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ipient plan" sheetId="1" r:id="rId5"/>
    <sheet state="visible" name="Recipient audit" sheetId="2" r:id="rId6"/>
    <sheet state="visible" name="Audit summary" sheetId="3" r:id="rId7"/>
    <sheet state="visible" name="Message audit" sheetId="4" r:id="rId8"/>
  </sheets>
  <definedNames/>
  <calcPr/>
</workbook>
</file>

<file path=xl/sharedStrings.xml><?xml version="1.0" encoding="utf-8"?>
<sst xmlns="http://schemas.openxmlformats.org/spreadsheetml/2006/main" count="30151" uniqueCount="5203">
  <si>
    <t>Apps Script recipient planner</t>
  </si>
  <si>
    <t>Synthetic recipient list audit</t>
  </si>
  <si>
    <t>Message ID</t>
  </si>
  <si>
    <t>Editable example caps · timing depends on account and reset behavior</t>
  </si>
  <si>
    <t>Account type</t>
  </si>
  <si>
    <t>Value</t>
  </si>
  <si>
    <t>Field</t>
  </si>
  <si>
    <t>Planned recipient rows</t>
  </si>
  <si>
    <t>Raw synthetic address</t>
  </si>
  <si>
    <t>Basic-pass deliveries</t>
  </si>
  <si>
    <t>Normalized address</t>
  </si>
  <si>
    <t>Per-message check</t>
  </si>
  <si>
    <t>Basic syntax</t>
  </si>
  <si>
    <t>Input rows</t>
  </si>
  <si>
    <t>Example account</t>
  </si>
  <si>
    <t>Recipient class</t>
  </si>
  <si>
    <t>Daily cap (example)</t>
  </si>
  <si>
    <t>First valid identity</t>
  </si>
  <si>
    <t>Planned delivery</t>
  </si>
  <si>
    <t>M-001</t>
  </si>
  <si>
    <t>Row review</t>
  </si>
  <si>
    <t>To</t>
  </si>
  <si>
    <t>broken-1</t>
  </si>
  <si>
    <t>Recipients per message</t>
  </si>
  <si>
    <t>Messages planned</t>
  </si>
  <si>
    <t>Planned recipients</t>
  </si>
  <si>
    <t>Basic syntax pass</t>
  </si>
  <si>
    <t>Missing address</t>
  </si>
  <si>
    <t>Remaining headroom</t>
  </si>
  <si>
    <t>Syntax needs review</t>
  </si>
  <si>
    <t>M-002</t>
  </si>
  <si>
    <t>Maximum whole messages at this recipient count</t>
  </si>
  <si>
    <t>Internal deliveries</t>
  </si>
  <si>
    <t>Example cap comparison</t>
  </si>
  <si>
    <t>External deliveries</t>
  </si>
  <si>
    <t>Distinct valid identities</t>
  </si>
  <si>
    <t>Timing note</t>
  </si>
  <si>
    <t>M-003</t>
  </si>
  <si>
    <t>The quota reset timing is unspecified here; verify the account’s current documentation before planning sends.</t>
  </si>
  <si>
    <t>Cost note</t>
  </si>
  <si>
    <t>No license or cost assumptions are included.</t>
  </si>
  <si>
    <t>Planned valid deliveries</t>
  </si>
  <si>
    <t>Consumer daily cap</t>
  </si>
  <si>
    <t>Workspace daily cap</t>
  </si>
  <si>
    <t>M-004</t>
  </si>
  <si>
    <t>Consumer plan status</t>
  </si>
  <si>
    <t>M-005</t>
  </si>
  <si>
    <t>Workspace plan status</t>
  </si>
  <si>
    <t>M-006</t>
  </si>
  <si>
    <t>Messages over 50 rows</t>
  </si>
  <si>
    <t>CC</t>
  </si>
  <si>
    <t>Person2@demo.invalid</t>
  </si>
  <si>
    <t>Rows requiring review</t>
  </si>
  <si>
    <t>Account internal domain</t>
  </si>
  <si>
    <t>demo.invalid</t>
  </si>
  <si>
    <t>M-007</t>
  </si>
  <si>
    <t>Synthetic rows only; nothing sent.</t>
  </si>
  <si>
    <t>Basic syntax screen only; not deliverability verification.</t>
  </si>
  <si>
    <t>Count every planned send occurrence; global identity dedup is NOT quota usage.</t>
  </si>
  <si>
    <t>Caps illustrative; actual remaining quota must be queried at send time.</t>
  </si>
  <si>
    <t>Source: https://developers.google.com/apps-script/guides/services/quotas</t>
  </si>
  <si>
    <t>M-008</t>
  </si>
  <si>
    <t>M-009</t>
  </si>
  <si>
    <t>M-010</t>
  </si>
  <si>
    <t>M-011</t>
  </si>
  <si>
    <t>BCC</t>
  </si>
  <si>
    <t>Person3@demo.invalid</t>
  </si>
  <si>
    <t>M-012</t>
  </si>
  <si>
    <t>M-013</t>
  </si>
  <si>
    <t>M-014</t>
  </si>
  <si>
    <t>Person4@demo.invalid</t>
  </si>
  <si>
    <t>M-015</t>
  </si>
  <si>
    <t>M-016</t>
  </si>
  <si>
    <t>M-017</t>
  </si>
  <si>
    <t>Person5@example.org</t>
  </si>
  <si>
    <t>M-018</t>
  </si>
  <si>
    <t>Person6@demo.invalid</t>
  </si>
  <si>
    <t>M-019</t>
  </si>
  <si>
    <t>M-020</t>
  </si>
  <si>
    <t>Person7@demo.invalid</t>
  </si>
  <si>
    <t>M-021</t>
  </si>
  <si>
    <t>Person8@demo.invalid</t>
  </si>
  <si>
    <t>M-022</t>
  </si>
  <si>
    <t>M-023</t>
  </si>
  <si>
    <t>Person9@demo.invalid</t>
  </si>
  <si>
    <t>M-024</t>
  </si>
  <si>
    <t>Person10@example.org</t>
  </si>
  <si>
    <t>M-025</t>
  </si>
  <si>
    <t>M-026</t>
  </si>
  <si>
    <t>Person11@demo.invalid</t>
  </si>
  <si>
    <t>M-027</t>
  </si>
  <si>
    <t>Person12@demo.invalid</t>
  </si>
  <si>
    <t>M-028</t>
  </si>
  <si>
    <t>Person13@demo.invalid</t>
  </si>
  <si>
    <t>M-029</t>
  </si>
  <si>
    <t>M-030</t>
  </si>
  <si>
    <t>Person14@demo.invalid</t>
  </si>
  <si>
    <t>M-031</t>
  </si>
  <si>
    <t>Person15@example.org</t>
  </si>
  <si>
    <t>M-032</t>
  </si>
  <si>
    <t>Person16@demo.invalid</t>
  </si>
  <si>
    <t>M-033</t>
  </si>
  <si>
    <t xml:space="preserve">  PERSON17@DEMO.INVALID  </t>
  </si>
  <si>
    <t>M-034</t>
  </si>
  <si>
    <t>M-035</t>
  </si>
  <si>
    <t>Person18@demo.invalid</t>
  </si>
  <si>
    <t>M-036</t>
  </si>
  <si>
    <t>Person19@demo.invalid</t>
  </si>
  <si>
    <t>M-037</t>
  </si>
  <si>
    <t>M-038</t>
  </si>
  <si>
    <t>Person20@example.org</t>
  </si>
  <si>
    <t>M-039</t>
  </si>
  <si>
    <t>M-040</t>
  </si>
  <si>
    <t>Person21@demo.invalid</t>
  </si>
  <si>
    <t>M-041</t>
  </si>
  <si>
    <t>M-042</t>
  </si>
  <si>
    <t>Person22@demo.invalid</t>
  </si>
  <si>
    <t>M-043</t>
  </si>
  <si>
    <t>Person23@demo.invalid</t>
  </si>
  <si>
    <t>M-044</t>
  </si>
  <si>
    <t>M-045</t>
  </si>
  <si>
    <t>Person24@demo.invalid</t>
  </si>
  <si>
    <t>M-046</t>
  </si>
  <si>
    <t>M-047</t>
  </si>
  <si>
    <t>Person25@example.org</t>
  </si>
  <si>
    <t>M-048</t>
  </si>
  <si>
    <t>M-049</t>
  </si>
  <si>
    <t>Person26@demo.invalid</t>
  </si>
  <si>
    <t>M-050</t>
  </si>
  <si>
    <t>M-051</t>
  </si>
  <si>
    <t>M-052</t>
  </si>
  <si>
    <t>Person27@demo.invalid</t>
  </si>
  <si>
    <t>M-053</t>
  </si>
  <si>
    <t>M-054</t>
  </si>
  <si>
    <t>Person28@demo.invalid</t>
  </si>
  <si>
    <t>M-055</t>
  </si>
  <si>
    <t>M-056</t>
  </si>
  <si>
    <t>Person29@demo.invalid</t>
  </si>
  <si>
    <t>M-057</t>
  </si>
  <si>
    <t>M-058</t>
  </si>
  <si>
    <t>Person30@example.org</t>
  </si>
  <si>
    <t>M-059</t>
  </si>
  <si>
    <t>Person31@demo.invalid</t>
  </si>
  <si>
    <t>M-060</t>
  </si>
  <si>
    <t>Person32@demo.invalid</t>
  </si>
  <si>
    <t>M-061</t>
  </si>
  <si>
    <t>Person33@demo.invalid</t>
  </si>
  <si>
    <t>M-062</t>
  </si>
  <si>
    <t>M-063</t>
  </si>
  <si>
    <t xml:space="preserve">  PERSON34@DEMO.INVALID  </t>
  </si>
  <si>
    <t>M-064</t>
  </si>
  <si>
    <t>M-065</t>
  </si>
  <si>
    <t>Person35@example.org</t>
  </si>
  <si>
    <t>M-066</t>
  </si>
  <si>
    <t>M-067</t>
  </si>
  <si>
    <t>Person36@demo.invalid</t>
  </si>
  <si>
    <t>M-068</t>
  </si>
  <si>
    <t>M-069</t>
  </si>
  <si>
    <t>Person37@demo.invalid</t>
  </si>
  <si>
    <t>M-070</t>
  </si>
  <si>
    <t>Person38@demo.invalid</t>
  </si>
  <si>
    <t>M-071</t>
  </si>
  <si>
    <t>M-072</t>
  </si>
  <si>
    <t>Person39@demo.invalid</t>
  </si>
  <si>
    <t>M-073</t>
  </si>
  <si>
    <t>Person40@example.org</t>
  </si>
  <si>
    <t>M-074</t>
  </si>
  <si>
    <t>M-075</t>
  </si>
  <si>
    <t>Person41@demo.invalid</t>
  </si>
  <si>
    <t>M-076</t>
  </si>
  <si>
    <t>M-077</t>
  </si>
  <si>
    <t>Person42@demo.invalid</t>
  </si>
  <si>
    <t>M-078</t>
  </si>
  <si>
    <t>Person43@demo.invalid</t>
  </si>
  <si>
    <t>M-079</t>
  </si>
  <si>
    <t>M-080</t>
  </si>
  <si>
    <t>Person44@demo.invalid</t>
  </si>
  <si>
    <t>M-081</t>
  </si>
  <si>
    <t>M-082</t>
  </si>
  <si>
    <t>M-083</t>
  </si>
  <si>
    <t>Person45@example.org</t>
  </si>
  <si>
    <t>M-084</t>
  </si>
  <si>
    <t>Person46@demo.invalid</t>
  </si>
  <si>
    <t>M-085</t>
  </si>
  <si>
    <t>M-086</t>
  </si>
  <si>
    <t>M-087</t>
  </si>
  <si>
    <t>Person47@demo.invalid</t>
  </si>
  <si>
    <t>M-088</t>
  </si>
  <si>
    <t>M-089</t>
  </si>
  <si>
    <t>Person48@demo.invalid</t>
  </si>
  <si>
    <t>M-090</t>
  </si>
  <si>
    <t>Person49@demo.invalid</t>
  </si>
  <si>
    <t>M-091</t>
  </si>
  <si>
    <t>Person50@example.org</t>
  </si>
  <si>
    <t>M-092</t>
  </si>
  <si>
    <t>M-093</t>
  </si>
  <si>
    <t xml:space="preserve">  PERSON51@DEMO.INVALID  </t>
  </si>
  <si>
    <t>M-094</t>
  </si>
  <si>
    <t>Person52@demo.invalid</t>
  </si>
  <si>
    <t>Person53@demo.invalid</t>
  </si>
  <si>
    <t>M-095</t>
  </si>
  <si>
    <t>Person54@demo.invalid</t>
  </si>
  <si>
    <t>M-096</t>
  </si>
  <si>
    <t>Person55@example.org</t>
  </si>
  <si>
    <t>M-097</t>
  </si>
  <si>
    <t>Person56@demo.invalid</t>
  </si>
  <si>
    <t>M-098</t>
  </si>
  <si>
    <t>M-099</t>
  </si>
  <si>
    <t>Person57@demo.invalid</t>
  </si>
  <si>
    <t>M-100</t>
  </si>
  <si>
    <t>M-101</t>
  </si>
  <si>
    <t>Person58@demo.invalid</t>
  </si>
  <si>
    <t>M-102</t>
  </si>
  <si>
    <t>Person59@demo.invalid</t>
  </si>
  <si>
    <t>M-103</t>
  </si>
  <si>
    <t>Person60@example.org</t>
  </si>
  <si>
    <t>M-104</t>
  </si>
  <si>
    <t>Person61@demo.invalid</t>
  </si>
  <si>
    <t>M-105</t>
  </si>
  <si>
    <t>M-106</t>
  </si>
  <si>
    <t>Person62@demo.invalid</t>
  </si>
  <si>
    <t>M-107</t>
  </si>
  <si>
    <t>Person63@demo.invalid</t>
  </si>
  <si>
    <t>M-108</t>
  </si>
  <si>
    <t>Person64@demo.invalid</t>
  </si>
  <si>
    <t>M-109</t>
  </si>
  <si>
    <t>M-110</t>
  </si>
  <si>
    <t>Person65@example.org</t>
  </si>
  <si>
    <t>M-111</t>
  </si>
  <si>
    <t>M-112</t>
  </si>
  <si>
    <t>Person66@demo.invalid</t>
  </si>
  <si>
    <t>M-113</t>
  </si>
  <si>
    <t>M-114</t>
  </si>
  <si>
    <t>Person67@demo.invalid</t>
  </si>
  <si>
    <t>M-115</t>
  </si>
  <si>
    <t xml:space="preserve">  PERSON68@DEMO.INVALID  </t>
  </si>
  <si>
    <t>M-116</t>
  </si>
  <si>
    <t>Person69@demo.invalid</t>
  </si>
  <si>
    <t>M-117</t>
  </si>
  <si>
    <t>Person70@example.org</t>
  </si>
  <si>
    <t>M-118</t>
  </si>
  <si>
    <t>M-119</t>
  </si>
  <si>
    <t>Person71@demo.invalid</t>
  </si>
  <si>
    <t>M-120</t>
  </si>
  <si>
    <t>Person72@demo.invalid</t>
  </si>
  <si>
    <t>M-121</t>
  </si>
  <si>
    <t>Person73@demo.invalid</t>
  </si>
  <si>
    <t>M-122</t>
  </si>
  <si>
    <t>Person74@demo.invalid</t>
  </si>
  <si>
    <t>M-123</t>
  </si>
  <si>
    <t>M-124</t>
  </si>
  <si>
    <t>Person75@example.org</t>
  </si>
  <si>
    <t>M-125</t>
  </si>
  <si>
    <t>M-126</t>
  </si>
  <si>
    <t>Person76@demo.invalid</t>
  </si>
  <si>
    <t>M-127</t>
  </si>
  <si>
    <t>Person77@demo.invalid</t>
  </si>
  <si>
    <t>M-128</t>
  </si>
  <si>
    <t>M-129</t>
  </si>
  <si>
    <t>Person78@demo.invalid</t>
  </si>
  <si>
    <t>M-130</t>
  </si>
  <si>
    <t>Person79@demo.invalid</t>
  </si>
  <si>
    <t>M-131</t>
  </si>
  <si>
    <t>M-132</t>
  </si>
  <si>
    <t>Person80@example.org</t>
  </si>
  <si>
    <t>M-133</t>
  </si>
  <si>
    <t>Person81@demo.invalid</t>
  </si>
  <si>
    <t>M-134</t>
  </si>
  <si>
    <t>M-135</t>
  </si>
  <si>
    <t>Person82@demo.invalid</t>
  </si>
  <si>
    <t>M-136</t>
  </si>
  <si>
    <t>Person83@demo.invalid</t>
  </si>
  <si>
    <t>M-137</t>
  </si>
  <si>
    <t>M-138</t>
  </si>
  <si>
    <t>Person84@demo.invalid</t>
  </si>
  <si>
    <t>M-139</t>
  </si>
  <si>
    <t xml:space="preserve">  PERSON85@EXAMPLE.ORG  </t>
  </si>
  <si>
    <t>M-140</t>
  </si>
  <si>
    <t>M-141</t>
  </si>
  <si>
    <t>Person86@demo.invalid</t>
  </si>
  <si>
    <t>M-142</t>
  </si>
  <si>
    <t>M-143</t>
  </si>
  <si>
    <t>Person87@demo.invalid</t>
  </si>
  <si>
    <t>M-144</t>
  </si>
  <si>
    <t>Person88@demo.invalid</t>
  </si>
  <si>
    <t>M-145</t>
  </si>
  <si>
    <t>M-146</t>
  </si>
  <si>
    <t>Person89@demo.invalid</t>
  </si>
  <si>
    <t>M-147</t>
  </si>
  <si>
    <t>Person90@example.org</t>
  </si>
  <si>
    <t>M-148</t>
  </si>
  <si>
    <t>Person91@demo.invalid</t>
  </si>
  <si>
    <t>M-149</t>
  </si>
  <si>
    <t>Person92@demo.invalid</t>
  </si>
  <si>
    <t>M-150</t>
  </si>
  <si>
    <t>M-151</t>
  </si>
  <si>
    <t>Person93@demo.invalid</t>
  </si>
  <si>
    <t>M-152</t>
  </si>
  <si>
    <t>M-153</t>
  </si>
  <si>
    <t>Person94@demo.invalid</t>
  </si>
  <si>
    <t>M-154</t>
  </si>
  <si>
    <t>Person95@example.org</t>
  </si>
  <si>
    <t>M-155</t>
  </si>
  <si>
    <t>M-156</t>
  </si>
  <si>
    <t>Person96@demo.invalid</t>
  </si>
  <si>
    <t>M-157</t>
  </si>
  <si>
    <t>Person97@demo.invalid</t>
  </si>
  <si>
    <t>M-158</t>
  </si>
  <si>
    <t>Person98@demo.invalid</t>
  </si>
  <si>
    <t>M-159</t>
  </si>
  <si>
    <t>M-160</t>
  </si>
  <si>
    <t>Person99@demo.invalid</t>
  </si>
  <si>
    <t>M-161</t>
  </si>
  <si>
    <t>M-162</t>
  </si>
  <si>
    <t>M-163</t>
  </si>
  <si>
    <t>broken-101</t>
  </si>
  <si>
    <t>M-164</t>
  </si>
  <si>
    <t>M-165</t>
  </si>
  <si>
    <t xml:space="preserve">  PERSON102@DEMO.INVALID  </t>
  </si>
  <si>
    <t>M-166</t>
  </si>
  <si>
    <t>M-167</t>
  </si>
  <si>
    <t>Person103@demo.invalid</t>
  </si>
  <si>
    <t>M-168</t>
  </si>
  <si>
    <t>Person104@demo.invalid</t>
  </si>
  <si>
    <t>M-169</t>
  </si>
  <si>
    <t>Person105@example.org</t>
  </si>
  <si>
    <t>M-170</t>
  </si>
  <si>
    <t>Person106@demo.invalid</t>
  </si>
  <si>
    <t>M-171</t>
  </si>
  <si>
    <t>M-172</t>
  </si>
  <si>
    <t>Person107@demo.invalid</t>
  </si>
  <si>
    <t>M-173</t>
  </si>
  <si>
    <t>M-174</t>
  </si>
  <si>
    <t>Person108@demo.invalid</t>
  </si>
  <si>
    <t>M-175</t>
  </si>
  <si>
    <t>M-176</t>
  </si>
  <si>
    <t>Person109@demo.invalid</t>
  </si>
  <si>
    <t>M-177</t>
  </si>
  <si>
    <t>M-178</t>
  </si>
  <si>
    <t>Person110@example.org</t>
  </si>
  <si>
    <t>M-179</t>
  </si>
  <si>
    <t>Person111@demo.invalid</t>
  </si>
  <si>
    <t>M-180</t>
  </si>
  <si>
    <t>M-181</t>
  </si>
  <si>
    <t>Person112@demo.invalid</t>
  </si>
  <si>
    <t>M-182</t>
  </si>
  <si>
    <t>M-183</t>
  </si>
  <si>
    <t>Person113@demo.invalid</t>
  </si>
  <si>
    <t>M-184</t>
  </si>
  <si>
    <t>M-185</t>
  </si>
  <si>
    <t>Person114@demo.invalid</t>
  </si>
  <si>
    <t>M-186</t>
  </si>
  <si>
    <t>M-187</t>
  </si>
  <si>
    <t>M-188</t>
  </si>
  <si>
    <t>Person115@example.org</t>
  </si>
  <si>
    <t>M-189</t>
  </si>
  <si>
    <t>M-190</t>
  </si>
  <si>
    <t>Person116@demo.invalid</t>
  </si>
  <si>
    <t>M-191</t>
  </si>
  <si>
    <t>M-192</t>
  </si>
  <si>
    <t>Person117@demo.invalid</t>
  </si>
  <si>
    <t>M-193</t>
  </si>
  <si>
    <t>M-194</t>
  </si>
  <si>
    <t>Person118@demo.invalid</t>
  </si>
  <si>
    <t>M-195</t>
  </si>
  <si>
    <t>M-196</t>
  </si>
  <si>
    <t xml:space="preserve">  PERSON119@DEMO.INVALID  </t>
  </si>
  <si>
    <t>M-197</t>
  </si>
  <si>
    <t>M-198</t>
  </si>
  <si>
    <t>Person120@example.org</t>
  </si>
  <si>
    <t>M-199</t>
  </si>
  <si>
    <t>Person121@demo.invalid</t>
  </si>
  <si>
    <t>M-200</t>
  </si>
  <si>
    <t>Person122@demo.invalid</t>
  </si>
  <si>
    <t>Person123@demo.invalid</t>
  </si>
  <si>
    <t>Person124@demo.invalid</t>
  </si>
  <si>
    <t>Person125@example.org</t>
  </si>
  <si>
    <t>Person126@demo.invalid</t>
  </si>
  <si>
    <t>Person127@demo.invalid</t>
  </si>
  <si>
    <t>Person128@demo.invalid</t>
  </si>
  <si>
    <t>Person129@demo.invalid</t>
  </si>
  <si>
    <t>Person130@example.org</t>
  </si>
  <si>
    <t>Person131@demo.invalid</t>
  </si>
  <si>
    <t>Person132@demo.invalid</t>
  </si>
  <si>
    <t>Person133@demo.invalid</t>
  </si>
  <si>
    <t>Person134@demo.invalid</t>
  </si>
  <si>
    <t>Person135@example.org</t>
  </si>
  <si>
    <t xml:space="preserve">  PERSON136@DEMO.INVALID  </t>
  </si>
  <si>
    <t>Person137@demo.invalid</t>
  </si>
  <si>
    <t>Person138@demo.invalid</t>
  </si>
  <si>
    <t>Person139@demo.invalid</t>
  </si>
  <si>
    <t>Person140@example.org</t>
  </si>
  <si>
    <t>Person141@demo.invalid</t>
  </si>
  <si>
    <t>Person142@demo.invalid</t>
  </si>
  <si>
    <t>Person143@demo.invalid</t>
  </si>
  <si>
    <t>Person144@demo.invalid</t>
  </si>
  <si>
    <t>Person145@example.org</t>
  </si>
  <si>
    <t>Person146@demo.invalid</t>
  </si>
  <si>
    <t>Person147@demo.invalid</t>
  </si>
  <si>
    <t>Person148@demo.invalid</t>
  </si>
  <si>
    <t>Person149@demo.invalid</t>
  </si>
  <si>
    <t>Person150@example.org</t>
  </si>
  <si>
    <t>Person151@demo.invalid</t>
  </si>
  <si>
    <t>Person152@demo.invalid</t>
  </si>
  <si>
    <t xml:space="preserve">  PERSON153@DEMO.INVALID  </t>
  </si>
  <si>
    <t>Person154@demo.invalid</t>
  </si>
  <si>
    <t>Person155@example.org</t>
  </si>
  <si>
    <t>Person156@demo.invalid</t>
  </si>
  <si>
    <t>Person157@demo.invalid</t>
  </si>
  <si>
    <t>Person158@demo.invalid</t>
  </si>
  <si>
    <t>Person159@demo.invalid</t>
  </si>
  <si>
    <t>Person160@example.org</t>
  </si>
  <si>
    <t>Person161@demo.invalid</t>
  </si>
  <si>
    <t>Person162@demo.invalid</t>
  </si>
  <si>
    <t>Person163@demo.invalid</t>
  </si>
  <si>
    <t>Person164@demo.invalid</t>
  </si>
  <si>
    <t>Person165@example.org</t>
  </si>
  <si>
    <t>Person166@demo.invalid</t>
  </si>
  <si>
    <t>Person167@demo.invalid</t>
  </si>
  <si>
    <t>Person168@demo.invalid</t>
  </si>
  <si>
    <t>Person169@demo.invalid</t>
  </si>
  <si>
    <t xml:space="preserve">  PERSON170@EXAMPLE.ORG  </t>
  </si>
  <si>
    <t>Person171@demo.invalid</t>
  </si>
  <si>
    <t>Person172@demo.invalid</t>
  </si>
  <si>
    <t>Person173@demo.invalid</t>
  </si>
  <si>
    <t>Person174@demo.invalid</t>
  </si>
  <si>
    <t>Person175@example.org</t>
  </si>
  <si>
    <t>Person176@demo.invalid</t>
  </si>
  <si>
    <t>Person177@demo.invalid</t>
  </si>
  <si>
    <t>Person178@demo.invalid</t>
  </si>
  <si>
    <t>Person179@demo.invalid</t>
  </si>
  <si>
    <t>Person180@example.org</t>
  </si>
  <si>
    <t>Person181@demo.invalid</t>
  </si>
  <si>
    <t>Person182@demo.invalid</t>
  </si>
  <si>
    <t>Person183@demo.invalid</t>
  </si>
  <si>
    <t>Person184@demo.invalid</t>
  </si>
  <si>
    <t>Person185@example.org</t>
  </si>
  <si>
    <t>Person186@demo.invalid</t>
  </si>
  <si>
    <t xml:space="preserve">  PERSON187@DEMO.INVALID  </t>
  </si>
  <si>
    <t>Person188@demo.invalid</t>
  </si>
  <si>
    <t>Person189@demo.invalid</t>
  </si>
  <si>
    <t>Person190@example.org</t>
  </si>
  <si>
    <t>Person191@demo.invalid</t>
  </si>
  <si>
    <t>Person192@demo.invalid</t>
  </si>
  <si>
    <t>Person193@demo.invalid</t>
  </si>
  <si>
    <t>Person194@demo.invalid</t>
  </si>
  <si>
    <t>Person195@example.org</t>
  </si>
  <si>
    <t>Person196@demo.invalid</t>
  </si>
  <si>
    <t>Person197@demo.invalid</t>
  </si>
  <si>
    <t>Person198@demo.invalid</t>
  </si>
  <si>
    <t>Person199@demo.invalid</t>
  </si>
  <si>
    <t>broken-201</t>
  </si>
  <si>
    <t>Person202@demo.invalid</t>
  </si>
  <si>
    <t>Person203@demo.invalid</t>
  </si>
  <si>
    <t xml:space="preserve">  PERSON204@DEMO.INVALID  </t>
  </si>
  <si>
    <t>Person205@example.org</t>
  </si>
  <si>
    <t>Person206@demo.invalid</t>
  </si>
  <si>
    <t>Person207@demo.invalid</t>
  </si>
  <si>
    <t>Person208@demo.invalid</t>
  </si>
  <si>
    <t>Person209@demo.invalid</t>
  </si>
  <si>
    <t>Person210@example.org</t>
  </si>
  <si>
    <t>Person211@demo.invalid</t>
  </si>
  <si>
    <t>Person212@demo.invalid</t>
  </si>
  <si>
    <t>Person213@demo.invalid</t>
  </si>
  <si>
    <t>Person214@demo.invalid</t>
  </si>
  <si>
    <t>Person215@example.org</t>
  </si>
  <si>
    <t>Person216@demo.invalid</t>
  </si>
  <si>
    <t>Person217@demo.invalid</t>
  </si>
  <si>
    <t>Person218@demo.invalid</t>
  </si>
  <si>
    <t>Person219@demo.invalid</t>
  </si>
  <si>
    <t>Person220@example.org</t>
  </si>
  <si>
    <t xml:space="preserve">  PERSON221@DEMO.INVALID  </t>
  </si>
  <si>
    <t>Person222@demo.invalid</t>
  </si>
  <si>
    <t>Person223@demo.invalid</t>
  </si>
  <si>
    <t>Person224@demo.invalid</t>
  </si>
  <si>
    <t>Person225@example.org</t>
  </si>
  <si>
    <t>Person226@demo.invalid</t>
  </si>
  <si>
    <t>Person227@demo.invalid</t>
  </si>
  <si>
    <t>Person228@demo.invalid</t>
  </si>
  <si>
    <t>Person229@demo.invalid</t>
  </si>
  <si>
    <t>Person230@example.org</t>
  </si>
  <si>
    <t>Person231@demo.invalid</t>
  </si>
  <si>
    <t>Person232@demo.invalid</t>
  </si>
  <si>
    <t>Person233@demo.invalid</t>
  </si>
  <si>
    <t>Person234@demo.invalid</t>
  </si>
  <si>
    <t>Person235@example.org</t>
  </si>
  <si>
    <t>Person236@demo.invalid</t>
  </si>
  <si>
    <t>Person237@demo.invalid</t>
  </si>
  <si>
    <t xml:space="preserve">  PERSON238@DEMO.INVALID  </t>
  </si>
  <si>
    <t>Person239@demo.invalid</t>
  </si>
  <si>
    <t>Person240@example.org</t>
  </si>
  <si>
    <t>Person241@demo.invalid</t>
  </si>
  <si>
    <t>Person242@demo.invalid</t>
  </si>
  <si>
    <t>Person243@demo.invalid</t>
  </si>
  <si>
    <t>Person244@demo.invalid</t>
  </si>
  <si>
    <t>Person245@example.org</t>
  </si>
  <si>
    <t>Person246@demo.invalid</t>
  </si>
  <si>
    <t>Person247@demo.invalid</t>
  </si>
  <si>
    <t>Person248@demo.invalid</t>
  </si>
  <si>
    <t>Person249@demo.invalid</t>
  </si>
  <si>
    <t>Person250@example.org</t>
  </si>
  <si>
    <t>Person251@demo.invalid</t>
  </si>
  <si>
    <t>Person252@demo.invalid</t>
  </si>
  <si>
    <t>Person253@demo.invalid</t>
  </si>
  <si>
    <t>Person254@demo.invalid</t>
  </si>
  <si>
    <t xml:space="preserve">  PERSON255@EXAMPLE.ORG  </t>
  </si>
  <si>
    <t>Person256@demo.invalid</t>
  </si>
  <si>
    <t>Person257@demo.invalid</t>
  </si>
  <si>
    <t>Person258@demo.invalid</t>
  </si>
  <si>
    <t>Person259@demo.invalid</t>
  </si>
  <si>
    <t>Person260@example.org</t>
  </si>
  <si>
    <t>Person261@demo.invalid</t>
  </si>
  <si>
    <t>Person262@demo.invalid</t>
  </si>
  <si>
    <t>Person263@demo.invalid</t>
  </si>
  <si>
    <t>Person264@demo.invalid</t>
  </si>
  <si>
    <t>Person265@example.org</t>
  </si>
  <si>
    <t>Person266@demo.invalid</t>
  </si>
  <si>
    <t>Person267@demo.invalid</t>
  </si>
  <si>
    <t>Person268@demo.invalid</t>
  </si>
  <si>
    <t>Person269@demo.invalid</t>
  </si>
  <si>
    <t>Person270@example.org</t>
  </si>
  <si>
    <t>Person271@demo.invalid</t>
  </si>
  <si>
    <t xml:space="preserve">  PERSON272@DEMO.INVALID  </t>
  </si>
  <si>
    <t>Person273@demo.invalid</t>
  </si>
  <si>
    <t>Person274@demo.invalid</t>
  </si>
  <si>
    <t>Person275@example.org</t>
  </si>
  <si>
    <t>Person276@demo.invalid</t>
  </si>
  <si>
    <t>Person277@demo.invalid</t>
  </si>
  <si>
    <t>Person278@demo.invalid</t>
  </si>
  <si>
    <t>Person279@demo.invalid</t>
  </si>
  <si>
    <t>Person280@example.org</t>
  </si>
  <si>
    <t>Person281@demo.invalid</t>
  </si>
  <si>
    <t>Person282@demo.invalid</t>
  </si>
  <si>
    <t>Person283@demo.invalid</t>
  </si>
  <si>
    <t>Person284@demo.invalid</t>
  </si>
  <si>
    <t>Person285@example.org</t>
  </si>
  <si>
    <t>Person286@demo.invalid</t>
  </si>
  <si>
    <t>Person287@demo.invalid</t>
  </si>
  <si>
    <t>Person288@demo.invalid</t>
  </si>
  <si>
    <t xml:space="preserve">  PERSON289@DEMO.INVALID  </t>
  </si>
  <si>
    <t>Person290@example.org</t>
  </si>
  <si>
    <t>Person291@demo.invalid</t>
  </si>
  <si>
    <t>Person292@demo.invalid</t>
  </si>
  <si>
    <t>Person293@demo.invalid</t>
  </si>
  <si>
    <t>Person294@demo.invalid</t>
  </si>
  <si>
    <t>Person295@example.org</t>
  </si>
  <si>
    <t>Person296@demo.invalid</t>
  </si>
  <si>
    <t>Person297@demo.invalid</t>
  </si>
  <si>
    <t>Person298@demo.invalid</t>
  </si>
  <si>
    <t>Person299@demo.invalid</t>
  </si>
  <si>
    <t>broken-301</t>
  </si>
  <si>
    <t>Person302@demo.invalid</t>
  </si>
  <si>
    <t>Person303@demo.invalid</t>
  </si>
  <si>
    <t>Person304@demo.invalid</t>
  </si>
  <si>
    <t>Person305@example.org</t>
  </si>
  <si>
    <t xml:space="preserve">  PERSON306@DEMO.INVALID  </t>
  </si>
  <si>
    <t>Person307@demo.invalid</t>
  </si>
  <si>
    <t>Person308@demo.invalid</t>
  </si>
  <si>
    <t>Person309@demo.invalid</t>
  </si>
  <si>
    <t>Person310@example.org</t>
  </si>
  <si>
    <t>Person311@demo.invalid</t>
  </si>
  <si>
    <t>Person312@demo.invalid</t>
  </si>
  <si>
    <t>Person313@demo.invalid</t>
  </si>
  <si>
    <t>Person314@demo.invalid</t>
  </si>
  <si>
    <t>Person315@example.org</t>
  </si>
  <si>
    <t>Person316@demo.invalid</t>
  </si>
  <si>
    <t>Person317@demo.invalid</t>
  </si>
  <si>
    <t>Person318@demo.invalid</t>
  </si>
  <si>
    <t>Person319@demo.invalid</t>
  </si>
  <si>
    <t>Person320@example.org</t>
  </si>
  <si>
    <t>Person321@demo.invalid</t>
  </si>
  <si>
    <t>Person322@demo.invalid</t>
  </si>
  <si>
    <t xml:space="preserve">  PERSON323@DEMO.INVALID  </t>
  </si>
  <si>
    <t>Person324@demo.invalid</t>
  </si>
  <si>
    <t>Person325@example.org</t>
  </si>
  <si>
    <t>Person326@demo.invalid</t>
  </si>
  <si>
    <t>Person327@demo.invalid</t>
  </si>
  <si>
    <t>Person328@demo.invalid</t>
  </si>
  <si>
    <t>Person329@demo.invalid</t>
  </si>
  <si>
    <t>Person330@example.org</t>
  </si>
  <si>
    <t>Person331@demo.invalid</t>
  </si>
  <si>
    <t>Person332@demo.invalid</t>
  </si>
  <si>
    <t>Person333@demo.invalid</t>
  </si>
  <si>
    <t>Person334@demo.invalid</t>
  </si>
  <si>
    <t>Person335@example.org</t>
  </si>
  <si>
    <t>Person336@demo.invalid</t>
  </si>
  <si>
    <t>Person337@demo.invalid</t>
  </si>
  <si>
    <t>Person338@demo.invalid</t>
  </si>
  <si>
    <t>Person339@demo.invalid</t>
  </si>
  <si>
    <t xml:space="preserve">  PERSON340@EXAMPLE.ORG  </t>
  </si>
  <si>
    <t>Person341@demo.invalid</t>
  </si>
  <si>
    <t>Person342@demo.invalid</t>
  </si>
  <si>
    <t>Person343@demo.invalid</t>
  </si>
  <si>
    <t>Person344@demo.invalid</t>
  </si>
  <si>
    <t>Person345@example.org</t>
  </si>
  <si>
    <t>Person346@demo.invalid</t>
  </si>
  <si>
    <t>Person347@demo.invalid</t>
  </si>
  <si>
    <t>Person348@demo.invalid</t>
  </si>
  <si>
    <t>Person349@demo.invalid</t>
  </si>
  <si>
    <t>Person350@example.org</t>
  </si>
  <si>
    <t>Person351@demo.invalid</t>
  </si>
  <si>
    <t>Person352@demo.invalid</t>
  </si>
  <si>
    <t>Person353@demo.invalid</t>
  </si>
  <si>
    <t>Person354@demo.invalid</t>
  </si>
  <si>
    <t>Person355@example.org</t>
  </si>
  <si>
    <t>Person356@demo.invalid</t>
  </si>
  <si>
    <t xml:space="preserve">  PERSON357@DEMO.INVALID  </t>
  </si>
  <si>
    <t>Person358@demo.invalid</t>
  </si>
  <si>
    <t>Person359@demo.invalid</t>
  </si>
  <si>
    <t>Person360@example.org</t>
  </si>
  <si>
    <t>Person361@demo.invalid</t>
  </si>
  <si>
    <t>Person362@demo.invalid</t>
  </si>
  <si>
    <t>Person363@demo.invalid</t>
  </si>
  <si>
    <t>Person364@demo.invalid</t>
  </si>
  <si>
    <t>Person365@example.org</t>
  </si>
  <si>
    <t>Person366@demo.invalid</t>
  </si>
  <si>
    <t>Person367@demo.invalid</t>
  </si>
  <si>
    <t>Person368@demo.invalid</t>
  </si>
  <si>
    <t>Person369@demo.invalid</t>
  </si>
  <si>
    <t>Person370@example.org</t>
  </si>
  <si>
    <t>Person371@demo.invalid</t>
  </si>
  <si>
    <t>Person372@demo.invalid</t>
  </si>
  <si>
    <t>Person373@demo.invalid</t>
  </si>
  <si>
    <t xml:space="preserve">  PERSON374@DEMO.INVALID  </t>
  </si>
  <si>
    <t>Person375@example.org</t>
  </si>
  <si>
    <t>Person376@demo.invalid</t>
  </si>
  <si>
    <t>Person377@demo.invalid</t>
  </si>
  <si>
    <t>Person378@demo.invalid</t>
  </si>
  <si>
    <t>Person379@demo.invalid</t>
  </si>
  <si>
    <t>Person380@example.org</t>
  </si>
  <si>
    <t>Person381@demo.invalid</t>
  </si>
  <si>
    <t>Person382@demo.invalid</t>
  </si>
  <si>
    <t>Person383@demo.invalid</t>
  </si>
  <si>
    <t>Person384@demo.invalid</t>
  </si>
  <si>
    <t>Person385@example.org</t>
  </si>
  <si>
    <t>Person386@demo.invalid</t>
  </si>
  <si>
    <t>Person387@demo.invalid</t>
  </si>
  <si>
    <t>Person388@demo.invalid</t>
  </si>
  <si>
    <t>Person389@demo.invalid</t>
  </si>
  <si>
    <t>Person390@example.org</t>
  </si>
  <si>
    <t xml:space="preserve">  PERSON391@DEMO.INVALID  </t>
  </si>
  <si>
    <t>Person392@demo.invalid</t>
  </si>
  <si>
    <t>Person393@demo.invalid</t>
  </si>
  <si>
    <t>Person394@demo.invalid</t>
  </si>
  <si>
    <t>Person395@example.org</t>
  </si>
  <si>
    <t>Person396@demo.invalid</t>
  </si>
  <si>
    <t>Person397@demo.invalid</t>
  </si>
  <si>
    <t>Person398@demo.invalid</t>
  </si>
  <si>
    <t>Person399@demo.invalid</t>
  </si>
  <si>
    <t>broken-401</t>
  </si>
  <si>
    <t>Person402@demo.invalid</t>
  </si>
  <si>
    <t>Person403@demo.invalid</t>
  </si>
  <si>
    <t>Person404@demo.invalid</t>
  </si>
  <si>
    <t>Person405@example.org</t>
  </si>
  <si>
    <t>Person406@demo.invalid</t>
  </si>
  <si>
    <t>Person407@demo.invalid</t>
  </si>
  <si>
    <t xml:space="preserve">  PERSON408@DEMO.INVALID  </t>
  </si>
  <si>
    <t>Person409@demo.invalid</t>
  </si>
  <si>
    <t>Person410@example.org</t>
  </si>
  <si>
    <t>Person411@demo.invalid</t>
  </si>
  <si>
    <t>Person412@demo.invalid</t>
  </si>
  <si>
    <t>Person413@demo.invalid</t>
  </si>
  <si>
    <t>Person414@demo.invalid</t>
  </si>
  <si>
    <t>Person415@example.org</t>
  </si>
  <si>
    <t>Person416@demo.invalid</t>
  </si>
  <si>
    <t>Person417@demo.invalid</t>
  </si>
  <si>
    <t>Person418@demo.invalid</t>
  </si>
  <si>
    <t>Person419@demo.invalid</t>
  </si>
  <si>
    <t>Person420@example.org</t>
  </si>
  <si>
    <t>Person421@demo.invalid</t>
  </si>
  <si>
    <t>Person422@demo.invalid</t>
  </si>
  <si>
    <t>Person423@demo.invalid</t>
  </si>
  <si>
    <t>Person424@demo.invalid</t>
  </si>
  <si>
    <t xml:space="preserve">  PERSON425@EXAMPLE.ORG  </t>
  </si>
  <si>
    <t>Person426@demo.invalid</t>
  </si>
  <si>
    <t>Person427@demo.invalid</t>
  </si>
  <si>
    <t>Person428@demo.invalid</t>
  </si>
  <si>
    <t>Person429@demo.invalid</t>
  </si>
  <si>
    <t>Person430@example.org</t>
  </si>
  <si>
    <t>Person431@demo.invalid</t>
  </si>
  <si>
    <t>Person432@demo.invalid</t>
  </si>
  <si>
    <t>Person433@demo.invalid</t>
  </si>
  <si>
    <t>Person434@demo.invalid</t>
  </si>
  <si>
    <t>Person435@example.org</t>
  </si>
  <si>
    <t>Person436@demo.invalid</t>
  </si>
  <si>
    <t>Person437@demo.invalid</t>
  </si>
  <si>
    <t>Person438@demo.invalid</t>
  </si>
  <si>
    <t>Person439@demo.invalid</t>
  </si>
  <si>
    <t>Person440@example.org</t>
  </si>
  <si>
    <t>Person441@demo.invalid</t>
  </si>
  <si>
    <t xml:space="preserve">  PERSON442@DEMO.INVALID  </t>
  </si>
  <si>
    <t>Person443@demo.invalid</t>
  </si>
  <si>
    <t>Person444@demo.invalid</t>
  </si>
  <si>
    <t>Person445@example.org</t>
  </si>
  <si>
    <t>Person446@demo.invalid</t>
  </si>
  <si>
    <t>Person447@demo.invalid</t>
  </si>
  <si>
    <t>Person448@demo.invalid</t>
  </si>
  <si>
    <t>Person449@demo.invalid</t>
  </si>
  <si>
    <t>Person450@example.org</t>
  </si>
  <si>
    <t>Person451@demo.invalid</t>
  </si>
  <si>
    <t>Person452@demo.invalid</t>
  </si>
  <si>
    <t>Person453@demo.invalid</t>
  </si>
  <si>
    <t>Person454@demo.invalid</t>
  </si>
  <si>
    <t>Person455@example.org</t>
  </si>
  <si>
    <t>Person456@demo.invalid</t>
  </si>
  <si>
    <t>Person457@demo.invalid</t>
  </si>
  <si>
    <t>Person458@demo.invalid</t>
  </si>
  <si>
    <t xml:space="preserve">  PERSON459@DEMO.INVALID  </t>
  </si>
  <si>
    <t>Person460@example.org</t>
  </si>
  <si>
    <t>Person461@demo.invalid</t>
  </si>
  <si>
    <t>Person462@demo.invalid</t>
  </si>
  <si>
    <t>Person463@demo.invalid</t>
  </si>
  <si>
    <t>Person464@demo.invalid</t>
  </si>
  <si>
    <t>Person465@example.org</t>
  </si>
  <si>
    <t>Person466@demo.invalid</t>
  </si>
  <si>
    <t>Person467@demo.invalid</t>
  </si>
  <si>
    <t>Person468@demo.invalid</t>
  </si>
  <si>
    <t>Person469@demo.invalid</t>
  </si>
  <si>
    <t>Person470@example.org</t>
  </si>
  <si>
    <t>Person471@demo.invalid</t>
  </si>
  <si>
    <t>Person472@demo.invalid</t>
  </si>
  <si>
    <t>Person473@demo.invalid</t>
  </si>
  <si>
    <t>Person474@demo.invalid</t>
  </si>
  <si>
    <t>Person475@example.org</t>
  </si>
  <si>
    <t xml:space="preserve">  PERSON476@DEMO.INVALID  </t>
  </si>
  <si>
    <t>Person477@demo.invalid</t>
  </si>
  <si>
    <t>Person478@demo.invalid</t>
  </si>
  <si>
    <t>Person479@demo.invalid</t>
  </si>
  <si>
    <t>Person480@example.org</t>
  </si>
  <si>
    <t>Person481@demo.invalid</t>
  </si>
  <si>
    <t>Person482@demo.invalid</t>
  </si>
  <si>
    <t>Person483@demo.invalid</t>
  </si>
  <si>
    <t>Person484@demo.invalid</t>
  </si>
  <si>
    <t>Person485@example.org</t>
  </si>
  <si>
    <t>Person486@demo.invalid</t>
  </si>
  <si>
    <t>Person487@demo.invalid</t>
  </si>
  <si>
    <t>Person488@demo.invalid</t>
  </si>
  <si>
    <t>Person489@demo.invalid</t>
  </si>
  <si>
    <t>Person490@example.org</t>
  </si>
  <si>
    <t>Person491@demo.invalid</t>
  </si>
  <si>
    <t>Person492@demo.invalid</t>
  </si>
  <si>
    <t xml:space="preserve">  PERSON493@DEMO.INVALID  </t>
  </si>
  <si>
    <t>Person494@demo.invalid</t>
  </si>
  <si>
    <t>Person495@example.org</t>
  </si>
  <si>
    <t>Person496@demo.invalid</t>
  </si>
  <si>
    <t>Person497@demo.invalid</t>
  </si>
  <si>
    <t>Person498@demo.invalid</t>
  </si>
  <si>
    <t>Person499@demo.invalid</t>
  </si>
  <si>
    <t>broken-501</t>
  </si>
  <si>
    <t>Person502@demo.invalid</t>
  </si>
  <si>
    <t>Person503@demo.invalid</t>
  </si>
  <si>
    <t>Person504@demo.invalid</t>
  </si>
  <si>
    <t>Person505@example.org</t>
  </si>
  <si>
    <t>Person506@demo.invalid</t>
  </si>
  <si>
    <t>Person507@demo.invalid</t>
  </si>
  <si>
    <t>Person508@demo.invalid</t>
  </si>
  <si>
    <t>Person509@demo.invalid</t>
  </si>
  <si>
    <t xml:space="preserve">  PERSON510@EXAMPLE.ORG  </t>
  </si>
  <si>
    <t>Person511@demo.invalid</t>
  </si>
  <si>
    <t>Person512@demo.invalid</t>
  </si>
  <si>
    <t>Person513@demo.invalid</t>
  </si>
  <si>
    <t>Person514@demo.invalid</t>
  </si>
  <si>
    <t>Person515@example.org</t>
  </si>
  <si>
    <t>Person516@demo.invalid</t>
  </si>
  <si>
    <t>Person517@demo.invalid</t>
  </si>
  <si>
    <t>Person518@demo.invalid</t>
  </si>
  <si>
    <t>Person519@demo.invalid</t>
  </si>
  <si>
    <t>Person520@example.org</t>
  </si>
  <si>
    <t>Person521@demo.invalid</t>
  </si>
  <si>
    <t>Person522@demo.invalid</t>
  </si>
  <si>
    <t>Person523@demo.invalid</t>
  </si>
  <si>
    <t>Person524@demo.invalid</t>
  </si>
  <si>
    <t>Person525@example.org</t>
  </si>
  <si>
    <t>Person526@demo.invalid</t>
  </si>
  <si>
    <t xml:space="preserve">  PERSON527@DEMO.INVALID  </t>
  </si>
  <si>
    <t>Person528@demo.invalid</t>
  </si>
  <si>
    <t>Person529@demo.invalid</t>
  </si>
  <si>
    <t>Person530@example.org</t>
  </si>
  <si>
    <t>Person531@demo.invalid</t>
  </si>
  <si>
    <t>Person532@demo.invalid</t>
  </si>
  <si>
    <t>Person533@demo.invalid</t>
  </si>
  <si>
    <t>Person534@demo.invalid</t>
  </si>
  <si>
    <t>Person535@example.org</t>
  </si>
  <si>
    <t>Person536@demo.invalid</t>
  </si>
  <si>
    <t>Person537@demo.invalid</t>
  </si>
  <si>
    <t>Person538@demo.invalid</t>
  </si>
  <si>
    <t>Person539@demo.invalid</t>
  </si>
  <si>
    <t>Person540@example.org</t>
  </si>
  <si>
    <t>Person541@demo.invalid</t>
  </si>
  <si>
    <t>Person542@demo.invalid</t>
  </si>
  <si>
    <t>Person543@demo.invalid</t>
  </si>
  <si>
    <t xml:space="preserve">  PERSON544@DEMO.INVALID  </t>
  </si>
  <si>
    <t>Person545@example.org</t>
  </si>
  <si>
    <t>Person546@demo.invalid</t>
  </si>
  <si>
    <t>Person547@demo.invalid</t>
  </si>
  <si>
    <t>Person548@demo.invalid</t>
  </si>
  <si>
    <t>Person549@demo.invalid</t>
  </si>
  <si>
    <t>Person550@example.org</t>
  </si>
  <si>
    <t>Person551@demo.invalid</t>
  </si>
  <si>
    <t>Person552@demo.invalid</t>
  </si>
  <si>
    <t>Person553@demo.invalid</t>
  </si>
  <si>
    <t>Person554@demo.invalid</t>
  </si>
  <si>
    <t>Person555@example.org</t>
  </si>
  <si>
    <t>Person556@demo.invalid</t>
  </si>
  <si>
    <t>Person557@demo.invalid</t>
  </si>
  <si>
    <t>Person558@demo.invalid</t>
  </si>
  <si>
    <t>Person559@demo.invalid</t>
  </si>
  <si>
    <t>Person560@example.org</t>
  </si>
  <si>
    <t xml:space="preserve">  PERSON561@DEMO.INVALID  </t>
  </si>
  <si>
    <t>Person562@demo.invalid</t>
  </si>
  <si>
    <t>Person563@demo.invalid</t>
  </si>
  <si>
    <t>Person564@demo.invalid</t>
  </si>
  <si>
    <t>Person565@example.org</t>
  </si>
  <si>
    <t>Person566@demo.invalid</t>
  </si>
  <si>
    <t>Person567@demo.invalid</t>
  </si>
  <si>
    <t>Person568@demo.invalid</t>
  </si>
  <si>
    <t>Person569@demo.invalid</t>
  </si>
  <si>
    <t>Person570@example.org</t>
  </si>
  <si>
    <t>Person571@demo.invalid</t>
  </si>
  <si>
    <t>Person572@demo.invalid</t>
  </si>
  <si>
    <t>Person573@demo.invalid</t>
  </si>
  <si>
    <t>Person574@demo.invalid</t>
  </si>
  <si>
    <t>Person575@example.org</t>
  </si>
  <si>
    <t>Person576@demo.invalid</t>
  </si>
  <si>
    <t>Person577@demo.invalid</t>
  </si>
  <si>
    <t xml:space="preserve">  PERSON578@DEMO.INVALID  </t>
  </si>
  <si>
    <t>Person579@demo.invalid</t>
  </si>
  <si>
    <t>Person580@example.org</t>
  </si>
  <si>
    <t>Person581@demo.invalid</t>
  </si>
  <si>
    <t>Person582@demo.invalid</t>
  </si>
  <si>
    <t>Person583@demo.invalid</t>
  </si>
  <si>
    <t>Person584@demo.invalid</t>
  </si>
  <si>
    <t>Person585@example.org</t>
  </si>
  <si>
    <t>Person586@demo.invalid</t>
  </si>
  <si>
    <t>Person587@demo.invalid</t>
  </si>
  <si>
    <t>Person588@demo.invalid</t>
  </si>
  <si>
    <t>Person589@demo.invalid</t>
  </si>
  <si>
    <t>Person590@example.org</t>
  </si>
  <si>
    <t>Person591@demo.invalid</t>
  </si>
  <si>
    <t>Person592@demo.invalid</t>
  </si>
  <si>
    <t>Person593@demo.invalid</t>
  </si>
  <si>
    <t>Person594@demo.invalid</t>
  </si>
  <si>
    <t xml:space="preserve">  PERSON595@EXAMPLE.ORG  </t>
  </si>
  <si>
    <t>Person596@demo.invalid</t>
  </si>
  <si>
    <t>Person597@demo.invalid</t>
  </si>
  <si>
    <t>Person598@demo.invalid</t>
  </si>
  <si>
    <t>Person599@demo.invalid</t>
  </si>
  <si>
    <t>broken-601</t>
  </si>
  <si>
    <t>Person602@demo.invalid</t>
  </si>
  <si>
    <t>Person603@demo.invalid</t>
  </si>
  <si>
    <t>Person604@demo.invalid</t>
  </si>
  <si>
    <t>Person605@example.org</t>
  </si>
  <si>
    <t>Person606@demo.invalid</t>
  </si>
  <si>
    <t>Person607@demo.invalid</t>
  </si>
  <si>
    <t>Person608@demo.invalid</t>
  </si>
  <si>
    <t>Person609@demo.invalid</t>
  </si>
  <si>
    <t>Person610@example.org</t>
  </si>
  <si>
    <t>Person611@demo.invalid</t>
  </si>
  <si>
    <t xml:space="preserve">  PERSON612@DEMO.INVALID  </t>
  </si>
  <si>
    <t>Person613@demo.invalid</t>
  </si>
  <si>
    <t>Person614@demo.invalid</t>
  </si>
  <si>
    <t>Person615@example.org</t>
  </si>
  <si>
    <t>Person616@demo.invalid</t>
  </si>
  <si>
    <t>Person617@demo.invalid</t>
  </si>
  <si>
    <t>Person618@demo.invalid</t>
  </si>
  <si>
    <t>Person619@demo.invalid</t>
  </si>
  <si>
    <t>Person620@example.org</t>
  </si>
  <si>
    <t>Person621@demo.invalid</t>
  </si>
  <si>
    <t>Person622@demo.invalid</t>
  </si>
  <si>
    <t>Person623@demo.invalid</t>
  </si>
  <si>
    <t>Person624@demo.invalid</t>
  </si>
  <si>
    <t>Person625@example.org</t>
  </si>
  <si>
    <t>Person626@demo.invalid</t>
  </si>
  <si>
    <t>Person627@demo.invalid</t>
  </si>
  <si>
    <t>Person628@demo.invalid</t>
  </si>
  <si>
    <t xml:space="preserve">  PERSON629@DEMO.INVALID  </t>
  </si>
  <si>
    <t>Person630@example.org</t>
  </si>
  <si>
    <t>Person631@demo.invalid</t>
  </si>
  <si>
    <t>Person632@demo.invalid</t>
  </si>
  <si>
    <t>Person633@demo.invalid</t>
  </si>
  <si>
    <t>Person634@demo.invalid</t>
  </si>
  <si>
    <t>Person635@example.org</t>
  </si>
  <si>
    <t>Person636@demo.invalid</t>
  </si>
  <si>
    <t>Person637@demo.invalid</t>
  </si>
  <si>
    <t>Person638@demo.invalid</t>
  </si>
  <si>
    <t>Person639@demo.invalid</t>
  </si>
  <si>
    <t>Person640@example.org</t>
  </si>
  <si>
    <t>Person641@demo.invalid</t>
  </si>
  <si>
    <t>Person642@demo.invalid</t>
  </si>
  <si>
    <t>Person643@demo.invalid</t>
  </si>
  <si>
    <t>Person644@demo.invalid</t>
  </si>
  <si>
    <t>Person645@example.org</t>
  </si>
  <si>
    <t xml:space="preserve">  PERSON646@DEMO.INVALID  </t>
  </si>
  <si>
    <t>Person647@demo.invalid</t>
  </si>
  <si>
    <t>Person648@demo.invalid</t>
  </si>
  <si>
    <t>Person649@demo.invalid</t>
  </si>
  <si>
    <t>Person650@example.org</t>
  </si>
  <si>
    <t>Person651@demo.invalid</t>
  </si>
  <si>
    <t>Person652@demo.invalid</t>
  </si>
  <si>
    <t>Person653@demo.invalid</t>
  </si>
  <si>
    <t>Person654@demo.invalid</t>
  </si>
  <si>
    <t>Person655@example.org</t>
  </si>
  <si>
    <t>Person656@demo.invalid</t>
  </si>
  <si>
    <t>Person657@demo.invalid</t>
  </si>
  <si>
    <t>Person658@demo.invalid</t>
  </si>
  <si>
    <t>Person659@demo.invalid</t>
  </si>
  <si>
    <t>Person660@example.org</t>
  </si>
  <si>
    <t>Person661@demo.invalid</t>
  </si>
  <si>
    <t>Person662@demo.invalid</t>
  </si>
  <si>
    <t xml:space="preserve">  PERSON663@DEMO.INVALID  </t>
  </si>
  <si>
    <t>Person664@demo.invalid</t>
  </si>
  <si>
    <t>Person665@example.org</t>
  </si>
  <si>
    <t>Person666@demo.invalid</t>
  </si>
  <si>
    <t>Person667@demo.invalid</t>
  </si>
  <si>
    <t>Person668@demo.invalid</t>
  </si>
  <si>
    <t>Person669@demo.invalid</t>
  </si>
  <si>
    <t>Person670@example.org</t>
  </si>
  <si>
    <t>Person671@demo.invalid</t>
  </si>
  <si>
    <t>Person672@demo.invalid</t>
  </si>
  <si>
    <t>Person673@demo.invalid</t>
  </si>
  <si>
    <t>Person674@demo.invalid</t>
  </si>
  <si>
    <t>Person675@example.org</t>
  </si>
  <si>
    <t>Person676@demo.invalid</t>
  </si>
  <si>
    <t>Person677@demo.invalid</t>
  </si>
  <si>
    <t>Person678@demo.invalid</t>
  </si>
  <si>
    <t>Person679@demo.invalid</t>
  </si>
  <si>
    <t xml:space="preserve">  PERSON680@EXAMPLE.ORG  </t>
  </si>
  <si>
    <t>Person681@demo.invalid</t>
  </si>
  <si>
    <t>Person682@demo.invalid</t>
  </si>
  <si>
    <t>Person683@demo.invalid</t>
  </si>
  <si>
    <t>Person684@demo.invalid</t>
  </si>
  <si>
    <t>Person685@example.org</t>
  </si>
  <si>
    <t>Person686@demo.invalid</t>
  </si>
  <si>
    <t>Person687@demo.invalid</t>
  </si>
  <si>
    <t>Person688@demo.invalid</t>
  </si>
  <si>
    <t>Person689@demo.invalid</t>
  </si>
  <si>
    <t>Person690@example.org</t>
  </si>
  <si>
    <t>Person691@demo.invalid</t>
  </si>
  <si>
    <t>Person692@demo.invalid</t>
  </si>
  <si>
    <t>Person693@demo.invalid</t>
  </si>
  <si>
    <t>Person694@demo.invalid</t>
  </si>
  <si>
    <t>Person695@example.org</t>
  </si>
  <si>
    <t>Person696@demo.invalid</t>
  </si>
  <si>
    <t xml:space="preserve">  PERSON697@DEMO.INVALID  </t>
  </si>
  <si>
    <t>Person698@demo.invalid</t>
  </si>
  <si>
    <t>Person699@demo.invalid</t>
  </si>
  <si>
    <t>broken-701</t>
  </si>
  <si>
    <t>Person702@demo.invalid</t>
  </si>
  <si>
    <t>Person703@demo.invalid</t>
  </si>
  <si>
    <t>Person704@demo.invalid</t>
  </si>
  <si>
    <t>Person705@example.org</t>
  </si>
  <si>
    <t>Person706@demo.invalid</t>
  </si>
  <si>
    <t>Person707@demo.invalid</t>
  </si>
  <si>
    <t>Person708@demo.invalid</t>
  </si>
  <si>
    <t>Person709@demo.invalid</t>
  </si>
  <si>
    <t>Person710@example.org</t>
  </si>
  <si>
    <t>Person711@demo.invalid</t>
  </si>
  <si>
    <t>Person712@demo.invalid</t>
  </si>
  <si>
    <t>Person713@demo.invalid</t>
  </si>
  <si>
    <t xml:space="preserve">  PERSON714@DEMO.INVALID  </t>
  </si>
  <si>
    <t>Person715@example.org</t>
  </si>
  <si>
    <t>Person716@demo.invalid</t>
  </si>
  <si>
    <t>Person717@demo.invalid</t>
  </si>
  <si>
    <t>Person718@demo.invalid</t>
  </si>
  <si>
    <t>Person719@demo.invalid</t>
  </si>
  <si>
    <t>Person720@example.org</t>
  </si>
  <si>
    <t>Person721@demo.invalid</t>
  </si>
  <si>
    <t>Person722@demo.invalid</t>
  </si>
  <si>
    <t>Person723@demo.invalid</t>
  </si>
  <si>
    <t>Person724@demo.invalid</t>
  </si>
  <si>
    <t>Person725@example.org</t>
  </si>
  <si>
    <t>Person726@demo.invalid</t>
  </si>
  <si>
    <t>Person727@demo.invalid</t>
  </si>
  <si>
    <t>Person728@demo.invalid</t>
  </si>
  <si>
    <t>Person729@demo.invalid</t>
  </si>
  <si>
    <t>Person730@example.org</t>
  </si>
  <si>
    <t xml:space="preserve">  PERSON731@DEMO.INVALID  </t>
  </si>
  <si>
    <t>Person732@demo.invalid</t>
  </si>
  <si>
    <t>Person733@demo.invalid</t>
  </si>
  <si>
    <t>Person734@demo.invalid</t>
  </si>
  <si>
    <t>Person735@example.org</t>
  </si>
  <si>
    <t>Person736@demo.invalid</t>
  </si>
  <si>
    <t>Person737@demo.invalid</t>
  </si>
  <si>
    <t>Person738@demo.invalid</t>
  </si>
  <si>
    <t>Person739@demo.invalid</t>
  </si>
  <si>
    <t>Person740@example.org</t>
  </si>
  <si>
    <t>Person741@demo.invalid</t>
  </si>
  <si>
    <t>Person742@demo.invalid</t>
  </si>
  <si>
    <t>Person743@demo.invalid</t>
  </si>
  <si>
    <t>Person744@demo.invalid</t>
  </si>
  <si>
    <t>Person745@example.org</t>
  </si>
  <si>
    <t>Person746@demo.invalid</t>
  </si>
  <si>
    <t>Person747@demo.invalid</t>
  </si>
  <si>
    <t xml:space="preserve">  PERSON748@DEMO.INVALID  </t>
  </si>
  <si>
    <t>Person749@demo.invalid</t>
  </si>
  <si>
    <t>Person750@example.org</t>
  </si>
  <si>
    <t>Person751@demo.invalid</t>
  </si>
  <si>
    <t>Person752@demo.invalid</t>
  </si>
  <si>
    <t>Person753@demo.invalid</t>
  </si>
  <si>
    <t>Person754@demo.invalid</t>
  </si>
  <si>
    <t>Person755@example.org</t>
  </si>
  <si>
    <t>Person756@demo.invalid</t>
  </si>
  <si>
    <t>Person757@demo.invalid</t>
  </si>
  <si>
    <t>Person758@demo.invalid</t>
  </si>
  <si>
    <t>Person759@demo.invalid</t>
  </si>
  <si>
    <t>Person760@example.org</t>
  </si>
  <si>
    <t>Person761@demo.invalid</t>
  </si>
  <si>
    <t>Person762@demo.invalid</t>
  </si>
  <si>
    <t>Person763@demo.invalid</t>
  </si>
  <si>
    <t>Person764@demo.invalid</t>
  </si>
  <si>
    <t xml:space="preserve">  PERSON765@EXAMPLE.ORG  </t>
  </si>
  <si>
    <t>Person766@demo.invalid</t>
  </si>
  <si>
    <t>Person767@demo.invalid</t>
  </si>
  <si>
    <t>Person768@demo.invalid</t>
  </si>
  <si>
    <t>Person769@demo.invalid</t>
  </si>
  <si>
    <t>Person770@example.org</t>
  </si>
  <si>
    <t>Person771@demo.invalid</t>
  </si>
  <si>
    <t>Person772@demo.invalid</t>
  </si>
  <si>
    <t>Person773@demo.invalid</t>
  </si>
  <si>
    <t>Person774@demo.invalid</t>
  </si>
  <si>
    <t>Person775@example.org</t>
  </si>
  <si>
    <t>Person776@demo.invalid</t>
  </si>
  <si>
    <t>Person777@demo.invalid</t>
  </si>
  <si>
    <t>Person778@demo.invalid</t>
  </si>
  <si>
    <t>Person779@demo.invalid</t>
  </si>
  <si>
    <t>Person780@example.org</t>
  </si>
  <si>
    <t>Person781@demo.invalid</t>
  </si>
  <si>
    <t xml:space="preserve">  PERSON782@DEMO.INVALID  </t>
  </si>
  <si>
    <t>Person783@demo.invalid</t>
  </si>
  <si>
    <t>Person784@demo.invalid</t>
  </si>
  <si>
    <t>Person785@example.org</t>
  </si>
  <si>
    <t>Person786@demo.invalid</t>
  </si>
  <si>
    <t>Person787@demo.invalid</t>
  </si>
  <si>
    <t>Person788@demo.invalid</t>
  </si>
  <si>
    <t>Person789@demo.invalid</t>
  </si>
  <si>
    <t>Person790@example.org</t>
  </si>
  <si>
    <t>Person791@demo.invalid</t>
  </si>
  <si>
    <t>Person792@demo.invalid</t>
  </si>
  <si>
    <t>Person793@demo.invalid</t>
  </si>
  <si>
    <t>Person794@demo.invalid</t>
  </si>
  <si>
    <t>Person795@example.org</t>
  </si>
  <si>
    <t>Person796@demo.invalid</t>
  </si>
  <si>
    <t>Person797@demo.invalid</t>
  </si>
  <si>
    <t>Person798@demo.invalid</t>
  </si>
  <si>
    <t xml:space="preserve">  PERSON799@DEMO.INVALID  </t>
  </si>
  <si>
    <t>broken-801</t>
  </si>
  <si>
    <t>Person802@demo.invalid</t>
  </si>
  <si>
    <t>Person803@demo.invalid</t>
  </si>
  <si>
    <t>Person804@demo.invalid</t>
  </si>
  <si>
    <t>Person805@example.org</t>
  </si>
  <si>
    <t>Person806@demo.invalid</t>
  </si>
  <si>
    <t>Person807@demo.invalid</t>
  </si>
  <si>
    <t>Person808@demo.invalid</t>
  </si>
  <si>
    <t>Person809@demo.invalid</t>
  </si>
  <si>
    <t>Person810@example.org</t>
  </si>
  <si>
    <t>Person811@demo.invalid</t>
  </si>
  <si>
    <t>Person812@demo.invalid</t>
  </si>
  <si>
    <t>Person813@demo.invalid</t>
  </si>
  <si>
    <t>Person814@demo.invalid</t>
  </si>
  <si>
    <t>Person815@example.org</t>
  </si>
  <si>
    <t xml:space="preserve">  PERSON816@DEMO.INVALID  </t>
  </si>
  <si>
    <t>Person817@demo.invalid</t>
  </si>
  <si>
    <t>Person818@demo.invalid</t>
  </si>
  <si>
    <t>Person819@demo.invalid</t>
  </si>
  <si>
    <t>Person820@example.org</t>
  </si>
  <si>
    <t>Person821@demo.invalid</t>
  </si>
  <si>
    <t>Person822@demo.invalid</t>
  </si>
  <si>
    <t>Person823@demo.invalid</t>
  </si>
  <si>
    <t>Person824@demo.invalid</t>
  </si>
  <si>
    <t>Person825@example.org</t>
  </si>
  <si>
    <t>Person826@demo.invalid</t>
  </si>
  <si>
    <t>Person827@demo.invalid</t>
  </si>
  <si>
    <t>Person828@demo.invalid</t>
  </si>
  <si>
    <t>Person829@demo.invalid</t>
  </si>
  <si>
    <t>Person830@example.org</t>
  </si>
  <si>
    <t>Person831@demo.invalid</t>
  </si>
  <si>
    <t>Person832@demo.invalid</t>
  </si>
  <si>
    <t xml:space="preserve">  PERSON833@DEMO.INVALID  </t>
  </si>
  <si>
    <t>Person834@demo.invalid</t>
  </si>
  <si>
    <t>Person835@example.org</t>
  </si>
  <si>
    <t>Person836@demo.invalid</t>
  </si>
  <si>
    <t>Person837@demo.invalid</t>
  </si>
  <si>
    <t>Person838@demo.invalid</t>
  </si>
  <si>
    <t>Person839@demo.invalid</t>
  </si>
  <si>
    <t>Person840@example.org</t>
  </si>
  <si>
    <t>Person841@demo.invalid</t>
  </si>
  <si>
    <t>Person842@demo.invalid</t>
  </si>
  <si>
    <t>Person843@demo.invalid</t>
  </si>
  <si>
    <t>Person844@demo.invalid</t>
  </si>
  <si>
    <t>Person845@example.org</t>
  </si>
  <si>
    <t>Person846@demo.invalid</t>
  </si>
  <si>
    <t>Person847@demo.invalid</t>
  </si>
  <si>
    <t>Person848@demo.invalid</t>
  </si>
  <si>
    <t>Person849@demo.invalid</t>
  </si>
  <si>
    <t xml:space="preserve">  PERSON850@EXAMPLE.ORG  </t>
  </si>
  <si>
    <t>Person851@demo.invalid</t>
  </si>
  <si>
    <t>Person852@demo.invalid</t>
  </si>
  <si>
    <t>Person853@demo.invalid</t>
  </si>
  <si>
    <t>Person854@demo.invalid</t>
  </si>
  <si>
    <t>Person855@example.org</t>
  </si>
  <si>
    <t>Person856@demo.invalid</t>
  </si>
  <si>
    <t>Person857@demo.invalid</t>
  </si>
  <si>
    <t>Person858@demo.invalid</t>
  </si>
  <si>
    <t>Person859@demo.invalid</t>
  </si>
  <si>
    <t>Person860@example.org</t>
  </si>
  <si>
    <t>Person861@demo.invalid</t>
  </si>
  <si>
    <t>Person862@demo.invalid</t>
  </si>
  <si>
    <t>Person863@demo.invalid</t>
  </si>
  <si>
    <t>Person864@demo.invalid</t>
  </si>
  <si>
    <t>Person865@example.org</t>
  </si>
  <si>
    <t>Person866@demo.invalid</t>
  </si>
  <si>
    <t xml:space="preserve">  PERSON867@DEMO.INVALID  </t>
  </si>
  <si>
    <t>Person868@demo.invalid</t>
  </si>
  <si>
    <t>Person869@demo.invalid</t>
  </si>
  <si>
    <t>Person870@example.org</t>
  </si>
  <si>
    <t>Person871@demo.invalid</t>
  </si>
  <si>
    <t>Person872@demo.invalid</t>
  </si>
  <si>
    <t>Person873@demo.invalid</t>
  </si>
  <si>
    <t>Person874@demo.invalid</t>
  </si>
  <si>
    <t>Person875@example.org</t>
  </si>
  <si>
    <t>Person876@demo.invalid</t>
  </si>
  <si>
    <t>Person877@demo.invalid</t>
  </si>
  <si>
    <t>Person878@demo.invalid</t>
  </si>
  <si>
    <t>Person879@demo.invalid</t>
  </si>
  <si>
    <t>Person880@example.org</t>
  </si>
  <si>
    <t>Person881@demo.invalid</t>
  </si>
  <si>
    <t>Person882@demo.invalid</t>
  </si>
  <si>
    <t>Person883@demo.invalid</t>
  </si>
  <si>
    <t xml:space="preserve">  PERSON884@DEMO.INVALID  </t>
  </si>
  <si>
    <t>Person885@example.org</t>
  </si>
  <si>
    <t>Person886@demo.invalid</t>
  </si>
  <si>
    <t>Person887@demo.invalid</t>
  </si>
  <si>
    <t>Person888@demo.invalid</t>
  </si>
  <si>
    <t>Person889@demo.invalid</t>
  </si>
  <si>
    <t>Person890@example.org</t>
  </si>
  <si>
    <t>Person891@demo.invalid</t>
  </si>
  <si>
    <t>Person892@demo.invalid</t>
  </si>
  <si>
    <t>Person893@demo.invalid</t>
  </si>
  <si>
    <t>Person894@demo.invalid</t>
  </si>
  <si>
    <t>Person895@example.org</t>
  </si>
  <si>
    <t>Person896@demo.invalid</t>
  </si>
  <si>
    <t>Person897@demo.invalid</t>
  </si>
  <si>
    <t>Person898@demo.invalid</t>
  </si>
  <si>
    <t>Person899@demo.invalid</t>
  </si>
  <si>
    <t xml:space="preserve">  BROKEN-901  </t>
  </si>
  <si>
    <t>Person902@demo.invalid</t>
  </si>
  <si>
    <t>Person903@demo.invalid</t>
  </si>
  <si>
    <t>Person904@demo.invalid</t>
  </si>
  <si>
    <t>Person905@example.org</t>
  </si>
  <si>
    <t>Person906@demo.invalid</t>
  </si>
  <si>
    <t>Person907@demo.invalid</t>
  </si>
  <si>
    <t>Person908@demo.invalid</t>
  </si>
  <si>
    <t>Person909@demo.invalid</t>
  </si>
  <si>
    <t>Person910@example.org</t>
  </si>
  <si>
    <t>Person911@demo.invalid</t>
  </si>
  <si>
    <t>Person912@demo.invalid</t>
  </si>
  <si>
    <t>Person913@demo.invalid</t>
  </si>
  <si>
    <t>Person914@demo.invalid</t>
  </si>
  <si>
    <t>Person915@example.org</t>
  </si>
  <si>
    <t>Person916@demo.invalid</t>
  </si>
  <si>
    <t>Person917@demo.invalid</t>
  </si>
  <si>
    <t xml:space="preserve">  PERSON918@DEMO.INVALID  </t>
  </si>
  <si>
    <t>Person919@demo.invalid</t>
  </si>
  <si>
    <t>Person920@example.org</t>
  </si>
  <si>
    <t>Person921@demo.invalid</t>
  </si>
  <si>
    <t>Person922@demo.invalid</t>
  </si>
  <si>
    <t>Person923@demo.invalid</t>
  </si>
  <si>
    <t>Person924@demo.invalid</t>
  </si>
  <si>
    <t>Person925@example.org</t>
  </si>
  <si>
    <t>Person926@demo.invalid</t>
  </si>
  <si>
    <t>Person927@demo.invalid</t>
  </si>
  <si>
    <t>Person928@demo.invalid</t>
  </si>
  <si>
    <t>Person929@demo.invalid</t>
  </si>
  <si>
    <t>Person930@example.org</t>
  </si>
  <si>
    <t>Person931@demo.invalid</t>
  </si>
  <si>
    <t>Person932@demo.invalid</t>
  </si>
  <si>
    <t>Person933@demo.invalid</t>
  </si>
  <si>
    <t>Person934@demo.invalid</t>
  </si>
  <si>
    <t xml:space="preserve">  PERSON935@EXAMPLE.ORG  </t>
  </si>
  <si>
    <t>Person936@demo.invalid</t>
  </si>
  <si>
    <t>Person937@demo.invalid</t>
  </si>
  <si>
    <t>Person938@demo.invalid</t>
  </si>
  <si>
    <t>Person939@demo.invalid</t>
  </si>
  <si>
    <t>Person940@example.org</t>
  </si>
  <si>
    <t>Person941@demo.invalid</t>
  </si>
  <si>
    <t>Person942@demo.invalid</t>
  </si>
  <si>
    <t>Person943@demo.invalid</t>
  </si>
  <si>
    <t>Person944@demo.invalid</t>
  </si>
  <si>
    <t>Person945@example.org</t>
  </si>
  <si>
    <t>Person946@demo.invalid</t>
  </si>
  <si>
    <t>Person947@demo.invalid</t>
  </si>
  <si>
    <t>Person948@demo.invalid</t>
  </si>
  <si>
    <t>Person949@demo.invalid</t>
  </si>
  <si>
    <t>Person950@example.org</t>
  </si>
  <si>
    <t>Person951@demo.invalid</t>
  </si>
  <si>
    <t xml:space="preserve">  PERSON952@DEMO.INVALID  </t>
  </si>
  <si>
    <t>Person953@demo.invalid</t>
  </si>
  <si>
    <t>Person954@demo.invalid</t>
  </si>
  <si>
    <t>Person955@example.org</t>
  </si>
  <si>
    <t>Person956@demo.invalid</t>
  </si>
  <si>
    <t>Person957@demo.invalid</t>
  </si>
  <si>
    <t>Person958@demo.invalid</t>
  </si>
  <si>
    <t>Person959@demo.invalid</t>
  </si>
  <si>
    <t>Person960@example.org</t>
  </si>
  <si>
    <t>Person961@demo.invalid</t>
  </si>
  <si>
    <t>Person962@demo.invalid</t>
  </si>
  <si>
    <t>Person963@demo.invalid</t>
  </si>
  <si>
    <t>Person964@demo.invalid</t>
  </si>
  <si>
    <t>Person965@example.org</t>
  </si>
  <si>
    <t>Person966@demo.invalid</t>
  </si>
  <si>
    <t>Person967@demo.invalid</t>
  </si>
  <si>
    <t>Person968@demo.invalid</t>
  </si>
  <si>
    <t xml:space="preserve">  PERSON969@DEMO.INVALID  </t>
  </si>
  <si>
    <t>Person970@example.org</t>
  </si>
  <si>
    <t>Person971@demo.invalid</t>
  </si>
  <si>
    <t>Person972@demo.invalid</t>
  </si>
  <si>
    <t>Person973@demo.invalid</t>
  </si>
  <si>
    <t>Person974@demo.invalid</t>
  </si>
  <si>
    <t>Person975@example.org</t>
  </si>
  <si>
    <t>Person976@demo.invalid</t>
  </si>
  <si>
    <t>Person977@demo.invalid</t>
  </si>
  <si>
    <t>Person978@demo.invalid</t>
  </si>
  <si>
    <t>Person979@demo.invalid</t>
  </si>
  <si>
    <t>Person980@example.org</t>
  </si>
  <si>
    <t>Person981@demo.invalid</t>
  </si>
  <si>
    <t>Person982@demo.invalid</t>
  </si>
  <si>
    <t>Person983@demo.invalid</t>
  </si>
  <si>
    <t>Person984@demo.invalid</t>
  </si>
  <si>
    <t>Person985@example.org</t>
  </si>
  <si>
    <t xml:space="preserve">  PERSON986@DEMO.INVALID  </t>
  </si>
  <si>
    <t>Person987@demo.invalid</t>
  </si>
  <si>
    <t>Person988@demo.invalid</t>
  </si>
  <si>
    <t>Person989@demo.invalid</t>
  </si>
  <si>
    <t>Person990@example.org</t>
  </si>
  <si>
    <t>Person991@demo.invalid</t>
  </si>
  <si>
    <t>Person992@demo.invalid</t>
  </si>
  <si>
    <t>Person993@demo.invalid</t>
  </si>
  <si>
    <t>Person994@demo.invalid</t>
  </si>
  <si>
    <t>Person995@example.org</t>
  </si>
  <si>
    <t>Person996@demo.invalid</t>
  </si>
  <si>
    <t>Person997@demo.invalid</t>
  </si>
  <si>
    <t>Person998@demo.invalid</t>
  </si>
  <si>
    <t>Person999@demo.invalid</t>
  </si>
  <si>
    <t>broken-1001</t>
  </si>
  <si>
    <t>Person1002@demo.invalid</t>
  </si>
  <si>
    <t xml:space="preserve">  PERSON1003@DEMO.INVALID  </t>
  </si>
  <si>
    <t>Person1004@demo.invalid</t>
  </si>
  <si>
    <t>Person1005@example.org</t>
  </si>
  <si>
    <t>Person1006@demo.invalid</t>
  </si>
  <si>
    <t>Person1007@demo.invalid</t>
  </si>
  <si>
    <t>Person1008@demo.invalid</t>
  </si>
  <si>
    <t>Person1009@demo.invalid</t>
  </si>
  <si>
    <t>Person1010@example.org</t>
  </si>
  <si>
    <t>Person1011@demo.invalid</t>
  </si>
  <si>
    <t>Person1012@demo.invalid</t>
  </si>
  <si>
    <t>Person1013@demo.invalid</t>
  </si>
  <si>
    <t>Person1014@demo.invalid</t>
  </si>
  <si>
    <t>Person1015@example.org</t>
  </si>
  <si>
    <t>Person1016@demo.invalid</t>
  </si>
  <si>
    <t>Person1017@demo.invalid</t>
  </si>
  <si>
    <t>Person1018@demo.invalid</t>
  </si>
  <si>
    <t>Person1019@demo.invalid</t>
  </si>
  <si>
    <t xml:space="preserve">  PERSON1020@EXAMPLE.ORG  </t>
  </si>
  <si>
    <t>Person1021@demo.invalid</t>
  </si>
  <si>
    <t>Person1022@demo.invalid</t>
  </si>
  <si>
    <t>Person1023@demo.invalid</t>
  </si>
  <si>
    <t>Person1024@demo.invalid</t>
  </si>
  <si>
    <t>Person1025@example.org</t>
  </si>
  <si>
    <t>Person1026@demo.invalid</t>
  </si>
  <si>
    <t>Person1027@demo.invalid</t>
  </si>
  <si>
    <t>Person1028@demo.invalid</t>
  </si>
  <si>
    <t>Person1029@demo.invalid</t>
  </si>
  <si>
    <t>Person1030@example.org</t>
  </si>
  <si>
    <t>Person1031@demo.invalid</t>
  </si>
  <si>
    <t>Person1032@demo.invalid</t>
  </si>
  <si>
    <t>Person1033@demo.invalid</t>
  </si>
  <si>
    <t>Person1034@demo.invalid</t>
  </si>
  <si>
    <t>Person1035@example.org</t>
  </si>
  <si>
    <t>Person1036@demo.invalid</t>
  </si>
  <si>
    <t xml:space="preserve">  PERSON1037@DEMO.INVALID  </t>
  </si>
  <si>
    <t>Person1038@demo.invalid</t>
  </si>
  <si>
    <t>Person1039@demo.invalid</t>
  </si>
  <si>
    <t>Person1040@example.org</t>
  </si>
  <si>
    <t>Person1041@demo.invalid</t>
  </si>
  <si>
    <t>Person1042@demo.invalid</t>
  </si>
  <si>
    <t>Person1043@demo.invalid</t>
  </si>
  <si>
    <t>Person1044@demo.invalid</t>
  </si>
  <si>
    <t>Person1045@example.org</t>
  </si>
  <si>
    <t>Person1046@demo.invalid</t>
  </si>
  <si>
    <t>Person1047@demo.invalid</t>
  </si>
  <si>
    <t>Person1048@demo.invalid</t>
  </si>
  <si>
    <t>Person1049@demo.invalid</t>
  </si>
  <si>
    <t>Person1050@example.org</t>
  </si>
  <si>
    <t>Person1051@demo.invalid</t>
  </si>
  <si>
    <t>Person1052@demo.invalid</t>
  </si>
  <si>
    <t>Person1053@demo.invalid</t>
  </si>
  <si>
    <t xml:space="preserve">  PERSON1054@DEMO.INVALID  </t>
  </si>
  <si>
    <t>Person1055@example.org</t>
  </si>
  <si>
    <t>Person1056@demo.invalid</t>
  </si>
  <si>
    <t>Person1057@demo.invalid</t>
  </si>
  <si>
    <t>Person1058@demo.invalid</t>
  </si>
  <si>
    <t>Person1059@demo.invalid</t>
  </si>
  <si>
    <t>Person1060@example.org</t>
  </si>
  <si>
    <t>Person1061@demo.invalid</t>
  </si>
  <si>
    <t>Person1062@demo.invalid</t>
  </si>
  <si>
    <t>Person1063@demo.invalid</t>
  </si>
  <si>
    <t>Person1064@demo.invalid</t>
  </si>
  <si>
    <t>Person1065@example.org</t>
  </si>
  <si>
    <t>Person1066@demo.invalid</t>
  </si>
  <si>
    <t>Person1067@demo.invalid</t>
  </si>
  <si>
    <t>Person1068@demo.invalid</t>
  </si>
  <si>
    <t>Person1069@demo.invalid</t>
  </si>
  <si>
    <t>Person1070@example.org</t>
  </si>
  <si>
    <t xml:space="preserve">  PERSON1071@DEMO.INVALID  </t>
  </si>
  <si>
    <t>Person1072@demo.invalid</t>
  </si>
  <si>
    <t>Person1073@demo.invalid</t>
  </si>
  <si>
    <t>Person1074@demo.invalid</t>
  </si>
  <si>
    <t>Person1075@example.org</t>
  </si>
  <si>
    <t>Person1076@demo.invalid</t>
  </si>
  <si>
    <t>Person1077@demo.invalid</t>
  </si>
  <si>
    <t>Person1078@demo.invalid</t>
  </si>
  <si>
    <t>Person1079@demo.invalid</t>
  </si>
  <si>
    <t>Person1080@example.org</t>
  </si>
  <si>
    <t>Person1081@demo.invalid</t>
  </si>
  <si>
    <t>Person1082@demo.invalid</t>
  </si>
  <si>
    <t>Person1083@demo.invalid</t>
  </si>
  <si>
    <t>Person1084@demo.invalid</t>
  </si>
  <si>
    <t>Person1085@example.org</t>
  </si>
  <si>
    <t>Person1086@demo.invalid</t>
  </si>
  <si>
    <t>Person1087@demo.invalid</t>
  </si>
  <si>
    <t xml:space="preserve">  PERSON1088@DEMO.INVALID  </t>
  </si>
  <si>
    <t>Person1089@demo.invalid</t>
  </si>
  <si>
    <t>Person1090@example.org</t>
  </si>
  <si>
    <t>Person1091@demo.invalid</t>
  </si>
  <si>
    <t>Person1092@demo.invalid</t>
  </si>
  <si>
    <t>Person1093@demo.invalid</t>
  </si>
  <si>
    <t>Person1094@demo.invalid</t>
  </si>
  <si>
    <t>Person1095@example.org</t>
  </si>
  <si>
    <t>Person1096@demo.invalid</t>
  </si>
  <si>
    <t>Person1097@demo.invalid</t>
  </si>
  <si>
    <t>Person1098@demo.invalid</t>
  </si>
  <si>
    <t>Person1099@demo.invalid</t>
  </si>
  <si>
    <t>broken-1101</t>
  </si>
  <si>
    <t>Person1102@demo.invalid</t>
  </si>
  <si>
    <t>Person1103@demo.invalid</t>
  </si>
  <si>
    <t>Person1104@demo.invalid</t>
  </si>
  <si>
    <t xml:space="preserve">  PERSON1105@EXAMPLE.ORG  </t>
  </si>
  <si>
    <t>Person1106@demo.invalid</t>
  </si>
  <si>
    <t>Person1107@demo.invalid</t>
  </si>
  <si>
    <t>Person1108@demo.invalid</t>
  </si>
  <si>
    <t>Person1109@demo.invalid</t>
  </si>
  <si>
    <t>Person1110@example.org</t>
  </si>
  <si>
    <t>Person1111@demo.invalid</t>
  </si>
  <si>
    <t>Person1112@demo.invalid</t>
  </si>
  <si>
    <t>Person1113@demo.invalid</t>
  </si>
  <si>
    <t>Person1114@demo.invalid</t>
  </si>
  <si>
    <t>Person1115@example.org</t>
  </si>
  <si>
    <t>Person1116@demo.invalid</t>
  </si>
  <si>
    <t>Person1117@demo.invalid</t>
  </si>
  <si>
    <t>Person1118@demo.invalid</t>
  </si>
  <si>
    <t>Person1119@demo.invalid</t>
  </si>
  <si>
    <t>Person1120@example.org</t>
  </si>
  <si>
    <t>Person1121@demo.invalid</t>
  </si>
  <si>
    <t xml:space="preserve">  PERSON1122@DEMO.INVALID  </t>
  </si>
  <si>
    <t>Person1123@demo.invalid</t>
  </si>
  <si>
    <t>Person1124@demo.invalid</t>
  </si>
  <si>
    <t>Person1125@example.org</t>
  </si>
  <si>
    <t>Person1126@demo.invalid</t>
  </si>
  <si>
    <t>Person1127@demo.invalid</t>
  </si>
  <si>
    <t>Person1128@demo.invalid</t>
  </si>
  <si>
    <t>Person1129@demo.invalid</t>
  </si>
  <si>
    <t>Person1130@example.org</t>
  </si>
  <si>
    <t>Person1131@demo.invalid</t>
  </si>
  <si>
    <t>Person1132@demo.invalid</t>
  </si>
  <si>
    <t>Person1133@demo.invalid</t>
  </si>
  <si>
    <t>Person1134@demo.invalid</t>
  </si>
  <si>
    <t>Person1135@example.org</t>
  </si>
  <si>
    <t>Person1136@demo.invalid</t>
  </si>
  <si>
    <t>Person1137@demo.invalid</t>
  </si>
  <si>
    <t>Person1138@demo.invalid</t>
  </si>
  <si>
    <t xml:space="preserve">  PERSON1139@DEMO.INVALID  </t>
  </si>
  <si>
    <t>Person1140@example.org</t>
  </si>
  <si>
    <t>Person1141@demo.invalid</t>
  </si>
  <si>
    <t>Person1142@demo.invalid</t>
  </si>
  <si>
    <t>Person1143@demo.invalid</t>
  </si>
  <si>
    <t>Person1144@demo.invalid</t>
  </si>
  <si>
    <t>Person1145@example.org</t>
  </si>
  <si>
    <t>Person1146@demo.invalid</t>
  </si>
  <si>
    <t>Person1147@demo.invalid</t>
  </si>
  <si>
    <t>Person1148@demo.invalid</t>
  </si>
  <si>
    <t>Person1149@demo.invalid</t>
  </si>
  <si>
    <t>Person1150@example.org</t>
  </si>
  <si>
    <t>Person1151@demo.invalid</t>
  </si>
  <si>
    <t>Person1152@demo.invalid</t>
  </si>
  <si>
    <t>Person1153@demo.invalid</t>
  </si>
  <si>
    <t>Person1154@demo.invalid</t>
  </si>
  <si>
    <t>Person1155@example.org</t>
  </si>
  <si>
    <t xml:space="preserve">  PERSON1156@DEMO.INVALID  </t>
  </si>
  <si>
    <t>Person1157@demo.invalid</t>
  </si>
  <si>
    <t>Person1158@demo.invalid</t>
  </si>
  <si>
    <t>Person1159@demo.invalid</t>
  </si>
  <si>
    <t>Person1160@example.org</t>
  </si>
  <si>
    <t>Person1161@demo.invalid</t>
  </si>
  <si>
    <t>Person1162@demo.invalid</t>
  </si>
  <si>
    <t>Person1163@demo.invalid</t>
  </si>
  <si>
    <t>Person1164@demo.invalid</t>
  </si>
  <si>
    <t>Person1165@example.org</t>
  </si>
  <si>
    <t>Person1166@demo.invalid</t>
  </si>
  <si>
    <t>Person1167@demo.invalid</t>
  </si>
  <si>
    <t>Person1168@demo.invalid</t>
  </si>
  <si>
    <t>Person1169@demo.invalid</t>
  </si>
  <si>
    <t>Person1170@example.org</t>
  </si>
  <si>
    <t>Person1171@demo.invalid</t>
  </si>
  <si>
    <t>Person1172@demo.invalid</t>
  </si>
  <si>
    <t xml:space="preserve">  PERSON1173@DEMO.INVALID  </t>
  </si>
  <si>
    <t>Person1174@demo.invalid</t>
  </si>
  <si>
    <t>Person1175@example.org</t>
  </si>
  <si>
    <t>Person1176@demo.invalid</t>
  </si>
  <si>
    <t>Person1177@demo.invalid</t>
  </si>
  <si>
    <t>Person1178@demo.invalid</t>
  </si>
  <si>
    <t>Person1179@demo.invalid</t>
  </si>
  <si>
    <t>Person1180@example.org</t>
  </si>
  <si>
    <t>Person1181@demo.invalid</t>
  </si>
  <si>
    <t>Person1182@demo.invalid</t>
  </si>
  <si>
    <t>Person1183@demo.invalid</t>
  </si>
  <si>
    <t>Person1184@demo.invalid</t>
  </si>
  <si>
    <t>Person1185@example.org</t>
  </si>
  <si>
    <t>Person1186@demo.invalid</t>
  </si>
  <si>
    <t>Person1187@demo.invalid</t>
  </si>
  <si>
    <t>Person1188@demo.invalid</t>
  </si>
  <si>
    <t>Person1189@demo.invalid</t>
  </si>
  <si>
    <t xml:space="preserve">  PERSON1190@EXAMPLE.ORG  </t>
  </si>
  <si>
    <t>Person1191@demo.invalid</t>
  </si>
  <si>
    <t>Person1192@demo.invalid</t>
  </si>
  <si>
    <t>Person1193@demo.invalid</t>
  </si>
  <si>
    <t>Person1194@demo.invalid</t>
  </si>
  <si>
    <t>Person1195@example.org</t>
  </si>
  <si>
    <t>Person1196@demo.invalid</t>
  </si>
  <si>
    <t>Person1197@demo.invalid</t>
  </si>
  <si>
    <t>Person1198@demo.invalid</t>
  </si>
  <si>
    <t>Person1199@demo.invalid</t>
  </si>
  <si>
    <t>broken-1201</t>
  </si>
  <si>
    <t>Person1202@demo.invalid</t>
  </si>
  <si>
    <t>Person1203@demo.invalid</t>
  </si>
  <si>
    <t>Person1204@demo.invalid</t>
  </si>
  <si>
    <t>Person1205@example.org</t>
  </si>
  <si>
    <t>Person1206@demo.invalid</t>
  </si>
  <si>
    <t xml:space="preserve">  PERSON1207@DEMO.INVALID  </t>
  </si>
  <si>
    <t>Person1208@demo.invalid</t>
  </si>
  <si>
    <t>Person1209@demo.invalid</t>
  </si>
  <si>
    <t>Person1210@example.org</t>
  </si>
  <si>
    <t>Person1211@demo.invalid</t>
  </si>
  <si>
    <t>Person1212@demo.invalid</t>
  </si>
  <si>
    <t>Person1213@demo.invalid</t>
  </si>
  <si>
    <t>Person1214@demo.invalid</t>
  </si>
  <si>
    <t>Person1215@example.org</t>
  </si>
  <si>
    <t>Person1216@demo.invalid</t>
  </si>
  <si>
    <t>Person1217@demo.invalid</t>
  </si>
  <si>
    <t>Person1218@demo.invalid</t>
  </si>
  <si>
    <t>Person1219@demo.invalid</t>
  </si>
  <si>
    <t>Person1220@example.org</t>
  </si>
  <si>
    <t>Person1221@demo.invalid</t>
  </si>
  <si>
    <t>Person1222@demo.invalid</t>
  </si>
  <si>
    <t>Person1223@demo.invalid</t>
  </si>
  <si>
    <t xml:space="preserve">  PERSON1224@DEMO.INVALID  </t>
  </si>
  <si>
    <t>Person1225@example.org</t>
  </si>
  <si>
    <t>Person1226@demo.invalid</t>
  </si>
  <si>
    <t>Person1227@demo.invalid</t>
  </si>
  <si>
    <t>Person1228@demo.invalid</t>
  </si>
  <si>
    <t>Person1229@demo.invalid</t>
  </si>
  <si>
    <t>Person1230@example.org</t>
  </si>
  <si>
    <t>Person1231@demo.invalid</t>
  </si>
  <si>
    <t>Person1232@demo.invalid</t>
  </si>
  <si>
    <t>Person1233@demo.invalid</t>
  </si>
  <si>
    <t>Person1234@demo.invalid</t>
  </si>
  <si>
    <t>Person1235@example.org</t>
  </si>
  <si>
    <t>Person1236@demo.invalid</t>
  </si>
  <si>
    <t>Person1237@demo.invalid</t>
  </si>
  <si>
    <t>Person1238@demo.invalid</t>
  </si>
  <si>
    <t>Person1239@demo.invalid</t>
  </si>
  <si>
    <t>Person1240@example.org</t>
  </si>
  <si>
    <t xml:space="preserve">  PERSON1241@DEMO.INVALID  </t>
  </si>
  <si>
    <t>Person1242@demo.invalid</t>
  </si>
  <si>
    <t>Person1243@demo.invalid</t>
  </si>
  <si>
    <t>Person1244@demo.invalid</t>
  </si>
  <si>
    <t>Person1245@example.org</t>
  </si>
  <si>
    <t>Person1246@demo.invalid</t>
  </si>
  <si>
    <t>Person1247@demo.invalid</t>
  </si>
  <si>
    <t>Person1248@demo.invalid</t>
  </si>
  <si>
    <t>Person1249@demo.invalid</t>
  </si>
  <si>
    <t>Person1250@example.org</t>
  </si>
  <si>
    <t>Person1251@demo.invalid</t>
  </si>
  <si>
    <t>Person1252@demo.invalid</t>
  </si>
  <si>
    <t>Person1253@demo.invalid</t>
  </si>
  <si>
    <t>Person1254@demo.invalid</t>
  </si>
  <si>
    <t>Person1255@example.org</t>
  </si>
  <si>
    <t>Person1256@demo.invalid</t>
  </si>
  <si>
    <t>Person1257@demo.invalid</t>
  </si>
  <si>
    <t xml:space="preserve">  PERSON1258@DEMO.INVALID  </t>
  </si>
  <si>
    <t>Person1259@demo.invalid</t>
  </si>
  <si>
    <t>Person1260@example.org</t>
  </si>
  <si>
    <t>Person1261@demo.invalid</t>
  </si>
  <si>
    <t>Person1262@demo.invalid</t>
  </si>
  <si>
    <t>Person1263@demo.invalid</t>
  </si>
  <si>
    <t>Person1264@demo.invalid</t>
  </si>
  <si>
    <t>Person1265@example.org</t>
  </si>
  <si>
    <t>Person1266@demo.invalid</t>
  </si>
  <si>
    <t>Person1267@demo.invalid</t>
  </si>
  <si>
    <t>Person1268@demo.invalid</t>
  </si>
  <si>
    <t>Person1269@demo.invalid</t>
  </si>
  <si>
    <t>Person1270@example.org</t>
  </si>
  <si>
    <t>Person1271@demo.invalid</t>
  </si>
  <si>
    <t>Person1272@demo.invalid</t>
  </si>
  <si>
    <t>Person1273@demo.invalid</t>
  </si>
  <si>
    <t>Person1274@demo.invalid</t>
  </si>
  <si>
    <t xml:space="preserve">  PERSON1275@EXAMPLE.ORG  </t>
  </si>
  <si>
    <t>Person1276@demo.invalid</t>
  </si>
  <si>
    <t>Person1277@demo.invalid</t>
  </si>
  <si>
    <t>Person1278@demo.invalid</t>
  </si>
  <si>
    <t>Person1279@demo.invalid</t>
  </si>
  <si>
    <t>Person1280@example.org</t>
  </si>
  <si>
    <t>Person1281@demo.invalid</t>
  </si>
  <si>
    <t>Person1282@demo.invalid</t>
  </si>
  <si>
    <t>Person1283@demo.invalid</t>
  </si>
  <si>
    <t>Person1284@demo.invalid</t>
  </si>
  <si>
    <t>Person1285@example.org</t>
  </si>
  <si>
    <t>Person1286@demo.invalid</t>
  </si>
  <si>
    <t>Person1287@demo.invalid</t>
  </si>
  <si>
    <t>Person1288@demo.invalid</t>
  </si>
  <si>
    <t>Person1289@demo.invalid</t>
  </si>
  <si>
    <t>Person1290@example.org</t>
  </si>
  <si>
    <t>Person1291@demo.invalid</t>
  </si>
  <si>
    <t xml:space="preserve">  PERSON1292@DEMO.INVALID  </t>
  </si>
  <si>
    <t>Person1293@demo.invalid</t>
  </si>
  <si>
    <t>Person1294@demo.invalid</t>
  </si>
  <si>
    <t>Person1295@example.org</t>
  </si>
  <si>
    <t>Person1296@demo.invalid</t>
  </si>
  <si>
    <t>Person1297@demo.invalid</t>
  </si>
  <si>
    <t>Person1298@demo.invalid</t>
  </si>
  <si>
    <t>Person1299@demo.invalid</t>
  </si>
  <si>
    <t>broken-1301</t>
  </si>
  <si>
    <t>Person1302@demo.invalid</t>
  </si>
  <si>
    <t>Person1303@demo.invalid</t>
  </si>
  <si>
    <t>Person1304@demo.invalid</t>
  </si>
  <si>
    <t>Person1305@example.org</t>
  </si>
  <si>
    <t>Person1306@demo.invalid</t>
  </si>
  <si>
    <t>Person1307@demo.invalid</t>
  </si>
  <si>
    <t>Person1308@demo.invalid</t>
  </si>
  <si>
    <t xml:space="preserve">  PERSON1309@DEMO.INVALID  </t>
  </si>
  <si>
    <t>Person1310@example.org</t>
  </si>
  <si>
    <t>Person1311@demo.invalid</t>
  </si>
  <si>
    <t>Person1312@demo.invalid</t>
  </si>
  <si>
    <t>Person1313@demo.invalid</t>
  </si>
  <si>
    <t>Person1314@demo.invalid</t>
  </si>
  <si>
    <t>Person1315@example.org</t>
  </si>
  <si>
    <t>Person1316@demo.invalid</t>
  </si>
  <si>
    <t>Person1317@demo.invalid</t>
  </si>
  <si>
    <t>Person1318@demo.invalid</t>
  </si>
  <si>
    <t>Person1319@demo.invalid</t>
  </si>
  <si>
    <t>Person1320@example.org</t>
  </si>
  <si>
    <t>Person1321@demo.invalid</t>
  </si>
  <si>
    <t>Person1322@demo.invalid</t>
  </si>
  <si>
    <t>Person1323@demo.invalid</t>
  </si>
  <si>
    <t>Person1324@demo.invalid</t>
  </si>
  <si>
    <t>Person1325@example.org</t>
  </si>
  <si>
    <t xml:space="preserve">  PERSON1326@DEMO.INVALID  </t>
  </si>
  <si>
    <t>Person1327@demo.invalid</t>
  </si>
  <si>
    <t>Person1328@demo.invalid</t>
  </si>
  <si>
    <t>Person1329@demo.invalid</t>
  </si>
  <si>
    <t>Person1330@example.org</t>
  </si>
  <si>
    <t>Person1331@demo.invalid</t>
  </si>
  <si>
    <t>Person1332@demo.invalid</t>
  </si>
  <si>
    <t>Person1333@demo.invalid</t>
  </si>
  <si>
    <t>Person1334@demo.invalid</t>
  </si>
  <si>
    <t>Person1335@example.org</t>
  </si>
  <si>
    <t>Person1336@demo.invalid</t>
  </si>
  <si>
    <t>Person1337@demo.invalid</t>
  </si>
  <si>
    <t>Person1338@demo.invalid</t>
  </si>
  <si>
    <t>Person1339@demo.invalid</t>
  </si>
  <si>
    <t>Person1340@example.org</t>
  </si>
  <si>
    <t>Person1341@demo.invalid</t>
  </si>
  <si>
    <t>Person1342@demo.invalid</t>
  </si>
  <si>
    <t xml:space="preserve">  PERSON1343@DEMO.INVALID  </t>
  </si>
  <si>
    <t>Person1344@demo.invalid</t>
  </si>
  <si>
    <t>Person1345@example.org</t>
  </si>
  <si>
    <t>Person1346@demo.invalid</t>
  </si>
  <si>
    <t>Person1347@demo.invalid</t>
  </si>
  <si>
    <t>Person1348@demo.invalid</t>
  </si>
  <si>
    <t>Person1349@demo.invalid</t>
  </si>
  <si>
    <t>Person1350@example.org</t>
  </si>
  <si>
    <t>Person1351@demo.invalid</t>
  </si>
  <si>
    <t>Person1352@demo.invalid</t>
  </si>
  <si>
    <t>Person1353@demo.invalid</t>
  </si>
  <si>
    <t>Person1354@demo.invalid</t>
  </si>
  <si>
    <t>Person1355@example.org</t>
  </si>
  <si>
    <t>Person1356@demo.invalid</t>
  </si>
  <si>
    <t>Person1357@demo.invalid</t>
  </si>
  <si>
    <t>Person1358@demo.invalid</t>
  </si>
  <si>
    <t>Person1359@demo.invalid</t>
  </si>
  <si>
    <t xml:space="preserve">  PERSON1360@EXAMPLE.ORG  </t>
  </si>
  <si>
    <t>Person1361@demo.invalid</t>
  </si>
  <si>
    <t>Person1362@demo.invalid</t>
  </si>
  <si>
    <t>Person1363@demo.invalid</t>
  </si>
  <si>
    <t>Person1364@demo.invalid</t>
  </si>
  <si>
    <t>Person1365@example.org</t>
  </si>
  <si>
    <t>Person1366@demo.invalid</t>
  </si>
  <si>
    <t>Person1367@demo.invalid</t>
  </si>
  <si>
    <t>Person1368@demo.invalid</t>
  </si>
  <si>
    <t>Person1369@demo.invalid</t>
  </si>
  <si>
    <t>Person1370@example.org</t>
  </si>
  <si>
    <t>Person1371@demo.invalid</t>
  </si>
  <si>
    <t>Person1372@demo.invalid</t>
  </si>
  <si>
    <t>Person1373@demo.invalid</t>
  </si>
  <si>
    <t>Person1374@demo.invalid</t>
  </si>
  <si>
    <t>Person1375@example.org</t>
  </si>
  <si>
    <t>Person1376@demo.invalid</t>
  </si>
  <si>
    <t xml:space="preserve">  PERSON1377@DEMO.INVALID  </t>
  </si>
  <si>
    <t>Person1378@demo.invalid</t>
  </si>
  <si>
    <t>Person1379@demo.invalid</t>
  </si>
  <si>
    <t>Person1380@example.org</t>
  </si>
  <si>
    <t>Person1381@demo.invalid</t>
  </si>
  <si>
    <t>Person1382@demo.invalid</t>
  </si>
  <si>
    <t>Person1383@demo.invalid</t>
  </si>
  <si>
    <t>Person1384@demo.invalid</t>
  </si>
  <si>
    <t>Person1385@example.org</t>
  </si>
  <si>
    <t>Person1386@demo.invalid</t>
  </si>
  <si>
    <t>Person1387@demo.invalid</t>
  </si>
  <si>
    <t>Person1388@demo.invalid</t>
  </si>
  <si>
    <t>Person1389@demo.invalid</t>
  </si>
  <si>
    <t>Person1390@example.org</t>
  </si>
  <si>
    <t>Person1391@demo.invalid</t>
  </si>
  <si>
    <t>Person1392@demo.invalid</t>
  </si>
  <si>
    <t>Person1393@demo.invalid</t>
  </si>
  <si>
    <t xml:space="preserve">  PERSON1394@DEMO.INVALID  </t>
  </si>
  <si>
    <t>Person1395@example.org</t>
  </si>
  <si>
    <t>Person1396@demo.invalid</t>
  </si>
  <si>
    <t>Person1397@demo.invalid</t>
  </si>
  <si>
    <t>Person1398@demo.invalid</t>
  </si>
  <si>
    <t>Person1399@demo.invalid</t>
  </si>
  <si>
    <t>broken-1401</t>
  </si>
  <si>
    <t>Person1402@demo.invalid</t>
  </si>
  <si>
    <t>Person1403@demo.invalid</t>
  </si>
  <si>
    <t>Person1404@demo.invalid</t>
  </si>
  <si>
    <t>Person1405@example.org</t>
  </si>
  <si>
    <t>Person1406@demo.invalid</t>
  </si>
  <si>
    <t>Person1407@demo.invalid</t>
  </si>
  <si>
    <t>Person1408@demo.invalid</t>
  </si>
  <si>
    <t>Person1409@demo.invalid</t>
  </si>
  <si>
    <t>Person1410@example.org</t>
  </si>
  <si>
    <t xml:space="preserve">  PERSON1411@DEMO.INVALID  </t>
  </si>
  <si>
    <t>Person1412@demo.invalid</t>
  </si>
  <si>
    <t>Person1413@demo.invalid</t>
  </si>
  <si>
    <t>Person1414@demo.invalid</t>
  </si>
  <si>
    <t>Person1415@example.org</t>
  </si>
  <si>
    <t>Person1416@demo.invalid</t>
  </si>
  <si>
    <t>Person1417@demo.invalid</t>
  </si>
  <si>
    <t>Person1418@demo.invalid</t>
  </si>
  <si>
    <t>Person1419@demo.invalid</t>
  </si>
  <si>
    <t>Person1420@example.org</t>
  </si>
  <si>
    <t>Person1421@demo.invalid</t>
  </si>
  <si>
    <t>Person1422@demo.invalid</t>
  </si>
  <si>
    <t>Person1423@demo.invalid</t>
  </si>
  <si>
    <t>Person1424@demo.invalid</t>
  </si>
  <si>
    <t>Person1425@example.org</t>
  </si>
  <si>
    <t>Person1426@demo.invalid</t>
  </si>
  <si>
    <t>Person1427@demo.invalid</t>
  </si>
  <si>
    <t xml:space="preserve">  PERSON1428@DEMO.INVALID  </t>
  </si>
  <si>
    <t>Person1429@demo.invalid</t>
  </si>
  <si>
    <t>Person1430@example.org</t>
  </si>
  <si>
    <t>Person1431@demo.invalid</t>
  </si>
  <si>
    <t>Person1432@demo.invalid</t>
  </si>
  <si>
    <t>Person1433@demo.invalid</t>
  </si>
  <si>
    <t>Person1434@demo.invalid</t>
  </si>
  <si>
    <t>Person1435@example.org</t>
  </si>
  <si>
    <t>Person1436@demo.invalid</t>
  </si>
  <si>
    <t>Person1437@demo.invalid</t>
  </si>
  <si>
    <t>Person1438@demo.invalid</t>
  </si>
  <si>
    <t>Person1439@demo.invalid</t>
  </si>
  <si>
    <t>Person1440@example.org</t>
  </si>
  <si>
    <t>Person1441@demo.invalid</t>
  </si>
  <si>
    <t>Person1442@demo.invalid</t>
  </si>
  <si>
    <t>Person1443@demo.invalid</t>
  </si>
  <si>
    <t>Person1444@demo.invalid</t>
  </si>
  <si>
    <t xml:space="preserve">  PERSON1445@EXAMPLE.ORG  </t>
  </si>
  <si>
    <t>Person1446@demo.invalid</t>
  </si>
  <si>
    <t>Person1447@demo.invalid</t>
  </si>
  <si>
    <t>Person1448@demo.invalid</t>
  </si>
  <si>
    <t>Person1449@demo.invalid</t>
  </si>
  <si>
    <t>Person1450@example.org</t>
  </si>
  <si>
    <t>Person1451@demo.invalid</t>
  </si>
  <si>
    <t>Person1452@demo.invalid</t>
  </si>
  <si>
    <t>Person1453@demo.invalid</t>
  </si>
  <si>
    <t>Person1454@demo.invalid</t>
  </si>
  <si>
    <t>Person1455@example.org</t>
  </si>
  <si>
    <t>Person1456@demo.invalid</t>
  </si>
  <si>
    <t>Person1457@demo.invalid</t>
  </si>
  <si>
    <t>Person1458@demo.invalid</t>
  </si>
  <si>
    <t>Person1459@demo.invalid</t>
  </si>
  <si>
    <t>Person1460@example.org</t>
  </si>
  <si>
    <t>Person1461@demo.invalid</t>
  </si>
  <si>
    <t xml:space="preserve">  PERSON1462@DEMO.INVALID  </t>
  </si>
  <si>
    <t>Person1463@demo.invalid</t>
  </si>
  <si>
    <t>Person1464@demo.invalid</t>
  </si>
  <si>
    <t>Person1465@example.org</t>
  </si>
  <si>
    <t>Person1466@demo.invalid</t>
  </si>
  <si>
    <t>Person1467@demo.invalid</t>
  </si>
  <si>
    <t>Person1468@demo.invalid</t>
  </si>
  <si>
    <t>Person1469@demo.invalid</t>
  </si>
  <si>
    <t>Person1470@example.org</t>
  </si>
  <si>
    <t>Person1471@demo.invalid</t>
  </si>
  <si>
    <t>Person1472@demo.invalid</t>
  </si>
  <si>
    <t>Person1473@demo.invalid</t>
  </si>
  <si>
    <t>Person1474@demo.invalid</t>
  </si>
  <si>
    <t>Person1475@example.org</t>
  </si>
  <si>
    <t>Person1476@demo.invalid</t>
  </si>
  <si>
    <t>Person1477@demo.invalid</t>
  </si>
  <si>
    <t>Person1478@demo.invalid</t>
  </si>
  <si>
    <t xml:space="preserve">  PERSON1479@DEMO.INVALID  </t>
  </si>
  <si>
    <t>Person1480@example.org</t>
  </si>
  <si>
    <t>Person1481@demo.invalid</t>
  </si>
  <si>
    <t>Person1482@demo.invalid</t>
  </si>
  <si>
    <t>Person1483@demo.invalid</t>
  </si>
  <si>
    <t>Person1484@demo.invalid</t>
  </si>
  <si>
    <t>Person1485@example.org</t>
  </si>
  <si>
    <t>Person1486@demo.invalid</t>
  </si>
  <si>
    <t>Person1487@demo.invalid</t>
  </si>
  <si>
    <t>Person1488@demo.invalid</t>
  </si>
  <si>
    <t>Person1489@demo.invalid</t>
  </si>
  <si>
    <t>Person1490@example.org</t>
  </si>
  <si>
    <t>Person1491@demo.invalid</t>
  </si>
  <si>
    <t>Person1492@demo.invalid</t>
  </si>
  <si>
    <t>Person1493@demo.invalid</t>
  </si>
  <si>
    <t>Person1494@demo.invalid</t>
  </si>
  <si>
    <t>Person1495@example.org</t>
  </si>
  <si>
    <t xml:space="preserve">  PERSON1496@DEMO.INVALID  </t>
  </si>
  <si>
    <t>Person1497@demo.invalid</t>
  </si>
  <si>
    <t>Person1498@demo.invalid</t>
  </si>
  <si>
    <t>Person1499@demo.invalid</t>
  </si>
  <si>
    <t>broken-1501</t>
  </si>
  <si>
    <t>Person1502@demo.invalid</t>
  </si>
  <si>
    <t>Person1503@demo.invalid</t>
  </si>
  <si>
    <t>Person1504@demo.invalid</t>
  </si>
  <si>
    <t>Person1505@example.org</t>
  </si>
  <si>
    <t>Person1506@demo.invalid</t>
  </si>
  <si>
    <t>Person1507@demo.invalid</t>
  </si>
  <si>
    <t>Person1508@demo.invalid</t>
  </si>
  <si>
    <t>Person1509@demo.invalid</t>
  </si>
  <si>
    <t>Person1510@example.org</t>
  </si>
  <si>
    <t>Person1511@demo.invalid</t>
  </si>
  <si>
    <t>Person1512@demo.invalid</t>
  </si>
  <si>
    <t xml:space="preserve">  PERSON1513@DEMO.INVALID  </t>
  </si>
  <si>
    <t>Person1514@demo.invalid</t>
  </si>
  <si>
    <t>Person1515@example.org</t>
  </si>
  <si>
    <t>Person1516@demo.invalid</t>
  </si>
  <si>
    <t>Person1517@demo.invalid</t>
  </si>
  <si>
    <t>Person1518@demo.invalid</t>
  </si>
  <si>
    <t>Person1519@demo.invalid</t>
  </si>
  <si>
    <t>Person1520@example.org</t>
  </si>
  <si>
    <t>Person1521@demo.invalid</t>
  </si>
  <si>
    <t>Person1522@demo.invalid</t>
  </si>
  <si>
    <t>Person1523@demo.invalid</t>
  </si>
  <si>
    <t>Person1524@demo.invalid</t>
  </si>
  <si>
    <t>Person1525@example.org</t>
  </si>
  <si>
    <t>Person1526@demo.invalid</t>
  </si>
  <si>
    <t>Person1527@demo.invalid</t>
  </si>
  <si>
    <t>Person1528@demo.invalid</t>
  </si>
  <si>
    <t>Person1529@demo.invalid</t>
  </si>
  <si>
    <t xml:space="preserve">  PERSON1530@EXAMPLE.ORG  </t>
  </si>
  <si>
    <t>Person1531@demo.invalid</t>
  </si>
  <si>
    <t>Person1532@demo.invalid</t>
  </si>
  <si>
    <t>Person1533@demo.invalid</t>
  </si>
  <si>
    <t>Person1534@demo.invalid</t>
  </si>
  <si>
    <t>Person1535@example.org</t>
  </si>
  <si>
    <t>Person1536@demo.invalid</t>
  </si>
  <si>
    <t>Person1537@demo.invalid</t>
  </si>
  <si>
    <t>Person1538@demo.invalid</t>
  </si>
  <si>
    <t>Person1539@demo.invalid</t>
  </si>
  <si>
    <t>Person1540@example.org</t>
  </si>
  <si>
    <t>Person1541@demo.invalid</t>
  </si>
  <si>
    <t>Person1542@demo.invalid</t>
  </si>
  <si>
    <t>Person1543@demo.invalid</t>
  </si>
  <si>
    <t>Person1544@demo.invalid</t>
  </si>
  <si>
    <t>Person1545@example.org</t>
  </si>
  <si>
    <t>Person1546@demo.invalid</t>
  </si>
  <si>
    <t xml:space="preserve">  PERSON1547@DEMO.INVALID  </t>
  </si>
  <si>
    <t>Person1548@demo.invalid</t>
  </si>
  <si>
    <t>Person1549@demo.invalid</t>
  </si>
  <si>
    <t>Person1550@example.org</t>
  </si>
  <si>
    <t>Person1551@demo.invalid</t>
  </si>
  <si>
    <t>Person1552@demo.invalid</t>
  </si>
  <si>
    <t>Person1553@demo.invalid</t>
  </si>
  <si>
    <t>Person1554@demo.invalid</t>
  </si>
  <si>
    <t>Person1555@example.org</t>
  </si>
  <si>
    <t>Person1556@demo.invalid</t>
  </si>
  <si>
    <t>Person1557@demo.invalid</t>
  </si>
  <si>
    <t>Person1558@demo.invalid</t>
  </si>
  <si>
    <t>Person1559@demo.invalid</t>
  </si>
  <si>
    <t>Person1560@example.org</t>
  </si>
  <si>
    <t>Person1561@demo.invalid</t>
  </si>
  <si>
    <t>Person1562@demo.invalid</t>
  </si>
  <si>
    <t>Person1563@demo.invalid</t>
  </si>
  <si>
    <t xml:space="preserve">  PERSON1564@DEMO.INVALID  </t>
  </si>
  <si>
    <t>Person1565@example.org</t>
  </si>
  <si>
    <t>Person1566@demo.invalid</t>
  </si>
  <si>
    <t>Person1567@demo.invalid</t>
  </si>
  <si>
    <t>Person1568@demo.invalid</t>
  </si>
  <si>
    <t>Person1569@demo.invalid</t>
  </si>
  <si>
    <t>Person1570@example.org</t>
  </si>
  <si>
    <t>Person1571@demo.invalid</t>
  </si>
  <si>
    <t>Person1572@demo.invalid</t>
  </si>
  <si>
    <t>Person1573@demo.invalid</t>
  </si>
  <si>
    <t>Person1574@demo.invalid</t>
  </si>
  <si>
    <t>Person1575@example.org</t>
  </si>
  <si>
    <t>Person1576@demo.invalid</t>
  </si>
  <si>
    <t>Person1577@demo.invalid</t>
  </si>
  <si>
    <t>Person1578@demo.invalid</t>
  </si>
  <si>
    <t>Person1579@demo.invalid</t>
  </si>
  <si>
    <t>Person1580@example.org</t>
  </si>
  <si>
    <t xml:space="preserve">  PERSON1581@DEMO.INVALID  </t>
  </si>
  <si>
    <t>Person1582@demo.invalid</t>
  </si>
  <si>
    <t>Person1583@demo.invalid</t>
  </si>
  <si>
    <t>Person1584@demo.invalid</t>
  </si>
  <si>
    <t>Person1585@example.org</t>
  </si>
  <si>
    <t>Person1586@demo.invalid</t>
  </si>
  <si>
    <t>Person1587@demo.invalid</t>
  </si>
  <si>
    <t>Person1588@demo.invalid</t>
  </si>
  <si>
    <t>Person1589@demo.invalid</t>
  </si>
  <si>
    <t>Person1590@example.org</t>
  </si>
  <si>
    <t>Person1591@demo.invalid</t>
  </si>
  <si>
    <t>Person1592@demo.invalid</t>
  </si>
  <si>
    <t>Person1593@demo.invalid</t>
  </si>
  <si>
    <t>Person1594@demo.invalid</t>
  </si>
  <si>
    <t>Person1595@example.org</t>
  </si>
  <si>
    <t>Person1596@demo.invalid</t>
  </si>
  <si>
    <t>Person1597@demo.invalid</t>
  </si>
  <si>
    <t xml:space="preserve">  PERSON1598@DEMO.INVALID  </t>
  </si>
  <si>
    <t>Person1599@demo.invalid</t>
  </si>
  <si>
    <t>broken-1601</t>
  </si>
  <si>
    <t>Person1602@demo.invalid</t>
  </si>
  <si>
    <t>Person1603@demo.invalid</t>
  </si>
  <si>
    <t>Person1604@demo.invalid</t>
  </si>
  <si>
    <t>Person1605@example.org</t>
  </si>
  <si>
    <t>Person1606@demo.invalid</t>
  </si>
  <si>
    <t>Person1607@demo.invalid</t>
  </si>
  <si>
    <t>Person1608@demo.invalid</t>
  </si>
  <si>
    <t>Person1609@demo.invalid</t>
  </si>
  <si>
    <t>Person1610@example.org</t>
  </si>
  <si>
    <t>Person1611@demo.invalid</t>
  </si>
  <si>
    <t>Person1612@demo.invalid</t>
  </si>
  <si>
    <t>Person1613@demo.invalid</t>
  </si>
  <si>
    <t>Person1614@demo.invalid</t>
  </si>
  <si>
    <t xml:space="preserve">  PERSON1615@EXAMPLE.ORG  </t>
  </si>
  <si>
    <t>Person1616@demo.invalid</t>
  </si>
  <si>
    <t>Person1617@demo.invalid</t>
  </si>
  <si>
    <t>Person1618@demo.invalid</t>
  </si>
  <si>
    <t>Person1619@demo.invalid</t>
  </si>
  <si>
    <t>Person1620@example.org</t>
  </si>
  <si>
    <t>Person1621@demo.invalid</t>
  </si>
  <si>
    <t>Person1622@demo.invalid</t>
  </si>
  <si>
    <t>Person1623@demo.invalid</t>
  </si>
  <si>
    <t>Person1624@demo.invalid</t>
  </si>
  <si>
    <t>Person1625@example.org</t>
  </si>
  <si>
    <t>Person1626@demo.invalid</t>
  </si>
  <si>
    <t>Person1627@demo.invalid</t>
  </si>
  <si>
    <t>Person1628@demo.invalid</t>
  </si>
  <si>
    <t>Person1629@demo.invalid</t>
  </si>
  <si>
    <t>Person1630@example.org</t>
  </si>
  <si>
    <t>Person1631@demo.invalid</t>
  </si>
  <si>
    <t xml:space="preserve">  PERSON1632@DEMO.INVALID  </t>
  </si>
  <si>
    <t>Person1633@demo.invalid</t>
  </si>
  <si>
    <t>Person1634@demo.invalid</t>
  </si>
  <si>
    <t>Person1635@example.org</t>
  </si>
  <si>
    <t>Person1636@demo.invalid</t>
  </si>
  <si>
    <t>Person1637@demo.invalid</t>
  </si>
  <si>
    <t>Person1638@demo.invalid</t>
  </si>
  <si>
    <t>Person1639@demo.invalid</t>
  </si>
  <si>
    <t>Person1640@example.org</t>
  </si>
  <si>
    <t>Person1641@demo.invalid</t>
  </si>
  <si>
    <t>Person1642@demo.invalid</t>
  </si>
  <si>
    <t>Person1643@demo.invalid</t>
  </si>
  <si>
    <t>Person1644@demo.invalid</t>
  </si>
  <si>
    <t>Person1645@example.org</t>
  </si>
  <si>
    <t>Person1646@demo.invalid</t>
  </si>
  <si>
    <t>Person1647@demo.invalid</t>
  </si>
  <si>
    <t>Person1648@demo.invalid</t>
  </si>
  <si>
    <t xml:space="preserve">  PERSON1649@DEMO.INVALID  </t>
  </si>
  <si>
    <t>Person1650@example.org</t>
  </si>
  <si>
    <t>Person1651@demo.invalid</t>
  </si>
  <si>
    <t>Person1652@demo.invalid</t>
  </si>
  <si>
    <t>Person1653@demo.invalid</t>
  </si>
  <si>
    <t>Person1654@demo.invalid</t>
  </si>
  <si>
    <t>Person1655@example.org</t>
  </si>
  <si>
    <t>Person1656@demo.invalid</t>
  </si>
  <si>
    <t>Person1657@demo.invalid</t>
  </si>
  <si>
    <t>Person1658@demo.invalid</t>
  </si>
  <si>
    <t>Person1659@demo.invalid</t>
  </si>
  <si>
    <t>Person1660@example.org</t>
  </si>
  <si>
    <t>Person1661@demo.invalid</t>
  </si>
  <si>
    <t>Person1662@demo.invalid</t>
  </si>
  <si>
    <t>Person1663@demo.invalid</t>
  </si>
  <si>
    <t>Person1664@demo.invalid</t>
  </si>
  <si>
    <t>Person1665@example.org</t>
  </si>
  <si>
    <t xml:space="preserve">  PERSON1666@DEMO.INVALID  </t>
  </si>
  <si>
    <t>Person1667@demo.invalid</t>
  </si>
  <si>
    <t>Person1668@demo.invalid</t>
  </si>
  <si>
    <t>Person1669@demo.invalid</t>
  </si>
  <si>
    <t>Person1670@example.org</t>
  </si>
  <si>
    <t>Person1671@demo.invalid</t>
  </si>
  <si>
    <t>Person1672@demo.invalid</t>
  </si>
  <si>
    <t>Person1673@demo.invalid</t>
  </si>
  <si>
    <t>Person1674@demo.invalid</t>
  </si>
  <si>
    <t>Person1675@example.org</t>
  </si>
  <si>
    <t>Person1676@demo.invalid</t>
  </si>
  <si>
    <t>Person1677@demo.invalid</t>
  </si>
  <si>
    <t>Person1678@demo.invalid</t>
  </si>
  <si>
    <t>Person1679@demo.invalid</t>
  </si>
  <si>
    <t>Person1680@example.org</t>
  </si>
  <si>
    <t>Person1681@demo.invalid</t>
  </si>
  <si>
    <t>Person1682@demo.invalid</t>
  </si>
  <si>
    <t xml:space="preserve">  PERSON1683@DEMO.INVALID  </t>
  </si>
  <si>
    <t>Person1684@demo.invalid</t>
  </si>
  <si>
    <t>Person1685@example.org</t>
  </si>
  <si>
    <t>Person1686@demo.invalid</t>
  </si>
  <si>
    <t>Person1687@demo.invalid</t>
  </si>
  <si>
    <t>Person1688@demo.invalid</t>
  </si>
  <si>
    <t>Person1689@demo.invalid</t>
  </si>
  <si>
    <t>Person1690@example.org</t>
  </si>
  <si>
    <t>Person1691@demo.invalid</t>
  </si>
  <si>
    <t>Person1692@demo.invalid</t>
  </si>
  <si>
    <t>Person1693@demo.invalid</t>
  </si>
  <si>
    <t>Person1694@demo.invalid</t>
  </si>
  <si>
    <t>Person1695@example.org</t>
  </si>
  <si>
    <t>Person1696@demo.invalid</t>
  </si>
  <si>
    <t>Person1697@demo.invalid</t>
  </si>
  <si>
    <t>Person1698@demo.invalid</t>
  </si>
  <si>
    <t>Person1699@demo.invalid</t>
  </si>
  <si>
    <t>broken-1701</t>
  </si>
  <si>
    <t>Person1702@demo.invalid</t>
  </si>
  <si>
    <t>Person1703@demo.invalid</t>
  </si>
  <si>
    <t>Person1704@demo.invalid</t>
  </si>
  <si>
    <t>Person1705@example.org</t>
  </si>
  <si>
    <t>Person1706@demo.invalid</t>
  </si>
  <si>
    <t>Person1707@demo.invalid</t>
  </si>
  <si>
    <t>Person1708@demo.invalid</t>
  </si>
  <si>
    <t>Person1709@demo.invalid</t>
  </si>
  <si>
    <t>Person1710@example.org</t>
  </si>
  <si>
    <t>Person1711@demo.invalid</t>
  </si>
  <si>
    <t>Person1712@demo.invalid</t>
  </si>
  <si>
    <t>Person1713@demo.invalid</t>
  </si>
  <si>
    <t>Person1714@demo.invalid</t>
  </si>
  <si>
    <t>Person1715@example.org</t>
  </si>
  <si>
    <t>Person1716@demo.invalid</t>
  </si>
  <si>
    <t xml:space="preserve">  PERSON1717@DEMO.INVALID  </t>
  </si>
  <si>
    <t>Person1718@demo.invalid</t>
  </si>
  <si>
    <t>Person1719@demo.invalid</t>
  </si>
  <si>
    <t>Person1720@example.org</t>
  </si>
  <si>
    <t>Person1721@demo.invalid</t>
  </si>
  <si>
    <t>Person1722@demo.invalid</t>
  </si>
  <si>
    <t>Person1723@demo.invalid</t>
  </si>
  <si>
    <t>Person1724@demo.invalid</t>
  </si>
  <si>
    <t>Person1725@example.org</t>
  </si>
  <si>
    <t>Person1726@demo.invalid</t>
  </si>
  <si>
    <t>Person1727@demo.invalid</t>
  </si>
  <si>
    <t>Person1728@demo.invalid</t>
  </si>
  <si>
    <t>Person1729@demo.invalid</t>
  </si>
  <si>
    <t>Person1730@example.org</t>
  </si>
  <si>
    <t>Person1731@demo.invalid</t>
  </si>
  <si>
    <t>Person1732@demo.invalid</t>
  </si>
  <si>
    <t>Person1733@demo.invalid</t>
  </si>
  <si>
    <t xml:space="preserve">  PERSON1734@DEMO.INVALID  </t>
  </si>
  <si>
    <t>Person1735@example.org</t>
  </si>
  <si>
    <t>Person1736@demo.invalid</t>
  </si>
  <si>
    <t>Person1737@demo.invalid</t>
  </si>
  <si>
    <t>Person1738@demo.invalid</t>
  </si>
  <si>
    <t>Person1739@demo.invalid</t>
  </si>
  <si>
    <t>Person1740@example.org</t>
  </si>
  <si>
    <t>Person1741@demo.invalid</t>
  </si>
  <si>
    <t>Person1742@demo.invalid</t>
  </si>
  <si>
    <t>Person1743@demo.invalid</t>
  </si>
  <si>
    <t>Person1744@demo.invalid</t>
  </si>
  <si>
    <t>Person1745@example.org</t>
  </si>
  <si>
    <t>Person1746@demo.invalid</t>
  </si>
  <si>
    <t>Person1747@demo.invalid</t>
  </si>
  <si>
    <t>Person1748@demo.invalid</t>
  </si>
  <si>
    <t>Person1749@demo.invalid</t>
  </si>
  <si>
    <t>Person1750@example.org</t>
  </si>
  <si>
    <t xml:space="preserve">  PERSON1751@DEMO.INVALID  </t>
  </si>
  <si>
    <t>Person1752@demo.invalid</t>
  </si>
  <si>
    <t>Person1753@demo.invalid</t>
  </si>
  <si>
    <t>Person1754@demo.invalid</t>
  </si>
  <si>
    <t>Person1755@example.org</t>
  </si>
  <si>
    <t>Person1756@demo.invalid</t>
  </si>
  <si>
    <t>Person1757@demo.invalid</t>
  </si>
  <si>
    <t>Person1758@demo.invalid</t>
  </si>
  <si>
    <t>Person1759@demo.invalid</t>
  </si>
  <si>
    <t>Person1760@example.org</t>
  </si>
  <si>
    <t>Person1761@demo.invalid</t>
  </si>
  <si>
    <t>Person1762@demo.invalid</t>
  </si>
  <si>
    <t>Person1763@demo.invalid</t>
  </si>
  <si>
    <t>Person1764@demo.invalid</t>
  </si>
  <si>
    <t>Person1765@example.org</t>
  </si>
  <si>
    <t>Person1766@demo.invalid</t>
  </si>
  <si>
    <t>Person1767@demo.invalid</t>
  </si>
  <si>
    <t xml:space="preserve">  PERSON1768@DEMO.INVALID  </t>
  </si>
  <si>
    <t>Person1769@demo.invalid</t>
  </si>
  <si>
    <t>Person1770@example.org</t>
  </si>
  <si>
    <t>Person1771@demo.invalid</t>
  </si>
  <si>
    <t>Person1772@demo.invalid</t>
  </si>
  <si>
    <t>Person1773@demo.invalid</t>
  </si>
  <si>
    <t>Person1774@demo.invalid</t>
  </si>
  <si>
    <t>Person1775@example.org</t>
  </si>
  <si>
    <t>Person1776@demo.invalid</t>
  </si>
  <si>
    <t>Person1777@demo.invalid</t>
  </si>
  <si>
    <t>Person1778@demo.invalid</t>
  </si>
  <si>
    <t>Person1779@demo.invalid</t>
  </si>
  <si>
    <t>Person1780@example.org</t>
  </si>
  <si>
    <t>Person1781@demo.invalid</t>
  </si>
  <si>
    <t>Person1782@demo.invalid</t>
  </si>
  <si>
    <t>Person1783@demo.invalid</t>
  </si>
  <si>
    <t>Person1784@demo.invalid</t>
  </si>
  <si>
    <t xml:space="preserve">  PERSON1785@EXAMPLE.ORG  </t>
  </si>
  <si>
    <t>Person1786@demo.invalid</t>
  </si>
  <si>
    <t>Person1787@demo.invalid</t>
  </si>
  <si>
    <t>Person1788@demo.invalid</t>
  </si>
  <si>
    <t>Person1789@demo.invalid</t>
  </si>
  <si>
    <t>Person1790@example.org</t>
  </si>
  <si>
    <t>Person1791@demo.invalid</t>
  </si>
  <si>
    <t>Person1792@demo.invalid</t>
  </si>
  <si>
    <t>Person1793@demo.invalid</t>
  </si>
  <si>
    <t>Person1794@demo.invalid</t>
  </si>
  <si>
    <t>Person1795@example.org</t>
  </si>
  <si>
    <t>Person1796@demo.invalid</t>
  </si>
  <si>
    <t>Person1797@demo.invalid</t>
  </si>
  <si>
    <t>Person1798@demo.invalid</t>
  </si>
  <si>
    <t>Person1799@demo.invalid</t>
  </si>
  <si>
    <t>broken-1801</t>
  </si>
  <si>
    <t xml:space="preserve">  PERSON1802@DEMO.INVALID  </t>
  </si>
  <si>
    <t>Person1803@demo.invalid</t>
  </si>
  <si>
    <t>Person1804@demo.invalid</t>
  </si>
  <si>
    <t>Person1805@example.org</t>
  </si>
  <si>
    <t>Person1806@demo.invalid</t>
  </si>
  <si>
    <t>Person1807@demo.invalid</t>
  </si>
  <si>
    <t>Person1808@demo.invalid</t>
  </si>
  <si>
    <t>Person1809@demo.invalid</t>
  </si>
  <si>
    <t>Person1810@example.org</t>
  </si>
  <si>
    <t>Person1811@demo.invalid</t>
  </si>
  <si>
    <t>Person1812@demo.invalid</t>
  </si>
  <si>
    <t>Person1813@demo.invalid</t>
  </si>
  <si>
    <t>Person1814@demo.invalid</t>
  </si>
  <si>
    <t>Person1815@example.org</t>
  </si>
  <si>
    <t>Person1816@demo.invalid</t>
  </si>
  <si>
    <t>Person1817@demo.invalid</t>
  </si>
  <si>
    <t>Person1818@demo.invalid</t>
  </si>
  <si>
    <t xml:space="preserve">  PERSON1819@DEMO.INVALID  </t>
  </si>
  <si>
    <t>Person1820@example.org</t>
  </si>
  <si>
    <t>Person1821@demo.invalid</t>
  </si>
  <si>
    <t>Person1822@demo.invalid</t>
  </si>
  <si>
    <t>Person1823@demo.invalid</t>
  </si>
  <si>
    <t>Person1824@demo.invalid</t>
  </si>
  <si>
    <t>Person1825@example.org</t>
  </si>
  <si>
    <t>Person1826@demo.invalid</t>
  </si>
  <si>
    <t>Person1827@demo.invalid</t>
  </si>
  <si>
    <t>Person1828@demo.invalid</t>
  </si>
  <si>
    <t>Person1829@demo.invalid</t>
  </si>
  <si>
    <t>Person1830@example.org</t>
  </si>
  <si>
    <t>Person1831@demo.invalid</t>
  </si>
  <si>
    <t>Person1832@demo.invalid</t>
  </si>
  <si>
    <t>Person1833@demo.invalid</t>
  </si>
  <si>
    <t>Person1834@demo.invalid</t>
  </si>
  <si>
    <t>Person1835@example.org</t>
  </si>
  <si>
    <t xml:space="preserve">  PERSON1836@DEMO.INVALID  </t>
  </si>
  <si>
    <t>Person1837@demo.invalid</t>
  </si>
  <si>
    <t>Person1838@demo.invalid</t>
  </si>
  <si>
    <t>Person1839@demo.invalid</t>
  </si>
  <si>
    <t>Person1840@example.org</t>
  </si>
  <si>
    <t>Person1841@demo.invalid</t>
  </si>
  <si>
    <t>Person1842@demo.invalid</t>
  </si>
  <si>
    <t>Person1843@demo.invalid</t>
  </si>
  <si>
    <t>Person1844@demo.invalid</t>
  </si>
  <si>
    <t>Person1845@example.org</t>
  </si>
  <si>
    <t>Person1846@demo.invalid</t>
  </si>
  <si>
    <t>Person1847@demo.invalid</t>
  </si>
  <si>
    <t>Person1848@demo.invalid</t>
  </si>
  <si>
    <t>Person1849@demo.invalid</t>
  </si>
  <si>
    <t>Person1850@example.org</t>
  </si>
  <si>
    <t>Person1851@demo.invalid</t>
  </si>
  <si>
    <t>Person1852@demo.invalid</t>
  </si>
  <si>
    <t xml:space="preserve">  PERSON1853@DEMO.INVALID  </t>
  </si>
  <si>
    <t>Person1854@demo.invalid</t>
  </si>
  <si>
    <t>Person1855@example.org</t>
  </si>
  <si>
    <t>Person1856@demo.invalid</t>
  </si>
  <si>
    <t>Person1857@demo.invalid</t>
  </si>
  <si>
    <t>Person1858@demo.invalid</t>
  </si>
  <si>
    <t>Person1859@demo.invalid</t>
  </si>
  <si>
    <t>Person1860@example.org</t>
  </si>
  <si>
    <t>Person1861@demo.invalid</t>
  </si>
  <si>
    <t>Person1862@demo.invalid</t>
  </si>
  <si>
    <t>Person1863@demo.invalid</t>
  </si>
  <si>
    <t>Person1864@demo.invalid</t>
  </si>
  <si>
    <t>Person1865@example.org</t>
  </si>
  <si>
    <t>Person1866@demo.invalid</t>
  </si>
  <si>
    <t>Person1867@demo.invalid</t>
  </si>
  <si>
    <t>Person1868@demo.invalid</t>
  </si>
  <si>
    <t>Person1869@demo.invalid</t>
  </si>
  <si>
    <t xml:space="preserve">  PERSON1870@EXAMPLE.ORG  </t>
  </si>
  <si>
    <t>Person1871@demo.invalid</t>
  </si>
  <si>
    <t>Person1872@demo.invalid</t>
  </si>
  <si>
    <t>Person1873@demo.invalid</t>
  </si>
  <si>
    <t>Person1874@demo.invalid</t>
  </si>
  <si>
    <t>Person1875@example.org</t>
  </si>
  <si>
    <t>Person1876@demo.invalid</t>
  </si>
  <si>
    <t>Person1877@demo.invalid</t>
  </si>
  <si>
    <t>Person1878@demo.invalid</t>
  </si>
  <si>
    <t>Person1879@demo.invalid</t>
  </si>
  <si>
    <t>Person1880@example.org</t>
  </si>
  <si>
    <t>Person1881@demo.invalid</t>
  </si>
  <si>
    <t>Person1882@demo.invalid</t>
  </si>
  <si>
    <t>Person1883@demo.invalid</t>
  </si>
  <si>
    <t>Person1884@demo.invalid</t>
  </si>
  <si>
    <t>Person1885@example.org</t>
  </si>
  <si>
    <t>Person1886@demo.invalid</t>
  </si>
  <si>
    <t xml:space="preserve">  PERSON1887@DEMO.INVALID  </t>
  </si>
  <si>
    <t>Person1888@demo.invalid</t>
  </si>
  <si>
    <t>Person1889@demo.invalid</t>
  </si>
  <si>
    <t>Person1890@example.org</t>
  </si>
  <si>
    <t>Person1891@demo.invalid</t>
  </si>
  <si>
    <t>Person1892@demo.invalid</t>
  </si>
  <si>
    <t>Person1893@demo.invalid</t>
  </si>
  <si>
    <t>Person1894@demo.invalid</t>
  </si>
  <si>
    <t>Person1895@example.org</t>
  </si>
  <si>
    <t>Person1896@demo.invalid</t>
  </si>
  <si>
    <t>Person1897@demo.invalid</t>
  </si>
  <si>
    <t>Person1898@demo.invalid</t>
  </si>
  <si>
    <t>Person1899@demo.invalid</t>
  </si>
  <si>
    <t>broken-1901</t>
  </si>
  <si>
    <t>Person1902@demo.invalid</t>
  </si>
  <si>
    <t>Person1903@demo.invalid</t>
  </si>
  <si>
    <t xml:space="preserve">  PERSON1904@DEMO.INVALID  </t>
  </si>
  <si>
    <t>Person1905@example.org</t>
  </si>
  <si>
    <t>Person1906@demo.invalid</t>
  </si>
  <si>
    <t>Person1907@demo.invalid</t>
  </si>
  <si>
    <t>Person1908@demo.invalid</t>
  </si>
  <si>
    <t>Person1909@demo.invalid</t>
  </si>
  <si>
    <t>Person1910@example.org</t>
  </si>
  <si>
    <t>Person1911@demo.invalid</t>
  </si>
  <si>
    <t>Person1912@demo.invalid</t>
  </si>
  <si>
    <t>Person1913@demo.invalid</t>
  </si>
  <si>
    <t>Person1914@demo.invalid</t>
  </si>
  <si>
    <t>Person1915@example.org</t>
  </si>
  <si>
    <t>Person1916@demo.invalid</t>
  </si>
  <si>
    <t>Person1917@demo.invalid</t>
  </si>
  <si>
    <t>Person1918@demo.invalid</t>
  </si>
  <si>
    <t>Person1919@demo.invalid</t>
  </si>
  <si>
    <t>Person1920@example.org</t>
  </si>
  <si>
    <t xml:space="preserve">  PERSON1921@DEMO.INVALID  </t>
  </si>
  <si>
    <t>Person1922@demo.invalid</t>
  </si>
  <si>
    <t>Person1923@demo.invalid</t>
  </si>
  <si>
    <t>Person1924@demo.invalid</t>
  </si>
  <si>
    <t>Person1925@example.org</t>
  </si>
  <si>
    <t>Person1926@demo.invalid</t>
  </si>
  <si>
    <t>Person1927@demo.invalid</t>
  </si>
  <si>
    <t>Person1928@demo.invalid</t>
  </si>
  <si>
    <t>Person1929@demo.invalid</t>
  </si>
  <si>
    <t>Person1930@example.org</t>
  </si>
  <si>
    <t>Person1931@demo.invalid</t>
  </si>
  <si>
    <t>Person1932@demo.invalid</t>
  </si>
  <si>
    <t>Person1933@demo.invalid</t>
  </si>
  <si>
    <t>Person1934@demo.invalid</t>
  </si>
  <si>
    <t>Person1935@example.org</t>
  </si>
  <si>
    <t>Person1936@demo.invalid</t>
  </si>
  <si>
    <t>Person1937@demo.invalid</t>
  </si>
  <si>
    <t xml:space="preserve">  PERSON1938@DEMO.INVALID  </t>
  </si>
  <si>
    <t>Person1939@demo.invalid</t>
  </si>
  <si>
    <t>Person1940@example.org</t>
  </si>
  <si>
    <t>Person1941@demo.invalid</t>
  </si>
  <si>
    <t>Person1942@demo.invalid</t>
  </si>
  <si>
    <t>Person1943@demo.invalid</t>
  </si>
  <si>
    <t>Person1944@demo.invalid</t>
  </si>
  <si>
    <t>Person1945@example.org</t>
  </si>
  <si>
    <t>Person1946@demo.invalid</t>
  </si>
  <si>
    <t>Person1947@demo.invalid</t>
  </si>
  <si>
    <t>Person1948@demo.invalid</t>
  </si>
  <si>
    <t>Person1949@demo.invalid</t>
  </si>
  <si>
    <t>Person1950@example.org</t>
  </si>
  <si>
    <t>Person1951@demo.invalid</t>
  </si>
  <si>
    <t>Person1952@demo.invalid</t>
  </si>
  <si>
    <t>Person1953@demo.invalid</t>
  </si>
  <si>
    <t>Person1954@demo.invalid</t>
  </si>
  <si>
    <t xml:space="preserve">  PERSON1955@EXAMPLE.ORG  </t>
  </si>
  <si>
    <t>Person1956@demo.invalid</t>
  </si>
  <si>
    <t>Person1957@demo.invalid</t>
  </si>
  <si>
    <t>Person1958@demo.invalid</t>
  </si>
  <si>
    <t>Person1959@demo.invalid</t>
  </si>
  <si>
    <t>Person1960@example.org</t>
  </si>
  <si>
    <t>Person1961@demo.invalid</t>
  </si>
  <si>
    <t>Person1962@demo.invalid</t>
  </si>
  <si>
    <t>Person1963@demo.invalid</t>
  </si>
  <si>
    <t>Person1964@demo.invalid</t>
  </si>
  <si>
    <t>Person1965@example.org</t>
  </si>
  <si>
    <t>Person1966@demo.invalid</t>
  </si>
  <si>
    <t>Person1967@demo.invalid</t>
  </si>
  <si>
    <t>Person1968@demo.invalid</t>
  </si>
  <si>
    <t>Person1969@demo.invalid</t>
  </si>
  <si>
    <t>Person1970@example.org</t>
  </si>
  <si>
    <t>Person1971@demo.invalid</t>
  </si>
  <si>
    <t xml:space="preserve">  PERSON1972@DEMO.INVALID  </t>
  </si>
  <si>
    <t>Person1973@demo.invalid</t>
  </si>
  <si>
    <t>Person1974@demo.invalid</t>
  </si>
  <si>
    <t>Person1975@example.org</t>
  </si>
  <si>
    <t>Person1976@demo.invalid</t>
  </si>
  <si>
    <t>Person1977@demo.invalid</t>
  </si>
  <si>
    <t>Person1978@demo.invalid</t>
  </si>
  <si>
    <t>Person1979@demo.invalid</t>
  </si>
  <si>
    <t>Person1980@example.org</t>
  </si>
  <si>
    <t>Person1981@demo.invalid</t>
  </si>
  <si>
    <t>Person1982@demo.invalid</t>
  </si>
  <si>
    <t>Person1983@demo.invalid</t>
  </si>
  <si>
    <t>Person1984@demo.invalid</t>
  </si>
  <si>
    <t>Person1985@example.org</t>
  </si>
  <si>
    <t>Person1986@demo.invalid</t>
  </si>
  <si>
    <t>Person1987@demo.invalid</t>
  </si>
  <si>
    <t>Person1988@demo.invalid</t>
  </si>
  <si>
    <t xml:space="preserve">  PERSON1989@DEMO.INVALID  </t>
  </si>
  <si>
    <t>Person1990@example.org</t>
  </si>
  <si>
    <t>Person1991@demo.invalid</t>
  </si>
  <si>
    <t>Person1992@demo.invalid</t>
  </si>
  <si>
    <t>Person1993@demo.invalid</t>
  </si>
  <si>
    <t>Person1994@demo.invalid</t>
  </si>
  <si>
    <t>Person1995@example.org</t>
  </si>
  <si>
    <t>Person1996@demo.invalid</t>
  </si>
  <si>
    <t>Person1997@demo.invalid</t>
  </si>
  <si>
    <t>Person1998@demo.invalid</t>
  </si>
  <si>
    <t>Person1999@demo.invalid</t>
  </si>
  <si>
    <t>broken-2001</t>
  </si>
  <si>
    <t>Person2002@demo.invalid</t>
  </si>
  <si>
    <t>Person2003@demo.invalid</t>
  </si>
  <si>
    <t>Person2004@demo.invalid</t>
  </si>
  <si>
    <t>Person2005@example.org</t>
  </si>
  <si>
    <t xml:space="preserve">  PERSON2006@DEMO.INVALID  </t>
  </si>
  <si>
    <t>Person2007@demo.invalid</t>
  </si>
  <si>
    <t>Person2008@demo.invalid</t>
  </si>
  <si>
    <t>Person2009@demo.invalid</t>
  </si>
  <si>
    <t>Person2010@example.org</t>
  </si>
  <si>
    <t>Person2011@demo.invalid</t>
  </si>
  <si>
    <t>Person2012@demo.invalid</t>
  </si>
  <si>
    <t>Person2013@demo.invalid</t>
  </si>
  <si>
    <t>Person2014@demo.invalid</t>
  </si>
  <si>
    <t>Person2015@example.org</t>
  </si>
  <si>
    <t>Person2016@demo.invalid</t>
  </si>
  <si>
    <t>Person2017@demo.invalid</t>
  </si>
  <si>
    <t>Person2018@demo.invalid</t>
  </si>
  <si>
    <t>Person2019@demo.invalid</t>
  </si>
  <si>
    <t>Person2020@example.org</t>
  </si>
  <si>
    <t>Person2021@demo.invalid</t>
  </si>
  <si>
    <t>Person2022@demo.invalid</t>
  </si>
  <si>
    <t xml:space="preserve">  PERSON2023@DEMO.INVALID  </t>
  </si>
  <si>
    <t>Person2024@demo.invalid</t>
  </si>
  <si>
    <t>Person2025@example.org</t>
  </si>
  <si>
    <t>Person2026@demo.invalid</t>
  </si>
  <si>
    <t>Person2027@demo.invalid</t>
  </si>
  <si>
    <t>Person2028@demo.invalid</t>
  </si>
  <si>
    <t>Person2029@demo.invalid</t>
  </si>
  <si>
    <t>Person2030@example.org</t>
  </si>
  <si>
    <t>Person2031@demo.invalid</t>
  </si>
  <si>
    <t>Person2032@demo.invalid</t>
  </si>
  <si>
    <t>Person2033@demo.invalid</t>
  </si>
  <si>
    <t>Person2034@demo.invalid</t>
  </si>
  <si>
    <t>Person2035@example.org</t>
  </si>
  <si>
    <t>Person2036@demo.invalid</t>
  </si>
  <si>
    <t>Person2037@demo.invalid</t>
  </si>
  <si>
    <t>Person2038@demo.invalid</t>
  </si>
  <si>
    <t>Person2039@demo.invalid</t>
  </si>
  <si>
    <t xml:space="preserve">  PERSON2040@EXAMPLE.ORG  </t>
  </si>
  <si>
    <t>Person2041@demo.invalid</t>
  </si>
  <si>
    <t>Person2042@demo.invalid</t>
  </si>
  <si>
    <t>Person2043@demo.invalid</t>
  </si>
  <si>
    <t>Person2044@demo.invalid</t>
  </si>
  <si>
    <t>Person2045@example.org</t>
  </si>
  <si>
    <t>Person2046@demo.invalid</t>
  </si>
  <si>
    <t>Person2047@demo.invalid</t>
  </si>
  <si>
    <t>Person2048@demo.invalid</t>
  </si>
  <si>
    <t>Person2049@demo.invalid</t>
  </si>
  <si>
    <t>Person2050@example.org</t>
  </si>
  <si>
    <t>Person2051@demo.invalid</t>
  </si>
  <si>
    <t>Person2052@demo.invalid</t>
  </si>
  <si>
    <t>Person2053@demo.invalid</t>
  </si>
  <si>
    <t>Person2054@demo.invalid</t>
  </si>
  <si>
    <t>Person2055@example.org</t>
  </si>
  <si>
    <t>Person2056@demo.invalid</t>
  </si>
  <si>
    <t xml:space="preserve">  PERSON2057@DEMO.INVALID  </t>
  </si>
  <si>
    <t>Person2058@demo.invalid</t>
  </si>
  <si>
    <t>Person2059@demo.invalid</t>
  </si>
  <si>
    <t>Person2060@example.org</t>
  </si>
  <si>
    <t>Person2061@demo.invalid</t>
  </si>
  <si>
    <t>Person2062@demo.invalid</t>
  </si>
  <si>
    <t>Person2063@demo.invalid</t>
  </si>
  <si>
    <t>Person2064@demo.invalid</t>
  </si>
  <si>
    <t>Person2065@example.org</t>
  </si>
  <si>
    <t>Person2066@demo.invalid</t>
  </si>
  <si>
    <t>Person2067@demo.invalid</t>
  </si>
  <si>
    <t>Person2068@demo.invalid</t>
  </si>
  <si>
    <t>Person2069@demo.invalid</t>
  </si>
  <si>
    <t>Person2070@example.org</t>
  </si>
  <si>
    <t>Person2071@demo.invalid</t>
  </si>
  <si>
    <t>Person2072@demo.invalid</t>
  </si>
  <si>
    <t>Person2073@demo.invalid</t>
  </si>
  <si>
    <t xml:space="preserve">  PERSON2074@DEMO.INVALID  </t>
  </si>
  <si>
    <t>Person2075@example.org</t>
  </si>
  <si>
    <t>Person2076@demo.invalid</t>
  </si>
  <si>
    <t>Person2077@demo.invalid</t>
  </si>
  <si>
    <t>Person2078@demo.invalid</t>
  </si>
  <si>
    <t>Person2079@demo.invalid</t>
  </si>
  <si>
    <t>Person2080@example.org</t>
  </si>
  <si>
    <t>Person2081@demo.invalid</t>
  </si>
  <si>
    <t>Person2082@demo.invalid</t>
  </si>
  <si>
    <t>Person2083@demo.invalid</t>
  </si>
  <si>
    <t>Person2084@demo.invalid</t>
  </si>
  <si>
    <t>Person2085@example.org</t>
  </si>
  <si>
    <t>Person2086@demo.invalid</t>
  </si>
  <si>
    <t>Person2087@demo.invalid</t>
  </si>
  <si>
    <t>Person2088@demo.invalid</t>
  </si>
  <si>
    <t>Person2089@demo.invalid</t>
  </si>
  <si>
    <t>Person2090@example.org</t>
  </si>
  <si>
    <t xml:space="preserve">  PERSON2091@DEMO.INVALID  </t>
  </si>
  <si>
    <t>Person2092@demo.invalid</t>
  </si>
  <si>
    <t>Person2093@demo.invalid</t>
  </si>
  <si>
    <t>Person2094@demo.invalid</t>
  </si>
  <si>
    <t>Person2095@example.org</t>
  </si>
  <si>
    <t>Person2096@demo.invalid</t>
  </si>
  <si>
    <t>Person2097@demo.invalid</t>
  </si>
  <si>
    <t>Person2098@demo.invalid</t>
  </si>
  <si>
    <t>Person2099@demo.invalid</t>
  </si>
  <si>
    <t>broken-2101</t>
  </si>
  <si>
    <t>Person2102@demo.invalid</t>
  </si>
  <si>
    <t>Person2103@demo.invalid</t>
  </si>
  <si>
    <t>Person2104@demo.invalid</t>
  </si>
  <si>
    <t>Person2105@example.org</t>
  </si>
  <si>
    <t>Person2106@demo.invalid</t>
  </si>
  <si>
    <t>Person2107@demo.invalid</t>
  </si>
  <si>
    <t xml:space="preserve">  PERSON2108@DEMO.INVALID  </t>
  </si>
  <si>
    <t>Person2109@demo.invalid</t>
  </si>
  <si>
    <t>Person2110@example.org</t>
  </si>
  <si>
    <t>Person2111@demo.invalid</t>
  </si>
  <si>
    <t>Person2112@demo.invalid</t>
  </si>
  <si>
    <t>Person2113@demo.invalid</t>
  </si>
  <si>
    <t>Person2114@demo.invalid</t>
  </si>
  <si>
    <t>Person2115@example.org</t>
  </si>
  <si>
    <t>Person2116@demo.invalid</t>
  </si>
  <si>
    <t>Person2117@demo.invalid</t>
  </si>
  <si>
    <t>Person2118@demo.invalid</t>
  </si>
  <si>
    <t>Person2119@demo.invalid</t>
  </si>
  <si>
    <t>Person2120@example.org</t>
  </si>
  <si>
    <t>Person2121@demo.invalid</t>
  </si>
  <si>
    <t>Person2122@demo.invalid</t>
  </si>
  <si>
    <t>Person2123@demo.invalid</t>
  </si>
  <si>
    <t>Person2124@demo.invalid</t>
  </si>
  <si>
    <t xml:space="preserve">  PERSON2125@EXAMPLE.ORG  </t>
  </si>
  <si>
    <t>Person2126@demo.invalid</t>
  </si>
  <si>
    <t>Person2127@demo.invalid</t>
  </si>
  <si>
    <t>Person2128@demo.invalid</t>
  </si>
  <si>
    <t>Person2129@demo.invalid</t>
  </si>
  <si>
    <t>Person2130@example.org</t>
  </si>
  <si>
    <t>Person2131@demo.invalid</t>
  </si>
  <si>
    <t>Person2132@demo.invalid</t>
  </si>
  <si>
    <t>Person2133@demo.invalid</t>
  </si>
  <si>
    <t>Person2134@demo.invalid</t>
  </si>
  <si>
    <t>Person2135@example.org</t>
  </si>
  <si>
    <t>Person2136@demo.invalid</t>
  </si>
  <si>
    <t>Person2137@demo.invalid</t>
  </si>
  <si>
    <t>Person2138@demo.invalid</t>
  </si>
  <si>
    <t>Person2139@demo.invalid</t>
  </si>
  <si>
    <t>Person2140@example.org</t>
  </si>
  <si>
    <t>Person2141@demo.invalid</t>
  </si>
  <si>
    <t xml:space="preserve">  PERSON2142@DEMO.INVALID  </t>
  </si>
  <si>
    <t>Person2143@demo.invalid</t>
  </si>
  <si>
    <t>Person2144@demo.invalid</t>
  </si>
  <si>
    <t>Person2145@example.org</t>
  </si>
  <si>
    <t>Person2146@demo.invalid</t>
  </si>
  <si>
    <t>Person2147@demo.invalid</t>
  </si>
  <si>
    <t>Person2148@demo.invalid</t>
  </si>
  <si>
    <t>Person2149@demo.invalid</t>
  </si>
  <si>
    <t>Person2150@example.org</t>
  </si>
  <si>
    <t>Person2151@demo.invalid</t>
  </si>
  <si>
    <t>Person2152@demo.invalid</t>
  </si>
  <si>
    <t>Person2153@demo.invalid</t>
  </si>
  <si>
    <t>Person2154@demo.invalid</t>
  </si>
  <si>
    <t>Person2155@example.org</t>
  </si>
  <si>
    <t>Person2156@demo.invalid</t>
  </si>
  <si>
    <t>Person2157@demo.invalid</t>
  </si>
  <si>
    <t>Person2158@demo.invalid</t>
  </si>
  <si>
    <t xml:space="preserve">  PERSON2159@DEMO.INVALID  </t>
  </si>
  <si>
    <t>Person2160@example.org</t>
  </si>
  <si>
    <t>Person2161@demo.invalid</t>
  </si>
  <si>
    <t>Person2162@demo.invalid</t>
  </si>
  <si>
    <t>Person2163@demo.invalid</t>
  </si>
  <si>
    <t>Person2164@demo.invalid</t>
  </si>
  <si>
    <t>Person2165@example.org</t>
  </si>
  <si>
    <t>Person2166@demo.invalid</t>
  </si>
  <si>
    <t>Person2167@demo.invalid</t>
  </si>
  <si>
    <t>Person2168@demo.invalid</t>
  </si>
  <si>
    <t>Person2169@demo.invalid</t>
  </si>
  <si>
    <t>Person2170@example.org</t>
  </si>
  <si>
    <t>Person2171@demo.invalid</t>
  </si>
  <si>
    <t>Person2172@demo.invalid</t>
  </si>
  <si>
    <t>Person2173@demo.invalid</t>
  </si>
  <si>
    <t>Person2174@demo.invalid</t>
  </si>
  <si>
    <t>Person2175@example.org</t>
  </si>
  <si>
    <t xml:space="preserve">  PERSON2176@DEMO.INVALID  </t>
  </si>
  <si>
    <t>Person2177@demo.invalid</t>
  </si>
  <si>
    <t>Person2178@demo.invalid</t>
  </si>
  <si>
    <t>Person2179@demo.invalid</t>
  </si>
  <si>
    <t>Person2180@example.org</t>
  </si>
  <si>
    <t>Person2181@demo.invalid</t>
  </si>
  <si>
    <t>Person2182@demo.invalid</t>
  </si>
  <si>
    <t>Person2183@demo.invalid</t>
  </si>
  <si>
    <t>Person2184@demo.invalid</t>
  </si>
  <si>
    <t>Person2185@example.org</t>
  </si>
  <si>
    <t>Person2186@demo.invalid</t>
  </si>
  <si>
    <t>Person2187@demo.invalid</t>
  </si>
  <si>
    <t>Person2188@demo.invalid</t>
  </si>
  <si>
    <t>Person2189@demo.invalid</t>
  </si>
  <si>
    <t>Person2190@example.org</t>
  </si>
  <si>
    <t>Person2191@demo.invalid</t>
  </si>
  <si>
    <t>Person2192@demo.invalid</t>
  </si>
  <si>
    <t xml:space="preserve">  PERSON2193@DEMO.INVALID  </t>
  </si>
  <si>
    <t>Person2194@demo.invalid</t>
  </si>
  <si>
    <t>Person2195@example.org</t>
  </si>
  <si>
    <t>Person2196@demo.invalid</t>
  </si>
  <si>
    <t>Person2197@demo.invalid</t>
  </si>
  <si>
    <t>Person2198@demo.invalid</t>
  </si>
  <si>
    <t>Person2199@demo.invalid</t>
  </si>
  <si>
    <t>broken-2201</t>
  </si>
  <si>
    <t>Person2202@demo.invalid</t>
  </si>
  <si>
    <t>Person2203@demo.invalid</t>
  </si>
  <si>
    <t>Person2204@demo.invalid</t>
  </si>
  <si>
    <t>Person2205@example.org</t>
  </si>
  <si>
    <t>Person2206@demo.invalid</t>
  </si>
  <si>
    <t>Person2207@demo.invalid</t>
  </si>
  <si>
    <t>Person2208@demo.invalid</t>
  </si>
  <si>
    <t>Person2209@demo.invalid</t>
  </si>
  <si>
    <t xml:space="preserve">  PERSON2210@EXAMPLE.ORG  </t>
  </si>
  <si>
    <t>Person2211@demo.invalid</t>
  </si>
  <si>
    <t>Person2212@demo.invalid</t>
  </si>
  <si>
    <t>Person2213@demo.invalid</t>
  </si>
  <si>
    <t>Person2214@demo.invalid</t>
  </si>
  <si>
    <t>Person2215@example.org</t>
  </si>
  <si>
    <t>Person2216@demo.invalid</t>
  </si>
  <si>
    <t>Person2217@demo.invalid</t>
  </si>
  <si>
    <t>Person2218@demo.invalid</t>
  </si>
  <si>
    <t>Person2219@demo.invalid</t>
  </si>
  <si>
    <t>Person2220@example.org</t>
  </si>
  <si>
    <t>Person2221@demo.invalid</t>
  </si>
  <si>
    <t>Person2222@demo.invalid</t>
  </si>
  <si>
    <t>Person2223@demo.invalid</t>
  </si>
  <si>
    <t>Person2224@demo.invalid</t>
  </si>
  <si>
    <t>Person2225@example.org</t>
  </si>
  <si>
    <t>Person2226@demo.invalid</t>
  </si>
  <si>
    <t xml:space="preserve">  PERSON2227@DEMO.INVALID  </t>
  </si>
  <si>
    <t>Person2228@demo.invalid</t>
  </si>
  <si>
    <t>Person2229@demo.invalid</t>
  </si>
  <si>
    <t>Person2230@example.org</t>
  </si>
  <si>
    <t>Person2231@demo.invalid</t>
  </si>
  <si>
    <t>Person2232@demo.invalid</t>
  </si>
  <si>
    <t>Person2233@demo.invalid</t>
  </si>
  <si>
    <t>Person2234@demo.invalid</t>
  </si>
  <si>
    <t>Person2235@example.org</t>
  </si>
  <si>
    <t>Person2236@demo.invalid</t>
  </si>
  <si>
    <t>Person2237@demo.invalid</t>
  </si>
  <si>
    <t>Person2238@demo.invalid</t>
  </si>
  <si>
    <t>Person2239@demo.invalid</t>
  </si>
  <si>
    <t>Person2240@example.org</t>
  </si>
  <si>
    <t>Person2241@demo.invalid</t>
  </si>
  <si>
    <t>Person2242@demo.invalid</t>
  </si>
  <si>
    <t>Person2243@demo.invalid</t>
  </si>
  <si>
    <t xml:space="preserve">  PERSON2244@DEMO.INVALID  </t>
  </si>
  <si>
    <t>Person2245@example.org</t>
  </si>
  <si>
    <t>Person2246@demo.invalid</t>
  </si>
  <si>
    <t>Person2247@demo.invalid</t>
  </si>
  <si>
    <t>Person2248@demo.invalid</t>
  </si>
  <si>
    <t>Person2249@demo.invalid</t>
  </si>
  <si>
    <t>Person2250@example.org</t>
  </si>
  <si>
    <t>Person2251@demo.invalid</t>
  </si>
  <si>
    <t>Person2252@demo.invalid</t>
  </si>
  <si>
    <t>Person2253@demo.invalid</t>
  </si>
  <si>
    <t>Person2254@demo.invalid</t>
  </si>
  <si>
    <t>Person2255@example.org</t>
  </si>
  <si>
    <t>Person2256@demo.invalid</t>
  </si>
  <si>
    <t>Person2257@demo.invalid</t>
  </si>
  <si>
    <t>Person2258@demo.invalid</t>
  </si>
  <si>
    <t>Person2259@demo.invalid</t>
  </si>
  <si>
    <t>Person2260@example.org</t>
  </si>
  <si>
    <t xml:space="preserve">  PERSON2261@DEMO.INVALID  </t>
  </si>
  <si>
    <t>Person2262@demo.invalid</t>
  </si>
  <si>
    <t>Person2263@demo.invalid</t>
  </si>
  <si>
    <t>Person2264@demo.invalid</t>
  </si>
  <si>
    <t>Person2265@example.org</t>
  </si>
  <si>
    <t>Person2266@demo.invalid</t>
  </si>
  <si>
    <t>Person2267@demo.invalid</t>
  </si>
  <si>
    <t>Person2268@demo.invalid</t>
  </si>
  <si>
    <t>Person2269@demo.invalid</t>
  </si>
  <si>
    <t>Person2270@example.org</t>
  </si>
  <si>
    <t>Person2271@demo.invalid</t>
  </si>
  <si>
    <t>Person2272@demo.invalid</t>
  </si>
  <si>
    <t>Person2273@demo.invalid</t>
  </si>
  <si>
    <t>Person2274@demo.invalid</t>
  </si>
  <si>
    <t>Person2275@example.org</t>
  </si>
  <si>
    <t>Person2276@demo.invalid</t>
  </si>
  <si>
    <t>Person2277@demo.invalid</t>
  </si>
  <si>
    <t xml:space="preserve">  PERSON2278@DEMO.INVALID  </t>
  </si>
  <si>
    <t>Person2279@demo.invalid</t>
  </si>
  <si>
    <t>Person2280@example.org</t>
  </si>
  <si>
    <t>Person2281@demo.invalid</t>
  </si>
  <si>
    <t>Person2282@demo.invalid</t>
  </si>
  <si>
    <t>Person2283@demo.invalid</t>
  </si>
  <si>
    <t>Person2284@demo.invalid</t>
  </si>
  <si>
    <t>Person2285@example.org</t>
  </si>
  <si>
    <t>Person2286@demo.invalid</t>
  </si>
  <si>
    <t>Person2287@demo.invalid</t>
  </si>
  <si>
    <t>Person2288@demo.invalid</t>
  </si>
  <si>
    <t>Person2289@demo.invalid</t>
  </si>
  <si>
    <t>Person2290@example.org</t>
  </si>
  <si>
    <t>Person2291@demo.invalid</t>
  </si>
  <si>
    <t>Person2292@demo.invalid</t>
  </si>
  <si>
    <t>Person2293@demo.invalid</t>
  </si>
  <si>
    <t>Person2294@demo.invalid</t>
  </si>
  <si>
    <t xml:space="preserve">  PERSON2295@EXAMPLE.ORG  </t>
  </si>
  <si>
    <t>Person2296@demo.invalid</t>
  </si>
  <si>
    <t>Person2297@demo.invalid</t>
  </si>
  <si>
    <t>Person2298@demo.invalid</t>
  </si>
  <si>
    <t>Person2299@demo.invalid</t>
  </si>
  <si>
    <t>broken-2301</t>
  </si>
  <si>
    <t>Person2302@demo.invalid</t>
  </si>
  <si>
    <t>Person2303@demo.invalid</t>
  </si>
  <si>
    <t>Person2304@demo.invalid</t>
  </si>
  <si>
    <t>Person2305@example.org</t>
  </si>
  <si>
    <t>Person2306@demo.invalid</t>
  </si>
  <si>
    <t>Person2307@demo.invalid</t>
  </si>
  <si>
    <t>Person2308@demo.invalid</t>
  </si>
  <si>
    <t>Person2309@demo.invalid</t>
  </si>
  <si>
    <t>Person2310@example.org</t>
  </si>
  <si>
    <t>Person2311@demo.invalid</t>
  </si>
  <si>
    <t xml:space="preserve">  PERSON2312@DEMO.INVALID  </t>
  </si>
  <si>
    <t>Person2313@demo.invalid</t>
  </si>
  <si>
    <t>Person2314@demo.invalid</t>
  </si>
  <si>
    <t>Person2315@example.org</t>
  </si>
  <si>
    <t>Person2316@demo.invalid</t>
  </si>
  <si>
    <t>Person2317@demo.invalid</t>
  </si>
  <si>
    <t>Person2318@demo.invalid</t>
  </si>
  <si>
    <t>Person2319@demo.invalid</t>
  </si>
  <si>
    <t>Person2320@example.org</t>
  </si>
  <si>
    <t>Person2321@demo.invalid</t>
  </si>
  <si>
    <t>Person2322@demo.invalid</t>
  </si>
  <si>
    <t>Person2323@demo.invalid</t>
  </si>
  <si>
    <t>Person2324@demo.invalid</t>
  </si>
  <si>
    <t>Person2325@example.org</t>
  </si>
  <si>
    <t>Person2326@demo.invalid</t>
  </si>
  <si>
    <t>Person2327@demo.invalid</t>
  </si>
  <si>
    <t>Person2328@demo.invalid</t>
  </si>
  <si>
    <t xml:space="preserve">  PERSON2329@DEMO.INVALID  </t>
  </si>
  <si>
    <t>Person2330@example.org</t>
  </si>
  <si>
    <t>Person2331@demo.invalid</t>
  </si>
  <si>
    <t>Person2332@demo.invalid</t>
  </si>
  <si>
    <t>Person2333@demo.invalid</t>
  </si>
  <si>
    <t>Person2334@demo.invalid</t>
  </si>
  <si>
    <t>Person2335@example.org</t>
  </si>
  <si>
    <t>Person2336@demo.invalid</t>
  </si>
  <si>
    <t>Person2337@demo.invalid</t>
  </si>
  <si>
    <t>Person2338@demo.invalid</t>
  </si>
  <si>
    <t>Person2339@demo.invalid</t>
  </si>
  <si>
    <t>Person2340@example.org</t>
  </si>
  <si>
    <t>Person2341@demo.invalid</t>
  </si>
  <si>
    <t>Person2342@demo.invalid</t>
  </si>
  <si>
    <t>Person2343@demo.invalid</t>
  </si>
  <si>
    <t>Person2344@demo.invalid</t>
  </si>
  <si>
    <t>Person2345@example.org</t>
  </si>
  <si>
    <t xml:space="preserve">  PERSON2346@DEMO.INVALID  </t>
  </si>
  <si>
    <t>Person2347@demo.invalid</t>
  </si>
  <si>
    <t>Person2348@demo.invalid</t>
  </si>
  <si>
    <t>Person2349@demo.invalid</t>
  </si>
  <si>
    <t>Person2350@example.org</t>
  </si>
  <si>
    <t>Person2351@demo.invalid</t>
  </si>
  <si>
    <t>Person2352@demo.invalid</t>
  </si>
  <si>
    <t>Person2353@demo.invalid</t>
  </si>
  <si>
    <t>Person2354@demo.invalid</t>
  </si>
  <si>
    <t>Person2355@example.org</t>
  </si>
  <si>
    <t>Person2356@demo.invalid</t>
  </si>
  <si>
    <t>Person2357@demo.invalid</t>
  </si>
  <si>
    <t>Person2358@demo.invalid</t>
  </si>
  <si>
    <t>Person2359@demo.invalid</t>
  </si>
  <si>
    <t>Person2360@example.org</t>
  </si>
  <si>
    <t>Person2361@demo.invalid</t>
  </si>
  <si>
    <t>Person2362@demo.invalid</t>
  </si>
  <si>
    <t xml:space="preserve">  PERSON2363@DEMO.INVALID  </t>
  </si>
  <si>
    <t>Person2364@demo.invalid</t>
  </si>
  <si>
    <t>Person2365@example.org</t>
  </si>
  <si>
    <t>Person2366@demo.invalid</t>
  </si>
  <si>
    <t>Person2367@demo.invalid</t>
  </si>
  <si>
    <t>Person2368@demo.invalid</t>
  </si>
  <si>
    <t>Person2369@demo.invalid</t>
  </si>
  <si>
    <t>Person2370@example.org</t>
  </si>
  <si>
    <t>Person2371@demo.invalid</t>
  </si>
  <si>
    <t>Person2372@demo.invalid</t>
  </si>
  <si>
    <t>Person2373@demo.invalid</t>
  </si>
  <si>
    <t>Person2374@demo.invalid</t>
  </si>
  <si>
    <t>Person2375@example.org</t>
  </si>
  <si>
    <t>Person2376@demo.invalid</t>
  </si>
  <si>
    <t>Person2377@demo.invalid</t>
  </si>
  <si>
    <t>Person2378@demo.invalid</t>
  </si>
  <si>
    <t>Person2379@demo.invalid</t>
  </si>
  <si>
    <t xml:space="preserve">  PERSON2380@EXAMPLE.ORG  </t>
  </si>
  <si>
    <t>Person2381@demo.invalid</t>
  </si>
  <si>
    <t>Person2382@demo.invalid</t>
  </si>
  <si>
    <t>Person2383@demo.invalid</t>
  </si>
  <si>
    <t>Person2384@demo.invalid</t>
  </si>
  <si>
    <t>Person2385@example.org</t>
  </si>
  <si>
    <t>Person2386@demo.invalid</t>
  </si>
  <si>
    <t>Person2387@demo.invalid</t>
  </si>
  <si>
    <t>Person2388@demo.invalid</t>
  </si>
  <si>
    <t>Person2389@demo.invalid</t>
  </si>
  <si>
    <t>Person2390@example.org</t>
  </si>
  <si>
    <t>Person2391@demo.invalid</t>
  </si>
  <si>
    <t>Person2392@demo.invalid</t>
  </si>
  <si>
    <t>Person2393@demo.invalid</t>
  </si>
  <si>
    <t>Person2394@demo.invalid</t>
  </si>
  <si>
    <t>Person2395@example.org</t>
  </si>
  <si>
    <t>Person2396@demo.invalid</t>
  </si>
  <si>
    <t xml:space="preserve">  PERSON2397@DEMO.INVALID  </t>
  </si>
  <si>
    <t>Person2398@demo.invalid</t>
  </si>
  <si>
    <t>Person2399@demo.invalid</t>
  </si>
  <si>
    <t>broken-2401</t>
  </si>
  <si>
    <t>Person2402@demo.invalid</t>
  </si>
  <si>
    <t>Person2403@demo.invalid</t>
  </si>
  <si>
    <t>Person2404@demo.invalid</t>
  </si>
  <si>
    <t>Person2405@example.org</t>
  </si>
  <si>
    <t>Person2406@demo.invalid</t>
  </si>
  <si>
    <t>Person2407@demo.invalid</t>
  </si>
  <si>
    <t>Person2408@demo.invalid</t>
  </si>
  <si>
    <t>Person2409@demo.invalid</t>
  </si>
  <si>
    <t>Person2410@example.org</t>
  </si>
  <si>
    <t>Person2411@demo.invalid</t>
  </si>
  <si>
    <t>Person2412@demo.invalid</t>
  </si>
  <si>
    <t>Person2413@demo.invalid</t>
  </si>
  <si>
    <t xml:space="preserve">  PERSON2414@DEMO.INVALID  </t>
  </si>
  <si>
    <t>Person2415@example.org</t>
  </si>
  <si>
    <t>Person2416@demo.invalid</t>
  </si>
  <si>
    <t>Person2417@demo.invalid</t>
  </si>
  <si>
    <t>Person2418@demo.invalid</t>
  </si>
  <si>
    <t>Person2419@demo.invalid</t>
  </si>
  <si>
    <t>Person2420@example.org</t>
  </si>
  <si>
    <t>Person2421@demo.invalid</t>
  </si>
  <si>
    <t>Person2422@demo.invalid</t>
  </si>
  <si>
    <t>Person2423@demo.invalid</t>
  </si>
  <si>
    <t>Person2424@demo.invalid</t>
  </si>
  <si>
    <t>Person2425@example.org</t>
  </si>
  <si>
    <t>Person2426@demo.invalid</t>
  </si>
  <si>
    <t>Person2427@demo.invalid</t>
  </si>
  <si>
    <t>Person2428@demo.invalid</t>
  </si>
  <si>
    <t>Person2429@demo.invalid</t>
  </si>
  <si>
    <t>Person2430@example.org</t>
  </si>
  <si>
    <t xml:space="preserve">  PERSON2431@DEMO.INVALID  </t>
  </si>
  <si>
    <t>Person2432@demo.invalid</t>
  </si>
  <si>
    <t>Person2433@demo.invalid</t>
  </si>
  <si>
    <t>Person2434@demo.invalid</t>
  </si>
  <si>
    <t>Person2435@example.org</t>
  </si>
  <si>
    <t>Person2436@demo.invalid</t>
  </si>
  <si>
    <t>Person2437@demo.invalid</t>
  </si>
  <si>
    <t>Person2438@demo.invalid</t>
  </si>
  <si>
    <t>Person2439@demo.invalid</t>
  </si>
  <si>
    <t>Person2440@example.org</t>
  </si>
  <si>
    <t>Person2441@demo.invalid</t>
  </si>
  <si>
    <t>Person2442@demo.invalid</t>
  </si>
  <si>
    <t>Person2443@demo.invalid</t>
  </si>
  <si>
    <t>Person2444@demo.invalid</t>
  </si>
  <si>
    <t>Person2445@example.org</t>
  </si>
  <si>
    <t>Person2446@demo.invalid</t>
  </si>
  <si>
    <t>Person2447@demo.invalid</t>
  </si>
  <si>
    <t xml:space="preserve">  PERSON2448@DEMO.INVALID  </t>
  </si>
  <si>
    <t>Person2449@demo.invalid</t>
  </si>
  <si>
    <t>Person2450@example.org</t>
  </si>
  <si>
    <t>Person2451@demo.invalid</t>
  </si>
  <si>
    <t>Person2452@demo.invalid</t>
  </si>
  <si>
    <t>Person2453@demo.invalid</t>
  </si>
  <si>
    <t>Person2454@demo.invalid</t>
  </si>
  <si>
    <t>Person2455@example.org</t>
  </si>
  <si>
    <t>Person2456@demo.invalid</t>
  </si>
  <si>
    <t>Person2457@demo.invalid</t>
  </si>
  <si>
    <t>Person2458@demo.invalid</t>
  </si>
  <si>
    <t>Person2459@demo.invalid</t>
  </si>
  <si>
    <t>Person2460@example.org</t>
  </si>
  <si>
    <t>Person2461@demo.invalid</t>
  </si>
  <si>
    <t>Person2462@demo.invalid</t>
  </si>
  <si>
    <t>Person2463@demo.invalid</t>
  </si>
  <si>
    <t>Person2464@demo.invalid</t>
  </si>
  <si>
    <t xml:space="preserve">  PERSON2465@EXAMPLE.ORG  </t>
  </si>
  <si>
    <t>Person2466@demo.invalid</t>
  </si>
  <si>
    <t>Person2467@demo.invalid</t>
  </si>
  <si>
    <t>Person2468@demo.invalid</t>
  </si>
  <si>
    <t>Person2469@demo.invalid</t>
  </si>
  <si>
    <t>Person2470@example.org</t>
  </si>
  <si>
    <t>Person2471@demo.invalid</t>
  </si>
  <si>
    <t>Person2472@demo.invalid</t>
  </si>
  <si>
    <t>Person2473@demo.invalid</t>
  </si>
  <si>
    <t>Person2474@demo.invalid</t>
  </si>
  <si>
    <t>Person2475@example.org</t>
  </si>
  <si>
    <t>Person2476@demo.invalid</t>
  </si>
  <si>
    <t>Person2477@demo.invalid</t>
  </si>
  <si>
    <t>Person2478@demo.invalid</t>
  </si>
  <si>
    <t>Person2479@demo.invalid</t>
  </si>
  <si>
    <t>Person2480@example.org</t>
  </si>
  <si>
    <t>Person2481@demo.invalid</t>
  </si>
  <si>
    <t xml:space="preserve">  PERSON2482@DEMO.INVALID  </t>
  </si>
  <si>
    <t>Person2483@demo.invalid</t>
  </si>
  <si>
    <t>Person2484@demo.invalid</t>
  </si>
  <si>
    <t>Person2485@example.org</t>
  </si>
  <si>
    <t>Person2486@demo.invalid</t>
  </si>
  <si>
    <t>Person2487@demo.invalid</t>
  </si>
  <si>
    <t>Person2488@demo.invalid</t>
  </si>
  <si>
    <t>Person2489@demo.invalid</t>
  </si>
  <si>
    <t>Person2490@example.org</t>
  </si>
  <si>
    <t>Person2491@demo.invalid</t>
  </si>
  <si>
    <t>Person2492@demo.invalid</t>
  </si>
  <si>
    <t>Person2493@demo.invalid</t>
  </si>
  <si>
    <t>Person2494@demo.invalid</t>
  </si>
  <si>
    <t>Person2495@example.org</t>
  </si>
  <si>
    <t>Person2496@demo.invalid</t>
  </si>
  <si>
    <t>Person2497@demo.invalid</t>
  </si>
  <si>
    <t>Person2498@demo.invalid</t>
  </si>
  <si>
    <t xml:space="preserve">  PERSON2499@DEMO.INVALID  </t>
  </si>
  <si>
    <t>broken-2501</t>
  </si>
  <si>
    <t>Person2502@demo.invalid</t>
  </si>
  <si>
    <t>Person2503@demo.invalid</t>
  </si>
  <si>
    <t>Person2504@demo.invalid</t>
  </si>
  <si>
    <t>Person2505@example.org</t>
  </si>
  <si>
    <t>Person2506@demo.invalid</t>
  </si>
  <si>
    <t>Person2507@demo.invalid</t>
  </si>
  <si>
    <t>Person2508@demo.invalid</t>
  </si>
  <si>
    <t>Person2509@demo.invalid</t>
  </si>
  <si>
    <t>Person2510@example.org</t>
  </si>
  <si>
    <t>Person2511@demo.invalid</t>
  </si>
  <si>
    <t>Person2512@demo.invalid</t>
  </si>
  <si>
    <t>Person2513@demo.invalid</t>
  </si>
  <si>
    <t>Person2514@demo.invalid</t>
  </si>
  <si>
    <t>Person2515@example.org</t>
  </si>
  <si>
    <t xml:space="preserve">  PERSON2516@DEMO.INVALID  </t>
  </si>
  <si>
    <t>Person2517@demo.invalid</t>
  </si>
  <si>
    <t>Person2518@demo.invalid</t>
  </si>
  <si>
    <t>Person2519@demo.invalid</t>
  </si>
  <si>
    <t>Person2520@example.org</t>
  </si>
  <si>
    <t>Person2521@demo.invalid</t>
  </si>
  <si>
    <t>Person2522@demo.invalid</t>
  </si>
  <si>
    <t>Person2523@demo.invalid</t>
  </si>
  <si>
    <t>Person2524@demo.invalid</t>
  </si>
  <si>
    <t>Person2525@example.org</t>
  </si>
  <si>
    <t>Person2526@demo.invalid</t>
  </si>
  <si>
    <t>Person2527@demo.invalid</t>
  </si>
  <si>
    <t>Person2528@demo.invalid</t>
  </si>
  <si>
    <t>Person2529@demo.invalid</t>
  </si>
  <si>
    <t>Person2530@example.org</t>
  </si>
  <si>
    <t>Person2531@demo.invalid</t>
  </si>
  <si>
    <t>Person2532@demo.invalid</t>
  </si>
  <si>
    <t xml:space="preserve">  PERSON2533@DEMO.INVALID  </t>
  </si>
  <si>
    <t>Person2534@demo.invalid</t>
  </si>
  <si>
    <t>Person2535@example.org</t>
  </si>
  <si>
    <t>Person2536@demo.invalid</t>
  </si>
  <si>
    <t>Person2537@demo.invalid</t>
  </si>
  <si>
    <t>Person2538@demo.invalid</t>
  </si>
  <si>
    <t>Person2539@demo.invalid</t>
  </si>
  <si>
    <t>Person2540@example.org</t>
  </si>
  <si>
    <t>Person2541@demo.invalid</t>
  </si>
  <si>
    <t>Person2542@demo.invalid</t>
  </si>
  <si>
    <t>Person2543@demo.invalid</t>
  </si>
  <si>
    <t>Person2544@demo.invalid</t>
  </si>
  <si>
    <t>Person2545@example.org</t>
  </si>
  <si>
    <t>Person2546@demo.invalid</t>
  </si>
  <si>
    <t>Person2547@demo.invalid</t>
  </si>
  <si>
    <t>Person2548@demo.invalid</t>
  </si>
  <si>
    <t>Person2549@demo.invalid</t>
  </si>
  <si>
    <t xml:space="preserve">  PERSON2550@EXAMPLE.ORG  </t>
  </si>
  <si>
    <t>Person2551@demo.invalid</t>
  </si>
  <si>
    <t>Person2552@demo.invalid</t>
  </si>
  <si>
    <t>Person2553@demo.invalid</t>
  </si>
  <si>
    <t>Person2554@demo.invalid</t>
  </si>
  <si>
    <t>Person2555@example.org</t>
  </si>
  <si>
    <t>Person2556@demo.invalid</t>
  </si>
  <si>
    <t>Person2557@demo.invalid</t>
  </si>
  <si>
    <t>Person2558@demo.invalid</t>
  </si>
  <si>
    <t>Person2559@demo.invalid</t>
  </si>
  <si>
    <t>Person2560@example.org</t>
  </si>
  <si>
    <t>Person2561@demo.invalid</t>
  </si>
  <si>
    <t>Person2562@demo.invalid</t>
  </si>
  <si>
    <t>Person2563@demo.invalid</t>
  </si>
  <si>
    <t>Person2564@demo.invalid</t>
  </si>
  <si>
    <t>Person2565@example.org</t>
  </si>
  <si>
    <t>Person2566@demo.invalid</t>
  </si>
  <si>
    <t xml:space="preserve">  PERSON2567@DEMO.INVALID  </t>
  </si>
  <si>
    <t>Person2568@demo.invalid</t>
  </si>
  <si>
    <t>Person2569@demo.invalid</t>
  </si>
  <si>
    <t>Person2570@example.org</t>
  </si>
  <si>
    <t>Person2571@demo.invalid</t>
  </si>
  <si>
    <t>Person2572@demo.invalid</t>
  </si>
  <si>
    <t>Person2573@demo.invalid</t>
  </si>
  <si>
    <t>Person2574@demo.invalid</t>
  </si>
  <si>
    <t>Person2575@example.org</t>
  </si>
  <si>
    <t>Person2576@demo.invalid</t>
  </si>
  <si>
    <t>Person2577@demo.invalid</t>
  </si>
  <si>
    <t>Person2578@demo.invalid</t>
  </si>
  <si>
    <t>Person2579@demo.invalid</t>
  </si>
  <si>
    <t>Person2580@example.org</t>
  </si>
  <si>
    <t>Person2581@demo.invalid</t>
  </si>
  <si>
    <t>Person2582@demo.invalid</t>
  </si>
  <si>
    <t>Person2583@demo.invalid</t>
  </si>
  <si>
    <t xml:space="preserve">  PERSON2584@DEMO.INVALID  </t>
  </si>
  <si>
    <t>Person2585@example.org</t>
  </si>
  <si>
    <t>Person2586@demo.invalid</t>
  </si>
  <si>
    <t>Person2587@demo.invalid</t>
  </si>
  <si>
    <t>Person2588@demo.invalid</t>
  </si>
  <si>
    <t>Person2589@demo.invalid</t>
  </si>
  <si>
    <t>Person2590@example.org</t>
  </si>
  <si>
    <t>Person2591@demo.invalid</t>
  </si>
  <si>
    <t>Person2592@demo.invalid</t>
  </si>
  <si>
    <t>Person2593@demo.invalid</t>
  </si>
  <si>
    <t>Person2594@demo.invalid</t>
  </si>
  <si>
    <t>Person2595@example.org</t>
  </si>
  <si>
    <t>Person2596@demo.invalid</t>
  </si>
  <si>
    <t>Person2597@demo.invalid</t>
  </si>
  <si>
    <t>Person2598@demo.invalid</t>
  </si>
  <si>
    <t>Person2599@demo.invalid</t>
  </si>
  <si>
    <t xml:space="preserve">  BROKEN-2601  </t>
  </si>
  <si>
    <t>Person2602@demo.invalid</t>
  </si>
  <si>
    <t>Person2603@demo.invalid</t>
  </si>
  <si>
    <t>Person2604@demo.invalid</t>
  </si>
  <si>
    <t>Person2605@example.org</t>
  </si>
  <si>
    <t>Person2606@demo.invalid</t>
  </si>
  <si>
    <t>Person2607@demo.invalid</t>
  </si>
  <si>
    <t>Person2608@demo.invalid</t>
  </si>
  <si>
    <t>Person2609@demo.invalid</t>
  </si>
  <si>
    <t>Person2610@example.org</t>
  </si>
  <si>
    <t>Person2611@demo.invalid</t>
  </si>
  <si>
    <t>Person2612@demo.invalid</t>
  </si>
  <si>
    <t>Person2613@demo.invalid</t>
  </si>
  <si>
    <t>Person2614@demo.invalid</t>
  </si>
  <si>
    <t>Person2615@example.org</t>
  </si>
  <si>
    <t>Person2616@demo.invalid</t>
  </si>
  <si>
    <t>Person2617@demo.invalid</t>
  </si>
  <si>
    <t xml:space="preserve">  PERSON2618@DEMO.INVALID  </t>
  </si>
  <si>
    <t>Person2619@demo.invalid</t>
  </si>
  <si>
    <t>Person2620@example.org</t>
  </si>
  <si>
    <t>Person2621@demo.invalid</t>
  </si>
  <si>
    <t>Person2622@demo.invalid</t>
  </si>
  <si>
    <t>Person2623@demo.invalid</t>
  </si>
  <si>
    <t>Person2624@demo.invalid</t>
  </si>
  <si>
    <t>Person2625@example.org</t>
  </si>
  <si>
    <t>Person2626@demo.invalid</t>
  </si>
  <si>
    <t>Person2627@demo.invalid</t>
  </si>
  <si>
    <t>Person2628@demo.invalid</t>
  </si>
  <si>
    <t>Person2629@demo.invalid</t>
  </si>
  <si>
    <t>Person2630@example.org</t>
  </si>
  <si>
    <t>Person2631@demo.invalid</t>
  </si>
  <si>
    <t>Person2632@demo.invalid</t>
  </si>
  <si>
    <t>Person2633@demo.invalid</t>
  </si>
  <si>
    <t>Person2634@demo.invalid</t>
  </si>
  <si>
    <t xml:space="preserve">  PERSON2635@EXAMPLE.ORG  </t>
  </si>
  <si>
    <t>Person2636@demo.invalid</t>
  </si>
  <si>
    <t>Person2637@demo.invalid</t>
  </si>
  <si>
    <t>Person2638@demo.invalid</t>
  </si>
  <si>
    <t>Person2639@demo.invalid</t>
  </si>
  <si>
    <t>Person2640@example.org</t>
  </si>
  <si>
    <t>Person2641@demo.invalid</t>
  </si>
  <si>
    <t>Person2642@demo.invalid</t>
  </si>
  <si>
    <t>Person2643@demo.invalid</t>
  </si>
  <si>
    <t>Person2644@demo.invalid</t>
  </si>
  <si>
    <t>Person2645@example.org</t>
  </si>
  <si>
    <t>Person2646@demo.invalid</t>
  </si>
  <si>
    <t>Person2647@demo.invalid</t>
  </si>
  <si>
    <t>Person2648@demo.invalid</t>
  </si>
  <si>
    <t>Person2649@demo.invalid</t>
  </si>
  <si>
    <t>Person2650@example.org</t>
  </si>
  <si>
    <t>Person2651@demo.invalid</t>
  </si>
  <si>
    <t xml:space="preserve">  PERSON2652@DEMO.INVALID  </t>
  </si>
  <si>
    <t>Person2653@demo.invalid</t>
  </si>
  <si>
    <t>Person2654@demo.invalid</t>
  </si>
  <si>
    <t>Person2655@example.org</t>
  </si>
  <si>
    <t>Person2656@demo.invalid</t>
  </si>
  <si>
    <t>Person2657@demo.invalid</t>
  </si>
  <si>
    <t>Person2658@demo.invalid</t>
  </si>
  <si>
    <t>Person2659@demo.invalid</t>
  </si>
  <si>
    <t>Person2660@example.org</t>
  </si>
  <si>
    <t>Person2661@demo.invalid</t>
  </si>
  <si>
    <t>Person2662@demo.invalid</t>
  </si>
  <si>
    <t>Person2663@demo.invalid</t>
  </si>
  <si>
    <t>Person2664@demo.invalid</t>
  </si>
  <si>
    <t>Person2665@example.org</t>
  </si>
  <si>
    <t>Person2666@demo.invalid</t>
  </si>
  <si>
    <t>Person2667@demo.invalid</t>
  </si>
  <si>
    <t>Person2668@demo.invalid</t>
  </si>
  <si>
    <t xml:space="preserve">  PERSON2669@DEMO.INVALID  </t>
  </si>
  <si>
    <t>Person2670@example.org</t>
  </si>
  <si>
    <t>Person2671@demo.invalid</t>
  </si>
  <si>
    <t>Person2672@demo.invalid</t>
  </si>
  <si>
    <t>Person2673@demo.invalid</t>
  </si>
  <si>
    <t>Person2674@demo.invalid</t>
  </si>
  <si>
    <t>Person2675@example.org</t>
  </si>
  <si>
    <t>Person2676@demo.invalid</t>
  </si>
  <si>
    <t>Person2677@demo.invalid</t>
  </si>
  <si>
    <t>Person2678@demo.invalid</t>
  </si>
  <si>
    <t>Person2679@demo.invalid</t>
  </si>
  <si>
    <t>Person2680@example.org</t>
  </si>
  <si>
    <t>Person2681@demo.invalid</t>
  </si>
  <si>
    <t>Person2682@demo.invalid</t>
  </si>
  <si>
    <t>Person2683@demo.invalid</t>
  </si>
  <si>
    <t>Person2684@demo.invalid</t>
  </si>
  <si>
    <t>Person2685@example.org</t>
  </si>
  <si>
    <t xml:space="preserve">  PERSON2686@DEMO.INVALID  </t>
  </si>
  <si>
    <t>Person2687@demo.invalid</t>
  </si>
  <si>
    <t>Person2688@demo.invalid</t>
  </si>
  <si>
    <t>Person2689@demo.invalid</t>
  </si>
  <si>
    <t>Person2690@example.org</t>
  </si>
  <si>
    <t>Person2691@demo.invalid</t>
  </si>
  <si>
    <t>Person2692@demo.invalid</t>
  </si>
  <si>
    <t>Person2693@demo.invalid</t>
  </si>
  <si>
    <t>Person2694@demo.invalid</t>
  </si>
  <si>
    <t>Person2695@example.org</t>
  </si>
  <si>
    <t>Person2696@demo.invalid</t>
  </si>
  <si>
    <t>Person2697@demo.invalid</t>
  </si>
  <si>
    <t>Person2698@demo.invalid</t>
  </si>
  <si>
    <t>Person2699@demo.invalid</t>
  </si>
  <si>
    <t>broken-2701</t>
  </si>
  <si>
    <t>Person2702@demo.invalid</t>
  </si>
  <si>
    <t xml:space="preserve">  PERSON2703@DEMO.INVALID  </t>
  </si>
  <si>
    <t>Person2704@demo.invalid</t>
  </si>
  <si>
    <t>Person2705@example.org</t>
  </si>
  <si>
    <t>Person2706@demo.invalid</t>
  </si>
  <si>
    <t>Person2707@demo.invalid</t>
  </si>
  <si>
    <t>Person2708@demo.invalid</t>
  </si>
  <si>
    <t>Person2709@demo.invalid</t>
  </si>
  <si>
    <t>Person2710@example.org</t>
  </si>
  <si>
    <t>Person2711@demo.invalid</t>
  </si>
  <si>
    <t>Person2712@demo.invalid</t>
  </si>
  <si>
    <t>Person2713@demo.invalid</t>
  </si>
  <si>
    <t>Person2714@demo.invalid</t>
  </si>
  <si>
    <t>Person2715@example.org</t>
  </si>
  <si>
    <t>Person2716@demo.invalid</t>
  </si>
  <si>
    <t>Person2717@demo.invalid</t>
  </si>
  <si>
    <t>Person2718@demo.invalid</t>
  </si>
  <si>
    <t>Person2719@demo.invalid</t>
  </si>
  <si>
    <t xml:space="preserve">  PERSON2720@EXAMPLE.ORG  </t>
  </si>
  <si>
    <t>Person2721@demo.invalid</t>
  </si>
  <si>
    <t>Person2722@demo.invalid</t>
  </si>
  <si>
    <t>Person2723@demo.invalid</t>
  </si>
  <si>
    <t>Person2724@demo.invalid</t>
  </si>
  <si>
    <t>Person2725@example.org</t>
  </si>
  <si>
    <t>Person2726@demo.invalid</t>
  </si>
  <si>
    <t>Person2727@demo.invalid</t>
  </si>
  <si>
    <t>Person2728@demo.invalid</t>
  </si>
  <si>
    <t>Person2729@demo.invalid</t>
  </si>
  <si>
    <t>Person2730@example.org</t>
  </si>
  <si>
    <t>Person2731@demo.invalid</t>
  </si>
  <si>
    <t>Person2732@demo.invalid</t>
  </si>
  <si>
    <t>Person2733@demo.invalid</t>
  </si>
  <si>
    <t>Person2734@demo.invalid</t>
  </si>
  <si>
    <t>Person2735@example.org</t>
  </si>
  <si>
    <t>Person2736@demo.invalid</t>
  </si>
  <si>
    <t xml:space="preserve">  PERSON2737@DEMO.INVALID  </t>
  </si>
  <si>
    <t>Person2738@demo.invalid</t>
  </si>
  <si>
    <t>Person2739@demo.invalid</t>
  </si>
  <si>
    <t>Person2740@example.org</t>
  </si>
  <si>
    <t>Person2741@demo.invalid</t>
  </si>
  <si>
    <t>Person2742@demo.invalid</t>
  </si>
  <si>
    <t>Person2743@demo.invalid</t>
  </si>
  <si>
    <t>Person2744@demo.invalid</t>
  </si>
  <si>
    <t>Person2745@example.org</t>
  </si>
  <si>
    <t>Person2746@demo.invalid</t>
  </si>
  <si>
    <t>Person2747@demo.invalid</t>
  </si>
  <si>
    <t>Person2748@demo.invalid</t>
  </si>
  <si>
    <t>Person2749@demo.invalid</t>
  </si>
  <si>
    <t>Person2750@example.org</t>
  </si>
  <si>
    <t>Person2751@demo.invalid</t>
  </si>
  <si>
    <t>Person2752@demo.invalid</t>
  </si>
  <si>
    <t>Person2753@demo.invalid</t>
  </si>
  <si>
    <t xml:space="preserve">  PERSON2754@DEMO.INVALID  </t>
  </si>
  <si>
    <t>Person2755@example.org</t>
  </si>
  <si>
    <t>Person2756@demo.invalid</t>
  </si>
  <si>
    <t>Person2757@demo.invalid</t>
  </si>
  <si>
    <t>Person2758@demo.invalid</t>
  </si>
  <si>
    <t>Person2759@demo.invalid</t>
  </si>
  <si>
    <t>Person2760@example.org</t>
  </si>
  <si>
    <t>Person2761@demo.invalid</t>
  </si>
  <si>
    <t>Person2762@demo.invalid</t>
  </si>
  <si>
    <t>Person2763@demo.invalid</t>
  </si>
  <si>
    <t>Person2764@demo.invalid</t>
  </si>
  <si>
    <t>Person2765@example.org</t>
  </si>
  <si>
    <t>Person2766@demo.invalid</t>
  </si>
  <si>
    <t>Person2767@demo.invalid</t>
  </si>
  <si>
    <t>Person2768@demo.invalid</t>
  </si>
  <si>
    <t>Person2769@demo.invalid</t>
  </si>
  <si>
    <t>Person2770@example.org</t>
  </si>
  <si>
    <t xml:space="preserve">  PERSON2771@DEMO.INVALID  </t>
  </si>
  <si>
    <t>Person2772@demo.invalid</t>
  </si>
  <si>
    <t>Person2773@demo.invalid</t>
  </si>
  <si>
    <t>Person2774@demo.invalid</t>
  </si>
  <si>
    <t>Person2775@example.org</t>
  </si>
  <si>
    <t>Person2776@demo.invalid</t>
  </si>
  <si>
    <t>Person2777@demo.invalid</t>
  </si>
  <si>
    <t>Person2778@demo.invalid</t>
  </si>
  <si>
    <t>Person2779@demo.invalid</t>
  </si>
  <si>
    <t>Person2780@example.org</t>
  </si>
  <si>
    <t>Person2781@demo.invalid</t>
  </si>
  <si>
    <t>Person2782@demo.invalid</t>
  </si>
  <si>
    <t>Person2783@demo.invalid</t>
  </si>
  <si>
    <t>Person2784@demo.invalid</t>
  </si>
  <si>
    <t>Person2785@example.org</t>
  </si>
  <si>
    <t>Person2786@demo.invalid</t>
  </si>
  <si>
    <t>Person2787@demo.invalid</t>
  </si>
  <si>
    <t xml:space="preserve">  PERSON2788@DEMO.INVALID  </t>
  </si>
  <si>
    <t>Person2789@demo.invalid</t>
  </si>
  <si>
    <t>Person2790@example.org</t>
  </si>
  <si>
    <t>Person2791@demo.invalid</t>
  </si>
  <si>
    <t>Person2792@demo.invalid</t>
  </si>
  <si>
    <t>Person2793@demo.invalid</t>
  </si>
  <si>
    <t>Person2794@demo.invalid</t>
  </si>
  <si>
    <t>Person2795@example.org</t>
  </si>
  <si>
    <t>Person2796@demo.invalid</t>
  </si>
  <si>
    <t>Person2797@demo.invalid</t>
  </si>
  <si>
    <t>Person2798@demo.invalid</t>
  </si>
  <si>
    <t>Person2799@demo.invalid</t>
  </si>
  <si>
    <t>broken-2801</t>
  </si>
  <si>
    <t>Person2802@demo.invalid</t>
  </si>
  <si>
    <t>Person2803@demo.invalid</t>
  </si>
  <si>
    <t>Person2804@demo.invalid</t>
  </si>
  <si>
    <t xml:space="preserve">  PERSON2805@EXAMPLE.ORG  </t>
  </si>
  <si>
    <t>Person2806@demo.invalid</t>
  </si>
  <si>
    <t>Person2807@demo.invalid</t>
  </si>
  <si>
    <t>Person2808@demo.invalid</t>
  </si>
  <si>
    <t>Person2809@demo.invalid</t>
  </si>
  <si>
    <t>Person2810@example.org</t>
  </si>
  <si>
    <t>Person2811@demo.invalid</t>
  </si>
  <si>
    <t>Person2812@demo.invalid</t>
  </si>
  <si>
    <t>Person2813@demo.invalid</t>
  </si>
  <si>
    <t>Person2814@demo.invalid</t>
  </si>
  <si>
    <t>Person2815@example.org</t>
  </si>
  <si>
    <t>Person2816@demo.invalid</t>
  </si>
  <si>
    <t>Person2817@demo.invalid</t>
  </si>
  <si>
    <t>Person2818@demo.invalid</t>
  </si>
  <si>
    <t>Person2819@demo.invalid</t>
  </si>
  <si>
    <t>Person2820@example.org</t>
  </si>
  <si>
    <t>Person2821@demo.invalid</t>
  </si>
  <si>
    <t xml:space="preserve">  PERSON2822@DEMO.INVALID  </t>
  </si>
  <si>
    <t>Person2823@demo.invalid</t>
  </si>
  <si>
    <t>Person2824@demo.invalid</t>
  </si>
  <si>
    <t>Person2825@example.org</t>
  </si>
  <si>
    <t>Person2826@demo.invalid</t>
  </si>
  <si>
    <t>Person2827@demo.invalid</t>
  </si>
  <si>
    <t>Person2828@demo.invalid</t>
  </si>
  <si>
    <t>Person2829@demo.invalid</t>
  </si>
  <si>
    <t>Person2830@example.org</t>
  </si>
  <si>
    <t>Person2831@demo.invalid</t>
  </si>
  <si>
    <t>Person2832@demo.invalid</t>
  </si>
  <si>
    <t>Person2833@demo.invalid</t>
  </si>
  <si>
    <t>Person2834@demo.invalid</t>
  </si>
  <si>
    <t>Person2835@example.org</t>
  </si>
  <si>
    <t>Person2836@demo.invalid</t>
  </si>
  <si>
    <t>Person2837@demo.invalid</t>
  </si>
  <si>
    <t>Person2838@demo.invalid</t>
  </si>
  <si>
    <t xml:space="preserve">  PERSON2839@DEMO.INVALID  </t>
  </si>
  <si>
    <t>Person2840@example.org</t>
  </si>
  <si>
    <t>Person2841@demo.invalid</t>
  </si>
  <si>
    <t>Person2842@demo.invalid</t>
  </si>
  <si>
    <t>Person2843@demo.invalid</t>
  </si>
  <si>
    <t>Person2844@demo.invalid</t>
  </si>
  <si>
    <t>Person2845@example.org</t>
  </si>
  <si>
    <t>Person2846@demo.invalid</t>
  </si>
  <si>
    <t>Person2847@demo.invalid</t>
  </si>
  <si>
    <t>Person2848@demo.invalid</t>
  </si>
  <si>
    <t>Person2849@demo.invalid</t>
  </si>
  <si>
    <t>Person2850@example.org</t>
  </si>
  <si>
    <t>Person2851@demo.invalid</t>
  </si>
  <si>
    <t>Person2852@demo.invalid</t>
  </si>
  <si>
    <t>Person2853@demo.invalid</t>
  </si>
  <si>
    <t>Person2854@demo.invalid</t>
  </si>
  <si>
    <t>Person2855@example.org</t>
  </si>
  <si>
    <t xml:space="preserve">  PERSON2856@DEMO.INVALID  </t>
  </si>
  <si>
    <t>Person2857@demo.invalid</t>
  </si>
  <si>
    <t>Person2858@demo.invalid</t>
  </si>
  <si>
    <t>Person2859@demo.invalid</t>
  </si>
  <si>
    <t>Person2860@example.org</t>
  </si>
  <si>
    <t>Person2861@demo.invalid</t>
  </si>
  <si>
    <t>Person2862@demo.invalid</t>
  </si>
  <si>
    <t>Person2863@demo.invalid</t>
  </si>
  <si>
    <t>Person2864@demo.invalid</t>
  </si>
  <si>
    <t>Person2865@example.org</t>
  </si>
  <si>
    <t>Person2866@demo.invalid</t>
  </si>
  <si>
    <t>Person2867@demo.invalid</t>
  </si>
  <si>
    <t>Person2868@demo.invalid</t>
  </si>
  <si>
    <t>Person2869@demo.invalid</t>
  </si>
  <si>
    <t>Person2870@example.org</t>
  </si>
  <si>
    <t>Person2871@demo.invalid</t>
  </si>
  <si>
    <t>Person2872@demo.invalid</t>
  </si>
  <si>
    <t xml:space="preserve">  PERSON2873@DEMO.INVALID  </t>
  </si>
  <si>
    <t>Person2874@demo.invalid</t>
  </si>
  <si>
    <t>Person2875@example.org</t>
  </si>
  <si>
    <t>Person2876@demo.invalid</t>
  </si>
  <si>
    <t>Person2877@demo.invalid</t>
  </si>
  <si>
    <t>Person2878@demo.invalid</t>
  </si>
  <si>
    <t>Person2879@demo.invalid</t>
  </si>
  <si>
    <t>Person2880@example.org</t>
  </si>
  <si>
    <t>Person2881@demo.invalid</t>
  </si>
  <si>
    <t>Person2882@demo.invalid</t>
  </si>
  <si>
    <t>Person2883@demo.invalid</t>
  </si>
  <si>
    <t>Person2884@demo.invalid</t>
  </si>
  <si>
    <t>Person2885@example.org</t>
  </si>
  <si>
    <t>Person2886@demo.invalid</t>
  </si>
  <si>
    <t>Person2887@demo.invalid</t>
  </si>
  <si>
    <t>Person2888@demo.invalid</t>
  </si>
  <si>
    <t>Person2889@demo.invalid</t>
  </si>
  <si>
    <t xml:space="preserve">  PERSON2890@EXAMPLE.ORG  </t>
  </si>
  <si>
    <t>Person2891@demo.invalid</t>
  </si>
  <si>
    <t>Person2892@demo.invalid</t>
  </si>
  <si>
    <t>Person2893@demo.invalid</t>
  </si>
  <si>
    <t>Person2894@demo.invalid</t>
  </si>
  <si>
    <t>Person2895@example.org</t>
  </si>
  <si>
    <t>Person2896@demo.invalid</t>
  </si>
  <si>
    <t>Person2897@demo.invalid</t>
  </si>
  <si>
    <t>Person2898@demo.invalid</t>
  </si>
  <si>
    <t>Person2899@demo.invalid</t>
  </si>
  <si>
    <t>broken-2901</t>
  </si>
  <si>
    <t>Person2902@demo.invalid</t>
  </si>
  <si>
    <t>Person2903@demo.invalid</t>
  </si>
  <si>
    <t>Person2904@demo.invalid</t>
  </si>
  <si>
    <t>Person2905@example.org</t>
  </si>
  <si>
    <t>Person2906@demo.invalid</t>
  </si>
  <si>
    <t xml:space="preserve">  PERSON2907@DEMO.INVALID  </t>
  </si>
  <si>
    <t>Person2908@demo.invalid</t>
  </si>
  <si>
    <t>Person2909@demo.invalid</t>
  </si>
  <si>
    <t>Person2910@example.org</t>
  </si>
  <si>
    <t>Person2911@demo.invalid</t>
  </si>
  <si>
    <t>Person2912@demo.invalid</t>
  </si>
  <si>
    <t>Person2913@demo.invalid</t>
  </si>
  <si>
    <t>Person2914@demo.invalid</t>
  </si>
  <si>
    <t>Person2915@example.org</t>
  </si>
  <si>
    <t>Person2916@demo.invalid</t>
  </si>
  <si>
    <t>Person2917@demo.invalid</t>
  </si>
  <si>
    <t>Person2918@demo.invalid</t>
  </si>
  <si>
    <t>Person2919@demo.invalid</t>
  </si>
  <si>
    <t>Person2920@example.org</t>
  </si>
  <si>
    <t>Person2921@demo.invalid</t>
  </si>
  <si>
    <t>Person2922@demo.invalid</t>
  </si>
  <si>
    <t>Person2923@demo.invalid</t>
  </si>
  <si>
    <t xml:space="preserve">  PERSON2924@DEMO.INVALID  </t>
  </si>
  <si>
    <t>Person2925@example.org</t>
  </si>
  <si>
    <t>Person2926@demo.invalid</t>
  </si>
  <si>
    <t>Person2927@demo.invalid</t>
  </si>
  <si>
    <t>Person2928@demo.invalid</t>
  </si>
  <si>
    <t>Person2929@demo.invalid</t>
  </si>
  <si>
    <t>Person2930@example.org</t>
  </si>
  <si>
    <t>Person2931@demo.invalid</t>
  </si>
  <si>
    <t>Person2932@demo.invalid</t>
  </si>
  <si>
    <t>Person2933@demo.invalid</t>
  </si>
  <si>
    <t>Person2934@demo.invalid</t>
  </si>
  <si>
    <t>Person2935@example.org</t>
  </si>
  <si>
    <t>Person2936@demo.invalid</t>
  </si>
  <si>
    <t>Person2937@demo.invalid</t>
  </si>
  <si>
    <t>Person2938@demo.invalid</t>
  </si>
  <si>
    <t>Person2939@demo.invalid</t>
  </si>
  <si>
    <t>Person2940@example.org</t>
  </si>
  <si>
    <t xml:space="preserve">  PERSON2941@DEMO.INVALID  </t>
  </si>
  <si>
    <t>Person2942@demo.invalid</t>
  </si>
  <si>
    <t>Person2943@demo.invalid</t>
  </si>
  <si>
    <t>Person2944@demo.invalid</t>
  </si>
  <si>
    <t>Person2945@example.org</t>
  </si>
  <si>
    <t>Person2946@demo.invalid</t>
  </si>
  <si>
    <t>Person2947@demo.invalid</t>
  </si>
  <si>
    <t>Person2948@demo.invalid</t>
  </si>
  <si>
    <t>Person2949@demo.invalid</t>
  </si>
  <si>
    <t>Person2950@example.org</t>
  </si>
  <si>
    <t>Person2951@demo.invalid</t>
  </si>
  <si>
    <t>Person2952@demo.invalid</t>
  </si>
  <si>
    <t>Person2953@demo.invalid</t>
  </si>
  <si>
    <t>Person2954@demo.invalid</t>
  </si>
  <si>
    <t>Person2955@example.org</t>
  </si>
  <si>
    <t>Person2956@demo.invalid</t>
  </si>
  <si>
    <t>Person2957@demo.invalid</t>
  </si>
  <si>
    <t xml:space="preserve">  PERSON2958@DEMO.INVALID  </t>
  </si>
  <si>
    <t>Person2959@demo.invalid</t>
  </si>
  <si>
    <t>Person2960@example.org</t>
  </si>
  <si>
    <t>Person2961@demo.invalid</t>
  </si>
  <si>
    <t>Person2962@demo.invalid</t>
  </si>
  <si>
    <t>Person2963@demo.invalid</t>
  </si>
  <si>
    <t>Person2964@demo.invalid</t>
  </si>
  <si>
    <t>Person2965@example.org</t>
  </si>
  <si>
    <t>Person2966@demo.invalid</t>
  </si>
  <si>
    <t>Person2967@demo.invalid</t>
  </si>
  <si>
    <t>Person2968@demo.invalid</t>
  </si>
  <si>
    <t>Person2969@demo.invalid</t>
  </si>
  <si>
    <t>Person2970@example.org</t>
  </si>
  <si>
    <t>Person2971@demo.invalid</t>
  </si>
  <si>
    <t>Person2972@demo.invalid</t>
  </si>
  <si>
    <t>Person2973@demo.invalid</t>
  </si>
  <si>
    <t>Person2974@demo.invalid</t>
  </si>
  <si>
    <t xml:space="preserve">  PERSON2975@EXAMPLE.ORG  </t>
  </si>
  <si>
    <t>Person2976@demo.invalid</t>
  </si>
  <si>
    <t>Person2977@demo.invalid</t>
  </si>
  <si>
    <t>Person2978@demo.invalid</t>
  </si>
  <si>
    <t>Person2979@demo.invalid</t>
  </si>
  <si>
    <t>Person2980@example.org</t>
  </si>
  <si>
    <t>Person2981@demo.invalid</t>
  </si>
  <si>
    <t>Person2982@demo.invalid</t>
  </si>
  <si>
    <t>Person2983@demo.invalid</t>
  </si>
  <si>
    <t>Person2984@demo.invalid</t>
  </si>
  <si>
    <t>Person2985@example.org</t>
  </si>
  <si>
    <t>Person2986@demo.invalid</t>
  </si>
  <si>
    <t>Person2987@demo.invalid</t>
  </si>
  <si>
    <t>Person2988@demo.invalid</t>
  </si>
  <si>
    <t>Person2989@demo.invalid</t>
  </si>
  <si>
    <t>Person2990@example.org</t>
  </si>
  <si>
    <t>Person2991@demo.invalid</t>
  </si>
  <si>
    <t xml:space="preserve">  PERSON2992@DEMO.INVALID  </t>
  </si>
  <si>
    <t>Person2993@demo.invalid</t>
  </si>
  <si>
    <t>Person2994@demo.invalid</t>
  </si>
  <si>
    <t>Person2995@example.org</t>
  </si>
  <si>
    <t>Person2996@demo.invalid</t>
  </si>
  <si>
    <t>Person2997@demo.invalid</t>
  </si>
  <si>
    <t>Person2998@demo.invalid</t>
  </si>
  <si>
    <t>Person2999@demo.invalid</t>
  </si>
  <si>
    <t>broken-3001</t>
  </si>
  <si>
    <t>Person3002@demo.invalid</t>
  </si>
  <si>
    <t>Person3003@demo.invalid</t>
  </si>
  <si>
    <t>Person3004@demo.invalid</t>
  </si>
  <si>
    <t>Person3005@example.org</t>
  </si>
  <si>
    <t>Person3006@demo.invalid</t>
  </si>
  <si>
    <t>Person3007@demo.invalid</t>
  </si>
  <si>
    <t>Person3008@demo.invalid</t>
  </si>
  <si>
    <t xml:space="preserve">  PERSON3009@DEMO.INVALID  </t>
  </si>
  <si>
    <t>Person3010@example.org</t>
  </si>
  <si>
    <t>Person3011@demo.invalid</t>
  </si>
  <si>
    <t>Person3012@demo.invalid</t>
  </si>
  <si>
    <t>Person3013@demo.invalid</t>
  </si>
  <si>
    <t>Person3014@demo.invalid</t>
  </si>
  <si>
    <t>Person3015@example.org</t>
  </si>
  <si>
    <t>Person3016@demo.invalid</t>
  </si>
  <si>
    <t>Person3017@demo.invalid</t>
  </si>
  <si>
    <t>Person3018@demo.invalid</t>
  </si>
  <si>
    <t>Person3019@demo.invalid</t>
  </si>
  <si>
    <t>Person3020@example.org</t>
  </si>
  <si>
    <t>Person3021@demo.invalid</t>
  </si>
  <si>
    <t>Person3022@demo.invalid</t>
  </si>
  <si>
    <t>Person3023@demo.invalid</t>
  </si>
  <si>
    <t>Person3024@demo.invalid</t>
  </si>
  <si>
    <t>Person3025@example.org</t>
  </si>
  <si>
    <t xml:space="preserve">  PERSON3026@DEMO.INVALID  </t>
  </si>
  <si>
    <t>Person3027@demo.invalid</t>
  </si>
  <si>
    <t>Person3028@demo.invalid</t>
  </si>
  <si>
    <t>Person3029@demo.invalid</t>
  </si>
  <si>
    <t>Person3030@example.org</t>
  </si>
  <si>
    <t>Person3031@demo.invalid</t>
  </si>
  <si>
    <t>Person3032@demo.invalid</t>
  </si>
  <si>
    <t>Person3033@demo.invalid</t>
  </si>
  <si>
    <t>Person3034@demo.invalid</t>
  </si>
  <si>
    <t>Person3035@example.org</t>
  </si>
  <si>
    <t>Person3036@demo.invalid</t>
  </si>
  <si>
    <t>Person3037@demo.invalid</t>
  </si>
  <si>
    <t>Person3038@demo.invalid</t>
  </si>
  <si>
    <t>Person3039@demo.invalid</t>
  </si>
  <si>
    <t>Person3040@example.org</t>
  </si>
  <si>
    <t>Person3041@demo.invalid</t>
  </si>
  <si>
    <t>Person3042@demo.invalid</t>
  </si>
  <si>
    <t xml:space="preserve">  PERSON3043@DEMO.INVALID  </t>
  </si>
  <si>
    <t>Person3044@demo.invalid</t>
  </si>
  <si>
    <t>Person3045@example.org</t>
  </si>
  <si>
    <t>Person3046@demo.invalid</t>
  </si>
  <si>
    <t>Person3047@demo.invalid</t>
  </si>
  <si>
    <t>Person3048@demo.invalid</t>
  </si>
  <si>
    <t>Person3049@demo.invalid</t>
  </si>
  <si>
    <t>Person3050@example.org</t>
  </si>
  <si>
    <t>Person3051@demo.invalid</t>
  </si>
  <si>
    <t>Person3052@demo.invalid</t>
  </si>
  <si>
    <t>Person3053@demo.invalid</t>
  </si>
  <si>
    <t>Person3054@demo.invalid</t>
  </si>
  <si>
    <t>Person3055@example.org</t>
  </si>
  <si>
    <t>Person3056@demo.invalid</t>
  </si>
  <si>
    <t>Person3057@demo.invalid</t>
  </si>
  <si>
    <t>Person3058@demo.invalid</t>
  </si>
  <si>
    <t>Person3059@demo.invalid</t>
  </si>
  <si>
    <t xml:space="preserve">  PERSON3060@EXAMPLE.ORG  </t>
  </si>
  <si>
    <t>Person3061@demo.invalid</t>
  </si>
  <si>
    <t>Person3062@demo.invalid</t>
  </si>
  <si>
    <t>Person3063@demo.invalid</t>
  </si>
  <si>
    <t>Person3064@demo.invalid</t>
  </si>
  <si>
    <t>Person3065@example.org</t>
  </si>
  <si>
    <t>Person3066@demo.invalid</t>
  </si>
  <si>
    <t>Person3067@demo.invalid</t>
  </si>
  <si>
    <t>Person3068@demo.invalid</t>
  </si>
  <si>
    <t>Person3069@demo.invalid</t>
  </si>
  <si>
    <t>Person3070@example.org</t>
  </si>
  <si>
    <t>Person3071@demo.invalid</t>
  </si>
  <si>
    <t>Person3072@demo.invalid</t>
  </si>
  <si>
    <t>Person3073@demo.invalid</t>
  </si>
  <si>
    <t>Person3074@demo.invalid</t>
  </si>
  <si>
    <t>Person3075@example.org</t>
  </si>
  <si>
    <t>Person3076@demo.invalid</t>
  </si>
  <si>
    <t xml:space="preserve">  PERSON3077@DEMO.INVALID  </t>
  </si>
  <si>
    <t>Person3078@demo.invalid</t>
  </si>
  <si>
    <t>Person3079@demo.invalid</t>
  </si>
  <si>
    <t>Person3080@example.org</t>
  </si>
  <si>
    <t>Person3081@demo.invalid</t>
  </si>
  <si>
    <t>Person3082@demo.invalid</t>
  </si>
  <si>
    <t>Person3083@demo.invalid</t>
  </si>
  <si>
    <t>Person3084@demo.invalid</t>
  </si>
  <si>
    <t>Person3085@example.org</t>
  </si>
  <si>
    <t>Person3086@demo.invalid</t>
  </si>
  <si>
    <t>Person3087@demo.invalid</t>
  </si>
  <si>
    <t>Person3088@demo.invalid</t>
  </si>
  <si>
    <t>Person3089@demo.invalid</t>
  </si>
  <si>
    <t>Person3090@example.org</t>
  </si>
  <si>
    <t>Person3091@demo.invalid</t>
  </si>
  <si>
    <t>Person3092@demo.invalid</t>
  </si>
  <si>
    <t>Person3093@demo.invalid</t>
  </si>
  <si>
    <t xml:space="preserve">  PERSON3094@DEMO.INVALID  </t>
  </si>
  <si>
    <t>Person3095@example.org</t>
  </si>
  <si>
    <t>Person3096@demo.invalid</t>
  </si>
  <si>
    <t>Person3097@demo.invalid</t>
  </si>
  <si>
    <t>Person3098@demo.invalid</t>
  </si>
  <si>
    <t>Person3099@demo.invalid</t>
  </si>
  <si>
    <t>broken-3101</t>
  </si>
  <si>
    <t>Person3102@demo.invalid</t>
  </si>
  <si>
    <t>Person3103@demo.invalid</t>
  </si>
  <si>
    <t>Person3104@demo.invalid</t>
  </si>
  <si>
    <t>Person3105@example.org</t>
  </si>
  <si>
    <t>Person3106@demo.invalid</t>
  </si>
  <si>
    <t>Person3107@demo.invalid</t>
  </si>
  <si>
    <t>Person3108@demo.invalid</t>
  </si>
  <si>
    <t>Person3109@demo.invalid</t>
  </si>
  <si>
    <t>Person3110@example.org</t>
  </si>
  <si>
    <t xml:space="preserve">  PERSON3111@DEMO.INVALID  </t>
  </si>
  <si>
    <t>Person3112@demo.invalid</t>
  </si>
  <si>
    <t>Person3113@demo.invalid</t>
  </si>
  <si>
    <t>Person3114@demo.invalid</t>
  </si>
  <si>
    <t>Person3115@example.org</t>
  </si>
  <si>
    <t>Person3116@demo.invalid</t>
  </si>
  <si>
    <t>Person3117@demo.invalid</t>
  </si>
  <si>
    <t>Person3118@demo.invalid</t>
  </si>
  <si>
    <t>Person3119@demo.invalid</t>
  </si>
  <si>
    <t>Person3120@example.org</t>
  </si>
  <si>
    <t>Person3121@demo.invalid</t>
  </si>
  <si>
    <t>Person3122@demo.invalid</t>
  </si>
  <si>
    <t>Person3123@demo.invalid</t>
  </si>
  <si>
    <t>Person3124@demo.invalid</t>
  </si>
  <si>
    <t>Person3125@example.org</t>
  </si>
  <si>
    <t>Person3126@demo.invalid</t>
  </si>
  <si>
    <t>Person3127@demo.invalid</t>
  </si>
  <si>
    <t xml:space="preserve">  PERSON3128@DEMO.INVALID  </t>
  </si>
  <si>
    <t>Person3129@demo.invalid</t>
  </si>
  <si>
    <t>Person3130@example.org</t>
  </si>
  <si>
    <t>Person3131@demo.invalid</t>
  </si>
  <si>
    <t>Person3132@demo.invalid</t>
  </si>
  <si>
    <t>Person3133@demo.invalid</t>
  </si>
  <si>
    <t>Person3134@demo.invalid</t>
  </si>
  <si>
    <t>Person3135@example.org</t>
  </si>
  <si>
    <t>Person3136@demo.invalid</t>
  </si>
  <si>
    <t>Person3137@demo.invalid</t>
  </si>
  <si>
    <t>Person3138@demo.invalid</t>
  </si>
  <si>
    <t>Person3139@demo.invalid</t>
  </si>
  <si>
    <t>Person3140@example.org</t>
  </si>
  <si>
    <t>Person3141@demo.invalid</t>
  </si>
  <si>
    <t>Person3142@demo.invalid</t>
  </si>
  <si>
    <t>Person3143@demo.invalid</t>
  </si>
  <si>
    <t>Person3144@demo.invalid</t>
  </si>
  <si>
    <t xml:space="preserve">  PERSON3145@EXAMPLE.ORG  </t>
  </si>
  <si>
    <t>Person3146@demo.invalid</t>
  </si>
  <si>
    <t>Person3147@demo.invalid</t>
  </si>
  <si>
    <t>Person3148@demo.invalid</t>
  </si>
  <si>
    <t>Person3149@demo.invalid</t>
  </si>
  <si>
    <t>Person3150@example.org</t>
  </si>
  <si>
    <t>Person3151@demo.invalid</t>
  </si>
  <si>
    <t>Person3152@demo.invalid</t>
  </si>
  <si>
    <t>Person3153@demo.invalid</t>
  </si>
  <si>
    <t>Person3154@demo.invalid</t>
  </si>
  <si>
    <t>Person3155@example.org</t>
  </si>
  <si>
    <t>Person3156@demo.invalid</t>
  </si>
  <si>
    <t>Person3157@demo.invalid</t>
  </si>
  <si>
    <t>Person3158@demo.invalid</t>
  </si>
  <si>
    <t>Person3159@demo.invalid</t>
  </si>
  <si>
    <t>Person3160@example.org</t>
  </si>
  <si>
    <t>Person3161@demo.invalid</t>
  </si>
  <si>
    <t xml:space="preserve">  PERSON3162@DEMO.INVALID  </t>
  </si>
  <si>
    <t>Person3163@demo.invalid</t>
  </si>
  <si>
    <t>Person3164@demo.invalid</t>
  </si>
  <si>
    <t>Person3165@example.org</t>
  </si>
  <si>
    <t>Person3166@demo.invalid</t>
  </si>
  <si>
    <t>Person3167@demo.invalid</t>
  </si>
  <si>
    <t>Person3168@demo.invalid</t>
  </si>
  <si>
    <t>Person3169@demo.invalid</t>
  </si>
  <si>
    <t>Person3170@example.org</t>
  </si>
  <si>
    <t>Person3171@demo.invalid</t>
  </si>
  <si>
    <t>Person3172@demo.invalid</t>
  </si>
  <si>
    <t>Person3173@demo.invalid</t>
  </si>
  <si>
    <t>Person3174@demo.invalid</t>
  </si>
  <si>
    <t>Person3175@example.org</t>
  </si>
  <si>
    <t>Person3176@demo.invalid</t>
  </si>
  <si>
    <t>Person3177@demo.invalid</t>
  </si>
  <si>
    <t>Person3178@demo.invalid</t>
  </si>
  <si>
    <t xml:space="preserve">  PERSON3179@DEMO.INVALID  </t>
  </si>
  <si>
    <t>Person3180@example.org</t>
  </si>
  <si>
    <t>Person3181@demo.invalid</t>
  </si>
  <si>
    <t>Person3182@demo.invalid</t>
  </si>
  <si>
    <t>Person3183@demo.invalid</t>
  </si>
  <si>
    <t>Person3184@demo.invalid</t>
  </si>
  <si>
    <t>Person3185@example.org</t>
  </si>
  <si>
    <t>Person3186@demo.invalid</t>
  </si>
  <si>
    <t>Person3187@demo.invalid</t>
  </si>
  <si>
    <t>Person3188@demo.invalid</t>
  </si>
  <si>
    <t>Person3189@demo.invalid</t>
  </si>
  <si>
    <t>Person3190@example.org</t>
  </si>
  <si>
    <t>Person3191@demo.invalid</t>
  </si>
  <si>
    <t>Person3192@demo.invalid</t>
  </si>
  <si>
    <t>Person3193@demo.invalid</t>
  </si>
  <si>
    <t>Person3194@demo.invalid</t>
  </si>
  <si>
    <t>Person3195@example.org</t>
  </si>
  <si>
    <t xml:space="preserve">  PERSON3196@DEMO.INVALID  </t>
  </si>
  <si>
    <t>Person3197@demo.invalid</t>
  </si>
  <si>
    <t>Person3198@demo.invalid</t>
  </si>
  <si>
    <t>Person3199@demo.invalid</t>
  </si>
  <si>
    <t>broken-3201</t>
  </si>
  <si>
    <t>Person3202@demo.invalid</t>
  </si>
  <si>
    <t>Person3203@demo.invalid</t>
  </si>
  <si>
    <t>Person3204@demo.invalid</t>
  </si>
  <si>
    <t>Person3205@example.org</t>
  </si>
  <si>
    <t>Person3206@demo.invalid</t>
  </si>
  <si>
    <t>Person3207@demo.invalid</t>
  </si>
  <si>
    <t>Person3208@demo.invalid</t>
  </si>
  <si>
    <t>Person3209@demo.invalid</t>
  </si>
  <si>
    <t>Person3210@example.org</t>
  </si>
  <si>
    <t>Person3211@demo.invalid</t>
  </si>
  <si>
    <t>Person3212@demo.invalid</t>
  </si>
  <si>
    <t xml:space="preserve">  PERSON3213@DEMO.INVALID  </t>
  </si>
  <si>
    <t>Person3214@demo.invalid</t>
  </si>
  <si>
    <t>Person3215@example.org</t>
  </si>
  <si>
    <t>Person3216@demo.invalid</t>
  </si>
  <si>
    <t>Person3217@demo.invalid</t>
  </si>
  <si>
    <t>Person3218@demo.invalid</t>
  </si>
  <si>
    <t>Person3219@demo.invalid</t>
  </si>
  <si>
    <t>Person3220@example.org</t>
  </si>
  <si>
    <t>Person3221@demo.invalid</t>
  </si>
  <si>
    <t>Person3222@demo.invalid</t>
  </si>
  <si>
    <t>Person3223@demo.invalid</t>
  </si>
  <si>
    <t>Person3224@demo.invalid</t>
  </si>
  <si>
    <t>Person3225@example.org</t>
  </si>
  <si>
    <t>Person3226@demo.invalid</t>
  </si>
  <si>
    <t>Person3227@demo.invalid</t>
  </si>
  <si>
    <t>Person3228@demo.invalid</t>
  </si>
  <si>
    <t>Person3229@demo.invalid</t>
  </si>
  <si>
    <t xml:space="preserve">  PERSON3230@EXAMPLE.ORG  </t>
  </si>
  <si>
    <t>Person3231@demo.invalid</t>
  </si>
  <si>
    <t>Person3232@demo.invalid</t>
  </si>
  <si>
    <t>Person3233@demo.invalid</t>
  </si>
  <si>
    <t>Person3234@demo.invalid</t>
  </si>
  <si>
    <t>Person3235@example.org</t>
  </si>
  <si>
    <t>Person3236@demo.invalid</t>
  </si>
  <si>
    <t>Person3237@demo.invalid</t>
  </si>
  <si>
    <t>Person3238@demo.invalid</t>
  </si>
  <si>
    <t>Person3239@demo.invalid</t>
  </si>
  <si>
    <t>Person3240@example.org</t>
  </si>
  <si>
    <t>Person3241@demo.invalid</t>
  </si>
  <si>
    <t>Person3242@demo.invalid</t>
  </si>
  <si>
    <t>Person3243@demo.invalid</t>
  </si>
  <si>
    <t>Person3244@demo.invalid</t>
  </si>
  <si>
    <t>Person3245@example.org</t>
  </si>
  <si>
    <t>Person3246@demo.invalid</t>
  </si>
  <si>
    <t xml:space="preserve">  PERSON3247@DEMO.INVALID  </t>
  </si>
  <si>
    <t>Person3248@demo.invalid</t>
  </si>
  <si>
    <t>Person3249@demo.invalid</t>
  </si>
  <si>
    <t>Person3250@example.org</t>
  </si>
  <si>
    <t>Person3251@demo.invalid</t>
  </si>
  <si>
    <t>Person3252@demo.invalid</t>
  </si>
  <si>
    <t>Person3253@demo.invalid</t>
  </si>
  <si>
    <t>Person3254@demo.invalid</t>
  </si>
  <si>
    <t>Person3255@example.org</t>
  </si>
  <si>
    <t>Person3256@demo.invalid</t>
  </si>
  <si>
    <t>Person3257@demo.invalid</t>
  </si>
  <si>
    <t>Person3258@demo.invalid</t>
  </si>
  <si>
    <t>Person3259@demo.invalid</t>
  </si>
  <si>
    <t>Person3260@example.org</t>
  </si>
  <si>
    <t>Person3261@demo.invalid</t>
  </si>
  <si>
    <t>Person3262@demo.invalid</t>
  </si>
  <si>
    <t>Person3263@demo.invalid</t>
  </si>
  <si>
    <t xml:space="preserve">  PERSON3264@DEMO.INVALID  </t>
  </si>
  <si>
    <t>Person3265@example.org</t>
  </si>
  <si>
    <t>Person3266@demo.invalid</t>
  </si>
  <si>
    <t>Person3267@demo.invalid</t>
  </si>
  <si>
    <t>Person3268@demo.invalid</t>
  </si>
  <si>
    <t>Person3269@demo.invalid</t>
  </si>
  <si>
    <t>Person3270@example.org</t>
  </si>
  <si>
    <t>Person3271@demo.invalid</t>
  </si>
  <si>
    <t>Person3272@demo.invalid</t>
  </si>
  <si>
    <t>Person3273@demo.invalid</t>
  </si>
  <si>
    <t>Person3274@demo.invalid</t>
  </si>
  <si>
    <t>Person3275@example.org</t>
  </si>
  <si>
    <t>Person3276@demo.invalid</t>
  </si>
  <si>
    <t>Person3277@demo.invalid</t>
  </si>
  <si>
    <t>Person3278@demo.invalid</t>
  </si>
  <si>
    <t>Person3279@demo.invalid</t>
  </si>
  <si>
    <t>Person3280@example.org</t>
  </si>
  <si>
    <t xml:space="preserve">  PERSON3281@DEMO.INVALID  </t>
  </si>
  <si>
    <t>Person3282@demo.invalid</t>
  </si>
  <si>
    <t>Person3283@demo.invalid</t>
  </si>
  <si>
    <t>Person3284@demo.invalid</t>
  </si>
  <si>
    <t>Person3285@example.org</t>
  </si>
  <si>
    <t>Person3286@demo.invalid</t>
  </si>
  <si>
    <t>Person3287@demo.invalid</t>
  </si>
  <si>
    <t>Person3288@demo.invalid</t>
  </si>
  <si>
    <t>Person3289@demo.invalid</t>
  </si>
  <si>
    <t>Person3290@example.org</t>
  </si>
  <si>
    <t>Person3291@demo.invalid</t>
  </si>
  <si>
    <t>Person3292@demo.invalid</t>
  </si>
  <si>
    <t>Person3293@demo.invalid</t>
  </si>
  <si>
    <t>Person3294@demo.invalid</t>
  </si>
  <si>
    <t>Person3295@example.org</t>
  </si>
  <si>
    <t>Person3296@demo.invalid</t>
  </si>
  <si>
    <t>Person3297@demo.invalid</t>
  </si>
  <si>
    <t xml:space="preserve">  PERSON3298@DEMO.INVALID  </t>
  </si>
  <si>
    <t>Person3299@demo.invalid</t>
  </si>
  <si>
    <t>broken-3301</t>
  </si>
  <si>
    <t>Person3302@demo.invalid</t>
  </si>
  <si>
    <t>Person3303@demo.invalid</t>
  </si>
  <si>
    <t>Person3304@demo.invalid</t>
  </si>
  <si>
    <t>Person3305@example.org</t>
  </si>
  <si>
    <t>Person3306@demo.invalid</t>
  </si>
  <si>
    <t>Person3307@demo.invalid</t>
  </si>
  <si>
    <t>Person3308@demo.invalid</t>
  </si>
  <si>
    <t>Person3309@demo.invalid</t>
  </si>
  <si>
    <t>Person3310@example.org</t>
  </si>
  <si>
    <t>Person3311@demo.invalid</t>
  </si>
  <si>
    <t>Person3312@demo.invalid</t>
  </si>
  <si>
    <t>Person3313@demo.invalid</t>
  </si>
  <si>
    <t>Person3314@demo.invalid</t>
  </si>
  <si>
    <t xml:space="preserve">  PERSON3315@EXAMPLE.ORG  </t>
  </si>
  <si>
    <t>Person3316@demo.invalid</t>
  </si>
  <si>
    <t>Person3317@demo.invalid</t>
  </si>
  <si>
    <t>Person3318@demo.invalid</t>
  </si>
  <si>
    <t>Person3319@demo.invalid</t>
  </si>
  <si>
    <t>Person3320@example.org</t>
  </si>
  <si>
    <t>Person3321@demo.invalid</t>
  </si>
  <si>
    <t>Person3322@demo.invalid</t>
  </si>
  <si>
    <t>Person3323@demo.invalid</t>
  </si>
  <si>
    <t>Person3324@demo.invalid</t>
  </si>
  <si>
    <t>Person3325@example.org</t>
  </si>
  <si>
    <t>Person3326@demo.invalid</t>
  </si>
  <si>
    <t>Person3327@demo.invalid</t>
  </si>
  <si>
    <t>Person3328@demo.invalid</t>
  </si>
  <si>
    <t>Person3329@demo.invalid</t>
  </si>
  <si>
    <t>Person3330@example.org</t>
  </si>
  <si>
    <t>Person3331@demo.invalid</t>
  </si>
  <si>
    <t xml:space="preserve">  PERSON3332@DEMO.INVALID  </t>
  </si>
  <si>
    <t>Person3333@demo.invalid</t>
  </si>
  <si>
    <t>Person3334@demo.invalid</t>
  </si>
  <si>
    <t>Person3335@example.org</t>
  </si>
  <si>
    <t>Person3336@demo.invalid</t>
  </si>
  <si>
    <t>Person3337@demo.invalid</t>
  </si>
  <si>
    <t>Person3338@demo.invalid</t>
  </si>
  <si>
    <t>Person3339@demo.invalid</t>
  </si>
  <si>
    <t>Person3340@example.org</t>
  </si>
  <si>
    <t>Person3341@demo.invalid</t>
  </si>
  <si>
    <t>Person3342@demo.invalid</t>
  </si>
  <si>
    <t>Person3343@demo.invalid</t>
  </si>
  <si>
    <t>Person3344@demo.invalid</t>
  </si>
  <si>
    <t>Person3345@example.org</t>
  </si>
  <si>
    <t>Person3346@demo.invalid</t>
  </si>
  <si>
    <t>Person3347@demo.invalid</t>
  </si>
  <si>
    <t>Person3348@demo.invalid</t>
  </si>
  <si>
    <t xml:space="preserve">  PERSON3349@DEMO.INVALID  </t>
  </si>
  <si>
    <t>Person3350@example.org</t>
  </si>
  <si>
    <t>Person3351@demo.invalid</t>
  </si>
  <si>
    <t>Person3352@demo.invalid</t>
  </si>
  <si>
    <t>Person3353@demo.invalid</t>
  </si>
  <si>
    <t>Person3354@demo.invalid</t>
  </si>
  <si>
    <t>Person3355@example.org</t>
  </si>
  <si>
    <t>Person3356@demo.invalid</t>
  </si>
  <si>
    <t>Person3357@demo.invalid</t>
  </si>
  <si>
    <t>Person3358@demo.invalid</t>
  </si>
  <si>
    <t>Person3359@demo.invalid</t>
  </si>
  <si>
    <t>Person3360@example.org</t>
  </si>
  <si>
    <t>Person3361@demo.invalid</t>
  </si>
  <si>
    <t>Person3362@demo.invalid</t>
  </si>
  <si>
    <t>Person3363@demo.invalid</t>
  </si>
  <si>
    <t>Person3364@demo.invalid</t>
  </si>
  <si>
    <t>Person3365@example.org</t>
  </si>
  <si>
    <t xml:space="preserve">  PERSON3366@DEMO.INVALID  </t>
  </si>
  <si>
    <t>Person3367@demo.invalid</t>
  </si>
  <si>
    <t>Person3368@demo.invalid</t>
  </si>
  <si>
    <t>Person3369@demo.invalid</t>
  </si>
  <si>
    <t>Person3370@example.org</t>
  </si>
  <si>
    <t>Person3371@demo.invalid</t>
  </si>
  <si>
    <t>Person3372@demo.invalid</t>
  </si>
  <si>
    <t>Person3373@demo.invalid</t>
  </si>
  <si>
    <t>Person3374@demo.invalid</t>
  </si>
  <si>
    <t>Person3375@example.org</t>
  </si>
  <si>
    <t>Person3376@demo.invalid</t>
  </si>
  <si>
    <t>Person3377@demo.invalid</t>
  </si>
  <si>
    <t>Person3378@demo.invalid</t>
  </si>
  <si>
    <t>Person3379@demo.invalid</t>
  </si>
  <si>
    <t>Person3380@example.org</t>
  </si>
  <si>
    <t>Person3381@demo.invalid</t>
  </si>
  <si>
    <t>Person3382@demo.invalid</t>
  </si>
  <si>
    <t xml:space="preserve">  PERSON3383@DEMO.INVALID  </t>
  </si>
  <si>
    <t>Person3384@demo.invalid</t>
  </si>
  <si>
    <t>Person3385@example.org</t>
  </si>
  <si>
    <t>Person3386@demo.invalid</t>
  </si>
  <si>
    <t>Person3387@demo.invalid</t>
  </si>
  <si>
    <t>Person3388@demo.invalid</t>
  </si>
  <si>
    <t>Person3389@demo.invalid</t>
  </si>
  <si>
    <t>Person3390@example.org</t>
  </si>
  <si>
    <t>Person3391@demo.invalid</t>
  </si>
  <si>
    <t>Person3392@demo.invalid</t>
  </si>
  <si>
    <t>Person3393@demo.invalid</t>
  </si>
  <si>
    <t>Person3394@demo.invalid</t>
  </si>
  <si>
    <t>Person3395@example.org</t>
  </si>
  <si>
    <t>Person3396@demo.invalid</t>
  </si>
  <si>
    <t>Person3397@demo.invalid</t>
  </si>
  <si>
    <t>Person3398@demo.invalid</t>
  </si>
  <si>
    <t>Person3399@demo.invalid</t>
  </si>
  <si>
    <t>broken-3401</t>
  </si>
  <si>
    <t>Person3402@demo.invalid</t>
  </si>
  <si>
    <t>Person3403@demo.invalid</t>
  </si>
  <si>
    <t>Person3404@demo.invalid</t>
  </si>
  <si>
    <t>Person3405@example.org</t>
  </si>
  <si>
    <t>Person3406@demo.invalid</t>
  </si>
  <si>
    <t>Person3407@demo.invalid</t>
  </si>
  <si>
    <t>Person3408@demo.invalid</t>
  </si>
  <si>
    <t>Person3409@demo.invalid</t>
  </si>
  <si>
    <t>Person3410@example.org</t>
  </si>
  <si>
    <t>Person3411@demo.invalid</t>
  </si>
  <si>
    <t>Person3412@demo.invalid</t>
  </si>
  <si>
    <t>Person3413@demo.invalid</t>
  </si>
  <si>
    <t>Person3414@demo.invalid</t>
  </si>
  <si>
    <t>Person3415@example.org</t>
  </si>
  <si>
    <t>Person3416@demo.invalid</t>
  </si>
  <si>
    <t xml:space="preserve">  PERSON3417@DEMO.INVALID  </t>
  </si>
  <si>
    <t>Person3418@demo.invalid</t>
  </si>
  <si>
    <t>Person3419@demo.invalid</t>
  </si>
  <si>
    <t>Person3420@example.org</t>
  </si>
  <si>
    <t>Person3421@demo.invalid</t>
  </si>
  <si>
    <t>Person3422@demo.invalid</t>
  </si>
  <si>
    <t>Person3423@demo.invalid</t>
  </si>
  <si>
    <t>Person3424@demo.invalid</t>
  </si>
  <si>
    <t>Person3425@example.org</t>
  </si>
  <si>
    <t>Person3426@demo.invalid</t>
  </si>
  <si>
    <t>Person3427@demo.invalid</t>
  </si>
  <si>
    <t>Person3428@demo.invalid</t>
  </si>
  <si>
    <t>Person3429@demo.invalid</t>
  </si>
  <si>
    <t>Person3430@example.org</t>
  </si>
  <si>
    <t>Person3431@demo.invalid</t>
  </si>
  <si>
    <t>Person3432@demo.invalid</t>
  </si>
  <si>
    <t>Person3433@demo.invalid</t>
  </si>
  <si>
    <t xml:space="preserve">  PERSON3434@DEMO.INVALID  </t>
  </si>
  <si>
    <t>Person3435@example.org</t>
  </si>
  <si>
    <t>Person3436@demo.invalid</t>
  </si>
  <si>
    <t>Person3437@demo.invalid</t>
  </si>
  <si>
    <t>Person3438@demo.invalid</t>
  </si>
  <si>
    <t>Person3439@demo.invalid</t>
  </si>
  <si>
    <t>Person3440@example.org</t>
  </si>
  <si>
    <t>Person3441@demo.invalid</t>
  </si>
  <si>
    <t>Person3442@demo.invalid</t>
  </si>
  <si>
    <t>Person3443@demo.invalid</t>
  </si>
  <si>
    <t>Person3444@demo.invalid</t>
  </si>
  <si>
    <t>Person3445@example.org</t>
  </si>
  <si>
    <t>Person3446@demo.invalid</t>
  </si>
  <si>
    <t>Person3447@demo.invalid</t>
  </si>
  <si>
    <t>Person3448@demo.invalid</t>
  </si>
  <si>
    <t>Person3449@demo.invalid</t>
  </si>
  <si>
    <t>Person3450@example.org</t>
  </si>
  <si>
    <t xml:space="preserve">  PERSON3451@DEMO.INVALID  </t>
  </si>
  <si>
    <t>Person3452@demo.invalid</t>
  </si>
  <si>
    <t>Person3453@demo.invalid</t>
  </si>
  <si>
    <t>Person3454@demo.invalid</t>
  </si>
  <si>
    <t>Person3455@example.org</t>
  </si>
  <si>
    <t>Person3456@demo.invalid</t>
  </si>
  <si>
    <t>Person3457@demo.invalid</t>
  </si>
  <si>
    <t>Person3458@demo.invalid</t>
  </si>
  <si>
    <t>Person3459@demo.invalid</t>
  </si>
  <si>
    <t>Person3460@example.org</t>
  </si>
  <si>
    <t>Person3461@demo.invalid</t>
  </si>
  <si>
    <t>Person3462@demo.invalid</t>
  </si>
  <si>
    <t>Person3463@demo.invalid</t>
  </si>
  <si>
    <t>Person3464@demo.invalid</t>
  </si>
  <si>
    <t>Person3465@example.org</t>
  </si>
  <si>
    <t>Person3466@demo.invalid</t>
  </si>
  <si>
    <t>Person3467@demo.invalid</t>
  </si>
  <si>
    <t xml:space="preserve">  PERSON3468@DEMO.INVALID  </t>
  </si>
  <si>
    <t>Person3469@demo.invalid</t>
  </si>
  <si>
    <t>Person3470@example.org</t>
  </si>
  <si>
    <t>Person3471@demo.invalid</t>
  </si>
  <si>
    <t>Person3472@demo.invalid</t>
  </si>
  <si>
    <t>Person3473@demo.invalid</t>
  </si>
  <si>
    <t>Person3474@demo.invalid</t>
  </si>
  <si>
    <t>Person3475@example.org</t>
  </si>
  <si>
    <t>Person3476@demo.invalid</t>
  </si>
  <si>
    <t>Person3477@demo.invalid</t>
  </si>
  <si>
    <t>Person3478@demo.invalid</t>
  </si>
  <si>
    <t>Person3479@demo.invalid</t>
  </si>
  <si>
    <t>Person3480@example.org</t>
  </si>
  <si>
    <t>Person3481@demo.invalid</t>
  </si>
  <si>
    <t>Person3482@demo.invalid</t>
  </si>
  <si>
    <t>Person3483@demo.invalid</t>
  </si>
  <si>
    <t>Person3484@demo.invalid</t>
  </si>
  <si>
    <t xml:space="preserve">  PERSON3485@EXAMPLE.ORG  </t>
  </si>
  <si>
    <t>Person3486@demo.invalid</t>
  </si>
  <si>
    <t>Person3487@demo.invalid</t>
  </si>
  <si>
    <t>Person3488@demo.invalid</t>
  </si>
  <si>
    <t>Person3489@demo.invalid</t>
  </si>
  <si>
    <t>Person3490@example.org</t>
  </si>
  <si>
    <t>Person3491@demo.invalid</t>
  </si>
  <si>
    <t>Person3492@demo.invalid</t>
  </si>
  <si>
    <t>Person3493@demo.invalid</t>
  </si>
  <si>
    <t>Person3494@demo.invalid</t>
  </si>
  <si>
    <t>Person3495@example.org</t>
  </si>
  <si>
    <t>Person3496@demo.invalid</t>
  </si>
  <si>
    <t>Person3497@demo.invalid</t>
  </si>
  <si>
    <t>Person3498@demo.invalid</t>
  </si>
  <si>
    <t>Person3499@demo.invalid</t>
  </si>
  <si>
    <t>broken-3501</t>
  </si>
  <si>
    <t xml:space="preserve">  PERSON3502@DEMO.INVALID  </t>
  </si>
  <si>
    <t>Person3503@demo.invalid</t>
  </si>
  <si>
    <t>Person3504@demo.invalid</t>
  </si>
  <si>
    <t>Person3505@example.org</t>
  </si>
  <si>
    <t>Person3506@demo.invalid</t>
  </si>
  <si>
    <t>Person3507@demo.invalid</t>
  </si>
  <si>
    <t>Person3508@demo.invalid</t>
  </si>
  <si>
    <t>Person3509@demo.invalid</t>
  </si>
  <si>
    <t>Person3510@example.org</t>
  </si>
  <si>
    <t>Person3511@demo.invalid</t>
  </si>
  <si>
    <t>Person3512@demo.invalid</t>
  </si>
  <si>
    <t>Person3513@demo.invalid</t>
  </si>
  <si>
    <t>Person3514@demo.invalid</t>
  </si>
  <si>
    <t>Person3515@example.org</t>
  </si>
  <si>
    <t>Person3516@demo.invalid</t>
  </si>
  <si>
    <t>Person3517@demo.invalid</t>
  </si>
  <si>
    <t>Person3518@demo.invalid</t>
  </si>
  <si>
    <t xml:space="preserve">  PERSON3519@DEMO.INVALID  </t>
  </si>
  <si>
    <t>Person3520@example.org</t>
  </si>
  <si>
    <t>Person3521@demo.invalid</t>
  </si>
  <si>
    <t>Person3522@demo.invalid</t>
  </si>
  <si>
    <t>Person3523@demo.invalid</t>
  </si>
  <si>
    <t>Person3524@demo.invalid</t>
  </si>
  <si>
    <t>Person3525@example.org</t>
  </si>
  <si>
    <t>Person3526@demo.invalid</t>
  </si>
  <si>
    <t>Person3527@demo.invalid</t>
  </si>
  <si>
    <t>Person3528@demo.invalid</t>
  </si>
  <si>
    <t>Person3529@demo.invalid</t>
  </si>
  <si>
    <t>Person3530@example.org</t>
  </si>
  <si>
    <t>Person3531@demo.invalid</t>
  </si>
  <si>
    <t>Person3532@demo.invalid</t>
  </si>
  <si>
    <t>Person3533@demo.invalid</t>
  </si>
  <si>
    <t>Person3534@demo.invalid</t>
  </si>
  <si>
    <t>Person3535@example.org</t>
  </si>
  <si>
    <t xml:space="preserve">  PERSON3536@DEMO.INVALID  </t>
  </si>
  <si>
    <t>Person3537@demo.invalid</t>
  </si>
  <si>
    <t>Person3538@demo.invalid</t>
  </si>
  <si>
    <t>Person3539@demo.invalid</t>
  </si>
  <si>
    <t>Person3540@example.org</t>
  </si>
  <si>
    <t>Person3541@demo.invalid</t>
  </si>
  <si>
    <t>Person3542@demo.invalid</t>
  </si>
  <si>
    <t>Person3543@demo.invalid</t>
  </si>
  <si>
    <t>Person3544@demo.invalid</t>
  </si>
  <si>
    <t>Person3545@example.org</t>
  </si>
  <si>
    <t>Person3546@demo.invalid</t>
  </si>
  <si>
    <t>Person3547@demo.invalid</t>
  </si>
  <si>
    <t>Person3548@demo.invalid</t>
  </si>
  <si>
    <t>Person3549@demo.invalid</t>
  </si>
  <si>
    <t>Person3550@example.org</t>
  </si>
  <si>
    <t>Person3551@demo.invalid</t>
  </si>
  <si>
    <t>Person3552@demo.invalid</t>
  </si>
  <si>
    <t xml:space="preserve">  PERSON3553@DEMO.INVALID  </t>
  </si>
  <si>
    <t>Person3554@demo.invalid</t>
  </si>
  <si>
    <t>Person3555@example.org</t>
  </si>
  <si>
    <t>Person3556@demo.invalid</t>
  </si>
  <si>
    <t>Person3557@demo.invalid</t>
  </si>
  <si>
    <t>Person3558@demo.invalid</t>
  </si>
  <si>
    <t>Person3559@demo.invalid</t>
  </si>
  <si>
    <t>Person3560@example.org</t>
  </si>
  <si>
    <t>Person3561@demo.invalid</t>
  </si>
  <si>
    <t>Person3562@demo.invalid</t>
  </si>
  <si>
    <t>Person3563@demo.invalid</t>
  </si>
  <si>
    <t>Person3564@demo.invalid</t>
  </si>
  <si>
    <t>Person3565@example.org</t>
  </si>
  <si>
    <t>Person3566@demo.invalid</t>
  </si>
  <si>
    <t>Person3567@demo.invalid</t>
  </si>
  <si>
    <t>Person3568@demo.invalid</t>
  </si>
  <si>
    <t>Person3569@demo.invalid</t>
  </si>
  <si>
    <t xml:space="preserve">  PERSON3570@EXAMPLE.ORG  </t>
  </si>
  <si>
    <t>Person3571@demo.invalid</t>
  </si>
  <si>
    <t>Person3572@demo.invalid</t>
  </si>
  <si>
    <t>Person3573@demo.invalid</t>
  </si>
  <si>
    <t>Person3574@demo.invalid</t>
  </si>
  <si>
    <t>Person3575@example.org</t>
  </si>
  <si>
    <t>Person3576@demo.invalid</t>
  </si>
  <si>
    <t>Person3577@demo.invalid</t>
  </si>
  <si>
    <t>Person3578@demo.invalid</t>
  </si>
  <si>
    <t>Person3579@demo.invalid</t>
  </si>
  <si>
    <t>Person3580@example.org</t>
  </si>
  <si>
    <t>Person3581@demo.invalid</t>
  </si>
  <si>
    <t>Person3582@demo.invalid</t>
  </si>
  <si>
    <t>Person3583@demo.invalid</t>
  </si>
  <si>
    <t>Person3584@demo.invalid</t>
  </si>
  <si>
    <t>Person3585@example.org</t>
  </si>
  <si>
    <t>Person3586@demo.invalid</t>
  </si>
  <si>
    <t xml:space="preserve">  PERSON3587@DEMO.INVALID  </t>
  </si>
  <si>
    <t>Person3588@demo.invalid</t>
  </si>
  <si>
    <t>Person3589@demo.invalid</t>
  </si>
  <si>
    <t>Person3590@example.org</t>
  </si>
  <si>
    <t>Person3591@demo.invalid</t>
  </si>
  <si>
    <t>Person3592@demo.invalid</t>
  </si>
  <si>
    <t>Person3593@demo.invalid</t>
  </si>
  <si>
    <t>Person3594@demo.invalid</t>
  </si>
  <si>
    <t>Person3595@example.org</t>
  </si>
  <si>
    <t>Person3596@demo.invalid</t>
  </si>
  <si>
    <t>Person3597@demo.invalid</t>
  </si>
  <si>
    <t>Person3598@demo.invalid</t>
  </si>
  <si>
    <t>Person3599@demo.invalid</t>
  </si>
  <si>
    <t>broken-3601</t>
  </si>
  <si>
    <t>Person3602@demo.invalid</t>
  </si>
  <si>
    <t>Person3603@demo.invalid</t>
  </si>
  <si>
    <t xml:space="preserve">  PERSON3604@DEMO.INVALID  </t>
  </si>
  <si>
    <t>Person3605@example.org</t>
  </si>
  <si>
    <t>Person3606@demo.invalid</t>
  </si>
  <si>
    <t>Person3607@demo.invalid</t>
  </si>
  <si>
    <t>Person3608@demo.invalid</t>
  </si>
  <si>
    <t>Person3609@demo.invalid</t>
  </si>
  <si>
    <t>Person3610@example.org</t>
  </si>
  <si>
    <t>Person3611@demo.invalid</t>
  </si>
  <si>
    <t>Person3612@demo.invalid</t>
  </si>
  <si>
    <t>Person3613@demo.invalid</t>
  </si>
  <si>
    <t>Person3614@demo.invalid</t>
  </si>
  <si>
    <t>Person3615@example.org</t>
  </si>
  <si>
    <t>Person3616@demo.invalid</t>
  </si>
  <si>
    <t>Person3617@demo.invalid</t>
  </si>
  <si>
    <t>Person3618@demo.invalid</t>
  </si>
  <si>
    <t>Person3619@demo.invalid</t>
  </si>
  <si>
    <t>Person3620@example.org</t>
  </si>
  <si>
    <t xml:space="preserve">  PERSON3621@DEMO.INVALID  </t>
  </si>
  <si>
    <t>Person3622@demo.invalid</t>
  </si>
  <si>
    <t>Person3623@demo.invalid</t>
  </si>
  <si>
    <t>Person3624@demo.invalid</t>
  </si>
  <si>
    <t>Person3625@example.org</t>
  </si>
  <si>
    <t>Person3626@demo.invalid</t>
  </si>
  <si>
    <t>Person3627@demo.invalid</t>
  </si>
  <si>
    <t>Person3628@demo.invalid</t>
  </si>
  <si>
    <t>Person3629@demo.invalid</t>
  </si>
  <si>
    <t>Person3630@example.org</t>
  </si>
  <si>
    <t>Person3631@demo.invalid</t>
  </si>
  <si>
    <t>Person3632@demo.invalid</t>
  </si>
  <si>
    <t>Person3633@demo.invalid</t>
  </si>
  <si>
    <t>Person3634@demo.invalid</t>
  </si>
  <si>
    <t>Person3635@example.org</t>
  </si>
  <si>
    <t>Person3636@demo.invalid</t>
  </si>
  <si>
    <t>Person3637@demo.invalid</t>
  </si>
  <si>
    <t xml:space="preserve">  PERSON3638@DEMO.INVALID  </t>
  </si>
  <si>
    <t>Person3639@demo.invalid</t>
  </si>
  <si>
    <t>Person3640@example.org</t>
  </si>
  <si>
    <t>Person3641@demo.invalid</t>
  </si>
  <si>
    <t>Person3642@demo.invalid</t>
  </si>
  <si>
    <t>Person3643@demo.invalid</t>
  </si>
  <si>
    <t>Person3644@demo.invalid</t>
  </si>
  <si>
    <t>Person3645@example.org</t>
  </si>
  <si>
    <t>Person3646@demo.invalid</t>
  </si>
  <si>
    <t>Person3647@demo.invalid</t>
  </si>
  <si>
    <t>Person3648@demo.invalid</t>
  </si>
  <si>
    <t>Person3649@demo.invalid</t>
  </si>
  <si>
    <t>Person3650@example.org</t>
  </si>
  <si>
    <t>Person3651@demo.invalid</t>
  </si>
  <si>
    <t>Person3652@demo.invalid</t>
  </si>
  <si>
    <t>Person3653@demo.invalid</t>
  </si>
  <si>
    <t>Person3654@demo.invalid</t>
  </si>
  <si>
    <t xml:space="preserve">  PERSON3655@EXAMPLE.ORG  </t>
  </si>
  <si>
    <t>Person3656@demo.invalid</t>
  </si>
  <si>
    <t>Person3657@demo.invalid</t>
  </si>
  <si>
    <t>Person3658@demo.invalid</t>
  </si>
  <si>
    <t>Person3659@demo.invalid</t>
  </si>
  <si>
    <t>Person3660@example.org</t>
  </si>
  <si>
    <t>Person3661@demo.invalid</t>
  </si>
  <si>
    <t>Person3662@demo.invalid</t>
  </si>
  <si>
    <t>Person3663@demo.invalid</t>
  </si>
  <si>
    <t>Person3664@demo.invalid</t>
  </si>
  <si>
    <t>Person3665@example.org</t>
  </si>
  <si>
    <t>Person3666@demo.invalid</t>
  </si>
  <si>
    <t>Person3667@demo.invalid</t>
  </si>
  <si>
    <t>Person3668@demo.invalid</t>
  </si>
  <si>
    <t>Person3669@demo.invalid</t>
  </si>
  <si>
    <t>Person3670@example.org</t>
  </si>
  <si>
    <t>Person3671@demo.invalid</t>
  </si>
  <si>
    <t xml:space="preserve">  PERSON3672@DEMO.INVALID  </t>
  </si>
  <si>
    <t>Person3673@demo.invalid</t>
  </si>
  <si>
    <t>Person3674@demo.invalid</t>
  </si>
  <si>
    <t>Person3675@example.org</t>
  </si>
  <si>
    <t>Person3676@demo.invalid</t>
  </si>
  <si>
    <t>Person3677@demo.invalid</t>
  </si>
  <si>
    <t>Person3678@demo.invalid</t>
  </si>
  <si>
    <t>Person3679@demo.invalid</t>
  </si>
  <si>
    <t>Person3680@example.org</t>
  </si>
  <si>
    <t>Person3681@demo.invalid</t>
  </si>
  <si>
    <t>Person3682@demo.invalid</t>
  </si>
  <si>
    <t>Person3683@demo.invalid</t>
  </si>
  <si>
    <t>Person3684@demo.invalid</t>
  </si>
  <si>
    <t>Person3685@example.org</t>
  </si>
  <si>
    <t>Person3686@demo.invalid</t>
  </si>
  <si>
    <t>Person3687@demo.invalid</t>
  </si>
  <si>
    <t>Person3688@demo.invalid</t>
  </si>
  <si>
    <t xml:space="preserve">  PERSON3689@DEMO.INVALID  </t>
  </si>
  <si>
    <t>Person3690@example.org</t>
  </si>
  <si>
    <t>Person3691@demo.invalid</t>
  </si>
  <si>
    <t>Person3692@demo.invalid</t>
  </si>
  <si>
    <t>Person3693@demo.invalid</t>
  </si>
  <si>
    <t>Person3694@demo.invalid</t>
  </si>
  <si>
    <t>Person3695@example.org</t>
  </si>
  <si>
    <t>Person3696@demo.invalid</t>
  </si>
  <si>
    <t>Person3697@demo.invalid</t>
  </si>
  <si>
    <t>Person3698@demo.invalid</t>
  </si>
  <si>
    <t>Person3699@demo.invalid</t>
  </si>
  <si>
    <t>broken-3701</t>
  </si>
  <si>
    <t>Person3702@demo.invalid</t>
  </si>
  <si>
    <t>Person3703@demo.invalid</t>
  </si>
  <si>
    <t>Person3704@demo.invalid</t>
  </si>
  <si>
    <t>Person3705@example.org</t>
  </si>
  <si>
    <t xml:space="preserve">  PERSON3706@DEMO.INVALID  </t>
  </si>
  <si>
    <t>Person3707@demo.invalid</t>
  </si>
  <si>
    <t>Person3708@demo.invalid</t>
  </si>
  <si>
    <t>Person3709@demo.invalid</t>
  </si>
  <si>
    <t>Person3710@example.org</t>
  </si>
  <si>
    <t>Person3711@demo.invalid</t>
  </si>
  <si>
    <t>Person3712@demo.invalid</t>
  </si>
  <si>
    <t>Person3713@demo.invalid</t>
  </si>
  <si>
    <t>Person3714@demo.invalid</t>
  </si>
  <si>
    <t>Person3715@example.org</t>
  </si>
  <si>
    <t>Person3716@demo.invalid</t>
  </si>
  <si>
    <t>Person3717@demo.invalid</t>
  </si>
  <si>
    <t>Person3718@demo.invalid</t>
  </si>
  <si>
    <t>Person3719@demo.invalid</t>
  </si>
  <si>
    <t>Person3720@example.org</t>
  </si>
  <si>
    <t>Person3721@demo.invalid</t>
  </si>
  <si>
    <t>Person3722@demo.invalid</t>
  </si>
  <si>
    <t xml:space="preserve">  PERSON3723@DEMO.INVALID  </t>
  </si>
  <si>
    <t>Person3724@demo.invalid</t>
  </si>
  <si>
    <t>Person3725@example.org</t>
  </si>
  <si>
    <t>Person3726@demo.invalid</t>
  </si>
  <si>
    <t>Person3727@demo.invalid</t>
  </si>
  <si>
    <t>Person3728@demo.invalid</t>
  </si>
  <si>
    <t>Person3729@demo.invalid</t>
  </si>
  <si>
    <t>Person3730@example.org</t>
  </si>
  <si>
    <t>Person3731@demo.invalid</t>
  </si>
  <si>
    <t>Person3732@demo.invalid</t>
  </si>
  <si>
    <t>Person3733@demo.invalid</t>
  </si>
  <si>
    <t>Person3734@demo.invalid</t>
  </si>
  <si>
    <t>Person3735@example.org</t>
  </si>
  <si>
    <t>Person3736@demo.invalid</t>
  </si>
  <si>
    <t>Person3737@demo.invalid</t>
  </si>
  <si>
    <t>Person3738@demo.invalid</t>
  </si>
  <si>
    <t>Person3739@demo.invalid</t>
  </si>
  <si>
    <t xml:space="preserve">  PERSON3740@EXAMPLE.ORG  </t>
  </si>
  <si>
    <t>Person3741@demo.invalid</t>
  </si>
  <si>
    <t>Person3742@demo.invalid</t>
  </si>
  <si>
    <t>Person3743@demo.invalid</t>
  </si>
  <si>
    <t>Person3744@demo.invalid</t>
  </si>
  <si>
    <t>Person3745@example.org</t>
  </si>
  <si>
    <t>Person3746@demo.invalid</t>
  </si>
  <si>
    <t>Person3747@demo.invalid</t>
  </si>
  <si>
    <t>Person3748@demo.invalid</t>
  </si>
  <si>
    <t>Person3749@demo.invalid</t>
  </si>
  <si>
    <t>Person3750@example.org</t>
  </si>
  <si>
    <t>Person3751@demo.invalid</t>
  </si>
  <si>
    <t>Person3752@demo.invalid</t>
  </si>
  <si>
    <t>Person3753@demo.invalid</t>
  </si>
  <si>
    <t>Person3754@demo.invalid</t>
  </si>
  <si>
    <t>Person3755@example.org</t>
  </si>
  <si>
    <t>Person3756@demo.invalid</t>
  </si>
  <si>
    <t xml:space="preserve">  PERSON3757@DEMO.INVALID  </t>
  </si>
  <si>
    <t>Person3758@demo.invalid</t>
  </si>
  <si>
    <t>Person3759@demo.invalid</t>
  </si>
  <si>
    <t>Person3760@example.org</t>
  </si>
  <si>
    <t>Person3761@demo.invalid</t>
  </si>
  <si>
    <t>Person3762@demo.invalid</t>
  </si>
  <si>
    <t>Person3763@demo.invalid</t>
  </si>
  <si>
    <t>Person3764@demo.invalid</t>
  </si>
  <si>
    <t>Person3765@example.org</t>
  </si>
  <si>
    <t>Person3766@demo.invalid</t>
  </si>
  <si>
    <t>Person3767@demo.invalid</t>
  </si>
  <si>
    <t>Person3768@demo.invalid</t>
  </si>
  <si>
    <t>Person3769@demo.invalid</t>
  </si>
  <si>
    <t>Person3770@example.org</t>
  </si>
  <si>
    <t>Person3771@demo.invalid</t>
  </si>
  <si>
    <t>Person3772@demo.invalid</t>
  </si>
  <si>
    <t>Person3773@demo.invalid</t>
  </si>
  <si>
    <t xml:space="preserve">  PERSON3774@DEMO.INVALID  </t>
  </si>
  <si>
    <t>Person3775@example.org</t>
  </si>
  <si>
    <t>Person3776@demo.invalid</t>
  </si>
  <si>
    <t>Person3777@demo.invalid</t>
  </si>
  <si>
    <t>Person3778@demo.invalid</t>
  </si>
  <si>
    <t>Person3779@demo.invalid</t>
  </si>
  <si>
    <t>Person3780@example.org</t>
  </si>
  <si>
    <t>Person3781@demo.invalid</t>
  </si>
  <si>
    <t>Person3782@demo.invalid</t>
  </si>
  <si>
    <t>Person3783@demo.invalid</t>
  </si>
  <si>
    <t>Person3784@demo.invalid</t>
  </si>
  <si>
    <t>Person3785@example.org</t>
  </si>
  <si>
    <t>Person3786@demo.invalid</t>
  </si>
  <si>
    <t>Person3787@demo.invalid</t>
  </si>
  <si>
    <t>Person3788@demo.invalid</t>
  </si>
  <si>
    <t>Person3789@demo.invalid</t>
  </si>
  <si>
    <t>Person3790@example.org</t>
  </si>
  <si>
    <t xml:space="preserve">  PERSON3791@DEMO.INVALID  </t>
  </si>
  <si>
    <t>Person3792@demo.invalid</t>
  </si>
  <si>
    <t>Person3793@demo.invalid</t>
  </si>
  <si>
    <t>Person3794@demo.invalid</t>
  </si>
  <si>
    <t>Person3795@example.org</t>
  </si>
  <si>
    <t>Person3796@demo.invalid</t>
  </si>
  <si>
    <t>Person3797@demo.invalid</t>
  </si>
  <si>
    <t>Person3798@demo.invalid</t>
  </si>
  <si>
    <t>Person3799@demo.invalid</t>
  </si>
  <si>
    <t>broken-3801</t>
  </si>
  <si>
    <t>Person3802@demo.invalid</t>
  </si>
  <si>
    <t>Person3803@demo.invalid</t>
  </si>
  <si>
    <t>Person3804@demo.invalid</t>
  </si>
  <si>
    <t>Person3805@example.org</t>
  </si>
  <si>
    <t>Person3806@demo.invalid</t>
  </si>
  <si>
    <t>Person3807@demo.invalid</t>
  </si>
  <si>
    <t xml:space="preserve">  PERSON3808@DEMO.INVALID  </t>
  </si>
  <si>
    <t>Person3809@demo.invalid</t>
  </si>
  <si>
    <t>Person3810@example.org</t>
  </si>
  <si>
    <t>Person3811@demo.invalid</t>
  </si>
  <si>
    <t>Person3812@demo.invalid</t>
  </si>
  <si>
    <t>Person3813@demo.invalid</t>
  </si>
  <si>
    <t>Person3814@demo.invalid</t>
  </si>
  <si>
    <t>Person3815@example.org</t>
  </si>
  <si>
    <t>Person3816@demo.invalid</t>
  </si>
  <si>
    <t>Person3817@demo.invalid</t>
  </si>
  <si>
    <t>Person3818@demo.invalid</t>
  </si>
  <si>
    <t>Person3819@demo.invalid</t>
  </si>
  <si>
    <t>Person3820@example.org</t>
  </si>
  <si>
    <t>Person3821@demo.invalid</t>
  </si>
  <si>
    <t>Person3822@demo.invalid</t>
  </si>
  <si>
    <t>Person3823@demo.invalid</t>
  </si>
  <si>
    <t>Person3824@demo.invalid</t>
  </si>
  <si>
    <t xml:space="preserve">  PERSON3825@EXAMPLE.ORG  </t>
  </si>
  <si>
    <t>Person3826@demo.invalid</t>
  </si>
  <si>
    <t>Person3827@demo.invalid</t>
  </si>
  <si>
    <t>Person3828@demo.invalid</t>
  </si>
  <si>
    <t>Person3829@demo.invalid</t>
  </si>
  <si>
    <t>Person3830@example.org</t>
  </si>
  <si>
    <t>Person3831@demo.invalid</t>
  </si>
  <si>
    <t>Person3832@demo.invalid</t>
  </si>
  <si>
    <t>Person3833@demo.invalid</t>
  </si>
  <si>
    <t>Person3834@demo.invalid</t>
  </si>
  <si>
    <t>Person3835@example.org</t>
  </si>
  <si>
    <t>Person3836@demo.invalid</t>
  </si>
  <si>
    <t>Person3837@demo.invalid</t>
  </si>
  <si>
    <t>Person3838@demo.invalid</t>
  </si>
  <si>
    <t>Person3839@demo.invalid</t>
  </si>
  <si>
    <t>Person3840@example.org</t>
  </si>
  <si>
    <t>Person3841@demo.invalid</t>
  </si>
  <si>
    <t xml:space="preserve">  PERSON3842@DEMO.INVALID  </t>
  </si>
  <si>
    <t>Person3843@demo.invalid</t>
  </si>
  <si>
    <t>Person3844@demo.invalid</t>
  </si>
  <si>
    <t>Person3845@example.org</t>
  </si>
  <si>
    <t>Person3846@demo.invalid</t>
  </si>
  <si>
    <t>Person3847@demo.invalid</t>
  </si>
  <si>
    <t>Person3848@demo.invalid</t>
  </si>
  <si>
    <t>Person3849@demo.invalid</t>
  </si>
  <si>
    <t>Person3850@example.org</t>
  </si>
  <si>
    <t>Person3851@demo.invalid</t>
  </si>
  <si>
    <t>Person3852@demo.invalid</t>
  </si>
  <si>
    <t>Person3853@demo.invalid</t>
  </si>
  <si>
    <t>Person3854@demo.invalid</t>
  </si>
  <si>
    <t>Person3855@example.org</t>
  </si>
  <si>
    <t>Person3856@demo.invalid</t>
  </si>
  <si>
    <t>Person3857@demo.invalid</t>
  </si>
  <si>
    <t>Person3858@demo.invalid</t>
  </si>
  <si>
    <t xml:space="preserve">  PERSON3859@DEMO.INVALID  </t>
  </si>
  <si>
    <t>Person3860@example.org</t>
  </si>
  <si>
    <t>Person3861@demo.invalid</t>
  </si>
  <si>
    <t>Person3862@demo.invalid</t>
  </si>
  <si>
    <t>Person3863@demo.invalid</t>
  </si>
  <si>
    <t>Person3864@demo.invalid</t>
  </si>
  <si>
    <t>Person3865@example.org</t>
  </si>
  <si>
    <t>Person3866@demo.invalid</t>
  </si>
  <si>
    <t>Person3867@demo.invalid</t>
  </si>
  <si>
    <t>Person3868@demo.invalid</t>
  </si>
  <si>
    <t>Person3869@demo.invalid</t>
  </si>
  <si>
    <t>Person3870@example.org</t>
  </si>
  <si>
    <t>Person3871@demo.invalid</t>
  </si>
  <si>
    <t>Person3872@demo.invalid</t>
  </si>
  <si>
    <t>Person3873@demo.invalid</t>
  </si>
  <si>
    <t>Person3874@demo.invalid</t>
  </si>
  <si>
    <t>Person3875@example.org</t>
  </si>
  <si>
    <t xml:space="preserve">  PERSON3876@DEMO.INVALID  </t>
  </si>
  <si>
    <t>Person3877@demo.invalid</t>
  </si>
  <si>
    <t>Person3878@demo.invalid</t>
  </si>
  <si>
    <t>Person3879@demo.invalid</t>
  </si>
  <si>
    <t>Person3880@example.org</t>
  </si>
  <si>
    <t>Person3881@demo.invalid</t>
  </si>
  <si>
    <t>Person3882@demo.invalid</t>
  </si>
  <si>
    <t>Person3883@demo.invalid</t>
  </si>
  <si>
    <t>Person3884@demo.invalid</t>
  </si>
  <si>
    <t>Person3885@example.org</t>
  </si>
  <si>
    <t>Person3886@demo.invalid</t>
  </si>
  <si>
    <t>Person3887@demo.invalid</t>
  </si>
  <si>
    <t>Person3888@demo.invalid</t>
  </si>
  <si>
    <t>Person3889@demo.invalid</t>
  </si>
  <si>
    <t>Person3890@example.org</t>
  </si>
  <si>
    <t>Person3891@demo.invalid</t>
  </si>
  <si>
    <t>Person3892@demo.invalid</t>
  </si>
  <si>
    <t xml:space="preserve">  PERSON3893@DEMO.INVALID  </t>
  </si>
  <si>
    <t>Person3894@demo.invalid</t>
  </si>
  <si>
    <t>Person3895@example.org</t>
  </si>
  <si>
    <t>Person3896@demo.invalid</t>
  </si>
  <si>
    <t>Person3897@demo.invalid</t>
  </si>
  <si>
    <t>Person3898@demo.invalid</t>
  </si>
  <si>
    <t>Person3899@demo.invalid</t>
  </si>
  <si>
    <t>broken-3901</t>
  </si>
  <si>
    <t>Person3902@demo.invalid</t>
  </si>
  <si>
    <t>Person3903@demo.invalid</t>
  </si>
  <si>
    <t>Person3904@demo.invalid</t>
  </si>
  <si>
    <t>Person3905@example.org</t>
  </si>
  <si>
    <t>Person3906@demo.invalid</t>
  </si>
  <si>
    <t>Person3907@demo.invalid</t>
  </si>
  <si>
    <t>Person3908@demo.invalid</t>
  </si>
  <si>
    <t>Person3909@demo.invalid</t>
  </si>
  <si>
    <t xml:space="preserve">  PERSON3910@EXAMPLE.ORG  </t>
  </si>
  <si>
    <t>Person3911@demo.invalid</t>
  </si>
  <si>
    <t>Person3912@demo.invalid</t>
  </si>
  <si>
    <t>Person3913@demo.invalid</t>
  </si>
  <si>
    <t>Person3914@demo.invalid</t>
  </si>
  <si>
    <t>Person3915@example.org</t>
  </si>
  <si>
    <t>Person3916@demo.invalid</t>
  </si>
  <si>
    <t>Person3917@demo.invalid</t>
  </si>
  <si>
    <t>Person3918@demo.invalid</t>
  </si>
  <si>
    <t>Person3919@demo.invalid</t>
  </si>
  <si>
    <t>Person3920@example.org</t>
  </si>
  <si>
    <t>Person3921@demo.invalid</t>
  </si>
  <si>
    <t>Person3922@demo.invalid</t>
  </si>
  <si>
    <t>Person3923@demo.invalid</t>
  </si>
  <si>
    <t>Person3924@demo.invalid</t>
  </si>
  <si>
    <t>Person3925@example.org</t>
  </si>
  <si>
    <t>Person3926@demo.invalid</t>
  </si>
  <si>
    <t xml:space="preserve">  PERSON3927@DEMO.INVALID  </t>
  </si>
  <si>
    <t>Person3928@demo.invalid</t>
  </si>
  <si>
    <t>Person3929@demo.invalid</t>
  </si>
  <si>
    <t>Person3930@example.org</t>
  </si>
  <si>
    <t>Person3931@demo.invalid</t>
  </si>
  <si>
    <t>Person3932@demo.invalid</t>
  </si>
  <si>
    <t>Person3933@demo.invalid</t>
  </si>
  <si>
    <t>Person3934@demo.invalid</t>
  </si>
  <si>
    <t>Person3935@example.org</t>
  </si>
  <si>
    <t>Person3936@demo.invalid</t>
  </si>
  <si>
    <t>Person3937@demo.invalid</t>
  </si>
  <si>
    <t>Person3938@demo.invalid</t>
  </si>
  <si>
    <t>Person3939@demo.invalid</t>
  </si>
  <si>
    <t>Person3940@example.org</t>
  </si>
  <si>
    <t>Person3941@demo.invalid</t>
  </si>
  <si>
    <t>Person3942@demo.invalid</t>
  </si>
  <si>
    <t>Person3943@demo.invalid</t>
  </si>
  <si>
    <t xml:space="preserve">  PERSON3944@DEMO.INVALID  </t>
  </si>
  <si>
    <t>Person3945@example.org</t>
  </si>
  <si>
    <t>Person3946@demo.invalid</t>
  </si>
  <si>
    <t>Person3947@demo.invalid</t>
  </si>
  <si>
    <t>Person3948@demo.invalid</t>
  </si>
  <si>
    <t>Person3949@demo.invalid</t>
  </si>
  <si>
    <t>Person3950@example.org</t>
  </si>
  <si>
    <t>Person3951@demo.invalid</t>
  </si>
  <si>
    <t>Person3952@demo.invalid</t>
  </si>
  <si>
    <t>Person3953@demo.invalid</t>
  </si>
  <si>
    <t>Person3954@demo.invalid</t>
  </si>
  <si>
    <t>Person3955@example.org</t>
  </si>
  <si>
    <t>Person3956@demo.invalid</t>
  </si>
  <si>
    <t>Person3957@demo.invalid</t>
  </si>
  <si>
    <t>Person3958@demo.invalid</t>
  </si>
  <si>
    <t>Person3959@demo.invalid</t>
  </si>
  <si>
    <t>Person3960@example.org</t>
  </si>
  <si>
    <t xml:space="preserve">  PERSON3961@DEMO.INVALID  </t>
  </si>
  <si>
    <t>Person3962@demo.invalid</t>
  </si>
  <si>
    <t>Person3963@demo.invalid</t>
  </si>
  <si>
    <t>Person3964@demo.invalid</t>
  </si>
  <si>
    <t>Person3965@example.org</t>
  </si>
  <si>
    <t>Person3966@demo.invalid</t>
  </si>
  <si>
    <t>Person3967@demo.invalid</t>
  </si>
  <si>
    <t>Person3968@demo.invalid</t>
  </si>
  <si>
    <t>Person3969@demo.invalid</t>
  </si>
  <si>
    <t>Person3970@example.org</t>
  </si>
  <si>
    <t>Person3971@demo.invalid</t>
  </si>
  <si>
    <t>Person3972@demo.invalid</t>
  </si>
  <si>
    <t>Person3973@demo.invalid</t>
  </si>
  <si>
    <t>Person3974@demo.invalid</t>
  </si>
  <si>
    <t>Person3975@example.org</t>
  </si>
  <si>
    <t>Person3976@demo.invalid</t>
  </si>
  <si>
    <t>Person3977@demo.invalid</t>
  </si>
  <si>
    <t xml:space="preserve">  PERSON3978@DEMO.INVALID  </t>
  </si>
  <si>
    <t>Person3979@demo.invalid</t>
  </si>
  <si>
    <t>Person3980@example.org</t>
  </si>
  <si>
    <t>Person3981@demo.invalid</t>
  </si>
  <si>
    <t>Person3982@demo.invalid</t>
  </si>
  <si>
    <t>Person3983@demo.invalid</t>
  </si>
  <si>
    <t>Person3984@demo.invalid</t>
  </si>
  <si>
    <t>Person3985@example.org</t>
  </si>
  <si>
    <t>Person3986@demo.invalid</t>
  </si>
  <si>
    <t>Person3987@demo.invalid</t>
  </si>
  <si>
    <t>Person3988@demo.invalid</t>
  </si>
  <si>
    <t>Person3989@demo.invalid</t>
  </si>
  <si>
    <t>Person3990@example.org</t>
  </si>
  <si>
    <t>Person3991@demo.invalid</t>
  </si>
  <si>
    <t>Person3992@demo.invalid</t>
  </si>
  <si>
    <t>Person3993@demo.invalid</t>
  </si>
  <si>
    <t>Person3994@demo.invalid</t>
  </si>
  <si>
    <t xml:space="preserve">  PERSON3995@EXAMPLE.ORG  </t>
  </si>
  <si>
    <t>Person3996@demo.invalid</t>
  </si>
  <si>
    <t>Person3997@demo.invalid</t>
  </si>
  <si>
    <t>Person3998@demo.invalid</t>
  </si>
  <si>
    <t>Person3999@demo.invalid</t>
  </si>
  <si>
    <t>broken-4001</t>
  </si>
  <si>
    <t>Person4002@demo.invalid</t>
  </si>
  <si>
    <t>Person4003@demo.invalid</t>
  </si>
  <si>
    <t>Person4004@demo.invalid</t>
  </si>
  <si>
    <t>Person4005@example.org</t>
  </si>
  <si>
    <t>Person4006@demo.invalid</t>
  </si>
  <si>
    <t>Person4007@demo.invalid</t>
  </si>
  <si>
    <t>Person4008@demo.invalid</t>
  </si>
  <si>
    <t>Person4009@demo.invalid</t>
  </si>
  <si>
    <t>Person4010@example.org</t>
  </si>
  <si>
    <t>Person4011@demo.invalid</t>
  </si>
  <si>
    <t xml:space="preserve">  PERSON4012@DEMO.INVALID  </t>
  </si>
  <si>
    <t>Person4013@demo.invalid</t>
  </si>
  <si>
    <t>Person4014@demo.invalid</t>
  </si>
  <si>
    <t>Person4015@example.org</t>
  </si>
  <si>
    <t>Person4016@demo.invalid</t>
  </si>
  <si>
    <t>Person4017@demo.invalid</t>
  </si>
  <si>
    <t>Person4018@demo.invalid</t>
  </si>
  <si>
    <t>Person4019@demo.invalid</t>
  </si>
  <si>
    <t>Person4020@example.org</t>
  </si>
  <si>
    <t>Person4021@demo.invalid</t>
  </si>
  <si>
    <t>Person4022@demo.invalid</t>
  </si>
  <si>
    <t>Person4023@demo.invalid</t>
  </si>
  <si>
    <t>Person4024@demo.invalid</t>
  </si>
  <si>
    <t>Person4025@example.org</t>
  </si>
  <si>
    <t>Person4026@demo.invalid</t>
  </si>
  <si>
    <t>Person4027@demo.invalid</t>
  </si>
  <si>
    <t>Person4028@demo.invalid</t>
  </si>
  <si>
    <t xml:space="preserve">  PERSON4029@DEMO.INVALID  </t>
  </si>
  <si>
    <t>Person4030@example.org</t>
  </si>
  <si>
    <t>Person4031@demo.invalid</t>
  </si>
  <si>
    <t>Person4032@demo.invalid</t>
  </si>
  <si>
    <t>Person4033@demo.invalid</t>
  </si>
  <si>
    <t>Person4034@demo.invalid</t>
  </si>
  <si>
    <t>Person4035@example.org</t>
  </si>
  <si>
    <t>Person4036@demo.invalid</t>
  </si>
  <si>
    <t>Person4037@demo.invalid</t>
  </si>
  <si>
    <t>Person4038@demo.invalid</t>
  </si>
  <si>
    <t>Person4039@demo.invalid</t>
  </si>
  <si>
    <t>Person4040@example.org</t>
  </si>
  <si>
    <t>Person4041@demo.invalid</t>
  </si>
  <si>
    <t>Person4042@demo.invalid</t>
  </si>
  <si>
    <t>Person4043@demo.invalid</t>
  </si>
  <si>
    <t>Person4044@demo.invalid</t>
  </si>
  <si>
    <t>Person4045@example.org</t>
  </si>
  <si>
    <t xml:space="preserve">  PERSON4046@DEMO.INVALID  </t>
  </si>
  <si>
    <t>Person4047@demo.invalid</t>
  </si>
  <si>
    <t>Person4048@demo.invalid</t>
  </si>
  <si>
    <t>Person4049@demo.invalid</t>
  </si>
  <si>
    <t>Person4050@example.org</t>
  </si>
  <si>
    <t>Person4051@demo.invalid</t>
  </si>
  <si>
    <t>Person4052@demo.invalid</t>
  </si>
  <si>
    <t>Person4053@demo.invalid</t>
  </si>
  <si>
    <t>Person4054@demo.invalid</t>
  </si>
  <si>
    <t>Person4055@example.org</t>
  </si>
  <si>
    <t>Person4056@demo.invalid</t>
  </si>
  <si>
    <t>Person4057@demo.invalid</t>
  </si>
  <si>
    <t>Person4058@demo.invalid</t>
  </si>
  <si>
    <t>Person4059@demo.invalid</t>
  </si>
  <si>
    <t>Person4060@example.org</t>
  </si>
  <si>
    <t>Person4061@demo.invalid</t>
  </si>
  <si>
    <t>Person4062@demo.invalid</t>
  </si>
  <si>
    <t xml:space="preserve">  PERSON4063@DEMO.INVALID  </t>
  </si>
  <si>
    <t>Person4064@demo.invalid</t>
  </si>
  <si>
    <t>Person4065@example.org</t>
  </si>
  <si>
    <t>Person4066@demo.invalid</t>
  </si>
  <si>
    <t>Person4067@demo.invalid</t>
  </si>
  <si>
    <t>Person4068@demo.invalid</t>
  </si>
  <si>
    <t>Person4069@demo.invalid</t>
  </si>
  <si>
    <t>Person4070@example.org</t>
  </si>
  <si>
    <t>Person4071@demo.invalid</t>
  </si>
  <si>
    <t>Person4072@demo.invalid</t>
  </si>
  <si>
    <t>Person4073@demo.invalid</t>
  </si>
  <si>
    <t>Person4074@demo.invalid</t>
  </si>
  <si>
    <t>Person4075@example.org</t>
  </si>
  <si>
    <t>Person4076@demo.invalid</t>
  </si>
  <si>
    <t>Person4077@demo.invalid</t>
  </si>
  <si>
    <t>Person4078@demo.invalid</t>
  </si>
  <si>
    <t>Person4079@demo.invalid</t>
  </si>
  <si>
    <t xml:space="preserve">  PERSON4080@EXAMPLE.ORG  </t>
  </si>
  <si>
    <t>Person4081@demo.invalid</t>
  </si>
  <si>
    <t>Person4082@demo.invalid</t>
  </si>
  <si>
    <t>Person4083@demo.invalid</t>
  </si>
  <si>
    <t>Person4084@demo.invalid</t>
  </si>
  <si>
    <t>Person4085@example.org</t>
  </si>
  <si>
    <t>Person4086@demo.invalid</t>
  </si>
  <si>
    <t>Person4087@demo.invalid</t>
  </si>
  <si>
    <t>Person4088@demo.invalid</t>
  </si>
  <si>
    <t>Person4089@demo.invalid</t>
  </si>
  <si>
    <t>Person4090@example.org</t>
  </si>
  <si>
    <t>Person4091@demo.invalid</t>
  </si>
  <si>
    <t>Person4092@demo.invalid</t>
  </si>
  <si>
    <t>Person4093@demo.invalid</t>
  </si>
  <si>
    <t>Person4094@demo.invalid</t>
  </si>
  <si>
    <t>Person4095@example.org</t>
  </si>
  <si>
    <t>Person4096@demo.invalid</t>
  </si>
  <si>
    <t xml:space="preserve">  PERSON4097@DEMO.INVALID  </t>
  </si>
  <si>
    <t>Person4098@demo.invalid</t>
  </si>
  <si>
    <t>Person4099@demo.invalid</t>
  </si>
  <si>
    <t>broken-4101</t>
  </si>
  <si>
    <t>Person4102@demo.invalid</t>
  </si>
  <si>
    <t>Person4103@demo.invalid</t>
  </si>
  <si>
    <t>Person4104@demo.invalid</t>
  </si>
  <si>
    <t>Person4105@example.org</t>
  </si>
  <si>
    <t>Person4106@demo.invalid</t>
  </si>
  <si>
    <t>Person4107@demo.invalid</t>
  </si>
  <si>
    <t>Person4108@demo.invalid</t>
  </si>
  <si>
    <t>Person4109@demo.invalid</t>
  </si>
  <si>
    <t>Person4110@example.org</t>
  </si>
  <si>
    <t>Person4111@demo.invalid</t>
  </si>
  <si>
    <t>Person4112@demo.invalid</t>
  </si>
  <si>
    <t>Person4113@demo.invalid</t>
  </si>
  <si>
    <t xml:space="preserve">  PERSON4114@DEMO.INVALID  </t>
  </si>
  <si>
    <t>Person4115@example.org</t>
  </si>
  <si>
    <t>Person4116@demo.invalid</t>
  </si>
  <si>
    <t>Person4117@demo.invalid</t>
  </si>
  <si>
    <t>Person4118@demo.invalid</t>
  </si>
  <si>
    <t>Person4119@demo.invalid</t>
  </si>
  <si>
    <t>Person4120@example.org</t>
  </si>
  <si>
    <t>Person4121@demo.invalid</t>
  </si>
  <si>
    <t>Person4122@demo.invalid</t>
  </si>
  <si>
    <t>Person4123@demo.invalid</t>
  </si>
  <si>
    <t>Person4124@demo.invalid</t>
  </si>
  <si>
    <t>Person4125@example.org</t>
  </si>
  <si>
    <t>Person4126@demo.invalid</t>
  </si>
  <si>
    <t>Person4127@demo.invalid</t>
  </si>
  <si>
    <t>Person4128@demo.invalid</t>
  </si>
  <si>
    <t>Person4129@demo.invalid</t>
  </si>
  <si>
    <t>Person4130@example.org</t>
  </si>
  <si>
    <t xml:space="preserve">  PERSON4131@DEMO.INVALID  </t>
  </si>
  <si>
    <t>Person4132@demo.invalid</t>
  </si>
  <si>
    <t>Person4133@demo.invalid</t>
  </si>
  <si>
    <t>Person4134@demo.invalid</t>
  </si>
  <si>
    <t>Person4135@example.org</t>
  </si>
  <si>
    <t>Person4136@demo.invalid</t>
  </si>
  <si>
    <t>Person4137@demo.invalid</t>
  </si>
  <si>
    <t>Person4138@demo.invalid</t>
  </si>
  <si>
    <t>Person4139@demo.invalid</t>
  </si>
  <si>
    <t>Person4140@example.org</t>
  </si>
  <si>
    <t>Person4141@demo.invalid</t>
  </si>
  <si>
    <t>Person4142@demo.invalid</t>
  </si>
  <si>
    <t>Person4143@demo.invalid</t>
  </si>
  <si>
    <t>Person4144@demo.invalid</t>
  </si>
  <si>
    <t>Person4145@example.org</t>
  </si>
  <si>
    <t>Person4146@demo.invalid</t>
  </si>
  <si>
    <t>Person4147@demo.invalid</t>
  </si>
  <si>
    <t xml:space="preserve">  PERSON4148@DEMO.INVALID  </t>
  </si>
  <si>
    <t>Person4149@demo.invalid</t>
  </si>
  <si>
    <t>Person4150@example.org</t>
  </si>
  <si>
    <t>Person4151@demo.invalid</t>
  </si>
  <si>
    <t>Person4152@demo.invalid</t>
  </si>
  <si>
    <t>Person4153@demo.invalid</t>
  </si>
  <si>
    <t>Person4154@demo.invalid</t>
  </si>
  <si>
    <t>Person4155@example.org</t>
  </si>
  <si>
    <t>Person4156@demo.invalid</t>
  </si>
  <si>
    <t>Person4157@demo.invalid</t>
  </si>
  <si>
    <t>Person4158@demo.invalid</t>
  </si>
  <si>
    <t>Person4159@demo.invalid</t>
  </si>
  <si>
    <t>Person4160@example.org</t>
  </si>
  <si>
    <t>Person4161@demo.invalid</t>
  </si>
  <si>
    <t>Person4162@demo.invalid</t>
  </si>
  <si>
    <t>Person4163@demo.invalid</t>
  </si>
  <si>
    <t>Person4164@demo.invalid</t>
  </si>
  <si>
    <t xml:space="preserve">  PERSON4165@EXAMPLE.ORG  </t>
  </si>
  <si>
    <t>Person4166@demo.invalid</t>
  </si>
  <si>
    <t>Person4167@demo.invalid</t>
  </si>
  <si>
    <t>Person4168@demo.invalid</t>
  </si>
  <si>
    <t>Person4169@demo.invalid</t>
  </si>
  <si>
    <t>Person4170@example.org</t>
  </si>
  <si>
    <t>Person4171@demo.invalid</t>
  </si>
  <si>
    <t>Person4172@demo.invalid</t>
  </si>
  <si>
    <t>Person4173@demo.invalid</t>
  </si>
  <si>
    <t>Person4174@demo.invalid</t>
  </si>
  <si>
    <t>Person4175@example.org</t>
  </si>
  <si>
    <t>Person4176@demo.invalid</t>
  </si>
  <si>
    <t>Person4177@demo.invalid</t>
  </si>
  <si>
    <t>Person4178@demo.invalid</t>
  </si>
  <si>
    <t>Person4179@demo.invalid</t>
  </si>
  <si>
    <t>Person4180@example.org</t>
  </si>
  <si>
    <t>Person4181@demo.invalid</t>
  </si>
  <si>
    <t xml:space="preserve">  PERSON4182@DEMO.INVALID  </t>
  </si>
  <si>
    <t>Person4183@demo.invalid</t>
  </si>
  <si>
    <t>Person4184@demo.invalid</t>
  </si>
  <si>
    <t>Person4185@example.org</t>
  </si>
  <si>
    <t>Person4186@demo.invalid</t>
  </si>
  <si>
    <t>Person4187@demo.invalid</t>
  </si>
  <si>
    <t>Person4188@demo.invalid</t>
  </si>
  <si>
    <t>Person4189@demo.invalid</t>
  </si>
  <si>
    <t>Person4190@example.org</t>
  </si>
  <si>
    <t>Person4191@demo.invalid</t>
  </si>
  <si>
    <t>Person4192@demo.invalid</t>
  </si>
  <si>
    <t>Person4193@demo.invalid</t>
  </si>
  <si>
    <t>Person4194@demo.invalid</t>
  </si>
  <si>
    <t>Person4195@example.org</t>
  </si>
  <si>
    <t>Person4196@demo.invalid</t>
  </si>
  <si>
    <t>Person4197@demo.invalid</t>
  </si>
  <si>
    <t>Person4198@demo.invalid</t>
  </si>
  <si>
    <t xml:space="preserve">  PERSON4199@DEMO.INVALID  </t>
  </si>
  <si>
    <t>broken-4201</t>
  </si>
  <si>
    <t>Person4202@demo.invalid</t>
  </si>
  <si>
    <t>Person4203@demo.invalid</t>
  </si>
  <si>
    <t>Person4204@demo.invalid</t>
  </si>
  <si>
    <t>Person4205@example.org</t>
  </si>
  <si>
    <t>Person4206@demo.invalid</t>
  </si>
  <si>
    <t>Person4207@demo.invalid</t>
  </si>
  <si>
    <t>Person4208@demo.invalid</t>
  </si>
  <si>
    <t>Person4209@demo.invalid</t>
  </si>
  <si>
    <t>Person4210@example.org</t>
  </si>
  <si>
    <t>Person4211@demo.invalid</t>
  </si>
  <si>
    <t>Person4212@demo.invalid</t>
  </si>
  <si>
    <t>Person4213@demo.invalid</t>
  </si>
  <si>
    <t>Person4214@demo.invalid</t>
  </si>
  <si>
    <t>Person4215@example.org</t>
  </si>
  <si>
    <t xml:space="preserve">  PERSON4216@DEMO.INVALID  </t>
  </si>
  <si>
    <t>Person4217@demo.invalid</t>
  </si>
  <si>
    <t>Person4218@demo.invalid</t>
  </si>
  <si>
    <t>Person4219@demo.invalid</t>
  </si>
  <si>
    <t>Person4220@example.org</t>
  </si>
  <si>
    <t>Person4221@demo.invalid</t>
  </si>
  <si>
    <t>Person4222@demo.invalid</t>
  </si>
  <si>
    <t>Person4223@demo.invalid</t>
  </si>
  <si>
    <t>Person4224@demo.invalid</t>
  </si>
  <si>
    <t>Person4225@example.org</t>
  </si>
  <si>
    <t>Person4226@demo.invalid</t>
  </si>
  <si>
    <t>Person4227@demo.invalid</t>
  </si>
  <si>
    <t>Person4228@demo.invalid</t>
  </si>
  <si>
    <t>Person4229@demo.invalid</t>
  </si>
  <si>
    <t>Person4230@example.org</t>
  </si>
  <si>
    <t>Person4231@demo.invalid</t>
  </si>
  <si>
    <t>Person4232@demo.invalid</t>
  </si>
  <si>
    <t xml:space="preserve">  PERSON4233@DEMO.INVALID  </t>
  </si>
  <si>
    <t>Person4234@demo.invalid</t>
  </si>
  <si>
    <t>Person4235@example.org</t>
  </si>
  <si>
    <t>Person4236@demo.invalid</t>
  </si>
  <si>
    <t>Person4237@demo.invalid</t>
  </si>
  <si>
    <t>Person4238@demo.invalid</t>
  </si>
  <si>
    <t>Person4239@demo.invalid</t>
  </si>
  <si>
    <t>Person4240@example.org</t>
  </si>
  <si>
    <t>Person4241@demo.invalid</t>
  </si>
  <si>
    <t>Person4242@demo.invalid</t>
  </si>
  <si>
    <t>Person4243@demo.invalid</t>
  </si>
  <si>
    <t>Person4244@demo.invalid</t>
  </si>
  <si>
    <t>Person4245@example.org</t>
  </si>
  <si>
    <t>Person4246@demo.invalid</t>
  </si>
  <si>
    <t>Person4247@demo.invalid</t>
  </si>
  <si>
    <t>Person4248@demo.invalid</t>
  </si>
  <si>
    <t>Person4249@demo.invalid</t>
  </si>
  <si>
    <t xml:space="preserve">  PERSON4250@EXAMPLE.ORG  </t>
  </si>
  <si>
    <t>Person4251@demo.invalid</t>
  </si>
  <si>
    <t>Person4252@demo.invalid</t>
  </si>
  <si>
    <t>Person4253@demo.invalid</t>
  </si>
  <si>
    <t>Person4254@demo.invalid</t>
  </si>
  <si>
    <t>Person4255@example.org</t>
  </si>
  <si>
    <t>Person4256@demo.invalid</t>
  </si>
  <si>
    <t>Person4257@demo.invalid</t>
  </si>
  <si>
    <t>Person4258@demo.invalid</t>
  </si>
  <si>
    <t>Person4259@demo.invalid</t>
  </si>
  <si>
    <t>Person4260@example.org</t>
  </si>
  <si>
    <t>Person4261@demo.invalid</t>
  </si>
  <si>
    <t>Person4262@demo.invalid</t>
  </si>
  <si>
    <t>Person4263@demo.invalid</t>
  </si>
  <si>
    <t>Person4264@demo.invalid</t>
  </si>
  <si>
    <t>Person4265@example.org</t>
  </si>
  <si>
    <t>Person4266@demo.invalid</t>
  </si>
  <si>
    <t xml:space="preserve">  PERSON4267@DEMO.INVALID  </t>
  </si>
  <si>
    <t>Person4268@demo.invalid</t>
  </si>
  <si>
    <t>Person4269@demo.invalid</t>
  </si>
  <si>
    <t>Person4270@example.org</t>
  </si>
  <si>
    <t>Person4271@demo.invalid</t>
  </si>
  <si>
    <t>Person4272@demo.invalid</t>
  </si>
  <si>
    <t>Person4273@demo.invalid</t>
  </si>
  <si>
    <t>Person4274@demo.invalid</t>
  </si>
  <si>
    <t>Person4275@example.org</t>
  </si>
  <si>
    <t>Person4276@demo.invalid</t>
  </si>
  <si>
    <t>Person4277@demo.invalid</t>
  </si>
  <si>
    <t>Person4278@demo.invalid</t>
  </si>
  <si>
    <t>Person4279@demo.invalid</t>
  </si>
  <si>
    <t>Person4280@example.org</t>
  </si>
  <si>
    <t>Person4281@demo.invalid</t>
  </si>
  <si>
    <t>Person4282@demo.invalid</t>
  </si>
  <si>
    <t>Person4283@demo.invalid</t>
  </si>
  <si>
    <t xml:space="preserve">  PERSON4284@DEMO.INVALID  </t>
  </si>
  <si>
    <t>Person4285@example.org</t>
  </si>
  <si>
    <t>Person4286@demo.invalid</t>
  </si>
  <si>
    <t>Person4287@demo.invalid</t>
  </si>
  <si>
    <t>Person4288@demo.invalid</t>
  </si>
  <si>
    <t>Person4289@demo.invalid</t>
  </si>
  <si>
    <t>Person4290@example.org</t>
  </si>
  <si>
    <t>Person4291@demo.invalid</t>
  </si>
  <si>
    <t>Person4292@demo.invalid</t>
  </si>
  <si>
    <t>Person4293@demo.invalid</t>
  </si>
  <si>
    <t>Person4294@demo.invalid</t>
  </si>
  <si>
    <t>Person4295@example.org</t>
  </si>
  <si>
    <t>Person4296@demo.invalid</t>
  </si>
  <si>
    <t>Person4297@demo.invalid</t>
  </si>
  <si>
    <t>Person4298@demo.invalid</t>
  </si>
  <si>
    <t>Person4299@demo.invalid</t>
  </si>
  <si>
    <t xml:space="preserve">  BROKEN-4301  </t>
  </si>
  <si>
    <t>Person4302@demo.invalid</t>
  </si>
  <si>
    <t>Person4303@demo.invalid</t>
  </si>
  <si>
    <t>Person4304@demo.invalid</t>
  </si>
  <si>
    <t>Person4305@example.org</t>
  </si>
  <si>
    <t>Person4306@demo.invalid</t>
  </si>
  <si>
    <t>Person4307@demo.invalid</t>
  </si>
  <si>
    <t>Person4308@demo.invalid</t>
  </si>
  <si>
    <t>Person4309@demo.invalid</t>
  </si>
  <si>
    <t>Person4310@example.org</t>
  </si>
  <si>
    <t>Person4311@demo.invalid</t>
  </si>
  <si>
    <t>Person4312@demo.invalid</t>
  </si>
  <si>
    <t>Person4313@demo.invalid</t>
  </si>
  <si>
    <t>Person4314@demo.invalid</t>
  </si>
  <si>
    <t>Person4315@example.org</t>
  </si>
  <si>
    <t>Person4316@demo.invalid</t>
  </si>
  <si>
    <t>Person4317@demo.invalid</t>
  </si>
  <si>
    <t xml:space="preserve">  PERSON4318@DEMO.INVALID  </t>
  </si>
  <si>
    <t>Person4319@demo.invalid</t>
  </si>
  <si>
    <t>Person4320@example.org</t>
  </si>
  <si>
    <t>Person4321@demo.invalid</t>
  </si>
  <si>
    <t>Person4322@demo.invalid</t>
  </si>
  <si>
    <t>Person4323@demo.invalid</t>
  </si>
  <si>
    <t>Person4324@demo.invalid</t>
  </si>
  <si>
    <t>Person4325@example.org</t>
  </si>
  <si>
    <t>Person4326@demo.invalid</t>
  </si>
  <si>
    <t>Person4327@demo.invalid</t>
  </si>
  <si>
    <t>Person4328@demo.invalid</t>
  </si>
  <si>
    <t>Person4329@demo.invalid</t>
  </si>
  <si>
    <t>Person4330@example.org</t>
  </si>
  <si>
    <t>Person4331@demo.invalid</t>
  </si>
  <si>
    <t>Person4332@demo.invalid</t>
  </si>
  <si>
    <t>Person4333@demo.invalid</t>
  </si>
  <si>
    <t>Person4334@demo.invalid</t>
  </si>
  <si>
    <t xml:space="preserve">  PERSON4335@EXAMPLE.ORG  </t>
  </si>
  <si>
    <t>Person4336@demo.invalid</t>
  </si>
  <si>
    <t>Person4337@demo.invalid</t>
  </si>
  <si>
    <t>Person4338@demo.invalid</t>
  </si>
  <si>
    <t>Person4339@demo.invalid</t>
  </si>
  <si>
    <t>Person4340@example.org</t>
  </si>
  <si>
    <t>Person4341@demo.invalid</t>
  </si>
  <si>
    <t>Person4342@demo.invalid</t>
  </si>
  <si>
    <t>Person4343@demo.invalid</t>
  </si>
  <si>
    <t>Person4344@demo.invalid</t>
  </si>
  <si>
    <t>Person4345@example.org</t>
  </si>
  <si>
    <t>Person4346@demo.invalid</t>
  </si>
  <si>
    <t>Person4347@demo.invalid</t>
  </si>
  <si>
    <t>Person4348@demo.invalid</t>
  </si>
  <si>
    <t>Person4349@demo.invalid</t>
  </si>
  <si>
    <t>Person4350@example.org</t>
  </si>
  <si>
    <t>Person4351@demo.invalid</t>
  </si>
  <si>
    <t xml:space="preserve">  PERSON4352@DEMO.INVALID  </t>
  </si>
  <si>
    <t>Person4353@demo.invalid</t>
  </si>
  <si>
    <t>Person4354@demo.invalid</t>
  </si>
  <si>
    <t>Person4355@example.org</t>
  </si>
  <si>
    <t>Person4356@demo.invalid</t>
  </si>
  <si>
    <t>Person4357@demo.invalid</t>
  </si>
  <si>
    <t>Person4358@demo.invalid</t>
  </si>
  <si>
    <t>Person4359@demo.invalid</t>
  </si>
  <si>
    <t>Person4360@example.org</t>
  </si>
  <si>
    <t>Person4361@demo.invalid</t>
  </si>
  <si>
    <t>Person4362@demo.invalid</t>
  </si>
  <si>
    <t>Person4363@demo.invalid</t>
  </si>
  <si>
    <t>Person4364@demo.invalid</t>
  </si>
  <si>
    <t>Person4365@example.org</t>
  </si>
  <si>
    <t>Person4366@demo.invalid</t>
  </si>
  <si>
    <t>Person4367@demo.invalid</t>
  </si>
  <si>
    <t>Person4368@demo.invalid</t>
  </si>
  <si>
    <t xml:space="preserve">  PERSON4369@DEMO.INVALID  </t>
  </si>
  <si>
    <t>Person4370@example.org</t>
  </si>
  <si>
    <t>Person4371@demo.invalid</t>
  </si>
  <si>
    <t>Person4372@demo.invalid</t>
  </si>
  <si>
    <t>Person4373@demo.invalid</t>
  </si>
  <si>
    <t>Person4374@demo.invalid</t>
  </si>
  <si>
    <t>Person4375@example.org</t>
  </si>
  <si>
    <t>Person4376@demo.invalid</t>
  </si>
  <si>
    <t>Person4377@demo.invalid</t>
  </si>
  <si>
    <t>Person4378@demo.invalid</t>
  </si>
  <si>
    <t>Person4379@demo.invalid</t>
  </si>
  <si>
    <t>Person4380@example.org</t>
  </si>
  <si>
    <t>Person4381@demo.invalid</t>
  </si>
  <si>
    <t>Person4382@demo.invalid</t>
  </si>
  <si>
    <t>Person4383@demo.invalid</t>
  </si>
  <si>
    <t>Person4384@demo.invalid</t>
  </si>
  <si>
    <t>Person4385@example.org</t>
  </si>
  <si>
    <t xml:space="preserve">  PERSON4386@DEMO.INVALID  </t>
  </si>
  <si>
    <t>Person4387@demo.invalid</t>
  </si>
  <si>
    <t>Person4388@demo.invalid</t>
  </si>
  <si>
    <t>Person4389@demo.invalid</t>
  </si>
  <si>
    <t>Person4390@example.org</t>
  </si>
  <si>
    <t>Person4391@demo.invalid</t>
  </si>
  <si>
    <t>Person4392@demo.invalid</t>
  </si>
  <si>
    <t>Person4393@demo.invalid</t>
  </si>
  <si>
    <t>Person4394@demo.invalid</t>
  </si>
  <si>
    <t>Person4395@example.org</t>
  </si>
  <si>
    <t>Person4396@demo.invalid</t>
  </si>
  <si>
    <t>Person4397@demo.invalid</t>
  </si>
  <si>
    <t>Person4398@demo.invalid</t>
  </si>
  <si>
    <t>Person4399@demo.invalid</t>
  </si>
  <si>
    <t>broken-4401</t>
  </si>
  <si>
    <t>Person4402@demo.invalid</t>
  </si>
  <si>
    <t xml:space="preserve">  PERSON4403@DEMO.INVALID  </t>
  </si>
  <si>
    <t>Person4404@demo.invalid</t>
  </si>
  <si>
    <t>Person4405@example.org</t>
  </si>
  <si>
    <t>Person4406@demo.invalid</t>
  </si>
  <si>
    <t>Person4407@demo.invalid</t>
  </si>
  <si>
    <t>Person4408@demo.invalid</t>
  </si>
  <si>
    <t>Person4409@demo.invalid</t>
  </si>
  <si>
    <t>Person4410@example.org</t>
  </si>
  <si>
    <t>Person4411@demo.invalid</t>
  </si>
  <si>
    <t>Person4412@demo.invalid</t>
  </si>
  <si>
    <t>Person4413@demo.invalid</t>
  </si>
  <si>
    <t>Person4414@demo.invalid</t>
  </si>
  <si>
    <t>Person4415@example.org</t>
  </si>
  <si>
    <t>Person4416@demo.invalid</t>
  </si>
  <si>
    <t>Person4417@demo.invalid</t>
  </si>
  <si>
    <t>Person4418@demo.invalid</t>
  </si>
  <si>
    <t>Person4419@demo.invalid</t>
  </si>
  <si>
    <t xml:space="preserve">  PERSON4420@EXAMPLE.ORG  </t>
  </si>
  <si>
    <t>Person4421@demo.invalid</t>
  </si>
  <si>
    <t>Person4422@demo.invalid</t>
  </si>
  <si>
    <t>Person4423@demo.invalid</t>
  </si>
  <si>
    <t>Person4424@demo.invalid</t>
  </si>
  <si>
    <t>Person4425@example.org</t>
  </si>
  <si>
    <t>Person4426@demo.invalid</t>
  </si>
  <si>
    <t>Person4427@demo.invalid</t>
  </si>
  <si>
    <t>Person4428@demo.invalid</t>
  </si>
  <si>
    <t>Person4429@demo.invalid</t>
  </si>
  <si>
    <t>Person4430@example.org</t>
  </si>
  <si>
    <t>Person4431@demo.invalid</t>
  </si>
  <si>
    <t>Person4432@demo.invalid</t>
  </si>
  <si>
    <t>Person4433@demo.invalid</t>
  </si>
  <si>
    <t>Person4434@demo.invalid</t>
  </si>
  <si>
    <t>Person4435@example.org</t>
  </si>
  <si>
    <t>Person4436@demo.invalid</t>
  </si>
  <si>
    <t xml:space="preserve">  PERSON4437@DEMO.INVALID  </t>
  </si>
  <si>
    <t>Person4438@demo.invalid</t>
  </si>
  <si>
    <t>Person4439@demo.invalid</t>
  </si>
  <si>
    <t>Person4440@example.org</t>
  </si>
  <si>
    <t>Person4441@demo.invalid</t>
  </si>
  <si>
    <t>Person4442@demo.invalid</t>
  </si>
  <si>
    <t>Person4443@demo.invalid</t>
  </si>
  <si>
    <t>Person4444@demo.invalid</t>
  </si>
  <si>
    <t>Person4445@example.org</t>
  </si>
  <si>
    <t>Person4446@demo.invalid</t>
  </si>
  <si>
    <t>Person4447@demo.invalid</t>
  </si>
  <si>
    <t>Person4448@demo.invalid</t>
  </si>
  <si>
    <t>Person4449@demo.invalid</t>
  </si>
  <si>
    <t>Person4450@example.org</t>
  </si>
  <si>
    <t>Person4451@demo.invalid</t>
  </si>
  <si>
    <t>Person4452@demo.invalid</t>
  </si>
  <si>
    <t>Person4453@demo.invalid</t>
  </si>
  <si>
    <t xml:space="preserve">  PERSON4454@DEMO.INVALID  </t>
  </si>
  <si>
    <t>Person4455@example.org</t>
  </si>
  <si>
    <t>Person4456@demo.invalid</t>
  </si>
  <si>
    <t>Person4457@demo.invalid</t>
  </si>
  <si>
    <t>Person4458@demo.invalid</t>
  </si>
  <si>
    <t>Person4459@demo.invalid</t>
  </si>
  <si>
    <t>Person4460@example.org</t>
  </si>
  <si>
    <t>Person4461@demo.invalid</t>
  </si>
  <si>
    <t>Person4462@demo.invalid</t>
  </si>
  <si>
    <t>Person4463@demo.invalid</t>
  </si>
  <si>
    <t>Person4464@demo.invalid</t>
  </si>
  <si>
    <t>Person4465@example.org</t>
  </si>
  <si>
    <t>Person4466@demo.invalid</t>
  </si>
  <si>
    <t>Person4467@demo.invalid</t>
  </si>
  <si>
    <t>Person4468@demo.invalid</t>
  </si>
  <si>
    <t>Person4469@demo.invalid</t>
  </si>
  <si>
    <t>Person4470@example.org</t>
  </si>
  <si>
    <t xml:space="preserve">  PERSON4471@DEMO.INVALID  </t>
  </si>
  <si>
    <t>Person4472@demo.invalid</t>
  </si>
  <si>
    <t>Person4473@demo.invalid</t>
  </si>
  <si>
    <t>Person4474@demo.invalid</t>
  </si>
  <si>
    <t>Person4475@example.org</t>
  </si>
  <si>
    <t>Person4476@demo.invalid</t>
  </si>
  <si>
    <t>Person4477@demo.invalid</t>
  </si>
  <si>
    <t>Person4478@demo.invalid</t>
  </si>
  <si>
    <t>Person4479@demo.invalid</t>
  </si>
  <si>
    <t>Person4480@example.org</t>
  </si>
  <si>
    <t>Person4481@demo.invalid</t>
  </si>
  <si>
    <t>Person4482@demo.invalid</t>
  </si>
  <si>
    <t>Person4483@demo.invalid</t>
  </si>
  <si>
    <t>Person4484@demo.invalid</t>
  </si>
  <si>
    <t>Person4485@example.org</t>
  </si>
  <si>
    <t>Person4486@demo.invalid</t>
  </si>
  <si>
    <t>Person4487@demo.invalid</t>
  </si>
  <si>
    <t xml:space="preserve">  PERSON4488@DEMO.INVALID  </t>
  </si>
  <si>
    <t>Person4489@demo.invalid</t>
  </si>
  <si>
    <t>Person4490@example.org</t>
  </si>
  <si>
    <t>Person4491@demo.invalid</t>
  </si>
  <si>
    <t>Person4492@demo.invalid</t>
  </si>
  <si>
    <t>Person4493@demo.invalid</t>
  </si>
  <si>
    <t>Person4494@demo.invalid</t>
  </si>
  <si>
    <t>Person4495@example.org</t>
  </si>
  <si>
    <t>Person4496@demo.invalid</t>
  </si>
  <si>
    <t>Person4497@demo.invalid</t>
  </si>
  <si>
    <t>Person4498@demo.invalid</t>
  </si>
  <si>
    <t>Person4499@demo.invalid</t>
  </si>
  <si>
    <t>broken-4501</t>
  </si>
  <si>
    <t>Person4502@demo.invalid</t>
  </si>
  <si>
    <t>Person4503@demo.invalid</t>
  </si>
  <si>
    <t>Person4504@demo.invalid</t>
  </si>
  <si>
    <t xml:space="preserve">  PERSON4505@EXAMPLE.ORG  </t>
  </si>
  <si>
    <t>Person4506@demo.invalid</t>
  </si>
  <si>
    <t>Person4507@demo.invalid</t>
  </si>
  <si>
    <t>Person4508@demo.invalid</t>
  </si>
  <si>
    <t>Person4509@demo.invalid</t>
  </si>
  <si>
    <t>Person4510@example.org</t>
  </si>
  <si>
    <t>Person4511@demo.invalid</t>
  </si>
  <si>
    <t>Person4512@demo.invalid</t>
  </si>
  <si>
    <t>Person4513@demo.invalid</t>
  </si>
  <si>
    <t>Person4514@demo.invalid</t>
  </si>
  <si>
    <t>Person4515@example.org</t>
  </si>
  <si>
    <t>Person4516@demo.invalid</t>
  </si>
  <si>
    <t>Person4517@demo.invalid</t>
  </si>
  <si>
    <t>Person4518@demo.invalid</t>
  </si>
  <si>
    <t>Person4519@demo.invalid</t>
  </si>
  <si>
    <t>Person4520@example.org</t>
  </si>
  <si>
    <t>Person4521@demo.invalid</t>
  </si>
  <si>
    <t xml:space="preserve">  PERSON4522@DEMO.INVALID  </t>
  </si>
  <si>
    <t>Person4523@demo.invalid</t>
  </si>
  <si>
    <t>Person4524@demo.invalid</t>
  </si>
  <si>
    <t>Person4525@example.org</t>
  </si>
  <si>
    <t>Person4526@demo.invalid</t>
  </si>
  <si>
    <t>Person4527@demo.invalid</t>
  </si>
  <si>
    <t>Person4528@demo.invalid</t>
  </si>
  <si>
    <t>Person4529@demo.invalid</t>
  </si>
  <si>
    <t>Person4530@example.org</t>
  </si>
  <si>
    <t>Person4531@demo.invalid</t>
  </si>
  <si>
    <t>Person4532@demo.invalid</t>
  </si>
  <si>
    <t>Person4533@demo.invalid</t>
  </si>
  <si>
    <t>Person4534@demo.invalid</t>
  </si>
  <si>
    <t>Person4535@example.org</t>
  </si>
  <si>
    <t>Person4536@demo.invalid</t>
  </si>
  <si>
    <t>Person4537@demo.invalid</t>
  </si>
  <si>
    <t>Person4538@demo.invalid</t>
  </si>
  <si>
    <t xml:space="preserve">  PERSON4539@DEMO.INVALID  </t>
  </si>
  <si>
    <t>Person4540@example.org</t>
  </si>
  <si>
    <t>Person4541@demo.invalid</t>
  </si>
  <si>
    <t>Person4542@demo.invalid</t>
  </si>
  <si>
    <t>Person4543@demo.invalid</t>
  </si>
  <si>
    <t>Person4544@demo.invalid</t>
  </si>
  <si>
    <t>Person4545@example.org</t>
  </si>
  <si>
    <t>Person4546@demo.invalid</t>
  </si>
  <si>
    <t>Person4547@demo.invalid</t>
  </si>
  <si>
    <t>Person4548@demo.invalid</t>
  </si>
  <si>
    <t>Person4549@demo.invalid</t>
  </si>
  <si>
    <t>Person4550@example.org</t>
  </si>
  <si>
    <t>Person4551@demo.invalid</t>
  </si>
  <si>
    <t>Person4552@demo.invalid</t>
  </si>
  <si>
    <t>Person4553@demo.invalid</t>
  </si>
  <si>
    <t>Person4554@demo.invalid</t>
  </si>
  <si>
    <t>Person4555@example.org</t>
  </si>
  <si>
    <t xml:space="preserve">  PERSON4556@DEMO.INVALID  </t>
  </si>
  <si>
    <t>Person4557@demo.invalid</t>
  </si>
  <si>
    <t>Person4558@demo.invalid</t>
  </si>
  <si>
    <t>Person4559@demo.invalid</t>
  </si>
  <si>
    <t>Person4560@example.org</t>
  </si>
  <si>
    <t>Person4561@demo.invalid</t>
  </si>
  <si>
    <t>Person4562@demo.invalid</t>
  </si>
  <si>
    <t>Person4563@demo.invalid</t>
  </si>
  <si>
    <t>Person4564@demo.invalid</t>
  </si>
  <si>
    <t>Person4565@example.org</t>
  </si>
  <si>
    <t>Person4566@demo.invalid</t>
  </si>
  <si>
    <t>Person4567@demo.invalid</t>
  </si>
  <si>
    <t>Person4568@demo.invalid</t>
  </si>
  <si>
    <t>Person4569@demo.invalid</t>
  </si>
  <si>
    <t>Person4570@example.org</t>
  </si>
  <si>
    <t>Person4571@demo.invalid</t>
  </si>
  <si>
    <t>Person4572@demo.invalid</t>
  </si>
  <si>
    <t xml:space="preserve">  PERSON4573@DEMO.INVALID  </t>
  </si>
  <si>
    <t>Person4574@demo.invalid</t>
  </si>
  <si>
    <t>Person4575@example.org</t>
  </si>
  <si>
    <t>Person4576@demo.invalid</t>
  </si>
  <si>
    <t>Person4577@demo.invalid</t>
  </si>
  <si>
    <t>Person4578@demo.invalid</t>
  </si>
  <si>
    <t>Person4579@demo.invalid</t>
  </si>
  <si>
    <t>Person4580@example.org</t>
  </si>
  <si>
    <t>Person4581@demo.invalid</t>
  </si>
  <si>
    <t>Person4582@demo.invalid</t>
  </si>
  <si>
    <t>Person4583@demo.invalid</t>
  </si>
  <si>
    <t>Person4584@demo.invalid</t>
  </si>
  <si>
    <t>Person4585@example.org</t>
  </si>
  <si>
    <t>Person4586@demo.invalid</t>
  </si>
  <si>
    <t>Person4587@demo.invalid</t>
  </si>
  <si>
    <t>Person4588@demo.invalid</t>
  </si>
  <si>
    <t>Person4589@demo.invalid</t>
  </si>
  <si>
    <t xml:space="preserve">  PERSON4590@EXAMPLE.ORG  </t>
  </si>
  <si>
    <t>Person4591@demo.invalid</t>
  </si>
  <si>
    <t>Person4592@demo.invalid</t>
  </si>
  <si>
    <t>Person4593@demo.invalid</t>
  </si>
  <si>
    <t>Person4594@demo.invalid</t>
  </si>
  <si>
    <t>Person4595@example.org</t>
  </si>
  <si>
    <t>Person4596@demo.invalid</t>
  </si>
  <si>
    <t>Person4597@demo.invalid</t>
  </si>
  <si>
    <t>Person4598@demo.invalid</t>
  </si>
  <si>
    <t>Person4599@demo.invalid</t>
  </si>
  <si>
    <t>broken-4601</t>
  </si>
  <si>
    <t>Person4602@demo.invalid</t>
  </si>
  <si>
    <t>Person4603@demo.invalid</t>
  </si>
  <si>
    <t>Person4604@demo.invalid</t>
  </si>
  <si>
    <t>Person4605@example.org</t>
  </si>
  <si>
    <t>Person4606@demo.invalid</t>
  </si>
  <si>
    <t xml:space="preserve">  PERSON4607@DEMO.INVALID  </t>
  </si>
  <si>
    <t>Person4608@demo.invalid</t>
  </si>
  <si>
    <t>Person4609@demo.invalid</t>
  </si>
  <si>
    <t>Person4610@example.org</t>
  </si>
  <si>
    <t>Person4611@demo.invalid</t>
  </si>
  <si>
    <t>Person4612@demo.invalid</t>
  </si>
  <si>
    <t>Person4613@demo.invalid</t>
  </si>
  <si>
    <t>Person4614@demo.invalid</t>
  </si>
  <si>
    <t>Person4615@example.org</t>
  </si>
  <si>
    <t>Person4616@demo.invalid</t>
  </si>
  <si>
    <t>Person4617@demo.invalid</t>
  </si>
  <si>
    <t>Person4618@demo.invalid</t>
  </si>
  <si>
    <t>Person4619@demo.invalid</t>
  </si>
  <si>
    <t>Person4620@example.org</t>
  </si>
  <si>
    <t>Person4621@demo.invalid</t>
  </si>
  <si>
    <t>Person4622@demo.invalid</t>
  </si>
  <si>
    <t>Person4623@demo.invalid</t>
  </si>
  <si>
    <t xml:space="preserve">  PERSON4624@DEMO.INVALID  </t>
  </si>
  <si>
    <t>Person4625@example.org</t>
  </si>
  <si>
    <t>Person4626@demo.invalid</t>
  </si>
  <si>
    <t>Person4627@demo.invalid</t>
  </si>
  <si>
    <t>Person4628@demo.invalid</t>
  </si>
  <si>
    <t>Person4629@demo.invalid</t>
  </si>
  <si>
    <t>Person4630@example.org</t>
  </si>
  <si>
    <t>Person4631@demo.invalid</t>
  </si>
  <si>
    <t>Person4632@demo.invalid</t>
  </si>
  <si>
    <t>Person4633@demo.invalid</t>
  </si>
  <si>
    <t>Person4634@demo.invalid</t>
  </si>
  <si>
    <t>Person4635@example.org</t>
  </si>
  <si>
    <t>Person4636@demo.invalid</t>
  </si>
  <si>
    <t>Person4637@demo.invalid</t>
  </si>
  <si>
    <t>Person4638@demo.invalid</t>
  </si>
  <si>
    <t>Person4639@demo.invalid</t>
  </si>
  <si>
    <t>Person4640@example.org</t>
  </si>
  <si>
    <t xml:space="preserve">  PERSON4641@DEMO.INVALID  </t>
  </si>
  <si>
    <t>Person4642@demo.invalid</t>
  </si>
  <si>
    <t>Person4643@demo.invalid</t>
  </si>
  <si>
    <t>Person4644@demo.invalid</t>
  </si>
  <si>
    <t>Person4645@example.org</t>
  </si>
  <si>
    <t>Person4646@demo.invalid</t>
  </si>
  <si>
    <t>Person4647@demo.invalid</t>
  </si>
  <si>
    <t>Person4648@demo.invalid</t>
  </si>
  <si>
    <t>Person4649@demo.invalid</t>
  </si>
  <si>
    <t>Person4650@example.org</t>
  </si>
  <si>
    <t>Person4651@demo.invalid</t>
  </si>
  <si>
    <t>Person4652@demo.invalid</t>
  </si>
  <si>
    <t>Person4653@demo.invalid</t>
  </si>
  <si>
    <t>Person4654@demo.invalid</t>
  </si>
  <si>
    <t>Person4655@example.org</t>
  </si>
  <si>
    <t>Person4656@demo.invalid</t>
  </si>
  <si>
    <t>Person4657@demo.invalid</t>
  </si>
  <si>
    <t xml:space="preserve">  PERSON4658@DEMO.INVALID  </t>
  </si>
  <si>
    <t>Person4659@demo.invalid</t>
  </si>
  <si>
    <t>Person4660@example.org</t>
  </si>
  <si>
    <t>Person4661@demo.invalid</t>
  </si>
  <si>
    <t>Person4662@demo.invalid</t>
  </si>
  <si>
    <t>Person4663@demo.invalid</t>
  </si>
  <si>
    <t>Person4664@demo.invalid</t>
  </si>
  <si>
    <t>Person4665@example.org</t>
  </si>
  <si>
    <t>Person4666@demo.invalid</t>
  </si>
  <si>
    <t>Person4667@demo.invalid</t>
  </si>
  <si>
    <t>Person4668@demo.invalid</t>
  </si>
  <si>
    <t>Person4669@demo.invalid</t>
  </si>
  <si>
    <t>Person4670@example.org</t>
  </si>
  <si>
    <t>Person4671@demo.invalid</t>
  </si>
  <si>
    <t>Person4672@demo.invalid</t>
  </si>
  <si>
    <t>Person4673@demo.invalid</t>
  </si>
  <si>
    <t>Person4674@demo.invalid</t>
  </si>
  <si>
    <t xml:space="preserve">  PERSON4675@EXAMPLE.ORG  </t>
  </si>
  <si>
    <t>Person4676@demo.invalid</t>
  </si>
  <si>
    <t>Person4677@demo.invalid</t>
  </si>
  <si>
    <t>Person4678@demo.invalid</t>
  </si>
  <si>
    <t>Person4679@demo.invalid</t>
  </si>
  <si>
    <t>Person4680@example.org</t>
  </si>
  <si>
    <t>Person4681@demo.invalid</t>
  </si>
  <si>
    <t>Person4682@demo.invalid</t>
  </si>
  <si>
    <t>Person4683@demo.invalid</t>
  </si>
  <si>
    <t>Person4684@demo.invalid</t>
  </si>
  <si>
    <t>Person4685@example.org</t>
  </si>
  <si>
    <t>Person4686@demo.invalid</t>
  </si>
  <si>
    <t>Person4687@demo.invalid</t>
  </si>
  <si>
    <t>Person4688@demo.invalid</t>
  </si>
  <si>
    <t>Person4689@demo.invalid</t>
  </si>
  <si>
    <t>Person4690@example.org</t>
  </si>
  <si>
    <t>Person4691@demo.invalid</t>
  </si>
  <si>
    <t xml:space="preserve">  PERSON4692@DEMO.INVALID  </t>
  </si>
  <si>
    <t>Person4693@demo.invalid</t>
  </si>
  <si>
    <t>Person4694@demo.invalid</t>
  </si>
  <si>
    <t>Person4695@example.org</t>
  </si>
  <si>
    <t>Person4696@demo.invalid</t>
  </si>
  <si>
    <t>Person4697@demo.invalid</t>
  </si>
  <si>
    <t>Person4698@demo.invalid</t>
  </si>
  <si>
    <t>Person4699@demo.invalid</t>
  </si>
  <si>
    <t>broken-4701</t>
  </si>
  <si>
    <t>Person4702@demo.invalid</t>
  </si>
  <si>
    <t>Person4703@demo.invalid</t>
  </si>
  <si>
    <t>Person4704@demo.invalid</t>
  </si>
  <si>
    <t>Person4705@example.org</t>
  </si>
  <si>
    <t>Person4706@demo.invalid</t>
  </si>
  <si>
    <t>Person4707@demo.invalid</t>
  </si>
  <si>
    <t>Person4708@demo.invalid</t>
  </si>
  <si>
    <t xml:space="preserve">  PERSON4709@DEMO.INVALID  </t>
  </si>
  <si>
    <t>Person4710@example.org</t>
  </si>
  <si>
    <t>Person4711@demo.invalid</t>
  </si>
  <si>
    <t>Person4712@demo.invalid</t>
  </si>
  <si>
    <t>Person4713@demo.invalid</t>
  </si>
  <si>
    <t>Person4714@demo.invalid</t>
  </si>
  <si>
    <t>Person4715@example.org</t>
  </si>
  <si>
    <t>Person4716@demo.invalid</t>
  </si>
  <si>
    <t>Person4717@demo.invalid</t>
  </si>
  <si>
    <t>Person4718@demo.invalid</t>
  </si>
  <si>
    <t>Person4719@demo.invalid</t>
  </si>
  <si>
    <t>Person4720@example.org</t>
  </si>
  <si>
    <t>Person4721@demo.invalid</t>
  </si>
  <si>
    <t>Person4722@demo.invalid</t>
  </si>
  <si>
    <t>Person4723@demo.invalid</t>
  </si>
  <si>
    <t>Person4724@demo.invalid</t>
  </si>
  <si>
    <t>Person4725@example.org</t>
  </si>
  <si>
    <t xml:space="preserve">  PERSON4726@DEMO.INVALID  </t>
  </si>
  <si>
    <t>Person4727@demo.invalid</t>
  </si>
  <si>
    <t>Person4728@demo.invalid</t>
  </si>
  <si>
    <t>Person4729@demo.invalid</t>
  </si>
  <si>
    <t>Person4730@example.org</t>
  </si>
  <si>
    <t>Person4731@demo.invalid</t>
  </si>
  <si>
    <t>Person4732@demo.invalid</t>
  </si>
  <si>
    <t>Person4733@demo.invalid</t>
  </si>
  <si>
    <t>Person4734@demo.invalid</t>
  </si>
  <si>
    <t>Person4735@example.org</t>
  </si>
  <si>
    <t>Person4736@demo.invalid</t>
  </si>
  <si>
    <t>Person4737@demo.invalid</t>
  </si>
  <si>
    <t>Person4738@demo.invalid</t>
  </si>
  <si>
    <t>Person4739@demo.invalid</t>
  </si>
  <si>
    <t>Person4740@example.org</t>
  </si>
  <si>
    <t>Person4741@demo.invalid</t>
  </si>
  <si>
    <t>Person4742@demo.invalid</t>
  </si>
  <si>
    <t xml:space="preserve">  PERSON4743@DEMO.INVALID  </t>
  </si>
  <si>
    <t>Person4744@demo.invalid</t>
  </si>
  <si>
    <t>Person4745@example.org</t>
  </si>
  <si>
    <t>Person4746@demo.invalid</t>
  </si>
  <si>
    <t>Person4747@demo.invalid</t>
  </si>
  <si>
    <t>Person4748@demo.invalid</t>
  </si>
  <si>
    <t>Person4749@demo.invalid</t>
  </si>
  <si>
    <t>Person4750@example.org</t>
  </si>
  <si>
    <t>Person4751@demo.invalid</t>
  </si>
  <si>
    <t>Person4752@demo.invalid</t>
  </si>
  <si>
    <t>Person4753@demo.invalid</t>
  </si>
  <si>
    <t>Person4754@demo.invalid</t>
  </si>
  <si>
    <t>Person4755@example.org</t>
  </si>
  <si>
    <t>Person4756@demo.invalid</t>
  </si>
  <si>
    <t>Person4757@demo.invalid</t>
  </si>
  <si>
    <t>Person4758@demo.invalid</t>
  </si>
  <si>
    <t>Person4759@demo.invalid</t>
  </si>
  <si>
    <t xml:space="preserve">  PERSON4760@EXAMPLE.ORG  </t>
  </si>
  <si>
    <t>Person4761@demo.invalid</t>
  </si>
  <si>
    <t>Person4762@demo.invalid</t>
  </si>
  <si>
    <t>Person4763@demo.invalid</t>
  </si>
  <si>
    <t>Person4764@demo.invalid</t>
  </si>
  <si>
    <t>Person4765@example.org</t>
  </si>
  <si>
    <t>Person4766@demo.invalid</t>
  </si>
  <si>
    <t>Person4767@demo.invalid</t>
  </si>
  <si>
    <t>Person4768@demo.invalid</t>
  </si>
  <si>
    <t>Person4769@demo.invalid</t>
  </si>
  <si>
    <t>Person4770@example.org</t>
  </si>
  <si>
    <t>Person4771@demo.invalid</t>
  </si>
  <si>
    <t>Person4772@demo.invalid</t>
  </si>
  <si>
    <t>Person4773@demo.invalid</t>
  </si>
  <si>
    <t>Person4774@demo.invalid</t>
  </si>
  <si>
    <t>Person4775@example.org</t>
  </si>
  <si>
    <t>Person4776@demo.invalid</t>
  </si>
  <si>
    <t xml:space="preserve">  PERSON4777@DEMO.INVALID  </t>
  </si>
  <si>
    <t>Person4778@demo.invalid</t>
  </si>
  <si>
    <t>Person4779@demo.invalid</t>
  </si>
  <si>
    <t>Person4780@example.org</t>
  </si>
  <si>
    <t>Person4781@demo.invalid</t>
  </si>
  <si>
    <t>Person4782@demo.invalid</t>
  </si>
  <si>
    <t>Person4783@demo.invalid</t>
  </si>
  <si>
    <t>Person4784@demo.invalid</t>
  </si>
  <si>
    <t>Person4785@example.org</t>
  </si>
  <si>
    <t>Person4786@demo.invalid</t>
  </si>
  <si>
    <t>Person4787@demo.invalid</t>
  </si>
  <si>
    <t>Person4788@demo.invalid</t>
  </si>
  <si>
    <t>Person4789@demo.invalid</t>
  </si>
  <si>
    <t>Person4790@example.org</t>
  </si>
  <si>
    <t>Person4791@demo.invalid</t>
  </si>
  <si>
    <t>Person4792@demo.invalid</t>
  </si>
  <si>
    <t>Person4793@demo.invalid</t>
  </si>
  <si>
    <t xml:space="preserve">  PERSON4794@DEMO.INVALID  </t>
  </si>
  <si>
    <t>Person4795@example.org</t>
  </si>
  <si>
    <t>Person4796@demo.invalid</t>
  </si>
  <si>
    <t>Person4797@demo.invalid</t>
  </si>
  <si>
    <t>Person4798@demo.invalid</t>
  </si>
  <si>
    <t>Person4799@demo.invalid</t>
  </si>
  <si>
    <t>broken-4801</t>
  </si>
  <si>
    <t>Person4802@demo.invalid</t>
  </si>
  <si>
    <t>Person4803@demo.invalid</t>
  </si>
  <si>
    <t>Person4804@demo.invalid</t>
  </si>
  <si>
    <t>Person4805@example.org</t>
  </si>
  <si>
    <t>Person4806@demo.invalid</t>
  </si>
  <si>
    <t>Person4807@demo.invalid</t>
  </si>
  <si>
    <t>Person4808@demo.invalid</t>
  </si>
  <si>
    <t>Person4809@demo.invalid</t>
  </si>
  <si>
    <t>Person4810@example.org</t>
  </si>
  <si>
    <t xml:space="preserve">  PERSON4811@DEMO.INVALID  </t>
  </si>
  <si>
    <t>Person4812@demo.invalid</t>
  </si>
  <si>
    <t>Person4813@demo.invalid</t>
  </si>
  <si>
    <t>Person4814@demo.invalid</t>
  </si>
  <si>
    <t>Person4815@example.org</t>
  </si>
  <si>
    <t>Person4816@demo.invalid</t>
  </si>
  <si>
    <t>Person4817@demo.invalid</t>
  </si>
  <si>
    <t>Person4818@demo.invalid</t>
  </si>
  <si>
    <t>Person4819@demo.invalid</t>
  </si>
  <si>
    <t>Person4820@example.org</t>
  </si>
  <si>
    <t>Person4821@demo.invalid</t>
  </si>
  <si>
    <t>Person4822@demo.invalid</t>
  </si>
  <si>
    <t>Person4823@demo.invalid</t>
  </si>
  <si>
    <t>Person4824@demo.invalid</t>
  </si>
  <si>
    <t>Person4825@example.org</t>
  </si>
  <si>
    <t>Person4826@demo.invalid</t>
  </si>
  <si>
    <t>Person4827@demo.invalid</t>
  </si>
  <si>
    <t xml:space="preserve">  PERSON4828@DEMO.INVALID  </t>
  </si>
  <si>
    <t>Person4829@demo.invalid</t>
  </si>
  <si>
    <t>Person4830@example.org</t>
  </si>
  <si>
    <t>Person4831@demo.invalid</t>
  </si>
  <si>
    <t>Person4832@demo.invalid</t>
  </si>
  <si>
    <t>Person4833@demo.invalid</t>
  </si>
  <si>
    <t>Person4834@demo.invalid</t>
  </si>
  <si>
    <t>Person4835@example.org</t>
  </si>
  <si>
    <t>Person4836@demo.invalid</t>
  </si>
  <si>
    <t>Person4837@demo.invalid</t>
  </si>
  <si>
    <t>Person4838@demo.invalid</t>
  </si>
  <si>
    <t>Person4839@demo.invalid</t>
  </si>
  <si>
    <t>Person4840@example.org</t>
  </si>
  <si>
    <t>Person4841@demo.invalid</t>
  </si>
  <si>
    <t>Person4842@demo.invalid</t>
  </si>
  <si>
    <t>Person4843@demo.invalid</t>
  </si>
  <si>
    <t>Person4844@demo.invalid</t>
  </si>
  <si>
    <t xml:space="preserve">  PERSON4845@EXAMPLE.ORG  </t>
  </si>
  <si>
    <t>Person4846@demo.invalid</t>
  </si>
  <si>
    <t>Person4847@demo.invalid</t>
  </si>
  <si>
    <t>Person4848@demo.invalid</t>
  </si>
  <si>
    <t>Person4849@demo.invalid</t>
  </si>
  <si>
    <t>Person4850@example.org</t>
  </si>
  <si>
    <t>Person4851@demo.invalid</t>
  </si>
  <si>
    <t>Person4852@demo.invalid</t>
  </si>
  <si>
    <t>Person4853@demo.invalid</t>
  </si>
  <si>
    <t>Person4854@demo.invalid</t>
  </si>
  <si>
    <t>Person4855@example.org</t>
  </si>
  <si>
    <t>Person4856@demo.invalid</t>
  </si>
  <si>
    <t>Person4857@demo.invalid</t>
  </si>
  <si>
    <t>Person4858@demo.invalid</t>
  </si>
  <si>
    <t>Person4859@demo.invalid</t>
  </si>
  <si>
    <t>Person4860@example.org</t>
  </si>
  <si>
    <t>Person4861@demo.invalid</t>
  </si>
  <si>
    <t xml:space="preserve">  PERSON4862@DEMO.INVALID  </t>
  </si>
  <si>
    <t>Person4863@demo.invalid</t>
  </si>
  <si>
    <t>Person4864@demo.invalid</t>
  </si>
  <si>
    <t>Person4865@example.org</t>
  </si>
  <si>
    <t>Person4866@demo.invalid</t>
  </si>
  <si>
    <t>Person4867@demo.invalid</t>
  </si>
  <si>
    <t>Person4868@demo.invalid</t>
  </si>
  <si>
    <t>Person4869@demo.invalid</t>
  </si>
  <si>
    <t>Person4870@example.org</t>
  </si>
  <si>
    <t>Person4871@demo.invalid</t>
  </si>
  <si>
    <t>Person4872@demo.invalid</t>
  </si>
  <si>
    <t>Person4873@demo.invalid</t>
  </si>
  <si>
    <t>Person4874@demo.invalid</t>
  </si>
  <si>
    <t>Person4875@example.org</t>
  </si>
  <si>
    <t>Person4876@demo.invalid</t>
  </si>
  <si>
    <t>Person4877@demo.invalid</t>
  </si>
  <si>
    <t>Person4878@demo.invalid</t>
  </si>
  <si>
    <t xml:space="preserve">  PERSON4879@DEMO.INVALID  </t>
  </si>
  <si>
    <t>Person4880@example.org</t>
  </si>
  <si>
    <t>Person4881@demo.invalid</t>
  </si>
  <si>
    <t>Person4882@demo.invalid</t>
  </si>
  <si>
    <t>Person4883@demo.invalid</t>
  </si>
  <si>
    <t>Person4884@demo.invalid</t>
  </si>
  <si>
    <t>Person4885@example.org</t>
  </si>
  <si>
    <t>Person4886@demo.invalid</t>
  </si>
  <si>
    <t>Person4887@demo.invalid</t>
  </si>
  <si>
    <t>Person4888@demo.invalid</t>
  </si>
  <si>
    <t>Person4889@demo.invalid</t>
  </si>
  <si>
    <t>Person4890@example.org</t>
  </si>
  <si>
    <t>Person4891@demo.invalid</t>
  </si>
  <si>
    <t>Person4892@demo.invalid</t>
  </si>
  <si>
    <t>Person4893@demo.invalid</t>
  </si>
  <si>
    <t>Person4894@demo.invalid</t>
  </si>
  <si>
    <t>Person4895@example.org</t>
  </si>
  <si>
    <t xml:space="preserve">  PERSON4896@DEMO.INVALID  </t>
  </si>
  <si>
    <t>Person4897@demo.invalid</t>
  </si>
  <si>
    <t>Person4898@demo.invalid</t>
  </si>
  <si>
    <t>Person4899@demo.invalid</t>
  </si>
  <si>
    <t>broken-4901</t>
  </si>
  <si>
    <t>Person4902@demo.invalid</t>
  </si>
  <si>
    <t>Person4903@demo.invalid</t>
  </si>
  <si>
    <t>Person4904@demo.invalid</t>
  </si>
  <si>
    <t>Person4905@example.org</t>
  </si>
  <si>
    <t>Person4906@demo.invalid</t>
  </si>
  <si>
    <t>Person4907@demo.invalid</t>
  </si>
  <si>
    <t>Person4908@demo.invalid</t>
  </si>
  <si>
    <t>Person4909@demo.invalid</t>
  </si>
  <si>
    <t>Person4910@example.org</t>
  </si>
  <si>
    <t>Person4911@demo.invalid</t>
  </si>
  <si>
    <t>Person4912@demo.invalid</t>
  </si>
  <si>
    <t xml:space="preserve">  PERSON4913@DEMO.INVALID  </t>
  </si>
  <si>
    <t>Person4914@demo.invalid</t>
  </si>
  <si>
    <t>Person4915@example.org</t>
  </si>
  <si>
    <t>Person4916@demo.invalid</t>
  </si>
  <si>
    <t>Person4917@demo.invalid</t>
  </si>
  <si>
    <t>Person4918@demo.invalid</t>
  </si>
  <si>
    <t>Person4919@demo.invalid</t>
  </si>
  <si>
    <t>Person4920@example.org</t>
  </si>
  <si>
    <t>Person4921@demo.invalid</t>
  </si>
  <si>
    <t>Person4922@demo.invalid</t>
  </si>
  <si>
    <t>Person4923@demo.invalid</t>
  </si>
  <si>
    <t>Person4924@demo.invalid</t>
  </si>
  <si>
    <t>Person4925@example.org</t>
  </si>
  <si>
    <t>Person4926@demo.invalid</t>
  </si>
  <si>
    <t>Person4927@demo.invalid</t>
  </si>
  <si>
    <t>Person4928@demo.invalid</t>
  </si>
  <si>
    <t>Person4929@demo.invalid</t>
  </si>
  <si>
    <t xml:space="preserve">  PERSON4930@EXAMPLE.ORG  </t>
  </si>
  <si>
    <t>Person4931@demo.invalid</t>
  </si>
  <si>
    <t>Person4932@demo.invalid</t>
  </si>
  <si>
    <t>Person4933@demo.invalid</t>
  </si>
  <si>
    <t>Person4934@demo.invalid</t>
  </si>
  <si>
    <t>Person4935@example.org</t>
  </si>
  <si>
    <t>Person4936@demo.invalid</t>
  </si>
  <si>
    <t>Person4937@demo.invalid</t>
  </si>
  <si>
    <t>Person4938@demo.invalid</t>
  </si>
  <si>
    <t>Person4939@demo.invalid</t>
  </si>
  <si>
    <t>Person4940@example.org</t>
  </si>
  <si>
    <t>Person4941@demo.invalid</t>
  </si>
  <si>
    <t>Person4942@demo.invalid</t>
  </si>
  <si>
    <t>Person4943@demo.invalid</t>
  </si>
  <si>
    <t>Person4944@demo.invalid</t>
  </si>
  <si>
    <t>Person4945@example.org</t>
  </si>
  <si>
    <t>Person4946@demo.invalid</t>
  </si>
  <si>
    <t xml:space="preserve">  PERSON4947@DEMO.INVALID  </t>
  </si>
  <si>
    <t>Person4948@demo.invalid</t>
  </si>
  <si>
    <t>Person4949@demo.invalid</t>
  </si>
  <si>
    <t>Person4950@example.org</t>
  </si>
  <si>
    <t>Person4951@demo.invalid</t>
  </si>
  <si>
    <t>Person4952@demo.invalid</t>
  </si>
  <si>
    <t>Person4953@demo.invalid</t>
  </si>
  <si>
    <t>Person4954@demo.invalid</t>
  </si>
  <si>
    <t>Person4955@example.org</t>
  </si>
  <si>
    <t>Person4956@demo.invalid</t>
  </si>
  <si>
    <t>Person4957@demo.invalid</t>
  </si>
  <si>
    <t>Person4958@demo.invalid</t>
  </si>
  <si>
    <t>Person4959@demo.invalid</t>
  </si>
  <si>
    <t>Person4960@example.org</t>
  </si>
  <si>
    <t>Person4961@demo.invalid</t>
  </si>
  <si>
    <t>Person4962@demo.invalid</t>
  </si>
  <si>
    <t>Person4963@demo.invalid</t>
  </si>
  <si>
    <t xml:space="preserve">  PERSON4964@DEMO.INVALID  </t>
  </si>
  <si>
    <t>Person4965@example.org</t>
  </si>
  <si>
    <t>Person4966@demo.invalid</t>
  </si>
  <si>
    <t>Person4967@demo.invalid</t>
  </si>
  <si>
    <t>Person4968@demo.invalid</t>
  </si>
  <si>
    <t>Person4969@demo.invalid</t>
  </si>
  <si>
    <t>Person4970@example.org</t>
  </si>
  <si>
    <t>Person4971@demo.invalid</t>
  </si>
  <si>
    <t>Person4972@demo.invalid</t>
  </si>
  <si>
    <t>Person4973@demo.invalid</t>
  </si>
  <si>
    <t>Person4974@demo.invalid</t>
  </si>
  <si>
    <t>Person4975@example.org</t>
  </si>
  <si>
    <t>Person4976@demo.invalid</t>
  </si>
  <si>
    <t>Person4977@demo.invalid</t>
  </si>
  <si>
    <t>Person4978@demo.invalid</t>
  </si>
  <si>
    <t>Person4979@demo.invalid</t>
  </si>
  <si>
    <t>Person4980@example.org</t>
  </si>
  <si>
    <t xml:space="preserve">  PERSON4981@DEMO.INVALID  </t>
  </si>
  <si>
    <t>Person4982@demo.invalid</t>
  </si>
  <si>
    <t>Person4983@demo.invalid</t>
  </si>
  <si>
    <t>Person4984@demo.invalid</t>
  </si>
  <si>
    <t>Person4985@example.org</t>
  </si>
  <si>
    <t>Person4986@demo.invalid</t>
  </si>
  <si>
    <t>Person4987@demo.invalid</t>
  </si>
  <si>
    <t>Person4988@demo.invalid</t>
  </si>
  <si>
    <t>Person4989@demo.invalid</t>
  </si>
  <si>
    <t>Person4990@example.org</t>
  </si>
  <si>
    <t>Person4991@demo.invalid</t>
  </si>
  <si>
    <t>Person4992@demo.invalid</t>
  </si>
  <si>
    <t>Person4993@demo.invalid</t>
  </si>
  <si>
    <t>Person4994@demo.invalid</t>
  </si>
  <si>
    <t>Person4995@example.org</t>
  </si>
  <si>
    <t>Person4996@demo.invalid</t>
  </si>
  <si>
    <t>Person4997@demo.invalid</t>
  </si>
  <si>
    <t xml:space="preserve">  PERSON4998@DEMO.INVALID  </t>
  </si>
  <si>
    <t>Person4999@demo.invalid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</si>
</sst>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rlito"/>
      <scheme val="minor"/>
    </font>
    <font>
      <b/>
      <sz val="14.0"/>
      <color rgb="FF1F2937"/>
      <name val="Arial"/>
    </font>
    <font>
      <i/>
      <sz val="9.0"/>
      <color rgb="FF667085"/>
      <name val="Arial"/>
    </font>
    <font>
      <b/>
      <color rgb="FFFFFFFF"/>
      <name val="Carlito"/>
      <scheme val="minor"/>
    </font>
    <font>
      <b/>
      <sz val="10.0"/>
      <color rgb="FFFFFFFF"/>
      <name val="Arial"/>
    </font>
    <font>
      <color theme="1"/>
      <name val="Carlito"/>
      <scheme val="minor"/>
    </font>
    <font>
      <sz val="10.0"/>
      <color rgb="FF0000FF"/>
      <name val="Arial"/>
    </font>
    <font>
      <b/>
      <sz val="10.0"/>
      <color rgb="FF1F2937"/>
      <name val="Arial"/>
    </font>
    <font>
      <b/>
      <sz val="9.0"/>
      <color rgb="FF667085"/>
      <name val="Arial"/>
    </font>
    <font>
      <sz val="11.0"/>
      <color theme="1"/>
      <name val="Carlito"/>
    </font>
  </fonts>
  <fills count="6">
    <fill>
      <patternFill patternType="none"/>
    </fill>
    <fill>
      <patternFill patternType="lightGray"/>
    </fill>
    <fill>
      <patternFill patternType="solid">
        <fgColor rgb="FF19664C"/>
        <bgColor rgb="FF19664C"/>
      </patternFill>
    </fill>
    <fill>
      <patternFill patternType="solid">
        <fgColor rgb="FF2E7D32"/>
        <bgColor rgb="FF2E7D32"/>
      </patternFill>
    </fill>
    <fill>
      <patternFill patternType="solid">
        <fgColor rgb="FFEAF2FF"/>
        <bgColor rgb="FFEAF2FF"/>
      </patternFill>
    </fill>
    <fill>
      <patternFill patternType="solid">
        <fgColor rgb="FFE8F3E8"/>
        <bgColor rgb="FFE8F3E8"/>
      </patternFill>
    </fill>
  </fills>
  <borders count="3">
    <border/>
    <border>
      <left/>
      <right/>
      <top/>
      <bottom/>
    </border>
    <border>
      <left/>
      <right/>
      <top style="thin">
        <color rgb="FF2E7D32"/>
      </top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2" fontId="3" numFmtId="0" xfId="0" applyFill="1" applyFont="1"/>
    <xf borderId="1" fillId="3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readingOrder="0"/>
    </xf>
    <xf borderId="0" fillId="0" fontId="5" numFmtId="0" xfId="0" applyFont="1"/>
    <xf borderId="1" fillId="4" fontId="6" numFmtId="0" xfId="0" applyAlignment="1" applyBorder="1" applyFill="1" applyFont="1">
      <alignment readingOrder="0"/>
    </xf>
    <xf borderId="1" fillId="4" fontId="6" numFmtId="0" xfId="0" applyBorder="1" applyFill="1" applyFont="1"/>
    <xf borderId="2" fillId="5" fontId="7" numFmtId="0" xfId="0" applyBorder="1" applyFill="1" applyFont="1"/>
    <xf borderId="1" fillId="5" fontId="7" numFmtId="0" xfId="0" applyBorder="1" applyFill="1" applyFont="1"/>
    <xf borderId="0" fillId="0" fontId="7" numFmtId="0" xfId="0" applyFont="1"/>
    <xf borderId="0" fillId="0" fontId="8" numFmtId="0" xfId="0" applyAlignment="1" applyFont="1">
      <alignment shrinkToFit="0" wrapText="1"/>
    </xf>
    <xf borderId="0" fillId="0" fontId="9" numFmtId="0" xfId="0" applyAlignment="1" applyFont="1">
      <alignment shrinkToFit="0" wrapText="1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3.88"/>
    <col customWidth="1" min="2" max="2" width="23.88"/>
    <col customWidth="1" min="3" max="26" width="8.63"/>
  </cols>
  <sheetData>
    <row r="2">
      <c r="A2" s="1" t="s">
        <v>0</v>
      </c>
    </row>
    <row r="3">
      <c r="A3" s="2" t="s">
        <v>3</v>
      </c>
    </row>
    <row r="5">
      <c r="A5" s="4" t="s">
        <v>4</v>
      </c>
      <c r="B5" s="4" t="s">
        <v>14</v>
      </c>
    </row>
    <row r="6">
      <c r="A6" s="6" t="s">
        <v>16</v>
      </c>
      <c r="B6" s="7">
        <v>100.0</v>
      </c>
    </row>
    <row r="7">
      <c r="A7" s="6" t="s">
        <v>23</v>
      </c>
      <c r="B7" s="8">
        <v>3.0</v>
      </c>
    </row>
    <row r="8">
      <c r="A8" s="6" t="s">
        <v>24</v>
      </c>
      <c r="B8" s="8">
        <v>25.0</v>
      </c>
    </row>
    <row r="10">
      <c r="A10" s="9" t="s">
        <v>25</v>
      </c>
      <c r="B10" s="9">
        <f>B7*B8</f>
        <v>75</v>
      </c>
    </row>
    <row r="11">
      <c r="A11" s="10" t="s">
        <v>28</v>
      </c>
      <c r="B11" s="10">
        <f>MAX(0,B6-B10)</f>
        <v>25</v>
      </c>
    </row>
    <row r="12">
      <c r="A12" s="10" t="s">
        <v>31</v>
      </c>
      <c r="B12" s="10">
        <f>IF(B7=0,0,INT(B6/B7))</f>
        <v>33</v>
      </c>
    </row>
    <row r="13">
      <c r="A13" s="11" t="s">
        <v>33</v>
      </c>
      <c r="B13" s="8">
        <v>1500.0</v>
      </c>
    </row>
    <row r="15" ht="33.75" customHeight="1">
      <c r="A15" s="12" t="s">
        <v>36</v>
      </c>
      <c r="B15" s="13" t="s">
        <v>38</v>
      </c>
    </row>
    <row r="16" ht="33.75" customHeight="1">
      <c r="A16" s="12" t="s">
        <v>39</v>
      </c>
      <c r="B16" s="13" t="s">
        <v>40</v>
      </c>
    </row>
    <row r="17">
      <c r="A17" s="14"/>
      <c r="B17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8.88"/>
    <col customWidth="1" min="3" max="4" width="33.25"/>
    <col customWidth="1" min="5" max="9" width="18.88"/>
  </cols>
  <sheetData>
    <row r="1">
      <c r="A1" s="3" t="s">
        <v>2</v>
      </c>
      <c r="B1" s="3" t="s">
        <v>6</v>
      </c>
      <c r="C1" s="3" t="s">
        <v>8</v>
      </c>
      <c r="D1" s="3" t="s">
        <v>10</v>
      </c>
      <c r="E1" s="3" t="s">
        <v>12</v>
      </c>
      <c r="F1" s="3" t="s">
        <v>15</v>
      </c>
      <c r="G1" s="3" t="s">
        <v>17</v>
      </c>
      <c r="H1" s="3" t="s">
        <v>18</v>
      </c>
      <c r="I1" s="3" t="s">
        <v>20</v>
      </c>
      <c r="J1" s="3"/>
      <c r="K1" s="3"/>
      <c r="L1" s="3"/>
    </row>
    <row r="2">
      <c r="A2" s="5" t="s">
        <v>19</v>
      </c>
      <c r="B2" s="5" t="s">
        <v>21</v>
      </c>
      <c r="C2" s="5" t="s">
        <v>22</v>
      </c>
      <c r="D2" s="6" t="str">
        <f t="shared" ref="D2:D10001" si="1">LOWER(TRIM(C2))</f>
        <v>broken-1</v>
      </c>
      <c r="E2" s="6" t="str">
        <f t="shared" ref="E2:E10001" si="2">IF(D2="","MISSING",IF(AND(LEN(D2)-LEN(SUBSTITUTE(D2,"@",""))=1,IFERROR(SEARCH("@",D2)&gt;1,FALSE),IFERROR(SEARCH(".",D2,SEARCH("@",D2)+2)&lt;LEN(D2),FALSE),ISERROR(SEARCH(" ",D2)),ISERROR(SEARCH("..",D2)),LEFT(D2,1)&lt;&gt;".",RIGHT(D2,1)&lt;&gt;"."),"BASIC_OK","REVIEW"))</f>
        <v>REVIEW</v>
      </c>
      <c r="F2" s="6" t="str">
        <f>IF(E2&lt;&gt;"BASIC_OK","REVIEW",IF(RIGHT(D2,LEN(LOWER(TRIM('Audit summary'!$B$16)))+1)="@"&amp;LOWER(TRIM('Audit summary'!$B$16)),"INTERNAL","EXTERNAL"))</f>
        <v>REVIEW</v>
      </c>
      <c r="G2" s="6">
        <f t="shared" ref="G2:G10001" si="3">IF(E2&lt;&gt;"BASIC_OK",0,IF(MATCH(D2,$D$2:$D$10001,0)=ROW()-1,1,0))</f>
        <v>0</v>
      </c>
      <c r="H2" s="6">
        <f t="shared" ref="H2:H10001" si="4">IF(E2="BASIC_OK",1,0)</f>
        <v>0</v>
      </c>
      <c r="I2" s="6" t="str">
        <f>IF(OR(A2="",COUNTIF('Message audit'!$A$2:$A$201,A2)=0,AND(B2&lt;&gt;"To",B2&lt;&gt;"CC",B2&lt;&gt;"BCC"),E2&lt;&gt;"BASIC_OK"),"REVIEW","OK")</f>
        <v>REVIEW</v>
      </c>
    </row>
    <row r="3">
      <c r="A3" s="5" t="s">
        <v>19</v>
      </c>
      <c r="B3" s="5" t="s">
        <v>50</v>
      </c>
      <c r="C3" s="5" t="s">
        <v>51</v>
      </c>
      <c r="D3" s="6" t="str">
        <f t="shared" si="1"/>
        <v>person2@demo.invalid</v>
      </c>
      <c r="E3" s="6" t="str">
        <f t="shared" si="2"/>
        <v>BASIC_OK</v>
      </c>
      <c r="F3" s="6" t="str">
        <f>IF(E3&lt;&gt;"BASIC_OK","REVIEW",IF(RIGHT(D3,LEN(LOWER(TRIM('Audit summary'!$B$16)))+1)="@"&amp;LOWER(TRIM('Audit summary'!$B$16)),"INTERNAL","EXTERNAL"))</f>
        <v>INTERNAL</v>
      </c>
      <c r="G3" s="6">
        <f t="shared" si="3"/>
        <v>1</v>
      </c>
      <c r="H3" s="6">
        <f t="shared" si="4"/>
        <v>1</v>
      </c>
      <c r="I3" s="6" t="str">
        <f>IF(OR(A3="",COUNTIF('Message audit'!$A$2:$A$201,A3)=0,AND(B3&lt;&gt;"To",B3&lt;&gt;"CC",B3&lt;&gt;"BCC"),E3&lt;&gt;"BASIC_OK"),"REVIEW","OK")</f>
        <v>OK</v>
      </c>
    </row>
    <row r="4">
      <c r="A4" s="5" t="s">
        <v>19</v>
      </c>
      <c r="B4" s="5" t="s">
        <v>65</v>
      </c>
      <c r="C4" s="5" t="s">
        <v>66</v>
      </c>
      <c r="D4" s="6" t="str">
        <f t="shared" si="1"/>
        <v>person3@demo.invalid</v>
      </c>
      <c r="E4" s="6" t="str">
        <f t="shared" si="2"/>
        <v>BASIC_OK</v>
      </c>
      <c r="F4" s="6" t="str">
        <f>IF(E4&lt;&gt;"BASIC_OK","REVIEW",IF(RIGHT(D4,LEN(LOWER(TRIM('Audit summary'!$B$16)))+1)="@"&amp;LOWER(TRIM('Audit summary'!$B$16)),"INTERNAL","EXTERNAL"))</f>
        <v>INTERNAL</v>
      </c>
      <c r="G4" s="6">
        <f t="shared" si="3"/>
        <v>1</v>
      </c>
      <c r="H4" s="6">
        <f t="shared" si="4"/>
        <v>1</v>
      </c>
      <c r="I4" s="6" t="str">
        <f>IF(OR(A4="",COUNTIF('Message audit'!$A$2:$A$201,A4)=0,AND(B4&lt;&gt;"To",B4&lt;&gt;"CC",B4&lt;&gt;"BCC"),E4&lt;&gt;"BASIC_OK"),"REVIEW","OK")</f>
        <v>OK</v>
      </c>
    </row>
    <row r="5">
      <c r="A5" s="5" t="s">
        <v>19</v>
      </c>
      <c r="B5" s="5" t="s">
        <v>21</v>
      </c>
      <c r="C5" s="5" t="s">
        <v>70</v>
      </c>
      <c r="D5" s="6" t="str">
        <f t="shared" si="1"/>
        <v>person4@demo.invalid</v>
      </c>
      <c r="E5" s="6" t="str">
        <f t="shared" si="2"/>
        <v>BASIC_OK</v>
      </c>
      <c r="F5" s="6" t="str">
        <f>IF(E5&lt;&gt;"BASIC_OK","REVIEW",IF(RIGHT(D5,LEN(LOWER(TRIM('Audit summary'!$B$16)))+1)="@"&amp;LOWER(TRIM('Audit summary'!$B$16)),"INTERNAL","EXTERNAL"))</f>
        <v>INTERNAL</v>
      </c>
      <c r="G5" s="6">
        <f t="shared" si="3"/>
        <v>1</v>
      </c>
      <c r="H5" s="6">
        <f t="shared" si="4"/>
        <v>1</v>
      </c>
      <c r="I5" s="6" t="str">
        <f>IF(OR(A5="",COUNTIF('Message audit'!$A$2:$A$201,A5)=0,AND(B5&lt;&gt;"To",B5&lt;&gt;"CC",B5&lt;&gt;"BCC"),E5&lt;&gt;"BASIC_OK"),"REVIEW","OK")</f>
        <v>OK</v>
      </c>
    </row>
    <row r="6">
      <c r="A6" s="5" t="s">
        <v>19</v>
      </c>
      <c r="B6" s="5" t="s">
        <v>50</v>
      </c>
      <c r="C6" s="5" t="s">
        <v>74</v>
      </c>
      <c r="D6" s="6" t="str">
        <f t="shared" si="1"/>
        <v>person5@example.org</v>
      </c>
      <c r="E6" s="6" t="str">
        <f t="shared" si="2"/>
        <v>BASIC_OK</v>
      </c>
      <c r="F6" s="6" t="str">
        <f>IF(E6&lt;&gt;"BASIC_OK","REVIEW",IF(RIGHT(D6,LEN(LOWER(TRIM('Audit summary'!$B$16)))+1)="@"&amp;LOWER(TRIM('Audit summary'!$B$16)),"INTERNAL","EXTERNAL"))</f>
        <v>EXTERNAL</v>
      </c>
      <c r="G6" s="6">
        <f t="shared" si="3"/>
        <v>1</v>
      </c>
      <c r="H6" s="6">
        <f t="shared" si="4"/>
        <v>1</v>
      </c>
      <c r="I6" s="6" t="str">
        <f>IF(OR(A6="",COUNTIF('Message audit'!$A$2:$A$201,A6)=0,AND(B6&lt;&gt;"To",B6&lt;&gt;"CC",B6&lt;&gt;"BCC"),E6&lt;&gt;"BASIC_OK"),"REVIEW","OK")</f>
        <v>OK</v>
      </c>
    </row>
    <row r="7">
      <c r="A7" s="5" t="s">
        <v>19</v>
      </c>
      <c r="B7" s="5" t="s">
        <v>65</v>
      </c>
      <c r="C7" s="5" t="s">
        <v>76</v>
      </c>
      <c r="D7" s="6" t="str">
        <f t="shared" si="1"/>
        <v>person6@demo.invalid</v>
      </c>
      <c r="E7" s="6" t="str">
        <f t="shared" si="2"/>
        <v>BASIC_OK</v>
      </c>
      <c r="F7" s="6" t="str">
        <f>IF(E7&lt;&gt;"BASIC_OK","REVIEW",IF(RIGHT(D7,LEN(LOWER(TRIM('Audit summary'!$B$16)))+1)="@"&amp;LOWER(TRIM('Audit summary'!$B$16)),"INTERNAL","EXTERNAL"))</f>
        <v>INTERNAL</v>
      </c>
      <c r="G7" s="6">
        <f t="shared" si="3"/>
        <v>1</v>
      </c>
      <c r="H7" s="6">
        <f t="shared" si="4"/>
        <v>1</v>
      </c>
      <c r="I7" s="6" t="str">
        <f>IF(OR(A7="",COUNTIF('Message audit'!$A$2:$A$201,A7)=0,AND(B7&lt;&gt;"To",B7&lt;&gt;"CC",B7&lt;&gt;"BCC"),E7&lt;&gt;"BASIC_OK"),"REVIEW","OK")</f>
        <v>OK</v>
      </c>
    </row>
    <row r="8">
      <c r="A8" s="5" t="s">
        <v>19</v>
      </c>
      <c r="B8" s="5" t="s">
        <v>21</v>
      </c>
      <c r="C8" s="5" t="s">
        <v>79</v>
      </c>
      <c r="D8" s="6" t="str">
        <f t="shared" si="1"/>
        <v>person7@demo.invalid</v>
      </c>
      <c r="E8" s="6" t="str">
        <f t="shared" si="2"/>
        <v>BASIC_OK</v>
      </c>
      <c r="F8" s="6" t="str">
        <f>IF(E8&lt;&gt;"BASIC_OK","REVIEW",IF(RIGHT(D8,LEN(LOWER(TRIM('Audit summary'!$B$16)))+1)="@"&amp;LOWER(TRIM('Audit summary'!$B$16)),"INTERNAL","EXTERNAL"))</f>
        <v>INTERNAL</v>
      </c>
      <c r="G8" s="6">
        <f t="shared" si="3"/>
        <v>1</v>
      </c>
      <c r="H8" s="6">
        <f t="shared" si="4"/>
        <v>1</v>
      </c>
      <c r="I8" s="6" t="str">
        <f>IF(OR(A8="",COUNTIF('Message audit'!$A$2:$A$201,A8)=0,AND(B8&lt;&gt;"To",B8&lt;&gt;"CC",B8&lt;&gt;"BCC"),E8&lt;&gt;"BASIC_OK"),"REVIEW","OK")</f>
        <v>OK</v>
      </c>
    </row>
    <row r="9">
      <c r="A9" s="5" t="s">
        <v>19</v>
      </c>
      <c r="B9" s="5" t="s">
        <v>50</v>
      </c>
      <c r="C9" s="5" t="s">
        <v>81</v>
      </c>
      <c r="D9" s="6" t="str">
        <f t="shared" si="1"/>
        <v>person8@demo.invalid</v>
      </c>
      <c r="E9" s="6" t="str">
        <f t="shared" si="2"/>
        <v>BASIC_OK</v>
      </c>
      <c r="F9" s="6" t="str">
        <f>IF(E9&lt;&gt;"BASIC_OK","REVIEW",IF(RIGHT(D9,LEN(LOWER(TRIM('Audit summary'!$B$16)))+1)="@"&amp;LOWER(TRIM('Audit summary'!$B$16)),"INTERNAL","EXTERNAL"))</f>
        <v>INTERNAL</v>
      </c>
      <c r="G9" s="6">
        <f t="shared" si="3"/>
        <v>1</v>
      </c>
      <c r="H9" s="6">
        <f t="shared" si="4"/>
        <v>1</v>
      </c>
      <c r="I9" s="6" t="str">
        <f>IF(OR(A9="",COUNTIF('Message audit'!$A$2:$A$201,A9)=0,AND(B9&lt;&gt;"To",B9&lt;&gt;"CC",B9&lt;&gt;"BCC"),E9&lt;&gt;"BASIC_OK"),"REVIEW","OK")</f>
        <v>OK</v>
      </c>
    </row>
    <row r="10">
      <c r="A10" s="5" t="s">
        <v>19</v>
      </c>
      <c r="B10" s="5" t="s">
        <v>65</v>
      </c>
      <c r="C10" s="5" t="s">
        <v>84</v>
      </c>
      <c r="D10" s="6" t="str">
        <f t="shared" si="1"/>
        <v>person9@demo.invalid</v>
      </c>
      <c r="E10" s="6" t="str">
        <f t="shared" si="2"/>
        <v>BASIC_OK</v>
      </c>
      <c r="F10" s="6" t="str">
        <f>IF(E10&lt;&gt;"BASIC_OK","REVIEW",IF(RIGHT(D10,LEN(LOWER(TRIM('Audit summary'!$B$16)))+1)="@"&amp;LOWER(TRIM('Audit summary'!$B$16)),"INTERNAL","EXTERNAL"))</f>
        <v>INTERNAL</v>
      </c>
      <c r="G10" s="6">
        <f t="shared" si="3"/>
        <v>1</v>
      </c>
      <c r="H10" s="6">
        <f t="shared" si="4"/>
        <v>1</v>
      </c>
      <c r="I10" s="6" t="str">
        <f>IF(OR(A10="",COUNTIF('Message audit'!$A$2:$A$201,A10)=0,AND(B10&lt;&gt;"To",B10&lt;&gt;"CC",B10&lt;&gt;"BCC"),E10&lt;&gt;"BASIC_OK"),"REVIEW","OK")</f>
        <v>OK</v>
      </c>
    </row>
    <row r="11">
      <c r="A11" s="5" t="s">
        <v>19</v>
      </c>
      <c r="B11" s="5" t="s">
        <v>21</v>
      </c>
      <c r="C11" s="5" t="s">
        <v>86</v>
      </c>
      <c r="D11" s="6" t="str">
        <f t="shared" si="1"/>
        <v>person10@example.org</v>
      </c>
      <c r="E11" s="6" t="str">
        <f t="shared" si="2"/>
        <v>BASIC_OK</v>
      </c>
      <c r="F11" s="6" t="str">
        <f>IF(E11&lt;&gt;"BASIC_OK","REVIEW",IF(RIGHT(D11,LEN(LOWER(TRIM('Audit summary'!$B$16)))+1)="@"&amp;LOWER(TRIM('Audit summary'!$B$16)),"INTERNAL","EXTERNAL"))</f>
        <v>EXTERNAL</v>
      </c>
      <c r="G11" s="6">
        <f t="shared" si="3"/>
        <v>1</v>
      </c>
      <c r="H11" s="6">
        <f t="shared" si="4"/>
        <v>1</v>
      </c>
      <c r="I11" s="6" t="str">
        <f>IF(OR(A11="",COUNTIF('Message audit'!$A$2:$A$201,A11)=0,AND(B11&lt;&gt;"To",B11&lt;&gt;"CC",B11&lt;&gt;"BCC"),E11&lt;&gt;"BASIC_OK"),"REVIEW","OK")</f>
        <v>OK</v>
      </c>
    </row>
    <row r="12">
      <c r="A12" s="5" t="s">
        <v>19</v>
      </c>
      <c r="B12" s="5" t="s">
        <v>50</v>
      </c>
      <c r="C12" s="5" t="s">
        <v>89</v>
      </c>
      <c r="D12" s="6" t="str">
        <f t="shared" si="1"/>
        <v>person11@demo.invalid</v>
      </c>
      <c r="E12" s="6" t="str">
        <f t="shared" si="2"/>
        <v>BASIC_OK</v>
      </c>
      <c r="F12" s="6" t="str">
        <f>IF(E12&lt;&gt;"BASIC_OK","REVIEW",IF(RIGHT(D12,LEN(LOWER(TRIM('Audit summary'!$B$16)))+1)="@"&amp;LOWER(TRIM('Audit summary'!$B$16)),"INTERNAL","EXTERNAL"))</f>
        <v>INTERNAL</v>
      </c>
      <c r="G12" s="6">
        <f t="shared" si="3"/>
        <v>1</v>
      </c>
      <c r="H12" s="6">
        <f t="shared" si="4"/>
        <v>1</v>
      </c>
      <c r="I12" s="6" t="str">
        <f>IF(OR(A12="",COUNTIF('Message audit'!$A$2:$A$201,A12)=0,AND(B12&lt;&gt;"To",B12&lt;&gt;"CC",B12&lt;&gt;"BCC"),E12&lt;&gt;"BASIC_OK"),"REVIEW","OK")</f>
        <v>OK</v>
      </c>
    </row>
    <row r="13">
      <c r="A13" s="5" t="s">
        <v>19</v>
      </c>
      <c r="B13" s="5" t="s">
        <v>65</v>
      </c>
      <c r="C13" s="5" t="s">
        <v>91</v>
      </c>
      <c r="D13" s="6" t="str">
        <f t="shared" si="1"/>
        <v>person12@demo.invalid</v>
      </c>
      <c r="E13" s="6" t="str">
        <f t="shared" si="2"/>
        <v>BASIC_OK</v>
      </c>
      <c r="F13" s="6" t="str">
        <f>IF(E13&lt;&gt;"BASIC_OK","REVIEW",IF(RIGHT(D13,LEN(LOWER(TRIM('Audit summary'!$B$16)))+1)="@"&amp;LOWER(TRIM('Audit summary'!$B$16)),"INTERNAL","EXTERNAL"))</f>
        <v>INTERNAL</v>
      </c>
      <c r="G13" s="6">
        <f t="shared" si="3"/>
        <v>1</v>
      </c>
      <c r="H13" s="6">
        <f t="shared" si="4"/>
        <v>1</v>
      </c>
      <c r="I13" s="6" t="str">
        <f>IF(OR(A13="",COUNTIF('Message audit'!$A$2:$A$201,A13)=0,AND(B13&lt;&gt;"To",B13&lt;&gt;"CC",B13&lt;&gt;"BCC"),E13&lt;&gt;"BASIC_OK"),"REVIEW","OK")</f>
        <v>OK</v>
      </c>
    </row>
    <row r="14">
      <c r="A14" s="5" t="s">
        <v>19</v>
      </c>
      <c r="B14" s="5" t="s">
        <v>21</v>
      </c>
      <c r="C14" s="5" t="s">
        <v>93</v>
      </c>
      <c r="D14" s="6" t="str">
        <f t="shared" si="1"/>
        <v>person13@demo.invalid</v>
      </c>
      <c r="E14" s="6" t="str">
        <f t="shared" si="2"/>
        <v>BASIC_OK</v>
      </c>
      <c r="F14" s="6" t="str">
        <f>IF(E14&lt;&gt;"BASIC_OK","REVIEW",IF(RIGHT(D14,LEN(LOWER(TRIM('Audit summary'!$B$16)))+1)="@"&amp;LOWER(TRIM('Audit summary'!$B$16)),"INTERNAL","EXTERNAL"))</f>
        <v>INTERNAL</v>
      </c>
      <c r="G14" s="6">
        <f t="shared" si="3"/>
        <v>1</v>
      </c>
      <c r="H14" s="6">
        <f t="shared" si="4"/>
        <v>1</v>
      </c>
      <c r="I14" s="6" t="str">
        <f>IF(OR(A14="",COUNTIF('Message audit'!$A$2:$A$201,A14)=0,AND(B14&lt;&gt;"To",B14&lt;&gt;"CC",B14&lt;&gt;"BCC"),E14&lt;&gt;"BASIC_OK"),"REVIEW","OK")</f>
        <v>OK</v>
      </c>
    </row>
    <row r="15">
      <c r="A15" s="5" t="s">
        <v>19</v>
      </c>
      <c r="B15" s="5" t="s">
        <v>50</v>
      </c>
      <c r="C15" s="5" t="s">
        <v>96</v>
      </c>
      <c r="D15" s="6" t="str">
        <f t="shared" si="1"/>
        <v>person14@demo.invalid</v>
      </c>
      <c r="E15" s="6" t="str">
        <f t="shared" si="2"/>
        <v>BASIC_OK</v>
      </c>
      <c r="F15" s="6" t="str">
        <f>IF(E15&lt;&gt;"BASIC_OK","REVIEW",IF(RIGHT(D15,LEN(LOWER(TRIM('Audit summary'!$B$16)))+1)="@"&amp;LOWER(TRIM('Audit summary'!$B$16)),"INTERNAL","EXTERNAL"))</f>
        <v>INTERNAL</v>
      </c>
      <c r="G15" s="6">
        <f t="shared" si="3"/>
        <v>1</v>
      </c>
      <c r="H15" s="6">
        <f t="shared" si="4"/>
        <v>1</v>
      </c>
      <c r="I15" s="6" t="str">
        <f>IF(OR(A15="",COUNTIF('Message audit'!$A$2:$A$201,A15)=0,AND(B15&lt;&gt;"To",B15&lt;&gt;"CC",B15&lt;&gt;"BCC"),E15&lt;&gt;"BASIC_OK"),"REVIEW","OK")</f>
        <v>OK</v>
      </c>
    </row>
    <row r="16">
      <c r="A16" s="5" t="s">
        <v>19</v>
      </c>
      <c r="B16" s="5" t="s">
        <v>65</v>
      </c>
      <c r="C16" s="5" t="s">
        <v>98</v>
      </c>
      <c r="D16" s="6" t="str">
        <f t="shared" si="1"/>
        <v>person15@example.org</v>
      </c>
      <c r="E16" s="6" t="str">
        <f t="shared" si="2"/>
        <v>BASIC_OK</v>
      </c>
      <c r="F16" s="6" t="str">
        <f>IF(E16&lt;&gt;"BASIC_OK","REVIEW",IF(RIGHT(D16,LEN(LOWER(TRIM('Audit summary'!$B$16)))+1)="@"&amp;LOWER(TRIM('Audit summary'!$B$16)),"INTERNAL","EXTERNAL"))</f>
        <v>EXTERNAL</v>
      </c>
      <c r="G16" s="6">
        <f t="shared" si="3"/>
        <v>1</v>
      </c>
      <c r="H16" s="6">
        <f t="shared" si="4"/>
        <v>1</v>
      </c>
      <c r="I16" s="6" t="str">
        <f>IF(OR(A16="",COUNTIF('Message audit'!$A$2:$A$201,A16)=0,AND(B16&lt;&gt;"To",B16&lt;&gt;"CC",B16&lt;&gt;"BCC"),E16&lt;&gt;"BASIC_OK"),"REVIEW","OK")</f>
        <v>OK</v>
      </c>
    </row>
    <row r="17">
      <c r="A17" s="5" t="s">
        <v>19</v>
      </c>
      <c r="B17" s="5" t="s">
        <v>21</v>
      </c>
      <c r="C17" s="5" t="s">
        <v>100</v>
      </c>
      <c r="D17" s="6" t="str">
        <f t="shared" si="1"/>
        <v>person16@demo.invalid</v>
      </c>
      <c r="E17" s="6" t="str">
        <f t="shared" si="2"/>
        <v>BASIC_OK</v>
      </c>
      <c r="F17" s="6" t="str">
        <f>IF(E17&lt;&gt;"BASIC_OK","REVIEW",IF(RIGHT(D17,LEN(LOWER(TRIM('Audit summary'!$B$16)))+1)="@"&amp;LOWER(TRIM('Audit summary'!$B$16)),"INTERNAL","EXTERNAL"))</f>
        <v>INTERNAL</v>
      </c>
      <c r="G17" s="6">
        <f t="shared" si="3"/>
        <v>1</v>
      </c>
      <c r="H17" s="6">
        <f t="shared" si="4"/>
        <v>1</v>
      </c>
      <c r="I17" s="6" t="str">
        <f>IF(OR(A17="",COUNTIF('Message audit'!$A$2:$A$201,A17)=0,AND(B17&lt;&gt;"To",B17&lt;&gt;"CC",B17&lt;&gt;"BCC"),E17&lt;&gt;"BASIC_OK"),"REVIEW","OK")</f>
        <v>OK</v>
      </c>
    </row>
    <row r="18">
      <c r="A18" s="5" t="s">
        <v>19</v>
      </c>
      <c r="B18" s="5" t="s">
        <v>50</v>
      </c>
      <c r="C18" s="5" t="s">
        <v>102</v>
      </c>
      <c r="D18" s="6" t="str">
        <f t="shared" si="1"/>
        <v>person17@demo.invalid</v>
      </c>
      <c r="E18" s="6" t="str">
        <f t="shared" si="2"/>
        <v>BASIC_OK</v>
      </c>
      <c r="F18" s="6" t="str">
        <f>IF(E18&lt;&gt;"BASIC_OK","REVIEW",IF(RIGHT(D18,LEN(LOWER(TRIM('Audit summary'!$B$16)))+1)="@"&amp;LOWER(TRIM('Audit summary'!$B$16)),"INTERNAL","EXTERNAL"))</f>
        <v>INTERNAL</v>
      </c>
      <c r="G18" s="6">
        <f t="shared" si="3"/>
        <v>1</v>
      </c>
      <c r="H18" s="6">
        <f t="shared" si="4"/>
        <v>1</v>
      </c>
      <c r="I18" s="6" t="str">
        <f>IF(OR(A18="",COUNTIF('Message audit'!$A$2:$A$201,A18)=0,AND(B18&lt;&gt;"To",B18&lt;&gt;"CC",B18&lt;&gt;"BCC"),E18&lt;&gt;"BASIC_OK"),"REVIEW","OK")</f>
        <v>OK</v>
      </c>
    </row>
    <row r="19">
      <c r="A19" s="5" t="s">
        <v>19</v>
      </c>
      <c r="B19" s="5" t="s">
        <v>65</v>
      </c>
      <c r="C19" s="5" t="s">
        <v>105</v>
      </c>
      <c r="D19" s="6" t="str">
        <f t="shared" si="1"/>
        <v>person18@demo.invalid</v>
      </c>
      <c r="E19" s="6" t="str">
        <f t="shared" si="2"/>
        <v>BASIC_OK</v>
      </c>
      <c r="F19" s="6" t="str">
        <f>IF(E19&lt;&gt;"BASIC_OK","REVIEW",IF(RIGHT(D19,LEN(LOWER(TRIM('Audit summary'!$B$16)))+1)="@"&amp;LOWER(TRIM('Audit summary'!$B$16)),"INTERNAL","EXTERNAL"))</f>
        <v>INTERNAL</v>
      </c>
      <c r="G19" s="6">
        <f t="shared" si="3"/>
        <v>1</v>
      </c>
      <c r="H19" s="6">
        <f t="shared" si="4"/>
        <v>1</v>
      </c>
      <c r="I19" s="6" t="str">
        <f>IF(OR(A19="",COUNTIF('Message audit'!$A$2:$A$201,A19)=0,AND(B19&lt;&gt;"To",B19&lt;&gt;"CC",B19&lt;&gt;"BCC"),E19&lt;&gt;"BASIC_OK"),"REVIEW","OK")</f>
        <v>OK</v>
      </c>
    </row>
    <row r="20">
      <c r="A20" s="5" t="s">
        <v>19</v>
      </c>
      <c r="B20" s="5" t="s">
        <v>21</v>
      </c>
      <c r="C20" s="5" t="s">
        <v>107</v>
      </c>
      <c r="D20" s="6" t="str">
        <f t="shared" si="1"/>
        <v>person19@demo.invalid</v>
      </c>
      <c r="E20" s="6" t="str">
        <f t="shared" si="2"/>
        <v>BASIC_OK</v>
      </c>
      <c r="F20" s="6" t="str">
        <f>IF(E20&lt;&gt;"BASIC_OK","REVIEW",IF(RIGHT(D20,LEN(LOWER(TRIM('Audit summary'!$B$16)))+1)="@"&amp;LOWER(TRIM('Audit summary'!$B$16)),"INTERNAL","EXTERNAL"))</f>
        <v>INTERNAL</v>
      </c>
      <c r="G20" s="6">
        <f t="shared" si="3"/>
        <v>1</v>
      </c>
      <c r="H20" s="6">
        <f t="shared" si="4"/>
        <v>1</v>
      </c>
      <c r="I20" s="6" t="str">
        <f>IF(OR(A20="",COUNTIF('Message audit'!$A$2:$A$201,A20)=0,AND(B20&lt;&gt;"To",B20&lt;&gt;"CC",B20&lt;&gt;"BCC"),E20&lt;&gt;"BASIC_OK"),"REVIEW","OK")</f>
        <v>OK</v>
      </c>
    </row>
    <row r="21">
      <c r="A21" s="5" t="s">
        <v>19</v>
      </c>
      <c r="B21" s="5" t="s">
        <v>50</v>
      </c>
      <c r="C21" s="5" t="s">
        <v>110</v>
      </c>
      <c r="D21" s="6" t="str">
        <f t="shared" si="1"/>
        <v>person20@example.org</v>
      </c>
      <c r="E21" s="6" t="str">
        <f t="shared" si="2"/>
        <v>BASIC_OK</v>
      </c>
      <c r="F21" s="6" t="str">
        <f>IF(E21&lt;&gt;"BASIC_OK","REVIEW",IF(RIGHT(D21,LEN(LOWER(TRIM('Audit summary'!$B$16)))+1)="@"&amp;LOWER(TRIM('Audit summary'!$B$16)),"INTERNAL","EXTERNAL"))</f>
        <v>EXTERNAL</v>
      </c>
      <c r="G21" s="6">
        <f t="shared" si="3"/>
        <v>1</v>
      </c>
      <c r="H21" s="6">
        <f t="shared" si="4"/>
        <v>1</v>
      </c>
      <c r="I21" s="6" t="str">
        <f>IF(OR(A21="",COUNTIF('Message audit'!$A$2:$A$201,A21)=0,AND(B21&lt;&gt;"To",B21&lt;&gt;"CC",B21&lt;&gt;"BCC"),E21&lt;&gt;"BASIC_OK"),"REVIEW","OK")</f>
        <v>OK</v>
      </c>
    </row>
    <row r="22">
      <c r="A22" s="5" t="s">
        <v>19</v>
      </c>
      <c r="B22" s="5" t="s">
        <v>65</v>
      </c>
      <c r="C22" s="5" t="s">
        <v>113</v>
      </c>
      <c r="D22" s="6" t="str">
        <f t="shared" si="1"/>
        <v>person21@demo.invalid</v>
      </c>
      <c r="E22" s="6" t="str">
        <f t="shared" si="2"/>
        <v>BASIC_OK</v>
      </c>
      <c r="F22" s="6" t="str">
        <f>IF(E22&lt;&gt;"BASIC_OK","REVIEW",IF(RIGHT(D22,LEN(LOWER(TRIM('Audit summary'!$B$16)))+1)="@"&amp;LOWER(TRIM('Audit summary'!$B$16)),"INTERNAL","EXTERNAL"))</f>
        <v>INTERNAL</v>
      </c>
      <c r="G22" s="6">
        <f t="shared" si="3"/>
        <v>1</v>
      </c>
      <c r="H22" s="6">
        <f t="shared" si="4"/>
        <v>1</v>
      </c>
      <c r="I22" s="6" t="str">
        <f>IF(OR(A22="",COUNTIF('Message audit'!$A$2:$A$201,A22)=0,AND(B22&lt;&gt;"To",B22&lt;&gt;"CC",B22&lt;&gt;"BCC"),E22&lt;&gt;"BASIC_OK"),"REVIEW","OK")</f>
        <v>OK</v>
      </c>
    </row>
    <row r="23">
      <c r="A23" s="5" t="s">
        <v>19</v>
      </c>
      <c r="B23" s="5" t="s">
        <v>21</v>
      </c>
      <c r="C23" s="5" t="s">
        <v>116</v>
      </c>
      <c r="D23" s="6" t="str">
        <f t="shared" si="1"/>
        <v>person22@demo.invalid</v>
      </c>
      <c r="E23" s="6" t="str">
        <f t="shared" si="2"/>
        <v>BASIC_OK</v>
      </c>
      <c r="F23" s="6" t="str">
        <f>IF(E23&lt;&gt;"BASIC_OK","REVIEW",IF(RIGHT(D23,LEN(LOWER(TRIM('Audit summary'!$B$16)))+1)="@"&amp;LOWER(TRIM('Audit summary'!$B$16)),"INTERNAL","EXTERNAL"))</f>
        <v>INTERNAL</v>
      </c>
      <c r="G23" s="6">
        <f t="shared" si="3"/>
        <v>1</v>
      </c>
      <c r="H23" s="6">
        <f t="shared" si="4"/>
        <v>1</v>
      </c>
      <c r="I23" s="6" t="str">
        <f>IF(OR(A23="",COUNTIF('Message audit'!$A$2:$A$201,A23)=0,AND(B23&lt;&gt;"To",B23&lt;&gt;"CC",B23&lt;&gt;"BCC"),E23&lt;&gt;"BASIC_OK"),"REVIEW","OK")</f>
        <v>OK</v>
      </c>
    </row>
    <row r="24">
      <c r="A24" s="5" t="s">
        <v>19</v>
      </c>
      <c r="B24" s="5" t="s">
        <v>50</v>
      </c>
      <c r="C24" s="5" t="s">
        <v>118</v>
      </c>
      <c r="D24" s="6" t="str">
        <f t="shared" si="1"/>
        <v>person23@demo.invalid</v>
      </c>
      <c r="E24" s="6" t="str">
        <f t="shared" si="2"/>
        <v>BASIC_OK</v>
      </c>
      <c r="F24" s="6" t="str">
        <f>IF(E24&lt;&gt;"BASIC_OK","REVIEW",IF(RIGHT(D24,LEN(LOWER(TRIM('Audit summary'!$B$16)))+1)="@"&amp;LOWER(TRIM('Audit summary'!$B$16)),"INTERNAL","EXTERNAL"))</f>
        <v>INTERNAL</v>
      </c>
      <c r="G24" s="6">
        <f t="shared" si="3"/>
        <v>1</v>
      </c>
      <c r="H24" s="6">
        <f t="shared" si="4"/>
        <v>1</v>
      </c>
      <c r="I24" s="6" t="str">
        <f>IF(OR(A24="",COUNTIF('Message audit'!$A$2:$A$201,A24)=0,AND(B24&lt;&gt;"To",B24&lt;&gt;"CC",B24&lt;&gt;"BCC"),E24&lt;&gt;"BASIC_OK"),"REVIEW","OK")</f>
        <v>OK</v>
      </c>
    </row>
    <row r="25">
      <c r="A25" s="5" t="s">
        <v>19</v>
      </c>
      <c r="B25" s="5" t="s">
        <v>65</v>
      </c>
      <c r="C25" s="5" t="s">
        <v>121</v>
      </c>
      <c r="D25" s="6" t="str">
        <f t="shared" si="1"/>
        <v>person24@demo.invalid</v>
      </c>
      <c r="E25" s="6" t="str">
        <f t="shared" si="2"/>
        <v>BASIC_OK</v>
      </c>
      <c r="F25" s="6" t="str">
        <f>IF(E25&lt;&gt;"BASIC_OK","REVIEW",IF(RIGHT(D25,LEN(LOWER(TRIM('Audit summary'!$B$16)))+1)="@"&amp;LOWER(TRIM('Audit summary'!$B$16)),"INTERNAL","EXTERNAL"))</f>
        <v>INTERNAL</v>
      </c>
      <c r="G25" s="6">
        <f t="shared" si="3"/>
        <v>1</v>
      </c>
      <c r="H25" s="6">
        <f t="shared" si="4"/>
        <v>1</v>
      </c>
      <c r="I25" s="6" t="str">
        <f>IF(OR(A25="",COUNTIF('Message audit'!$A$2:$A$201,A25)=0,AND(B25&lt;&gt;"To",B25&lt;&gt;"CC",B25&lt;&gt;"BCC"),E25&lt;&gt;"BASIC_OK"),"REVIEW","OK")</f>
        <v>OK</v>
      </c>
    </row>
    <row r="26">
      <c r="A26" s="5" t="s">
        <v>19</v>
      </c>
      <c r="B26" s="5" t="s">
        <v>21</v>
      </c>
      <c r="C26" s="5" t="s">
        <v>124</v>
      </c>
      <c r="D26" s="6" t="str">
        <f t="shared" si="1"/>
        <v>person25@example.org</v>
      </c>
      <c r="E26" s="6" t="str">
        <f t="shared" si="2"/>
        <v>BASIC_OK</v>
      </c>
      <c r="F26" s="6" t="str">
        <f>IF(E26&lt;&gt;"BASIC_OK","REVIEW",IF(RIGHT(D26,LEN(LOWER(TRIM('Audit summary'!$B$16)))+1)="@"&amp;LOWER(TRIM('Audit summary'!$B$16)),"INTERNAL","EXTERNAL"))</f>
        <v>EXTERNAL</v>
      </c>
      <c r="G26" s="6">
        <f t="shared" si="3"/>
        <v>1</v>
      </c>
      <c r="H26" s="6">
        <f t="shared" si="4"/>
        <v>1</v>
      </c>
      <c r="I26" s="6" t="str">
        <f>IF(OR(A26="",COUNTIF('Message audit'!$A$2:$A$201,A26)=0,AND(B26&lt;&gt;"To",B26&lt;&gt;"CC",B26&lt;&gt;"BCC"),E26&lt;&gt;"BASIC_OK"),"REVIEW","OK")</f>
        <v>OK</v>
      </c>
    </row>
    <row r="27">
      <c r="A27" s="5" t="s">
        <v>19</v>
      </c>
      <c r="B27" s="5" t="s">
        <v>50</v>
      </c>
      <c r="C27" s="5" t="s">
        <v>127</v>
      </c>
      <c r="D27" s="6" t="str">
        <f t="shared" si="1"/>
        <v>person26@demo.invalid</v>
      </c>
      <c r="E27" s="6" t="str">
        <f t="shared" si="2"/>
        <v>BASIC_OK</v>
      </c>
      <c r="F27" s="6" t="str">
        <f>IF(E27&lt;&gt;"BASIC_OK","REVIEW",IF(RIGHT(D27,LEN(LOWER(TRIM('Audit summary'!$B$16)))+1)="@"&amp;LOWER(TRIM('Audit summary'!$B$16)),"INTERNAL","EXTERNAL"))</f>
        <v>INTERNAL</v>
      </c>
      <c r="G27" s="6">
        <f t="shared" si="3"/>
        <v>1</v>
      </c>
      <c r="H27" s="6">
        <f t="shared" si="4"/>
        <v>1</v>
      </c>
      <c r="I27" s="6" t="str">
        <f>IF(OR(A27="",COUNTIF('Message audit'!$A$2:$A$201,A27)=0,AND(B27&lt;&gt;"To",B27&lt;&gt;"CC",B27&lt;&gt;"BCC"),E27&lt;&gt;"BASIC_OK"),"REVIEW","OK")</f>
        <v>OK</v>
      </c>
    </row>
    <row r="28">
      <c r="A28" s="5" t="s">
        <v>19</v>
      </c>
      <c r="B28" s="5" t="s">
        <v>65</v>
      </c>
      <c r="C28" s="5" t="s">
        <v>131</v>
      </c>
      <c r="D28" s="6" t="str">
        <f t="shared" si="1"/>
        <v>person27@demo.invalid</v>
      </c>
      <c r="E28" s="6" t="str">
        <f t="shared" si="2"/>
        <v>BASIC_OK</v>
      </c>
      <c r="F28" s="6" t="str">
        <f>IF(E28&lt;&gt;"BASIC_OK","REVIEW",IF(RIGHT(D28,LEN(LOWER(TRIM('Audit summary'!$B$16)))+1)="@"&amp;LOWER(TRIM('Audit summary'!$B$16)),"INTERNAL","EXTERNAL"))</f>
        <v>INTERNAL</v>
      </c>
      <c r="G28" s="6">
        <f t="shared" si="3"/>
        <v>1</v>
      </c>
      <c r="H28" s="6">
        <f t="shared" si="4"/>
        <v>1</v>
      </c>
      <c r="I28" s="6" t="str">
        <f>IF(OR(A28="",COUNTIF('Message audit'!$A$2:$A$201,A28)=0,AND(B28&lt;&gt;"To",B28&lt;&gt;"CC",B28&lt;&gt;"BCC"),E28&lt;&gt;"BASIC_OK"),"REVIEW","OK")</f>
        <v>OK</v>
      </c>
    </row>
    <row r="29">
      <c r="A29" s="5" t="s">
        <v>19</v>
      </c>
      <c r="B29" s="5" t="s">
        <v>21</v>
      </c>
      <c r="C29" s="5" t="s">
        <v>134</v>
      </c>
      <c r="D29" s="6" t="str">
        <f t="shared" si="1"/>
        <v>person28@demo.invalid</v>
      </c>
      <c r="E29" s="6" t="str">
        <f t="shared" si="2"/>
        <v>BASIC_OK</v>
      </c>
      <c r="F29" s="6" t="str">
        <f>IF(E29&lt;&gt;"BASIC_OK","REVIEW",IF(RIGHT(D29,LEN(LOWER(TRIM('Audit summary'!$B$16)))+1)="@"&amp;LOWER(TRIM('Audit summary'!$B$16)),"INTERNAL","EXTERNAL"))</f>
        <v>INTERNAL</v>
      </c>
      <c r="G29" s="6">
        <f t="shared" si="3"/>
        <v>1</v>
      </c>
      <c r="H29" s="6">
        <f t="shared" si="4"/>
        <v>1</v>
      </c>
      <c r="I29" s="6" t="str">
        <f>IF(OR(A29="",COUNTIF('Message audit'!$A$2:$A$201,A29)=0,AND(B29&lt;&gt;"To",B29&lt;&gt;"CC",B29&lt;&gt;"BCC"),E29&lt;&gt;"BASIC_OK"),"REVIEW","OK")</f>
        <v>OK</v>
      </c>
    </row>
    <row r="30">
      <c r="A30" s="5" t="s">
        <v>19</v>
      </c>
      <c r="B30" s="5" t="s">
        <v>50</v>
      </c>
      <c r="C30" s="5" t="s">
        <v>137</v>
      </c>
      <c r="D30" s="6" t="str">
        <f t="shared" si="1"/>
        <v>person29@demo.invalid</v>
      </c>
      <c r="E30" s="6" t="str">
        <f t="shared" si="2"/>
        <v>BASIC_OK</v>
      </c>
      <c r="F30" s="6" t="str">
        <f>IF(E30&lt;&gt;"BASIC_OK","REVIEW",IF(RIGHT(D30,LEN(LOWER(TRIM('Audit summary'!$B$16)))+1)="@"&amp;LOWER(TRIM('Audit summary'!$B$16)),"INTERNAL","EXTERNAL"))</f>
        <v>INTERNAL</v>
      </c>
      <c r="G30" s="6">
        <f t="shared" si="3"/>
        <v>1</v>
      </c>
      <c r="H30" s="6">
        <f t="shared" si="4"/>
        <v>1</v>
      </c>
      <c r="I30" s="6" t="str">
        <f>IF(OR(A30="",COUNTIF('Message audit'!$A$2:$A$201,A30)=0,AND(B30&lt;&gt;"To",B30&lt;&gt;"CC",B30&lt;&gt;"BCC"),E30&lt;&gt;"BASIC_OK"),"REVIEW","OK")</f>
        <v>OK</v>
      </c>
    </row>
    <row r="31">
      <c r="A31" s="5" t="s">
        <v>19</v>
      </c>
      <c r="B31" s="5" t="s">
        <v>65</v>
      </c>
      <c r="C31" s="5" t="s">
        <v>140</v>
      </c>
      <c r="D31" s="6" t="str">
        <f t="shared" si="1"/>
        <v>person30@example.org</v>
      </c>
      <c r="E31" s="6" t="str">
        <f t="shared" si="2"/>
        <v>BASIC_OK</v>
      </c>
      <c r="F31" s="6" t="str">
        <f>IF(E31&lt;&gt;"BASIC_OK","REVIEW",IF(RIGHT(D31,LEN(LOWER(TRIM('Audit summary'!$B$16)))+1)="@"&amp;LOWER(TRIM('Audit summary'!$B$16)),"INTERNAL","EXTERNAL"))</f>
        <v>EXTERNAL</v>
      </c>
      <c r="G31" s="6">
        <f t="shared" si="3"/>
        <v>1</v>
      </c>
      <c r="H31" s="6">
        <f t="shared" si="4"/>
        <v>1</v>
      </c>
      <c r="I31" s="6" t="str">
        <f>IF(OR(A31="",COUNTIF('Message audit'!$A$2:$A$201,A31)=0,AND(B31&lt;&gt;"To",B31&lt;&gt;"CC",B31&lt;&gt;"BCC"),E31&lt;&gt;"BASIC_OK"),"REVIEW","OK")</f>
        <v>OK</v>
      </c>
    </row>
    <row r="32">
      <c r="A32" s="5" t="s">
        <v>19</v>
      </c>
      <c r="B32" s="5" t="s">
        <v>21</v>
      </c>
      <c r="C32" s="5" t="s">
        <v>142</v>
      </c>
      <c r="D32" s="6" t="str">
        <f t="shared" si="1"/>
        <v>person31@demo.invalid</v>
      </c>
      <c r="E32" s="6" t="str">
        <f t="shared" si="2"/>
        <v>BASIC_OK</v>
      </c>
      <c r="F32" s="6" t="str">
        <f>IF(E32&lt;&gt;"BASIC_OK","REVIEW",IF(RIGHT(D32,LEN(LOWER(TRIM('Audit summary'!$B$16)))+1)="@"&amp;LOWER(TRIM('Audit summary'!$B$16)),"INTERNAL","EXTERNAL"))</f>
        <v>INTERNAL</v>
      </c>
      <c r="G32" s="6">
        <f t="shared" si="3"/>
        <v>1</v>
      </c>
      <c r="H32" s="6">
        <f t="shared" si="4"/>
        <v>1</v>
      </c>
      <c r="I32" s="6" t="str">
        <f>IF(OR(A32="",COUNTIF('Message audit'!$A$2:$A$201,A32)=0,AND(B32&lt;&gt;"To",B32&lt;&gt;"CC",B32&lt;&gt;"BCC"),E32&lt;&gt;"BASIC_OK"),"REVIEW","OK")</f>
        <v>OK</v>
      </c>
    </row>
    <row r="33">
      <c r="A33" s="5" t="s">
        <v>19</v>
      </c>
      <c r="B33" s="5" t="s">
        <v>50</v>
      </c>
      <c r="C33" s="5" t="s">
        <v>144</v>
      </c>
      <c r="D33" s="6" t="str">
        <f t="shared" si="1"/>
        <v>person32@demo.invalid</v>
      </c>
      <c r="E33" s="6" t="str">
        <f t="shared" si="2"/>
        <v>BASIC_OK</v>
      </c>
      <c r="F33" s="6" t="str">
        <f>IF(E33&lt;&gt;"BASIC_OK","REVIEW",IF(RIGHT(D33,LEN(LOWER(TRIM('Audit summary'!$B$16)))+1)="@"&amp;LOWER(TRIM('Audit summary'!$B$16)),"INTERNAL","EXTERNAL"))</f>
        <v>INTERNAL</v>
      </c>
      <c r="G33" s="6">
        <f t="shared" si="3"/>
        <v>1</v>
      </c>
      <c r="H33" s="6">
        <f t="shared" si="4"/>
        <v>1</v>
      </c>
      <c r="I33" s="6" t="str">
        <f>IF(OR(A33="",COUNTIF('Message audit'!$A$2:$A$201,A33)=0,AND(B33&lt;&gt;"To",B33&lt;&gt;"CC",B33&lt;&gt;"BCC"),E33&lt;&gt;"BASIC_OK"),"REVIEW","OK")</f>
        <v>OK</v>
      </c>
    </row>
    <row r="34">
      <c r="A34" s="5" t="s">
        <v>19</v>
      </c>
      <c r="B34" s="5" t="s">
        <v>65</v>
      </c>
      <c r="C34" s="5" t="s">
        <v>146</v>
      </c>
      <c r="D34" s="6" t="str">
        <f t="shared" si="1"/>
        <v>person33@demo.invalid</v>
      </c>
      <c r="E34" s="6" t="str">
        <f t="shared" si="2"/>
        <v>BASIC_OK</v>
      </c>
      <c r="F34" s="6" t="str">
        <f>IF(E34&lt;&gt;"BASIC_OK","REVIEW",IF(RIGHT(D34,LEN(LOWER(TRIM('Audit summary'!$B$16)))+1)="@"&amp;LOWER(TRIM('Audit summary'!$B$16)),"INTERNAL","EXTERNAL"))</f>
        <v>INTERNAL</v>
      </c>
      <c r="G34" s="6">
        <f t="shared" si="3"/>
        <v>1</v>
      </c>
      <c r="H34" s="6">
        <f t="shared" si="4"/>
        <v>1</v>
      </c>
      <c r="I34" s="6" t="str">
        <f>IF(OR(A34="",COUNTIF('Message audit'!$A$2:$A$201,A34)=0,AND(B34&lt;&gt;"To",B34&lt;&gt;"CC",B34&lt;&gt;"BCC"),E34&lt;&gt;"BASIC_OK"),"REVIEW","OK")</f>
        <v>OK</v>
      </c>
    </row>
    <row r="35">
      <c r="A35" s="5" t="s">
        <v>19</v>
      </c>
      <c r="B35" s="5" t="s">
        <v>21</v>
      </c>
      <c r="C35" s="5" t="s">
        <v>149</v>
      </c>
      <c r="D35" s="6" t="str">
        <f t="shared" si="1"/>
        <v>person34@demo.invalid</v>
      </c>
      <c r="E35" s="6" t="str">
        <f t="shared" si="2"/>
        <v>BASIC_OK</v>
      </c>
      <c r="F35" s="6" t="str">
        <f>IF(E35&lt;&gt;"BASIC_OK","REVIEW",IF(RIGHT(D35,LEN(LOWER(TRIM('Audit summary'!$B$16)))+1)="@"&amp;LOWER(TRIM('Audit summary'!$B$16)),"INTERNAL","EXTERNAL"))</f>
        <v>INTERNAL</v>
      </c>
      <c r="G35" s="6">
        <f t="shared" si="3"/>
        <v>1</v>
      </c>
      <c r="H35" s="6">
        <f t="shared" si="4"/>
        <v>1</v>
      </c>
      <c r="I35" s="6" t="str">
        <f>IF(OR(A35="",COUNTIF('Message audit'!$A$2:$A$201,A35)=0,AND(B35&lt;&gt;"To",B35&lt;&gt;"CC",B35&lt;&gt;"BCC"),E35&lt;&gt;"BASIC_OK"),"REVIEW","OK")</f>
        <v>OK</v>
      </c>
    </row>
    <row r="36">
      <c r="A36" s="5" t="s">
        <v>19</v>
      </c>
      <c r="B36" s="5" t="s">
        <v>50</v>
      </c>
      <c r="C36" s="5" t="s">
        <v>152</v>
      </c>
      <c r="D36" s="6" t="str">
        <f t="shared" si="1"/>
        <v>person35@example.org</v>
      </c>
      <c r="E36" s="6" t="str">
        <f t="shared" si="2"/>
        <v>BASIC_OK</v>
      </c>
      <c r="F36" s="6" t="str">
        <f>IF(E36&lt;&gt;"BASIC_OK","REVIEW",IF(RIGHT(D36,LEN(LOWER(TRIM('Audit summary'!$B$16)))+1)="@"&amp;LOWER(TRIM('Audit summary'!$B$16)),"INTERNAL","EXTERNAL"))</f>
        <v>EXTERNAL</v>
      </c>
      <c r="G36" s="6">
        <f t="shared" si="3"/>
        <v>1</v>
      </c>
      <c r="H36" s="6">
        <f t="shared" si="4"/>
        <v>1</v>
      </c>
      <c r="I36" s="6" t="str">
        <f>IF(OR(A36="",COUNTIF('Message audit'!$A$2:$A$201,A36)=0,AND(B36&lt;&gt;"To",B36&lt;&gt;"CC",B36&lt;&gt;"BCC"),E36&lt;&gt;"BASIC_OK"),"REVIEW","OK")</f>
        <v>OK</v>
      </c>
    </row>
    <row r="37">
      <c r="A37" s="5" t="s">
        <v>19</v>
      </c>
      <c r="B37" s="5" t="s">
        <v>65</v>
      </c>
      <c r="C37" s="5" t="s">
        <v>155</v>
      </c>
      <c r="D37" s="6" t="str">
        <f t="shared" si="1"/>
        <v>person36@demo.invalid</v>
      </c>
      <c r="E37" s="6" t="str">
        <f t="shared" si="2"/>
        <v>BASIC_OK</v>
      </c>
      <c r="F37" s="6" t="str">
        <f>IF(E37&lt;&gt;"BASIC_OK","REVIEW",IF(RIGHT(D37,LEN(LOWER(TRIM('Audit summary'!$B$16)))+1)="@"&amp;LOWER(TRIM('Audit summary'!$B$16)),"INTERNAL","EXTERNAL"))</f>
        <v>INTERNAL</v>
      </c>
      <c r="G37" s="6">
        <f t="shared" si="3"/>
        <v>1</v>
      </c>
      <c r="H37" s="6">
        <f t="shared" si="4"/>
        <v>1</v>
      </c>
      <c r="I37" s="6" t="str">
        <f>IF(OR(A37="",COUNTIF('Message audit'!$A$2:$A$201,A37)=0,AND(B37&lt;&gt;"To",B37&lt;&gt;"CC",B37&lt;&gt;"BCC"),E37&lt;&gt;"BASIC_OK"),"REVIEW","OK")</f>
        <v>OK</v>
      </c>
    </row>
    <row r="38">
      <c r="A38" s="5" t="s">
        <v>19</v>
      </c>
      <c r="B38" s="5" t="s">
        <v>21</v>
      </c>
      <c r="C38" s="5" t="s">
        <v>158</v>
      </c>
      <c r="D38" s="6" t="str">
        <f t="shared" si="1"/>
        <v>person37@demo.invalid</v>
      </c>
      <c r="E38" s="6" t="str">
        <f t="shared" si="2"/>
        <v>BASIC_OK</v>
      </c>
      <c r="F38" s="6" t="str">
        <f>IF(E38&lt;&gt;"BASIC_OK","REVIEW",IF(RIGHT(D38,LEN(LOWER(TRIM('Audit summary'!$B$16)))+1)="@"&amp;LOWER(TRIM('Audit summary'!$B$16)),"INTERNAL","EXTERNAL"))</f>
        <v>INTERNAL</v>
      </c>
      <c r="G38" s="6">
        <f t="shared" si="3"/>
        <v>1</v>
      </c>
      <c r="H38" s="6">
        <f t="shared" si="4"/>
        <v>1</v>
      </c>
      <c r="I38" s="6" t="str">
        <f>IF(OR(A38="",COUNTIF('Message audit'!$A$2:$A$201,A38)=0,AND(B38&lt;&gt;"To",B38&lt;&gt;"CC",B38&lt;&gt;"BCC"),E38&lt;&gt;"BASIC_OK"),"REVIEW","OK")</f>
        <v>OK</v>
      </c>
    </row>
    <row r="39">
      <c r="A39" s="5" t="s">
        <v>19</v>
      </c>
      <c r="B39" s="5" t="s">
        <v>50</v>
      </c>
      <c r="C39" s="5" t="s">
        <v>160</v>
      </c>
      <c r="D39" s="6" t="str">
        <f t="shared" si="1"/>
        <v>person38@demo.invalid</v>
      </c>
      <c r="E39" s="6" t="str">
        <f t="shared" si="2"/>
        <v>BASIC_OK</v>
      </c>
      <c r="F39" s="6" t="str">
        <f>IF(E39&lt;&gt;"BASIC_OK","REVIEW",IF(RIGHT(D39,LEN(LOWER(TRIM('Audit summary'!$B$16)))+1)="@"&amp;LOWER(TRIM('Audit summary'!$B$16)),"INTERNAL","EXTERNAL"))</f>
        <v>INTERNAL</v>
      </c>
      <c r="G39" s="6">
        <f t="shared" si="3"/>
        <v>1</v>
      </c>
      <c r="H39" s="6">
        <f t="shared" si="4"/>
        <v>1</v>
      </c>
      <c r="I39" s="6" t="str">
        <f>IF(OR(A39="",COUNTIF('Message audit'!$A$2:$A$201,A39)=0,AND(B39&lt;&gt;"To",B39&lt;&gt;"CC",B39&lt;&gt;"BCC"),E39&lt;&gt;"BASIC_OK"),"REVIEW","OK")</f>
        <v>OK</v>
      </c>
    </row>
    <row r="40">
      <c r="A40" s="5" t="s">
        <v>19</v>
      </c>
      <c r="B40" s="5" t="s">
        <v>65</v>
      </c>
      <c r="C40" s="5" t="s">
        <v>163</v>
      </c>
      <c r="D40" s="6" t="str">
        <f t="shared" si="1"/>
        <v>person39@demo.invalid</v>
      </c>
      <c r="E40" s="6" t="str">
        <f t="shared" si="2"/>
        <v>BASIC_OK</v>
      </c>
      <c r="F40" s="6" t="str">
        <f>IF(E40&lt;&gt;"BASIC_OK","REVIEW",IF(RIGHT(D40,LEN(LOWER(TRIM('Audit summary'!$B$16)))+1)="@"&amp;LOWER(TRIM('Audit summary'!$B$16)),"INTERNAL","EXTERNAL"))</f>
        <v>INTERNAL</v>
      </c>
      <c r="G40" s="6">
        <f t="shared" si="3"/>
        <v>1</v>
      </c>
      <c r="H40" s="6">
        <f t="shared" si="4"/>
        <v>1</v>
      </c>
      <c r="I40" s="6" t="str">
        <f>IF(OR(A40="",COUNTIF('Message audit'!$A$2:$A$201,A40)=0,AND(B40&lt;&gt;"To",B40&lt;&gt;"CC",B40&lt;&gt;"BCC"),E40&lt;&gt;"BASIC_OK"),"REVIEW","OK")</f>
        <v>OK</v>
      </c>
    </row>
    <row r="41">
      <c r="A41" s="5" t="s">
        <v>19</v>
      </c>
      <c r="B41" s="5" t="s">
        <v>21</v>
      </c>
      <c r="C41" s="5" t="s">
        <v>165</v>
      </c>
      <c r="D41" s="6" t="str">
        <f t="shared" si="1"/>
        <v>person40@example.org</v>
      </c>
      <c r="E41" s="6" t="str">
        <f t="shared" si="2"/>
        <v>BASIC_OK</v>
      </c>
      <c r="F41" s="6" t="str">
        <f>IF(E41&lt;&gt;"BASIC_OK","REVIEW",IF(RIGHT(D41,LEN(LOWER(TRIM('Audit summary'!$B$16)))+1)="@"&amp;LOWER(TRIM('Audit summary'!$B$16)),"INTERNAL","EXTERNAL"))</f>
        <v>EXTERNAL</v>
      </c>
      <c r="G41" s="6">
        <f t="shared" si="3"/>
        <v>1</v>
      </c>
      <c r="H41" s="6">
        <f t="shared" si="4"/>
        <v>1</v>
      </c>
      <c r="I41" s="6" t="str">
        <f>IF(OR(A41="",COUNTIF('Message audit'!$A$2:$A$201,A41)=0,AND(B41&lt;&gt;"To",B41&lt;&gt;"CC",B41&lt;&gt;"BCC"),E41&lt;&gt;"BASIC_OK"),"REVIEW","OK")</f>
        <v>OK</v>
      </c>
    </row>
    <row r="42">
      <c r="A42" s="5" t="s">
        <v>19</v>
      </c>
      <c r="B42" s="5" t="s">
        <v>50</v>
      </c>
      <c r="C42" s="5" t="s">
        <v>168</v>
      </c>
      <c r="D42" s="6" t="str">
        <f t="shared" si="1"/>
        <v>person41@demo.invalid</v>
      </c>
      <c r="E42" s="6" t="str">
        <f t="shared" si="2"/>
        <v>BASIC_OK</v>
      </c>
      <c r="F42" s="6" t="str">
        <f>IF(E42&lt;&gt;"BASIC_OK","REVIEW",IF(RIGHT(D42,LEN(LOWER(TRIM('Audit summary'!$B$16)))+1)="@"&amp;LOWER(TRIM('Audit summary'!$B$16)),"INTERNAL","EXTERNAL"))</f>
        <v>INTERNAL</v>
      </c>
      <c r="G42" s="6">
        <f t="shared" si="3"/>
        <v>1</v>
      </c>
      <c r="H42" s="6">
        <f t="shared" si="4"/>
        <v>1</v>
      </c>
      <c r="I42" s="6" t="str">
        <f>IF(OR(A42="",COUNTIF('Message audit'!$A$2:$A$201,A42)=0,AND(B42&lt;&gt;"To",B42&lt;&gt;"CC",B42&lt;&gt;"BCC"),E42&lt;&gt;"BASIC_OK"),"REVIEW","OK")</f>
        <v>OK</v>
      </c>
    </row>
    <row r="43">
      <c r="A43" s="5" t="s">
        <v>19</v>
      </c>
      <c r="B43" s="5" t="s">
        <v>65</v>
      </c>
      <c r="C43" s="5" t="s">
        <v>171</v>
      </c>
      <c r="D43" s="6" t="str">
        <f t="shared" si="1"/>
        <v>person42@demo.invalid</v>
      </c>
      <c r="E43" s="6" t="str">
        <f t="shared" si="2"/>
        <v>BASIC_OK</v>
      </c>
      <c r="F43" s="6" t="str">
        <f>IF(E43&lt;&gt;"BASIC_OK","REVIEW",IF(RIGHT(D43,LEN(LOWER(TRIM('Audit summary'!$B$16)))+1)="@"&amp;LOWER(TRIM('Audit summary'!$B$16)),"INTERNAL","EXTERNAL"))</f>
        <v>INTERNAL</v>
      </c>
      <c r="G43" s="6">
        <f t="shared" si="3"/>
        <v>1</v>
      </c>
      <c r="H43" s="6">
        <f t="shared" si="4"/>
        <v>1</v>
      </c>
      <c r="I43" s="6" t="str">
        <f>IF(OR(A43="",COUNTIF('Message audit'!$A$2:$A$201,A43)=0,AND(B43&lt;&gt;"To",B43&lt;&gt;"CC",B43&lt;&gt;"BCC"),E43&lt;&gt;"BASIC_OK"),"REVIEW","OK")</f>
        <v>OK</v>
      </c>
    </row>
    <row r="44">
      <c r="A44" s="5" t="s">
        <v>19</v>
      </c>
      <c r="B44" s="5" t="s">
        <v>21</v>
      </c>
      <c r="C44" s="5" t="s">
        <v>173</v>
      </c>
      <c r="D44" s="6" t="str">
        <f t="shared" si="1"/>
        <v>person43@demo.invalid</v>
      </c>
      <c r="E44" s="6" t="str">
        <f t="shared" si="2"/>
        <v>BASIC_OK</v>
      </c>
      <c r="F44" s="6" t="str">
        <f>IF(E44&lt;&gt;"BASIC_OK","REVIEW",IF(RIGHT(D44,LEN(LOWER(TRIM('Audit summary'!$B$16)))+1)="@"&amp;LOWER(TRIM('Audit summary'!$B$16)),"INTERNAL","EXTERNAL"))</f>
        <v>INTERNAL</v>
      </c>
      <c r="G44" s="6">
        <f t="shared" si="3"/>
        <v>1</v>
      </c>
      <c r="H44" s="6">
        <f t="shared" si="4"/>
        <v>1</v>
      </c>
      <c r="I44" s="6" t="str">
        <f>IF(OR(A44="",COUNTIF('Message audit'!$A$2:$A$201,A44)=0,AND(B44&lt;&gt;"To",B44&lt;&gt;"CC",B44&lt;&gt;"BCC"),E44&lt;&gt;"BASIC_OK"),"REVIEW","OK")</f>
        <v>OK</v>
      </c>
    </row>
    <row r="45">
      <c r="A45" s="5" t="s">
        <v>19</v>
      </c>
      <c r="B45" s="5" t="s">
        <v>50</v>
      </c>
      <c r="C45" s="5" t="s">
        <v>176</v>
      </c>
      <c r="D45" s="6" t="str">
        <f t="shared" si="1"/>
        <v>person44@demo.invalid</v>
      </c>
      <c r="E45" s="6" t="str">
        <f t="shared" si="2"/>
        <v>BASIC_OK</v>
      </c>
      <c r="F45" s="6" t="str">
        <f>IF(E45&lt;&gt;"BASIC_OK","REVIEW",IF(RIGHT(D45,LEN(LOWER(TRIM('Audit summary'!$B$16)))+1)="@"&amp;LOWER(TRIM('Audit summary'!$B$16)),"INTERNAL","EXTERNAL"))</f>
        <v>INTERNAL</v>
      </c>
      <c r="G45" s="6">
        <f t="shared" si="3"/>
        <v>1</v>
      </c>
      <c r="H45" s="6">
        <f t="shared" si="4"/>
        <v>1</v>
      </c>
      <c r="I45" s="6" t="str">
        <f>IF(OR(A45="",COUNTIF('Message audit'!$A$2:$A$201,A45)=0,AND(B45&lt;&gt;"To",B45&lt;&gt;"CC",B45&lt;&gt;"BCC"),E45&lt;&gt;"BASIC_OK"),"REVIEW","OK")</f>
        <v>OK</v>
      </c>
    </row>
    <row r="46">
      <c r="A46" s="5" t="s">
        <v>19</v>
      </c>
      <c r="B46" s="5" t="s">
        <v>65</v>
      </c>
      <c r="C46" s="5" t="s">
        <v>180</v>
      </c>
      <c r="D46" s="6" t="str">
        <f t="shared" si="1"/>
        <v>person45@example.org</v>
      </c>
      <c r="E46" s="6" t="str">
        <f t="shared" si="2"/>
        <v>BASIC_OK</v>
      </c>
      <c r="F46" s="6" t="str">
        <f>IF(E46&lt;&gt;"BASIC_OK","REVIEW",IF(RIGHT(D46,LEN(LOWER(TRIM('Audit summary'!$B$16)))+1)="@"&amp;LOWER(TRIM('Audit summary'!$B$16)),"INTERNAL","EXTERNAL"))</f>
        <v>EXTERNAL</v>
      </c>
      <c r="G46" s="6">
        <f t="shared" si="3"/>
        <v>1</v>
      </c>
      <c r="H46" s="6">
        <f t="shared" si="4"/>
        <v>1</v>
      </c>
      <c r="I46" s="6" t="str">
        <f>IF(OR(A46="",COUNTIF('Message audit'!$A$2:$A$201,A46)=0,AND(B46&lt;&gt;"To",B46&lt;&gt;"CC",B46&lt;&gt;"BCC"),E46&lt;&gt;"BASIC_OK"),"REVIEW","OK")</f>
        <v>OK</v>
      </c>
    </row>
    <row r="47">
      <c r="A47" s="5" t="s">
        <v>19</v>
      </c>
      <c r="B47" s="5" t="s">
        <v>21</v>
      </c>
      <c r="C47" s="5" t="s">
        <v>182</v>
      </c>
      <c r="D47" s="6" t="str">
        <f t="shared" si="1"/>
        <v>person46@demo.invalid</v>
      </c>
      <c r="E47" s="6" t="str">
        <f t="shared" si="2"/>
        <v>BASIC_OK</v>
      </c>
      <c r="F47" s="6" t="str">
        <f>IF(E47&lt;&gt;"BASIC_OK","REVIEW",IF(RIGHT(D47,LEN(LOWER(TRIM('Audit summary'!$B$16)))+1)="@"&amp;LOWER(TRIM('Audit summary'!$B$16)),"INTERNAL","EXTERNAL"))</f>
        <v>INTERNAL</v>
      </c>
      <c r="G47" s="6">
        <f t="shared" si="3"/>
        <v>1</v>
      </c>
      <c r="H47" s="6">
        <f t="shared" si="4"/>
        <v>1</v>
      </c>
      <c r="I47" s="6" t="str">
        <f>IF(OR(A47="",COUNTIF('Message audit'!$A$2:$A$201,A47)=0,AND(B47&lt;&gt;"To",B47&lt;&gt;"CC",B47&lt;&gt;"BCC"),E47&lt;&gt;"BASIC_OK"),"REVIEW","OK")</f>
        <v>OK</v>
      </c>
    </row>
    <row r="48">
      <c r="A48" s="5" t="s">
        <v>19</v>
      </c>
      <c r="B48" s="5" t="s">
        <v>50</v>
      </c>
      <c r="C48" s="5" t="s">
        <v>186</v>
      </c>
      <c r="D48" s="6" t="str">
        <f t="shared" si="1"/>
        <v>person47@demo.invalid</v>
      </c>
      <c r="E48" s="6" t="str">
        <f t="shared" si="2"/>
        <v>BASIC_OK</v>
      </c>
      <c r="F48" s="6" t="str">
        <f>IF(E48&lt;&gt;"BASIC_OK","REVIEW",IF(RIGHT(D48,LEN(LOWER(TRIM('Audit summary'!$B$16)))+1)="@"&amp;LOWER(TRIM('Audit summary'!$B$16)),"INTERNAL","EXTERNAL"))</f>
        <v>INTERNAL</v>
      </c>
      <c r="G48" s="6">
        <f t="shared" si="3"/>
        <v>1</v>
      </c>
      <c r="H48" s="6">
        <f t="shared" si="4"/>
        <v>1</v>
      </c>
      <c r="I48" s="6" t="str">
        <f>IF(OR(A48="",COUNTIF('Message audit'!$A$2:$A$201,A48)=0,AND(B48&lt;&gt;"To",B48&lt;&gt;"CC",B48&lt;&gt;"BCC"),E48&lt;&gt;"BASIC_OK"),"REVIEW","OK")</f>
        <v>OK</v>
      </c>
    </row>
    <row r="49">
      <c r="A49" s="5" t="s">
        <v>19</v>
      </c>
      <c r="B49" s="5" t="s">
        <v>65</v>
      </c>
      <c r="C49" s="5" t="s">
        <v>189</v>
      </c>
      <c r="D49" s="6" t="str">
        <f t="shared" si="1"/>
        <v>person48@demo.invalid</v>
      </c>
      <c r="E49" s="6" t="str">
        <f t="shared" si="2"/>
        <v>BASIC_OK</v>
      </c>
      <c r="F49" s="6" t="str">
        <f>IF(E49&lt;&gt;"BASIC_OK","REVIEW",IF(RIGHT(D49,LEN(LOWER(TRIM('Audit summary'!$B$16)))+1)="@"&amp;LOWER(TRIM('Audit summary'!$B$16)),"INTERNAL","EXTERNAL"))</f>
        <v>INTERNAL</v>
      </c>
      <c r="G49" s="6">
        <f t="shared" si="3"/>
        <v>1</v>
      </c>
      <c r="H49" s="6">
        <f t="shared" si="4"/>
        <v>1</v>
      </c>
      <c r="I49" s="6" t="str">
        <f>IF(OR(A49="",COUNTIF('Message audit'!$A$2:$A$201,A49)=0,AND(B49&lt;&gt;"To",B49&lt;&gt;"CC",B49&lt;&gt;"BCC"),E49&lt;&gt;"BASIC_OK"),"REVIEW","OK")</f>
        <v>OK</v>
      </c>
    </row>
    <row r="50">
      <c r="A50" s="5" t="s">
        <v>19</v>
      </c>
      <c r="B50" s="5" t="s">
        <v>21</v>
      </c>
      <c r="C50" s="5" t="s">
        <v>191</v>
      </c>
      <c r="D50" s="6" t="str">
        <f t="shared" si="1"/>
        <v>person49@demo.invalid</v>
      </c>
      <c r="E50" s="6" t="str">
        <f t="shared" si="2"/>
        <v>BASIC_OK</v>
      </c>
      <c r="F50" s="6" t="str">
        <f>IF(E50&lt;&gt;"BASIC_OK","REVIEW",IF(RIGHT(D50,LEN(LOWER(TRIM('Audit summary'!$B$16)))+1)="@"&amp;LOWER(TRIM('Audit summary'!$B$16)),"INTERNAL","EXTERNAL"))</f>
        <v>INTERNAL</v>
      </c>
      <c r="G50" s="6">
        <f t="shared" si="3"/>
        <v>1</v>
      </c>
      <c r="H50" s="6">
        <f t="shared" si="4"/>
        <v>1</v>
      </c>
      <c r="I50" s="6" t="str">
        <f>IF(OR(A50="",COUNTIF('Message audit'!$A$2:$A$201,A50)=0,AND(B50&lt;&gt;"To",B50&lt;&gt;"CC",B50&lt;&gt;"BCC"),E50&lt;&gt;"BASIC_OK"),"REVIEW","OK")</f>
        <v>OK</v>
      </c>
    </row>
    <row r="51">
      <c r="A51" s="5" t="s">
        <v>19</v>
      </c>
      <c r="B51" s="5" t="s">
        <v>50</v>
      </c>
      <c r="C51" s="5" t="s">
        <v>193</v>
      </c>
      <c r="D51" s="6" t="str">
        <f t="shared" si="1"/>
        <v>person50@example.org</v>
      </c>
      <c r="E51" s="6" t="str">
        <f t="shared" si="2"/>
        <v>BASIC_OK</v>
      </c>
      <c r="F51" s="6" t="str">
        <f>IF(E51&lt;&gt;"BASIC_OK","REVIEW",IF(RIGHT(D51,LEN(LOWER(TRIM('Audit summary'!$B$16)))+1)="@"&amp;LOWER(TRIM('Audit summary'!$B$16)),"INTERNAL","EXTERNAL"))</f>
        <v>EXTERNAL</v>
      </c>
      <c r="G51" s="6">
        <f t="shared" si="3"/>
        <v>1</v>
      </c>
      <c r="H51" s="6">
        <f t="shared" si="4"/>
        <v>1</v>
      </c>
      <c r="I51" s="6" t="str">
        <f>IF(OR(A51="",COUNTIF('Message audit'!$A$2:$A$201,A51)=0,AND(B51&lt;&gt;"To",B51&lt;&gt;"CC",B51&lt;&gt;"BCC"),E51&lt;&gt;"BASIC_OK"),"REVIEW","OK")</f>
        <v>OK</v>
      </c>
    </row>
    <row r="52">
      <c r="A52" s="5" t="s">
        <v>19</v>
      </c>
      <c r="B52" s="5" t="s">
        <v>65</v>
      </c>
      <c r="C52" s="5" t="s">
        <v>196</v>
      </c>
      <c r="D52" s="6" t="str">
        <f t="shared" si="1"/>
        <v>person51@demo.invalid</v>
      </c>
      <c r="E52" s="6" t="str">
        <f t="shared" si="2"/>
        <v>BASIC_OK</v>
      </c>
      <c r="F52" s="6" t="str">
        <f>IF(E52&lt;&gt;"BASIC_OK","REVIEW",IF(RIGHT(D52,LEN(LOWER(TRIM('Audit summary'!$B$16)))+1)="@"&amp;LOWER(TRIM('Audit summary'!$B$16)),"INTERNAL","EXTERNAL"))</f>
        <v>INTERNAL</v>
      </c>
      <c r="G52" s="6">
        <f t="shared" si="3"/>
        <v>1</v>
      </c>
      <c r="H52" s="6">
        <f t="shared" si="4"/>
        <v>1</v>
      </c>
      <c r="I52" s="6" t="str">
        <f>IF(OR(A52="",COUNTIF('Message audit'!$A$2:$A$201,A52)=0,AND(B52&lt;&gt;"To",B52&lt;&gt;"CC",B52&lt;&gt;"BCC"),E52&lt;&gt;"BASIC_OK"),"REVIEW","OK")</f>
        <v>OK</v>
      </c>
    </row>
    <row r="53">
      <c r="A53" s="5" t="s">
        <v>30</v>
      </c>
      <c r="B53" s="5" t="s">
        <v>21</v>
      </c>
      <c r="C53" s="5" t="s">
        <v>198</v>
      </c>
      <c r="D53" s="6" t="str">
        <f t="shared" si="1"/>
        <v>person52@demo.invalid</v>
      </c>
      <c r="E53" s="6" t="str">
        <f t="shared" si="2"/>
        <v>BASIC_OK</v>
      </c>
      <c r="F53" s="6" t="str">
        <f>IF(E53&lt;&gt;"BASIC_OK","REVIEW",IF(RIGHT(D53,LEN(LOWER(TRIM('Audit summary'!$B$16)))+1)="@"&amp;LOWER(TRIM('Audit summary'!$B$16)),"INTERNAL","EXTERNAL"))</f>
        <v>INTERNAL</v>
      </c>
      <c r="G53" s="6">
        <f t="shared" si="3"/>
        <v>1</v>
      </c>
      <c r="H53" s="6">
        <f t="shared" si="4"/>
        <v>1</v>
      </c>
      <c r="I53" s="6" t="str">
        <f>IF(OR(A53="",COUNTIF('Message audit'!$A$2:$A$201,A53)=0,AND(B53&lt;&gt;"To",B53&lt;&gt;"CC",B53&lt;&gt;"BCC"),E53&lt;&gt;"BASIC_OK"),"REVIEW","OK")</f>
        <v>OK</v>
      </c>
    </row>
    <row r="54">
      <c r="A54" s="5" t="s">
        <v>30</v>
      </c>
      <c r="B54" s="5" t="s">
        <v>50</v>
      </c>
      <c r="C54" s="5" t="s">
        <v>199</v>
      </c>
      <c r="D54" s="6" t="str">
        <f t="shared" si="1"/>
        <v>person53@demo.invalid</v>
      </c>
      <c r="E54" s="6" t="str">
        <f t="shared" si="2"/>
        <v>BASIC_OK</v>
      </c>
      <c r="F54" s="6" t="str">
        <f>IF(E54&lt;&gt;"BASIC_OK","REVIEW",IF(RIGHT(D54,LEN(LOWER(TRIM('Audit summary'!$B$16)))+1)="@"&amp;LOWER(TRIM('Audit summary'!$B$16)),"INTERNAL","EXTERNAL"))</f>
        <v>INTERNAL</v>
      </c>
      <c r="G54" s="6">
        <f t="shared" si="3"/>
        <v>1</v>
      </c>
      <c r="H54" s="6">
        <f t="shared" si="4"/>
        <v>1</v>
      </c>
      <c r="I54" s="6" t="str">
        <f>IF(OR(A54="",COUNTIF('Message audit'!$A$2:$A$201,A54)=0,AND(B54&lt;&gt;"To",B54&lt;&gt;"CC",B54&lt;&gt;"BCC"),E54&lt;&gt;"BASIC_OK"),"REVIEW","OK")</f>
        <v>OK</v>
      </c>
    </row>
    <row r="55">
      <c r="A55" s="5" t="s">
        <v>30</v>
      </c>
      <c r="B55" s="5" t="s">
        <v>65</v>
      </c>
      <c r="C55" s="5" t="s">
        <v>201</v>
      </c>
      <c r="D55" s="6" t="str">
        <f t="shared" si="1"/>
        <v>person54@demo.invalid</v>
      </c>
      <c r="E55" s="6" t="str">
        <f t="shared" si="2"/>
        <v>BASIC_OK</v>
      </c>
      <c r="F55" s="6" t="str">
        <f>IF(E55&lt;&gt;"BASIC_OK","REVIEW",IF(RIGHT(D55,LEN(LOWER(TRIM('Audit summary'!$B$16)))+1)="@"&amp;LOWER(TRIM('Audit summary'!$B$16)),"INTERNAL","EXTERNAL"))</f>
        <v>INTERNAL</v>
      </c>
      <c r="G55" s="6">
        <f t="shared" si="3"/>
        <v>1</v>
      </c>
      <c r="H55" s="6">
        <f t="shared" si="4"/>
        <v>1</v>
      </c>
      <c r="I55" s="6" t="str">
        <f>IF(OR(A55="",COUNTIF('Message audit'!$A$2:$A$201,A55)=0,AND(B55&lt;&gt;"To",B55&lt;&gt;"CC",B55&lt;&gt;"BCC"),E55&lt;&gt;"BASIC_OK"),"REVIEW","OK")</f>
        <v>OK</v>
      </c>
    </row>
    <row r="56">
      <c r="A56" s="5" t="s">
        <v>30</v>
      </c>
      <c r="B56" s="5" t="s">
        <v>21</v>
      </c>
      <c r="C56" s="5" t="s">
        <v>203</v>
      </c>
      <c r="D56" s="6" t="str">
        <f t="shared" si="1"/>
        <v>person55@example.org</v>
      </c>
      <c r="E56" s="6" t="str">
        <f t="shared" si="2"/>
        <v>BASIC_OK</v>
      </c>
      <c r="F56" s="6" t="str">
        <f>IF(E56&lt;&gt;"BASIC_OK","REVIEW",IF(RIGHT(D56,LEN(LOWER(TRIM('Audit summary'!$B$16)))+1)="@"&amp;LOWER(TRIM('Audit summary'!$B$16)),"INTERNAL","EXTERNAL"))</f>
        <v>EXTERNAL</v>
      </c>
      <c r="G56" s="6">
        <f t="shared" si="3"/>
        <v>1</v>
      </c>
      <c r="H56" s="6">
        <f t="shared" si="4"/>
        <v>1</v>
      </c>
      <c r="I56" s="6" t="str">
        <f>IF(OR(A56="",COUNTIF('Message audit'!$A$2:$A$201,A56)=0,AND(B56&lt;&gt;"To",B56&lt;&gt;"CC",B56&lt;&gt;"BCC"),E56&lt;&gt;"BASIC_OK"),"REVIEW","OK")</f>
        <v>OK</v>
      </c>
    </row>
    <row r="57">
      <c r="A57" s="5" t="s">
        <v>30</v>
      </c>
      <c r="B57" s="5" t="s">
        <v>50</v>
      </c>
      <c r="C57" s="5" t="s">
        <v>205</v>
      </c>
      <c r="D57" s="6" t="str">
        <f t="shared" si="1"/>
        <v>person56@demo.invalid</v>
      </c>
      <c r="E57" s="6" t="str">
        <f t="shared" si="2"/>
        <v>BASIC_OK</v>
      </c>
      <c r="F57" s="6" t="str">
        <f>IF(E57&lt;&gt;"BASIC_OK","REVIEW",IF(RIGHT(D57,LEN(LOWER(TRIM('Audit summary'!$B$16)))+1)="@"&amp;LOWER(TRIM('Audit summary'!$B$16)),"INTERNAL","EXTERNAL"))</f>
        <v>INTERNAL</v>
      </c>
      <c r="G57" s="6">
        <f t="shared" si="3"/>
        <v>1</v>
      </c>
      <c r="H57" s="6">
        <f t="shared" si="4"/>
        <v>1</v>
      </c>
      <c r="I57" s="6" t="str">
        <f>IF(OR(A57="",COUNTIF('Message audit'!$A$2:$A$201,A57)=0,AND(B57&lt;&gt;"To",B57&lt;&gt;"CC",B57&lt;&gt;"BCC"),E57&lt;&gt;"BASIC_OK"),"REVIEW","OK")</f>
        <v>OK</v>
      </c>
    </row>
    <row r="58">
      <c r="A58" s="5" t="s">
        <v>30</v>
      </c>
      <c r="B58" s="5" t="s">
        <v>65</v>
      </c>
      <c r="C58" s="5" t="s">
        <v>208</v>
      </c>
      <c r="D58" s="6" t="str">
        <f t="shared" si="1"/>
        <v>person57@demo.invalid</v>
      </c>
      <c r="E58" s="6" t="str">
        <f t="shared" si="2"/>
        <v>BASIC_OK</v>
      </c>
      <c r="F58" s="6" t="str">
        <f>IF(E58&lt;&gt;"BASIC_OK","REVIEW",IF(RIGHT(D58,LEN(LOWER(TRIM('Audit summary'!$B$16)))+1)="@"&amp;LOWER(TRIM('Audit summary'!$B$16)),"INTERNAL","EXTERNAL"))</f>
        <v>INTERNAL</v>
      </c>
      <c r="G58" s="6">
        <f t="shared" si="3"/>
        <v>1</v>
      </c>
      <c r="H58" s="6">
        <f t="shared" si="4"/>
        <v>1</v>
      </c>
      <c r="I58" s="6" t="str">
        <f>IF(OR(A58="",COUNTIF('Message audit'!$A$2:$A$201,A58)=0,AND(B58&lt;&gt;"To",B58&lt;&gt;"CC",B58&lt;&gt;"BCC"),E58&lt;&gt;"BASIC_OK"),"REVIEW","OK")</f>
        <v>OK</v>
      </c>
    </row>
    <row r="59">
      <c r="A59" s="5" t="s">
        <v>30</v>
      </c>
      <c r="B59" s="5" t="s">
        <v>21</v>
      </c>
      <c r="C59" s="5" t="s">
        <v>211</v>
      </c>
      <c r="D59" s="6" t="str">
        <f t="shared" si="1"/>
        <v>person58@demo.invalid</v>
      </c>
      <c r="E59" s="6" t="str">
        <f t="shared" si="2"/>
        <v>BASIC_OK</v>
      </c>
      <c r="F59" s="6" t="str">
        <f>IF(E59&lt;&gt;"BASIC_OK","REVIEW",IF(RIGHT(D59,LEN(LOWER(TRIM('Audit summary'!$B$16)))+1)="@"&amp;LOWER(TRIM('Audit summary'!$B$16)),"INTERNAL","EXTERNAL"))</f>
        <v>INTERNAL</v>
      </c>
      <c r="G59" s="6">
        <f t="shared" si="3"/>
        <v>1</v>
      </c>
      <c r="H59" s="6">
        <f t="shared" si="4"/>
        <v>1</v>
      </c>
      <c r="I59" s="6" t="str">
        <f>IF(OR(A59="",COUNTIF('Message audit'!$A$2:$A$201,A59)=0,AND(B59&lt;&gt;"To",B59&lt;&gt;"CC",B59&lt;&gt;"BCC"),E59&lt;&gt;"BASIC_OK"),"REVIEW","OK")</f>
        <v>OK</v>
      </c>
    </row>
    <row r="60">
      <c r="A60" s="5" t="s">
        <v>30</v>
      </c>
      <c r="B60" s="5" t="s">
        <v>50</v>
      </c>
      <c r="C60" s="5" t="s">
        <v>213</v>
      </c>
      <c r="D60" s="6" t="str">
        <f t="shared" si="1"/>
        <v>person59@demo.invalid</v>
      </c>
      <c r="E60" s="6" t="str">
        <f t="shared" si="2"/>
        <v>BASIC_OK</v>
      </c>
      <c r="F60" s="6" t="str">
        <f>IF(E60&lt;&gt;"BASIC_OK","REVIEW",IF(RIGHT(D60,LEN(LOWER(TRIM('Audit summary'!$B$16)))+1)="@"&amp;LOWER(TRIM('Audit summary'!$B$16)),"INTERNAL","EXTERNAL"))</f>
        <v>INTERNAL</v>
      </c>
      <c r="G60" s="6">
        <f t="shared" si="3"/>
        <v>1</v>
      </c>
      <c r="H60" s="6">
        <f t="shared" si="4"/>
        <v>1</v>
      </c>
      <c r="I60" s="6" t="str">
        <f>IF(OR(A60="",COUNTIF('Message audit'!$A$2:$A$201,A60)=0,AND(B60&lt;&gt;"To",B60&lt;&gt;"CC",B60&lt;&gt;"BCC"),E60&lt;&gt;"BASIC_OK"),"REVIEW","OK")</f>
        <v>OK</v>
      </c>
    </row>
    <row r="61">
      <c r="A61" s="5" t="s">
        <v>30</v>
      </c>
      <c r="B61" s="5" t="s">
        <v>65</v>
      </c>
      <c r="C61" s="5" t="s">
        <v>215</v>
      </c>
      <c r="D61" s="6" t="str">
        <f t="shared" si="1"/>
        <v>person60@example.org</v>
      </c>
      <c r="E61" s="6" t="str">
        <f t="shared" si="2"/>
        <v>BASIC_OK</v>
      </c>
      <c r="F61" s="6" t="str">
        <f>IF(E61&lt;&gt;"BASIC_OK","REVIEW",IF(RIGHT(D61,LEN(LOWER(TRIM('Audit summary'!$B$16)))+1)="@"&amp;LOWER(TRIM('Audit summary'!$B$16)),"INTERNAL","EXTERNAL"))</f>
        <v>EXTERNAL</v>
      </c>
      <c r="G61" s="6">
        <f t="shared" si="3"/>
        <v>1</v>
      </c>
      <c r="H61" s="6">
        <f t="shared" si="4"/>
        <v>1</v>
      </c>
      <c r="I61" s="6" t="str">
        <f>IF(OR(A61="",COUNTIF('Message audit'!$A$2:$A$201,A61)=0,AND(B61&lt;&gt;"To",B61&lt;&gt;"CC",B61&lt;&gt;"BCC"),E61&lt;&gt;"BASIC_OK"),"REVIEW","OK")</f>
        <v>OK</v>
      </c>
    </row>
    <row r="62">
      <c r="A62" s="5" t="s">
        <v>30</v>
      </c>
      <c r="B62" s="5" t="s">
        <v>21</v>
      </c>
      <c r="C62" s="5" t="s">
        <v>217</v>
      </c>
      <c r="D62" s="6" t="str">
        <f t="shared" si="1"/>
        <v>person61@demo.invalid</v>
      </c>
      <c r="E62" s="6" t="str">
        <f t="shared" si="2"/>
        <v>BASIC_OK</v>
      </c>
      <c r="F62" s="6" t="str">
        <f>IF(E62&lt;&gt;"BASIC_OK","REVIEW",IF(RIGHT(D62,LEN(LOWER(TRIM('Audit summary'!$B$16)))+1)="@"&amp;LOWER(TRIM('Audit summary'!$B$16)),"INTERNAL","EXTERNAL"))</f>
        <v>INTERNAL</v>
      </c>
      <c r="G62" s="6">
        <f t="shared" si="3"/>
        <v>1</v>
      </c>
      <c r="H62" s="6">
        <f t="shared" si="4"/>
        <v>1</v>
      </c>
      <c r="I62" s="6" t="str">
        <f>IF(OR(A62="",COUNTIF('Message audit'!$A$2:$A$201,A62)=0,AND(B62&lt;&gt;"To",B62&lt;&gt;"CC",B62&lt;&gt;"BCC"),E62&lt;&gt;"BASIC_OK"),"REVIEW","OK")</f>
        <v>OK</v>
      </c>
    </row>
    <row r="63">
      <c r="A63" s="5" t="s">
        <v>30</v>
      </c>
      <c r="B63" s="5" t="s">
        <v>50</v>
      </c>
      <c r="C63" s="5" t="s">
        <v>220</v>
      </c>
      <c r="D63" s="6" t="str">
        <f t="shared" si="1"/>
        <v>person62@demo.invalid</v>
      </c>
      <c r="E63" s="6" t="str">
        <f t="shared" si="2"/>
        <v>BASIC_OK</v>
      </c>
      <c r="F63" s="6" t="str">
        <f>IF(E63&lt;&gt;"BASIC_OK","REVIEW",IF(RIGHT(D63,LEN(LOWER(TRIM('Audit summary'!$B$16)))+1)="@"&amp;LOWER(TRIM('Audit summary'!$B$16)),"INTERNAL","EXTERNAL"))</f>
        <v>INTERNAL</v>
      </c>
      <c r="G63" s="6">
        <f t="shared" si="3"/>
        <v>1</v>
      </c>
      <c r="H63" s="6">
        <f t="shared" si="4"/>
        <v>1</v>
      </c>
      <c r="I63" s="6" t="str">
        <f>IF(OR(A63="",COUNTIF('Message audit'!$A$2:$A$201,A63)=0,AND(B63&lt;&gt;"To",B63&lt;&gt;"CC",B63&lt;&gt;"BCC"),E63&lt;&gt;"BASIC_OK"),"REVIEW","OK")</f>
        <v>OK</v>
      </c>
    </row>
    <row r="64">
      <c r="A64" s="5" t="s">
        <v>30</v>
      </c>
      <c r="B64" s="5" t="s">
        <v>65</v>
      </c>
      <c r="C64" s="5" t="s">
        <v>222</v>
      </c>
      <c r="D64" s="6" t="str">
        <f t="shared" si="1"/>
        <v>person63@demo.invalid</v>
      </c>
      <c r="E64" s="6" t="str">
        <f t="shared" si="2"/>
        <v>BASIC_OK</v>
      </c>
      <c r="F64" s="6" t="str">
        <f>IF(E64&lt;&gt;"BASIC_OK","REVIEW",IF(RIGHT(D64,LEN(LOWER(TRIM('Audit summary'!$B$16)))+1)="@"&amp;LOWER(TRIM('Audit summary'!$B$16)),"INTERNAL","EXTERNAL"))</f>
        <v>INTERNAL</v>
      </c>
      <c r="G64" s="6">
        <f t="shared" si="3"/>
        <v>1</v>
      </c>
      <c r="H64" s="6">
        <f t="shared" si="4"/>
        <v>1</v>
      </c>
      <c r="I64" s="6" t="str">
        <f>IF(OR(A64="",COUNTIF('Message audit'!$A$2:$A$201,A64)=0,AND(B64&lt;&gt;"To",B64&lt;&gt;"CC",B64&lt;&gt;"BCC"),E64&lt;&gt;"BASIC_OK"),"REVIEW","OK")</f>
        <v>OK</v>
      </c>
    </row>
    <row r="65">
      <c r="A65" s="5" t="s">
        <v>30</v>
      </c>
      <c r="B65" s="5" t="s">
        <v>21</v>
      </c>
      <c r="C65" s="5" t="s">
        <v>224</v>
      </c>
      <c r="D65" s="6" t="str">
        <f t="shared" si="1"/>
        <v>person64@demo.invalid</v>
      </c>
      <c r="E65" s="6" t="str">
        <f t="shared" si="2"/>
        <v>BASIC_OK</v>
      </c>
      <c r="F65" s="6" t="str">
        <f>IF(E65&lt;&gt;"BASIC_OK","REVIEW",IF(RIGHT(D65,LEN(LOWER(TRIM('Audit summary'!$B$16)))+1)="@"&amp;LOWER(TRIM('Audit summary'!$B$16)),"INTERNAL","EXTERNAL"))</f>
        <v>INTERNAL</v>
      </c>
      <c r="G65" s="6">
        <f t="shared" si="3"/>
        <v>1</v>
      </c>
      <c r="H65" s="6">
        <f t="shared" si="4"/>
        <v>1</v>
      </c>
      <c r="I65" s="6" t="str">
        <f>IF(OR(A65="",COUNTIF('Message audit'!$A$2:$A$201,A65)=0,AND(B65&lt;&gt;"To",B65&lt;&gt;"CC",B65&lt;&gt;"BCC"),E65&lt;&gt;"BASIC_OK"),"REVIEW","OK")</f>
        <v>OK</v>
      </c>
    </row>
    <row r="66">
      <c r="A66" s="5" t="s">
        <v>30</v>
      </c>
      <c r="B66" s="5" t="s">
        <v>50</v>
      </c>
      <c r="C66" s="5" t="s">
        <v>227</v>
      </c>
      <c r="D66" s="6" t="str">
        <f t="shared" si="1"/>
        <v>person65@example.org</v>
      </c>
      <c r="E66" s="6" t="str">
        <f t="shared" si="2"/>
        <v>BASIC_OK</v>
      </c>
      <c r="F66" s="6" t="str">
        <f>IF(E66&lt;&gt;"BASIC_OK","REVIEW",IF(RIGHT(D66,LEN(LOWER(TRIM('Audit summary'!$B$16)))+1)="@"&amp;LOWER(TRIM('Audit summary'!$B$16)),"INTERNAL","EXTERNAL"))</f>
        <v>EXTERNAL</v>
      </c>
      <c r="G66" s="6">
        <f t="shared" si="3"/>
        <v>1</v>
      </c>
      <c r="H66" s="6">
        <f t="shared" si="4"/>
        <v>1</v>
      </c>
      <c r="I66" s="6" t="str">
        <f>IF(OR(A66="",COUNTIF('Message audit'!$A$2:$A$201,A66)=0,AND(B66&lt;&gt;"To",B66&lt;&gt;"CC",B66&lt;&gt;"BCC"),E66&lt;&gt;"BASIC_OK"),"REVIEW","OK")</f>
        <v>OK</v>
      </c>
    </row>
    <row r="67">
      <c r="A67" s="5" t="s">
        <v>30</v>
      </c>
      <c r="B67" s="5" t="s">
        <v>65</v>
      </c>
      <c r="C67" s="5" t="s">
        <v>230</v>
      </c>
      <c r="D67" s="6" t="str">
        <f t="shared" si="1"/>
        <v>person66@demo.invalid</v>
      </c>
      <c r="E67" s="6" t="str">
        <f t="shared" si="2"/>
        <v>BASIC_OK</v>
      </c>
      <c r="F67" s="6" t="str">
        <f>IF(E67&lt;&gt;"BASIC_OK","REVIEW",IF(RIGHT(D67,LEN(LOWER(TRIM('Audit summary'!$B$16)))+1)="@"&amp;LOWER(TRIM('Audit summary'!$B$16)),"INTERNAL","EXTERNAL"))</f>
        <v>INTERNAL</v>
      </c>
      <c r="G67" s="6">
        <f t="shared" si="3"/>
        <v>1</v>
      </c>
      <c r="H67" s="6">
        <f t="shared" si="4"/>
        <v>1</v>
      </c>
      <c r="I67" s="6" t="str">
        <f>IF(OR(A67="",COUNTIF('Message audit'!$A$2:$A$201,A67)=0,AND(B67&lt;&gt;"To",B67&lt;&gt;"CC",B67&lt;&gt;"BCC"),E67&lt;&gt;"BASIC_OK"),"REVIEW","OK")</f>
        <v>OK</v>
      </c>
    </row>
    <row r="68">
      <c r="A68" s="5" t="s">
        <v>30</v>
      </c>
      <c r="B68" s="5" t="s">
        <v>21</v>
      </c>
      <c r="C68" s="5" t="s">
        <v>233</v>
      </c>
      <c r="D68" s="6" t="str">
        <f t="shared" si="1"/>
        <v>person67@demo.invalid</v>
      </c>
      <c r="E68" s="6" t="str">
        <f t="shared" si="2"/>
        <v>BASIC_OK</v>
      </c>
      <c r="F68" s="6" t="str">
        <f>IF(E68&lt;&gt;"BASIC_OK","REVIEW",IF(RIGHT(D68,LEN(LOWER(TRIM('Audit summary'!$B$16)))+1)="@"&amp;LOWER(TRIM('Audit summary'!$B$16)),"INTERNAL","EXTERNAL"))</f>
        <v>INTERNAL</v>
      </c>
      <c r="G68" s="6">
        <f t="shared" si="3"/>
        <v>1</v>
      </c>
      <c r="H68" s="6">
        <f t="shared" si="4"/>
        <v>1</v>
      </c>
      <c r="I68" s="6" t="str">
        <f>IF(OR(A68="",COUNTIF('Message audit'!$A$2:$A$201,A68)=0,AND(B68&lt;&gt;"To",B68&lt;&gt;"CC",B68&lt;&gt;"BCC"),E68&lt;&gt;"BASIC_OK"),"REVIEW","OK")</f>
        <v>OK</v>
      </c>
    </row>
    <row r="69">
      <c r="A69" s="5" t="s">
        <v>30</v>
      </c>
      <c r="B69" s="5" t="s">
        <v>50</v>
      </c>
      <c r="C69" s="5" t="s">
        <v>235</v>
      </c>
      <c r="D69" s="6" t="str">
        <f t="shared" si="1"/>
        <v>person68@demo.invalid</v>
      </c>
      <c r="E69" s="6" t="str">
        <f t="shared" si="2"/>
        <v>BASIC_OK</v>
      </c>
      <c r="F69" s="6" t="str">
        <f>IF(E69&lt;&gt;"BASIC_OK","REVIEW",IF(RIGHT(D69,LEN(LOWER(TRIM('Audit summary'!$B$16)))+1)="@"&amp;LOWER(TRIM('Audit summary'!$B$16)),"INTERNAL","EXTERNAL"))</f>
        <v>INTERNAL</v>
      </c>
      <c r="G69" s="6">
        <f t="shared" si="3"/>
        <v>1</v>
      </c>
      <c r="H69" s="6">
        <f t="shared" si="4"/>
        <v>1</v>
      </c>
      <c r="I69" s="6" t="str">
        <f>IF(OR(A69="",COUNTIF('Message audit'!$A$2:$A$201,A69)=0,AND(B69&lt;&gt;"To",B69&lt;&gt;"CC",B69&lt;&gt;"BCC"),E69&lt;&gt;"BASIC_OK"),"REVIEW","OK")</f>
        <v>OK</v>
      </c>
    </row>
    <row r="70">
      <c r="A70" s="5" t="s">
        <v>30</v>
      </c>
      <c r="B70" s="5" t="s">
        <v>65</v>
      </c>
      <c r="C70" s="5" t="s">
        <v>237</v>
      </c>
      <c r="D70" s="6" t="str">
        <f t="shared" si="1"/>
        <v>person69@demo.invalid</v>
      </c>
      <c r="E70" s="6" t="str">
        <f t="shared" si="2"/>
        <v>BASIC_OK</v>
      </c>
      <c r="F70" s="6" t="str">
        <f>IF(E70&lt;&gt;"BASIC_OK","REVIEW",IF(RIGHT(D70,LEN(LOWER(TRIM('Audit summary'!$B$16)))+1)="@"&amp;LOWER(TRIM('Audit summary'!$B$16)),"INTERNAL","EXTERNAL"))</f>
        <v>INTERNAL</v>
      </c>
      <c r="G70" s="6">
        <f t="shared" si="3"/>
        <v>1</v>
      </c>
      <c r="H70" s="6">
        <f t="shared" si="4"/>
        <v>1</v>
      </c>
      <c r="I70" s="6" t="str">
        <f>IF(OR(A70="",COUNTIF('Message audit'!$A$2:$A$201,A70)=0,AND(B70&lt;&gt;"To",B70&lt;&gt;"CC",B70&lt;&gt;"BCC"),E70&lt;&gt;"BASIC_OK"),"REVIEW","OK")</f>
        <v>OK</v>
      </c>
    </row>
    <row r="71">
      <c r="A71" s="5" t="s">
        <v>30</v>
      </c>
      <c r="B71" s="5" t="s">
        <v>21</v>
      </c>
      <c r="C71" s="5" t="s">
        <v>239</v>
      </c>
      <c r="D71" s="6" t="str">
        <f t="shared" si="1"/>
        <v>person70@example.org</v>
      </c>
      <c r="E71" s="6" t="str">
        <f t="shared" si="2"/>
        <v>BASIC_OK</v>
      </c>
      <c r="F71" s="6" t="str">
        <f>IF(E71&lt;&gt;"BASIC_OK","REVIEW",IF(RIGHT(D71,LEN(LOWER(TRIM('Audit summary'!$B$16)))+1)="@"&amp;LOWER(TRIM('Audit summary'!$B$16)),"INTERNAL","EXTERNAL"))</f>
        <v>EXTERNAL</v>
      </c>
      <c r="G71" s="6">
        <f t="shared" si="3"/>
        <v>1</v>
      </c>
      <c r="H71" s="6">
        <f t="shared" si="4"/>
        <v>1</v>
      </c>
      <c r="I71" s="6" t="str">
        <f>IF(OR(A71="",COUNTIF('Message audit'!$A$2:$A$201,A71)=0,AND(B71&lt;&gt;"To",B71&lt;&gt;"CC",B71&lt;&gt;"BCC"),E71&lt;&gt;"BASIC_OK"),"REVIEW","OK")</f>
        <v>OK</v>
      </c>
    </row>
    <row r="72">
      <c r="A72" s="5" t="s">
        <v>30</v>
      </c>
      <c r="B72" s="5" t="s">
        <v>50</v>
      </c>
      <c r="C72" s="5" t="s">
        <v>242</v>
      </c>
      <c r="D72" s="6" t="str">
        <f t="shared" si="1"/>
        <v>person71@demo.invalid</v>
      </c>
      <c r="E72" s="6" t="str">
        <f t="shared" si="2"/>
        <v>BASIC_OK</v>
      </c>
      <c r="F72" s="6" t="str">
        <f>IF(E72&lt;&gt;"BASIC_OK","REVIEW",IF(RIGHT(D72,LEN(LOWER(TRIM('Audit summary'!$B$16)))+1)="@"&amp;LOWER(TRIM('Audit summary'!$B$16)),"INTERNAL","EXTERNAL"))</f>
        <v>INTERNAL</v>
      </c>
      <c r="G72" s="6">
        <f t="shared" si="3"/>
        <v>1</v>
      </c>
      <c r="H72" s="6">
        <f t="shared" si="4"/>
        <v>1</v>
      </c>
      <c r="I72" s="6" t="str">
        <f>IF(OR(A72="",COUNTIF('Message audit'!$A$2:$A$201,A72)=0,AND(B72&lt;&gt;"To",B72&lt;&gt;"CC",B72&lt;&gt;"BCC"),E72&lt;&gt;"BASIC_OK"),"REVIEW","OK")</f>
        <v>OK</v>
      </c>
    </row>
    <row r="73">
      <c r="A73" s="5" t="s">
        <v>30</v>
      </c>
      <c r="B73" s="5" t="s">
        <v>65</v>
      </c>
      <c r="C73" s="5" t="s">
        <v>244</v>
      </c>
      <c r="D73" s="6" t="str">
        <f t="shared" si="1"/>
        <v>person72@demo.invalid</v>
      </c>
      <c r="E73" s="6" t="str">
        <f t="shared" si="2"/>
        <v>BASIC_OK</v>
      </c>
      <c r="F73" s="6" t="str">
        <f>IF(E73&lt;&gt;"BASIC_OK","REVIEW",IF(RIGHT(D73,LEN(LOWER(TRIM('Audit summary'!$B$16)))+1)="@"&amp;LOWER(TRIM('Audit summary'!$B$16)),"INTERNAL","EXTERNAL"))</f>
        <v>INTERNAL</v>
      </c>
      <c r="G73" s="6">
        <f t="shared" si="3"/>
        <v>1</v>
      </c>
      <c r="H73" s="6">
        <f t="shared" si="4"/>
        <v>1</v>
      </c>
      <c r="I73" s="6" t="str">
        <f>IF(OR(A73="",COUNTIF('Message audit'!$A$2:$A$201,A73)=0,AND(B73&lt;&gt;"To",B73&lt;&gt;"CC",B73&lt;&gt;"BCC"),E73&lt;&gt;"BASIC_OK"),"REVIEW","OK")</f>
        <v>OK</v>
      </c>
    </row>
    <row r="74">
      <c r="A74" s="5" t="s">
        <v>30</v>
      </c>
      <c r="B74" s="5" t="s">
        <v>21</v>
      </c>
      <c r="C74" s="5" t="s">
        <v>246</v>
      </c>
      <c r="D74" s="6" t="str">
        <f t="shared" si="1"/>
        <v>person73@demo.invalid</v>
      </c>
      <c r="E74" s="6" t="str">
        <f t="shared" si="2"/>
        <v>BASIC_OK</v>
      </c>
      <c r="F74" s="6" t="str">
        <f>IF(E74&lt;&gt;"BASIC_OK","REVIEW",IF(RIGHT(D74,LEN(LOWER(TRIM('Audit summary'!$B$16)))+1)="@"&amp;LOWER(TRIM('Audit summary'!$B$16)),"INTERNAL","EXTERNAL"))</f>
        <v>INTERNAL</v>
      </c>
      <c r="G74" s="6">
        <f t="shared" si="3"/>
        <v>1</v>
      </c>
      <c r="H74" s="6">
        <f t="shared" si="4"/>
        <v>1</v>
      </c>
      <c r="I74" s="6" t="str">
        <f>IF(OR(A74="",COUNTIF('Message audit'!$A$2:$A$201,A74)=0,AND(B74&lt;&gt;"To",B74&lt;&gt;"CC",B74&lt;&gt;"BCC"),E74&lt;&gt;"BASIC_OK"),"REVIEW","OK")</f>
        <v>OK</v>
      </c>
    </row>
    <row r="75">
      <c r="A75" s="5" t="s">
        <v>30</v>
      </c>
      <c r="B75" s="5" t="s">
        <v>50</v>
      </c>
      <c r="C75" s="5" t="s">
        <v>248</v>
      </c>
      <c r="D75" s="6" t="str">
        <f t="shared" si="1"/>
        <v>person74@demo.invalid</v>
      </c>
      <c r="E75" s="6" t="str">
        <f t="shared" si="2"/>
        <v>BASIC_OK</v>
      </c>
      <c r="F75" s="6" t="str">
        <f>IF(E75&lt;&gt;"BASIC_OK","REVIEW",IF(RIGHT(D75,LEN(LOWER(TRIM('Audit summary'!$B$16)))+1)="@"&amp;LOWER(TRIM('Audit summary'!$B$16)),"INTERNAL","EXTERNAL"))</f>
        <v>INTERNAL</v>
      </c>
      <c r="G75" s="6">
        <f t="shared" si="3"/>
        <v>1</v>
      </c>
      <c r="H75" s="6">
        <f t="shared" si="4"/>
        <v>1</v>
      </c>
      <c r="I75" s="6" t="str">
        <f>IF(OR(A75="",COUNTIF('Message audit'!$A$2:$A$201,A75)=0,AND(B75&lt;&gt;"To",B75&lt;&gt;"CC",B75&lt;&gt;"BCC"),E75&lt;&gt;"BASIC_OK"),"REVIEW","OK")</f>
        <v>OK</v>
      </c>
    </row>
    <row r="76">
      <c r="A76" s="5" t="s">
        <v>30</v>
      </c>
      <c r="B76" s="5" t="s">
        <v>65</v>
      </c>
      <c r="C76" s="5" t="s">
        <v>251</v>
      </c>
      <c r="D76" s="6" t="str">
        <f t="shared" si="1"/>
        <v>person75@example.org</v>
      </c>
      <c r="E76" s="6" t="str">
        <f t="shared" si="2"/>
        <v>BASIC_OK</v>
      </c>
      <c r="F76" s="6" t="str">
        <f>IF(E76&lt;&gt;"BASIC_OK","REVIEW",IF(RIGHT(D76,LEN(LOWER(TRIM('Audit summary'!$B$16)))+1)="@"&amp;LOWER(TRIM('Audit summary'!$B$16)),"INTERNAL","EXTERNAL"))</f>
        <v>EXTERNAL</v>
      </c>
      <c r="G76" s="6">
        <f t="shared" si="3"/>
        <v>1</v>
      </c>
      <c r="H76" s="6">
        <f t="shared" si="4"/>
        <v>1</v>
      </c>
      <c r="I76" s="6" t="str">
        <f>IF(OR(A76="",COUNTIF('Message audit'!$A$2:$A$201,A76)=0,AND(B76&lt;&gt;"To",B76&lt;&gt;"CC",B76&lt;&gt;"BCC"),E76&lt;&gt;"BASIC_OK"),"REVIEW","OK")</f>
        <v>OK</v>
      </c>
    </row>
    <row r="77">
      <c r="A77" s="5" t="s">
        <v>30</v>
      </c>
      <c r="B77" s="5" t="s">
        <v>21</v>
      </c>
      <c r="C77" s="5" t="s">
        <v>254</v>
      </c>
      <c r="D77" s="6" t="str">
        <f t="shared" si="1"/>
        <v>person76@demo.invalid</v>
      </c>
      <c r="E77" s="6" t="str">
        <f t="shared" si="2"/>
        <v>BASIC_OK</v>
      </c>
      <c r="F77" s="6" t="str">
        <f>IF(E77&lt;&gt;"BASIC_OK","REVIEW",IF(RIGHT(D77,LEN(LOWER(TRIM('Audit summary'!$B$16)))+1)="@"&amp;LOWER(TRIM('Audit summary'!$B$16)),"INTERNAL","EXTERNAL"))</f>
        <v>INTERNAL</v>
      </c>
      <c r="G77" s="6">
        <f t="shared" si="3"/>
        <v>1</v>
      </c>
      <c r="H77" s="6">
        <f t="shared" si="4"/>
        <v>1</v>
      </c>
      <c r="I77" s="6" t="str">
        <f>IF(OR(A77="",COUNTIF('Message audit'!$A$2:$A$201,A77)=0,AND(B77&lt;&gt;"To",B77&lt;&gt;"CC",B77&lt;&gt;"BCC"),E77&lt;&gt;"BASIC_OK"),"REVIEW","OK")</f>
        <v>OK</v>
      </c>
    </row>
    <row r="78">
      <c r="A78" s="5" t="s">
        <v>30</v>
      </c>
      <c r="B78" s="5" t="s">
        <v>50</v>
      </c>
      <c r="C78" s="5" t="s">
        <v>256</v>
      </c>
      <c r="D78" s="6" t="str">
        <f t="shared" si="1"/>
        <v>person77@demo.invalid</v>
      </c>
      <c r="E78" s="6" t="str">
        <f t="shared" si="2"/>
        <v>BASIC_OK</v>
      </c>
      <c r="F78" s="6" t="str">
        <f>IF(E78&lt;&gt;"BASIC_OK","REVIEW",IF(RIGHT(D78,LEN(LOWER(TRIM('Audit summary'!$B$16)))+1)="@"&amp;LOWER(TRIM('Audit summary'!$B$16)),"INTERNAL","EXTERNAL"))</f>
        <v>INTERNAL</v>
      </c>
      <c r="G78" s="6">
        <f t="shared" si="3"/>
        <v>1</v>
      </c>
      <c r="H78" s="6">
        <f t="shared" si="4"/>
        <v>1</v>
      </c>
      <c r="I78" s="6" t="str">
        <f>IF(OR(A78="",COUNTIF('Message audit'!$A$2:$A$201,A78)=0,AND(B78&lt;&gt;"To",B78&lt;&gt;"CC",B78&lt;&gt;"BCC"),E78&lt;&gt;"BASIC_OK"),"REVIEW","OK")</f>
        <v>OK</v>
      </c>
    </row>
    <row r="79">
      <c r="A79" s="5" t="s">
        <v>30</v>
      </c>
      <c r="B79" s="5" t="s">
        <v>65</v>
      </c>
      <c r="C79" s="5" t="s">
        <v>259</v>
      </c>
      <c r="D79" s="6" t="str">
        <f t="shared" si="1"/>
        <v>person78@demo.invalid</v>
      </c>
      <c r="E79" s="6" t="str">
        <f t="shared" si="2"/>
        <v>BASIC_OK</v>
      </c>
      <c r="F79" s="6" t="str">
        <f>IF(E79&lt;&gt;"BASIC_OK","REVIEW",IF(RIGHT(D79,LEN(LOWER(TRIM('Audit summary'!$B$16)))+1)="@"&amp;LOWER(TRIM('Audit summary'!$B$16)),"INTERNAL","EXTERNAL"))</f>
        <v>INTERNAL</v>
      </c>
      <c r="G79" s="6">
        <f t="shared" si="3"/>
        <v>1</v>
      </c>
      <c r="H79" s="6">
        <f t="shared" si="4"/>
        <v>1</v>
      </c>
      <c r="I79" s="6" t="str">
        <f>IF(OR(A79="",COUNTIF('Message audit'!$A$2:$A$201,A79)=0,AND(B79&lt;&gt;"To",B79&lt;&gt;"CC",B79&lt;&gt;"BCC"),E79&lt;&gt;"BASIC_OK"),"REVIEW","OK")</f>
        <v>OK</v>
      </c>
    </row>
    <row r="80">
      <c r="A80" s="5" t="s">
        <v>30</v>
      </c>
      <c r="B80" s="5" t="s">
        <v>21</v>
      </c>
      <c r="C80" s="5" t="s">
        <v>261</v>
      </c>
      <c r="D80" s="6" t="str">
        <f t="shared" si="1"/>
        <v>person79@demo.invalid</v>
      </c>
      <c r="E80" s="6" t="str">
        <f t="shared" si="2"/>
        <v>BASIC_OK</v>
      </c>
      <c r="F80" s="6" t="str">
        <f>IF(E80&lt;&gt;"BASIC_OK","REVIEW",IF(RIGHT(D80,LEN(LOWER(TRIM('Audit summary'!$B$16)))+1)="@"&amp;LOWER(TRIM('Audit summary'!$B$16)),"INTERNAL","EXTERNAL"))</f>
        <v>INTERNAL</v>
      </c>
      <c r="G80" s="6">
        <f t="shared" si="3"/>
        <v>1</v>
      </c>
      <c r="H80" s="6">
        <f t="shared" si="4"/>
        <v>1</v>
      </c>
      <c r="I80" s="6" t="str">
        <f>IF(OR(A80="",COUNTIF('Message audit'!$A$2:$A$201,A80)=0,AND(B80&lt;&gt;"To",B80&lt;&gt;"CC",B80&lt;&gt;"BCC"),E80&lt;&gt;"BASIC_OK"),"REVIEW","OK")</f>
        <v>OK</v>
      </c>
    </row>
    <row r="81">
      <c r="A81" s="5" t="s">
        <v>30</v>
      </c>
      <c r="B81" s="5" t="s">
        <v>50</v>
      </c>
      <c r="C81" s="5" t="s">
        <v>264</v>
      </c>
      <c r="D81" s="6" t="str">
        <f t="shared" si="1"/>
        <v>person80@example.org</v>
      </c>
      <c r="E81" s="6" t="str">
        <f t="shared" si="2"/>
        <v>BASIC_OK</v>
      </c>
      <c r="F81" s="6" t="str">
        <f>IF(E81&lt;&gt;"BASIC_OK","REVIEW",IF(RIGHT(D81,LEN(LOWER(TRIM('Audit summary'!$B$16)))+1)="@"&amp;LOWER(TRIM('Audit summary'!$B$16)),"INTERNAL","EXTERNAL"))</f>
        <v>EXTERNAL</v>
      </c>
      <c r="G81" s="6">
        <f t="shared" si="3"/>
        <v>1</v>
      </c>
      <c r="H81" s="6">
        <f t="shared" si="4"/>
        <v>1</v>
      </c>
      <c r="I81" s="6" t="str">
        <f>IF(OR(A81="",COUNTIF('Message audit'!$A$2:$A$201,A81)=0,AND(B81&lt;&gt;"To",B81&lt;&gt;"CC",B81&lt;&gt;"BCC"),E81&lt;&gt;"BASIC_OK"),"REVIEW","OK")</f>
        <v>OK</v>
      </c>
    </row>
    <row r="82">
      <c r="A82" s="5" t="s">
        <v>30</v>
      </c>
      <c r="B82" s="5" t="s">
        <v>65</v>
      </c>
      <c r="C82" s="5" t="s">
        <v>266</v>
      </c>
      <c r="D82" s="6" t="str">
        <f t="shared" si="1"/>
        <v>person81@demo.invalid</v>
      </c>
      <c r="E82" s="6" t="str">
        <f t="shared" si="2"/>
        <v>BASIC_OK</v>
      </c>
      <c r="F82" s="6" t="str">
        <f>IF(E82&lt;&gt;"BASIC_OK","REVIEW",IF(RIGHT(D82,LEN(LOWER(TRIM('Audit summary'!$B$16)))+1)="@"&amp;LOWER(TRIM('Audit summary'!$B$16)),"INTERNAL","EXTERNAL"))</f>
        <v>INTERNAL</v>
      </c>
      <c r="G82" s="6">
        <f t="shared" si="3"/>
        <v>1</v>
      </c>
      <c r="H82" s="6">
        <f t="shared" si="4"/>
        <v>1</v>
      </c>
      <c r="I82" s="6" t="str">
        <f>IF(OR(A82="",COUNTIF('Message audit'!$A$2:$A$201,A82)=0,AND(B82&lt;&gt;"To",B82&lt;&gt;"CC",B82&lt;&gt;"BCC"),E82&lt;&gt;"BASIC_OK"),"REVIEW","OK")</f>
        <v>OK</v>
      </c>
    </row>
    <row r="83">
      <c r="A83" s="5" t="s">
        <v>30</v>
      </c>
      <c r="B83" s="5" t="s">
        <v>21</v>
      </c>
      <c r="C83" s="5" t="s">
        <v>269</v>
      </c>
      <c r="D83" s="6" t="str">
        <f t="shared" si="1"/>
        <v>person82@demo.invalid</v>
      </c>
      <c r="E83" s="6" t="str">
        <f t="shared" si="2"/>
        <v>BASIC_OK</v>
      </c>
      <c r="F83" s="6" t="str">
        <f>IF(E83&lt;&gt;"BASIC_OK","REVIEW",IF(RIGHT(D83,LEN(LOWER(TRIM('Audit summary'!$B$16)))+1)="@"&amp;LOWER(TRIM('Audit summary'!$B$16)),"INTERNAL","EXTERNAL"))</f>
        <v>INTERNAL</v>
      </c>
      <c r="G83" s="6">
        <f t="shared" si="3"/>
        <v>1</v>
      </c>
      <c r="H83" s="6">
        <f t="shared" si="4"/>
        <v>1</v>
      </c>
      <c r="I83" s="6" t="str">
        <f>IF(OR(A83="",COUNTIF('Message audit'!$A$2:$A$201,A83)=0,AND(B83&lt;&gt;"To",B83&lt;&gt;"CC",B83&lt;&gt;"BCC"),E83&lt;&gt;"BASIC_OK"),"REVIEW","OK")</f>
        <v>OK</v>
      </c>
    </row>
    <row r="84">
      <c r="A84" s="5" t="s">
        <v>30</v>
      </c>
      <c r="B84" s="5" t="s">
        <v>50</v>
      </c>
      <c r="C84" s="5" t="s">
        <v>271</v>
      </c>
      <c r="D84" s="6" t="str">
        <f t="shared" si="1"/>
        <v>person83@demo.invalid</v>
      </c>
      <c r="E84" s="6" t="str">
        <f t="shared" si="2"/>
        <v>BASIC_OK</v>
      </c>
      <c r="F84" s="6" t="str">
        <f>IF(E84&lt;&gt;"BASIC_OK","REVIEW",IF(RIGHT(D84,LEN(LOWER(TRIM('Audit summary'!$B$16)))+1)="@"&amp;LOWER(TRIM('Audit summary'!$B$16)),"INTERNAL","EXTERNAL"))</f>
        <v>INTERNAL</v>
      </c>
      <c r="G84" s="6">
        <f t="shared" si="3"/>
        <v>1</v>
      </c>
      <c r="H84" s="6">
        <f t="shared" si="4"/>
        <v>1</v>
      </c>
      <c r="I84" s="6" t="str">
        <f>IF(OR(A84="",COUNTIF('Message audit'!$A$2:$A$201,A84)=0,AND(B84&lt;&gt;"To",B84&lt;&gt;"CC",B84&lt;&gt;"BCC"),E84&lt;&gt;"BASIC_OK"),"REVIEW","OK")</f>
        <v>OK</v>
      </c>
    </row>
    <row r="85">
      <c r="A85" s="5" t="s">
        <v>30</v>
      </c>
      <c r="B85" s="5" t="s">
        <v>65</v>
      </c>
      <c r="C85" s="5" t="s">
        <v>274</v>
      </c>
      <c r="D85" s="6" t="str">
        <f t="shared" si="1"/>
        <v>person84@demo.invalid</v>
      </c>
      <c r="E85" s="6" t="str">
        <f t="shared" si="2"/>
        <v>BASIC_OK</v>
      </c>
      <c r="F85" s="6" t="str">
        <f>IF(E85&lt;&gt;"BASIC_OK","REVIEW",IF(RIGHT(D85,LEN(LOWER(TRIM('Audit summary'!$B$16)))+1)="@"&amp;LOWER(TRIM('Audit summary'!$B$16)),"INTERNAL","EXTERNAL"))</f>
        <v>INTERNAL</v>
      </c>
      <c r="G85" s="6">
        <f t="shared" si="3"/>
        <v>1</v>
      </c>
      <c r="H85" s="6">
        <f t="shared" si="4"/>
        <v>1</v>
      </c>
      <c r="I85" s="6" t="str">
        <f>IF(OR(A85="",COUNTIF('Message audit'!$A$2:$A$201,A85)=0,AND(B85&lt;&gt;"To",B85&lt;&gt;"CC",B85&lt;&gt;"BCC"),E85&lt;&gt;"BASIC_OK"),"REVIEW","OK")</f>
        <v>OK</v>
      </c>
    </row>
    <row r="86">
      <c r="A86" s="5" t="s">
        <v>30</v>
      </c>
      <c r="B86" s="5" t="s">
        <v>21</v>
      </c>
      <c r="C86" s="5" t="s">
        <v>276</v>
      </c>
      <c r="D86" s="6" t="str">
        <f t="shared" si="1"/>
        <v>person85@example.org</v>
      </c>
      <c r="E86" s="6" t="str">
        <f t="shared" si="2"/>
        <v>BASIC_OK</v>
      </c>
      <c r="F86" s="6" t="str">
        <f>IF(E86&lt;&gt;"BASIC_OK","REVIEW",IF(RIGHT(D86,LEN(LOWER(TRIM('Audit summary'!$B$16)))+1)="@"&amp;LOWER(TRIM('Audit summary'!$B$16)),"INTERNAL","EXTERNAL"))</f>
        <v>EXTERNAL</v>
      </c>
      <c r="G86" s="6">
        <f t="shared" si="3"/>
        <v>1</v>
      </c>
      <c r="H86" s="6">
        <f t="shared" si="4"/>
        <v>1</v>
      </c>
      <c r="I86" s="6" t="str">
        <f>IF(OR(A86="",COUNTIF('Message audit'!$A$2:$A$201,A86)=0,AND(B86&lt;&gt;"To",B86&lt;&gt;"CC",B86&lt;&gt;"BCC"),E86&lt;&gt;"BASIC_OK"),"REVIEW","OK")</f>
        <v>OK</v>
      </c>
    </row>
    <row r="87">
      <c r="A87" s="5" t="s">
        <v>30</v>
      </c>
      <c r="B87" s="5" t="s">
        <v>50</v>
      </c>
      <c r="C87" s="5" t="s">
        <v>279</v>
      </c>
      <c r="D87" s="6" t="str">
        <f t="shared" si="1"/>
        <v>person86@demo.invalid</v>
      </c>
      <c r="E87" s="6" t="str">
        <f t="shared" si="2"/>
        <v>BASIC_OK</v>
      </c>
      <c r="F87" s="6" t="str">
        <f>IF(E87&lt;&gt;"BASIC_OK","REVIEW",IF(RIGHT(D87,LEN(LOWER(TRIM('Audit summary'!$B$16)))+1)="@"&amp;LOWER(TRIM('Audit summary'!$B$16)),"INTERNAL","EXTERNAL"))</f>
        <v>INTERNAL</v>
      </c>
      <c r="G87" s="6">
        <f t="shared" si="3"/>
        <v>1</v>
      </c>
      <c r="H87" s="6">
        <f t="shared" si="4"/>
        <v>1</v>
      </c>
      <c r="I87" s="6" t="str">
        <f>IF(OR(A87="",COUNTIF('Message audit'!$A$2:$A$201,A87)=0,AND(B87&lt;&gt;"To",B87&lt;&gt;"CC",B87&lt;&gt;"BCC"),E87&lt;&gt;"BASIC_OK"),"REVIEW","OK")</f>
        <v>OK</v>
      </c>
    </row>
    <row r="88">
      <c r="A88" s="5" t="s">
        <v>30</v>
      </c>
      <c r="B88" s="5" t="s">
        <v>65</v>
      </c>
      <c r="C88" s="5" t="s">
        <v>282</v>
      </c>
      <c r="D88" s="6" t="str">
        <f t="shared" si="1"/>
        <v>person87@demo.invalid</v>
      </c>
      <c r="E88" s="6" t="str">
        <f t="shared" si="2"/>
        <v>BASIC_OK</v>
      </c>
      <c r="F88" s="6" t="str">
        <f>IF(E88&lt;&gt;"BASIC_OK","REVIEW",IF(RIGHT(D88,LEN(LOWER(TRIM('Audit summary'!$B$16)))+1)="@"&amp;LOWER(TRIM('Audit summary'!$B$16)),"INTERNAL","EXTERNAL"))</f>
        <v>INTERNAL</v>
      </c>
      <c r="G88" s="6">
        <f t="shared" si="3"/>
        <v>1</v>
      </c>
      <c r="H88" s="6">
        <f t="shared" si="4"/>
        <v>1</v>
      </c>
      <c r="I88" s="6" t="str">
        <f>IF(OR(A88="",COUNTIF('Message audit'!$A$2:$A$201,A88)=0,AND(B88&lt;&gt;"To",B88&lt;&gt;"CC",B88&lt;&gt;"BCC"),E88&lt;&gt;"BASIC_OK"),"REVIEW","OK")</f>
        <v>OK</v>
      </c>
    </row>
    <row r="89">
      <c r="A89" s="5" t="s">
        <v>30</v>
      </c>
      <c r="B89" s="5" t="s">
        <v>21</v>
      </c>
      <c r="C89" s="5" t="s">
        <v>284</v>
      </c>
      <c r="D89" s="6" t="str">
        <f t="shared" si="1"/>
        <v>person88@demo.invalid</v>
      </c>
      <c r="E89" s="6" t="str">
        <f t="shared" si="2"/>
        <v>BASIC_OK</v>
      </c>
      <c r="F89" s="6" t="str">
        <f>IF(E89&lt;&gt;"BASIC_OK","REVIEW",IF(RIGHT(D89,LEN(LOWER(TRIM('Audit summary'!$B$16)))+1)="@"&amp;LOWER(TRIM('Audit summary'!$B$16)),"INTERNAL","EXTERNAL"))</f>
        <v>INTERNAL</v>
      </c>
      <c r="G89" s="6">
        <f t="shared" si="3"/>
        <v>1</v>
      </c>
      <c r="H89" s="6">
        <f t="shared" si="4"/>
        <v>1</v>
      </c>
      <c r="I89" s="6" t="str">
        <f>IF(OR(A89="",COUNTIF('Message audit'!$A$2:$A$201,A89)=0,AND(B89&lt;&gt;"To",B89&lt;&gt;"CC",B89&lt;&gt;"BCC"),E89&lt;&gt;"BASIC_OK"),"REVIEW","OK")</f>
        <v>OK</v>
      </c>
    </row>
    <row r="90">
      <c r="A90" s="5" t="s">
        <v>30</v>
      </c>
      <c r="B90" s="5" t="s">
        <v>50</v>
      </c>
      <c r="C90" s="5" t="s">
        <v>287</v>
      </c>
      <c r="D90" s="6" t="str">
        <f t="shared" si="1"/>
        <v>person89@demo.invalid</v>
      </c>
      <c r="E90" s="6" t="str">
        <f t="shared" si="2"/>
        <v>BASIC_OK</v>
      </c>
      <c r="F90" s="6" t="str">
        <f>IF(E90&lt;&gt;"BASIC_OK","REVIEW",IF(RIGHT(D90,LEN(LOWER(TRIM('Audit summary'!$B$16)))+1)="@"&amp;LOWER(TRIM('Audit summary'!$B$16)),"INTERNAL","EXTERNAL"))</f>
        <v>INTERNAL</v>
      </c>
      <c r="G90" s="6">
        <f t="shared" si="3"/>
        <v>1</v>
      </c>
      <c r="H90" s="6">
        <f t="shared" si="4"/>
        <v>1</v>
      </c>
      <c r="I90" s="6" t="str">
        <f>IF(OR(A90="",COUNTIF('Message audit'!$A$2:$A$201,A90)=0,AND(B90&lt;&gt;"To",B90&lt;&gt;"CC",B90&lt;&gt;"BCC"),E90&lt;&gt;"BASIC_OK"),"REVIEW","OK")</f>
        <v>OK</v>
      </c>
    </row>
    <row r="91">
      <c r="A91" s="5" t="s">
        <v>30</v>
      </c>
      <c r="B91" s="5" t="s">
        <v>65</v>
      </c>
      <c r="C91" s="5" t="s">
        <v>289</v>
      </c>
      <c r="D91" s="6" t="str">
        <f t="shared" si="1"/>
        <v>person90@example.org</v>
      </c>
      <c r="E91" s="6" t="str">
        <f t="shared" si="2"/>
        <v>BASIC_OK</v>
      </c>
      <c r="F91" s="6" t="str">
        <f>IF(E91&lt;&gt;"BASIC_OK","REVIEW",IF(RIGHT(D91,LEN(LOWER(TRIM('Audit summary'!$B$16)))+1)="@"&amp;LOWER(TRIM('Audit summary'!$B$16)),"INTERNAL","EXTERNAL"))</f>
        <v>EXTERNAL</v>
      </c>
      <c r="G91" s="6">
        <f t="shared" si="3"/>
        <v>1</v>
      </c>
      <c r="H91" s="6">
        <f t="shared" si="4"/>
        <v>1</v>
      </c>
      <c r="I91" s="6" t="str">
        <f>IF(OR(A91="",COUNTIF('Message audit'!$A$2:$A$201,A91)=0,AND(B91&lt;&gt;"To",B91&lt;&gt;"CC",B91&lt;&gt;"BCC"),E91&lt;&gt;"BASIC_OK"),"REVIEW","OK")</f>
        <v>OK</v>
      </c>
    </row>
    <row r="92">
      <c r="A92" s="5" t="s">
        <v>30</v>
      </c>
      <c r="B92" s="5" t="s">
        <v>21</v>
      </c>
      <c r="C92" s="5" t="s">
        <v>291</v>
      </c>
      <c r="D92" s="6" t="str">
        <f t="shared" si="1"/>
        <v>person91@demo.invalid</v>
      </c>
      <c r="E92" s="6" t="str">
        <f t="shared" si="2"/>
        <v>BASIC_OK</v>
      </c>
      <c r="F92" s="6" t="str">
        <f>IF(E92&lt;&gt;"BASIC_OK","REVIEW",IF(RIGHT(D92,LEN(LOWER(TRIM('Audit summary'!$B$16)))+1)="@"&amp;LOWER(TRIM('Audit summary'!$B$16)),"INTERNAL","EXTERNAL"))</f>
        <v>INTERNAL</v>
      </c>
      <c r="G92" s="6">
        <f t="shared" si="3"/>
        <v>1</v>
      </c>
      <c r="H92" s="6">
        <f t="shared" si="4"/>
        <v>1</v>
      </c>
      <c r="I92" s="6" t="str">
        <f>IF(OR(A92="",COUNTIF('Message audit'!$A$2:$A$201,A92)=0,AND(B92&lt;&gt;"To",B92&lt;&gt;"CC",B92&lt;&gt;"BCC"),E92&lt;&gt;"BASIC_OK"),"REVIEW","OK")</f>
        <v>OK</v>
      </c>
    </row>
    <row r="93">
      <c r="A93" s="5" t="s">
        <v>30</v>
      </c>
      <c r="B93" s="5" t="s">
        <v>50</v>
      </c>
      <c r="C93" s="5" t="s">
        <v>293</v>
      </c>
      <c r="D93" s="6" t="str">
        <f t="shared" si="1"/>
        <v>person92@demo.invalid</v>
      </c>
      <c r="E93" s="6" t="str">
        <f t="shared" si="2"/>
        <v>BASIC_OK</v>
      </c>
      <c r="F93" s="6" t="str">
        <f>IF(E93&lt;&gt;"BASIC_OK","REVIEW",IF(RIGHT(D93,LEN(LOWER(TRIM('Audit summary'!$B$16)))+1)="@"&amp;LOWER(TRIM('Audit summary'!$B$16)),"INTERNAL","EXTERNAL"))</f>
        <v>INTERNAL</v>
      </c>
      <c r="G93" s="6">
        <f t="shared" si="3"/>
        <v>1</v>
      </c>
      <c r="H93" s="6">
        <f t="shared" si="4"/>
        <v>1</v>
      </c>
      <c r="I93" s="6" t="str">
        <f>IF(OR(A93="",COUNTIF('Message audit'!$A$2:$A$201,A93)=0,AND(B93&lt;&gt;"To",B93&lt;&gt;"CC",B93&lt;&gt;"BCC"),E93&lt;&gt;"BASIC_OK"),"REVIEW","OK")</f>
        <v>OK</v>
      </c>
    </row>
    <row r="94">
      <c r="A94" s="5" t="s">
        <v>30</v>
      </c>
      <c r="B94" s="5" t="s">
        <v>65</v>
      </c>
      <c r="C94" s="5" t="s">
        <v>296</v>
      </c>
      <c r="D94" s="6" t="str">
        <f t="shared" si="1"/>
        <v>person93@demo.invalid</v>
      </c>
      <c r="E94" s="6" t="str">
        <f t="shared" si="2"/>
        <v>BASIC_OK</v>
      </c>
      <c r="F94" s="6" t="str">
        <f>IF(E94&lt;&gt;"BASIC_OK","REVIEW",IF(RIGHT(D94,LEN(LOWER(TRIM('Audit summary'!$B$16)))+1)="@"&amp;LOWER(TRIM('Audit summary'!$B$16)),"INTERNAL","EXTERNAL"))</f>
        <v>INTERNAL</v>
      </c>
      <c r="G94" s="6">
        <f t="shared" si="3"/>
        <v>1</v>
      </c>
      <c r="H94" s="6">
        <f t="shared" si="4"/>
        <v>1</v>
      </c>
      <c r="I94" s="6" t="str">
        <f>IF(OR(A94="",COUNTIF('Message audit'!$A$2:$A$201,A94)=0,AND(B94&lt;&gt;"To",B94&lt;&gt;"CC",B94&lt;&gt;"BCC"),E94&lt;&gt;"BASIC_OK"),"REVIEW","OK")</f>
        <v>OK</v>
      </c>
    </row>
    <row r="95">
      <c r="A95" s="5" t="s">
        <v>30</v>
      </c>
      <c r="B95" s="5" t="s">
        <v>21</v>
      </c>
      <c r="C95" s="5" t="s">
        <v>299</v>
      </c>
      <c r="D95" s="6" t="str">
        <f t="shared" si="1"/>
        <v>person94@demo.invalid</v>
      </c>
      <c r="E95" s="6" t="str">
        <f t="shared" si="2"/>
        <v>BASIC_OK</v>
      </c>
      <c r="F95" s="6" t="str">
        <f>IF(E95&lt;&gt;"BASIC_OK","REVIEW",IF(RIGHT(D95,LEN(LOWER(TRIM('Audit summary'!$B$16)))+1)="@"&amp;LOWER(TRIM('Audit summary'!$B$16)),"INTERNAL","EXTERNAL"))</f>
        <v>INTERNAL</v>
      </c>
      <c r="G95" s="6">
        <f t="shared" si="3"/>
        <v>1</v>
      </c>
      <c r="H95" s="6">
        <f t="shared" si="4"/>
        <v>1</v>
      </c>
      <c r="I95" s="6" t="str">
        <f>IF(OR(A95="",COUNTIF('Message audit'!$A$2:$A$201,A95)=0,AND(B95&lt;&gt;"To",B95&lt;&gt;"CC",B95&lt;&gt;"BCC"),E95&lt;&gt;"BASIC_OK"),"REVIEW","OK")</f>
        <v>OK</v>
      </c>
    </row>
    <row r="96">
      <c r="A96" s="5" t="s">
        <v>30</v>
      </c>
      <c r="B96" s="5" t="s">
        <v>50</v>
      </c>
      <c r="C96" s="5" t="s">
        <v>301</v>
      </c>
      <c r="D96" s="6" t="str">
        <f t="shared" si="1"/>
        <v>person95@example.org</v>
      </c>
      <c r="E96" s="6" t="str">
        <f t="shared" si="2"/>
        <v>BASIC_OK</v>
      </c>
      <c r="F96" s="6" t="str">
        <f>IF(E96&lt;&gt;"BASIC_OK","REVIEW",IF(RIGHT(D96,LEN(LOWER(TRIM('Audit summary'!$B$16)))+1)="@"&amp;LOWER(TRIM('Audit summary'!$B$16)),"INTERNAL","EXTERNAL"))</f>
        <v>EXTERNAL</v>
      </c>
      <c r="G96" s="6">
        <f t="shared" si="3"/>
        <v>1</v>
      </c>
      <c r="H96" s="6">
        <f t="shared" si="4"/>
        <v>1</v>
      </c>
      <c r="I96" s="6" t="str">
        <f>IF(OR(A96="",COUNTIF('Message audit'!$A$2:$A$201,A96)=0,AND(B96&lt;&gt;"To",B96&lt;&gt;"CC",B96&lt;&gt;"BCC"),E96&lt;&gt;"BASIC_OK"),"REVIEW","OK")</f>
        <v>OK</v>
      </c>
    </row>
    <row r="97">
      <c r="A97" s="5" t="s">
        <v>30</v>
      </c>
      <c r="B97" s="5" t="s">
        <v>65</v>
      </c>
      <c r="C97" s="5" t="s">
        <v>304</v>
      </c>
      <c r="D97" s="6" t="str">
        <f t="shared" si="1"/>
        <v>person96@demo.invalid</v>
      </c>
      <c r="E97" s="6" t="str">
        <f t="shared" si="2"/>
        <v>BASIC_OK</v>
      </c>
      <c r="F97" s="6" t="str">
        <f>IF(E97&lt;&gt;"BASIC_OK","REVIEW",IF(RIGHT(D97,LEN(LOWER(TRIM('Audit summary'!$B$16)))+1)="@"&amp;LOWER(TRIM('Audit summary'!$B$16)),"INTERNAL","EXTERNAL"))</f>
        <v>INTERNAL</v>
      </c>
      <c r="G97" s="6">
        <f t="shared" si="3"/>
        <v>1</v>
      </c>
      <c r="H97" s="6">
        <f t="shared" si="4"/>
        <v>1</v>
      </c>
      <c r="I97" s="6" t="str">
        <f>IF(OR(A97="",COUNTIF('Message audit'!$A$2:$A$201,A97)=0,AND(B97&lt;&gt;"To",B97&lt;&gt;"CC",B97&lt;&gt;"BCC"),E97&lt;&gt;"BASIC_OK"),"REVIEW","OK")</f>
        <v>OK</v>
      </c>
    </row>
    <row r="98">
      <c r="A98" s="5" t="s">
        <v>30</v>
      </c>
      <c r="B98" s="5" t="s">
        <v>21</v>
      </c>
      <c r="C98" s="5" t="s">
        <v>306</v>
      </c>
      <c r="D98" s="6" t="str">
        <f t="shared" si="1"/>
        <v>person97@demo.invalid</v>
      </c>
      <c r="E98" s="6" t="str">
        <f t="shared" si="2"/>
        <v>BASIC_OK</v>
      </c>
      <c r="F98" s="6" t="str">
        <f>IF(E98&lt;&gt;"BASIC_OK","REVIEW",IF(RIGHT(D98,LEN(LOWER(TRIM('Audit summary'!$B$16)))+1)="@"&amp;LOWER(TRIM('Audit summary'!$B$16)),"INTERNAL","EXTERNAL"))</f>
        <v>INTERNAL</v>
      </c>
      <c r="G98" s="6">
        <f t="shared" si="3"/>
        <v>1</v>
      </c>
      <c r="H98" s="6">
        <f t="shared" si="4"/>
        <v>1</v>
      </c>
      <c r="I98" s="6" t="str">
        <f>IF(OR(A98="",COUNTIF('Message audit'!$A$2:$A$201,A98)=0,AND(B98&lt;&gt;"To",B98&lt;&gt;"CC",B98&lt;&gt;"BCC"),E98&lt;&gt;"BASIC_OK"),"REVIEW","OK")</f>
        <v>OK</v>
      </c>
    </row>
    <row r="99">
      <c r="A99" s="5" t="s">
        <v>30</v>
      </c>
      <c r="B99" s="5" t="s">
        <v>50</v>
      </c>
      <c r="C99" s="5" t="s">
        <v>308</v>
      </c>
      <c r="D99" s="6" t="str">
        <f t="shared" si="1"/>
        <v>person98@demo.invalid</v>
      </c>
      <c r="E99" s="6" t="str">
        <f t="shared" si="2"/>
        <v>BASIC_OK</v>
      </c>
      <c r="F99" s="6" t="str">
        <f>IF(E99&lt;&gt;"BASIC_OK","REVIEW",IF(RIGHT(D99,LEN(LOWER(TRIM('Audit summary'!$B$16)))+1)="@"&amp;LOWER(TRIM('Audit summary'!$B$16)),"INTERNAL","EXTERNAL"))</f>
        <v>INTERNAL</v>
      </c>
      <c r="G99" s="6">
        <f t="shared" si="3"/>
        <v>1</v>
      </c>
      <c r="H99" s="6">
        <f t="shared" si="4"/>
        <v>1</v>
      </c>
      <c r="I99" s="6" t="str">
        <f>IF(OR(A99="",COUNTIF('Message audit'!$A$2:$A$201,A99)=0,AND(B99&lt;&gt;"To",B99&lt;&gt;"CC",B99&lt;&gt;"BCC"),E99&lt;&gt;"BASIC_OK"),"REVIEW","OK")</f>
        <v>OK</v>
      </c>
    </row>
    <row r="100">
      <c r="A100" s="5" t="s">
        <v>30</v>
      </c>
      <c r="B100" s="5" t="s">
        <v>65</v>
      </c>
      <c r="C100" s="5" t="s">
        <v>311</v>
      </c>
      <c r="D100" s="6" t="str">
        <f t="shared" si="1"/>
        <v>person99@demo.invalid</v>
      </c>
      <c r="E100" s="6" t="str">
        <f t="shared" si="2"/>
        <v>BASIC_OK</v>
      </c>
      <c r="F100" s="6" t="str">
        <f>IF(E100&lt;&gt;"BASIC_OK","REVIEW",IF(RIGHT(D100,LEN(LOWER(TRIM('Audit summary'!$B$16)))+1)="@"&amp;LOWER(TRIM('Audit summary'!$B$16)),"INTERNAL","EXTERNAL"))</f>
        <v>INTERNAL</v>
      </c>
      <c r="G100" s="6">
        <f t="shared" si="3"/>
        <v>1</v>
      </c>
      <c r="H100" s="6">
        <f t="shared" si="4"/>
        <v>1</v>
      </c>
      <c r="I100" s="6" t="str">
        <f>IF(OR(A100="",COUNTIF('Message audit'!$A$2:$A$201,A100)=0,AND(B100&lt;&gt;"To",B100&lt;&gt;"CC",B100&lt;&gt;"BCC"),E100&lt;&gt;"BASIC_OK"),"REVIEW","OK")</f>
        <v>OK</v>
      </c>
    </row>
    <row r="101">
      <c r="A101" s="5" t="s">
        <v>30</v>
      </c>
      <c r="B101" s="5" t="s">
        <v>21</v>
      </c>
      <c r="D101" s="6" t="str">
        <f t="shared" si="1"/>
        <v/>
      </c>
      <c r="E101" s="6" t="str">
        <f t="shared" si="2"/>
        <v>MISSING</v>
      </c>
      <c r="F101" s="6" t="str">
        <f>IF(E101&lt;&gt;"BASIC_OK","REVIEW",IF(RIGHT(D101,LEN(LOWER(TRIM('Audit summary'!$B$16)))+1)="@"&amp;LOWER(TRIM('Audit summary'!$B$16)),"INTERNAL","EXTERNAL"))</f>
        <v>REVIEW</v>
      </c>
      <c r="G101" s="6">
        <f t="shared" si="3"/>
        <v>0</v>
      </c>
      <c r="H101" s="6">
        <f t="shared" si="4"/>
        <v>0</v>
      </c>
      <c r="I101" s="6" t="str">
        <f>IF(OR(A101="",COUNTIF('Message audit'!$A$2:$A$201,A101)=0,AND(B101&lt;&gt;"To",B101&lt;&gt;"CC",B101&lt;&gt;"BCC"),E101&lt;&gt;"BASIC_OK"),"REVIEW","OK")</f>
        <v>REVIEW</v>
      </c>
    </row>
    <row r="102">
      <c r="A102" s="5" t="s">
        <v>30</v>
      </c>
      <c r="B102" s="5" t="s">
        <v>50</v>
      </c>
      <c r="C102" s="5" t="s">
        <v>315</v>
      </c>
      <c r="D102" s="6" t="str">
        <f t="shared" si="1"/>
        <v>broken-101</v>
      </c>
      <c r="E102" s="6" t="str">
        <f t="shared" si="2"/>
        <v>REVIEW</v>
      </c>
      <c r="F102" s="6" t="str">
        <f>IF(E102&lt;&gt;"BASIC_OK","REVIEW",IF(RIGHT(D102,LEN(LOWER(TRIM('Audit summary'!$B$16)))+1)="@"&amp;LOWER(TRIM('Audit summary'!$B$16)),"INTERNAL","EXTERNAL"))</f>
        <v>REVIEW</v>
      </c>
      <c r="G102" s="6">
        <f t="shared" si="3"/>
        <v>0</v>
      </c>
      <c r="H102" s="6">
        <f t="shared" si="4"/>
        <v>0</v>
      </c>
      <c r="I102" s="6" t="str">
        <f>IF(OR(A102="",COUNTIF('Message audit'!$A$2:$A$201,A102)=0,AND(B102&lt;&gt;"To",B102&lt;&gt;"CC",B102&lt;&gt;"BCC"),E102&lt;&gt;"BASIC_OK"),"REVIEW","OK")</f>
        <v>REVIEW</v>
      </c>
    </row>
    <row r="103">
      <c r="A103" s="5" t="s">
        <v>37</v>
      </c>
      <c r="B103" s="5" t="s">
        <v>65</v>
      </c>
      <c r="C103" s="5" t="s">
        <v>318</v>
      </c>
      <c r="D103" s="6" t="str">
        <f t="shared" si="1"/>
        <v>person102@demo.invalid</v>
      </c>
      <c r="E103" s="6" t="str">
        <f t="shared" si="2"/>
        <v>BASIC_OK</v>
      </c>
      <c r="F103" s="6" t="str">
        <f>IF(E103&lt;&gt;"BASIC_OK","REVIEW",IF(RIGHT(D103,LEN(LOWER(TRIM('Audit summary'!$B$16)))+1)="@"&amp;LOWER(TRIM('Audit summary'!$B$16)),"INTERNAL","EXTERNAL"))</f>
        <v>INTERNAL</v>
      </c>
      <c r="G103" s="6">
        <f t="shared" si="3"/>
        <v>1</v>
      </c>
      <c r="H103" s="6">
        <f t="shared" si="4"/>
        <v>1</v>
      </c>
      <c r="I103" s="6" t="str">
        <f>IF(OR(A103="",COUNTIF('Message audit'!$A$2:$A$201,A103)=0,AND(B103&lt;&gt;"To",B103&lt;&gt;"CC",B103&lt;&gt;"BCC"),E103&lt;&gt;"BASIC_OK"),"REVIEW","OK")</f>
        <v>OK</v>
      </c>
    </row>
    <row r="104">
      <c r="A104" s="5" t="s">
        <v>37</v>
      </c>
      <c r="B104" s="5" t="s">
        <v>21</v>
      </c>
      <c r="C104" s="5" t="s">
        <v>321</v>
      </c>
      <c r="D104" s="6" t="str">
        <f t="shared" si="1"/>
        <v>person103@demo.invalid</v>
      </c>
      <c r="E104" s="6" t="str">
        <f t="shared" si="2"/>
        <v>BASIC_OK</v>
      </c>
      <c r="F104" s="6" t="str">
        <f>IF(E104&lt;&gt;"BASIC_OK","REVIEW",IF(RIGHT(D104,LEN(LOWER(TRIM('Audit summary'!$B$16)))+1)="@"&amp;LOWER(TRIM('Audit summary'!$B$16)),"INTERNAL","EXTERNAL"))</f>
        <v>INTERNAL</v>
      </c>
      <c r="G104" s="6">
        <f t="shared" si="3"/>
        <v>1</v>
      </c>
      <c r="H104" s="6">
        <f t="shared" si="4"/>
        <v>1</v>
      </c>
      <c r="I104" s="6" t="str">
        <f>IF(OR(A104="",COUNTIF('Message audit'!$A$2:$A$201,A104)=0,AND(B104&lt;&gt;"To",B104&lt;&gt;"CC",B104&lt;&gt;"BCC"),E104&lt;&gt;"BASIC_OK"),"REVIEW","OK")</f>
        <v>OK</v>
      </c>
    </row>
    <row r="105">
      <c r="A105" s="5" t="s">
        <v>37</v>
      </c>
      <c r="B105" s="5" t="s">
        <v>50</v>
      </c>
      <c r="C105" s="5" t="s">
        <v>323</v>
      </c>
      <c r="D105" s="6" t="str">
        <f t="shared" si="1"/>
        <v>person104@demo.invalid</v>
      </c>
      <c r="E105" s="6" t="str">
        <f t="shared" si="2"/>
        <v>BASIC_OK</v>
      </c>
      <c r="F105" s="6" t="str">
        <f>IF(E105&lt;&gt;"BASIC_OK","REVIEW",IF(RIGHT(D105,LEN(LOWER(TRIM('Audit summary'!$B$16)))+1)="@"&amp;LOWER(TRIM('Audit summary'!$B$16)),"INTERNAL","EXTERNAL"))</f>
        <v>INTERNAL</v>
      </c>
      <c r="G105" s="6">
        <f t="shared" si="3"/>
        <v>1</v>
      </c>
      <c r="H105" s="6">
        <f t="shared" si="4"/>
        <v>1</v>
      </c>
      <c r="I105" s="6" t="str">
        <f>IF(OR(A105="",COUNTIF('Message audit'!$A$2:$A$201,A105)=0,AND(B105&lt;&gt;"To",B105&lt;&gt;"CC",B105&lt;&gt;"BCC"),E105&lt;&gt;"BASIC_OK"),"REVIEW","OK")</f>
        <v>OK</v>
      </c>
    </row>
    <row r="106">
      <c r="A106" s="5" t="s">
        <v>37</v>
      </c>
      <c r="B106" s="5" t="s">
        <v>65</v>
      </c>
      <c r="C106" s="5" t="s">
        <v>325</v>
      </c>
      <c r="D106" s="6" t="str">
        <f t="shared" si="1"/>
        <v>person105@example.org</v>
      </c>
      <c r="E106" s="6" t="str">
        <f t="shared" si="2"/>
        <v>BASIC_OK</v>
      </c>
      <c r="F106" s="6" t="str">
        <f>IF(E106&lt;&gt;"BASIC_OK","REVIEW",IF(RIGHT(D106,LEN(LOWER(TRIM('Audit summary'!$B$16)))+1)="@"&amp;LOWER(TRIM('Audit summary'!$B$16)),"INTERNAL","EXTERNAL"))</f>
        <v>EXTERNAL</v>
      </c>
      <c r="G106" s="6">
        <f t="shared" si="3"/>
        <v>1</v>
      </c>
      <c r="H106" s="6">
        <f t="shared" si="4"/>
        <v>1</v>
      </c>
      <c r="I106" s="6" t="str">
        <f>IF(OR(A106="",COUNTIF('Message audit'!$A$2:$A$201,A106)=0,AND(B106&lt;&gt;"To",B106&lt;&gt;"CC",B106&lt;&gt;"BCC"),E106&lt;&gt;"BASIC_OK"),"REVIEW","OK")</f>
        <v>OK</v>
      </c>
    </row>
    <row r="107">
      <c r="A107" s="5" t="s">
        <v>37</v>
      </c>
      <c r="B107" s="5" t="s">
        <v>21</v>
      </c>
      <c r="C107" s="5" t="s">
        <v>327</v>
      </c>
      <c r="D107" s="6" t="str">
        <f t="shared" si="1"/>
        <v>person106@demo.invalid</v>
      </c>
      <c r="E107" s="6" t="str">
        <f t="shared" si="2"/>
        <v>BASIC_OK</v>
      </c>
      <c r="F107" s="6" t="str">
        <f>IF(E107&lt;&gt;"BASIC_OK","REVIEW",IF(RIGHT(D107,LEN(LOWER(TRIM('Audit summary'!$B$16)))+1)="@"&amp;LOWER(TRIM('Audit summary'!$B$16)),"INTERNAL","EXTERNAL"))</f>
        <v>INTERNAL</v>
      </c>
      <c r="G107" s="6">
        <f t="shared" si="3"/>
        <v>1</v>
      </c>
      <c r="H107" s="6">
        <f t="shared" si="4"/>
        <v>1</v>
      </c>
      <c r="I107" s="6" t="str">
        <f>IF(OR(A107="",COUNTIF('Message audit'!$A$2:$A$201,A107)=0,AND(B107&lt;&gt;"To",B107&lt;&gt;"CC",B107&lt;&gt;"BCC"),E107&lt;&gt;"BASIC_OK"),"REVIEW","OK")</f>
        <v>OK</v>
      </c>
    </row>
    <row r="108">
      <c r="A108" s="5" t="s">
        <v>37</v>
      </c>
      <c r="B108" s="5" t="s">
        <v>50</v>
      </c>
      <c r="C108" s="5" t="s">
        <v>330</v>
      </c>
      <c r="D108" s="6" t="str">
        <f t="shared" si="1"/>
        <v>person107@demo.invalid</v>
      </c>
      <c r="E108" s="6" t="str">
        <f t="shared" si="2"/>
        <v>BASIC_OK</v>
      </c>
      <c r="F108" s="6" t="str">
        <f>IF(E108&lt;&gt;"BASIC_OK","REVIEW",IF(RIGHT(D108,LEN(LOWER(TRIM('Audit summary'!$B$16)))+1)="@"&amp;LOWER(TRIM('Audit summary'!$B$16)),"INTERNAL","EXTERNAL"))</f>
        <v>INTERNAL</v>
      </c>
      <c r="G108" s="6">
        <f t="shared" si="3"/>
        <v>1</v>
      </c>
      <c r="H108" s="6">
        <f t="shared" si="4"/>
        <v>1</v>
      </c>
      <c r="I108" s="6" t="str">
        <f>IF(OR(A108="",COUNTIF('Message audit'!$A$2:$A$201,A108)=0,AND(B108&lt;&gt;"To",B108&lt;&gt;"CC",B108&lt;&gt;"BCC"),E108&lt;&gt;"BASIC_OK"),"REVIEW","OK")</f>
        <v>OK</v>
      </c>
    </row>
    <row r="109">
      <c r="A109" s="5" t="s">
        <v>37</v>
      </c>
      <c r="B109" s="5" t="s">
        <v>65</v>
      </c>
      <c r="C109" s="5" t="s">
        <v>333</v>
      </c>
      <c r="D109" s="6" t="str">
        <f t="shared" si="1"/>
        <v>person108@demo.invalid</v>
      </c>
      <c r="E109" s="6" t="str">
        <f t="shared" si="2"/>
        <v>BASIC_OK</v>
      </c>
      <c r="F109" s="6" t="str">
        <f>IF(E109&lt;&gt;"BASIC_OK","REVIEW",IF(RIGHT(D109,LEN(LOWER(TRIM('Audit summary'!$B$16)))+1)="@"&amp;LOWER(TRIM('Audit summary'!$B$16)),"INTERNAL","EXTERNAL"))</f>
        <v>INTERNAL</v>
      </c>
      <c r="G109" s="6">
        <f t="shared" si="3"/>
        <v>1</v>
      </c>
      <c r="H109" s="6">
        <f t="shared" si="4"/>
        <v>1</v>
      </c>
      <c r="I109" s="6" t="str">
        <f>IF(OR(A109="",COUNTIF('Message audit'!$A$2:$A$201,A109)=0,AND(B109&lt;&gt;"To",B109&lt;&gt;"CC",B109&lt;&gt;"BCC"),E109&lt;&gt;"BASIC_OK"),"REVIEW","OK")</f>
        <v>OK</v>
      </c>
    </row>
    <row r="110">
      <c r="A110" s="5" t="s">
        <v>37</v>
      </c>
      <c r="B110" s="5" t="s">
        <v>21</v>
      </c>
      <c r="C110" s="5" t="s">
        <v>336</v>
      </c>
      <c r="D110" s="6" t="str">
        <f t="shared" si="1"/>
        <v>person109@demo.invalid</v>
      </c>
      <c r="E110" s="6" t="str">
        <f t="shared" si="2"/>
        <v>BASIC_OK</v>
      </c>
      <c r="F110" s="6" t="str">
        <f>IF(E110&lt;&gt;"BASIC_OK","REVIEW",IF(RIGHT(D110,LEN(LOWER(TRIM('Audit summary'!$B$16)))+1)="@"&amp;LOWER(TRIM('Audit summary'!$B$16)),"INTERNAL","EXTERNAL"))</f>
        <v>INTERNAL</v>
      </c>
      <c r="G110" s="6">
        <f t="shared" si="3"/>
        <v>1</v>
      </c>
      <c r="H110" s="6">
        <f t="shared" si="4"/>
        <v>1</v>
      </c>
      <c r="I110" s="6" t="str">
        <f>IF(OR(A110="",COUNTIF('Message audit'!$A$2:$A$201,A110)=0,AND(B110&lt;&gt;"To",B110&lt;&gt;"CC",B110&lt;&gt;"BCC"),E110&lt;&gt;"BASIC_OK"),"REVIEW","OK")</f>
        <v>OK</v>
      </c>
    </row>
    <row r="111">
      <c r="A111" s="5" t="s">
        <v>37</v>
      </c>
      <c r="B111" s="5" t="s">
        <v>50</v>
      </c>
      <c r="C111" s="5" t="s">
        <v>339</v>
      </c>
      <c r="D111" s="6" t="str">
        <f t="shared" si="1"/>
        <v>person110@example.org</v>
      </c>
      <c r="E111" s="6" t="str">
        <f t="shared" si="2"/>
        <v>BASIC_OK</v>
      </c>
      <c r="F111" s="6" t="str">
        <f>IF(E111&lt;&gt;"BASIC_OK","REVIEW",IF(RIGHT(D111,LEN(LOWER(TRIM('Audit summary'!$B$16)))+1)="@"&amp;LOWER(TRIM('Audit summary'!$B$16)),"INTERNAL","EXTERNAL"))</f>
        <v>EXTERNAL</v>
      </c>
      <c r="G111" s="6">
        <f t="shared" si="3"/>
        <v>1</v>
      </c>
      <c r="H111" s="6">
        <f t="shared" si="4"/>
        <v>1</v>
      </c>
      <c r="I111" s="6" t="str">
        <f>IF(OR(A111="",COUNTIF('Message audit'!$A$2:$A$201,A111)=0,AND(B111&lt;&gt;"To",B111&lt;&gt;"CC",B111&lt;&gt;"BCC"),E111&lt;&gt;"BASIC_OK"),"REVIEW","OK")</f>
        <v>OK</v>
      </c>
    </row>
    <row r="112">
      <c r="A112" s="5" t="s">
        <v>37</v>
      </c>
      <c r="B112" s="5" t="s">
        <v>65</v>
      </c>
      <c r="C112" s="5" t="s">
        <v>341</v>
      </c>
      <c r="D112" s="6" t="str">
        <f t="shared" si="1"/>
        <v>person111@demo.invalid</v>
      </c>
      <c r="E112" s="6" t="str">
        <f t="shared" si="2"/>
        <v>BASIC_OK</v>
      </c>
      <c r="F112" s="6" t="str">
        <f>IF(E112&lt;&gt;"BASIC_OK","REVIEW",IF(RIGHT(D112,LEN(LOWER(TRIM('Audit summary'!$B$16)))+1)="@"&amp;LOWER(TRIM('Audit summary'!$B$16)),"INTERNAL","EXTERNAL"))</f>
        <v>INTERNAL</v>
      </c>
      <c r="G112" s="6">
        <f t="shared" si="3"/>
        <v>1</v>
      </c>
      <c r="H112" s="6">
        <f t="shared" si="4"/>
        <v>1</v>
      </c>
      <c r="I112" s="6" t="str">
        <f>IF(OR(A112="",COUNTIF('Message audit'!$A$2:$A$201,A112)=0,AND(B112&lt;&gt;"To",B112&lt;&gt;"CC",B112&lt;&gt;"BCC"),E112&lt;&gt;"BASIC_OK"),"REVIEW","OK")</f>
        <v>OK</v>
      </c>
    </row>
    <row r="113">
      <c r="A113" s="5" t="s">
        <v>37</v>
      </c>
      <c r="B113" s="5" t="s">
        <v>21</v>
      </c>
      <c r="C113" s="5" t="s">
        <v>344</v>
      </c>
      <c r="D113" s="6" t="str">
        <f t="shared" si="1"/>
        <v>person112@demo.invalid</v>
      </c>
      <c r="E113" s="6" t="str">
        <f t="shared" si="2"/>
        <v>BASIC_OK</v>
      </c>
      <c r="F113" s="6" t="str">
        <f>IF(E113&lt;&gt;"BASIC_OK","REVIEW",IF(RIGHT(D113,LEN(LOWER(TRIM('Audit summary'!$B$16)))+1)="@"&amp;LOWER(TRIM('Audit summary'!$B$16)),"INTERNAL","EXTERNAL"))</f>
        <v>INTERNAL</v>
      </c>
      <c r="G113" s="6">
        <f t="shared" si="3"/>
        <v>1</v>
      </c>
      <c r="H113" s="6">
        <f t="shared" si="4"/>
        <v>1</v>
      </c>
      <c r="I113" s="6" t="str">
        <f>IF(OR(A113="",COUNTIF('Message audit'!$A$2:$A$201,A113)=0,AND(B113&lt;&gt;"To",B113&lt;&gt;"CC",B113&lt;&gt;"BCC"),E113&lt;&gt;"BASIC_OK"),"REVIEW","OK")</f>
        <v>OK</v>
      </c>
    </row>
    <row r="114">
      <c r="A114" s="5" t="s">
        <v>37</v>
      </c>
      <c r="B114" s="5" t="s">
        <v>50</v>
      </c>
      <c r="C114" s="5" t="s">
        <v>347</v>
      </c>
      <c r="D114" s="6" t="str">
        <f t="shared" si="1"/>
        <v>person113@demo.invalid</v>
      </c>
      <c r="E114" s="6" t="str">
        <f t="shared" si="2"/>
        <v>BASIC_OK</v>
      </c>
      <c r="F114" s="6" t="str">
        <f>IF(E114&lt;&gt;"BASIC_OK","REVIEW",IF(RIGHT(D114,LEN(LOWER(TRIM('Audit summary'!$B$16)))+1)="@"&amp;LOWER(TRIM('Audit summary'!$B$16)),"INTERNAL","EXTERNAL"))</f>
        <v>INTERNAL</v>
      </c>
      <c r="G114" s="6">
        <f t="shared" si="3"/>
        <v>1</v>
      </c>
      <c r="H114" s="6">
        <f t="shared" si="4"/>
        <v>1</v>
      </c>
      <c r="I114" s="6" t="str">
        <f>IF(OR(A114="",COUNTIF('Message audit'!$A$2:$A$201,A114)=0,AND(B114&lt;&gt;"To",B114&lt;&gt;"CC",B114&lt;&gt;"BCC"),E114&lt;&gt;"BASIC_OK"),"REVIEW","OK")</f>
        <v>OK</v>
      </c>
    </row>
    <row r="115">
      <c r="A115" s="5" t="s">
        <v>37</v>
      </c>
      <c r="B115" s="5" t="s">
        <v>65</v>
      </c>
      <c r="C115" s="5" t="s">
        <v>350</v>
      </c>
      <c r="D115" s="6" t="str">
        <f t="shared" si="1"/>
        <v>person114@demo.invalid</v>
      </c>
      <c r="E115" s="6" t="str">
        <f t="shared" si="2"/>
        <v>BASIC_OK</v>
      </c>
      <c r="F115" s="6" t="str">
        <f>IF(E115&lt;&gt;"BASIC_OK","REVIEW",IF(RIGHT(D115,LEN(LOWER(TRIM('Audit summary'!$B$16)))+1)="@"&amp;LOWER(TRIM('Audit summary'!$B$16)),"INTERNAL","EXTERNAL"))</f>
        <v>INTERNAL</v>
      </c>
      <c r="G115" s="6">
        <f t="shared" si="3"/>
        <v>1</v>
      </c>
      <c r="H115" s="6">
        <f t="shared" si="4"/>
        <v>1</v>
      </c>
      <c r="I115" s="6" t="str">
        <f>IF(OR(A115="",COUNTIF('Message audit'!$A$2:$A$201,A115)=0,AND(B115&lt;&gt;"To",B115&lt;&gt;"CC",B115&lt;&gt;"BCC"),E115&lt;&gt;"BASIC_OK"),"REVIEW","OK")</f>
        <v>OK</v>
      </c>
    </row>
    <row r="116">
      <c r="A116" s="5" t="s">
        <v>37</v>
      </c>
      <c r="B116" s="5" t="s">
        <v>21</v>
      </c>
      <c r="C116" s="5" t="s">
        <v>354</v>
      </c>
      <c r="D116" s="6" t="str">
        <f t="shared" si="1"/>
        <v>person115@example.org</v>
      </c>
      <c r="E116" s="6" t="str">
        <f t="shared" si="2"/>
        <v>BASIC_OK</v>
      </c>
      <c r="F116" s="6" t="str">
        <f>IF(E116&lt;&gt;"BASIC_OK","REVIEW",IF(RIGHT(D116,LEN(LOWER(TRIM('Audit summary'!$B$16)))+1)="@"&amp;LOWER(TRIM('Audit summary'!$B$16)),"INTERNAL","EXTERNAL"))</f>
        <v>EXTERNAL</v>
      </c>
      <c r="G116" s="6">
        <f t="shared" si="3"/>
        <v>1</v>
      </c>
      <c r="H116" s="6">
        <f t="shared" si="4"/>
        <v>1</v>
      </c>
      <c r="I116" s="6" t="str">
        <f>IF(OR(A116="",COUNTIF('Message audit'!$A$2:$A$201,A116)=0,AND(B116&lt;&gt;"To",B116&lt;&gt;"CC",B116&lt;&gt;"BCC"),E116&lt;&gt;"BASIC_OK"),"REVIEW","OK")</f>
        <v>OK</v>
      </c>
    </row>
    <row r="117">
      <c r="A117" s="5" t="s">
        <v>37</v>
      </c>
      <c r="B117" s="5" t="s">
        <v>50</v>
      </c>
      <c r="C117" s="5" t="s">
        <v>357</v>
      </c>
      <c r="D117" s="6" t="str">
        <f t="shared" si="1"/>
        <v>person116@demo.invalid</v>
      </c>
      <c r="E117" s="6" t="str">
        <f t="shared" si="2"/>
        <v>BASIC_OK</v>
      </c>
      <c r="F117" s="6" t="str">
        <f>IF(E117&lt;&gt;"BASIC_OK","REVIEW",IF(RIGHT(D117,LEN(LOWER(TRIM('Audit summary'!$B$16)))+1)="@"&amp;LOWER(TRIM('Audit summary'!$B$16)),"INTERNAL","EXTERNAL"))</f>
        <v>INTERNAL</v>
      </c>
      <c r="G117" s="6">
        <f t="shared" si="3"/>
        <v>1</v>
      </c>
      <c r="H117" s="6">
        <f t="shared" si="4"/>
        <v>1</v>
      </c>
      <c r="I117" s="6" t="str">
        <f>IF(OR(A117="",COUNTIF('Message audit'!$A$2:$A$201,A117)=0,AND(B117&lt;&gt;"To",B117&lt;&gt;"CC",B117&lt;&gt;"BCC"),E117&lt;&gt;"BASIC_OK"),"REVIEW","OK")</f>
        <v>OK</v>
      </c>
    </row>
    <row r="118">
      <c r="A118" s="5" t="s">
        <v>37</v>
      </c>
      <c r="B118" s="5" t="s">
        <v>65</v>
      </c>
      <c r="C118" s="5" t="s">
        <v>360</v>
      </c>
      <c r="D118" s="6" t="str">
        <f t="shared" si="1"/>
        <v>person117@demo.invalid</v>
      </c>
      <c r="E118" s="6" t="str">
        <f t="shared" si="2"/>
        <v>BASIC_OK</v>
      </c>
      <c r="F118" s="6" t="str">
        <f>IF(E118&lt;&gt;"BASIC_OK","REVIEW",IF(RIGHT(D118,LEN(LOWER(TRIM('Audit summary'!$B$16)))+1)="@"&amp;LOWER(TRIM('Audit summary'!$B$16)),"INTERNAL","EXTERNAL"))</f>
        <v>INTERNAL</v>
      </c>
      <c r="G118" s="6">
        <f t="shared" si="3"/>
        <v>1</v>
      </c>
      <c r="H118" s="6">
        <f t="shared" si="4"/>
        <v>1</v>
      </c>
      <c r="I118" s="6" t="str">
        <f>IF(OR(A118="",COUNTIF('Message audit'!$A$2:$A$201,A118)=0,AND(B118&lt;&gt;"To",B118&lt;&gt;"CC",B118&lt;&gt;"BCC"),E118&lt;&gt;"BASIC_OK"),"REVIEW","OK")</f>
        <v>OK</v>
      </c>
    </row>
    <row r="119">
      <c r="A119" s="5" t="s">
        <v>37</v>
      </c>
      <c r="B119" s="5" t="s">
        <v>21</v>
      </c>
      <c r="C119" s="5" t="s">
        <v>363</v>
      </c>
      <c r="D119" s="6" t="str">
        <f t="shared" si="1"/>
        <v>person118@demo.invalid</v>
      </c>
      <c r="E119" s="6" t="str">
        <f t="shared" si="2"/>
        <v>BASIC_OK</v>
      </c>
      <c r="F119" s="6" t="str">
        <f>IF(E119&lt;&gt;"BASIC_OK","REVIEW",IF(RIGHT(D119,LEN(LOWER(TRIM('Audit summary'!$B$16)))+1)="@"&amp;LOWER(TRIM('Audit summary'!$B$16)),"INTERNAL","EXTERNAL"))</f>
        <v>INTERNAL</v>
      </c>
      <c r="G119" s="6">
        <f t="shared" si="3"/>
        <v>1</v>
      </c>
      <c r="H119" s="6">
        <f t="shared" si="4"/>
        <v>1</v>
      </c>
      <c r="I119" s="6" t="str">
        <f>IF(OR(A119="",COUNTIF('Message audit'!$A$2:$A$201,A119)=0,AND(B119&lt;&gt;"To",B119&lt;&gt;"CC",B119&lt;&gt;"BCC"),E119&lt;&gt;"BASIC_OK"),"REVIEW","OK")</f>
        <v>OK</v>
      </c>
    </row>
    <row r="120">
      <c r="A120" s="5" t="s">
        <v>37</v>
      </c>
      <c r="B120" s="5" t="s">
        <v>50</v>
      </c>
      <c r="C120" s="5" t="s">
        <v>366</v>
      </c>
      <c r="D120" s="6" t="str">
        <f t="shared" si="1"/>
        <v>person119@demo.invalid</v>
      </c>
      <c r="E120" s="6" t="str">
        <f t="shared" si="2"/>
        <v>BASIC_OK</v>
      </c>
      <c r="F120" s="6" t="str">
        <f>IF(E120&lt;&gt;"BASIC_OK","REVIEW",IF(RIGHT(D120,LEN(LOWER(TRIM('Audit summary'!$B$16)))+1)="@"&amp;LOWER(TRIM('Audit summary'!$B$16)),"INTERNAL","EXTERNAL"))</f>
        <v>INTERNAL</v>
      </c>
      <c r="G120" s="6">
        <f t="shared" si="3"/>
        <v>1</v>
      </c>
      <c r="H120" s="6">
        <f t="shared" si="4"/>
        <v>1</v>
      </c>
      <c r="I120" s="6" t="str">
        <f>IF(OR(A120="",COUNTIF('Message audit'!$A$2:$A$201,A120)=0,AND(B120&lt;&gt;"To",B120&lt;&gt;"CC",B120&lt;&gt;"BCC"),E120&lt;&gt;"BASIC_OK"),"REVIEW","OK")</f>
        <v>OK</v>
      </c>
    </row>
    <row r="121">
      <c r="A121" s="5" t="s">
        <v>37</v>
      </c>
      <c r="B121" s="5" t="s">
        <v>65</v>
      </c>
      <c r="C121" s="5" t="s">
        <v>369</v>
      </c>
      <c r="D121" s="6" t="str">
        <f t="shared" si="1"/>
        <v>person120@example.org</v>
      </c>
      <c r="E121" s="6" t="str">
        <f t="shared" si="2"/>
        <v>BASIC_OK</v>
      </c>
      <c r="F121" s="6" t="str">
        <f>IF(E121&lt;&gt;"BASIC_OK","REVIEW",IF(RIGHT(D121,LEN(LOWER(TRIM('Audit summary'!$B$16)))+1)="@"&amp;LOWER(TRIM('Audit summary'!$B$16)),"INTERNAL","EXTERNAL"))</f>
        <v>EXTERNAL</v>
      </c>
      <c r="G121" s="6">
        <f t="shared" si="3"/>
        <v>1</v>
      </c>
      <c r="H121" s="6">
        <f t="shared" si="4"/>
        <v>1</v>
      </c>
      <c r="I121" s="6" t="str">
        <f>IF(OR(A121="",COUNTIF('Message audit'!$A$2:$A$201,A121)=0,AND(B121&lt;&gt;"To",B121&lt;&gt;"CC",B121&lt;&gt;"BCC"),E121&lt;&gt;"BASIC_OK"),"REVIEW","OK")</f>
        <v>OK</v>
      </c>
    </row>
    <row r="122">
      <c r="A122" s="5" t="s">
        <v>37</v>
      </c>
      <c r="B122" s="5" t="s">
        <v>21</v>
      </c>
      <c r="C122" s="5" t="s">
        <v>371</v>
      </c>
      <c r="D122" s="6" t="str">
        <f t="shared" si="1"/>
        <v>person121@demo.invalid</v>
      </c>
      <c r="E122" s="6" t="str">
        <f t="shared" si="2"/>
        <v>BASIC_OK</v>
      </c>
      <c r="F122" s="6" t="str">
        <f>IF(E122&lt;&gt;"BASIC_OK","REVIEW",IF(RIGHT(D122,LEN(LOWER(TRIM('Audit summary'!$B$16)))+1)="@"&amp;LOWER(TRIM('Audit summary'!$B$16)),"INTERNAL","EXTERNAL"))</f>
        <v>INTERNAL</v>
      </c>
      <c r="G122" s="6">
        <f t="shared" si="3"/>
        <v>1</v>
      </c>
      <c r="H122" s="6">
        <f t="shared" si="4"/>
        <v>1</v>
      </c>
      <c r="I122" s="6" t="str">
        <f>IF(OR(A122="",COUNTIF('Message audit'!$A$2:$A$201,A122)=0,AND(B122&lt;&gt;"To",B122&lt;&gt;"CC",B122&lt;&gt;"BCC"),E122&lt;&gt;"BASIC_OK"),"REVIEW","OK")</f>
        <v>OK</v>
      </c>
    </row>
    <row r="123">
      <c r="A123" s="5" t="s">
        <v>37</v>
      </c>
      <c r="B123" s="5" t="s">
        <v>50</v>
      </c>
      <c r="C123" s="5" t="s">
        <v>373</v>
      </c>
      <c r="D123" s="6" t="str">
        <f t="shared" si="1"/>
        <v>person122@demo.invalid</v>
      </c>
      <c r="E123" s="6" t="str">
        <f t="shared" si="2"/>
        <v>BASIC_OK</v>
      </c>
      <c r="F123" s="6" t="str">
        <f>IF(E123&lt;&gt;"BASIC_OK","REVIEW",IF(RIGHT(D123,LEN(LOWER(TRIM('Audit summary'!$B$16)))+1)="@"&amp;LOWER(TRIM('Audit summary'!$B$16)),"INTERNAL","EXTERNAL"))</f>
        <v>INTERNAL</v>
      </c>
      <c r="G123" s="6">
        <f t="shared" si="3"/>
        <v>1</v>
      </c>
      <c r="H123" s="6">
        <f t="shared" si="4"/>
        <v>1</v>
      </c>
      <c r="I123" s="6" t="str">
        <f>IF(OR(A123="",COUNTIF('Message audit'!$A$2:$A$201,A123)=0,AND(B123&lt;&gt;"To",B123&lt;&gt;"CC",B123&lt;&gt;"BCC"),E123&lt;&gt;"BASIC_OK"),"REVIEW","OK")</f>
        <v>OK</v>
      </c>
    </row>
    <row r="124">
      <c r="A124" s="5" t="s">
        <v>37</v>
      </c>
      <c r="B124" s="5" t="s">
        <v>65</v>
      </c>
      <c r="C124" s="5" t="s">
        <v>374</v>
      </c>
      <c r="D124" s="6" t="str">
        <f t="shared" si="1"/>
        <v>person123@demo.invalid</v>
      </c>
      <c r="E124" s="6" t="str">
        <f t="shared" si="2"/>
        <v>BASIC_OK</v>
      </c>
      <c r="F124" s="6" t="str">
        <f>IF(E124&lt;&gt;"BASIC_OK","REVIEW",IF(RIGHT(D124,LEN(LOWER(TRIM('Audit summary'!$B$16)))+1)="@"&amp;LOWER(TRIM('Audit summary'!$B$16)),"INTERNAL","EXTERNAL"))</f>
        <v>INTERNAL</v>
      </c>
      <c r="G124" s="6">
        <f t="shared" si="3"/>
        <v>1</v>
      </c>
      <c r="H124" s="6">
        <f t="shared" si="4"/>
        <v>1</v>
      </c>
      <c r="I124" s="6" t="str">
        <f>IF(OR(A124="",COUNTIF('Message audit'!$A$2:$A$201,A124)=0,AND(B124&lt;&gt;"To",B124&lt;&gt;"CC",B124&lt;&gt;"BCC"),E124&lt;&gt;"BASIC_OK"),"REVIEW","OK")</f>
        <v>OK</v>
      </c>
    </row>
    <row r="125">
      <c r="A125" s="5" t="s">
        <v>37</v>
      </c>
      <c r="B125" s="5" t="s">
        <v>21</v>
      </c>
      <c r="C125" s="5" t="s">
        <v>375</v>
      </c>
      <c r="D125" s="6" t="str">
        <f t="shared" si="1"/>
        <v>person124@demo.invalid</v>
      </c>
      <c r="E125" s="6" t="str">
        <f t="shared" si="2"/>
        <v>BASIC_OK</v>
      </c>
      <c r="F125" s="6" t="str">
        <f>IF(E125&lt;&gt;"BASIC_OK","REVIEW",IF(RIGHT(D125,LEN(LOWER(TRIM('Audit summary'!$B$16)))+1)="@"&amp;LOWER(TRIM('Audit summary'!$B$16)),"INTERNAL","EXTERNAL"))</f>
        <v>INTERNAL</v>
      </c>
      <c r="G125" s="6">
        <f t="shared" si="3"/>
        <v>1</v>
      </c>
      <c r="H125" s="6">
        <f t="shared" si="4"/>
        <v>1</v>
      </c>
      <c r="I125" s="6" t="str">
        <f>IF(OR(A125="",COUNTIF('Message audit'!$A$2:$A$201,A125)=0,AND(B125&lt;&gt;"To",B125&lt;&gt;"CC",B125&lt;&gt;"BCC"),E125&lt;&gt;"BASIC_OK"),"REVIEW","OK")</f>
        <v>OK</v>
      </c>
    </row>
    <row r="126">
      <c r="A126" s="5" t="s">
        <v>37</v>
      </c>
      <c r="B126" s="5" t="s">
        <v>50</v>
      </c>
      <c r="C126" s="5" t="s">
        <v>376</v>
      </c>
      <c r="D126" s="6" t="str">
        <f t="shared" si="1"/>
        <v>person125@example.org</v>
      </c>
      <c r="E126" s="6" t="str">
        <f t="shared" si="2"/>
        <v>BASIC_OK</v>
      </c>
      <c r="F126" s="6" t="str">
        <f>IF(E126&lt;&gt;"BASIC_OK","REVIEW",IF(RIGHT(D126,LEN(LOWER(TRIM('Audit summary'!$B$16)))+1)="@"&amp;LOWER(TRIM('Audit summary'!$B$16)),"INTERNAL","EXTERNAL"))</f>
        <v>EXTERNAL</v>
      </c>
      <c r="G126" s="6">
        <f t="shared" si="3"/>
        <v>1</v>
      </c>
      <c r="H126" s="6">
        <f t="shared" si="4"/>
        <v>1</v>
      </c>
      <c r="I126" s="6" t="str">
        <f>IF(OR(A126="",COUNTIF('Message audit'!$A$2:$A$201,A126)=0,AND(B126&lt;&gt;"To",B126&lt;&gt;"CC",B126&lt;&gt;"BCC"),E126&lt;&gt;"BASIC_OK"),"REVIEW","OK")</f>
        <v>OK</v>
      </c>
    </row>
    <row r="127">
      <c r="A127" s="5" t="s">
        <v>37</v>
      </c>
      <c r="B127" s="5" t="s">
        <v>65</v>
      </c>
      <c r="C127" s="5" t="s">
        <v>377</v>
      </c>
      <c r="D127" s="6" t="str">
        <f t="shared" si="1"/>
        <v>person126@demo.invalid</v>
      </c>
      <c r="E127" s="6" t="str">
        <f t="shared" si="2"/>
        <v>BASIC_OK</v>
      </c>
      <c r="F127" s="6" t="str">
        <f>IF(E127&lt;&gt;"BASIC_OK","REVIEW",IF(RIGHT(D127,LEN(LOWER(TRIM('Audit summary'!$B$16)))+1)="@"&amp;LOWER(TRIM('Audit summary'!$B$16)),"INTERNAL","EXTERNAL"))</f>
        <v>INTERNAL</v>
      </c>
      <c r="G127" s="6">
        <f t="shared" si="3"/>
        <v>1</v>
      </c>
      <c r="H127" s="6">
        <f t="shared" si="4"/>
        <v>1</v>
      </c>
      <c r="I127" s="6" t="str">
        <f>IF(OR(A127="",COUNTIF('Message audit'!$A$2:$A$201,A127)=0,AND(B127&lt;&gt;"To",B127&lt;&gt;"CC",B127&lt;&gt;"BCC"),E127&lt;&gt;"BASIC_OK"),"REVIEW","OK")</f>
        <v>OK</v>
      </c>
    </row>
    <row r="128">
      <c r="A128" s="5" t="s">
        <v>37</v>
      </c>
      <c r="B128" s="5" t="s">
        <v>21</v>
      </c>
      <c r="C128" s="5" t="s">
        <v>378</v>
      </c>
      <c r="D128" s="6" t="str">
        <f t="shared" si="1"/>
        <v>person127@demo.invalid</v>
      </c>
      <c r="E128" s="6" t="str">
        <f t="shared" si="2"/>
        <v>BASIC_OK</v>
      </c>
      <c r="F128" s="6" t="str">
        <f>IF(E128&lt;&gt;"BASIC_OK","REVIEW",IF(RIGHT(D128,LEN(LOWER(TRIM('Audit summary'!$B$16)))+1)="@"&amp;LOWER(TRIM('Audit summary'!$B$16)),"INTERNAL","EXTERNAL"))</f>
        <v>INTERNAL</v>
      </c>
      <c r="G128" s="6">
        <f t="shared" si="3"/>
        <v>1</v>
      </c>
      <c r="H128" s="6">
        <f t="shared" si="4"/>
        <v>1</v>
      </c>
      <c r="I128" s="6" t="str">
        <f>IF(OR(A128="",COUNTIF('Message audit'!$A$2:$A$201,A128)=0,AND(B128&lt;&gt;"To",B128&lt;&gt;"CC",B128&lt;&gt;"BCC"),E128&lt;&gt;"BASIC_OK"),"REVIEW","OK")</f>
        <v>OK</v>
      </c>
    </row>
    <row r="129">
      <c r="A129" s="5" t="s">
        <v>37</v>
      </c>
      <c r="B129" s="5" t="s">
        <v>50</v>
      </c>
      <c r="C129" s="5" t="s">
        <v>379</v>
      </c>
      <c r="D129" s="6" t="str">
        <f t="shared" si="1"/>
        <v>person128@demo.invalid</v>
      </c>
      <c r="E129" s="6" t="str">
        <f t="shared" si="2"/>
        <v>BASIC_OK</v>
      </c>
      <c r="F129" s="6" t="str">
        <f>IF(E129&lt;&gt;"BASIC_OK","REVIEW",IF(RIGHT(D129,LEN(LOWER(TRIM('Audit summary'!$B$16)))+1)="@"&amp;LOWER(TRIM('Audit summary'!$B$16)),"INTERNAL","EXTERNAL"))</f>
        <v>INTERNAL</v>
      </c>
      <c r="G129" s="6">
        <f t="shared" si="3"/>
        <v>1</v>
      </c>
      <c r="H129" s="6">
        <f t="shared" si="4"/>
        <v>1</v>
      </c>
      <c r="I129" s="6" t="str">
        <f>IF(OR(A129="",COUNTIF('Message audit'!$A$2:$A$201,A129)=0,AND(B129&lt;&gt;"To",B129&lt;&gt;"CC",B129&lt;&gt;"BCC"),E129&lt;&gt;"BASIC_OK"),"REVIEW","OK")</f>
        <v>OK</v>
      </c>
    </row>
    <row r="130">
      <c r="A130" s="5" t="s">
        <v>37</v>
      </c>
      <c r="B130" s="5" t="s">
        <v>65</v>
      </c>
      <c r="C130" s="5" t="s">
        <v>380</v>
      </c>
      <c r="D130" s="6" t="str">
        <f t="shared" si="1"/>
        <v>person129@demo.invalid</v>
      </c>
      <c r="E130" s="6" t="str">
        <f t="shared" si="2"/>
        <v>BASIC_OK</v>
      </c>
      <c r="F130" s="6" t="str">
        <f>IF(E130&lt;&gt;"BASIC_OK","REVIEW",IF(RIGHT(D130,LEN(LOWER(TRIM('Audit summary'!$B$16)))+1)="@"&amp;LOWER(TRIM('Audit summary'!$B$16)),"INTERNAL","EXTERNAL"))</f>
        <v>INTERNAL</v>
      </c>
      <c r="G130" s="6">
        <f t="shared" si="3"/>
        <v>1</v>
      </c>
      <c r="H130" s="6">
        <f t="shared" si="4"/>
        <v>1</v>
      </c>
      <c r="I130" s="6" t="str">
        <f>IF(OR(A130="",COUNTIF('Message audit'!$A$2:$A$201,A130)=0,AND(B130&lt;&gt;"To",B130&lt;&gt;"CC",B130&lt;&gt;"BCC"),E130&lt;&gt;"BASIC_OK"),"REVIEW","OK")</f>
        <v>OK</v>
      </c>
    </row>
    <row r="131">
      <c r="A131" s="5" t="s">
        <v>37</v>
      </c>
      <c r="B131" s="5" t="s">
        <v>21</v>
      </c>
      <c r="C131" s="5" t="s">
        <v>381</v>
      </c>
      <c r="D131" s="6" t="str">
        <f t="shared" si="1"/>
        <v>person130@example.org</v>
      </c>
      <c r="E131" s="6" t="str">
        <f t="shared" si="2"/>
        <v>BASIC_OK</v>
      </c>
      <c r="F131" s="6" t="str">
        <f>IF(E131&lt;&gt;"BASIC_OK","REVIEW",IF(RIGHT(D131,LEN(LOWER(TRIM('Audit summary'!$B$16)))+1)="@"&amp;LOWER(TRIM('Audit summary'!$B$16)),"INTERNAL","EXTERNAL"))</f>
        <v>EXTERNAL</v>
      </c>
      <c r="G131" s="6">
        <f t="shared" si="3"/>
        <v>1</v>
      </c>
      <c r="H131" s="6">
        <f t="shared" si="4"/>
        <v>1</v>
      </c>
      <c r="I131" s="6" t="str">
        <f>IF(OR(A131="",COUNTIF('Message audit'!$A$2:$A$201,A131)=0,AND(B131&lt;&gt;"To",B131&lt;&gt;"CC",B131&lt;&gt;"BCC"),E131&lt;&gt;"BASIC_OK"),"REVIEW","OK")</f>
        <v>OK</v>
      </c>
    </row>
    <row r="132">
      <c r="A132" s="5" t="s">
        <v>37</v>
      </c>
      <c r="B132" s="5" t="s">
        <v>50</v>
      </c>
      <c r="C132" s="5" t="s">
        <v>382</v>
      </c>
      <c r="D132" s="6" t="str">
        <f t="shared" si="1"/>
        <v>person131@demo.invalid</v>
      </c>
      <c r="E132" s="6" t="str">
        <f t="shared" si="2"/>
        <v>BASIC_OK</v>
      </c>
      <c r="F132" s="6" t="str">
        <f>IF(E132&lt;&gt;"BASIC_OK","REVIEW",IF(RIGHT(D132,LEN(LOWER(TRIM('Audit summary'!$B$16)))+1)="@"&amp;LOWER(TRIM('Audit summary'!$B$16)),"INTERNAL","EXTERNAL"))</f>
        <v>INTERNAL</v>
      </c>
      <c r="G132" s="6">
        <f t="shared" si="3"/>
        <v>1</v>
      </c>
      <c r="H132" s="6">
        <f t="shared" si="4"/>
        <v>1</v>
      </c>
      <c r="I132" s="6" t="str">
        <f>IF(OR(A132="",COUNTIF('Message audit'!$A$2:$A$201,A132)=0,AND(B132&lt;&gt;"To",B132&lt;&gt;"CC",B132&lt;&gt;"BCC"),E132&lt;&gt;"BASIC_OK"),"REVIEW","OK")</f>
        <v>OK</v>
      </c>
    </row>
    <row r="133">
      <c r="A133" s="5" t="s">
        <v>37</v>
      </c>
      <c r="B133" s="5" t="s">
        <v>65</v>
      </c>
      <c r="C133" s="5" t="s">
        <v>383</v>
      </c>
      <c r="D133" s="6" t="str">
        <f t="shared" si="1"/>
        <v>person132@demo.invalid</v>
      </c>
      <c r="E133" s="6" t="str">
        <f t="shared" si="2"/>
        <v>BASIC_OK</v>
      </c>
      <c r="F133" s="6" t="str">
        <f>IF(E133&lt;&gt;"BASIC_OK","REVIEW",IF(RIGHT(D133,LEN(LOWER(TRIM('Audit summary'!$B$16)))+1)="@"&amp;LOWER(TRIM('Audit summary'!$B$16)),"INTERNAL","EXTERNAL"))</f>
        <v>INTERNAL</v>
      </c>
      <c r="G133" s="6">
        <f t="shared" si="3"/>
        <v>1</v>
      </c>
      <c r="H133" s="6">
        <f t="shared" si="4"/>
        <v>1</v>
      </c>
      <c r="I133" s="6" t="str">
        <f>IF(OR(A133="",COUNTIF('Message audit'!$A$2:$A$201,A133)=0,AND(B133&lt;&gt;"To",B133&lt;&gt;"CC",B133&lt;&gt;"BCC"),E133&lt;&gt;"BASIC_OK"),"REVIEW","OK")</f>
        <v>OK</v>
      </c>
    </row>
    <row r="134">
      <c r="A134" s="5" t="s">
        <v>37</v>
      </c>
      <c r="B134" s="5" t="s">
        <v>21</v>
      </c>
      <c r="C134" s="5" t="s">
        <v>384</v>
      </c>
      <c r="D134" s="6" t="str">
        <f t="shared" si="1"/>
        <v>person133@demo.invalid</v>
      </c>
      <c r="E134" s="6" t="str">
        <f t="shared" si="2"/>
        <v>BASIC_OK</v>
      </c>
      <c r="F134" s="6" t="str">
        <f>IF(E134&lt;&gt;"BASIC_OK","REVIEW",IF(RIGHT(D134,LEN(LOWER(TRIM('Audit summary'!$B$16)))+1)="@"&amp;LOWER(TRIM('Audit summary'!$B$16)),"INTERNAL","EXTERNAL"))</f>
        <v>INTERNAL</v>
      </c>
      <c r="G134" s="6">
        <f t="shared" si="3"/>
        <v>1</v>
      </c>
      <c r="H134" s="6">
        <f t="shared" si="4"/>
        <v>1</v>
      </c>
      <c r="I134" s="6" t="str">
        <f>IF(OR(A134="",COUNTIF('Message audit'!$A$2:$A$201,A134)=0,AND(B134&lt;&gt;"To",B134&lt;&gt;"CC",B134&lt;&gt;"BCC"),E134&lt;&gt;"BASIC_OK"),"REVIEW","OK")</f>
        <v>OK</v>
      </c>
    </row>
    <row r="135">
      <c r="A135" s="5" t="s">
        <v>37</v>
      </c>
      <c r="B135" s="5" t="s">
        <v>50</v>
      </c>
      <c r="C135" s="5" t="s">
        <v>385</v>
      </c>
      <c r="D135" s="6" t="str">
        <f t="shared" si="1"/>
        <v>person134@demo.invalid</v>
      </c>
      <c r="E135" s="6" t="str">
        <f t="shared" si="2"/>
        <v>BASIC_OK</v>
      </c>
      <c r="F135" s="6" t="str">
        <f>IF(E135&lt;&gt;"BASIC_OK","REVIEW",IF(RIGHT(D135,LEN(LOWER(TRIM('Audit summary'!$B$16)))+1)="@"&amp;LOWER(TRIM('Audit summary'!$B$16)),"INTERNAL","EXTERNAL"))</f>
        <v>INTERNAL</v>
      </c>
      <c r="G135" s="6">
        <f t="shared" si="3"/>
        <v>1</v>
      </c>
      <c r="H135" s="6">
        <f t="shared" si="4"/>
        <v>1</v>
      </c>
      <c r="I135" s="6" t="str">
        <f>IF(OR(A135="",COUNTIF('Message audit'!$A$2:$A$201,A135)=0,AND(B135&lt;&gt;"To",B135&lt;&gt;"CC",B135&lt;&gt;"BCC"),E135&lt;&gt;"BASIC_OK"),"REVIEW","OK")</f>
        <v>OK</v>
      </c>
    </row>
    <row r="136">
      <c r="A136" s="5" t="s">
        <v>37</v>
      </c>
      <c r="B136" s="5" t="s">
        <v>65</v>
      </c>
      <c r="C136" s="5" t="s">
        <v>386</v>
      </c>
      <c r="D136" s="6" t="str">
        <f t="shared" si="1"/>
        <v>person135@example.org</v>
      </c>
      <c r="E136" s="6" t="str">
        <f t="shared" si="2"/>
        <v>BASIC_OK</v>
      </c>
      <c r="F136" s="6" t="str">
        <f>IF(E136&lt;&gt;"BASIC_OK","REVIEW",IF(RIGHT(D136,LEN(LOWER(TRIM('Audit summary'!$B$16)))+1)="@"&amp;LOWER(TRIM('Audit summary'!$B$16)),"INTERNAL","EXTERNAL"))</f>
        <v>EXTERNAL</v>
      </c>
      <c r="G136" s="6">
        <f t="shared" si="3"/>
        <v>1</v>
      </c>
      <c r="H136" s="6">
        <f t="shared" si="4"/>
        <v>1</v>
      </c>
      <c r="I136" s="6" t="str">
        <f>IF(OR(A136="",COUNTIF('Message audit'!$A$2:$A$201,A136)=0,AND(B136&lt;&gt;"To",B136&lt;&gt;"CC",B136&lt;&gt;"BCC"),E136&lt;&gt;"BASIC_OK"),"REVIEW","OK")</f>
        <v>OK</v>
      </c>
    </row>
    <row r="137">
      <c r="A137" s="5" t="s">
        <v>37</v>
      </c>
      <c r="B137" s="5" t="s">
        <v>21</v>
      </c>
      <c r="C137" s="5" t="s">
        <v>387</v>
      </c>
      <c r="D137" s="6" t="str">
        <f t="shared" si="1"/>
        <v>person136@demo.invalid</v>
      </c>
      <c r="E137" s="6" t="str">
        <f t="shared" si="2"/>
        <v>BASIC_OK</v>
      </c>
      <c r="F137" s="6" t="str">
        <f>IF(E137&lt;&gt;"BASIC_OK","REVIEW",IF(RIGHT(D137,LEN(LOWER(TRIM('Audit summary'!$B$16)))+1)="@"&amp;LOWER(TRIM('Audit summary'!$B$16)),"INTERNAL","EXTERNAL"))</f>
        <v>INTERNAL</v>
      </c>
      <c r="G137" s="6">
        <f t="shared" si="3"/>
        <v>1</v>
      </c>
      <c r="H137" s="6">
        <f t="shared" si="4"/>
        <v>1</v>
      </c>
      <c r="I137" s="6" t="str">
        <f>IF(OR(A137="",COUNTIF('Message audit'!$A$2:$A$201,A137)=0,AND(B137&lt;&gt;"To",B137&lt;&gt;"CC",B137&lt;&gt;"BCC"),E137&lt;&gt;"BASIC_OK"),"REVIEW","OK")</f>
        <v>OK</v>
      </c>
    </row>
    <row r="138">
      <c r="A138" s="5" t="s">
        <v>37</v>
      </c>
      <c r="B138" s="5" t="s">
        <v>50</v>
      </c>
      <c r="C138" s="5" t="s">
        <v>388</v>
      </c>
      <c r="D138" s="6" t="str">
        <f t="shared" si="1"/>
        <v>person137@demo.invalid</v>
      </c>
      <c r="E138" s="6" t="str">
        <f t="shared" si="2"/>
        <v>BASIC_OK</v>
      </c>
      <c r="F138" s="6" t="str">
        <f>IF(E138&lt;&gt;"BASIC_OK","REVIEW",IF(RIGHT(D138,LEN(LOWER(TRIM('Audit summary'!$B$16)))+1)="@"&amp;LOWER(TRIM('Audit summary'!$B$16)),"INTERNAL","EXTERNAL"))</f>
        <v>INTERNAL</v>
      </c>
      <c r="G138" s="6">
        <f t="shared" si="3"/>
        <v>1</v>
      </c>
      <c r="H138" s="6">
        <f t="shared" si="4"/>
        <v>1</v>
      </c>
      <c r="I138" s="6" t="str">
        <f>IF(OR(A138="",COUNTIF('Message audit'!$A$2:$A$201,A138)=0,AND(B138&lt;&gt;"To",B138&lt;&gt;"CC",B138&lt;&gt;"BCC"),E138&lt;&gt;"BASIC_OK"),"REVIEW","OK")</f>
        <v>OK</v>
      </c>
    </row>
    <row r="139">
      <c r="A139" s="5" t="s">
        <v>37</v>
      </c>
      <c r="B139" s="5" t="s">
        <v>65</v>
      </c>
      <c r="C139" s="5" t="s">
        <v>389</v>
      </c>
      <c r="D139" s="6" t="str">
        <f t="shared" si="1"/>
        <v>person138@demo.invalid</v>
      </c>
      <c r="E139" s="6" t="str">
        <f t="shared" si="2"/>
        <v>BASIC_OK</v>
      </c>
      <c r="F139" s="6" t="str">
        <f>IF(E139&lt;&gt;"BASIC_OK","REVIEW",IF(RIGHT(D139,LEN(LOWER(TRIM('Audit summary'!$B$16)))+1)="@"&amp;LOWER(TRIM('Audit summary'!$B$16)),"INTERNAL","EXTERNAL"))</f>
        <v>INTERNAL</v>
      </c>
      <c r="G139" s="6">
        <f t="shared" si="3"/>
        <v>1</v>
      </c>
      <c r="H139" s="6">
        <f t="shared" si="4"/>
        <v>1</v>
      </c>
      <c r="I139" s="6" t="str">
        <f>IF(OR(A139="",COUNTIF('Message audit'!$A$2:$A$201,A139)=0,AND(B139&lt;&gt;"To",B139&lt;&gt;"CC",B139&lt;&gt;"BCC"),E139&lt;&gt;"BASIC_OK"),"REVIEW","OK")</f>
        <v>OK</v>
      </c>
    </row>
    <row r="140">
      <c r="A140" s="5" t="s">
        <v>37</v>
      </c>
      <c r="B140" s="5" t="s">
        <v>21</v>
      </c>
      <c r="C140" s="5" t="s">
        <v>390</v>
      </c>
      <c r="D140" s="6" t="str">
        <f t="shared" si="1"/>
        <v>person139@demo.invalid</v>
      </c>
      <c r="E140" s="6" t="str">
        <f t="shared" si="2"/>
        <v>BASIC_OK</v>
      </c>
      <c r="F140" s="6" t="str">
        <f>IF(E140&lt;&gt;"BASIC_OK","REVIEW",IF(RIGHT(D140,LEN(LOWER(TRIM('Audit summary'!$B$16)))+1)="@"&amp;LOWER(TRIM('Audit summary'!$B$16)),"INTERNAL","EXTERNAL"))</f>
        <v>INTERNAL</v>
      </c>
      <c r="G140" s="6">
        <f t="shared" si="3"/>
        <v>1</v>
      </c>
      <c r="H140" s="6">
        <f t="shared" si="4"/>
        <v>1</v>
      </c>
      <c r="I140" s="6" t="str">
        <f>IF(OR(A140="",COUNTIF('Message audit'!$A$2:$A$201,A140)=0,AND(B140&lt;&gt;"To",B140&lt;&gt;"CC",B140&lt;&gt;"BCC"),E140&lt;&gt;"BASIC_OK"),"REVIEW","OK")</f>
        <v>OK</v>
      </c>
    </row>
    <row r="141">
      <c r="A141" s="5" t="s">
        <v>37</v>
      </c>
      <c r="B141" s="5" t="s">
        <v>50</v>
      </c>
      <c r="C141" s="5" t="s">
        <v>391</v>
      </c>
      <c r="D141" s="6" t="str">
        <f t="shared" si="1"/>
        <v>person140@example.org</v>
      </c>
      <c r="E141" s="6" t="str">
        <f t="shared" si="2"/>
        <v>BASIC_OK</v>
      </c>
      <c r="F141" s="6" t="str">
        <f>IF(E141&lt;&gt;"BASIC_OK","REVIEW",IF(RIGHT(D141,LEN(LOWER(TRIM('Audit summary'!$B$16)))+1)="@"&amp;LOWER(TRIM('Audit summary'!$B$16)),"INTERNAL","EXTERNAL"))</f>
        <v>EXTERNAL</v>
      </c>
      <c r="G141" s="6">
        <f t="shared" si="3"/>
        <v>1</v>
      </c>
      <c r="H141" s="6">
        <f t="shared" si="4"/>
        <v>1</v>
      </c>
      <c r="I141" s="6" t="str">
        <f>IF(OR(A141="",COUNTIF('Message audit'!$A$2:$A$201,A141)=0,AND(B141&lt;&gt;"To",B141&lt;&gt;"CC",B141&lt;&gt;"BCC"),E141&lt;&gt;"BASIC_OK"),"REVIEW","OK")</f>
        <v>OK</v>
      </c>
    </row>
    <row r="142">
      <c r="A142" s="5" t="s">
        <v>37</v>
      </c>
      <c r="B142" s="5" t="s">
        <v>65</v>
      </c>
      <c r="C142" s="5" t="s">
        <v>392</v>
      </c>
      <c r="D142" s="6" t="str">
        <f t="shared" si="1"/>
        <v>person141@demo.invalid</v>
      </c>
      <c r="E142" s="6" t="str">
        <f t="shared" si="2"/>
        <v>BASIC_OK</v>
      </c>
      <c r="F142" s="6" t="str">
        <f>IF(E142&lt;&gt;"BASIC_OK","REVIEW",IF(RIGHT(D142,LEN(LOWER(TRIM('Audit summary'!$B$16)))+1)="@"&amp;LOWER(TRIM('Audit summary'!$B$16)),"INTERNAL","EXTERNAL"))</f>
        <v>INTERNAL</v>
      </c>
      <c r="G142" s="6">
        <f t="shared" si="3"/>
        <v>1</v>
      </c>
      <c r="H142" s="6">
        <f t="shared" si="4"/>
        <v>1</v>
      </c>
      <c r="I142" s="6" t="str">
        <f>IF(OR(A142="",COUNTIF('Message audit'!$A$2:$A$201,A142)=0,AND(B142&lt;&gt;"To",B142&lt;&gt;"CC",B142&lt;&gt;"BCC"),E142&lt;&gt;"BASIC_OK"),"REVIEW","OK")</f>
        <v>OK</v>
      </c>
    </row>
    <row r="143">
      <c r="A143" s="5" t="s">
        <v>37</v>
      </c>
      <c r="B143" s="5" t="s">
        <v>21</v>
      </c>
      <c r="C143" s="5" t="s">
        <v>393</v>
      </c>
      <c r="D143" s="6" t="str">
        <f t="shared" si="1"/>
        <v>person142@demo.invalid</v>
      </c>
      <c r="E143" s="6" t="str">
        <f t="shared" si="2"/>
        <v>BASIC_OK</v>
      </c>
      <c r="F143" s="6" t="str">
        <f>IF(E143&lt;&gt;"BASIC_OK","REVIEW",IF(RIGHT(D143,LEN(LOWER(TRIM('Audit summary'!$B$16)))+1)="@"&amp;LOWER(TRIM('Audit summary'!$B$16)),"INTERNAL","EXTERNAL"))</f>
        <v>INTERNAL</v>
      </c>
      <c r="G143" s="6">
        <f t="shared" si="3"/>
        <v>1</v>
      </c>
      <c r="H143" s="6">
        <f t="shared" si="4"/>
        <v>1</v>
      </c>
      <c r="I143" s="6" t="str">
        <f>IF(OR(A143="",COUNTIF('Message audit'!$A$2:$A$201,A143)=0,AND(B143&lt;&gt;"To",B143&lt;&gt;"CC",B143&lt;&gt;"BCC"),E143&lt;&gt;"BASIC_OK"),"REVIEW","OK")</f>
        <v>OK</v>
      </c>
    </row>
    <row r="144">
      <c r="A144" s="5" t="s">
        <v>37</v>
      </c>
      <c r="B144" s="5" t="s">
        <v>50</v>
      </c>
      <c r="C144" s="5" t="s">
        <v>394</v>
      </c>
      <c r="D144" s="6" t="str">
        <f t="shared" si="1"/>
        <v>person143@demo.invalid</v>
      </c>
      <c r="E144" s="6" t="str">
        <f t="shared" si="2"/>
        <v>BASIC_OK</v>
      </c>
      <c r="F144" s="6" t="str">
        <f>IF(E144&lt;&gt;"BASIC_OK","REVIEW",IF(RIGHT(D144,LEN(LOWER(TRIM('Audit summary'!$B$16)))+1)="@"&amp;LOWER(TRIM('Audit summary'!$B$16)),"INTERNAL","EXTERNAL"))</f>
        <v>INTERNAL</v>
      </c>
      <c r="G144" s="6">
        <f t="shared" si="3"/>
        <v>1</v>
      </c>
      <c r="H144" s="6">
        <f t="shared" si="4"/>
        <v>1</v>
      </c>
      <c r="I144" s="6" t="str">
        <f>IF(OR(A144="",COUNTIF('Message audit'!$A$2:$A$201,A144)=0,AND(B144&lt;&gt;"To",B144&lt;&gt;"CC",B144&lt;&gt;"BCC"),E144&lt;&gt;"BASIC_OK"),"REVIEW","OK")</f>
        <v>OK</v>
      </c>
    </row>
    <row r="145">
      <c r="A145" s="5" t="s">
        <v>37</v>
      </c>
      <c r="B145" s="5" t="s">
        <v>65</v>
      </c>
      <c r="C145" s="5" t="s">
        <v>395</v>
      </c>
      <c r="D145" s="6" t="str">
        <f t="shared" si="1"/>
        <v>person144@demo.invalid</v>
      </c>
      <c r="E145" s="6" t="str">
        <f t="shared" si="2"/>
        <v>BASIC_OK</v>
      </c>
      <c r="F145" s="6" t="str">
        <f>IF(E145&lt;&gt;"BASIC_OK","REVIEW",IF(RIGHT(D145,LEN(LOWER(TRIM('Audit summary'!$B$16)))+1)="@"&amp;LOWER(TRIM('Audit summary'!$B$16)),"INTERNAL","EXTERNAL"))</f>
        <v>INTERNAL</v>
      </c>
      <c r="G145" s="6">
        <f t="shared" si="3"/>
        <v>1</v>
      </c>
      <c r="H145" s="6">
        <f t="shared" si="4"/>
        <v>1</v>
      </c>
      <c r="I145" s="6" t="str">
        <f>IF(OR(A145="",COUNTIF('Message audit'!$A$2:$A$201,A145)=0,AND(B145&lt;&gt;"To",B145&lt;&gt;"CC",B145&lt;&gt;"BCC"),E145&lt;&gt;"BASIC_OK"),"REVIEW","OK")</f>
        <v>OK</v>
      </c>
    </row>
    <row r="146">
      <c r="A146" s="5" t="s">
        <v>37</v>
      </c>
      <c r="B146" s="5" t="s">
        <v>21</v>
      </c>
      <c r="C146" s="5" t="s">
        <v>396</v>
      </c>
      <c r="D146" s="6" t="str">
        <f t="shared" si="1"/>
        <v>person145@example.org</v>
      </c>
      <c r="E146" s="6" t="str">
        <f t="shared" si="2"/>
        <v>BASIC_OK</v>
      </c>
      <c r="F146" s="6" t="str">
        <f>IF(E146&lt;&gt;"BASIC_OK","REVIEW",IF(RIGHT(D146,LEN(LOWER(TRIM('Audit summary'!$B$16)))+1)="@"&amp;LOWER(TRIM('Audit summary'!$B$16)),"INTERNAL","EXTERNAL"))</f>
        <v>EXTERNAL</v>
      </c>
      <c r="G146" s="6">
        <f t="shared" si="3"/>
        <v>1</v>
      </c>
      <c r="H146" s="6">
        <f t="shared" si="4"/>
        <v>1</v>
      </c>
      <c r="I146" s="6" t="str">
        <f>IF(OR(A146="",COUNTIF('Message audit'!$A$2:$A$201,A146)=0,AND(B146&lt;&gt;"To",B146&lt;&gt;"CC",B146&lt;&gt;"BCC"),E146&lt;&gt;"BASIC_OK"),"REVIEW","OK")</f>
        <v>OK</v>
      </c>
    </row>
    <row r="147">
      <c r="A147" s="5" t="s">
        <v>37</v>
      </c>
      <c r="B147" s="5" t="s">
        <v>50</v>
      </c>
      <c r="C147" s="5" t="s">
        <v>397</v>
      </c>
      <c r="D147" s="6" t="str">
        <f t="shared" si="1"/>
        <v>person146@demo.invalid</v>
      </c>
      <c r="E147" s="6" t="str">
        <f t="shared" si="2"/>
        <v>BASIC_OK</v>
      </c>
      <c r="F147" s="6" t="str">
        <f>IF(E147&lt;&gt;"BASIC_OK","REVIEW",IF(RIGHT(D147,LEN(LOWER(TRIM('Audit summary'!$B$16)))+1)="@"&amp;LOWER(TRIM('Audit summary'!$B$16)),"INTERNAL","EXTERNAL"))</f>
        <v>INTERNAL</v>
      </c>
      <c r="G147" s="6">
        <f t="shared" si="3"/>
        <v>1</v>
      </c>
      <c r="H147" s="6">
        <f t="shared" si="4"/>
        <v>1</v>
      </c>
      <c r="I147" s="6" t="str">
        <f>IF(OR(A147="",COUNTIF('Message audit'!$A$2:$A$201,A147)=0,AND(B147&lt;&gt;"To",B147&lt;&gt;"CC",B147&lt;&gt;"BCC"),E147&lt;&gt;"BASIC_OK"),"REVIEW","OK")</f>
        <v>OK</v>
      </c>
    </row>
    <row r="148">
      <c r="A148" s="5" t="s">
        <v>37</v>
      </c>
      <c r="B148" s="5" t="s">
        <v>65</v>
      </c>
      <c r="C148" s="5" t="s">
        <v>398</v>
      </c>
      <c r="D148" s="6" t="str">
        <f t="shared" si="1"/>
        <v>person147@demo.invalid</v>
      </c>
      <c r="E148" s="6" t="str">
        <f t="shared" si="2"/>
        <v>BASIC_OK</v>
      </c>
      <c r="F148" s="6" t="str">
        <f>IF(E148&lt;&gt;"BASIC_OK","REVIEW",IF(RIGHT(D148,LEN(LOWER(TRIM('Audit summary'!$B$16)))+1)="@"&amp;LOWER(TRIM('Audit summary'!$B$16)),"INTERNAL","EXTERNAL"))</f>
        <v>INTERNAL</v>
      </c>
      <c r="G148" s="6">
        <f t="shared" si="3"/>
        <v>1</v>
      </c>
      <c r="H148" s="6">
        <f t="shared" si="4"/>
        <v>1</v>
      </c>
      <c r="I148" s="6" t="str">
        <f>IF(OR(A148="",COUNTIF('Message audit'!$A$2:$A$201,A148)=0,AND(B148&lt;&gt;"To",B148&lt;&gt;"CC",B148&lt;&gt;"BCC"),E148&lt;&gt;"BASIC_OK"),"REVIEW","OK")</f>
        <v>OK</v>
      </c>
    </row>
    <row r="149">
      <c r="A149" s="5" t="s">
        <v>37</v>
      </c>
      <c r="B149" s="5" t="s">
        <v>21</v>
      </c>
      <c r="C149" s="5" t="s">
        <v>399</v>
      </c>
      <c r="D149" s="6" t="str">
        <f t="shared" si="1"/>
        <v>person148@demo.invalid</v>
      </c>
      <c r="E149" s="6" t="str">
        <f t="shared" si="2"/>
        <v>BASIC_OK</v>
      </c>
      <c r="F149" s="6" t="str">
        <f>IF(E149&lt;&gt;"BASIC_OK","REVIEW",IF(RIGHT(D149,LEN(LOWER(TRIM('Audit summary'!$B$16)))+1)="@"&amp;LOWER(TRIM('Audit summary'!$B$16)),"INTERNAL","EXTERNAL"))</f>
        <v>INTERNAL</v>
      </c>
      <c r="G149" s="6">
        <f t="shared" si="3"/>
        <v>1</v>
      </c>
      <c r="H149" s="6">
        <f t="shared" si="4"/>
        <v>1</v>
      </c>
      <c r="I149" s="6" t="str">
        <f>IF(OR(A149="",COUNTIF('Message audit'!$A$2:$A$201,A149)=0,AND(B149&lt;&gt;"To",B149&lt;&gt;"CC",B149&lt;&gt;"BCC"),E149&lt;&gt;"BASIC_OK"),"REVIEW","OK")</f>
        <v>OK</v>
      </c>
    </row>
    <row r="150">
      <c r="A150" s="5" t="s">
        <v>37</v>
      </c>
      <c r="B150" s="5" t="s">
        <v>50</v>
      </c>
      <c r="C150" s="5" t="s">
        <v>400</v>
      </c>
      <c r="D150" s="6" t="str">
        <f t="shared" si="1"/>
        <v>person149@demo.invalid</v>
      </c>
      <c r="E150" s="6" t="str">
        <f t="shared" si="2"/>
        <v>BASIC_OK</v>
      </c>
      <c r="F150" s="6" t="str">
        <f>IF(E150&lt;&gt;"BASIC_OK","REVIEW",IF(RIGHT(D150,LEN(LOWER(TRIM('Audit summary'!$B$16)))+1)="@"&amp;LOWER(TRIM('Audit summary'!$B$16)),"INTERNAL","EXTERNAL"))</f>
        <v>INTERNAL</v>
      </c>
      <c r="G150" s="6">
        <f t="shared" si="3"/>
        <v>1</v>
      </c>
      <c r="H150" s="6">
        <f t="shared" si="4"/>
        <v>1</v>
      </c>
      <c r="I150" s="6" t="str">
        <f>IF(OR(A150="",COUNTIF('Message audit'!$A$2:$A$201,A150)=0,AND(B150&lt;&gt;"To",B150&lt;&gt;"CC",B150&lt;&gt;"BCC"),E150&lt;&gt;"BASIC_OK"),"REVIEW","OK")</f>
        <v>OK</v>
      </c>
    </row>
    <row r="151">
      <c r="A151" s="5" t="s">
        <v>37</v>
      </c>
      <c r="B151" s="5" t="s">
        <v>65</v>
      </c>
      <c r="C151" s="5" t="s">
        <v>401</v>
      </c>
      <c r="D151" s="6" t="str">
        <f t="shared" si="1"/>
        <v>person150@example.org</v>
      </c>
      <c r="E151" s="6" t="str">
        <f t="shared" si="2"/>
        <v>BASIC_OK</v>
      </c>
      <c r="F151" s="6" t="str">
        <f>IF(E151&lt;&gt;"BASIC_OK","REVIEW",IF(RIGHT(D151,LEN(LOWER(TRIM('Audit summary'!$B$16)))+1)="@"&amp;LOWER(TRIM('Audit summary'!$B$16)),"INTERNAL","EXTERNAL"))</f>
        <v>EXTERNAL</v>
      </c>
      <c r="G151" s="6">
        <f t="shared" si="3"/>
        <v>1</v>
      </c>
      <c r="H151" s="6">
        <f t="shared" si="4"/>
        <v>1</v>
      </c>
      <c r="I151" s="6" t="str">
        <f>IF(OR(A151="",COUNTIF('Message audit'!$A$2:$A$201,A151)=0,AND(B151&lt;&gt;"To",B151&lt;&gt;"CC",B151&lt;&gt;"BCC"),E151&lt;&gt;"BASIC_OK"),"REVIEW","OK")</f>
        <v>OK</v>
      </c>
    </row>
    <row r="152">
      <c r="A152" s="5" t="s">
        <v>37</v>
      </c>
      <c r="B152" s="5" t="s">
        <v>21</v>
      </c>
      <c r="C152" s="5" t="s">
        <v>402</v>
      </c>
      <c r="D152" s="6" t="str">
        <f t="shared" si="1"/>
        <v>person151@demo.invalid</v>
      </c>
      <c r="E152" s="6" t="str">
        <f t="shared" si="2"/>
        <v>BASIC_OK</v>
      </c>
      <c r="F152" s="6" t="str">
        <f>IF(E152&lt;&gt;"BASIC_OK","REVIEW",IF(RIGHT(D152,LEN(LOWER(TRIM('Audit summary'!$B$16)))+1)="@"&amp;LOWER(TRIM('Audit summary'!$B$16)),"INTERNAL","EXTERNAL"))</f>
        <v>INTERNAL</v>
      </c>
      <c r="G152" s="6">
        <f t="shared" si="3"/>
        <v>1</v>
      </c>
      <c r="H152" s="6">
        <f t="shared" si="4"/>
        <v>1</v>
      </c>
      <c r="I152" s="6" t="str">
        <f>IF(OR(A152="",COUNTIF('Message audit'!$A$2:$A$201,A152)=0,AND(B152&lt;&gt;"To",B152&lt;&gt;"CC",B152&lt;&gt;"BCC"),E152&lt;&gt;"BASIC_OK"),"REVIEW","OK")</f>
        <v>OK</v>
      </c>
    </row>
    <row r="153">
      <c r="A153" s="5" t="s">
        <v>44</v>
      </c>
      <c r="B153" s="5" t="s">
        <v>50</v>
      </c>
      <c r="C153" s="5" t="s">
        <v>403</v>
      </c>
      <c r="D153" s="6" t="str">
        <f t="shared" si="1"/>
        <v>person152@demo.invalid</v>
      </c>
      <c r="E153" s="6" t="str">
        <f t="shared" si="2"/>
        <v>BASIC_OK</v>
      </c>
      <c r="F153" s="6" t="str">
        <f>IF(E153&lt;&gt;"BASIC_OK","REVIEW",IF(RIGHT(D153,LEN(LOWER(TRIM('Audit summary'!$B$16)))+1)="@"&amp;LOWER(TRIM('Audit summary'!$B$16)),"INTERNAL","EXTERNAL"))</f>
        <v>INTERNAL</v>
      </c>
      <c r="G153" s="6">
        <f t="shared" si="3"/>
        <v>1</v>
      </c>
      <c r="H153" s="6">
        <f t="shared" si="4"/>
        <v>1</v>
      </c>
      <c r="I153" s="6" t="str">
        <f>IF(OR(A153="",COUNTIF('Message audit'!$A$2:$A$201,A153)=0,AND(B153&lt;&gt;"To",B153&lt;&gt;"CC",B153&lt;&gt;"BCC"),E153&lt;&gt;"BASIC_OK"),"REVIEW","OK")</f>
        <v>OK</v>
      </c>
    </row>
    <row r="154">
      <c r="A154" s="5" t="s">
        <v>44</v>
      </c>
      <c r="B154" s="5" t="s">
        <v>65</v>
      </c>
      <c r="C154" s="5" t="s">
        <v>404</v>
      </c>
      <c r="D154" s="6" t="str">
        <f t="shared" si="1"/>
        <v>person153@demo.invalid</v>
      </c>
      <c r="E154" s="6" t="str">
        <f t="shared" si="2"/>
        <v>BASIC_OK</v>
      </c>
      <c r="F154" s="6" t="str">
        <f>IF(E154&lt;&gt;"BASIC_OK","REVIEW",IF(RIGHT(D154,LEN(LOWER(TRIM('Audit summary'!$B$16)))+1)="@"&amp;LOWER(TRIM('Audit summary'!$B$16)),"INTERNAL","EXTERNAL"))</f>
        <v>INTERNAL</v>
      </c>
      <c r="G154" s="6">
        <f t="shared" si="3"/>
        <v>1</v>
      </c>
      <c r="H154" s="6">
        <f t="shared" si="4"/>
        <v>1</v>
      </c>
      <c r="I154" s="6" t="str">
        <f>IF(OR(A154="",COUNTIF('Message audit'!$A$2:$A$201,A154)=0,AND(B154&lt;&gt;"To",B154&lt;&gt;"CC",B154&lt;&gt;"BCC"),E154&lt;&gt;"BASIC_OK"),"REVIEW","OK")</f>
        <v>OK</v>
      </c>
    </row>
    <row r="155">
      <c r="A155" s="5" t="s">
        <v>44</v>
      </c>
      <c r="B155" s="5" t="s">
        <v>21</v>
      </c>
      <c r="C155" s="5" t="s">
        <v>405</v>
      </c>
      <c r="D155" s="6" t="str">
        <f t="shared" si="1"/>
        <v>person154@demo.invalid</v>
      </c>
      <c r="E155" s="6" t="str">
        <f t="shared" si="2"/>
        <v>BASIC_OK</v>
      </c>
      <c r="F155" s="6" t="str">
        <f>IF(E155&lt;&gt;"BASIC_OK","REVIEW",IF(RIGHT(D155,LEN(LOWER(TRIM('Audit summary'!$B$16)))+1)="@"&amp;LOWER(TRIM('Audit summary'!$B$16)),"INTERNAL","EXTERNAL"))</f>
        <v>INTERNAL</v>
      </c>
      <c r="G155" s="6">
        <f t="shared" si="3"/>
        <v>1</v>
      </c>
      <c r="H155" s="6">
        <f t="shared" si="4"/>
        <v>1</v>
      </c>
      <c r="I155" s="6" t="str">
        <f>IF(OR(A155="",COUNTIF('Message audit'!$A$2:$A$201,A155)=0,AND(B155&lt;&gt;"To",B155&lt;&gt;"CC",B155&lt;&gt;"BCC"),E155&lt;&gt;"BASIC_OK"),"REVIEW","OK")</f>
        <v>OK</v>
      </c>
    </row>
    <row r="156">
      <c r="A156" s="5" t="s">
        <v>44</v>
      </c>
      <c r="B156" s="5" t="s">
        <v>50</v>
      </c>
      <c r="C156" s="5" t="s">
        <v>406</v>
      </c>
      <c r="D156" s="6" t="str">
        <f t="shared" si="1"/>
        <v>person155@example.org</v>
      </c>
      <c r="E156" s="6" t="str">
        <f t="shared" si="2"/>
        <v>BASIC_OK</v>
      </c>
      <c r="F156" s="6" t="str">
        <f>IF(E156&lt;&gt;"BASIC_OK","REVIEW",IF(RIGHT(D156,LEN(LOWER(TRIM('Audit summary'!$B$16)))+1)="@"&amp;LOWER(TRIM('Audit summary'!$B$16)),"INTERNAL","EXTERNAL"))</f>
        <v>EXTERNAL</v>
      </c>
      <c r="G156" s="6">
        <f t="shared" si="3"/>
        <v>1</v>
      </c>
      <c r="H156" s="6">
        <f t="shared" si="4"/>
        <v>1</v>
      </c>
      <c r="I156" s="6" t="str">
        <f>IF(OR(A156="",COUNTIF('Message audit'!$A$2:$A$201,A156)=0,AND(B156&lt;&gt;"To",B156&lt;&gt;"CC",B156&lt;&gt;"BCC"),E156&lt;&gt;"BASIC_OK"),"REVIEW","OK")</f>
        <v>OK</v>
      </c>
    </row>
    <row r="157">
      <c r="A157" s="5" t="s">
        <v>44</v>
      </c>
      <c r="B157" s="5" t="s">
        <v>65</v>
      </c>
      <c r="C157" s="5" t="s">
        <v>407</v>
      </c>
      <c r="D157" s="6" t="str">
        <f t="shared" si="1"/>
        <v>person156@demo.invalid</v>
      </c>
      <c r="E157" s="6" t="str">
        <f t="shared" si="2"/>
        <v>BASIC_OK</v>
      </c>
      <c r="F157" s="6" t="str">
        <f>IF(E157&lt;&gt;"BASIC_OK","REVIEW",IF(RIGHT(D157,LEN(LOWER(TRIM('Audit summary'!$B$16)))+1)="@"&amp;LOWER(TRIM('Audit summary'!$B$16)),"INTERNAL","EXTERNAL"))</f>
        <v>INTERNAL</v>
      </c>
      <c r="G157" s="6">
        <f t="shared" si="3"/>
        <v>1</v>
      </c>
      <c r="H157" s="6">
        <f t="shared" si="4"/>
        <v>1</v>
      </c>
      <c r="I157" s="6" t="str">
        <f>IF(OR(A157="",COUNTIF('Message audit'!$A$2:$A$201,A157)=0,AND(B157&lt;&gt;"To",B157&lt;&gt;"CC",B157&lt;&gt;"BCC"),E157&lt;&gt;"BASIC_OK"),"REVIEW","OK")</f>
        <v>OK</v>
      </c>
    </row>
    <row r="158">
      <c r="A158" s="5" t="s">
        <v>44</v>
      </c>
      <c r="B158" s="5" t="s">
        <v>21</v>
      </c>
      <c r="C158" s="5" t="s">
        <v>408</v>
      </c>
      <c r="D158" s="6" t="str">
        <f t="shared" si="1"/>
        <v>person157@demo.invalid</v>
      </c>
      <c r="E158" s="6" t="str">
        <f t="shared" si="2"/>
        <v>BASIC_OK</v>
      </c>
      <c r="F158" s="6" t="str">
        <f>IF(E158&lt;&gt;"BASIC_OK","REVIEW",IF(RIGHT(D158,LEN(LOWER(TRIM('Audit summary'!$B$16)))+1)="@"&amp;LOWER(TRIM('Audit summary'!$B$16)),"INTERNAL","EXTERNAL"))</f>
        <v>INTERNAL</v>
      </c>
      <c r="G158" s="6">
        <f t="shared" si="3"/>
        <v>1</v>
      </c>
      <c r="H158" s="6">
        <f t="shared" si="4"/>
        <v>1</v>
      </c>
      <c r="I158" s="6" t="str">
        <f>IF(OR(A158="",COUNTIF('Message audit'!$A$2:$A$201,A158)=0,AND(B158&lt;&gt;"To",B158&lt;&gt;"CC",B158&lt;&gt;"BCC"),E158&lt;&gt;"BASIC_OK"),"REVIEW","OK")</f>
        <v>OK</v>
      </c>
    </row>
    <row r="159">
      <c r="A159" s="5" t="s">
        <v>44</v>
      </c>
      <c r="B159" s="5" t="s">
        <v>50</v>
      </c>
      <c r="C159" s="5" t="s">
        <v>409</v>
      </c>
      <c r="D159" s="6" t="str">
        <f t="shared" si="1"/>
        <v>person158@demo.invalid</v>
      </c>
      <c r="E159" s="6" t="str">
        <f t="shared" si="2"/>
        <v>BASIC_OK</v>
      </c>
      <c r="F159" s="6" t="str">
        <f>IF(E159&lt;&gt;"BASIC_OK","REVIEW",IF(RIGHT(D159,LEN(LOWER(TRIM('Audit summary'!$B$16)))+1)="@"&amp;LOWER(TRIM('Audit summary'!$B$16)),"INTERNAL","EXTERNAL"))</f>
        <v>INTERNAL</v>
      </c>
      <c r="G159" s="6">
        <f t="shared" si="3"/>
        <v>1</v>
      </c>
      <c r="H159" s="6">
        <f t="shared" si="4"/>
        <v>1</v>
      </c>
      <c r="I159" s="6" t="str">
        <f>IF(OR(A159="",COUNTIF('Message audit'!$A$2:$A$201,A159)=0,AND(B159&lt;&gt;"To",B159&lt;&gt;"CC",B159&lt;&gt;"BCC"),E159&lt;&gt;"BASIC_OK"),"REVIEW","OK")</f>
        <v>OK</v>
      </c>
    </row>
    <row r="160">
      <c r="A160" s="5" t="s">
        <v>44</v>
      </c>
      <c r="B160" s="5" t="s">
        <v>65</v>
      </c>
      <c r="C160" s="5" t="s">
        <v>410</v>
      </c>
      <c r="D160" s="6" t="str">
        <f t="shared" si="1"/>
        <v>person159@demo.invalid</v>
      </c>
      <c r="E160" s="6" t="str">
        <f t="shared" si="2"/>
        <v>BASIC_OK</v>
      </c>
      <c r="F160" s="6" t="str">
        <f>IF(E160&lt;&gt;"BASIC_OK","REVIEW",IF(RIGHT(D160,LEN(LOWER(TRIM('Audit summary'!$B$16)))+1)="@"&amp;LOWER(TRIM('Audit summary'!$B$16)),"INTERNAL","EXTERNAL"))</f>
        <v>INTERNAL</v>
      </c>
      <c r="G160" s="6">
        <f t="shared" si="3"/>
        <v>1</v>
      </c>
      <c r="H160" s="6">
        <f t="shared" si="4"/>
        <v>1</v>
      </c>
      <c r="I160" s="6" t="str">
        <f>IF(OR(A160="",COUNTIF('Message audit'!$A$2:$A$201,A160)=0,AND(B160&lt;&gt;"To",B160&lt;&gt;"CC",B160&lt;&gt;"BCC"),E160&lt;&gt;"BASIC_OK"),"REVIEW","OK")</f>
        <v>OK</v>
      </c>
    </row>
    <row r="161">
      <c r="A161" s="5" t="s">
        <v>44</v>
      </c>
      <c r="B161" s="5" t="s">
        <v>21</v>
      </c>
      <c r="C161" s="5" t="s">
        <v>411</v>
      </c>
      <c r="D161" s="6" t="str">
        <f t="shared" si="1"/>
        <v>person160@example.org</v>
      </c>
      <c r="E161" s="6" t="str">
        <f t="shared" si="2"/>
        <v>BASIC_OK</v>
      </c>
      <c r="F161" s="6" t="str">
        <f>IF(E161&lt;&gt;"BASIC_OK","REVIEW",IF(RIGHT(D161,LEN(LOWER(TRIM('Audit summary'!$B$16)))+1)="@"&amp;LOWER(TRIM('Audit summary'!$B$16)),"INTERNAL","EXTERNAL"))</f>
        <v>EXTERNAL</v>
      </c>
      <c r="G161" s="6">
        <f t="shared" si="3"/>
        <v>1</v>
      </c>
      <c r="H161" s="6">
        <f t="shared" si="4"/>
        <v>1</v>
      </c>
      <c r="I161" s="6" t="str">
        <f>IF(OR(A161="",COUNTIF('Message audit'!$A$2:$A$201,A161)=0,AND(B161&lt;&gt;"To",B161&lt;&gt;"CC",B161&lt;&gt;"BCC"),E161&lt;&gt;"BASIC_OK"),"REVIEW","OK")</f>
        <v>OK</v>
      </c>
    </row>
    <row r="162">
      <c r="A162" s="5" t="s">
        <v>44</v>
      </c>
      <c r="B162" s="5" t="s">
        <v>50</v>
      </c>
      <c r="C162" s="5" t="s">
        <v>412</v>
      </c>
      <c r="D162" s="6" t="str">
        <f t="shared" si="1"/>
        <v>person161@demo.invalid</v>
      </c>
      <c r="E162" s="6" t="str">
        <f t="shared" si="2"/>
        <v>BASIC_OK</v>
      </c>
      <c r="F162" s="6" t="str">
        <f>IF(E162&lt;&gt;"BASIC_OK","REVIEW",IF(RIGHT(D162,LEN(LOWER(TRIM('Audit summary'!$B$16)))+1)="@"&amp;LOWER(TRIM('Audit summary'!$B$16)),"INTERNAL","EXTERNAL"))</f>
        <v>INTERNAL</v>
      </c>
      <c r="G162" s="6">
        <f t="shared" si="3"/>
        <v>1</v>
      </c>
      <c r="H162" s="6">
        <f t="shared" si="4"/>
        <v>1</v>
      </c>
      <c r="I162" s="6" t="str">
        <f>IF(OR(A162="",COUNTIF('Message audit'!$A$2:$A$201,A162)=0,AND(B162&lt;&gt;"To",B162&lt;&gt;"CC",B162&lt;&gt;"BCC"),E162&lt;&gt;"BASIC_OK"),"REVIEW","OK")</f>
        <v>OK</v>
      </c>
    </row>
    <row r="163">
      <c r="A163" s="5" t="s">
        <v>44</v>
      </c>
      <c r="B163" s="5" t="s">
        <v>65</v>
      </c>
      <c r="C163" s="5" t="s">
        <v>413</v>
      </c>
      <c r="D163" s="6" t="str">
        <f t="shared" si="1"/>
        <v>person162@demo.invalid</v>
      </c>
      <c r="E163" s="6" t="str">
        <f t="shared" si="2"/>
        <v>BASIC_OK</v>
      </c>
      <c r="F163" s="6" t="str">
        <f>IF(E163&lt;&gt;"BASIC_OK","REVIEW",IF(RIGHT(D163,LEN(LOWER(TRIM('Audit summary'!$B$16)))+1)="@"&amp;LOWER(TRIM('Audit summary'!$B$16)),"INTERNAL","EXTERNAL"))</f>
        <v>INTERNAL</v>
      </c>
      <c r="G163" s="6">
        <f t="shared" si="3"/>
        <v>1</v>
      </c>
      <c r="H163" s="6">
        <f t="shared" si="4"/>
        <v>1</v>
      </c>
      <c r="I163" s="6" t="str">
        <f>IF(OR(A163="",COUNTIF('Message audit'!$A$2:$A$201,A163)=0,AND(B163&lt;&gt;"To",B163&lt;&gt;"CC",B163&lt;&gt;"BCC"),E163&lt;&gt;"BASIC_OK"),"REVIEW","OK")</f>
        <v>OK</v>
      </c>
    </row>
    <row r="164">
      <c r="A164" s="5" t="s">
        <v>44</v>
      </c>
      <c r="B164" s="5" t="s">
        <v>21</v>
      </c>
      <c r="C164" s="5" t="s">
        <v>414</v>
      </c>
      <c r="D164" s="6" t="str">
        <f t="shared" si="1"/>
        <v>person163@demo.invalid</v>
      </c>
      <c r="E164" s="6" t="str">
        <f t="shared" si="2"/>
        <v>BASIC_OK</v>
      </c>
      <c r="F164" s="6" t="str">
        <f>IF(E164&lt;&gt;"BASIC_OK","REVIEW",IF(RIGHT(D164,LEN(LOWER(TRIM('Audit summary'!$B$16)))+1)="@"&amp;LOWER(TRIM('Audit summary'!$B$16)),"INTERNAL","EXTERNAL"))</f>
        <v>INTERNAL</v>
      </c>
      <c r="G164" s="6">
        <f t="shared" si="3"/>
        <v>1</v>
      </c>
      <c r="H164" s="6">
        <f t="shared" si="4"/>
        <v>1</v>
      </c>
      <c r="I164" s="6" t="str">
        <f>IF(OR(A164="",COUNTIF('Message audit'!$A$2:$A$201,A164)=0,AND(B164&lt;&gt;"To",B164&lt;&gt;"CC",B164&lt;&gt;"BCC"),E164&lt;&gt;"BASIC_OK"),"REVIEW","OK")</f>
        <v>OK</v>
      </c>
    </row>
    <row r="165">
      <c r="A165" s="5" t="s">
        <v>44</v>
      </c>
      <c r="B165" s="5" t="s">
        <v>50</v>
      </c>
      <c r="C165" s="5" t="s">
        <v>415</v>
      </c>
      <c r="D165" s="6" t="str">
        <f t="shared" si="1"/>
        <v>person164@demo.invalid</v>
      </c>
      <c r="E165" s="6" t="str">
        <f t="shared" si="2"/>
        <v>BASIC_OK</v>
      </c>
      <c r="F165" s="6" t="str">
        <f>IF(E165&lt;&gt;"BASIC_OK","REVIEW",IF(RIGHT(D165,LEN(LOWER(TRIM('Audit summary'!$B$16)))+1)="@"&amp;LOWER(TRIM('Audit summary'!$B$16)),"INTERNAL","EXTERNAL"))</f>
        <v>INTERNAL</v>
      </c>
      <c r="G165" s="6">
        <f t="shared" si="3"/>
        <v>1</v>
      </c>
      <c r="H165" s="6">
        <f t="shared" si="4"/>
        <v>1</v>
      </c>
      <c r="I165" s="6" t="str">
        <f>IF(OR(A165="",COUNTIF('Message audit'!$A$2:$A$201,A165)=0,AND(B165&lt;&gt;"To",B165&lt;&gt;"CC",B165&lt;&gt;"BCC"),E165&lt;&gt;"BASIC_OK"),"REVIEW","OK")</f>
        <v>OK</v>
      </c>
    </row>
    <row r="166">
      <c r="A166" s="5" t="s">
        <v>44</v>
      </c>
      <c r="B166" s="5" t="s">
        <v>65</v>
      </c>
      <c r="C166" s="5" t="s">
        <v>416</v>
      </c>
      <c r="D166" s="6" t="str">
        <f t="shared" si="1"/>
        <v>person165@example.org</v>
      </c>
      <c r="E166" s="6" t="str">
        <f t="shared" si="2"/>
        <v>BASIC_OK</v>
      </c>
      <c r="F166" s="6" t="str">
        <f>IF(E166&lt;&gt;"BASIC_OK","REVIEW",IF(RIGHT(D166,LEN(LOWER(TRIM('Audit summary'!$B$16)))+1)="@"&amp;LOWER(TRIM('Audit summary'!$B$16)),"INTERNAL","EXTERNAL"))</f>
        <v>EXTERNAL</v>
      </c>
      <c r="G166" s="6">
        <f t="shared" si="3"/>
        <v>1</v>
      </c>
      <c r="H166" s="6">
        <f t="shared" si="4"/>
        <v>1</v>
      </c>
      <c r="I166" s="6" t="str">
        <f>IF(OR(A166="",COUNTIF('Message audit'!$A$2:$A$201,A166)=0,AND(B166&lt;&gt;"To",B166&lt;&gt;"CC",B166&lt;&gt;"BCC"),E166&lt;&gt;"BASIC_OK"),"REVIEW","OK")</f>
        <v>OK</v>
      </c>
    </row>
    <row r="167">
      <c r="A167" s="5" t="s">
        <v>44</v>
      </c>
      <c r="B167" s="5" t="s">
        <v>21</v>
      </c>
      <c r="C167" s="5" t="s">
        <v>417</v>
      </c>
      <c r="D167" s="6" t="str">
        <f t="shared" si="1"/>
        <v>person166@demo.invalid</v>
      </c>
      <c r="E167" s="6" t="str">
        <f t="shared" si="2"/>
        <v>BASIC_OK</v>
      </c>
      <c r="F167" s="6" t="str">
        <f>IF(E167&lt;&gt;"BASIC_OK","REVIEW",IF(RIGHT(D167,LEN(LOWER(TRIM('Audit summary'!$B$16)))+1)="@"&amp;LOWER(TRIM('Audit summary'!$B$16)),"INTERNAL","EXTERNAL"))</f>
        <v>INTERNAL</v>
      </c>
      <c r="G167" s="6">
        <f t="shared" si="3"/>
        <v>1</v>
      </c>
      <c r="H167" s="6">
        <f t="shared" si="4"/>
        <v>1</v>
      </c>
      <c r="I167" s="6" t="str">
        <f>IF(OR(A167="",COUNTIF('Message audit'!$A$2:$A$201,A167)=0,AND(B167&lt;&gt;"To",B167&lt;&gt;"CC",B167&lt;&gt;"BCC"),E167&lt;&gt;"BASIC_OK"),"REVIEW","OK")</f>
        <v>OK</v>
      </c>
    </row>
    <row r="168">
      <c r="A168" s="5" t="s">
        <v>44</v>
      </c>
      <c r="B168" s="5" t="s">
        <v>50</v>
      </c>
      <c r="C168" s="5" t="s">
        <v>418</v>
      </c>
      <c r="D168" s="6" t="str">
        <f t="shared" si="1"/>
        <v>person167@demo.invalid</v>
      </c>
      <c r="E168" s="6" t="str">
        <f t="shared" si="2"/>
        <v>BASIC_OK</v>
      </c>
      <c r="F168" s="6" t="str">
        <f>IF(E168&lt;&gt;"BASIC_OK","REVIEW",IF(RIGHT(D168,LEN(LOWER(TRIM('Audit summary'!$B$16)))+1)="@"&amp;LOWER(TRIM('Audit summary'!$B$16)),"INTERNAL","EXTERNAL"))</f>
        <v>INTERNAL</v>
      </c>
      <c r="G168" s="6">
        <f t="shared" si="3"/>
        <v>1</v>
      </c>
      <c r="H168" s="6">
        <f t="shared" si="4"/>
        <v>1</v>
      </c>
      <c r="I168" s="6" t="str">
        <f>IF(OR(A168="",COUNTIF('Message audit'!$A$2:$A$201,A168)=0,AND(B168&lt;&gt;"To",B168&lt;&gt;"CC",B168&lt;&gt;"BCC"),E168&lt;&gt;"BASIC_OK"),"REVIEW","OK")</f>
        <v>OK</v>
      </c>
    </row>
    <row r="169">
      <c r="A169" s="5" t="s">
        <v>44</v>
      </c>
      <c r="B169" s="5" t="s">
        <v>65</v>
      </c>
      <c r="C169" s="5" t="s">
        <v>419</v>
      </c>
      <c r="D169" s="6" t="str">
        <f t="shared" si="1"/>
        <v>person168@demo.invalid</v>
      </c>
      <c r="E169" s="6" t="str">
        <f t="shared" si="2"/>
        <v>BASIC_OK</v>
      </c>
      <c r="F169" s="6" t="str">
        <f>IF(E169&lt;&gt;"BASIC_OK","REVIEW",IF(RIGHT(D169,LEN(LOWER(TRIM('Audit summary'!$B$16)))+1)="@"&amp;LOWER(TRIM('Audit summary'!$B$16)),"INTERNAL","EXTERNAL"))</f>
        <v>INTERNAL</v>
      </c>
      <c r="G169" s="6">
        <f t="shared" si="3"/>
        <v>1</v>
      </c>
      <c r="H169" s="6">
        <f t="shared" si="4"/>
        <v>1</v>
      </c>
      <c r="I169" s="6" t="str">
        <f>IF(OR(A169="",COUNTIF('Message audit'!$A$2:$A$201,A169)=0,AND(B169&lt;&gt;"To",B169&lt;&gt;"CC",B169&lt;&gt;"BCC"),E169&lt;&gt;"BASIC_OK"),"REVIEW","OK")</f>
        <v>OK</v>
      </c>
    </row>
    <row r="170">
      <c r="A170" s="5" t="s">
        <v>44</v>
      </c>
      <c r="B170" s="5" t="s">
        <v>21</v>
      </c>
      <c r="C170" s="5" t="s">
        <v>420</v>
      </c>
      <c r="D170" s="6" t="str">
        <f t="shared" si="1"/>
        <v>person169@demo.invalid</v>
      </c>
      <c r="E170" s="6" t="str">
        <f t="shared" si="2"/>
        <v>BASIC_OK</v>
      </c>
      <c r="F170" s="6" t="str">
        <f>IF(E170&lt;&gt;"BASIC_OK","REVIEW",IF(RIGHT(D170,LEN(LOWER(TRIM('Audit summary'!$B$16)))+1)="@"&amp;LOWER(TRIM('Audit summary'!$B$16)),"INTERNAL","EXTERNAL"))</f>
        <v>INTERNAL</v>
      </c>
      <c r="G170" s="6">
        <f t="shared" si="3"/>
        <v>1</v>
      </c>
      <c r="H170" s="6">
        <f t="shared" si="4"/>
        <v>1</v>
      </c>
      <c r="I170" s="6" t="str">
        <f>IF(OR(A170="",COUNTIF('Message audit'!$A$2:$A$201,A170)=0,AND(B170&lt;&gt;"To",B170&lt;&gt;"CC",B170&lt;&gt;"BCC"),E170&lt;&gt;"BASIC_OK"),"REVIEW","OK")</f>
        <v>OK</v>
      </c>
    </row>
    <row r="171">
      <c r="A171" s="5" t="s">
        <v>44</v>
      </c>
      <c r="B171" s="5" t="s">
        <v>50</v>
      </c>
      <c r="C171" s="5" t="s">
        <v>421</v>
      </c>
      <c r="D171" s="6" t="str">
        <f t="shared" si="1"/>
        <v>person170@example.org</v>
      </c>
      <c r="E171" s="6" t="str">
        <f t="shared" si="2"/>
        <v>BASIC_OK</v>
      </c>
      <c r="F171" s="6" t="str">
        <f>IF(E171&lt;&gt;"BASIC_OK","REVIEW",IF(RIGHT(D171,LEN(LOWER(TRIM('Audit summary'!$B$16)))+1)="@"&amp;LOWER(TRIM('Audit summary'!$B$16)),"INTERNAL","EXTERNAL"))</f>
        <v>EXTERNAL</v>
      </c>
      <c r="G171" s="6">
        <f t="shared" si="3"/>
        <v>1</v>
      </c>
      <c r="H171" s="6">
        <f t="shared" si="4"/>
        <v>1</v>
      </c>
      <c r="I171" s="6" t="str">
        <f>IF(OR(A171="",COUNTIF('Message audit'!$A$2:$A$201,A171)=0,AND(B171&lt;&gt;"To",B171&lt;&gt;"CC",B171&lt;&gt;"BCC"),E171&lt;&gt;"BASIC_OK"),"REVIEW","OK")</f>
        <v>OK</v>
      </c>
    </row>
    <row r="172">
      <c r="A172" s="5" t="s">
        <v>44</v>
      </c>
      <c r="B172" s="5" t="s">
        <v>65</v>
      </c>
      <c r="C172" s="5" t="s">
        <v>422</v>
      </c>
      <c r="D172" s="6" t="str">
        <f t="shared" si="1"/>
        <v>person171@demo.invalid</v>
      </c>
      <c r="E172" s="6" t="str">
        <f t="shared" si="2"/>
        <v>BASIC_OK</v>
      </c>
      <c r="F172" s="6" t="str">
        <f>IF(E172&lt;&gt;"BASIC_OK","REVIEW",IF(RIGHT(D172,LEN(LOWER(TRIM('Audit summary'!$B$16)))+1)="@"&amp;LOWER(TRIM('Audit summary'!$B$16)),"INTERNAL","EXTERNAL"))</f>
        <v>INTERNAL</v>
      </c>
      <c r="G172" s="6">
        <f t="shared" si="3"/>
        <v>1</v>
      </c>
      <c r="H172" s="6">
        <f t="shared" si="4"/>
        <v>1</v>
      </c>
      <c r="I172" s="6" t="str">
        <f>IF(OR(A172="",COUNTIF('Message audit'!$A$2:$A$201,A172)=0,AND(B172&lt;&gt;"To",B172&lt;&gt;"CC",B172&lt;&gt;"BCC"),E172&lt;&gt;"BASIC_OK"),"REVIEW","OK")</f>
        <v>OK</v>
      </c>
    </row>
    <row r="173">
      <c r="A173" s="5" t="s">
        <v>44</v>
      </c>
      <c r="B173" s="5" t="s">
        <v>21</v>
      </c>
      <c r="C173" s="5" t="s">
        <v>423</v>
      </c>
      <c r="D173" s="6" t="str">
        <f t="shared" si="1"/>
        <v>person172@demo.invalid</v>
      </c>
      <c r="E173" s="6" t="str">
        <f t="shared" si="2"/>
        <v>BASIC_OK</v>
      </c>
      <c r="F173" s="6" t="str">
        <f>IF(E173&lt;&gt;"BASIC_OK","REVIEW",IF(RIGHT(D173,LEN(LOWER(TRIM('Audit summary'!$B$16)))+1)="@"&amp;LOWER(TRIM('Audit summary'!$B$16)),"INTERNAL","EXTERNAL"))</f>
        <v>INTERNAL</v>
      </c>
      <c r="G173" s="6">
        <f t="shared" si="3"/>
        <v>1</v>
      </c>
      <c r="H173" s="6">
        <f t="shared" si="4"/>
        <v>1</v>
      </c>
      <c r="I173" s="6" t="str">
        <f>IF(OR(A173="",COUNTIF('Message audit'!$A$2:$A$201,A173)=0,AND(B173&lt;&gt;"To",B173&lt;&gt;"CC",B173&lt;&gt;"BCC"),E173&lt;&gt;"BASIC_OK"),"REVIEW","OK")</f>
        <v>OK</v>
      </c>
    </row>
    <row r="174">
      <c r="A174" s="5" t="s">
        <v>44</v>
      </c>
      <c r="B174" s="5" t="s">
        <v>50</v>
      </c>
      <c r="C174" s="5" t="s">
        <v>424</v>
      </c>
      <c r="D174" s="6" t="str">
        <f t="shared" si="1"/>
        <v>person173@demo.invalid</v>
      </c>
      <c r="E174" s="6" t="str">
        <f t="shared" si="2"/>
        <v>BASIC_OK</v>
      </c>
      <c r="F174" s="6" t="str">
        <f>IF(E174&lt;&gt;"BASIC_OK","REVIEW",IF(RIGHT(D174,LEN(LOWER(TRIM('Audit summary'!$B$16)))+1)="@"&amp;LOWER(TRIM('Audit summary'!$B$16)),"INTERNAL","EXTERNAL"))</f>
        <v>INTERNAL</v>
      </c>
      <c r="G174" s="6">
        <f t="shared" si="3"/>
        <v>1</v>
      </c>
      <c r="H174" s="6">
        <f t="shared" si="4"/>
        <v>1</v>
      </c>
      <c r="I174" s="6" t="str">
        <f>IF(OR(A174="",COUNTIF('Message audit'!$A$2:$A$201,A174)=0,AND(B174&lt;&gt;"To",B174&lt;&gt;"CC",B174&lt;&gt;"BCC"),E174&lt;&gt;"BASIC_OK"),"REVIEW","OK")</f>
        <v>OK</v>
      </c>
    </row>
    <row r="175">
      <c r="A175" s="5" t="s">
        <v>44</v>
      </c>
      <c r="B175" s="5" t="s">
        <v>65</v>
      </c>
      <c r="C175" s="5" t="s">
        <v>425</v>
      </c>
      <c r="D175" s="6" t="str">
        <f t="shared" si="1"/>
        <v>person174@demo.invalid</v>
      </c>
      <c r="E175" s="6" t="str">
        <f t="shared" si="2"/>
        <v>BASIC_OK</v>
      </c>
      <c r="F175" s="6" t="str">
        <f>IF(E175&lt;&gt;"BASIC_OK","REVIEW",IF(RIGHT(D175,LEN(LOWER(TRIM('Audit summary'!$B$16)))+1)="@"&amp;LOWER(TRIM('Audit summary'!$B$16)),"INTERNAL","EXTERNAL"))</f>
        <v>INTERNAL</v>
      </c>
      <c r="G175" s="6">
        <f t="shared" si="3"/>
        <v>1</v>
      </c>
      <c r="H175" s="6">
        <f t="shared" si="4"/>
        <v>1</v>
      </c>
      <c r="I175" s="6" t="str">
        <f>IF(OR(A175="",COUNTIF('Message audit'!$A$2:$A$201,A175)=0,AND(B175&lt;&gt;"To",B175&lt;&gt;"CC",B175&lt;&gt;"BCC"),E175&lt;&gt;"BASIC_OK"),"REVIEW","OK")</f>
        <v>OK</v>
      </c>
    </row>
    <row r="176">
      <c r="A176" s="5" t="s">
        <v>44</v>
      </c>
      <c r="B176" s="5" t="s">
        <v>21</v>
      </c>
      <c r="C176" s="5" t="s">
        <v>426</v>
      </c>
      <c r="D176" s="6" t="str">
        <f t="shared" si="1"/>
        <v>person175@example.org</v>
      </c>
      <c r="E176" s="6" t="str">
        <f t="shared" si="2"/>
        <v>BASIC_OK</v>
      </c>
      <c r="F176" s="6" t="str">
        <f>IF(E176&lt;&gt;"BASIC_OK","REVIEW",IF(RIGHT(D176,LEN(LOWER(TRIM('Audit summary'!$B$16)))+1)="@"&amp;LOWER(TRIM('Audit summary'!$B$16)),"INTERNAL","EXTERNAL"))</f>
        <v>EXTERNAL</v>
      </c>
      <c r="G176" s="6">
        <f t="shared" si="3"/>
        <v>1</v>
      </c>
      <c r="H176" s="6">
        <f t="shared" si="4"/>
        <v>1</v>
      </c>
      <c r="I176" s="6" t="str">
        <f>IF(OR(A176="",COUNTIF('Message audit'!$A$2:$A$201,A176)=0,AND(B176&lt;&gt;"To",B176&lt;&gt;"CC",B176&lt;&gt;"BCC"),E176&lt;&gt;"BASIC_OK"),"REVIEW","OK")</f>
        <v>OK</v>
      </c>
    </row>
    <row r="177">
      <c r="A177" s="5" t="s">
        <v>44</v>
      </c>
      <c r="B177" s="5" t="s">
        <v>50</v>
      </c>
      <c r="C177" s="5" t="s">
        <v>427</v>
      </c>
      <c r="D177" s="6" t="str">
        <f t="shared" si="1"/>
        <v>person176@demo.invalid</v>
      </c>
      <c r="E177" s="6" t="str">
        <f t="shared" si="2"/>
        <v>BASIC_OK</v>
      </c>
      <c r="F177" s="6" t="str">
        <f>IF(E177&lt;&gt;"BASIC_OK","REVIEW",IF(RIGHT(D177,LEN(LOWER(TRIM('Audit summary'!$B$16)))+1)="@"&amp;LOWER(TRIM('Audit summary'!$B$16)),"INTERNAL","EXTERNAL"))</f>
        <v>INTERNAL</v>
      </c>
      <c r="G177" s="6">
        <f t="shared" si="3"/>
        <v>1</v>
      </c>
      <c r="H177" s="6">
        <f t="shared" si="4"/>
        <v>1</v>
      </c>
      <c r="I177" s="6" t="str">
        <f>IF(OR(A177="",COUNTIF('Message audit'!$A$2:$A$201,A177)=0,AND(B177&lt;&gt;"To",B177&lt;&gt;"CC",B177&lt;&gt;"BCC"),E177&lt;&gt;"BASIC_OK"),"REVIEW","OK")</f>
        <v>OK</v>
      </c>
    </row>
    <row r="178">
      <c r="A178" s="5" t="s">
        <v>44</v>
      </c>
      <c r="B178" s="5" t="s">
        <v>65</v>
      </c>
      <c r="C178" s="5" t="s">
        <v>428</v>
      </c>
      <c r="D178" s="6" t="str">
        <f t="shared" si="1"/>
        <v>person177@demo.invalid</v>
      </c>
      <c r="E178" s="6" t="str">
        <f t="shared" si="2"/>
        <v>BASIC_OK</v>
      </c>
      <c r="F178" s="6" t="str">
        <f>IF(E178&lt;&gt;"BASIC_OK","REVIEW",IF(RIGHT(D178,LEN(LOWER(TRIM('Audit summary'!$B$16)))+1)="@"&amp;LOWER(TRIM('Audit summary'!$B$16)),"INTERNAL","EXTERNAL"))</f>
        <v>INTERNAL</v>
      </c>
      <c r="G178" s="6">
        <f t="shared" si="3"/>
        <v>1</v>
      </c>
      <c r="H178" s="6">
        <f t="shared" si="4"/>
        <v>1</v>
      </c>
      <c r="I178" s="6" t="str">
        <f>IF(OR(A178="",COUNTIF('Message audit'!$A$2:$A$201,A178)=0,AND(B178&lt;&gt;"To",B178&lt;&gt;"CC",B178&lt;&gt;"BCC"),E178&lt;&gt;"BASIC_OK"),"REVIEW","OK")</f>
        <v>OK</v>
      </c>
    </row>
    <row r="179">
      <c r="A179" s="5" t="s">
        <v>44</v>
      </c>
      <c r="B179" s="5" t="s">
        <v>21</v>
      </c>
      <c r="C179" s="5" t="s">
        <v>429</v>
      </c>
      <c r="D179" s="6" t="str">
        <f t="shared" si="1"/>
        <v>person178@demo.invalid</v>
      </c>
      <c r="E179" s="6" t="str">
        <f t="shared" si="2"/>
        <v>BASIC_OK</v>
      </c>
      <c r="F179" s="6" t="str">
        <f>IF(E179&lt;&gt;"BASIC_OK","REVIEW",IF(RIGHT(D179,LEN(LOWER(TRIM('Audit summary'!$B$16)))+1)="@"&amp;LOWER(TRIM('Audit summary'!$B$16)),"INTERNAL","EXTERNAL"))</f>
        <v>INTERNAL</v>
      </c>
      <c r="G179" s="6">
        <f t="shared" si="3"/>
        <v>1</v>
      </c>
      <c r="H179" s="6">
        <f t="shared" si="4"/>
        <v>1</v>
      </c>
      <c r="I179" s="6" t="str">
        <f>IF(OR(A179="",COUNTIF('Message audit'!$A$2:$A$201,A179)=0,AND(B179&lt;&gt;"To",B179&lt;&gt;"CC",B179&lt;&gt;"BCC"),E179&lt;&gt;"BASIC_OK"),"REVIEW","OK")</f>
        <v>OK</v>
      </c>
    </row>
    <row r="180">
      <c r="A180" s="5" t="s">
        <v>44</v>
      </c>
      <c r="B180" s="5" t="s">
        <v>50</v>
      </c>
      <c r="C180" s="5" t="s">
        <v>430</v>
      </c>
      <c r="D180" s="6" t="str">
        <f t="shared" si="1"/>
        <v>person179@demo.invalid</v>
      </c>
      <c r="E180" s="6" t="str">
        <f t="shared" si="2"/>
        <v>BASIC_OK</v>
      </c>
      <c r="F180" s="6" t="str">
        <f>IF(E180&lt;&gt;"BASIC_OK","REVIEW",IF(RIGHT(D180,LEN(LOWER(TRIM('Audit summary'!$B$16)))+1)="@"&amp;LOWER(TRIM('Audit summary'!$B$16)),"INTERNAL","EXTERNAL"))</f>
        <v>INTERNAL</v>
      </c>
      <c r="G180" s="6">
        <f t="shared" si="3"/>
        <v>1</v>
      </c>
      <c r="H180" s="6">
        <f t="shared" si="4"/>
        <v>1</v>
      </c>
      <c r="I180" s="6" t="str">
        <f>IF(OR(A180="",COUNTIF('Message audit'!$A$2:$A$201,A180)=0,AND(B180&lt;&gt;"To",B180&lt;&gt;"CC",B180&lt;&gt;"BCC"),E180&lt;&gt;"BASIC_OK"),"REVIEW","OK")</f>
        <v>OK</v>
      </c>
    </row>
    <row r="181">
      <c r="A181" s="5" t="s">
        <v>44</v>
      </c>
      <c r="B181" s="5" t="s">
        <v>65</v>
      </c>
      <c r="C181" s="5" t="s">
        <v>431</v>
      </c>
      <c r="D181" s="6" t="str">
        <f t="shared" si="1"/>
        <v>person180@example.org</v>
      </c>
      <c r="E181" s="6" t="str">
        <f t="shared" si="2"/>
        <v>BASIC_OK</v>
      </c>
      <c r="F181" s="6" t="str">
        <f>IF(E181&lt;&gt;"BASIC_OK","REVIEW",IF(RIGHT(D181,LEN(LOWER(TRIM('Audit summary'!$B$16)))+1)="@"&amp;LOWER(TRIM('Audit summary'!$B$16)),"INTERNAL","EXTERNAL"))</f>
        <v>EXTERNAL</v>
      </c>
      <c r="G181" s="6">
        <f t="shared" si="3"/>
        <v>1</v>
      </c>
      <c r="H181" s="6">
        <f t="shared" si="4"/>
        <v>1</v>
      </c>
      <c r="I181" s="6" t="str">
        <f>IF(OR(A181="",COUNTIF('Message audit'!$A$2:$A$201,A181)=0,AND(B181&lt;&gt;"To",B181&lt;&gt;"CC",B181&lt;&gt;"BCC"),E181&lt;&gt;"BASIC_OK"),"REVIEW","OK")</f>
        <v>OK</v>
      </c>
    </row>
    <row r="182">
      <c r="A182" s="5" t="s">
        <v>44</v>
      </c>
      <c r="B182" s="5" t="s">
        <v>21</v>
      </c>
      <c r="C182" s="5" t="s">
        <v>432</v>
      </c>
      <c r="D182" s="6" t="str">
        <f t="shared" si="1"/>
        <v>person181@demo.invalid</v>
      </c>
      <c r="E182" s="6" t="str">
        <f t="shared" si="2"/>
        <v>BASIC_OK</v>
      </c>
      <c r="F182" s="6" t="str">
        <f>IF(E182&lt;&gt;"BASIC_OK","REVIEW",IF(RIGHT(D182,LEN(LOWER(TRIM('Audit summary'!$B$16)))+1)="@"&amp;LOWER(TRIM('Audit summary'!$B$16)),"INTERNAL","EXTERNAL"))</f>
        <v>INTERNAL</v>
      </c>
      <c r="G182" s="6">
        <f t="shared" si="3"/>
        <v>1</v>
      </c>
      <c r="H182" s="6">
        <f t="shared" si="4"/>
        <v>1</v>
      </c>
      <c r="I182" s="6" t="str">
        <f>IF(OR(A182="",COUNTIF('Message audit'!$A$2:$A$201,A182)=0,AND(B182&lt;&gt;"To",B182&lt;&gt;"CC",B182&lt;&gt;"BCC"),E182&lt;&gt;"BASIC_OK"),"REVIEW","OK")</f>
        <v>OK</v>
      </c>
    </row>
    <row r="183">
      <c r="A183" s="5" t="s">
        <v>44</v>
      </c>
      <c r="B183" s="5" t="s">
        <v>50</v>
      </c>
      <c r="C183" s="5" t="s">
        <v>433</v>
      </c>
      <c r="D183" s="6" t="str">
        <f t="shared" si="1"/>
        <v>person182@demo.invalid</v>
      </c>
      <c r="E183" s="6" t="str">
        <f t="shared" si="2"/>
        <v>BASIC_OK</v>
      </c>
      <c r="F183" s="6" t="str">
        <f>IF(E183&lt;&gt;"BASIC_OK","REVIEW",IF(RIGHT(D183,LEN(LOWER(TRIM('Audit summary'!$B$16)))+1)="@"&amp;LOWER(TRIM('Audit summary'!$B$16)),"INTERNAL","EXTERNAL"))</f>
        <v>INTERNAL</v>
      </c>
      <c r="G183" s="6">
        <f t="shared" si="3"/>
        <v>1</v>
      </c>
      <c r="H183" s="6">
        <f t="shared" si="4"/>
        <v>1</v>
      </c>
      <c r="I183" s="6" t="str">
        <f>IF(OR(A183="",COUNTIF('Message audit'!$A$2:$A$201,A183)=0,AND(B183&lt;&gt;"To",B183&lt;&gt;"CC",B183&lt;&gt;"BCC"),E183&lt;&gt;"BASIC_OK"),"REVIEW","OK")</f>
        <v>OK</v>
      </c>
    </row>
    <row r="184">
      <c r="A184" s="5" t="s">
        <v>44</v>
      </c>
      <c r="B184" s="5" t="s">
        <v>65</v>
      </c>
      <c r="C184" s="5" t="s">
        <v>434</v>
      </c>
      <c r="D184" s="6" t="str">
        <f t="shared" si="1"/>
        <v>person183@demo.invalid</v>
      </c>
      <c r="E184" s="6" t="str">
        <f t="shared" si="2"/>
        <v>BASIC_OK</v>
      </c>
      <c r="F184" s="6" t="str">
        <f>IF(E184&lt;&gt;"BASIC_OK","REVIEW",IF(RIGHT(D184,LEN(LOWER(TRIM('Audit summary'!$B$16)))+1)="@"&amp;LOWER(TRIM('Audit summary'!$B$16)),"INTERNAL","EXTERNAL"))</f>
        <v>INTERNAL</v>
      </c>
      <c r="G184" s="6">
        <f t="shared" si="3"/>
        <v>1</v>
      </c>
      <c r="H184" s="6">
        <f t="shared" si="4"/>
        <v>1</v>
      </c>
      <c r="I184" s="6" t="str">
        <f>IF(OR(A184="",COUNTIF('Message audit'!$A$2:$A$201,A184)=0,AND(B184&lt;&gt;"To",B184&lt;&gt;"CC",B184&lt;&gt;"BCC"),E184&lt;&gt;"BASIC_OK"),"REVIEW","OK")</f>
        <v>OK</v>
      </c>
    </row>
    <row r="185">
      <c r="A185" s="5" t="s">
        <v>44</v>
      </c>
      <c r="B185" s="5" t="s">
        <v>21</v>
      </c>
      <c r="C185" s="5" t="s">
        <v>435</v>
      </c>
      <c r="D185" s="6" t="str">
        <f t="shared" si="1"/>
        <v>person184@demo.invalid</v>
      </c>
      <c r="E185" s="6" t="str">
        <f t="shared" si="2"/>
        <v>BASIC_OK</v>
      </c>
      <c r="F185" s="6" t="str">
        <f>IF(E185&lt;&gt;"BASIC_OK","REVIEW",IF(RIGHT(D185,LEN(LOWER(TRIM('Audit summary'!$B$16)))+1)="@"&amp;LOWER(TRIM('Audit summary'!$B$16)),"INTERNAL","EXTERNAL"))</f>
        <v>INTERNAL</v>
      </c>
      <c r="G185" s="6">
        <f t="shared" si="3"/>
        <v>1</v>
      </c>
      <c r="H185" s="6">
        <f t="shared" si="4"/>
        <v>1</v>
      </c>
      <c r="I185" s="6" t="str">
        <f>IF(OR(A185="",COUNTIF('Message audit'!$A$2:$A$201,A185)=0,AND(B185&lt;&gt;"To",B185&lt;&gt;"CC",B185&lt;&gt;"BCC"),E185&lt;&gt;"BASIC_OK"),"REVIEW","OK")</f>
        <v>OK</v>
      </c>
    </row>
    <row r="186">
      <c r="A186" s="5" t="s">
        <v>44</v>
      </c>
      <c r="B186" s="5" t="s">
        <v>50</v>
      </c>
      <c r="C186" s="5" t="s">
        <v>436</v>
      </c>
      <c r="D186" s="6" t="str">
        <f t="shared" si="1"/>
        <v>person185@example.org</v>
      </c>
      <c r="E186" s="6" t="str">
        <f t="shared" si="2"/>
        <v>BASIC_OK</v>
      </c>
      <c r="F186" s="6" t="str">
        <f>IF(E186&lt;&gt;"BASIC_OK","REVIEW",IF(RIGHT(D186,LEN(LOWER(TRIM('Audit summary'!$B$16)))+1)="@"&amp;LOWER(TRIM('Audit summary'!$B$16)),"INTERNAL","EXTERNAL"))</f>
        <v>EXTERNAL</v>
      </c>
      <c r="G186" s="6">
        <f t="shared" si="3"/>
        <v>1</v>
      </c>
      <c r="H186" s="6">
        <f t="shared" si="4"/>
        <v>1</v>
      </c>
      <c r="I186" s="6" t="str">
        <f>IF(OR(A186="",COUNTIF('Message audit'!$A$2:$A$201,A186)=0,AND(B186&lt;&gt;"To",B186&lt;&gt;"CC",B186&lt;&gt;"BCC"),E186&lt;&gt;"BASIC_OK"),"REVIEW","OK")</f>
        <v>OK</v>
      </c>
    </row>
    <row r="187">
      <c r="A187" s="5" t="s">
        <v>44</v>
      </c>
      <c r="B187" s="5" t="s">
        <v>65</v>
      </c>
      <c r="C187" s="5" t="s">
        <v>437</v>
      </c>
      <c r="D187" s="6" t="str">
        <f t="shared" si="1"/>
        <v>person186@demo.invalid</v>
      </c>
      <c r="E187" s="6" t="str">
        <f t="shared" si="2"/>
        <v>BASIC_OK</v>
      </c>
      <c r="F187" s="6" t="str">
        <f>IF(E187&lt;&gt;"BASIC_OK","REVIEW",IF(RIGHT(D187,LEN(LOWER(TRIM('Audit summary'!$B$16)))+1)="@"&amp;LOWER(TRIM('Audit summary'!$B$16)),"INTERNAL","EXTERNAL"))</f>
        <v>INTERNAL</v>
      </c>
      <c r="G187" s="6">
        <f t="shared" si="3"/>
        <v>1</v>
      </c>
      <c r="H187" s="6">
        <f t="shared" si="4"/>
        <v>1</v>
      </c>
      <c r="I187" s="6" t="str">
        <f>IF(OR(A187="",COUNTIF('Message audit'!$A$2:$A$201,A187)=0,AND(B187&lt;&gt;"To",B187&lt;&gt;"CC",B187&lt;&gt;"BCC"),E187&lt;&gt;"BASIC_OK"),"REVIEW","OK")</f>
        <v>OK</v>
      </c>
    </row>
    <row r="188">
      <c r="A188" s="5" t="s">
        <v>44</v>
      </c>
      <c r="B188" s="5" t="s">
        <v>21</v>
      </c>
      <c r="C188" s="5" t="s">
        <v>438</v>
      </c>
      <c r="D188" s="6" t="str">
        <f t="shared" si="1"/>
        <v>person187@demo.invalid</v>
      </c>
      <c r="E188" s="6" t="str">
        <f t="shared" si="2"/>
        <v>BASIC_OK</v>
      </c>
      <c r="F188" s="6" t="str">
        <f>IF(E188&lt;&gt;"BASIC_OK","REVIEW",IF(RIGHT(D188,LEN(LOWER(TRIM('Audit summary'!$B$16)))+1)="@"&amp;LOWER(TRIM('Audit summary'!$B$16)),"INTERNAL","EXTERNAL"))</f>
        <v>INTERNAL</v>
      </c>
      <c r="G188" s="6">
        <f t="shared" si="3"/>
        <v>1</v>
      </c>
      <c r="H188" s="6">
        <f t="shared" si="4"/>
        <v>1</v>
      </c>
      <c r="I188" s="6" t="str">
        <f>IF(OR(A188="",COUNTIF('Message audit'!$A$2:$A$201,A188)=0,AND(B188&lt;&gt;"To",B188&lt;&gt;"CC",B188&lt;&gt;"BCC"),E188&lt;&gt;"BASIC_OK"),"REVIEW","OK")</f>
        <v>OK</v>
      </c>
    </row>
    <row r="189">
      <c r="A189" s="5" t="s">
        <v>44</v>
      </c>
      <c r="B189" s="5" t="s">
        <v>50</v>
      </c>
      <c r="C189" s="5" t="s">
        <v>439</v>
      </c>
      <c r="D189" s="6" t="str">
        <f t="shared" si="1"/>
        <v>person188@demo.invalid</v>
      </c>
      <c r="E189" s="6" t="str">
        <f t="shared" si="2"/>
        <v>BASIC_OK</v>
      </c>
      <c r="F189" s="6" t="str">
        <f>IF(E189&lt;&gt;"BASIC_OK","REVIEW",IF(RIGHT(D189,LEN(LOWER(TRIM('Audit summary'!$B$16)))+1)="@"&amp;LOWER(TRIM('Audit summary'!$B$16)),"INTERNAL","EXTERNAL"))</f>
        <v>INTERNAL</v>
      </c>
      <c r="G189" s="6">
        <f t="shared" si="3"/>
        <v>1</v>
      </c>
      <c r="H189" s="6">
        <f t="shared" si="4"/>
        <v>1</v>
      </c>
      <c r="I189" s="6" t="str">
        <f>IF(OR(A189="",COUNTIF('Message audit'!$A$2:$A$201,A189)=0,AND(B189&lt;&gt;"To",B189&lt;&gt;"CC",B189&lt;&gt;"BCC"),E189&lt;&gt;"BASIC_OK"),"REVIEW","OK")</f>
        <v>OK</v>
      </c>
    </row>
    <row r="190">
      <c r="A190" s="5" t="s">
        <v>44</v>
      </c>
      <c r="B190" s="5" t="s">
        <v>65</v>
      </c>
      <c r="C190" s="5" t="s">
        <v>440</v>
      </c>
      <c r="D190" s="6" t="str">
        <f t="shared" si="1"/>
        <v>person189@demo.invalid</v>
      </c>
      <c r="E190" s="6" t="str">
        <f t="shared" si="2"/>
        <v>BASIC_OK</v>
      </c>
      <c r="F190" s="6" t="str">
        <f>IF(E190&lt;&gt;"BASIC_OK","REVIEW",IF(RIGHT(D190,LEN(LOWER(TRIM('Audit summary'!$B$16)))+1)="@"&amp;LOWER(TRIM('Audit summary'!$B$16)),"INTERNAL","EXTERNAL"))</f>
        <v>INTERNAL</v>
      </c>
      <c r="G190" s="6">
        <f t="shared" si="3"/>
        <v>1</v>
      </c>
      <c r="H190" s="6">
        <f t="shared" si="4"/>
        <v>1</v>
      </c>
      <c r="I190" s="6" t="str">
        <f>IF(OR(A190="",COUNTIF('Message audit'!$A$2:$A$201,A190)=0,AND(B190&lt;&gt;"To",B190&lt;&gt;"CC",B190&lt;&gt;"BCC"),E190&lt;&gt;"BASIC_OK"),"REVIEW","OK")</f>
        <v>OK</v>
      </c>
    </row>
    <row r="191">
      <c r="A191" s="5" t="s">
        <v>44</v>
      </c>
      <c r="B191" s="5" t="s">
        <v>21</v>
      </c>
      <c r="C191" s="5" t="s">
        <v>441</v>
      </c>
      <c r="D191" s="6" t="str">
        <f t="shared" si="1"/>
        <v>person190@example.org</v>
      </c>
      <c r="E191" s="6" t="str">
        <f t="shared" si="2"/>
        <v>BASIC_OK</v>
      </c>
      <c r="F191" s="6" t="str">
        <f>IF(E191&lt;&gt;"BASIC_OK","REVIEW",IF(RIGHT(D191,LEN(LOWER(TRIM('Audit summary'!$B$16)))+1)="@"&amp;LOWER(TRIM('Audit summary'!$B$16)),"INTERNAL","EXTERNAL"))</f>
        <v>EXTERNAL</v>
      </c>
      <c r="G191" s="6">
        <f t="shared" si="3"/>
        <v>1</v>
      </c>
      <c r="H191" s="6">
        <f t="shared" si="4"/>
        <v>1</v>
      </c>
      <c r="I191" s="6" t="str">
        <f>IF(OR(A191="",COUNTIF('Message audit'!$A$2:$A$201,A191)=0,AND(B191&lt;&gt;"To",B191&lt;&gt;"CC",B191&lt;&gt;"BCC"),E191&lt;&gt;"BASIC_OK"),"REVIEW","OK")</f>
        <v>OK</v>
      </c>
    </row>
    <row r="192">
      <c r="A192" s="5" t="s">
        <v>44</v>
      </c>
      <c r="B192" s="5" t="s">
        <v>50</v>
      </c>
      <c r="C192" s="5" t="s">
        <v>442</v>
      </c>
      <c r="D192" s="6" t="str">
        <f t="shared" si="1"/>
        <v>person191@demo.invalid</v>
      </c>
      <c r="E192" s="6" t="str">
        <f t="shared" si="2"/>
        <v>BASIC_OK</v>
      </c>
      <c r="F192" s="6" t="str">
        <f>IF(E192&lt;&gt;"BASIC_OK","REVIEW",IF(RIGHT(D192,LEN(LOWER(TRIM('Audit summary'!$B$16)))+1)="@"&amp;LOWER(TRIM('Audit summary'!$B$16)),"INTERNAL","EXTERNAL"))</f>
        <v>INTERNAL</v>
      </c>
      <c r="G192" s="6">
        <f t="shared" si="3"/>
        <v>1</v>
      </c>
      <c r="H192" s="6">
        <f t="shared" si="4"/>
        <v>1</v>
      </c>
      <c r="I192" s="6" t="str">
        <f>IF(OR(A192="",COUNTIF('Message audit'!$A$2:$A$201,A192)=0,AND(B192&lt;&gt;"To",B192&lt;&gt;"CC",B192&lt;&gt;"BCC"),E192&lt;&gt;"BASIC_OK"),"REVIEW","OK")</f>
        <v>OK</v>
      </c>
    </row>
    <row r="193">
      <c r="A193" s="5" t="s">
        <v>44</v>
      </c>
      <c r="B193" s="5" t="s">
        <v>65</v>
      </c>
      <c r="C193" s="5" t="s">
        <v>443</v>
      </c>
      <c r="D193" s="6" t="str">
        <f t="shared" si="1"/>
        <v>person192@demo.invalid</v>
      </c>
      <c r="E193" s="6" t="str">
        <f t="shared" si="2"/>
        <v>BASIC_OK</v>
      </c>
      <c r="F193" s="6" t="str">
        <f>IF(E193&lt;&gt;"BASIC_OK","REVIEW",IF(RIGHT(D193,LEN(LOWER(TRIM('Audit summary'!$B$16)))+1)="@"&amp;LOWER(TRIM('Audit summary'!$B$16)),"INTERNAL","EXTERNAL"))</f>
        <v>INTERNAL</v>
      </c>
      <c r="G193" s="6">
        <f t="shared" si="3"/>
        <v>1</v>
      </c>
      <c r="H193" s="6">
        <f t="shared" si="4"/>
        <v>1</v>
      </c>
      <c r="I193" s="6" t="str">
        <f>IF(OR(A193="",COUNTIF('Message audit'!$A$2:$A$201,A193)=0,AND(B193&lt;&gt;"To",B193&lt;&gt;"CC",B193&lt;&gt;"BCC"),E193&lt;&gt;"BASIC_OK"),"REVIEW","OK")</f>
        <v>OK</v>
      </c>
    </row>
    <row r="194">
      <c r="A194" s="5" t="s">
        <v>44</v>
      </c>
      <c r="B194" s="5" t="s">
        <v>21</v>
      </c>
      <c r="C194" s="5" t="s">
        <v>444</v>
      </c>
      <c r="D194" s="6" t="str">
        <f t="shared" si="1"/>
        <v>person193@demo.invalid</v>
      </c>
      <c r="E194" s="6" t="str">
        <f t="shared" si="2"/>
        <v>BASIC_OK</v>
      </c>
      <c r="F194" s="6" t="str">
        <f>IF(E194&lt;&gt;"BASIC_OK","REVIEW",IF(RIGHT(D194,LEN(LOWER(TRIM('Audit summary'!$B$16)))+1)="@"&amp;LOWER(TRIM('Audit summary'!$B$16)),"INTERNAL","EXTERNAL"))</f>
        <v>INTERNAL</v>
      </c>
      <c r="G194" s="6">
        <f t="shared" si="3"/>
        <v>1</v>
      </c>
      <c r="H194" s="6">
        <f t="shared" si="4"/>
        <v>1</v>
      </c>
      <c r="I194" s="6" t="str">
        <f>IF(OR(A194="",COUNTIF('Message audit'!$A$2:$A$201,A194)=0,AND(B194&lt;&gt;"To",B194&lt;&gt;"CC",B194&lt;&gt;"BCC"),E194&lt;&gt;"BASIC_OK"),"REVIEW","OK")</f>
        <v>OK</v>
      </c>
    </row>
    <row r="195">
      <c r="A195" s="5" t="s">
        <v>44</v>
      </c>
      <c r="B195" s="5" t="s">
        <v>50</v>
      </c>
      <c r="C195" s="5" t="s">
        <v>445</v>
      </c>
      <c r="D195" s="6" t="str">
        <f t="shared" si="1"/>
        <v>person194@demo.invalid</v>
      </c>
      <c r="E195" s="6" t="str">
        <f t="shared" si="2"/>
        <v>BASIC_OK</v>
      </c>
      <c r="F195" s="6" t="str">
        <f>IF(E195&lt;&gt;"BASIC_OK","REVIEW",IF(RIGHT(D195,LEN(LOWER(TRIM('Audit summary'!$B$16)))+1)="@"&amp;LOWER(TRIM('Audit summary'!$B$16)),"INTERNAL","EXTERNAL"))</f>
        <v>INTERNAL</v>
      </c>
      <c r="G195" s="6">
        <f t="shared" si="3"/>
        <v>1</v>
      </c>
      <c r="H195" s="6">
        <f t="shared" si="4"/>
        <v>1</v>
      </c>
      <c r="I195" s="6" t="str">
        <f>IF(OR(A195="",COUNTIF('Message audit'!$A$2:$A$201,A195)=0,AND(B195&lt;&gt;"To",B195&lt;&gt;"CC",B195&lt;&gt;"BCC"),E195&lt;&gt;"BASIC_OK"),"REVIEW","OK")</f>
        <v>OK</v>
      </c>
    </row>
    <row r="196">
      <c r="A196" s="5" t="s">
        <v>44</v>
      </c>
      <c r="B196" s="5" t="s">
        <v>65</v>
      </c>
      <c r="C196" s="5" t="s">
        <v>446</v>
      </c>
      <c r="D196" s="6" t="str">
        <f t="shared" si="1"/>
        <v>person195@example.org</v>
      </c>
      <c r="E196" s="6" t="str">
        <f t="shared" si="2"/>
        <v>BASIC_OK</v>
      </c>
      <c r="F196" s="6" t="str">
        <f>IF(E196&lt;&gt;"BASIC_OK","REVIEW",IF(RIGHT(D196,LEN(LOWER(TRIM('Audit summary'!$B$16)))+1)="@"&amp;LOWER(TRIM('Audit summary'!$B$16)),"INTERNAL","EXTERNAL"))</f>
        <v>EXTERNAL</v>
      </c>
      <c r="G196" s="6">
        <f t="shared" si="3"/>
        <v>1</v>
      </c>
      <c r="H196" s="6">
        <f t="shared" si="4"/>
        <v>1</v>
      </c>
      <c r="I196" s="6" t="str">
        <f>IF(OR(A196="",COUNTIF('Message audit'!$A$2:$A$201,A196)=0,AND(B196&lt;&gt;"To",B196&lt;&gt;"CC",B196&lt;&gt;"BCC"),E196&lt;&gt;"BASIC_OK"),"REVIEW","OK")</f>
        <v>OK</v>
      </c>
    </row>
    <row r="197">
      <c r="A197" s="5" t="s">
        <v>44</v>
      </c>
      <c r="B197" s="5" t="s">
        <v>21</v>
      </c>
      <c r="C197" s="5" t="s">
        <v>447</v>
      </c>
      <c r="D197" s="6" t="str">
        <f t="shared" si="1"/>
        <v>person196@demo.invalid</v>
      </c>
      <c r="E197" s="6" t="str">
        <f t="shared" si="2"/>
        <v>BASIC_OK</v>
      </c>
      <c r="F197" s="6" t="str">
        <f>IF(E197&lt;&gt;"BASIC_OK","REVIEW",IF(RIGHT(D197,LEN(LOWER(TRIM('Audit summary'!$B$16)))+1)="@"&amp;LOWER(TRIM('Audit summary'!$B$16)),"INTERNAL","EXTERNAL"))</f>
        <v>INTERNAL</v>
      </c>
      <c r="G197" s="6">
        <f t="shared" si="3"/>
        <v>1</v>
      </c>
      <c r="H197" s="6">
        <f t="shared" si="4"/>
        <v>1</v>
      </c>
      <c r="I197" s="6" t="str">
        <f>IF(OR(A197="",COUNTIF('Message audit'!$A$2:$A$201,A197)=0,AND(B197&lt;&gt;"To",B197&lt;&gt;"CC",B197&lt;&gt;"BCC"),E197&lt;&gt;"BASIC_OK"),"REVIEW","OK")</f>
        <v>OK</v>
      </c>
    </row>
    <row r="198">
      <c r="A198" s="5" t="s">
        <v>44</v>
      </c>
      <c r="B198" s="5" t="s">
        <v>50</v>
      </c>
      <c r="C198" s="5" t="s">
        <v>448</v>
      </c>
      <c r="D198" s="6" t="str">
        <f t="shared" si="1"/>
        <v>person197@demo.invalid</v>
      </c>
      <c r="E198" s="6" t="str">
        <f t="shared" si="2"/>
        <v>BASIC_OK</v>
      </c>
      <c r="F198" s="6" t="str">
        <f>IF(E198&lt;&gt;"BASIC_OK","REVIEW",IF(RIGHT(D198,LEN(LOWER(TRIM('Audit summary'!$B$16)))+1)="@"&amp;LOWER(TRIM('Audit summary'!$B$16)),"INTERNAL","EXTERNAL"))</f>
        <v>INTERNAL</v>
      </c>
      <c r="G198" s="6">
        <f t="shared" si="3"/>
        <v>1</v>
      </c>
      <c r="H198" s="6">
        <f t="shared" si="4"/>
        <v>1</v>
      </c>
      <c r="I198" s="6" t="str">
        <f>IF(OR(A198="",COUNTIF('Message audit'!$A$2:$A$201,A198)=0,AND(B198&lt;&gt;"To",B198&lt;&gt;"CC",B198&lt;&gt;"BCC"),E198&lt;&gt;"BASIC_OK"),"REVIEW","OK")</f>
        <v>OK</v>
      </c>
    </row>
    <row r="199">
      <c r="A199" s="5" t="s">
        <v>44</v>
      </c>
      <c r="B199" s="5" t="s">
        <v>65</v>
      </c>
      <c r="C199" s="5" t="s">
        <v>449</v>
      </c>
      <c r="D199" s="6" t="str">
        <f t="shared" si="1"/>
        <v>person198@demo.invalid</v>
      </c>
      <c r="E199" s="6" t="str">
        <f t="shared" si="2"/>
        <v>BASIC_OK</v>
      </c>
      <c r="F199" s="6" t="str">
        <f>IF(E199&lt;&gt;"BASIC_OK","REVIEW",IF(RIGHT(D199,LEN(LOWER(TRIM('Audit summary'!$B$16)))+1)="@"&amp;LOWER(TRIM('Audit summary'!$B$16)),"INTERNAL","EXTERNAL"))</f>
        <v>INTERNAL</v>
      </c>
      <c r="G199" s="6">
        <f t="shared" si="3"/>
        <v>1</v>
      </c>
      <c r="H199" s="6">
        <f t="shared" si="4"/>
        <v>1</v>
      </c>
      <c r="I199" s="6" t="str">
        <f>IF(OR(A199="",COUNTIF('Message audit'!$A$2:$A$201,A199)=0,AND(B199&lt;&gt;"To",B199&lt;&gt;"CC",B199&lt;&gt;"BCC"),E199&lt;&gt;"BASIC_OK"),"REVIEW","OK")</f>
        <v>OK</v>
      </c>
    </row>
    <row r="200">
      <c r="A200" s="5" t="s">
        <v>44</v>
      </c>
      <c r="B200" s="5" t="s">
        <v>21</v>
      </c>
      <c r="C200" s="5" t="s">
        <v>450</v>
      </c>
      <c r="D200" s="6" t="str">
        <f t="shared" si="1"/>
        <v>person199@demo.invalid</v>
      </c>
      <c r="E200" s="6" t="str">
        <f t="shared" si="2"/>
        <v>BASIC_OK</v>
      </c>
      <c r="F200" s="6" t="str">
        <f>IF(E200&lt;&gt;"BASIC_OK","REVIEW",IF(RIGHT(D200,LEN(LOWER(TRIM('Audit summary'!$B$16)))+1)="@"&amp;LOWER(TRIM('Audit summary'!$B$16)),"INTERNAL","EXTERNAL"))</f>
        <v>INTERNAL</v>
      </c>
      <c r="G200" s="6">
        <f t="shared" si="3"/>
        <v>1</v>
      </c>
      <c r="H200" s="6">
        <f t="shared" si="4"/>
        <v>1</v>
      </c>
      <c r="I200" s="6" t="str">
        <f>IF(OR(A200="",COUNTIF('Message audit'!$A$2:$A$201,A200)=0,AND(B200&lt;&gt;"To",B200&lt;&gt;"CC",B200&lt;&gt;"BCC"),E200&lt;&gt;"BASIC_OK"),"REVIEW","OK")</f>
        <v>OK</v>
      </c>
    </row>
    <row r="201">
      <c r="A201" s="5" t="s">
        <v>44</v>
      </c>
      <c r="B201" s="5" t="s">
        <v>50</v>
      </c>
      <c r="D201" s="6" t="str">
        <f t="shared" si="1"/>
        <v/>
      </c>
      <c r="E201" s="6" t="str">
        <f t="shared" si="2"/>
        <v>MISSING</v>
      </c>
      <c r="F201" s="6" t="str">
        <f>IF(E201&lt;&gt;"BASIC_OK","REVIEW",IF(RIGHT(D201,LEN(LOWER(TRIM('Audit summary'!$B$16)))+1)="@"&amp;LOWER(TRIM('Audit summary'!$B$16)),"INTERNAL","EXTERNAL"))</f>
        <v>REVIEW</v>
      </c>
      <c r="G201" s="6">
        <f t="shared" si="3"/>
        <v>0</v>
      </c>
      <c r="H201" s="6">
        <f t="shared" si="4"/>
        <v>0</v>
      </c>
      <c r="I201" s="6" t="str">
        <f>IF(OR(A201="",COUNTIF('Message audit'!$A$2:$A$201,A201)=0,AND(B201&lt;&gt;"To",B201&lt;&gt;"CC",B201&lt;&gt;"BCC"),E201&lt;&gt;"BASIC_OK"),"REVIEW","OK")</f>
        <v>REVIEW</v>
      </c>
    </row>
    <row r="202">
      <c r="A202" s="5" t="s">
        <v>44</v>
      </c>
      <c r="B202" s="5" t="s">
        <v>65</v>
      </c>
      <c r="C202" s="5" t="s">
        <v>451</v>
      </c>
      <c r="D202" s="6" t="str">
        <f t="shared" si="1"/>
        <v>broken-201</v>
      </c>
      <c r="E202" s="6" t="str">
        <f t="shared" si="2"/>
        <v>REVIEW</v>
      </c>
      <c r="F202" s="6" t="str">
        <f>IF(E202&lt;&gt;"BASIC_OK","REVIEW",IF(RIGHT(D202,LEN(LOWER(TRIM('Audit summary'!$B$16)))+1)="@"&amp;LOWER(TRIM('Audit summary'!$B$16)),"INTERNAL","EXTERNAL"))</f>
        <v>REVIEW</v>
      </c>
      <c r="G202" s="6">
        <f t="shared" si="3"/>
        <v>0</v>
      </c>
      <c r="H202" s="6">
        <f t="shared" si="4"/>
        <v>0</v>
      </c>
      <c r="I202" s="6" t="str">
        <f>IF(OR(A202="",COUNTIF('Message audit'!$A$2:$A$201,A202)=0,AND(B202&lt;&gt;"To",B202&lt;&gt;"CC",B202&lt;&gt;"BCC"),E202&lt;&gt;"BASIC_OK"),"REVIEW","OK")</f>
        <v>REVIEW</v>
      </c>
    </row>
    <row r="203">
      <c r="A203" s="5" t="s">
        <v>46</v>
      </c>
      <c r="B203" s="5" t="s">
        <v>21</v>
      </c>
      <c r="C203" s="5" t="s">
        <v>452</v>
      </c>
      <c r="D203" s="6" t="str">
        <f t="shared" si="1"/>
        <v>person202@demo.invalid</v>
      </c>
      <c r="E203" s="6" t="str">
        <f t="shared" si="2"/>
        <v>BASIC_OK</v>
      </c>
      <c r="F203" s="6" t="str">
        <f>IF(E203&lt;&gt;"BASIC_OK","REVIEW",IF(RIGHT(D203,LEN(LOWER(TRIM('Audit summary'!$B$16)))+1)="@"&amp;LOWER(TRIM('Audit summary'!$B$16)),"INTERNAL","EXTERNAL"))</f>
        <v>INTERNAL</v>
      </c>
      <c r="G203" s="6">
        <f t="shared" si="3"/>
        <v>1</v>
      </c>
      <c r="H203" s="6">
        <f t="shared" si="4"/>
        <v>1</v>
      </c>
      <c r="I203" s="6" t="str">
        <f>IF(OR(A203="",COUNTIF('Message audit'!$A$2:$A$201,A203)=0,AND(B203&lt;&gt;"To",B203&lt;&gt;"CC",B203&lt;&gt;"BCC"),E203&lt;&gt;"BASIC_OK"),"REVIEW","OK")</f>
        <v>OK</v>
      </c>
    </row>
    <row r="204">
      <c r="A204" s="5" t="s">
        <v>46</v>
      </c>
      <c r="B204" s="5" t="s">
        <v>50</v>
      </c>
      <c r="C204" s="5" t="s">
        <v>453</v>
      </c>
      <c r="D204" s="6" t="str">
        <f t="shared" si="1"/>
        <v>person203@demo.invalid</v>
      </c>
      <c r="E204" s="6" t="str">
        <f t="shared" si="2"/>
        <v>BASIC_OK</v>
      </c>
      <c r="F204" s="6" t="str">
        <f>IF(E204&lt;&gt;"BASIC_OK","REVIEW",IF(RIGHT(D204,LEN(LOWER(TRIM('Audit summary'!$B$16)))+1)="@"&amp;LOWER(TRIM('Audit summary'!$B$16)),"INTERNAL","EXTERNAL"))</f>
        <v>INTERNAL</v>
      </c>
      <c r="G204" s="6">
        <f t="shared" si="3"/>
        <v>1</v>
      </c>
      <c r="H204" s="6">
        <f t="shared" si="4"/>
        <v>1</v>
      </c>
      <c r="I204" s="6" t="str">
        <f>IF(OR(A204="",COUNTIF('Message audit'!$A$2:$A$201,A204)=0,AND(B204&lt;&gt;"To",B204&lt;&gt;"CC",B204&lt;&gt;"BCC"),E204&lt;&gt;"BASIC_OK"),"REVIEW","OK")</f>
        <v>OK</v>
      </c>
    </row>
    <row r="205">
      <c r="A205" s="5" t="s">
        <v>46</v>
      </c>
      <c r="B205" s="5" t="s">
        <v>65</v>
      </c>
      <c r="C205" s="5" t="s">
        <v>454</v>
      </c>
      <c r="D205" s="6" t="str">
        <f t="shared" si="1"/>
        <v>person204@demo.invalid</v>
      </c>
      <c r="E205" s="6" t="str">
        <f t="shared" si="2"/>
        <v>BASIC_OK</v>
      </c>
      <c r="F205" s="6" t="str">
        <f>IF(E205&lt;&gt;"BASIC_OK","REVIEW",IF(RIGHT(D205,LEN(LOWER(TRIM('Audit summary'!$B$16)))+1)="@"&amp;LOWER(TRIM('Audit summary'!$B$16)),"INTERNAL","EXTERNAL"))</f>
        <v>INTERNAL</v>
      </c>
      <c r="G205" s="6">
        <f t="shared" si="3"/>
        <v>1</v>
      </c>
      <c r="H205" s="6">
        <f t="shared" si="4"/>
        <v>1</v>
      </c>
      <c r="I205" s="6" t="str">
        <f>IF(OR(A205="",COUNTIF('Message audit'!$A$2:$A$201,A205)=0,AND(B205&lt;&gt;"To",B205&lt;&gt;"CC",B205&lt;&gt;"BCC"),E205&lt;&gt;"BASIC_OK"),"REVIEW","OK")</f>
        <v>OK</v>
      </c>
    </row>
    <row r="206">
      <c r="A206" s="5" t="s">
        <v>46</v>
      </c>
      <c r="B206" s="5" t="s">
        <v>21</v>
      </c>
      <c r="C206" s="5" t="s">
        <v>455</v>
      </c>
      <c r="D206" s="6" t="str">
        <f t="shared" si="1"/>
        <v>person205@example.org</v>
      </c>
      <c r="E206" s="6" t="str">
        <f t="shared" si="2"/>
        <v>BASIC_OK</v>
      </c>
      <c r="F206" s="6" t="str">
        <f>IF(E206&lt;&gt;"BASIC_OK","REVIEW",IF(RIGHT(D206,LEN(LOWER(TRIM('Audit summary'!$B$16)))+1)="@"&amp;LOWER(TRIM('Audit summary'!$B$16)),"INTERNAL","EXTERNAL"))</f>
        <v>EXTERNAL</v>
      </c>
      <c r="G206" s="6">
        <f t="shared" si="3"/>
        <v>1</v>
      </c>
      <c r="H206" s="6">
        <f t="shared" si="4"/>
        <v>1</v>
      </c>
      <c r="I206" s="6" t="str">
        <f>IF(OR(A206="",COUNTIF('Message audit'!$A$2:$A$201,A206)=0,AND(B206&lt;&gt;"To",B206&lt;&gt;"CC",B206&lt;&gt;"BCC"),E206&lt;&gt;"BASIC_OK"),"REVIEW","OK")</f>
        <v>OK</v>
      </c>
    </row>
    <row r="207">
      <c r="A207" s="5" t="s">
        <v>46</v>
      </c>
      <c r="B207" s="5" t="s">
        <v>50</v>
      </c>
      <c r="C207" s="5" t="s">
        <v>456</v>
      </c>
      <c r="D207" s="6" t="str">
        <f t="shared" si="1"/>
        <v>person206@demo.invalid</v>
      </c>
      <c r="E207" s="6" t="str">
        <f t="shared" si="2"/>
        <v>BASIC_OK</v>
      </c>
      <c r="F207" s="6" t="str">
        <f>IF(E207&lt;&gt;"BASIC_OK","REVIEW",IF(RIGHT(D207,LEN(LOWER(TRIM('Audit summary'!$B$16)))+1)="@"&amp;LOWER(TRIM('Audit summary'!$B$16)),"INTERNAL","EXTERNAL"))</f>
        <v>INTERNAL</v>
      </c>
      <c r="G207" s="6">
        <f t="shared" si="3"/>
        <v>1</v>
      </c>
      <c r="H207" s="6">
        <f t="shared" si="4"/>
        <v>1</v>
      </c>
      <c r="I207" s="6" t="str">
        <f>IF(OR(A207="",COUNTIF('Message audit'!$A$2:$A$201,A207)=0,AND(B207&lt;&gt;"To",B207&lt;&gt;"CC",B207&lt;&gt;"BCC"),E207&lt;&gt;"BASIC_OK"),"REVIEW","OK")</f>
        <v>OK</v>
      </c>
    </row>
    <row r="208">
      <c r="A208" s="5" t="s">
        <v>46</v>
      </c>
      <c r="B208" s="5" t="s">
        <v>65</v>
      </c>
      <c r="C208" s="5" t="s">
        <v>457</v>
      </c>
      <c r="D208" s="6" t="str">
        <f t="shared" si="1"/>
        <v>person207@demo.invalid</v>
      </c>
      <c r="E208" s="6" t="str">
        <f t="shared" si="2"/>
        <v>BASIC_OK</v>
      </c>
      <c r="F208" s="6" t="str">
        <f>IF(E208&lt;&gt;"BASIC_OK","REVIEW",IF(RIGHT(D208,LEN(LOWER(TRIM('Audit summary'!$B$16)))+1)="@"&amp;LOWER(TRIM('Audit summary'!$B$16)),"INTERNAL","EXTERNAL"))</f>
        <v>INTERNAL</v>
      </c>
      <c r="G208" s="6">
        <f t="shared" si="3"/>
        <v>1</v>
      </c>
      <c r="H208" s="6">
        <f t="shared" si="4"/>
        <v>1</v>
      </c>
      <c r="I208" s="6" t="str">
        <f>IF(OR(A208="",COUNTIF('Message audit'!$A$2:$A$201,A208)=0,AND(B208&lt;&gt;"To",B208&lt;&gt;"CC",B208&lt;&gt;"BCC"),E208&lt;&gt;"BASIC_OK"),"REVIEW","OK")</f>
        <v>OK</v>
      </c>
    </row>
    <row r="209">
      <c r="A209" s="5" t="s">
        <v>46</v>
      </c>
      <c r="B209" s="5" t="s">
        <v>21</v>
      </c>
      <c r="C209" s="5" t="s">
        <v>458</v>
      </c>
      <c r="D209" s="6" t="str">
        <f t="shared" si="1"/>
        <v>person208@demo.invalid</v>
      </c>
      <c r="E209" s="6" t="str">
        <f t="shared" si="2"/>
        <v>BASIC_OK</v>
      </c>
      <c r="F209" s="6" t="str">
        <f>IF(E209&lt;&gt;"BASIC_OK","REVIEW",IF(RIGHT(D209,LEN(LOWER(TRIM('Audit summary'!$B$16)))+1)="@"&amp;LOWER(TRIM('Audit summary'!$B$16)),"INTERNAL","EXTERNAL"))</f>
        <v>INTERNAL</v>
      </c>
      <c r="G209" s="6">
        <f t="shared" si="3"/>
        <v>1</v>
      </c>
      <c r="H209" s="6">
        <f t="shared" si="4"/>
        <v>1</v>
      </c>
      <c r="I209" s="6" t="str">
        <f>IF(OR(A209="",COUNTIF('Message audit'!$A$2:$A$201,A209)=0,AND(B209&lt;&gt;"To",B209&lt;&gt;"CC",B209&lt;&gt;"BCC"),E209&lt;&gt;"BASIC_OK"),"REVIEW","OK")</f>
        <v>OK</v>
      </c>
    </row>
    <row r="210">
      <c r="A210" s="5" t="s">
        <v>46</v>
      </c>
      <c r="B210" s="5" t="s">
        <v>50</v>
      </c>
      <c r="C210" s="5" t="s">
        <v>459</v>
      </c>
      <c r="D210" s="6" t="str">
        <f t="shared" si="1"/>
        <v>person209@demo.invalid</v>
      </c>
      <c r="E210" s="6" t="str">
        <f t="shared" si="2"/>
        <v>BASIC_OK</v>
      </c>
      <c r="F210" s="6" t="str">
        <f>IF(E210&lt;&gt;"BASIC_OK","REVIEW",IF(RIGHT(D210,LEN(LOWER(TRIM('Audit summary'!$B$16)))+1)="@"&amp;LOWER(TRIM('Audit summary'!$B$16)),"INTERNAL","EXTERNAL"))</f>
        <v>INTERNAL</v>
      </c>
      <c r="G210" s="6">
        <f t="shared" si="3"/>
        <v>1</v>
      </c>
      <c r="H210" s="6">
        <f t="shared" si="4"/>
        <v>1</v>
      </c>
      <c r="I210" s="6" t="str">
        <f>IF(OR(A210="",COUNTIF('Message audit'!$A$2:$A$201,A210)=0,AND(B210&lt;&gt;"To",B210&lt;&gt;"CC",B210&lt;&gt;"BCC"),E210&lt;&gt;"BASIC_OK"),"REVIEW","OK")</f>
        <v>OK</v>
      </c>
    </row>
    <row r="211">
      <c r="A211" s="5" t="s">
        <v>46</v>
      </c>
      <c r="B211" s="5" t="s">
        <v>65</v>
      </c>
      <c r="C211" s="5" t="s">
        <v>460</v>
      </c>
      <c r="D211" s="6" t="str">
        <f t="shared" si="1"/>
        <v>person210@example.org</v>
      </c>
      <c r="E211" s="6" t="str">
        <f t="shared" si="2"/>
        <v>BASIC_OK</v>
      </c>
      <c r="F211" s="6" t="str">
        <f>IF(E211&lt;&gt;"BASIC_OK","REVIEW",IF(RIGHT(D211,LEN(LOWER(TRIM('Audit summary'!$B$16)))+1)="@"&amp;LOWER(TRIM('Audit summary'!$B$16)),"INTERNAL","EXTERNAL"))</f>
        <v>EXTERNAL</v>
      </c>
      <c r="G211" s="6">
        <f t="shared" si="3"/>
        <v>1</v>
      </c>
      <c r="H211" s="6">
        <f t="shared" si="4"/>
        <v>1</v>
      </c>
      <c r="I211" s="6" t="str">
        <f>IF(OR(A211="",COUNTIF('Message audit'!$A$2:$A$201,A211)=0,AND(B211&lt;&gt;"To",B211&lt;&gt;"CC",B211&lt;&gt;"BCC"),E211&lt;&gt;"BASIC_OK"),"REVIEW","OK")</f>
        <v>OK</v>
      </c>
    </row>
    <row r="212">
      <c r="A212" s="5" t="s">
        <v>46</v>
      </c>
      <c r="B212" s="5" t="s">
        <v>21</v>
      </c>
      <c r="C212" s="5" t="s">
        <v>461</v>
      </c>
      <c r="D212" s="6" t="str">
        <f t="shared" si="1"/>
        <v>person211@demo.invalid</v>
      </c>
      <c r="E212" s="6" t="str">
        <f t="shared" si="2"/>
        <v>BASIC_OK</v>
      </c>
      <c r="F212" s="6" t="str">
        <f>IF(E212&lt;&gt;"BASIC_OK","REVIEW",IF(RIGHT(D212,LEN(LOWER(TRIM('Audit summary'!$B$16)))+1)="@"&amp;LOWER(TRIM('Audit summary'!$B$16)),"INTERNAL","EXTERNAL"))</f>
        <v>INTERNAL</v>
      </c>
      <c r="G212" s="6">
        <f t="shared" si="3"/>
        <v>1</v>
      </c>
      <c r="H212" s="6">
        <f t="shared" si="4"/>
        <v>1</v>
      </c>
      <c r="I212" s="6" t="str">
        <f>IF(OR(A212="",COUNTIF('Message audit'!$A$2:$A$201,A212)=0,AND(B212&lt;&gt;"To",B212&lt;&gt;"CC",B212&lt;&gt;"BCC"),E212&lt;&gt;"BASIC_OK"),"REVIEW","OK")</f>
        <v>OK</v>
      </c>
    </row>
    <row r="213">
      <c r="A213" s="5" t="s">
        <v>46</v>
      </c>
      <c r="B213" s="5" t="s">
        <v>50</v>
      </c>
      <c r="C213" s="5" t="s">
        <v>462</v>
      </c>
      <c r="D213" s="6" t="str">
        <f t="shared" si="1"/>
        <v>person212@demo.invalid</v>
      </c>
      <c r="E213" s="6" t="str">
        <f t="shared" si="2"/>
        <v>BASIC_OK</v>
      </c>
      <c r="F213" s="6" t="str">
        <f>IF(E213&lt;&gt;"BASIC_OK","REVIEW",IF(RIGHT(D213,LEN(LOWER(TRIM('Audit summary'!$B$16)))+1)="@"&amp;LOWER(TRIM('Audit summary'!$B$16)),"INTERNAL","EXTERNAL"))</f>
        <v>INTERNAL</v>
      </c>
      <c r="G213" s="6">
        <f t="shared" si="3"/>
        <v>1</v>
      </c>
      <c r="H213" s="6">
        <f t="shared" si="4"/>
        <v>1</v>
      </c>
      <c r="I213" s="6" t="str">
        <f>IF(OR(A213="",COUNTIF('Message audit'!$A$2:$A$201,A213)=0,AND(B213&lt;&gt;"To",B213&lt;&gt;"CC",B213&lt;&gt;"BCC"),E213&lt;&gt;"BASIC_OK"),"REVIEW","OK")</f>
        <v>OK</v>
      </c>
    </row>
    <row r="214">
      <c r="A214" s="5" t="s">
        <v>46</v>
      </c>
      <c r="B214" s="5" t="s">
        <v>65</v>
      </c>
      <c r="C214" s="5" t="s">
        <v>463</v>
      </c>
      <c r="D214" s="6" t="str">
        <f t="shared" si="1"/>
        <v>person213@demo.invalid</v>
      </c>
      <c r="E214" s="6" t="str">
        <f t="shared" si="2"/>
        <v>BASIC_OK</v>
      </c>
      <c r="F214" s="6" t="str">
        <f>IF(E214&lt;&gt;"BASIC_OK","REVIEW",IF(RIGHT(D214,LEN(LOWER(TRIM('Audit summary'!$B$16)))+1)="@"&amp;LOWER(TRIM('Audit summary'!$B$16)),"INTERNAL","EXTERNAL"))</f>
        <v>INTERNAL</v>
      </c>
      <c r="G214" s="6">
        <f t="shared" si="3"/>
        <v>1</v>
      </c>
      <c r="H214" s="6">
        <f t="shared" si="4"/>
        <v>1</v>
      </c>
      <c r="I214" s="6" t="str">
        <f>IF(OR(A214="",COUNTIF('Message audit'!$A$2:$A$201,A214)=0,AND(B214&lt;&gt;"To",B214&lt;&gt;"CC",B214&lt;&gt;"BCC"),E214&lt;&gt;"BASIC_OK"),"REVIEW","OK")</f>
        <v>OK</v>
      </c>
    </row>
    <row r="215">
      <c r="A215" s="5" t="s">
        <v>46</v>
      </c>
      <c r="B215" s="5" t="s">
        <v>21</v>
      </c>
      <c r="C215" s="5" t="s">
        <v>464</v>
      </c>
      <c r="D215" s="6" t="str">
        <f t="shared" si="1"/>
        <v>person214@demo.invalid</v>
      </c>
      <c r="E215" s="6" t="str">
        <f t="shared" si="2"/>
        <v>BASIC_OK</v>
      </c>
      <c r="F215" s="6" t="str">
        <f>IF(E215&lt;&gt;"BASIC_OK","REVIEW",IF(RIGHT(D215,LEN(LOWER(TRIM('Audit summary'!$B$16)))+1)="@"&amp;LOWER(TRIM('Audit summary'!$B$16)),"INTERNAL","EXTERNAL"))</f>
        <v>INTERNAL</v>
      </c>
      <c r="G215" s="6">
        <f t="shared" si="3"/>
        <v>1</v>
      </c>
      <c r="H215" s="6">
        <f t="shared" si="4"/>
        <v>1</v>
      </c>
      <c r="I215" s="6" t="str">
        <f>IF(OR(A215="",COUNTIF('Message audit'!$A$2:$A$201,A215)=0,AND(B215&lt;&gt;"To",B215&lt;&gt;"CC",B215&lt;&gt;"BCC"),E215&lt;&gt;"BASIC_OK"),"REVIEW","OK")</f>
        <v>OK</v>
      </c>
    </row>
    <row r="216">
      <c r="A216" s="5" t="s">
        <v>46</v>
      </c>
      <c r="B216" s="5" t="s">
        <v>50</v>
      </c>
      <c r="C216" s="5" t="s">
        <v>465</v>
      </c>
      <c r="D216" s="6" t="str">
        <f t="shared" si="1"/>
        <v>person215@example.org</v>
      </c>
      <c r="E216" s="6" t="str">
        <f t="shared" si="2"/>
        <v>BASIC_OK</v>
      </c>
      <c r="F216" s="6" t="str">
        <f>IF(E216&lt;&gt;"BASIC_OK","REVIEW",IF(RIGHT(D216,LEN(LOWER(TRIM('Audit summary'!$B$16)))+1)="@"&amp;LOWER(TRIM('Audit summary'!$B$16)),"INTERNAL","EXTERNAL"))</f>
        <v>EXTERNAL</v>
      </c>
      <c r="G216" s="6">
        <f t="shared" si="3"/>
        <v>1</v>
      </c>
      <c r="H216" s="6">
        <f t="shared" si="4"/>
        <v>1</v>
      </c>
      <c r="I216" s="6" t="str">
        <f>IF(OR(A216="",COUNTIF('Message audit'!$A$2:$A$201,A216)=0,AND(B216&lt;&gt;"To",B216&lt;&gt;"CC",B216&lt;&gt;"BCC"),E216&lt;&gt;"BASIC_OK"),"REVIEW","OK")</f>
        <v>OK</v>
      </c>
    </row>
    <row r="217">
      <c r="A217" s="5" t="s">
        <v>46</v>
      </c>
      <c r="B217" s="5" t="s">
        <v>65</v>
      </c>
      <c r="C217" s="5" t="s">
        <v>466</v>
      </c>
      <c r="D217" s="6" t="str">
        <f t="shared" si="1"/>
        <v>person216@demo.invalid</v>
      </c>
      <c r="E217" s="6" t="str">
        <f t="shared" si="2"/>
        <v>BASIC_OK</v>
      </c>
      <c r="F217" s="6" t="str">
        <f>IF(E217&lt;&gt;"BASIC_OK","REVIEW",IF(RIGHT(D217,LEN(LOWER(TRIM('Audit summary'!$B$16)))+1)="@"&amp;LOWER(TRIM('Audit summary'!$B$16)),"INTERNAL","EXTERNAL"))</f>
        <v>INTERNAL</v>
      </c>
      <c r="G217" s="6">
        <f t="shared" si="3"/>
        <v>1</v>
      </c>
      <c r="H217" s="6">
        <f t="shared" si="4"/>
        <v>1</v>
      </c>
      <c r="I217" s="6" t="str">
        <f>IF(OR(A217="",COUNTIF('Message audit'!$A$2:$A$201,A217)=0,AND(B217&lt;&gt;"To",B217&lt;&gt;"CC",B217&lt;&gt;"BCC"),E217&lt;&gt;"BASIC_OK"),"REVIEW","OK")</f>
        <v>OK</v>
      </c>
    </row>
    <row r="218">
      <c r="A218" s="5" t="s">
        <v>46</v>
      </c>
      <c r="B218" s="5" t="s">
        <v>21</v>
      </c>
      <c r="C218" s="5" t="s">
        <v>467</v>
      </c>
      <c r="D218" s="6" t="str">
        <f t="shared" si="1"/>
        <v>person217@demo.invalid</v>
      </c>
      <c r="E218" s="6" t="str">
        <f t="shared" si="2"/>
        <v>BASIC_OK</v>
      </c>
      <c r="F218" s="6" t="str">
        <f>IF(E218&lt;&gt;"BASIC_OK","REVIEW",IF(RIGHT(D218,LEN(LOWER(TRIM('Audit summary'!$B$16)))+1)="@"&amp;LOWER(TRIM('Audit summary'!$B$16)),"INTERNAL","EXTERNAL"))</f>
        <v>INTERNAL</v>
      </c>
      <c r="G218" s="6">
        <f t="shared" si="3"/>
        <v>1</v>
      </c>
      <c r="H218" s="6">
        <f t="shared" si="4"/>
        <v>1</v>
      </c>
      <c r="I218" s="6" t="str">
        <f>IF(OR(A218="",COUNTIF('Message audit'!$A$2:$A$201,A218)=0,AND(B218&lt;&gt;"To",B218&lt;&gt;"CC",B218&lt;&gt;"BCC"),E218&lt;&gt;"BASIC_OK"),"REVIEW","OK")</f>
        <v>OK</v>
      </c>
    </row>
    <row r="219">
      <c r="A219" s="5" t="s">
        <v>46</v>
      </c>
      <c r="B219" s="5" t="s">
        <v>50</v>
      </c>
      <c r="C219" s="5" t="s">
        <v>468</v>
      </c>
      <c r="D219" s="6" t="str">
        <f t="shared" si="1"/>
        <v>person218@demo.invalid</v>
      </c>
      <c r="E219" s="6" t="str">
        <f t="shared" si="2"/>
        <v>BASIC_OK</v>
      </c>
      <c r="F219" s="6" t="str">
        <f>IF(E219&lt;&gt;"BASIC_OK","REVIEW",IF(RIGHT(D219,LEN(LOWER(TRIM('Audit summary'!$B$16)))+1)="@"&amp;LOWER(TRIM('Audit summary'!$B$16)),"INTERNAL","EXTERNAL"))</f>
        <v>INTERNAL</v>
      </c>
      <c r="G219" s="6">
        <f t="shared" si="3"/>
        <v>1</v>
      </c>
      <c r="H219" s="6">
        <f t="shared" si="4"/>
        <v>1</v>
      </c>
      <c r="I219" s="6" t="str">
        <f>IF(OR(A219="",COUNTIF('Message audit'!$A$2:$A$201,A219)=0,AND(B219&lt;&gt;"To",B219&lt;&gt;"CC",B219&lt;&gt;"BCC"),E219&lt;&gt;"BASIC_OK"),"REVIEW","OK")</f>
        <v>OK</v>
      </c>
    </row>
    <row r="220">
      <c r="A220" s="5" t="s">
        <v>46</v>
      </c>
      <c r="B220" s="5" t="s">
        <v>65</v>
      </c>
      <c r="C220" s="5" t="s">
        <v>469</v>
      </c>
      <c r="D220" s="6" t="str">
        <f t="shared" si="1"/>
        <v>person219@demo.invalid</v>
      </c>
      <c r="E220" s="6" t="str">
        <f t="shared" si="2"/>
        <v>BASIC_OK</v>
      </c>
      <c r="F220" s="6" t="str">
        <f>IF(E220&lt;&gt;"BASIC_OK","REVIEW",IF(RIGHT(D220,LEN(LOWER(TRIM('Audit summary'!$B$16)))+1)="@"&amp;LOWER(TRIM('Audit summary'!$B$16)),"INTERNAL","EXTERNAL"))</f>
        <v>INTERNAL</v>
      </c>
      <c r="G220" s="6">
        <f t="shared" si="3"/>
        <v>1</v>
      </c>
      <c r="H220" s="6">
        <f t="shared" si="4"/>
        <v>1</v>
      </c>
      <c r="I220" s="6" t="str">
        <f>IF(OR(A220="",COUNTIF('Message audit'!$A$2:$A$201,A220)=0,AND(B220&lt;&gt;"To",B220&lt;&gt;"CC",B220&lt;&gt;"BCC"),E220&lt;&gt;"BASIC_OK"),"REVIEW","OK")</f>
        <v>OK</v>
      </c>
    </row>
    <row r="221">
      <c r="A221" s="5" t="s">
        <v>46</v>
      </c>
      <c r="B221" s="5" t="s">
        <v>21</v>
      </c>
      <c r="C221" s="5" t="s">
        <v>470</v>
      </c>
      <c r="D221" s="6" t="str">
        <f t="shared" si="1"/>
        <v>person220@example.org</v>
      </c>
      <c r="E221" s="6" t="str">
        <f t="shared" si="2"/>
        <v>BASIC_OK</v>
      </c>
      <c r="F221" s="6" t="str">
        <f>IF(E221&lt;&gt;"BASIC_OK","REVIEW",IF(RIGHT(D221,LEN(LOWER(TRIM('Audit summary'!$B$16)))+1)="@"&amp;LOWER(TRIM('Audit summary'!$B$16)),"INTERNAL","EXTERNAL"))</f>
        <v>EXTERNAL</v>
      </c>
      <c r="G221" s="6">
        <f t="shared" si="3"/>
        <v>1</v>
      </c>
      <c r="H221" s="6">
        <f t="shared" si="4"/>
        <v>1</v>
      </c>
      <c r="I221" s="6" t="str">
        <f>IF(OR(A221="",COUNTIF('Message audit'!$A$2:$A$201,A221)=0,AND(B221&lt;&gt;"To",B221&lt;&gt;"CC",B221&lt;&gt;"BCC"),E221&lt;&gt;"BASIC_OK"),"REVIEW","OK")</f>
        <v>OK</v>
      </c>
    </row>
    <row r="222">
      <c r="A222" s="5" t="s">
        <v>46</v>
      </c>
      <c r="B222" s="5" t="s">
        <v>50</v>
      </c>
      <c r="C222" s="5" t="s">
        <v>471</v>
      </c>
      <c r="D222" s="6" t="str">
        <f t="shared" si="1"/>
        <v>person221@demo.invalid</v>
      </c>
      <c r="E222" s="6" t="str">
        <f t="shared" si="2"/>
        <v>BASIC_OK</v>
      </c>
      <c r="F222" s="6" t="str">
        <f>IF(E222&lt;&gt;"BASIC_OK","REVIEW",IF(RIGHT(D222,LEN(LOWER(TRIM('Audit summary'!$B$16)))+1)="@"&amp;LOWER(TRIM('Audit summary'!$B$16)),"INTERNAL","EXTERNAL"))</f>
        <v>INTERNAL</v>
      </c>
      <c r="G222" s="6">
        <f t="shared" si="3"/>
        <v>1</v>
      </c>
      <c r="H222" s="6">
        <f t="shared" si="4"/>
        <v>1</v>
      </c>
      <c r="I222" s="6" t="str">
        <f>IF(OR(A222="",COUNTIF('Message audit'!$A$2:$A$201,A222)=0,AND(B222&lt;&gt;"To",B222&lt;&gt;"CC",B222&lt;&gt;"BCC"),E222&lt;&gt;"BASIC_OK"),"REVIEW","OK")</f>
        <v>OK</v>
      </c>
    </row>
    <row r="223">
      <c r="A223" s="5" t="s">
        <v>46</v>
      </c>
      <c r="B223" s="5" t="s">
        <v>65</v>
      </c>
      <c r="C223" s="5" t="s">
        <v>472</v>
      </c>
      <c r="D223" s="6" t="str">
        <f t="shared" si="1"/>
        <v>person222@demo.invalid</v>
      </c>
      <c r="E223" s="6" t="str">
        <f t="shared" si="2"/>
        <v>BASIC_OK</v>
      </c>
      <c r="F223" s="6" t="str">
        <f>IF(E223&lt;&gt;"BASIC_OK","REVIEW",IF(RIGHT(D223,LEN(LOWER(TRIM('Audit summary'!$B$16)))+1)="@"&amp;LOWER(TRIM('Audit summary'!$B$16)),"INTERNAL","EXTERNAL"))</f>
        <v>INTERNAL</v>
      </c>
      <c r="G223" s="6">
        <f t="shared" si="3"/>
        <v>1</v>
      </c>
      <c r="H223" s="6">
        <f t="shared" si="4"/>
        <v>1</v>
      </c>
      <c r="I223" s="6" t="str">
        <f>IF(OR(A223="",COUNTIF('Message audit'!$A$2:$A$201,A223)=0,AND(B223&lt;&gt;"To",B223&lt;&gt;"CC",B223&lt;&gt;"BCC"),E223&lt;&gt;"BASIC_OK"),"REVIEW","OK")</f>
        <v>OK</v>
      </c>
    </row>
    <row r="224">
      <c r="A224" s="5" t="s">
        <v>46</v>
      </c>
      <c r="B224" s="5" t="s">
        <v>21</v>
      </c>
      <c r="C224" s="5" t="s">
        <v>473</v>
      </c>
      <c r="D224" s="6" t="str">
        <f t="shared" si="1"/>
        <v>person223@demo.invalid</v>
      </c>
      <c r="E224" s="6" t="str">
        <f t="shared" si="2"/>
        <v>BASIC_OK</v>
      </c>
      <c r="F224" s="6" t="str">
        <f>IF(E224&lt;&gt;"BASIC_OK","REVIEW",IF(RIGHT(D224,LEN(LOWER(TRIM('Audit summary'!$B$16)))+1)="@"&amp;LOWER(TRIM('Audit summary'!$B$16)),"INTERNAL","EXTERNAL"))</f>
        <v>INTERNAL</v>
      </c>
      <c r="G224" s="6">
        <f t="shared" si="3"/>
        <v>1</v>
      </c>
      <c r="H224" s="6">
        <f t="shared" si="4"/>
        <v>1</v>
      </c>
      <c r="I224" s="6" t="str">
        <f>IF(OR(A224="",COUNTIF('Message audit'!$A$2:$A$201,A224)=0,AND(B224&lt;&gt;"To",B224&lt;&gt;"CC",B224&lt;&gt;"BCC"),E224&lt;&gt;"BASIC_OK"),"REVIEW","OK")</f>
        <v>OK</v>
      </c>
    </row>
    <row r="225">
      <c r="A225" s="5" t="s">
        <v>46</v>
      </c>
      <c r="B225" s="5" t="s">
        <v>50</v>
      </c>
      <c r="C225" s="5" t="s">
        <v>474</v>
      </c>
      <c r="D225" s="6" t="str">
        <f t="shared" si="1"/>
        <v>person224@demo.invalid</v>
      </c>
      <c r="E225" s="6" t="str">
        <f t="shared" si="2"/>
        <v>BASIC_OK</v>
      </c>
      <c r="F225" s="6" t="str">
        <f>IF(E225&lt;&gt;"BASIC_OK","REVIEW",IF(RIGHT(D225,LEN(LOWER(TRIM('Audit summary'!$B$16)))+1)="@"&amp;LOWER(TRIM('Audit summary'!$B$16)),"INTERNAL","EXTERNAL"))</f>
        <v>INTERNAL</v>
      </c>
      <c r="G225" s="6">
        <f t="shared" si="3"/>
        <v>1</v>
      </c>
      <c r="H225" s="6">
        <f t="shared" si="4"/>
        <v>1</v>
      </c>
      <c r="I225" s="6" t="str">
        <f>IF(OR(A225="",COUNTIF('Message audit'!$A$2:$A$201,A225)=0,AND(B225&lt;&gt;"To",B225&lt;&gt;"CC",B225&lt;&gt;"BCC"),E225&lt;&gt;"BASIC_OK"),"REVIEW","OK")</f>
        <v>OK</v>
      </c>
    </row>
    <row r="226">
      <c r="A226" s="5" t="s">
        <v>46</v>
      </c>
      <c r="B226" s="5" t="s">
        <v>65</v>
      </c>
      <c r="C226" s="5" t="s">
        <v>475</v>
      </c>
      <c r="D226" s="6" t="str">
        <f t="shared" si="1"/>
        <v>person225@example.org</v>
      </c>
      <c r="E226" s="6" t="str">
        <f t="shared" si="2"/>
        <v>BASIC_OK</v>
      </c>
      <c r="F226" s="6" t="str">
        <f>IF(E226&lt;&gt;"BASIC_OK","REVIEW",IF(RIGHT(D226,LEN(LOWER(TRIM('Audit summary'!$B$16)))+1)="@"&amp;LOWER(TRIM('Audit summary'!$B$16)),"INTERNAL","EXTERNAL"))</f>
        <v>EXTERNAL</v>
      </c>
      <c r="G226" s="6">
        <f t="shared" si="3"/>
        <v>1</v>
      </c>
      <c r="H226" s="6">
        <f t="shared" si="4"/>
        <v>1</v>
      </c>
      <c r="I226" s="6" t="str">
        <f>IF(OR(A226="",COUNTIF('Message audit'!$A$2:$A$201,A226)=0,AND(B226&lt;&gt;"To",B226&lt;&gt;"CC",B226&lt;&gt;"BCC"),E226&lt;&gt;"BASIC_OK"),"REVIEW","OK")</f>
        <v>OK</v>
      </c>
    </row>
    <row r="227">
      <c r="A227" s="5" t="s">
        <v>46</v>
      </c>
      <c r="B227" s="5" t="s">
        <v>21</v>
      </c>
      <c r="C227" s="5" t="s">
        <v>476</v>
      </c>
      <c r="D227" s="6" t="str">
        <f t="shared" si="1"/>
        <v>person226@demo.invalid</v>
      </c>
      <c r="E227" s="6" t="str">
        <f t="shared" si="2"/>
        <v>BASIC_OK</v>
      </c>
      <c r="F227" s="6" t="str">
        <f>IF(E227&lt;&gt;"BASIC_OK","REVIEW",IF(RIGHT(D227,LEN(LOWER(TRIM('Audit summary'!$B$16)))+1)="@"&amp;LOWER(TRIM('Audit summary'!$B$16)),"INTERNAL","EXTERNAL"))</f>
        <v>INTERNAL</v>
      </c>
      <c r="G227" s="6">
        <f t="shared" si="3"/>
        <v>1</v>
      </c>
      <c r="H227" s="6">
        <f t="shared" si="4"/>
        <v>1</v>
      </c>
      <c r="I227" s="6" t="str">
        <f>IF(OR(A227="",COUNTIF('Message audit'!$A$2:$A$201,A227)=0,AND(B227&lt;&gt;"To",B227&lt;&gt;"CC",B227&lt;&gt;"BCC"),E227&lt;&gt;"BASIC_OK"),"REVIEW","OK")</f>
        <v>OK</v>
      </c>
    </row>
    <row r="228">
      <c r="A228" s="5" t="s">
        <v>46</v>
      </c>
      <c r="B228" s="5" t="s">
        <v>50</v>
      </c>
      <c r="C228" s="5" t="s">
        <v>477</v>
      </c>
      <c r="D228" s="6" t="str">
        <f t="shared" si="1"/>
        <v>person227@demo.invalid</v>
      </c>
      <c r="E228" s="6" t="str">
        <f t="shared" si="2"/>
        <v>BASIC_OK</v>
      </c>
      <c r="F228" s="6" t="str">
        <f>IF(E228&lt;&gt;"BASIC_OK","REVIEW",IF(RIGHT(D228,LEN(LOWER(TRIM('Audit summary'!$B$16)))+1)="@"&amp;LOWER(TRIM('Audit summary'!$B$16)),"INTERNAL","EXTERNAL"))</f>
        <v>INTERNAL</v>
      </c>
      <c r="G228" s="6">
        <f t="shared" si="3"/>
        <v>1</v>
      </c>
      <c r="H228" s="6">
        <f t="shared" si="4"/>
        <v>1</v>
      </c>
      <c r="I228" s="6" t="str">
        <f>IF(OR(A228="",COUNTIF('Message audit'!$A$2:$A$201,A228)=0,AND(B228&lt;&gt;"To",B228&lt;&gt;"CC",B228&lt;&gt;"BCC"),E228&lt;&gt;"BASIC_OK"),"REVIEW","OK")</f>
        <v>OK</v>
      </c>
    </row>
    <row r="229">
      <c r="A229" s="5" t="s">
        <v>46</v>
      </c>
      <c r="B229" s="5" t="s">
        <v>65</v>
      </c>
      <c r="C229" s="5" t="s">
        <v>478</v>
      </c>
      <c r="D229" s="6" t="str">
        <f t="shared" si="1"/>
        <v>person228@demo.invalid</v>
      </c>
      <c r="E229" s="6" t="str">
        <f t="shared" si="2"/>
        <v>BASIC_OK</v>
      </c>
      <c r="F229" s="6" t="str">
        <f>IF(E229&lt;&gt;"BASIC_OK","REVIEW",IF(RIGHT(D229,LEN(LOWER(TRIM('Audit summary'!$B$16)))+1)="@"&amp;LOWER(TRIM('Audit summary'!$B$16)),"INTERNAL","EXTERNAL"))</f>
        <v>INTERNAL</v>
      </c>
      <c r="G229" s="6">
        <f t="shared" si="3"/>
        <v>1</v>
      </c>
      <c r="H229" s="6">
        <f t="shared" si="4"/>
        <v>1</v>
      </c>
      <c r="I229" s="6" t="str">
        <f>IF(OR(A229="",COUNTIF('Message audit'!$A$2:$A$201,A229)=0,AND(B229&lt;&gt;"To",B229&lt;&gt;"CC",B229&lt;&gt;"BCC"),E229&lt;&gt;"BASIC_OK"),"REVIEW","OK")</f>
        <v>OK</v>
      </c>
    </row>
    <row r="230">
      <c r="A230" s="5" t="s">
        <v>46</v>
      </c>
      <c r="B230" s="5" t="s">
        <v>21</v>
      </c>
      <c r="C230" s="5" t="s">
        <v>479</v>
      </c>
      <c r="D230" s="6" t="str">
        <f t="shared" si="1"/>
        <v>person229@demo.invalid</v>
      </c>
      <c r="E230" s="6" t="str">
        <f t="shared" si="2"/>
        <v>BASIC_OK</v>
      </c>
      <c r="F230" s="6" t="str">
        <f>IF(E230&lt;&gt;"BASIC_OK","REVIEW",IF(RIGHT(D230,LEN(LOWER(TRIM('Audit summary'!$B$16)))+1)="@"&amp;LOWER(TRIM('Audit summary'!$B$16)),"INTERNAL","EXTERNAL"))</f>
        <v>INTERNAL</v>
      </c>
      <c r="G230" s="6">
        <f t="shared" si="3"/>
        <v>1</v>
      </c>
      <c r="H230" s="6">
        <f t="shared" si="4"/>
        <v>1</v>
      </c>
      <c r="I230" s="6" t="str">
        <f>IF(OR(A230="",COUNTIF('Message audit'!$A$2:$A$201,A230)=0,AND(B230&lt;&gt;"To",B230&lt;&gt;"CC",B230&lt;&gt;"BCC"),E230&lt;&gt;"BASIC_OK"),"REVIEW","OK")</f>
        <v>OK</v>
      </c>
    </row>
    <row r="231">
      <c r="A231" s="5" t="s">
        <v>46</v>
      </c>
      <c r="B231" s="5" t="s">
        <v>50</v>
      </c>
      <c r="C231" s="5" t="s">
        <v>480</v>
      </c>
      <c r="D231" s="6" t="str">
        <f t="shared" si="1"/>
        <v>person230@example.org</v>
      </c>
      <c r="E231" s="6" t="str">
        <f t="shared" si="2"/>
        <v>BASIC_OK</v>
      </c>
      <c r="F231" s="6" t="str">
        <f>IF(E231&lt;&gt;"BASIC_OK","REVIEW",IF(RIGHT(D231,LEN(LOWER(TRIM('Audit summary'!$B$16)))+1)="@"&amp;LOWER(TRIM('Audit summary'!$B$16)),"INTERNAL","EXTERNAL"))</f>
        <v>EXTERNAL</v>
      </c>
      <c r="G231" s="6">
        <f t="shared" si="3"/>
        <v>1</v>
      </c>
      <c r="H231" s="6">
        <f t="shared" si="4"/>
        <v>1</v>
      </c>
      <c r="I231" s="6" t="str">
        <f>IF(OR(A231="",COUNTIF('Message audit'!$A$2:$A$201,A231)=0,AND(B231&lt;&gt;"To",B231&lt;&gt;"CC",B231&lt;&gt;"BCC"),E231&lt;&gt;"BASIC_OK"),"REVIEW","OK")</f>
        <v>OK</v>
      </c>
    </row>
    <row r="232">
      <c r="A232" s="5" t="s">
        <v>46</v>
      </c>
      <c r="B232" s="5" t="s">
        <v>65</v>
      </c>
      <c r="C232" s="5" t="s">
        <v>481</v>
      </c>
      <c r="D232" s="6" t="str">
        <f t="shared" si="1"/>
        <v>person231@demo.invalid</v>
      </c>
      <c r="E232" s="6" t="str">
        <f t="shared" si="2"/>
        <v>BASIC_OK</v>
      </c>
      <c r="F232" s="6" t="str">
        <f>IF(E232&lt;&gt;"BASIC_OK","REVIEW",IF(RIGHT(D232,LEN(LOWER(TRIM('Audit summary'!$B$16)))+1)="@"&amp;LOWER(TRIM('Audit summary'!$B$16)),"INTERNAL","EXTERNAL"))</f>
        <v>INTERNAL</v>
      </c>
      <c r="G232" s="6">
        <f t="shared" si="3"/>
        <v>1</v>
      </c>
      <c r="H232" s="6">
        <f t="shared" si="4"/>
        <v>1</v>
      </c>
      <c r="I232" s="6" t="str">
        <f>IF(OR(A232="",COUNTIF('Message audit'!$A$2:$A$201,A232)=0,AND(B232&lt;&gt;"To",B232&lt;&gt;"CC",B232&lt;&gt;"BCC"),E232&lt;&gt;"BASIC_OK"),"REVIEW","OK")</f>
        <v>OK</v>
      </c>
    </row>
    <row r="233">
      <c r="A233" s="5" t="s">
        <v>46</v>
      </c>
      <c r="B233" s="5" t="s">
        <v>21</v>
      </c>
      <c r="C233" s="5" t="s">
        <v>482</v>
      </c>
      <c r="D233" s="6" t="str">
        <f t="shared" si="1"/>
        <v>person232@demo.invalid</v>
      </c>
      <c r="E233" s="6" t="str">
        <f t="shared" si="2"/>
        <v>BASIC_OK</v>
      </c>
      <c r="F233" s="6" t="str">
        <f>IF(E233&lt;&gt;"BASIC_OK","REVIEW",IF(RIGHT(D233,LEN(LOWER(TRIM('Audit summary'!$B$16)))+1)="@"&amp;LOWER(TRIM('Audit summary'!$B$16)),"INTERNAL","EXTERNAL"))</f>
        <v>INTERNAL</v>
      </c>
      <c r="G233" s="6">
        <f t="shared" si="3"/>
        <v>1</v>
      </c>
      <c r="H233" s="6">
        <f t="shared" si="4"/>
        <v>1</v>
      </c>
      <c r="I233" s="6" t="str">
        <f>IF(OR(A233="",COUNTIF('Message audit'!$A$2:$A$201,A233)=0,AND(B233&lt;&gt;"To",B233&lt;&gt;"CC",B233&lt;&gt;"BCC"),E233&lt;&gt;"BASIC_OK"),"REVIEW","OK")</f>
        <v>OK</v>
      </c>
    </row>
    <row r="234">
      <c r="A234" s="5" t="s">
        <v>46</v>
      </c>
      <c r="B234" s="5" t="s">
        <v>50</v>
      </c>
      <c r="C234" s="5" t="s">
        <v>483</v>
      </c>
      <c r="D234" s="6" t="str">
        <f t="shared" si="1"/>
        <v>person233@demo.invalid</v>
      </c>
      <c r="E234" s="6" t="str">
        <f t="shared" si="2"/>
        <v>BASIC_OK</v>
      </c>
      <c r="F234" s="6" t="str">
        <f>IF(E234&lt;&gt;"BASIC_OK","REVIEW",IF(RIGHT(D234,LEN(LOWER(TRIM('Audit summary'!$B$16)))+1)="@"&amp;LOWER(TRIM('Audit summary'!$B$16)),"INTERNAL","EXTERNAL"))</f>
        <v>INTERNAL</v>
      </c>
      <c r="G234" s="6">
        <f t="shared" si="3"/>
        <v>1</v>
      </c>
      <c r="H234" s="6">
        <f t="shared" si="4"/>
        <v>1</v>
      </c>
      <c r="I234" s="6" t="str">
        <f>IF(OR(A234="",COUNTIF('Message audit'!$A$2:$A$201,A234)=0,AND(B234&lt;&gt;"To",B234&lt;&gt;"CC",B234&lt;&gt;"BCC"),E234&lt;&gt;"BASIC_OK"),"REVIEW","OK")</f>
        <v>OK</v>
      </c>
    </row>
    <row r="235">
      <c r="A235" s="5" t="s">
        <v>46</v>
      </c>
      <c r="B235" s="5" t="s">
        <v>65</v>
      </c>
      <c r="C235" s="5" t="s">
        <v>484</v>
      </c>
      <c r="D235" s="6" t="str">
        <f t="shared" si="1"/>
        <v>person234@demo.invalid</v>
      </c>
      <c r="E235" s="6" t="str">
        <f t="shared" si="2"/>
        <v>BASIC_OK</v>
      </c>
      <c r="F235" s="6" t="str">
        <f>IF(E235&lt;&gt;"BASIC_OK","REVIEW",IF(RIGHT(D235,LEN(LOWER(TRIM('Audit summary'!$B$16)))+1)="@"&amp;LOWER(TRIM('Audit summary'!$B$16)),"INTERNAL","EXTERNAL"))</f>
        <v>INTERNAL</v>
      </c>
      <c r="G235" s="6">
        <f t="shared" si="3"/>
        <v>1</v>
      </c>
      <c r="H235" s="6">
        <f t="shared" si="4"/>
        <v>1</v>
      </c>
      <c r="I235" s="6" t="str">
        <f>IF(OR(A235="",COUNTIF('Message audit'!$A$2:$A$201,A235)=0,AND(B235&lt;&gt;"To",B235&lt;&gt;"CC",B235&lt;&gt;"BCC"),E235&lt;&gt;"BASIC_OK"),"REVIEW","OK")</f>
        <v>OK</v>
      </c>
    </row>
    <row r="236">
      <c r="A236" s="5" t="s">
        <v>46</v>
      </c>
      <c r="B236" s="5" t="s">
        <v>21</v>
      </c>
      <c r="C236" s="5" t="s">
        <v>485</v>
      </c>
      <c r="D236" s="6" t="str">
        <f t="shared" si="1"/>
        <v>person235@example.org</v>
      </c>
      <c r="E236" s="6" t="str">
        <f t="shared" si="2"/>
        <v>BASIC_OK</v>
      </c>
      <c r="F236" s="6" t="str">
        <f>IF(E236&lt;&gt;"BASIC_OK","REVIEW",IF(RIGHT(D236,LEN(LOWER(TRIM('Audit summary'!$B$16)))+1)="@"&amp;LOWER(TRIM('Audit summary'!$B$16)),"INTERNAL","EXTERNAL"))</f>
        <v>EXTERNAL</v>
      </c>
      <c r="G236" s="6">
        <f t="shared" si="3"/>
        <v>1</v>
      </c>
      <c r="H236" s="6">
        <f t="shared" si="4"/>
        <v>1</v>
      </c>
      <c r="I236" s="6" t="str">
        <f>IF(OR(A236="",COUNTIF('Message audit'!$A$2:$A$201,A236)=0,AND(B236&lt;&gt;"To",B236&lt;&gt;"CC",B236&lt;&gt;"BCC"),E236&lt;&gt;"BASIC_OK"),"REVIEW","OK")</f>
        <v>OK</v>
      </c>
    </row>
    <row r="237">
      <c r="A237" s="5" t="s">
        <v>46</v>
      </c>
      <c r="B237" s="5" t="s">
        <v>50</v>
      </c>
      <c r="C237" s="5" t="s">
        <v>486</v>
      </c>
      <c r="D237" s="6" t="str">
        <f t="shared" si="1"/>
        <v>person236@demo.invalid</v>
      </c>
      <c r="E237" s="6" t="str">
        <f t="shared" si="2"/>
        <v>BASIC_OK</v>
      </c>
      <c r="F237" s="6" t="str">
        <f>IF(E237&lt;&gt;"BASIC_OK","REVIEW",IF(RIGHT(D237,LEN(LOWER(TRIM('Audit summary'!$B$16)))+1)="@"&amp;LOWER(TRIM('Audit summary'!$B$16)),"INTERNAL","EXTERNAL"))</f>
        <v>INTERNAL</v>
      </c>
      <c r="G237" s="6">
        <f t="shared" si="3"/>
        <v>1</v>
      </c>
      <c r="H237" s="6">
        <f t="shared" si="4"/>
        <v>1</v>
      </c>
      <c r="I237" s="6" t="str">
        <f>IF(OR(A237="",COUNTIF('Message audit'!$A$2:$A$201,A237)=0,AND(B237&lt;&gt;"To",B237&lt;&gt;"CC",B237&lt;&gt;"BCC"),E237&lt;&gt;"BASIC_OK"),"REVIEW","OK")</f>
        <v>OK</v>
      </c>
    </row>
    <row r="238">
      <c r="A238" s="5" t="s">
        <v>46</v>
      </c>
      <c r="B238" s="5" t="s">
        <v>65</v>
      </c>
      <c r="C238" s="5" t="s">
        <v>487</v>
      </c>
      <c r="D238" s="6" t="str">
        <f t="shared" si="1"/>
        <v>person237@demo.invalid</v>
      </c>
      <c r="E238" s="6" t="str">
        <f t="shared" si="2"/>
        <v>BASIC_OK</v>
      </c>
      <c r="F238" s="6" t="str">
        <f>IF(E238&lt;&gt;"BASIC_OK","REVIEW",IF(RIGHT(D238,LEN(LOWER(TRIM('Audit summary'!$B$16)))+1)="@"&amp;LOWER(TRIM('Audit summary'!$B$16)),"INTERNAL","EXTERNAL"))</f>
        <v>INTERNAL</v>
      </c>
      <c r="G238" s="6">
        <f t="shared" si="3"/>
        <v>1</v>
      </c>
      <c r="H238" s="6">
        <f t="shared" si="4"/>
        <v>1</v>
      </c>
      <c r="I238" s="6" t="str">
        <f>IF(OR(A238="",COUNTIF('Message audit'!$A$2:$A$201,A238)=0,AND(B238&lt;&gt;"To",B238&lt;&gt;"CC",B238&lt;&gt;"BCC"),E238&lt;&gt;"BASIC_OK"),"REVIEW","OK")</f>
        <v>OK</v>
      </c>
    </row>
    <row r="239">
      <c r="A239" s="5" t="s">
        <v>46</v>
      </c>
      <c r="B239" s="5" t="s">
        <v>21</v>
      </c>
      <c r="C239" s="5" t="s">
        <v>488</v>
      </c>
      <c r="D239" s="6" t="str">
        <f t="shared" si="1"/>
        <v>person238@demo.invalid</v>
      </c>
      <c r="E239" s="6" t="str">
        <f t="shared" si="2"/>
        <v>BASIC_OK</v>
      </c>
      <c r="F239" s="6" t="str">
        <f>IF(E239&lt;&gt;"BASIC_OK","REVIEW",IF(RIGHT(D239,LEN(LOWER(TRIM('Audit summary'!$B$16)))+1)="@"&amp;LOWER(TRIM('Audit summary'!$B$16)),"INTERNAL","EXTERNAL"))</f>
        <v>INTERNAL</v>
      </c>
      <c r="G239" s="6">
        <f t="shared" si="3"/>
        <v>1</v>
      </c>
      <c r="H239" s="6">
        <f t="shared" si="4"/>
        <v>1</v>
      </c>
      <c r="I239" s="6" t="str">
        <f>IF(OR(A239="",COUNTIF('Message audit'!$A$2:$A$201,A239)=0,AND(B239&lt;&gt;"To",B239&lt;&gt;"CC",B239&lt;&gt;"BCC"),E239&lt;&gt;"BASIC_OK"),"REVIEW","OK")</f>
        <v>OK</v>
      </c>
    </row>
    <row r="240">
      <c r="A240" s="5" t="s">
        <v>46</v>
      </c>
      <c r="B240" s="5" t="s">
        <v>50</v>
      </c>
      <c r="C240" s="5" t="s">
        <v>489</v>
      </c>
      <c r="D240" s="6" t="str">
        <f t="shared" si="1"/>
        <v>person239@demo.invalid</v>
      </c>
      <c r="E240" s="6" t="str">
        <f t="shared" si="2"/>
        <v>BASIC_OK</v>
      </c>
      <c r="F240" s="6" t="str">
        <f>IF(E240&lt;&gt;"BASIC_OK","REVIEW",IF(RIGHT(D240,LEN(LOWER(TRIM('Audit summary'!$B$16)))+1)="@"&amp;LOWER(TRIM('Audit summary'!$B$16)),"INTERNAL","EXTERNAL"))</f>
        <v>INTERNAL</v>
      </c>
      <c r="G240" s="6">
        <f t="shared" si="3"/>
        <v>1</v>
      </c>
      <c r="H240" s="6">
        <f t="shared" si="4"/>
        <v>1</v>
      </c>
      <c r="I240" s="6" t="str">
        <f>IF(OR(A240="",COUNTIF('Message audit'!$A$2:$A$201,A240)=0,AND(B240&lt;&gt;"To",B240&lt;&gt;"CC",B240&lt;&gt;"BCC"),E240&lt;&gt;"BASIC_OK"),"REVIEW","OK")</f>
        <v>OK</v>
      </c>
    </row>
    <row r="241">
      <c r="A241" s="5" t="s">
        <v>46</v>
      </c>
      <c r="B241" s="5" t="s">
        <v>65</v>
      </c>
      <c r="C241" s="5" t="s">
        <v>490</v>
      </c>
      <c r="D241" s="6" t="str">
        <f t="shared" si="1"/>
        <v>person240@example.org</v>
      </c>
      <c r="E241" s="6" t="str">
        <f t="shared" si="2"/>
        <v>BASIC_OK</v>
      </c>
      <c r="F241" s="6" t="str">
        <f>IF(E241&lt;&gt;"BASIC_OK","REVIEW",IF(RIGHT(D241,LEN(LOWER(TRIM('Audit summary'!$B$16)))+1)="@"&amp;LOWER(TRIM('Audit summary'!$B$16)),"INTERNAL","EXTERNAL"))</f>
        <v>EXTERNAL</v>
      </c>
      <c r="G241" s="6">
        <f t="shared" si="3"/>
        <v>1</v>
      </c>
      <c r="H241" s="6">
        <f t="shared" si="4"/>
        <v>1</v>
      </c>
      <c r="I241" s="6" t="str">
        <f>IF(OR(A241="",COUNTIF('Message audit'!$A$2:$A$201,A241)=0,AND(B241&lt;&gt;"To",B241&lt;&gt;"CC",B241&lt;&gt;"BCC"),E241&lt;&gt;"BASIC_OK"),"REVIEW","OK")</f>
        <v>OK</v>
      </c>
    </row>
    <row r="242">
      <c r="A242" s="5" t="s">
        <v>46</v>
      </c>
      <c r="B242" s="5" t="s">
        <v>21</v>
      </c>
      <c r="C242" s="5" t="s">
        <v>491</v>
      </c>
      <c r="D242" s="6" t="str">
        <f t="shared" si="1"/>
        <v>person241@demo.invalid</v>
      </c>
      <c r="E242" s="6" t="str">
        <f t="shared" si="2"/>
        <v>BASIC_OK</v>
      </c>
      <c r="F242" s="6" t="str">
        <f>IF(E242&lt;&gt;"BASIC_OK","REVIEW",IF(RIGHT(D242,LEN(LOWER(TRIM('Audit summary'!$B$16)))+1)="@"&amp;LOWER(TRIM('Audit summary'!$B$16)),"INTERNAL","EXTERNAL"))</f>
        <v>INTERNAL</v>
      </c>
      <c r="G242" s="6">
        <f t="shared" si="3"/>
        <v>1</v>
      </c>
      <c r="H242" s="6">
        <f t="shared" si="4"/>
        <v>1</v>
      </c>
      <c r="I242" s="6" t="str">
        <f>IF(OR(A242="",COUNTIF('Message audit'!$A$2:$A$201,A242)=0,AND(B242&lt;&gt;"To",B242&lt;&gt;"CC",B242&lt;&gt;"BCC"),E242&lt;&gt;"BASIC_OK"),"REVIEW","OK")</f>
        <v>OK</v>
      </c>
    </row>
    <row r="243">
      <c r="A243" s="5" t="s">
        <v>46</v>
      </c>
      <c r="B243" s="5" t="s">
        <v>50</v>
      </c>
      <c r="C243" s="5" t="s">
        <v>492</v>
      </c>
      <c r="D243" s="6" t="str">
        <f t="shared" si="1"/>
        <v>person242@demo.invalid</v>
      </c>
      <c r="E243" s="6" t="str">
        <f t="shared" si="2"/>
        <v>BASIC_OK</v>
      </c>
      <c r="F243" s="6" t="str">
        <f>IF(E243&lt;&gt;"BASIC_OK","REVIEW",IF(RIGHT(D243,LEN(LOWER(TRIM('Audit summary'!$B$16)))+1)="@"&amp;LOWER(TRIM('Audit summary'!$B$16)),"INTERNAL","EXTERNAL"))</f>
        <v>INTERNAL</v>
      </c>
      <c r="G243" s="6">
        <f t="shared" si="3"/>
        <v>1</v>
      </c>
      <c r="H243" s="6">
        <f t="shared" si="4"/>
        <v>1</v>
      </c>
      <c r="I243" s="6" t="str">
        <f>IF(OR(A243="",COUNTIF('Message audit'!$A$2:$A$201,A243)=0,AND(B243&lt;&gt;"To",B243&lt;&gt;"CC",B243&lt;&gt;"BCC"),E243&lt;&gt;"BASIC_OK"),"REVIEW","OK")</f>
        <v>OK</v>
      </c>
    </row>
    <row r="244">
      <c r="A244" s="5" t="s">
        <v>46</v>
      </c>
      <c r="B244" s="5" t="s">
        <v>65</v>
      </c>
      <c r="C244" s="5" t="s">
        <v>493</v>
      </c>
      <c r="D244" s="6" t="str">
        <f t="shared" si="1"/>
        <v>person243@demo.invalid</v>
      </c>
      <c r="E244" s="6" t="str">
        <f t="shared" si="2"/>
        <v>BASIC_OK</v>
      </c>
      <c r="F244" s="6" t="str">
        <f>IF(E244&lt;&gt;"BASIC_OK","REVIEW",IF(RIGHT(D244,LEN(LOWER(TRIM('Audit summary'!$B$16)))+1)="@"&amp;LOWER(TRIM('Audit summary'!$B$16)),"INTERNAL","EXTERNAL"))</f>
        <v>INTERNAL</v>
      </c>
      <c r="G244" s="6">
        <f t="shared" si="3"/>
        <v>1</v>
      </c>
      <c r="H244" s="6">
        <f t="shared" si="4"/>
        <v>1</v>
      </c>
      <c r="I244" s="6" t="str">
        <f>IF(OR(A244="",COUNTIF('Message audit'!$A$2:$A$201,A244)=0,AND(B244&lt;&gt;"To",B244&lt;&gt;"CC",B244&lt;&gt;"BCC"),E244&lt;&gt;"BASIC_OK"),"REVIEW","OK")</f>
        <v>OK</v>
      </c>
    </row>
    <row r="245">
      <c r="A245" s="5" t="s">
        <v>46</v>
      </c>
      <c r="B245" s="5" t="s">
        <v>21</v>
      </c>
      <c r="C245" s="5" t="s">
        <v>494</v>
      </c>
      <c r="D245" s="6" t="str">
        <f t="shared" si="1"/>
        <v>person244@demo.invalid</v>
      </c>
      <c r="E245" s="6" t="str">
        <f t="shared" si="2"/>
        <v>BASIC_OK</v>
      </c>
      <c r="F245" s="6" t="str">
        <f>IF(E245&lt;&gt;"BASIC_OK","REVIEW",IF(RIGHT(D245,LEN(LOWER(TRIM('Audit summary'!$B$16)))+1)="@"&amp;LOWER(TRIM('Audit summary'!$B$16)),"INTERNAL","EXTERNAL"))</f>
        <v>INTERNAL</v>
      </c>
      <c r="G245" s="6">
        <f t="shared" si="3"/>
        <v>1</v>
      </c>
      <c r="H245" s="6">
        <f t="shared" si="4"/>
        <v>1</v>
      </c>
      <c r="I245" s="6" t="str">
        <f>IF(OR(A245="",COUNTIF('Message audit'!$A$2:$A$201,A245)=0,AND(B245&lt;&gt;"To",B245&lt;&gt;"CC",B245&lt;&gt;"BCC"),E245&lt;&gt;"BASIC_OK"),"REVIEW","OK")</f>
        <v>OK</v>
      </c>
    </row>
    <row r="246">
      <c r="A246" s="5" t="s">
        <v>46</v>
      </c>
      <c r="B246" s="5" t="s">
        <v>50</v>
      </c>
      <c r="C246" s="5" t="s">
        <v>495</v>
      </c>
      <c r="D246" s="6" t="str">
        <f t="shared" si="1"/>
        <v>person245@example.org</v>
      </c>
      <c r="E246" s="6" t="str">
        <f t="shared" si="2"/>
        <v>BASIC_OK</v>
      </c>
      <c r="F246" s="6" t="str">
        <f>IF(E246&lt;&gt;"BASIC_OK","REVIEW",IF(RIGHT(D246,LEN(LOWER(TRIM('Audit summary'!$B$16)))+1)="@"&amp;LOWER(TRIM('Audit summary'!$B$16)),"INTERNAL","EXTERNAL"))</f>
        <v>EXTERNAL</v>
      </c>
      <c r="G246" s="6">
        <f t="shared" si="3"/>
        <v>1</v>
      </c>
      <c r="H246" s="6">
        <f t="shared" si="4"/>
        <v>1</v>
      </c>
      <c r="I246" s="6" t="str">
        <f>IF(OR(A246="",COUNTIF('Message audit'!$A$2:$A$201,A246)=0,AND(B246&lt;&gt;"To",B246&lt;&gt;"CC",B246&lt;&gt;"BCC"),E246&lt;&gt;"BASIC_OK"),"REVIEW","OK")</f>
        <v>OK</v>
      </c>
    </row>
    <row r="247">
      <c r="A247" s="5" t="s">
        <v>46</v>
      </c>
      <c r="B247" s="5" t="s">
        <v>65</v>
      </c>
      <c r="C247" s="5" t="s">
        <v>496</v>
      </c>
      <c r="D247" s="6" t="str">
        <f t="shared" si="1"/>
        <v>person246@demo.invalid</v>
      </c>
      <c r="E247" s="6" t="str">
        <f t="shared" si="2"/>
        <v>BASIC_OK</v>
      </c>
      <c r="F247" s="6" t="str">
        <f>IF(E247&lt;&gt;"BASIC_OK","REVIEW",IF(RIGHT(D247,LEN(LOWER(TRIM('Audit summary'!$B$16)))+1)="@"&amp;LOWER(TRIM('Audit summary'!$B$16)),"INTERNAL","EXTERNAL"))</f>
        <v>INTERNAL</v>
      </c>
      <c r="G247" s="6">
        <f t="shared" si="3"/>
        <v>1</v>
      </c>
      <c r="H247" s="6">
        <f t="shared" si="4"/>
        <v>1</v>
      </c>
      <c r="I247" s="6" t="str">
        <f>IF(OR(A247="",COUNTIF('Message audit'!$A$2:$A$201,A247)=0,AND(B247&lt;&gt;"To",B247&lt;&gt;"CC",B247&lt;&gt;"BCC"),E247&lt;&gt;"BASIC_OK"),"REVIEW","OK")</f>
        <v>OK</v>
      </c>
    </row>
    <row r="248">
      <c r="A248" s="5" t="s">
        <v>46</v>
      </c>
      <c r="B248" s="5" t="s">
        <v>21</v>
      </c>
      <c r="C248" s="5" t="s">
        <v>497</v>
      </c>
      <c r="D248" s="6" t="str">
        <f t="shared" si="1"/>
        <v>person247@demo.invalid</v>
      </c>
      <c r="E248" s="6" t="str">
        <f t="shared" si="2"/>
        <v>BASIC_OK</v>
      </c>
      <c r="F248" s="6" t="str">
        <f>IF(E248&lt;&gt;"BASIC_OK","REVIEW",IF(RIGHT(D248,LEN(LOWER(TRIM('Audit summary'!$B$16)))+1)="@"&amp;LOWER(TRIM('Audit summary'!$B$16)),"INTERNAL","EXTERNAL"))</f>
        <v>INTERNAL</v>
      </c>
      <c r="G248" s="6">
        <f t="shared" si="3"/>
        <v>1</v>
      </c>
      <c r="H248" s="6">
        <f t="shared" si="4"/>
        <v>1</v>
      </c>
      <c r="I248" s="6" t="str">
        <f>IF(OR(A248="",COUNTIF('Message audit'!$A$2:$A$201,A248)=0,AND(B248&lt;&gt;"To",B248&lt;&gt;"CC",B248&lt;&gt;"BCC"),E248&lt;&gt;"BASIC_OK"),"REVIEW","OK")</f>
        <v>OK</v>
      </c>
    </row>
    <row r="249">
      <c r="A249" s="5" t="s">
        <v>46</v>
      </c>
      <c r="B249" s="5" t="s">
        <v>50</v>
      </c>
      <c r="C249" s="5" t="s">
        <v>498</v>
      </c>
      <c r="D249" s="6" t="str">
        <f t="shared" si="1"/>
        <v>person248@demo.invalid</v>
      </c>
      <c r="E249" s="6" t="str">
        <f t="shared" si="2"/>
        <v>BASIC_OK</v>
      </c>
      <c r="F249" s="6" t="str">
        <f>IF(E249&lt;&gt;"BASIC_OK","REVIEW",IF(RIGHT(D249,LEN(LOWER(TRIM('Audit summary'!$B$16)))+1)="@"&amp;LOWER(TRIM('Audit summary'!$B$16)),"INTERNAL","EXTERNAL"))</f>
        <v>INTERNAL</v>
      </c>
      <c r="G249" s="6">
        <f t="shared" si="3"/>
        <v>1</v>
      </c>
      <c r="H249" s="6">
        <f t="shared" si="4"/>
        <v>1</v>
      </c>
      <c r="I249" s="6" t="str">
        <f>IF(OR(A249="",COUNTIF('Message audit'!$A$2:$A$201,A249)=0,AND(B249&lt;&gt;"To",B249&lt;&gt;"CC",B249&lt;&gt;"BCC"),E249&lt;&gt;"BASIC_OK"),"REVIEW","OK")</f>
        <v>OK</v>
      </c>
    </row>
    <row r="250">
      <c r="A250" s="5" t="s">
        <v>46</v>
      </c>
      <c r="B250" s="5" t="s">
        <v>65</v>
      </c>
      <c r="C250" s="5" t="s">
        <v>499</v>
      </c>
      <c r="D250" s="6" t="str">
        <f t="shared" si="1"/>
        <v>person249@demo.invalid</v>
      </c>
      <c r="E250" s="6" t="str">
        <f t="shared" si="2"/>
        <v>BASIC_OK</v>
      </c>
      <c r="F250" s="6" t="str">
        <f>IF(E250&lt;&gt;"BASIC_OK","REVIEW",IF(RIGHT(D250,LEN(LOWER(TRIM('Audit summary'!$B$16)))+1)="@"&amp;LOWER(TRIM('Audit summary'!$B$16)),"INTERNAL","EXTERNAL"))</f>
        <v>INTERNAL</v>
      </c>
      <c r="G250" s="6">
        <f t="shared" si="3"/>
        <v>1</v>
      </c>
      <c r="H250" s="6">
        <f t="shared" si="4"/>
        <v>1</v>
      </c>
      <c r="I250" s="6" t="str">
        <f>IF(OR(A250="",COUNTIF('Message audit'!$A$2:$A$201,A250)=0,AND(B250&lt;&gt;"To",B250&lt;&gt;"CC",B250&lt;&gt;"BCC"),E250&lt;&gt;"BASIC_OK"),"REVIEW","OK")</f>
        <v>OK</v>
      </c>
    </row>
    <row r="251">
      <c r="A251" s="5" t="s">
        <v>46</v>
      </c>
      <c r="B251" s="5" t="s">
        <v>21</v>
      </c>
      <c r="C251" s="5" t="s">
        <v>500</v>
      </c>
      <c r="D251" s="6" t="str">
        <f t="shared" si="1"/>
        <v>person250@example.org</v>
      </c>
      <c r="E251" s="6" t="str">
        <f t="shared" si="2"/>
        <v>BASIC_OK</v>
      </c>
      <c r="F251" s="6" t="str">
        <f>IF(E251&lt;&gt;"BASIC_OK","REVIEW",IF(RIGHT(D251,LEN(LOWER(TRIM('Audit summary'!$B$16)))+1)="@"&amp;LOWER(TRIM('Audit summary'!$B$16)),"INTERNAL","EXTERNAL"))</f>
        <v>EXTERNAL</v>
      </c>
      <c r="G251" s="6">
        <f t="shared" si="3"/>
        <v>1</v>
      </c>
      <c r="H251" s="6">
        <f t="shared" si="4"/>
        <v>1</v>
      </c>
      <c r="I251" s="6" t="str">
        <f>IF(OR(A251="",COUNTIF('Message audit'!$A$2:$A$201,A251)=0,AND(B251&lt;&gt;"To",B251&lt;&gt;"CC",B251&lt;&gt;"BCC"),E251&lt;&gt;"BASIC_OK"),"REVIEW","OK")</f>
        <v>OK</v>
      </c>
    </row>
    <row r="252">
      <c r="A252" s="5" t="s">
        <v>46</v>
      </c>
      <c r="B252" s="5" t="s">
        <v>50</v>
      </c>
      <c r="C252" s="5" t="s">
        <v>501</v>
      </c>
      <c r="D252" s="6" t="str">
        <f t="shared" si="1"/>
        <v>person251@demo.invalid</v>
      </c>
      <c r="E252" s="6" t="str">
        <f t="shared" si="2"/>
        <v>BASIC_OK</v>
      </c>
      <c r="F252" s="6" t="str">
        <f>IF(E252&lt;&gt;"BASIC_OK","REVIEW",IF(RIGHT(D252,LEN(LOWER(TRIM('Audit summary'!$B$16)))+1)="@"&amp;LOWER(TRIM('Audit summary'!$B$16)),"INTERNAL","EXTERNAL"))</f>
        <v>INTERNAL</v>
      </c>
      <c r="G252" s="6">
        <f t="shared" si="3"/>
        <v>1</v>
      </c>
      <c r="H252" s="6">
        <f t="shared" si="4"/>
        <v>1</v>
      </c>
      <c r="I252" s="6" t="str">
        <f>IF(OR(A252="",COUNTIF('Message audit'!$A$2:$A$201,A252)=0,AND(B252&lt;&gt;"To",B252&lt;&gt;"CC",B252&lt;&gt;"BCC"),E252&lt;&gt;"BASIC_OK"),"REVIEW","OK")</f>
        <v>OK</v>
      </c>
    </row>
    <row r="253">
      <c r="A253" s="5" t="s">
        <v>48</v>
      </c>
      <c r="B253" s="5" t="s">
        <v>65</v>
      </c>
      <c r="C253" s="5" t="s">
        <v>502</v>
      </c>
      <c r="D253" s="6" t="str">
        <f t="shared" si="1"/>
        <v>person252@demo.invalid</v>
      </c>
      <c r="E253" s="6" t="str">
        <f t="shared" si="2"/>
        <v>BASIC_OK</v>
      </c>
      <c r="F253" s="6" t="str">
        <f>IF(E253&lt;&gt;"BASIC_OK","REVIEW",IF(RIGHT(D253,LEN(LOWER(TRIM('Audit summary'!$B$16)))+1)="@"&amp;LOWER(TRIM('Audit summary'!$B$16)),"INTERNAL","EXTERNAL"))</f>
        <v>INTERNAL</v>
      </c>
      <c r="G253" s="6">
        <f t="shared" si="3"/>
        <v>1</v>
      </c>
      <c r="H253" s="6">
        <f t="shared" si="4"/>
        <v>1</v>
      </c>
      <c r="I253" s="6" t="str">
        <f>IF(OR(A253="",COUNTIF('Message audit'!$A$2:$A$201,A253)=0,AND(B253&lt;&gt;"To",B253&lt;&gt;"CC",B253&lt;&gt;"BCC"),E253&lt;&gt;"BASIC_OK"),"REVIEW","OK")</f>
        <v>OK</v>
      </c>
    </row>
    <row r="254">
      <c r="A254" s="5" t="s">
        <v>48</v>
      </c>
      <c r="B254" s="5" t="s">
        <v>21</v>
      </c>
      <c r="C254" s="5" t="s">
        <v>503</v>
      </c>
      <c r="D254" s="6" t="str">
        <f t="shared" si="1"/>
        <v>person253@demo.invalid</v>
      </c>
      <c r="E254" s="6" t="str">
        <f t="shared" si="2"/>
        <v>BASIC_OK</v>
      </c>
      <c r="F254" s="6" t="str">
        <f>IF(E254&lt;&gt;"BASIC_OK","REVIEW",IF(RIGHT(D254,LEN(LOWER(TRIM('Audit summary'!$B$16)))+1)="@"&amp;LOWER(TRIM('Audit summary'!$B$16)),"INTERNAL","EXTERNAL"))</f>
        <v>INTERNAL</v>
      </c>
      <c r="G254" s="6">
        <f t="shared" si="3"/>
        <v>1</v>
      </c>
      <c r="H254" s="6">
        <f t="shared" si="4"/>
        <v>1</v>
      </c>
      <c r="I254" s="6" t="str">
        <f>IF(OR(A254="",COUNTIF('Message audit'!$A$2:$A$201,A254)=0,AND(B254&lt;&gt;"To",B254&lt;&gt;"CC",B254&lt;&gt;"BCC"),E254&lt;&gt;"BASIC_OK"),"REVIEW","OK")</f>
        <v>OK</v>
      </c>
    </row>
    <row r="255">
      <c r="A255" s="5" t="s">
        <v>48</v>
      </c>
      <c r="B255" s="5" t="s">
        <v>50</v>
      </c>
      <c r="C255" s="5" t="s">
        <v>504</v>
      </c>
      <c r="D255" s="6" t="str">
        <f t="shared" si="1"/>
        <v>person254@demo.invalid</v>
      </c>
      <c r="E255" s="6" t="str">
        <f t="shared" si="2"/>
        <v>BASIC_OK</v>
      </c>
      <c r="F255" s="6" t="str">
        <f>IF(E255&lt;&gt;"BASIC_OK","REVIEW",IF(RIGHT(D255,LEN(LOWER(TRIM('Audit summary'!$B$16)))+1)="@"&amp;LOWER(TRIM('Audit summary'!$B$16)),"INTERNAL","EXTERNAL"))</f>
        <v>INTERNAL</v>
      </c>
      <c r="G255" s="6">
        <f t="shared" si="3"/>
        <v>1</v>
      </c>
      <c r="H255" s="6">
        <f t="shared" si="4"/>
        <v>1</v>
      </c>
      <c r="I255" s="6" t="str">
        <f>IF(OR(A255="",COUNTIF('Message audit'!$A$2:$A$201,A255)=0,AND(B255&lt;&gt;"To",B255&lt;&gt;"CC",B255&lt;&gt;"BCC"),E255&lt;&gt;"BASIC_OK"),"REVIEW","OK")</f>
        <v>OK</v>
      </c>
    </row>
    <row r="256">
      <c r="A256" s="5" t="s">
        <v>48</v>
      </c>
      <c r="B256" s="5" t="s">
        <v>65</v>
      </c>
      <c r="C256" s="5" t="s">
        <v>505</v>
      </c>
      <c r="D256" s="6" t="str">
        <f t="shared" si="1"/>
        <v>person255@example.org</v>
      </c>
      <c r="E256" s="6" t="str">
        <f t="shared" si="2"/>
        <v>BASIC_OK</v>
      </c>
      <c r="F256" s="6" t="str">
        <f>IF(E256&lt;&gt;"BASIC_OK","REVIEW",IF(RIGHT(D256,LEN(LOWER(TRIM('Audit summary'!$B$16)))+1)="@"&amp;LOWER(TRIM('Audit summary'!$B$16)),"INTERNAL","EXTERNAL"))</f>
        <v>EXTERNAL</v>
      </c>
      <c r="G256" s="6">
        <f t="shared" si="3"/>
        <v>1</v>
      </c>
      <c r="H256" s="6">
        <f t="shared" si="4"/>
        <v>1</v>
      </c>
      <c r="I256" s="6" t="str">
        <f>IF(OR(A256="",COUNTIF('Message audit'!$A$2:$A$201,A256)=0,AND(B256&lt;&gt;"To",B256&lt;&gt;"CC",B256&lt;&gt;"BCC"),E256&lt;&gt;"BASIC_OK"),"REVIEW","OK")</f>
        <v>OK</v>
      </c>
    </row>
    <row r="257">
      <c r="A257" s="5" t="s">
        <v>48</v>
      </c>
      <c r="B257" s="5" t="s">
        <v>21</v>
      </c>
      <c r="C257" s="5" t="s">
        <v>506</v>
      </c>
      <c r="D257" s="6" t="str">
        <f t="shared" si="1"/>
        <v>person256@demo.invalid</v>
      </c>
      <c r="E257" s="6" t="str">
        <f t="shared" si="2"/>
        <v>BASIC_OK</v>
      </c>
      <c r="F257" s="6" t="str">
        <f>IF(E257&lt;&gt;"BASIC_OK","REVIEW",IF(RIGHT(D257,LEN(LOWER(TRIM('Audit summary'!$B$16)))+1)="@"&amp;LOWER(TRIM('Audit summary'!$B$16)),"INTERNAL","EXTERNAL"))</f>
        <v>INTERNAL</v>
      </c>
      <c r="G257" s="6">
        <f t="shared" si="3"/>
        <v>1</v>
      </c>
      <c r="H257" s="6">
        <f t="shared" si="4"/>
        <v>1</v>
      </c>
      <c r="I257" s="6" t="str">
        <f>IF(OR(A257="",COUNTIF('Message audit'!$A$2:$A$201,A257)=0,AND(B257&lt;&gt;"To",B257&lt;&gt;"CC",B257&lt;&gt;"BCC"),E257&lt;&gt;"BASIC_OK"),"REVIEW","OK")</f>
        <v>OK</v>
      </c>
    </row>
    <row r="258">
      <c r="A258" s="5" t="s">
        <v>48</v>
      </c>
      <c r="B258" s="5" t="s">
        <v>50</v>
      </c>
      <c r="C258" s="5" t="s">
        <v>507</v>
      </c>
      <c r="D258" s="6" t="str">
        <f t="shared" si="1"/>
        <v>person257@demo.invalid</v>
      </c>
      <c r="E258" s="6" t="str">
        <f t="shared" si="2"/>
        <v>BASIC_OK</v>
      </c>
      <c r="F258" s="6" t="str">
        <f>IF(E258&lt;&gt;"BASIC_OK","REVIEW",IF(RIGHT(D258,LEN(LOWER(TRIM('Audit summary'!$B$16)))+1)="@"&amp;LOWER(TRIM('Audit summary'!$B$16)),"INTERNAL","EXTERNAL"))</f>
        <v>INTERNAL</v>
      </c>
      <c r="G258" s="6">
        <f t="shared" si="3"/>
        <v>1</v>
      </c>
      <c r="H258" s="6">
        <f t="shared" si="4"/>
        <v>1</v>
      </c>
      <c r="I258" s="6" t="str">
        <f>IF(OR(A258="",COUNTIF('Message audit'!$A$2:$A$201,A258)=0,AND(B258&lt;&gt;"To",B258&lt;&gt;"CC",B258&lt;&gt;"BCC"),E258&lt;&gt;"BASIC_OK"),"REVIEW","OK")</f>
        <v>OK</v>
      </c>
    </row>
    <row r="259">
      <c r="A259" s="5" t="s">
        <v>48</v>
      </c>
      <c r="B259" s="5" t="s">
        <v>65</v>
      </c>
      <c r="C259" s="5" t="s">
        <v>508</v>
      </c>
      <c r="D259" s="6" t="str">
        <f t="shared" si="1"/>
        <v>person258@demo.invalid</v>
      </c>
      <c r="E259" s="6" t="str">
        <f t="shared" si="2"/>
        <v>BASIC_OK</v>
      </c>
      <c r="F259" s="6" t="str">
        <f>IF(E259&lt;&gt;"BASIC_OK","REVIEW",IF(RIGHT(D259,LEN(LOWER(TRIM('Audit summary'!$B$16)))+1)="@"&amp;LOWER(TRIM('Audit summary'!$B$16)),"INTERNAL","EXTERNAL"))</f>
        <v>INTERNAL</v>
      </c>
      <c r="G259" s="6">
        <f t="shared" si="3"/>
        <v>1</v>
      </c>
      <c r="H259" s="6">
        <f t="shared" si="4"/>
        <v>1</v>
      </c>
      <c r="I259" s="6" t="str">
        <f>IF(OR(A259="",COUNTIF('Message audit'!$A$2:$A$201,A259)=0,AND(B259&lt;&gt;"To",B259&lt;&gt;"CC",B259&lt;&gt;"BCC"),E259&lt;&gt;"BASIC_OK"),"REVIEW","OK")</f>
        <v>OK</v>
      </c>
    </row>
    <row r="260">
      <c r="A260" s="5" t="s">
        <v>48</v>
      </c>
      <c r="B260" s="5" t="s">
        <v>21</v>
      </c>
      <c r="C260" s="5" t="s">
        <v>509</v>
      </c>
      <c r="D260" s="6" t="str">
        <f t="shared" si="1"/>
        <v>person259@demo.invalid</v>
      </c>
      <c r="E260" s="6" t="str">
        <f t="shared" si="2"/>
        <v>BASIC_OK</v>
      </c>
      <c r="F260" s="6" t="str">
        <f>IF(E260&lt;&gt;"BASIC_OK","REVIEW",IF(RIGHT(D260,LEN(LOWER(TRIM('Audit summary'!$B$16)))+1)="@"&amp;LOWER(TRIM('Audit summary'!$B$16)),"INTERNAL","EXTERNAL"))</f>
        <v>INTERNAL</v>
      </c>
      <c r="G260" s="6">
        <f t="shared" si="3"/>
        <v>1</v>
      </c>
      <c r="H260" s="6">
        <f t="shared" si="4"/>
        <v>1</v>
      </c>
      <c r="I260" s="6" t="str">
        <f>IF(OR(A260="",COUNTIF('Message audit'!$A$2:$A$201,A260)=0,AND(B260&lt;&gt;"To",B260&lt;&gt;"CC",B260&lt;&gt;"BCC"),E260&lt;&gt;"BASIC_OK"),"REVIEW","OK")</f>
        <v>OK</v>
      </c>
    </row>
    <row r="261">
      <c r="A261" s="5" t="s">
        <v>48</v>
      </c>
      <c r="B261" s="5" t="s">
        <v>50</v>
      </c>
      <c r="C261" s="5" t="s">
        <v>510</v>
      </c>
      <c r="D261" s="6" t="str">
        <f t="shared" si="1"/>
        <v>person260@example.org</v>
      </c>
      <c r="E261" s="6" t="str">
        <f t="shared" si="2"/>
        <v>BASIC_OK</v>
      </c>
      <c r="F261" s="6" t="str">
        <f>IF(E261&lt;&gt;"BASIC_OK","REVIEW",IF(RIGHT(D261,LEN(LOWER(TRIM('Audit summary'!$B$16)))+1)="@"&amp;LOWER(TRIM('Audit summary'!$B$16)),"INTERNAL","EXTERNAL"))</f>
        <v>EXTERNAL</v>
      </c>
      <c r="G261" s="6">
        <f t="shared" si="3"/>
        <v>1</v>
      </c>
      <c r="H261" s="6">
        <f t="shared" si="4"/>
        <v>1</v>
      </c>
      <c r="I261" s="6" t="str">
        <f>IF(OR(A261="",COUNTIF('Message audit'!$A$2:$A$201,A261)=0,AND(B261&lt;&gt;"To",B261&lt;&gt;"CC",B261&lt;&gt;"BCC"),E261&lt;&gt;"BASIC_OK"),"REVIEW","OK")</f>
        <v>OK</v>
      </c>
    </row>
    <row r="262">
      <c r="A262" s="5" t="s">
        <v>48</v>
      </c>
      <c r="B262" s="5" t="s">
        <v>65</v>
      </c>
      <c r="C262" s="5" t="s">
        <v>511</v>
      </c>
      <c r="D262" s="6" t="str">
        <f t="shared" si="1"/>
        <v>person261@demo.invalid</v>
      </c>
      <c r="E262" s="6" t="str">
        <f t="shared" si="2"/>
        <v>BASIC_OK</v>
      </c>
      <c r="F262" s="6" t="str">
        <f>IF(E262&lt;&gt;"BASIC_OK","REVIEW",IF(RIGHT(D262,LEN(LOWER(TRIM('Audit summary'!$B$16)))+1)="@"&amp;LOWER(TRIM('Audit summary'!$B$16)),"INTERNAL","EXTERNAL"))</f>
        <v>INTERNAL</v>
      </c>
      <c r="G262" s="6">
        <f t="shared" si="3"/>
        <v>1</v>
      </c>
      <c r="H262" s="6">
        <f t="shared" si="4"/>
        <v>1</v>
      </c>
      <c r="I262" s="6" t="str">
        <f>IF(OR(A262="",COUNTIF('Message audit'!$A$2:$A$201,A262)=0,AND(B262&lt;&gt;"To",B262&lt;&gt;"CC",B262&lt;&gt;"BCC"),E262&lt;&gt;"BASIC_OK"),"REVIEW","OK")</f>
        <v>OK</v>
      </c>
    </row>
    <row r="263">
      <c r="A263" s="5" t="s">
        <v>48</v>
      </c>
      <c r="B263" s="5" t="s">
        <v>21</v>
      </c>
      <c r="C263" s="5" t="s">
        <v>512</v>
      </c>
      <c r="D263" s="6" t="str">
        <f t="shared" si="1"/>
        <v>person262@demo.invalid</v>
      </c>
      <c r="E263" s="6" t="str">
        <f t="shared" si="2"/>
        <v>BASIC_OK</v>
      </c>
      <c r="F263" s="6" t="str">
        <f>IF(E263&lt;&gt;"BASIC_OK","REVIEW",IF(RIGHT(D263,LEN(LOWER(TRIM('Audit summary'!$B$16)))+1)="@"&amp;LOWER(TRIM('Audit summary'!$B$16)),"INTERNAL","EXTERNAL"))</f>
        <v>INTERNAL</v>
      </c>
      <c r="G263" s="6">
        <f t="shared" si="3"/>
        <v>1</v>
      </c>
      <c r="H263" s="6">
        <f t="shared" si="4"/>
        <v>1</v>
      </c>
      <c r="I263" s="6" t="str">
        <f>IF(OR(A263="",COUNTIF('Message audit'!$A$2:$A$201,A263)=0,AND(B263&lt;&gt;"To",B263&lt;&gt;"CC",B263&lt;&gt;"BCC"),E263&lt;&gt;"BASIC_OK"),"REVIEW","OK")</f>
        <v>OK</v>
      </c>
    </row>
    <row r="264">
      <c r="A264" s="5" t="s">
        <v>48</v>
      </c>
      <c r="B264" s="5" t="s">
        <v>50</v>
      </c>
      <c r="C264" s="5" t="s">
        <v>513</v>
      </c>
      <c r="D264" s="6" t="str">
        <f t="shared" si="1"/>
        <v>person263@demo.invalid</v>
      </c>
      <c r="E264" s="6" t="str">
        <f t="shared" si="2"/>
        <v>BASIC_OK</v>
      </c>
      <c r="F264" s="6" t="str">
        <f>IF(E264&lt;&gt;"BASIC_OK","REVIEW",IF(RIGHT(D264,LEN(LOWER(TRIM('Audit summary'!$B$16)))+1)="@"&amp;LOWER(TRIM('Audit summary'!$B$16)),"INTERNAL","EXTERNAL"))</f>
        <v>INTERNAL</v>
      </c>
      <c r="G264" s="6">
        <f t="shared" si="3"/>
        <v>1</v>
      </c>
      <c r="H264" s="6">
        <f t="shared" si="4"/>
        <v>1</v>
      </c>
      <c r="I264" s="6" t="str">
        <f>IF(OR(A264="",COUNTIF('Message audit'!$A$2:$A$201,A264)=0,AND(B264&lt;&gt;"To",B264&lt;&gt;"CC",B264&lt;&gt;"BCC"),E264&lt;&gt;"BASIC_OK"),"REVIEW","OK")</f>
        <v>OK</v>
      </c>
    </row>
    <row r="265">
      <c r="A265" s="5" t="s">
        <v>48</v>
      </c>
      <c r="B265" s="5" t="s">
        <v>65</v>
      </c>
      <c r="C265" s="5" t="s">
        <v>514</v>
      </c>
      <c r="D265" s="6" t="str">
        <f t="shared" si="1"/>
        <v>person264@demo.invalid</v>
      </c>
      <c r="E265" s="6" t="str">
        <f t="shared" si="2"/>
        <v>BASIC_OK</v>
      </c>
      <c r="F265" s="6" t="str">
        <f>IF(E265&lt;&gt;"BASIC_OK","REVIEW",IF(RIGHT(D265,LEN(LOWER(TRIM('Audit summary'!$B$16)))+1)="@"&amp;LOWER(TRIM('Audit summary'!$B$16)),"INTERNAL","EXTERNAL"))</f>
        <v>INTERNAL</v>
      </c>
      <c r="G265" s="6">
        <f t="shared" si="3"/>
        <v>1</v>
      </c>
      <c r="H265" s="6">
        <f t="shared" si="4"/>
        <v>1</v>
      </c>
      <c r="I265" s="6" t="str">
        <f>IF(OR(A265="",COUNTIF('Message audit'!$A$2:$A$201,A265)=0,AND(B265&lt;&gt;"To",B265&lt;&gt;"CC",B265&lt;&gt;"BCC"),E265&lt;&gt;"BASIC_OK"),"REVIEW","OK")</f>
        <v>OK</v>
      </c>
    </row>
    <row r="266">
      <c r="A266" s="5" t="s">
        <v>48</v>
      </c>
      <c r="B266" s="5" t="s">
        <v>21</v>
      </c>
      <c r="C266" s="5" t="s">
        <v>515</v>
      </c>
      <c r="D266" s="6" t="str">
        <f t="shared" si="1"/>
        <v>person265@example.org</v>
      </c>
      <c r="E266" s="6" t="str">
        <f t="shared" si="2"/>
        <v>BASIC_OK</v>
      </c>
      <c r="F266" s="6" t="str">
        <f>IF(E266&lt;&gt;"BASIC_OK","REVIEW",IF(RIGHT(D266,LEN(LOWER(TRIM('Audit summary'!$B$16)))+1)="@"&amp;LOWER(TRIM('Audit summary'!$B$16)),"INTERNAL","EXTERNAL"))</f>
        <v>EXTERNAL</v>
      </c>
      <c r="G266" s="6">
        <f t="shared" si="3"/>
        <v>1</v>
      </c>
      <c r="H266" s="6">
        <f t="shared" si="4"/>
        <v>1</v>
      </c>
      <c r="I266" s="6" t="str">
        <f>IF(OR(A266="",COUNTIF('Message audit'!$A$2:$A$201,A266)=0,AND(B266&lt;&gt;"To",B266&lt;&gt;"CC",B266&lt;&gt;"BCC"),E266&lt;&gt;"BASIC_OK"),"REVIEW","OK")</f>
        <v>OK</v>
      </c>
    </row>
    <row r="267">
      <c r="A267" s="5" t="s">
        <v>48</v>
      </c>
      <c r="B267" s="5" t="s">
        <v>50</v>
      </c>
      <c r="C267" s="5" t="s">
        <v>516</v>
      </c>
      <c r="D267" s="6" t="str">
        <f t="shared" si="1"/>
        <v>person266@demo.invalid</v>
      </c>
      <c r="E267" s="6" t="str">
        <f t="shared" si="2"/>
        <v>BASIC_OK</v>
      </c>
      <c r="F267" s="6" t="str">
        <f>IF(E267&lt;&gt;"BASIC_OK","REVIEW",IF(RIGHT(D267,LEN(LOWER(TRIM('Audit summary'!$B$16)))+1)="@"&amp;LOWER(TRIM('Audit summary'!$B$16)),"INTERNAL","EXTERNAL"))</f>
        <v>INTERNAL</v>
      </c>
      <c r="G267" s="6">
        <f t="shared" si="3"/>
        <v>1</v>
      </c>
      <c r="H267" s="6">
        <f t="shared" si="4"/>
        <v>1</v>
      </c>
      <c r="I267" s="6" t="str">
        <f>IF(OR(A267="",COUNTIF('Message audit'!$A$2:$A$201,A267)=0,AND(B267&lt;&gt;"To",B267&lt;&gt;"CC",B267&lt;&gt;"BCC"),E267&lt;&gt;"BASIC_OK"),"REVIEW","OK")</f>
        <v>OK</v>
      </c>
    </row>
    <row r="268">
      <c r="A268" s="5" t="s">
        <v>48</v>
      </c>
      <c r="B268" s="5" t="s">
        <v>65</v>
      </c>
      <c r="C268" s="5" t="s">
        <v>517</v>
      </c>
      <c r="D268" s="6" t="str">
        <f t="shared" si="1"/>
        <v>person267@demo.invalid</v>
      </c>
      <c r="E268" s="6" t="str">
        <f t="shared" si="2"/>
        <v>BASIC_OK</v>
      </c>
      <c r="F268" s="6" t="str">
        <f>IF(E268&lt;&gt;"BASIC_OK","REVIEW",IF(RIGHT(D268,LEN(LOWER(TRIM('Audit summary'!$B$16)))+1)="@"&amp;LOWER(TRIM('Audit summary'!$B$16)),"INTERNAL","EXTERNAL"))</f>
        <v>INTERNAL</v>
      </c>
      <c r="G268" s="6">
        <f t="shared" si="3"/>
        <v>1</v>
      </c>
      <c r="H268" s="6">
        <f t="shared" si="4"/>
        <v>1</v>
      </c>
      <c r="I268" s="6" t="str">
        <f>IF(OR(A268="",COUNTIF('Message audit'!$A$2:$A$201,A268)=0,AND(B268&lt;&gt;"To",B268&lt;&gt;"CC",B268&lt;&gt;"BCC"),E268&lt;&gt;"BASIC_OK"),"REVIEW","OK")</f>
        <v>OK</v>
      </c>
    </row>
    <row r="269">
      <c r="A269" s="5" t="s">
        <v>48</v>
      </c>
      <c r="B269" s="5" t="s">
        <v>21</v>
      </c>
      <c r="C269" s="5" t="s">
        <v>518</v>
      </c>
      <c r="D269" s="6" t="str">
        <f t="shared" si="1"/>
        <v>person268@demo.invalid</v>
      </c>
      <c r="E269" s="6" t="str">
        <f t="shared" si="2"/>
        <v>BASIC_OK</v>
      </c>
      <c r="F269" s="6" t="str">
        <f>IF(E269&lt;&gt;"BASIC_OK","REVIEW",IF(RIGHT(D269,LEN(LOWER(TRIM('Audit summary'!$B$16)))+1)="@"&amp;LOWER(TRIM('Audit summary'!$B$16)),"INTERNAL","EXTERNAL"))</f>
        <v>INTERNAL</v>
      </c>
      <c r="G269" s="6">
        <f t="shared" si="3"/>
        <v>1</v>
      </c>
      <c r="H269" s="6">
        <f t="shared" si="4"/>
        <v>1</v>
      </c>
      <c r="I269" s="6" t="str">
        <f>IF(OR(A269="",COUNTIF('Message audit'!$A$2:$A$201,A269)=0,AND(B269&lt;&gt;"To",B269&lt;&gt;"CC",B269&lt;&gt;"BCC"),E269&lt;&gt;"BASIC_OK"),"REVIEW","OK")</f>
        <v>OK</v>
      </c>
    </row>
    <row r="270">
      <c r="A270" s="5" t="s">
        <v>48</v>
      </c>
      <c r="B270" s="5" t="s">
        <v>50</v>
      </c>
      <c r="C270" s="5" t="s">
        <v>519</v>
      </c>
      <c r="D270" s="6" t="str">
        <f t="shared" si="1"/>
        <v>person269@demo.invalid</v>
      </c>
      <c r="E270" s="6" t="str">
        <f t="shared" si="2"/>
        <v>BASIC_OK</v>
      </c>
      <c r="F270" s="6" t="str">
        <f>IF(E270&lt;&gt;"BASIC_OK","REVIEW",IF(RIGHT(D270,LEN(LOWER(TRIM('Audit summary'!$B$16)))+1)="@"&amp;LOWER(TRIM('Audit summary'!$B$16)),"INTERNAL","EXTERNAL"))</f>
        <v>INTERNAL</v>
      </c>
      <c r="G270" s="6">
        <f t="shared" si="3"/>
        <v>1</v>
      </c>
      <c r="H270" s="6">
        <f t="shared" si="4"/>
        <v>1</v>
      </c>
      <c r="I270" s="6" t="str">
        <f>IF(OR(A270="",COUNTIF('Message audit'!$A$2:$A$201,A270)=0,AND(B270&lt;&gt;"To",B270&lt;&gt;"CC",B270&lt;&gt;"BCC"),E270&lt;&gt;"BASIC_OK"),"REVIEW","OK")</f>
        <v>OK</v>
      </c>
    </row>
    <row r="271">
      <c r="A271" s="5" t="s">
        <v>48</v>
      </c>
      <c r="B271" s="5" t="s">
        <v>65</v>
      </c>
      <c r="C271" s="5" t="s">
        <v>520</v>
      </c>
      <c r="D271" s="6" t="str">
        <f t="shared" si="1"/>
        <v>person270@example.org</v>
      </c>
      <c r="E271" s="6" t="str">
        <f t="shared" si="2"/>
        <v>BASIC_OK</v>
      </c>
      <c r="F271" s="6" t="str">
        <f>IF(E271&lt;&gt;"BASIC_OK","REVIEW",IF(RIGHT(D271,LEN(LOWER(TRIM('Audit summary'!$B$16)))+1)="@"&amp;LOWER(TRIM('Audit summary'!$B$16)),"INTERNAL","EXTERNAL"))</f>
        <v>EXTERNAL</v>
      </c>
      <c r="G271" s="6">
        <f t="shared" si="3"/>
        <v>1</v>
      </c>
      <c r="H271" s="6">
        <f t="shared" si="4"/>
        <v>1</v>
      </c>
      <c r="I271" s="6" t="str">
        <f>IF(OR(A271="",COUNTIF('Message audit'!$A$2:$A$201,A271)=0,AND(B271&lt;&gt;"To",B271&lt;&gt;"CC",B271&lt;&gt;"BCC"),E271&lt;&gt;"BASIC_OK"),"REVIEW","OK")</f>
        <v>OK</v>
      </c>
    </row>
    <row r="272">
      <c r="A272" s="5" t="s">
        <v>48</v>
      </c>
      <c r="B272" s="5" t="s">
        <v>21</v>
      </c>
      <c r="C272" s="5" t="s">
        <v>521</v>
      </c>
      <c r="D272" s="6" t="str">
        <f t="shared" si="1"/>
        <v>person271@demo.invalid</v>
      </c>
      <c r="E272" s="6" t="str">
        <f t="shared" si="2"/>
        <v>BASIC_OK</v>
      </c>
      <c r="F272" s="6" t="str">
        <f>IF(E272&lt;&gt;"BASIC_OK","REVIEW",IF(RIGHT(D272,LEN(LOWER(TRIM('Audit summary'!$B$16)))+1)="@"&amp;LOWER(TRIM('Audit summary'!$B$16)),"INTERNAL","EXTERNAL"))</f>
        <v>INTERNAL</v>
      </c>
      <c r="G272" s="6">
        <f t="shared" si="3"/>
        <v>1</v>
      </c>
      <c r="H272" s="6">
        <f t="shared" si="4"/>
        <v>1</v>
      </c>
      <c r="I272" s="6" t="str">
        <f>IF(OR(A272="",COUNTIF('Message audit'!$A$2:$A$201,A272)=0,AND(B272&lt;&gt;"To",B272&lt;&gt;"CC",B272&lt;&gt;"BCC"),E272&lt;&gt;"BASIC_OK"),"REVIEW","OK")</f>
        <v>OK</v>
      </c>
    </row>
    <row r="273">
      <c r="A273" s="5" t="s">
        <v>48</v>
      </c>
      <c r="B273" s="5" t="s">
        <v>50</v>
      </c>
      <c r="C273" s="5" t="s">
        <v>522</v>
      </c>
      <c r="D273" s="6" t="str">
        <f t="shared" si="1"/>
        <v>person272@demo.invalid</v>
      </c>
      <c r="E273" s="6" t="str">
        <f t="shared" si="2"/>
        <v>BASIC_OK</v>
      </c>
      <c r="F273" s="6" t="str">
        <f>IF(E273&lt;&gt;"BASIC_OK","REVIEW",IF(RIGHT(D273,LEN(LOWER(TRIM('Audit summary'!$B$16)))+1)="@"&amp;LOWER(TRIM('Audit summary'!$B$16)),"INTERNAL","EXTERNAL"))</f>
        <v>INTERNAL</v>
      </c>
      <c r="G273" s="6">
        <f t="shared" si="3"/>
        <v>1</v>
      </c>
      <c r="H273" s="6">
        <f t="shared" si="4"/>
        <v>1</v>
      </c>
      <c r="I273" s="6" t="str">
        <f>IF(OR(A273="",COUNTIF('Message audit'!$A$2:$A$201,A273)=0,AND(B273&lt;&gt;"To",B273&lt;&gt;"CC",B273&lt;&gt;"BCC"),E273&lt;&gt;"BASIC_OK"),"REVIEW","OK")</f>
        <v>OK</v>
      </c>
    </row>
    <row r="274">
      <c r="A274" s="5" t="s">
        <v>48</v>
      </c>
      <c r="B274" s="5" t="s">
        <v>65</v>
      </c>
      <c r="C274" s="5" t="s">
        <v>523</v>
      </c>
      <c r="D274" s="6" t="str">
        <f t="shared" si="1"/>
        <v>person273@demo.invalid</v>
      </c>
      <c r="E274" s="6" t="str">
        <f t="shared" si="2"/>
        <v>BASIC_OK</v>
      </c>
      <c r="F274" s="6" t="str">
        <f>IF(E274&lt;&gt;"BASIC_OK","REVIEW",IF(RIGHT(D274,LEN(LOWER(TRIM('Audit summary'!$B$16)))+1)="@"&amp;LOWER(TRIM('Audit summary'!$B$16)),"INTERNAL","EXTERNAL"))</f>
        <v>INTERNAL</v>
      </c>
      <c r="G274" s="6">
        <f t="shared" si="3"/>
        <v>1</v>
      </c>
      <c r="H274" s="6">
        <f t="shared" si="4"/>
        <v>1</v>
      </c>
      <c r="I274" s="6" t="str">
        <f>IF(OR(A274="",COUNTIF('Message audit'!$A$2:$A$201,A274)=0,AND(B274&lt;&gt;"To",B274&lt;&gt;"CC",B274&lt;&gt;"BCC"),E274&lt;&gt;"BASIC_OK"),"REVIEW","OK")</f>
        <v>OK</v>
      </c>
    </row>
    <row r="275">
      <c r="A275" s="5" t="s">
        <v>48</v>
      </c>
      <c r="B275" s="5" t="s">
        <v>21</v>
      </c>
      <c r="C275" s="5" t="s">
        <v>524</v>
      </c>
      <c r="D275" s="6" t="str">
        <f t="shared" si="1"/>
        <v>person274@demo.invalid</v>
      </c>
      <c r="E275" s="6" t="str">
        <f t="shared" si="2"/>
        <v>BASIC_OK</v>
      </c>
      <c r="F275" s="6" t="str">
        <f>IF(E275&lt;&gt;"BASIC_OK","REVIEW",IF(RIGHT(D275,LEN(LOWER(TRIM('Audit summary'!$B$16)))+1)="@"&amp;LOWER(TRIM('Audit summary'!$B$16)),"INTERNAL","EXTERNAL"))</f>
        <v>INTERNAL</v>
      </c>
      <c r="G275" s="6">
        <f t="shared" si="3"/>
        <v>1</v>
      </c>
      <c r="H275" s="6">
        <f t="shared" si="4"/>
        <v>1</v>
      </c>
      <c r="I275" s="6" t="str">
        <f>IF(OR(A275="",COUNTIF('Message audit'!$A$2:$A$201,A275)=0,AND(B275&lt;&gt;"To",B275&lt;&gt;"CC",B275&lt;&gt;"BCC"),E275&lt;&gt;"BASIC_OK"),"REVIEW","OK")</f>
        <v>OK</v>
      </c>
    </row>
    <row r="276">
      <c r="A276" s="5" t="s">
        <v>48</v>
      </c>
      <c r="B276" s="5" t="s">
        <v>50</v>
      </c>
      <c r="C276" s="5" t="s">
        <v>525</v>
      </c>
      <c r="D276" s="6" t="str">
        <f t="shared" si="1"/>
        <v>person275@example.org</v>
      </c>
      <c r="E276" s="6" t="str">
        <f t="shared" si="2"/>
        <v>BASIC_OK</v>
      </c>
      <c r="F276" s="6" t="str">
        <f>IF(E276&lt;&gt;"BASIC_OK","REVIEW",IF(RIGHT(D276,LEN(LOWER(TRIM('Audit summary'!$B$16)))+1)="@"&amp;LOWER(TRIM('Audit summary'!$B$16)),"INTERNAL","EXTERNAL"))</f>
        <v>EXTERNAL</v>
      </c>
      <c r="G276" s="6">
        <f t="shared" si="3"/>
        <v>1</v>
      </c>
      <c r="H276" s="6">
        <f t="shared" si="4"/>
        <v>1</v>
      </c>
      <c r="I276" s="6" t="str">
        <f>IF(OR(A276="",COUNTIF('Message audit'!$A$2:$A$201,A276)=0,AND(B276&lt;&gt;"To",B276&lt;&gt;"CC",B276&lt;&gt;"BCC"),E276&lt;&gt;"BASIC_OK"),"REVIEW","OK")</f>
        <v>OK</v>
      </c>
    </row>
    <row r="277">
      <c r="A277" s="5" t="s">
        <v>48</v>
      </c>
      <c r="B277" s="5" t="s">
        <v>65</v>
      </c>
      <c r="C277" s="5" t="s">
        <v>526</v>
      </c>
      <c r="D277" s="6" t="str">
        <f t="shared" si="1"/>
        <v>person276@demo.invalid</v>
      </c>
      <c r="E277" s="6" t="str">
        <f t="shared" si="2"/>
        <v>BASIC_OK</v>
      </c>
      <c r="F277" s="6" t="str">
        <f>IF(E277&lt;&gt;"BASIC_OK","REVIEW",IF(RIGHT(D277,LEN(LOWER(TRIM('Audit summary'!$B$16)))+1)="@"&amp;LOWER(TRIM('Audit summary'!$B$16)),"INTERNAL","EXTERNAL"))</f>
        <v>INTERNAL</v>
      </c>
      <c r="G277" s="6">
        <f t="shared" si="3"/>
        <v>1</v>
      </c>
      <c r="H277" s="6">
        <f t="shared" si="4"/>
        <v>1</v>
      </c>
      <c r="I277" s="6" t="str">
        <f>IF(OR(A277="",COUNTIF('Message audit'!$A$2:$A$201,A277)=0,AND(B277&lt;&gt;"To",B277&lt;&gt;"CC",B277&lt;&gt;"BCC"),E277&lt;&gt;"BASIC_OK"),"REVIEW","OK")</f>
        <v>OK</v>
      </c>
    </row>
    <row r="278">
      <c r="A278" s="5" t="s">
        <v>48</v>
      </c>
      <c r="B278" s="5" t="s">
        <v>21</v>
      </c>
      <c r="C278" s="5" t="s">
        <v>527</v>
      </c>
      <c r="D278" s="6" t="str">
        <f t="shared" si="1"/>
        <v>person277@demo.invalid</v>
      </c>
      <c r="E278" s="6" t="str">
        <f t="shared" si="2"/>
        <v>BASIC_OK</v>
      </c>
      <c r="F278" s="6" t="str">
        <f>IF(E278&lt;&gt;"BASIC_OK","REVIEW",IF(RIGHT(D278,LEN(LOWER(TRIM('Audit summary'!$B$16)))+1)="@"&amp;LOWER(TRIM('Audit summary'!$B$16)),"INTERNAL","EXTERNAL"))</f>
        <v>INTERNAL</v>
      </c>
      <c r="G278" s="6">
        <f t="shared" si="3"/>
        <v>1</v>
      </c>
      <c r="H278" s="6">
        <f t="shared" si="4"/>
        <v>1</v>
      </c>
      <c r="I278" s="6" t="str">
        <f>IF(OR(A278="",COUNTIF('Message audit'!$A$2:$A$201,A278)=0,AND(B278&lt;&gt;"To",B278&lt;&gt;"CC",B278&lt;&gt;"BCC"),E278&lt;&gt;"BASIC_OK"),"REVIEW","OK")</f>
        <v>OK</v>
      </c>
    </row>
    <row r="279">
      <c r="A279" s="5" t="s">
        <v>48</v>
      </c>
      <c r="B279" s="5" t="s">
        <v>50</v>
      </c>
      <c r="C279" s="5" t="s">
        <v>528</v>
      </c>
      <c r="D279" s="6" t="str">
        <f t="shared" si="1"/>
        <v>person278@demo.invalid</v>
      </c>
      <c r="E279" s="6" t="str">
        <f t="shared" si="2"/>
        <v>BASIC_OK</v>
      </c>
      <c r="F279" s="6" t="str">
        <f>IF(E279&lt;&gt;"BASIC_OK","REVIEW",IF(RIGHT(D279,LEN(LOWER(TRIM('Audit summary'!$B$16)))+1)="@"&amp;LOWER(TRIM('Audit summary'!$B$16)),"INTERNAL","EXTERNAL"))</f>
        <v>INTERNAL</v>
      </c>
      <c r="G279" s="6">
        <f t="shared" si="3"/>
        <v>1</v>
      </c>
      <c r="H279" s="6">
        <f t="shared" si="4"/>
        <v>1</v>
      </c>
      <c r="I279" s="6" t="str">
        <f>IF(OR(A279="",COUNTIF('Message audit'!$A$2:$A$201,A279)=0,AND(B279&lt;&gt;"To",B279&lt;&gt;"CC",B279&lt;&gt;"BCC"),E279&lt;&gt;"BASIC_OK"),"REVIEW","OK")</f>
        <v>OK</v>
      </c>
    </row>
    <row r="280">
      <c r="A280" s="5" t="s">
        <v>48</v>
      </c>
      <c r="B280" s="5" t="s">
        <v>65</v>
      </c>
      <c r="C280" s="5" t="s">
        <v>529</v>
      </c>
      <c r="D280" s="6" t="str">
        <f t="shared" si="1"/>
        <v>person279@demo.invalid</v>
      </c>
      <c r="E280" s="6" t="str">
        <f t="shared" si="2"/>
        <v>BASIC_OK</v>
      </c>
      <c r="F280" s="6" t="str">
        <f>IF(E280&lt;&gt;"BASIC_OK","REVIEW",IF(RIGHT(D280,LEN(LOWER(TRIM('Audit summary'!$B$16)))+1)="@"&amp;LOWER(TRIM('Audit summary'!$B$16)),"INTERNAL","EXTERNAL"))</f>
        <v>INTERNAL</v>
      </c>
      <c r="G280" s="6">
        <f t="shared" si="3"/>
        <v>1</v>
      </c>
      <c r="H280" s="6">
        <f t="shared" si="4"/>
        <v>1</v>
      </c>
      <c r="I280" s="6" t="str">
        <f>IF(OR(A280="",COUNTIF('Message audit'!$A$2:$A$201,A280)=0,AND(B280&lt;&gt;"To",B280&lt;&gt;"CC",B280&lt;&gt;"BCC"),E280&lt;&gt;"BASIC_OK"),"REVIEW","OK")</f>
        <v>OK</v>
      </c>
    </row>
    <row r="281">
      <c r="A281" s="5" t="s">
        <v>48</v>
      </c>
      <c r="B281" s="5" t="s">
        <v>21</v>
      </c>
      <c r="C281" s="5" t="s">
        <v>530</v>
      </c>
      <c r="D281" s="6" t="str">
        <f t="shared" si="1"/>
        <v>person280@example.org</v>
      </c>
      <c r="E281" s="6" t="str">
        <f t="shared" si="2"/>
        <v>BASIC_OK</v>
      </c>
      <c r="F281" s="6" t="str">
        <f>IF(E281&lt;&gt;"BASIC_OK","REVIEW",IF(RIGHT(D281,LEN(LOWER(TRIM('Audit summary'!$B$16)))+1)="@"&amp;LOWER(TRIM('Audit summary'!$B$16)),"INTERNAL","EXTERNAL"))</f>
        <v>EXTERNAL</v>
      </c>
      <c r="G281" s="6">
        <f t="shared" si="3"/>
        <v>1</v>
      </c>
      <c r="H281" s="6">
        <f t="shared" si="4"/>
        <v>1</v>
      </c>
      <c r="I281" s="6" t="str">
        <f>IF(OR(A281="",COUNTIF('Message audit'!$A$2:$A$201,A281)=0,AND(B281&lt;&gt;"To",B281&lt;&gt;"CC",B281&lt;&gt;"BCC"),E281&lt;&gt;"BASIC_OK"),"REVIEW","OK")</f>
        <v>OK</v>
      </c>
    </row>
    <row r="282">
      <c r="A282" s="5" t="s">
        <v>48</v>
      </c>
      <c r="B282" s="5" t="s">
        <v>50</v>
      </c>
      <c r="C282" s="5" t="s">
        <v>531</v>
      </c>
      <c r="D282" s="6" t="str">
        <f t="shared" si="1"/>
        <v>person281@demo.invalid</v>
      </c>
      <c r="E282" s="6" t="str">
        <f t="shared" si="2"/>
        <v>BASIC_OK</v>
      </c>
      <c r="F282" s="6" t="str">
        <f>IF(E282&lt;&gt;"BASIC_OK","REVIEW",IF(RIGHT(D282,LEN(LOWER(TRIM('Audit summary'!$B$16)))+1)="@"&amp;LOWER(TRIM('Audit summary'!$B$16)),"INTERNAL","EXTERNAL"))</f>
        <v>INTERNAL</v>
      </c>
      <c r="G282" s="6">
        <f t="shared" si="3"/>
        <v>1</v>
      </c>
      <c r="H282" s="6">
        <f t="shared" si="4"/>
        <v>1</v>
      </c>
      <c r="I282" s="6" t="str">
        <f>IF(OR(A282="",COUNTIF('Message audit'!$A$2:$A$201,A282)=0,AND(B282&lt;&gt;"To",B282&lt;&gt;"CC",B282&lt;&gt;"BCC"),E282&lt;&gt;"BASIC_OK"),"REVIEW","OK")</f>
        <v>OK</v>
      </c>
    </row>
    <row r="283">
      <c r="A283" s="5" t="s">
        <v>48</v>
      </c>
      <c r="B283" s="5" t="s">
        <v>65</v>
      </c>
      <c r="C283" s="5" t="s">
        <v>532</v>
      </c>
      <c r="D283" s="6" t="str">
        <f t="shared" si="1"/>
        <v>person282@demo.invalid</v>
      </c>
      <c r="E283" s="6" t="str">
        <f t="shared" si="2"/>
        <v>BASIC_OK</v>
      </c>
      <c r="F283" s="6" t="str">
        <f>IF(E283&lt;&gt;"BASIC_OK","REVIEW",IF(RIGHT(D283,LEN(LOWER(TRIM('Audit summary'!$B$16)))+1)="@"&amp;LOWER(TRIM('Audit summary'!$B$16)),"INTERNAL","EXTERNAL"))</f>
        <v>INTERNAL</v>
      </c>
      <c r="G283" s="6">
        <f t="shared" si="3"/>
        <v>1</v>
      </c>
      <c r="H283" s="6">
        <f t="shared" si="4"/>
        <v>1</v>
      </c>
      <c r="I283" s="6" t="str">
        <f>IF(OR(A283="",COUNTIF('Message audit'!$A$2:$A$201,A283)=0,AND(B283&lt;&gt;"To",B283&lt;&gt;"CC",B283&lt;&gt;"BCC"),E283&lt;&gt;"BASIC_OK"),"REVIEW","OK")</f>
        <v>OK</v>
      </c>
    </row>
    <row r="284">
      <c r="A284" s="5" t="s">
        <v>48</v>
      </c>
      <c r="B284" s="5" t="s">
        <v>21</v>
      </c>
      <c r="C284" s="5" t="s">
        <v>533</v>
      </c>
      <c r="D284" s="6" t="str">
        <f t="shared" si="1"/>
        <v>person283@demo.invalid</v>
      </c>
      <c r="E284" s="6" t="str">
        <f t="shared" si="2"/>
        <v>BASIC_OK</v>
      </c>
      <c r="F284" s="6" t="str">
        <f>IF(E284&lt;&gt;"BASIC_OK","REVIEW",IF(RIGHT(D284,LEN(LOWER(TRIM('Audit summary'!$B$16)))+1)="@"&amp;LOWER(TRIM('Audit summary'!$B$16)),"INTERNAL","EXTERNAL"))</f>
        <v>INTERNAL</v>
      </c>
      <c r="G284" s="6">
        <f t="shared" si="3"/>
        <v>1</v>
      </c>
      <c r="H284" s="6">
        <f t="shared" si="4"/>
        <v>1</v>
      </c>
      <c r="I284" s="6" t="str">
        <f>IF(OR(A284="",COUNTIF('Message audit'!$A$2:$A$201,A284)=0,AND(B284&lt;&gt;"To",B284&lt;&gt;"CC",B284&lt;&gt;"BCC"),E284&lt;&gt;"BASIC_OK"),"REVIEW","OK")</f>
        <v>OK</v>
      </c>
    </row>
    <row r="285">
      <c r="A285" s="5" t="s">
        <v>48</v>
      </c>
      <c r="B285" s="5" t="s">
        <v>50</v>
      </c>
      <c r="C285" s="5" t="s">
        <v>534</v>
      </c>
      <c r="D285" s="6" t="str">
        <f t="shared" si="1"/>
        <v>person284@demo.invalid</v>
      </c>
      <c r="E285" s="6" t="str">
        <f t="shared" si="2"/>
        <v>BASIC_OK</v>
      </c>
      <c r="F285" s="6" t="str">
        <f>IF(E285&lt;&gt;"BASIC_OK","REVIEW",IF(RIGHT(D285,LEN(LOWER(TRIM('Audit summary'!$B$16)))+1)="@"&amp;LOWER(TRIM('Audit summary'!$B$16)),"INTERNAL","EXTERNAL"))</f>
        <v>INTERNAL</v>
      </c>
      <c r="G285" s="6">
        <f t="shared" si="3"/>
        <v>1</v>
      </c>
      <c r="H285" s="6">
        <f t="shared" si="4"/>
        <v>1</v>
      </c>
      <c r="I285" s="6" t="str">
        <f>IF(OR(A285="",COUNTIF('Message audit'!$A$2:$A$201,A285)=0,AND(B285&lt;&gt;"To",B285&lt;&gt;"CC",B285&lt;&gt;"BCC"),E285&lt;&gt;"BASIC_OK"),"REVIEW","OK")</f>
        <v>OK</v>
      </c>
    </row>
    <row r="286">
      <c r="A286" s="5" t="s">
        <v>48</v>
      </c>
      <c r="B286" s="5" t="s">
        <v>65</v>
      </c>
      <c r="C286" s="5" t="s">
        <v>535</v>
      </c>
      <c r="D286" s="6" t="str">
        <f t="shared" si="1"/>
        <v>person285@example.org</v>
      </c>
      <c r="E286" s="6" t="str">
        <f t="shared" si="2"/>
        <v>BASIC_OK</v>
      </c>
      <c r="F286" s="6" t="str">
        <f>IF(E286&lt;&gt;"BASIC_OK","REVIEW",IF(RIGHT(D286,LEN(LOWER(TRIM('Audit summary'!$B$16)))+1)="@"&amp;LOWER(TRIM('Audit summary'!$B$16)),"INTERNAL","EXTERNAL"))</f>
        <v>EXTERNAL</v>
      </c>
      <c r="G286" s="6">
        <f t="shared" si="3"/>
        <v>1</v>
      </c>
      <c r="H286" s="6">
        <f t="shared" si="4"/>
        <v>1</v>
      </c>
      <c r="I286" s="6" t="str">
        <f>IF(OR(A286="",COUNTIF('Message audit'!$A$2:$A$201,A286)=0,AND(B286&lt;&gt;"To",B286&lt;&gt;"CC",B286&lt;&gt;"BCC"),E286&lt;&gt;"BASIC_OK"),"REVIEW","OK")</f>
        <v>OK</v>
      </c>
    </row>
    <row r="287">
      <c r="A287" s="5" t="s">
        <v>48</v>
      </c>
      <c r="B287" s="5" t="s">
        <v>21</v>
      </c>
      <c r="C287" s="5" t="s">
        <v>536</v>
      </c>
      <c r="D287" s="6" t="str">
        <f t="shared" si="1"/>
        <v>person286@demo.invalid</v>
      </c>
      <c r="E287" s="6" t="str">
        <f t="shared" si="2"/>
        <v>BASIC_OK</v>
      </c>
      <c r="F287" s="6" t="str">
        <f>IF(E287&lt;&gt;"BASIC_OK","REVIEW",IF(RIGHT(D287,LEN(LOWER(TRIM('Audit summary'!$B$16)))+1)="@"&amp;LOWER(TRIM('Audit summary'!$B$16)),"INTERNAL","EXTERNAL"))</f>
        <v>INTERNAL</v>
      </c>
      <c r="G287" s="6">
        <f t="shared" si="3"/>
        <v>1</v>
      </c>
      <c r="H287" s="6">
        <f t="shared" si="4"/>
        <v>1</v>
      </c>
      <c r="I287" s="6" t="str">
        <f>IF(OR(A287="",COUNTIF('Message audit'!$A$2:$A$201,A287)=0,AND(B287&lt;&gt;"To",B287&lt;&gt;"CC",B287&lt;&gt;"BCC"),E287&lt;&gt;"BASIC_OK"),"REVIEW","OK")</f>
        <v>OK</v>
      </c>
    </row>
    <row r="288">
      <c r="A288" s="5" t="s">
        <v>48</v>
      </c>
      <c r="B288" s="5" t="s">
        <v>50</v>
      </c>
      <c r="C288" s="5" t="s">
        <v>537</v>
      </c>
      <c r="D288" s="6" t="str">
        <f t="shared" si="1"/>
        <v>person287@demo.invalid</v>
      </c>
      <c r="E288" s="6" t="str">
        <f t="shared" si="2"/>
        <v>BASIC_OK</v>
      </c>
      <c r="F288" s="6" t="str">
        <f>IF(E288&lt;&gt;"BASIC_OK","REVIEW",IF(RIGHT(D288,LEN(LOWER(TRIM('Audit summary'!$B$16)))+1)="@"&amp;LOWER(TRIM('Audit summary'!$B$16)),"INTERNAL","EXTERNAL"))</f>
        <v>INTERNAL</v>
      </c>
      <c r="G288" s="6">
        <f t="shared" si="3"/>
        <v>1</v>
      </c>
      <c r="H288" s="6">
        <f t="shared" si="4"/>
        <v>1</v>
      </c>
      <c r="I288" s="6" t="str">
        <f>IF(OR(A288="",COUNTIF('Message audit'!$A$2:$A$201,A288)=0,AND(B288&lt;&gt;"To",B288&lt;&gt;"CC",B288&lt;&gt;"BCC"),E288&lt;&gt;"BASIC_OK"),"REVIEW","OK")</f>
        <v>OK</v>
      </c>
    </row>
    <row r="289">
      <c r="A289" s="5" t="s">
        <v>48</v>
      </c>
      <c r="B289" s="5" t="s">
        <v>65</v>
      </c>
      <c r="C289" s="5" t="s">
        <v>538</v>
      </c>
      <c r="D289" s="6" t="str">
        <f t="shared" si="1"/>
        <v>person288@demo.invalid</v>
      </c>
      <c r="E289" s="6" t="str">
        <f t="shared" si="2"/>
        <v>BASIC_OK</v>
      </c>
      <c r="F289" s="6" t="str">
        <f>IF(E289&lt;&gt;"BASIC_OK","REVIEW",IF(RIGHT(D289,LEN(LOWER(TRIM('Audit summary'!$B$16)))+1)="@"&amp;LOWER(TRIM('Audit summary'!$B$16)),"INTERNAL","EXTERNAL"))</f>
        <v>INTERNAL</v>
      </c>
      <c r="G289" s="6">
        <f t="shared" si="3"/>
        <v>1</v>
      </c>
      <c r="H289" s="6">
        <f t="shared" si="4"/>
        <v>1</v>
      </c>
      <c r="I289" s="6" t="str">
        <f>IF(OR(A289="",COUNTIF('Message audit'!$A$2:$A$201,A289)=0,AND(B289&lt;&gt;"To",B289&lt;&gt;"CC",B289&lt;&gt;"BCC"),E289&lt;&gt;"BASIC_OK"),"REVIEW","OK")</f>
        <v>OK</v>
      </c>
    </row>
    <row r="290">
      <c r="A290" s="5" t="s">
        <v>48</v>
      </c>
      <c r="B290" s="5" t="s">
        <v>21</v>
      </c>
      <c r="C290" s="5" t="s">
        <v>539</v>
      </c>
      <c r="D290" s="6" t="str">
        <f t="shared" si="1"/>
        <v>person289@demo.invalid</v>
      </c>
      <c r="E290" s="6" t="str">
        <f t="shared" si="2"/>
        <v>BASIC_OK</v>
      </c>
      <c r="F290" s="6" t="str">
        <f>IF(E290&lt;&gt;"BASIC_OK","REVIEW",IF(RIGHT(D290,LEN(LOWER(TRIM('Audit summary'!$B$16)))+1)="@"&amp;LOWER(TRIM('Audit summary'!$B$16)),"INTERNAL","EXTERNAL"))</f>
        <v>INTERNAL</v>
      </c>
      <c r="G290" s="6">
        <f t="shared" si="3"/>
        <v>1</v>
      </c>
      <c r="H290" s="6">
        <f t="shared" si="4"/>
        <v>1</v>
      </c>
      <c r="I290" s="6" t="str">
        <f>IF(OR(A290="",COUNTIF('Message audit'!$A$2:$A$201,A290)=0,AND(B290&lt;&gt;"To",B290&lt;&gt;"CC",B290&lt;&gt;"BCC"),E290&lt;&gt;"BASIC_OK"),"REVIEW","OK")</f>
        <v>OK</v>
      </c>
    </row>
    <row r="291">
      <c r="A291" s="5" t="s">
        <v>48</v>
      </c>
      <c r="B291" s="5" t="s">
        <v>50</v>
      </c>
      <c r="C291" s="5" t="s">
        <v>540</v>
      </c>
      <c r="D291" s="6" t="str">
        <f t="shared" si="1"/>
        <v>person290@example.org</v>
      </c>
      <c r="E291" s="6" t="str">
        <f t="shared" si="2"/>
        <v>BASIC_OK</v>
      </c>
      <c r="F291" s="6" t="str">
        <f>IF(E291&lt;&gt;"BASIC_OK","REVIEW",IF(RIGHT(D291,LEN(LOWER(TRIM('Audit summary'!$B$16)))+1)="@"&amp;LOWER(TRIM('Audit summary'!$B$16)),"INTERNAL","EXTERNAL"))</f>
        <v>EXTERNAL</v>
      </c>
      <c r="G291" s="6">
        <f t="shared" si="3"/>
        <v>1</v>
      </c>
      <c r="H291" s="6">
        <f t="shared" si="4"/>
        <v>1</v>
      </c>
      <c r="I291" s="6" t="str">
        <f>IF(OR(A291="",COUNTIF('Message audit'!$A$2:$A$201,A291)=0,AND(B291&lt;&gt;"To",B291&lt;&gt;"CC",B291&lt;&gt;"BCC"),E291&lt;&gt;"BASIC_OK"),"REVIEW","OK")</f>
        <v>OK</v>
      </c>
    </row>
    <row r="292">
      <c r="A292" s="5" t="s">
        <v>48</v>
      </c>
      <c r="B292" s="5" t="s">
        <v>65</v>
      </c>
      <c r="C292" s="5" t="s">
        <v>541</v>
      </c>
      <c r="D292" s="6" t="str">
        <f t="shared" si="1"/>
        <v>person291@demo.invalid</v>
      </c>
      <c r="E292" s="6" t="str">
        <f t="shared" si="2"/>
        <v>BASIC_OK</v>
      </c>
      <c r="F292" s="6" t="str">
        <f>IF(E292&lt;&gt;"BASIC_OK","REVIEW",IF(RIGHT(D292,LEN(LOWER(TRIM('Audit summary'!$B$16)))+1)="@"&amp;LOWER(TRIM('Audit summary'!$B$16)),"INTERNAL","EXTERNAL"))</f>
        <v>INTERNAL</v>
      </c>
      <c r="G292" s="6">
        <f t="shared" si="3"/>
        <v>1</v>
      </c>
      <c r="H292" s="6">
        <f t="shared" si="4"/>
        <v>1</v>
      </c>
      <c r="I292" s="6" t="str">
        <f>IF(OR(A292="",COUNTIF('Message audit'!$A$2:$A$201,A292)=0,AND(B292&lt;&gt;"To",B292&lt;&gt;"CC",B292&lt;&gt;"BCC"),E292&lt;&gt;"BASIC_OK"),"REVIEW","OK")</f>
        <v>OK</v>
      </c>
    </row>
    <row r="293">
      <c r="A293" s="5" t="s">
        <v>48</v>
      </c>
      <c r="B293" s="5" t="s">
        <v>21</v>
      </c>
      <c r="C293" s="5" t="s">
        <v>542</v>
      </c>
      <c r="D293" s="6" t="str">
        <f t="shared" si="1"/>
        <v>person292@demo.invalid</v>
      </c>
      <c r="E293" s="6" t="str">
        <f t="shared" si="2"/>
        <v>BASIC_OK</v>
      </c>
      <c r="F293" s="6" t="str">
        <f>IF(E293&lt;&gt;"BASIC_OK","REVIEW",IF(RIGHT(D293,LEN(LOWER(TRIM('Audit summary'!$B$16)))+1)="@"&amp;LOWER(TRIM('Audit summary'!$B$16)),"INTERNAL","EXTERNAL"))</f>
        <v>INTERNAL</v>
      </c>
      <c r="G293" s="6">
        <f t="shared" si="3"/>
        <v>1</v>
      </c>
      <c r="H293" s="6">
        <f t="shared" si="4"/>
        <v>1</v>
      </c>
      <c r="I293" s="6" t="str">
        <f>IF(OR(A293="",COUNTIF('Message audit'!$A$2:$A$201,A293)=0,AND(B293&lt;&gt;"To",B293&lt;&gt;"CC",B293&lt;&gt;"BCC"),E293&lt;&gt;"BASIC_OK"),"REVIEW","OK")</f>
        <v>OK</v>
      </c>
    </row>
    <row r="294">
      <c r="A294" s="5" t="s">
        <v>48</v>
      </c>
      <c r="B294" s="5" t="s">
        <v>50</v>
      </c>
      <c r="C294" s="5" t="s">
        <v>543</v>
      </c>
      <c r="D294" s="6" t="str">
        <f t="shared" si="1"/>
        <v>person293@demo.invalid</v>
      </c>
      <c r="E294" s="6" t="str">
        <f t="shared" si="2"/>
        <v>BASIC_OK</v>
      </c>
      <c r="F294" s="6" t="str">
        <f>IF(E294&lt;&gt;"BASIC_OK","REVIEW",IF(RIGHT(D294,LEN(LOWER(TRIM('Audit summary'!$B$16)))+1)="@"&amp;LOWER(TRIM('Audit summary'!$B$16)),"INTERNAL","EXTERNAL"))</f>
        <v>INTERNAL</v>
      </c>
      <c r="G294" s="6">
        <f t="shared" si="3"/>
        <v>1</v>
      </c>
      <c r="H294" s="6">
        <f t="shared" si="4"/>
        <v>1</v>
      </c>
      <c r="I294" s="6" t="str">
        <f>IF(OR(A294="",COUNTIF('Message audit'!$A$2:$A$201,A294)=0,AND(B294&lt;&gt;"To",B294&lt;&gt;"CC",B294&lt;&gt;"BCC"),E294&lt;&gt;"BASIC_OK"),"REVIEW","OK")</f>
        <v>OK</v>
      </c>
    </row>
    <row r="295">
      <c r="A295" s="5" t="s">
        <v>48</v>
      </c>
      <c r="B295" s="5" t="s">
        <v>65</v>
      </c>
      <c r="C295" s="5" t="s">
        <v>544</v>
      </c>
      <c r="D295" s="6" t="str">
        <f t="shared" si="1"/>
        <v>person294@demo.invalid</v>
      </c>
      <c r="E295" s="6" t="str">
        <f t="shared" si="2"/>
        <v>BASIC_OK</v>
      </c>
      <c r="F295" s="6" t="str">
        <f>IF(E295&lt;&gt;"BASIC_OK","REVIEW",IF(RIGHT(D295,LEN(LOWER(TRIM('Audit summary'!$B$16)))+1)="@"&amp;LOWER(TRIM('Audit summary'!$B$16)),"INTERNAL","EXTERNAL"))</f>
        <v>INTERNAL</v>
      </c>
      <c r="G295" s="6">
        <f t="shared" si="3"/>
        <v>1</v>
      </c>
      <c r="H295" s="6">
        <f t="shared" si="4"/>
        <v>1</v>
      </c>
      <c r="I295" s="6" t="str">
        <f>IF(OR(A295="",COUNTIF('Message audit'!$A$2:$A$201,A295)=0,AND(B295&lt;&gt;"To",B295&lt;&gt;"CC",B295&lt;&gt;"BCC"),E295&lt;&gt;"BASIC_OK"),"REVIEW","OK")</f>
        <v>OK</v>
      </c>
    </row>
    <row r="296">
      <c r="A296" s="5" t="s">
        <v>48</v>
      </c>
      <c r="B296" s="5" t="s">
        <v>21</v>
      </c>
      <c r="C296" s="5" t="s">
        <v>545</v>
      </c>
      <c r="D296" s="6" t="str">
        <f t="shared" si="1"/>
        <v>person295@example.org</v>
      </c>
      <c r="E296" s="6" t="str">
        <f t="shared" si="2"/>
        <v>BASIC_OK</v>
      </c>
      <c r="F296" s="6" t="str">
        <f>IF(E296&lt;&gt;"BASIC_OK","REVIEW",IF(RIGHT(D296,LEN(LOWER(TRIM('Audit summary'!$B$16)))+1)="@"&amp;LOWER(TRIM('Audit summary'!$B$16)),"INTERNAL","EXTERNAL"))</f>
        <v>EXTERNAL</v>
      </c>
      <c r="G296" s="6">
        <f t="shared" si="3"/>
        <v>1</v>
      </c>
      <c r="H296" s="6">
        <f t="shared" si="4"/>
        <v>1</v>
      </c>
      <c r="I296" s="6" t="str">
        <f>IF(OR(A296="",COUNTIF('Message audit'!$A$2:$A$201,A296)=0,AND(B296&lt;&gt;"To",B296&lt;&gt;"CC",B296&lt;&gt;"BCC"),E296&lt;&gt;"BASIC_OK"),"REVIEW","OK")</f>
        <v>OK</v>
      </c>
    </row>
    <row r="297">
      <c r="A297" s="5" t="s">
        <v>48</v>
      </c>
      <c r="B297" s="5" t="s">
        <v>50</v>
      </c>
      <c r="C297" s="5" t="s">
        <v>546</v>
      </c>
      <c r="D297" s="6" t="str">
        <f t="shared" si="1"/>
        <v>person296@demo.invalid</v>
      </c>
      <c r="E297" s="6" t="str">
        <f t="shared" si="2"/>
        <v>BASIC_OK</v>
      </c>
      <c r="F297" s="6" t="str">
        <f>IF(E297&lt;&gt;"BASIC_OK","REVIEW",IF(RIGHT(D297,LEN(LOWER(TRIM('Audit summary'!$B$16)))+1)="@"&amp;LOWER(TRIM('Audit summary'!$B$16)),"INTERNAL","EXTERNAL"))</f>
        <v>INTERNAL</v>
      </c>
      <c r="G297" s="6">
        <f t="shared" si="3"/>
        <v>1</v>
      </c>
      <c r="H297" s="6">
        <f t="shared" si="4"/>
        <v>1</v>
      </c>
      <c r="I297" s="6" t="str">
        <f>IF(OR(A297="",COUNTIF('Message audit'!$A$2:$A$201,A297)=0,AND(B297&lt;&gt;"To",B297&lt;&gt;"CC",B297&lt;&gt;"BCC"),E297&lt;&gt;"BASIC_OK"),"REVIEW","OK")</f>
        <v>OK</v>
      </c>
    </row>
    <row r="298">
      <c r="A298" s="5" t="s">
        <v>48</v>
      </c>
      <c r="B298" s="5" t="s">
        <v>65</v>
      </c>
      <c r="C298" s="5" t="s">
        <v>547</v>
      </c>
      <c r="D298" s="6" t="str">
        <f t="shared" si="1"/>
        <v>person297@demo.invalid</v>
      </c>
      <c r="E298" s="6" t="str">
        <f t="shared" si="2"/>
        <v>BASIC_OK</v>
      </c>
      <c r="F298" s="6" t="str">
        <f>IF(E298&lt;&gt;"BASIC_OK","REVIEW",IF(RIGHT(D298,LEN(LOWER(TRIM('Audit summary'!$B$16)))+1)="@"&amp;LOWER(TRIM('Audit summary'!$B$16)),"INTERNAL","EXTERNAL"))</f>
        <v>INTERNAL</v>
      </c>
      <c r="G298" s="6">
        <f t="shared" si="3"/>
        <v>1</v>
      </c>
      <c r="H298" s="6">
        <f t="shared" si="4"/>
        <v>1</v>
      </c>
      <c r="I298" s="6" t="str">
        <f>IF(OR(A298="",COUNTIF('Message audit'!$A$2:$A$201,A298)=0,AND(B298&lt;&gt;"To",B298&lt;&gt;"CC",B298&lt;&gt;"BCC"),E298&lt;&gt;"BASIC_OK"),"REVIEW","OK")</f>
        <v>OK</v>
      </c>
    </row>
    <row r="299">
      <c r="A299" s="5" t="s">
        <v>48</v>
      </c>
      <c r="B299" s="5" t="s">
        <v>21</v>
      </c>
      <c r="C299" s="5" t="s">
        <v>548</v>
      </c>
      <c r="D299" s="6" t="str">
        <f t="shared" si="1"/>
        <v>person298@demo.invalid</v>
      </c>
      <c r="E299" s="6" t="str">
        <f t="shared" si="2"/>
        <v>BASIC_OK</v>
      </c>
      <c r="F299" s="6" t="str">
        <f>IF(E299&lt;&gt;"BASIC_OK","REVIEW",IF(RIGHT(D299,LEN(LOWER(TRIM('Audit summary'!$B$16)))+1)="@"&amp;LOWER(TRIM('Audit summary'!$B$16)),"INTERNAL","EXTERNAL"))</f>
        <v>INTERNAL</v>
      </c>
      <c r="G299" s="6">
        <f t="shared" si="3"/>
        <v>1</v>
      </c>
      <c r="H299" s="6">
        <f t="shared" si="4"/>
        <v>1</v>
      </c>
      <c r="I299" s="6" t="str">
        <f>IF(OR(A299="",COUNTIF('Message audit'!$A$2:$A$201,A299)=0,AND(B299&lt;&gt;"To",B299&lt;&gt;"CC",B299&lt;&gt;"BCC"),E299&lt;&gt;"BASIC_OK"),"REVIEW","OK")</f>
        <v>OK</v>
      </c>
    </row>
    <row r="300">
      <c r="A300" s="5" t="s">
        <v>48</v>
      </c>
      <c r="B300" s="5" t="s">
        <v>50</v>
      </c>
      <c r="C300" s="5" t="s">
        <v>549</v>
      </c>
      <c r="D300" s="6" t="str">
        <f t="shared" si="1"/>
        <v>person299@demo.invalid</v>
      </c>
      <c r="E300" s="6" t="str">
        <f t="shared" si="2"/>
        <v>BASIC_OK</v>
      </c>
      <c r="F300" s="6" t="str">
        <f>IF(E300&lt;&gt;"BASIC_OK","REVIEW",IF(RIGHT(D300,LEN(LOWER(TRIM('Audit summary'!$B$16)))+1)="@"&amp;LOWER(TRIM('Audit summary'!$B$16)),"INTERNAL","EXTERNAL"))</f>
        <v>INTERNAL</v>
      </c>
      <c r="G300" s="6">
        <f t="shared" si="3"/>
        <v>1</v>
      </c>
      <c r="H300" s="6">
        <f t="shared" si="4"/>
        <v>1</v>
      </c>
      <c r="I300" s="6" t="str">
        <f>IF(OR(A300="",COUNTIF('Message audit'!$A$2:$A$201,A300)=0,AND(B300&lt;&gt;"To",B300&lt;&gt;"CC",B300&lt;&gt;"BCC"),E300&lt;&gt;"BASIC_OK"),"REVIEW","OK")</f>
        <v>OK</v>
      </c>
    </row>
    <row r="301">
      <c r="A301" s="5" t="s">
        <v>48</v>
      </c>
      <c r="B301" s="5" t="s">
        <v>65</v>
      </c>
      <c r="D301" s="6" t="str">
        <f t="shared" si="1"/>
        <v/>
      </c>
      <c r="E301" s="6" t="str">
        <f t="shared" si="2"/>
        <v>MISSING</v>
      </c>
      <c r="F301" s="6" t="str">
        <f>IF(E301&lt;&gt;"BASIC_OK","REVIEW",IF(RIGHT(D301,LEN(LOWER(TRIM('Audit summary'!$B$16)))+1)="@"&amp;LOWER(TRIM('Audit summary'!$B$16)),"INTERNAL","EXTERNAL"))</f>
        <v>REVIEW</v>
      </c>
      <c r="G301" s="6">
        <f t="shared" si="3"/>
        <v>0</v>
      </c>
      <c r="H301" s="6">
        <f t="shared" si="4"/>
        <v>0</v>
      </c>
      <c r="I301" s="6" t="str">
        <f>IF(OR(A301="",COUNTIF('Message audit'!$A$2:$A$201,A301)=0,AND(B301&lt;&gt;"To",B301&lt;&gt;"CC",B301&lt;&gt;"BCC"),E301&lt;&gt;"BASIC_OK"),"REVIEW","OK")</f>
        <v>REVIEW</v>
      </c>
    </row>
    <row r="302">
      <c r="A302" s="5" t="s">
        <v>48</v>
      </c>
      <c r="B302" s="5" t="s">
        <v>21</v>
      </c>
      <c r="C302" s="5" t="s">
        <v>550</v>
      </c>
      <c r="D302" s="6" t="str">
        <f t="shared" si="1"/>
        <v>broken-301</v>
      </c>
      <c r="E302" s="6" t="str">
        <f t="shared" si="2"/>
        <v>REVIEW</v>
      </c>
      <c r="F302" s="6" t="str">
        <f>IF(E302&lt;&gt;"BASIC_OK","REVIEW",IF(RIGHT(D302,LEN(LOWER(TRIM('Audit summary'!$B$16)))+1)="@"&amp;LOWER(TRIM('Audit summary'!$B$16)),"INTERNAL","EXTERNAL"))</f>
        <v>REVIEW</v>
      </c>
      <c r="G302" s="6">
        <f t="shared" si="3"/>
        <v>0</v>
      </c>
      <c r="H302" s="6">
        <f t="shared" si="4"/>
        <v>0</v>
      </c>
      <c r="I302" s="6" t="str">
        <f>IF(OR(A302="",COUNTIF('Message audit'!$A$2:$A$201,A302)=0,AND(B302&lt;&gt;"To",B302&lt;&gt;"CC",B302&lt;&gt;"BCC"),E302&lt;&gt;"BASIC_OK"),"REVIEW","OK")</f>
        <v>REVIEW</v>
      </c>
    </row>
    <row r="303">
      <c r="A303" s="5" t="s">
        <v>55</v>
      </c>
      <c r="B303" s="5" t="s">
        <v>50</v>
      </c>
      <c r="C303" s="5" t="s">
        <v>551</v>
      </c>
      <c r="D303" s="6" t="str">
        <f t="shared" si="1"/>
        <v>person302@demo.invalid</v>
      </c>
      <c r="E303" s="6" t="str">
        <f t="shared" si="2"/>
        <v>BASIC_OK</v>
      </c>
      <c r="F303" s="6" t="str">
        <f>IF(E303&lt;&gt;"BASIC_OK","REVIEW",IF(RIGHT(D303,LEN(LOWER(TRIM('Audit summary'!$B$16)))+1)="@"&amp;LOWER(TRIM('Audit summary'!$B$16)),"INTERNAL","EXTERNAL"))</f>
        <v>INTERNAL</v>
      </c>
      <c r="G303" s="6">
        <f t="shared" si="3"/>
        <v>1</v>
      </c>
      <c r="H303" s="6">
        <f t="shared" si="4"/>
        <v>1</v>
      </c>
      <c r="I303" s="6" t="str">
        <f>IF(OR(A303="",COUNTIF('Message audit'!$A$2:$A$201,A303)=0,AND(B303&lt;&gt;"To",B303&lt;&gt;"CC",B303&lt;&gt;"BCC"),E303&lt;&gt;"BASIC_OK"),"REVIEW","OK")</f>
        <v>OK</v>
      </c>
    </row>
    <row r="304">
      <c r="A304" s="5" t="s">
        <v>55</v>
      </c>
      <c r="B304" s="5" t="s">
        <v>65</v>
      </c>
      <c r="C304" s="5" t="s">
        <v>552</v>
      </c>
      <c r="D304" s="6" t="str">
        <f t="shared" si="1"/>
        <v>person303@demo.invalid</v>
      </c>
      <c r="E304" s="6" t="str">
        <f t="shared" si="2"/>
        <v>BASIC_OK</v>
      </c>
      <c r="F304" s="6" t="str">
        <f>IF(E304&lt;&gt;"BASIC_OK","REVIEW",IF(RIGHT(D304,LEN(LOWER(TRIM('Audit summary'!$B$16)))+1)="@"&amp;LOWER(TRIM('Audit summary'!$B$16)),"INTERNAL","EXTERNAL"))</f>
        <v>INTERNAL</v>
      </c>
      <c r="G304" s="6">
        <f t="shared" si="3"/>
        <v>1</v>
      </c>
      <c r="H304" s="6">
        <f t="shared" si="4"/>
        <v>1</v>
      </c>
      <c r="I304" s="6" t="str">
        <f>IF(OR(A304="",COUNTIF('Message audit'!$A$2:$A$201,A304)=0,AND(B304&lt;&gt;"To",B304&lt;&gt;"CC",B304&lt;&gt;"BCC"),E304&lt;&gt;"BASIC_OK"),"REVIEW","OK")</f>
        <v>OK</v>
      </c>
    </row>
    <row r="305">
      <c r="A305" s="5" t="s">
        <v>55</v>
      </c>
      <c r="B305" s="5" t="s">
        <v>21</v>
      </c>
      <c r="C305" s="5" t="s">
        <v>553</v>
      </c>
      <c r="D305" s="6" t="str">
        <f t="shared" si="1"/>
        <v>person304@demo.invalid</v>
      </c>
      <c r="E305" s="6" t="str">
        <f t="shared" si="2"/>
        <v>BASIC_OK</v>
      </c>
      <c r="F305" s="6" t="str">
        <f>IF(E305&lt;&gt;"BASIC_OK","REVIEW",IF(RIGHT(D305,LEN(LOWER(TRIM('Audit summary'!$B$16)))+1)="@"&amp;LOWER(TRIM('Audit summary'!$B$16)),"INTERNAL","EXTERNAL"))</f>
        <v>INTERNAL</v>
      </c>
      <c r="G305" s="6">
        <f t="shared" si="3"/>
        <v>1</v>
      </c>
      <c r="H305" s="6">
        <f t="shared" si="4"/>
        <v>1</v>
      </c>
      <c r="I305" s="6" t="str">
        <f>IF(OR(A305="",COUNTIF('Message audit'!$A$2:$A$201,A305)=0,AND(B305&lt;&gt;"To",B305&lt;&gt;"CC",B305&lt;&gt;"BCC"),E305&lt;&gt;"BASIC_OK"),"REVIEW","OK")</f>
        <v>OK</v>
      </c>
    </row>
    <row r="306">
      <c r="A306" s="5" t="s">
        <v>55</v>
      </c>
      <c r="B306" s="5" t="s">
        <v>50</v>
      </c>
      <c r="C306" s="5" t="s">
        <v>554</v>
      </c>
      <c r="D306" s="6" t="str">
        <f t="shared" si="1"/>
        <v>person305@example.org</v>
      </c>
      <c r="E306" s="6" t="str">
        <f t="shared" si="2"/>
        <v>BASIC_OK</v>
      </c>
      <c r="F306" s="6" t="str">
        <f>IF(E306&lt;&gt;"BASIC_OK","REVIEW",IF(RIGHT(D306,LEN(LOWER(TRIM('Audit summary'!$B$16)))+1)="@"&amp;LOWER(TRIM('Audit summary'!$B$16)),"INTERNAL","EXTERNAL"))</f>
        <v>EXTERNAL</v>
      </c>
      <c r="G306" s="6">
        <f t="shared" si="3"/>
        <v>1</v>
      </c>
      <c r="H306" s="6">
        <f t="shared" si="4"/>
        <v>1</v>
      </c>
      <c r="I306" s="6" t="str">
        <f>IF(OR(A306="",COUNTIF('Message audit'!$A$2:$A$201,A306)=0,AND(B306&lt;&gt;"To",B306&lt;&gt;"CC",B306&lt;&gt;"BCC"),E306&lt;&gt;"BASIC_OK"),"REVIEW","OK")</f>
        <v>OK</v>
      </c>
    </row>
    <row r="307">
      <c r="A307" s="5" t="s">
        <v>55</v>
      </c>
      <c r="B307" s="5" t="s">
        <v>65</v>
      </c>
      <c r="C307" s="5" t="s">
        <v>555</v>
      </c>
      <c r="D307" s="6" t="str">
        <f t="shared" si="1"/>
        <v>person306@demo.invalid</v>
      </c>
      <c r="E307" s="6" t="str">
        <f t="shared" si="2"/>
        <v>BASIC_OK</v>
      </c>
      <c r="F307" s="6" t="str">
        <f>IF(E307&lt;&gt;"BASIC_OK","REVIEW",IF(RIGHT(D307,LEN(LOWER(TRIM('Audit summary'!$B$16)))+1)="@"&amp;LOWER(TRIM('Audit summary'!$B$16)),"INTERNAL","EXTERNAL"))</f>
        <v>INTERNAL</v>
      </c>
      <c r="G307" s="6">
        <f t="shared" si="3"/>
        <v>1</v>
      </c>
      <c r="H307" s="6">
        <f t="shared" si="4"/>
        <v>1</v>
      </c>
      <c r="I307" s="6" t="str">
        <f>IF(OR(A307="",COUNTIF('Message audit'!$A$2:$A$201,A307)=0,AND(B307&lt;&gt;"To",B307&lt;&gt;"CC",B307&lt;&gt;"BCC"),E307&lt;&gt;"BASIC_OK"),"REVIEW","OK")</f>
        <v>OK</v>
      </c>
    </row>
    <row r="308">
      <c r="A308" s="5" t="s">
        <v>55</v>
      </c>
      <c r="B308" s="5" t="s">
        <v>21</v>
      </c>
      <c r="C308" s="5" t="s">
        <v>556</v>
      </c>
      <c r="D308" s="6" t="str">
        <f t="shared" si="1"/>
        <v>person307@demo.invalid</v>
      </c>
      <c r="E308" s="6" t="str">
        <f t="shared" si="2"/>
        <v>BASIC_OK</v>
      </c>
      <c r="F308" s="6" t="str">
        <f>IF(E308&lt;&gt;"BASIC_OK","REVIEW",IF(RIGHT(D308,LEN(LOWER(TRIM('Audit summary'!$B$16)))+1)="@"&amp;LOWER(TRIM('Audit summary'!$B$16)),"INTERNAL","EXTERNAL"))</f>
        <v>INTERNAL</v>
      </c>
      <c r="G308" s="6">
        <f t="shared" si="3"/>
        <v>1</v>
      </c>
      <c r="H308" s="6">
        <f t="shared" si="4"/>
        <v>1</v>
      </c>
      <c r="I308" s="6" t="str">
        <f>IF(OR(A308="",COUNTIF('Message audit'!$A$2:$A$201,A308)=0,AND(B308&lt;&gt;"To",B308&lt;&gt;"CC",B308&lt;&gt;"BCC"),E308&lt;&gt;"BASIC_OK"),"REVIEW","OK")</f>
        <v>OK</v>
      </c>
    </row>
    <row r="309">
      <c r="A309" s="5" t="s">
        <v>55</v>
      </c>
      <c r="B309" s="5" t="s">
        <v>50</v>
      </c>
      <c r="C309" s="5" t="s">
        <v>557</v>
      </c>
      <c r="D309" s="6" t="str">
        <f t="shared" si="1"/>
        <v>person308@demo.invalid</v>
      </c>
      <c r="E309" s="6" t="str">
        <f t="shared" si="2"/>
        <v>BASIC_OK</v>
      </c>
      <c r="F309" s="6" t="str">
        <f>IF(E309&lt;&gt;"BASIC_OK","REVIEW",IF(RIGHT(D309,LEN(LOWER(TRIM('Audit summary'!$B$16)))+1)="@"&amp;LOWER(TRIM('Audit summary'!$B$16)),"INTERNAL","EXTERNAL"))</f>
        <v>INTERNAL</v>
      </c>
      <c r="G309" s="6">
        <f t="shared" si="3"/>
        <v>1</v>
      </c>
      <c r="H309" s="6">
        <f t="shared" si="4"/>
        <v>1</v>
      </c>
      <c r="I309" s="6" t="str">
        <f>IF(OR(A309="",COUNTIF('Message audit'!$A$2:$A$201,A309)=0,AND(B309&lt;&gt;"To",B309&lt;&gt;"CC",B309&lt;&gt;"BCC"),E309&lt;&gt;"BASIC_OK"),"REVIEW","OK")</f>
        <v>OK</v>
      </c>
    </row>
    <row r="310">
      <c r="A310" s="5" t="s">
        <v>55</v>
      </c>
      <c r="B310" s="5" t="s">
        <v>65</v>
      </c>
      <c r="C310" s="5" t="s">
        <v>558</v>
      </c>
      <c r="D310" s="6" t="str">
        <f t="shared" si="1"/>
        <v>person309@demo.invalid</v>
      </c>
      <c r="E310" s="6" t="str">
        <f t="shared" si="2"/>
        <v>BASIC_OK</v>
      </c>
      <c r="F310" s="6" t="str">
        <f>IF(E310&lt;&gt;"BASIC_OK","REVIEW",IF(RIGHT(D310,LEN(LOWER(TRIM('Audit summary'!$B$16)))+1)="@"&amp;LOWER(TRIM('Audit summary'!$B$16)),"INTERNAL","EXTERNAL"))</f>
        <v>INTERNAL</v>
      </c>
      <c r="G310" s="6">
        <f t="shared" si="3"/>
        <v>1</v>
      </c>
      <c r="H310" s="6">
        <f t="shared" si="4"/>
        <v>1</v>
      </c>
      <c r="I310" s="6" t="str">
        <f>IF(OR(A310="",COUNTIF('Message audit'!$A$2:$A$201,A310)=0,AND(B310&lt;&gt;"To",B310&lt;&gt;"CC",B310&lt;&gt;"BCC"),E310&lt;&gt;"BASIC_OK"),"REVIEW","OK")</f>
        <v>OK</v>
      </c>
    </row>
    <row r="311">
      <c r="A311" s="5" t="s">
        <v>55</v>
      </c>
      <c r="B311" s="5" t="s">
        <v>21</v>
      </c>
      <c r="C311" s="5" t="s">
        <v>559</v>
      </c>
      <c r="D311" s="6" t="str">
        <f t="shared" si="1"/>
        <v>person310@example.org</v>
      </c>
      <c r="E311" s="6" t="str">
        <f t="shared" si="2"/>
        <v>BASIC_OK</v>
      </c>
      <c r="F311" s="6" t="str">
        <f>IF(E311&lt;&gt;"BASIC_OK","REVIEW",IF(RIGHT(D311,LEN(LOWER(TRIM('Audit summary'!$B$16)))+1)="@"&amp;LOWER(TRIM('Audit summary'!$B$16)),"INTERNAL","EXTERNAL"))</f>
        <v>EXTERNAL</v>
      </c>
      <c r="G311" s="6">
        <f t="shared" si="3"/>
        <v>1</v>
      </c>
      <c r="H311" s="6">
        <f t="shared" si="4"/>
        <v>1</v>
      </c>
      <c r="I311" s="6" t="str">
        <f>IF(OR(A311="",COUNTIF('Message audit'!$A$2:$A$201,A311)=0,AND(B311&lt;&gt;"To",B311&lt;&gt;"CC",B311&lt;&gt;"BCC"),E311&lt;&gt;"BASIC_OK"),"REVIEW","OK")</f>
        <v>OK</v>
      </c>
    </row>
    <row r="312">
      <c r="A312" s="5" t="s">
        <v>55</v>
      </c>
      <c r="B312" s="5" t="s">
        <v>50</v>
      </c>
      <c r="C312" s="5" t="s">
        <v>560</v>
      </c>
      <c r="D312" s="6" t="str">
        <f t="shared" si="1"/>
        <v>person311@demo.invalid</v>
      </c>
      <c r="E312" s="6" t="str">
        <f t="shared" si="2"/>
        <v>BASIC_OK</v>
      </c>
      <c r="F312" s="6" t="str">
        <f>IF(E312&lt;&gt;"BASIC_OK","REVIEW",IF(RIGHT(D312,LEN(LOWER(TRIM('Audit summary'!$B$16)))+1)="@"&amp;LOWER(TRIM('Audit summary'!$B$16)),"INTERNAL","EXTERNAL"))</f>
        <v>INTERNAL</v>
      </c>
      <c r="G312" s="6">
        <f t="shared" si="3"/>
        <v>1</v>
      </c>
      <c r="H312" s="6">
        <f t="shared" si="4"/>
        <v>1</v>
      </c>
      <c r="I312" s="6" t="str">
        <f>IF(OR(A312="",COUNTIF('Message audit'!$A$2:$A$201,A312)=0,AND(B312&lt;&gt;"To",B312&lt;&gt;"CC",B312&lt;&gt;"BCC"),E312&lt;&gt;"BASIC_OK"),"REVIEW","OK")</f>
        <v>OK</v>
      </c>
    </row>
    <row r="313">
      <c r="A313" s="5" t="s">
        <v>55</v>
      </c>
      <c r="B313" s="5" t="s">
        <v>65</v>
      </c>
      <c r="C313" s="5" t="s">
        <v>561</v>
      </c>
      <c r="D313" s="6" t="str">
        <f t="shared" si="1"/>
        <v>person312@demo.invalid</v>
      </c>
      <c r="E313" s="6" t="str">
        <f t="shared" si="2"/>
        <v>BASIC_OK</v>
      </c>
      <c r="F313" s="6" t="str">
        <f>IF(E313&lt;&gt;"BASIC_OK","REVIEW",IF(RIGHT(D313,LEN(LOWER(TRIM('Audit summary'!$B$16)))+1)="@"&amp;LOWER(TRIM('Audit summary'!$B$16)),"INTERNAL","EXTERNAL"))</f>
        <v>INTERNAL</v>
      </c>
      <c r="G313" s="6">
        <f t="shared" si="3"/>
        <v>1</v>
      </c>
      <c r="H313" s="6">
        <f t="shared" si="4"/>
        <v>1</v>
      </c>
      <c r="I313" s="6" t="str">
        <f>IF(OR(A313="",COUNTIF('Message audit'!$A$2:$A$201,A313)=0,AND(B313&lt;&gt;"To",B313&lt;&gt;"CC",B313&lt;&gt;"BCC"),E313&lt;&gt;"BASIC_OK"),"REVIEW","OK")</f>
        <v>OK</v>
      </c>
    </row>
    <row r="314">
      <c r="A314" s="5" t="s">
        <v>55</v>
      </c>
      <c r="B314" s="5" t="s">
        <v>21</v>
      </c>
      <c r="C314" s="5" t="s">
        <v>562</v>
      </c>
      <c r="D314" s="6" t="str">
        <f t="shared" si="1"/>
        <v>person313@demo.invalid</v>
      </c>
      <c r="E314" s="6" t="str">
        <f t="shared" si="2"/>
        <v>BASIC_OK</v>
      </c>
      <c r="F314" s="6" t="str">
        <f>IF(E314&lt;&gt;"BASIC_OK","REVIEW",IF(RIGHT(D314,LEN(LOWER(TRIM('Audit summary'!$B$16)))+1)="@"&amp;LOWER(TRIM('Audit summary'!$B$16)),"INTERNAL","EXTERNAL"))</f>
        <v>INTERNAL</v>
      </c>
      <c r="G314" s="6">
        <f t="shared" si="3"/>
        <v>1</v>
      </c>
      <c r="H314" s="6">
        <f t="shared" si="4"/>
        <v>1</v>
      </c>
      <c r="I314" s="6" t="str">
        <f>IF(OR(A314="",COUNTIF('Message audit'!$A$2:$A$201,A314)=0,AND(B314&lt;&gt;"To",B314&lt;&gt;"CC",B314&lt;&gt;"BCC"),E314&lt;&gt;"BASIC_OK"),"REVIEW","OK")</f>
        <v>OK</v>
      </c>
    </row>
    <row r="315">
      <c r="A315" s="5" t="s">
        <v>55</v>
      </c>
      <c r="B315" s="5" t="s">
        <v>50</v>
      </c>
      <c r="C315" s="5" t="s">
        <v>563</v>
      </c>
      <c r="D315" s="6" t="str">
        <f t="shared" si="1"/>
        <v>person314@demo.invalid</v>
      </c>
      <c r="E315" s="6" t="str">
        <f t="shared" si="2"/>
        <v>BASIC_OK</v>
      </c>
      <c r="F315" s="6" t="str">
        <f>IF(E315&lt;&gt;"BASIC_OK","REVIEW",IF(RIGHT(D315,LEN(LOWER(TRIM('Audit summary'!$B$16)))+1)="@"&amp;LOWER(TRIM('Audit summary'!$B$16)),"INTERNAL","EXTERNAL"))</f>
        <v>INTERNAL</v>
      </c>
      <c r="G315" s="6">
        <f t="shared" si="3"/>
        <v>1</v>
      </c>
      <c r="H315" s="6">
        <f t="shared" si="4"/>
        <v>1</v>
      </c>
      <c r="I315" s="6" t="str">
        <f>IF(OR(A315="",COUNTIF('Message audit'!$A$2:$A$201,A315)=0,AND(B315&lt;&gt;"To",B315&lt;&gt;"CC",B315&lt;&gt;"BCC"),E315&lt;&gt;"BASIC_OK"),"REVIEW","OK")</f>
        <v>OK</v>
      </c>
    </row>
    <row r="316">
      <c r="A316" s="5" t="s">
        <v>55</v>
      </c>
      <c r="B316" s="5" t="s">
        <v>65</v>
      </c>
      <c r="C316" s="5" t="s">
        <v>564</v>
      </c>
      <c r="D316" s="6" t="str">
        <f t="shared" si="1"/>
        <v>person315@example.org</v>
      </c>
      <c r="E316" s="6" t="str">
        <f t="shared" si="2"/>
        <v>BASIC_OK</v>
      </c>
      <c r="F316" s="6" t="str">
        <f>IF(E316&lt;&gt;"BASIC_OK","REVIEW",IF(RIGHT(D316,LEN(LOWER(TRIM('Audit summary'!$B$16)))+1)="@"&amp;LOWER(TRIM('Audit summary'!$B$16)),"INTERNAL","EXTERNAL"))</f>
        <v>EXTERNAL</v>
      </c>
      <c r="G316" s="6">
        <f t="shared" si="3"/>
        <v>1</v>
      </c>
      <c r="H316" s="6">
        <f t="shared" si="4"/>
        <v>1</v>
      </c>
      <c r="I316" s="6" t="str">
        <f>IF(OR(A316="",COUNTIF('Message audit'!$A$2:$A$201,A316)=0,AND(B316&lt;&gt;"To",B316&lt;&gt;"CC",B316&lt;&gt;"BCC"),E316&lt;&gt;"BASIC_OK"),"REVIEW","OK")</f>
        <v>OK</v>
      </c>
    </row>
    <row r="317">
      <c r="A317" s="5" t="s">
        <v>55</v>
      </c>
      <c r="B317" s="5" t="s">
        <v>21</v>
      </c>
      <c r="C317" s="5" t="s">
        <v>565</v>
      </c>
      <c r="D317" s="6" t="str">
        <f t="shared" si="1"/>
        <v>person316@demo.invalid</v>
      </c>
      <c r="E317" s="6" t="str">
        <f t="shared" si="2"/>
        <v>BASIC_OK</v>
      </c>
      <c r="F317" s="6" t="str">
        <f>IF(E317&lt;&gt;"BASIC_OK","REVIEW",IF(RIGHT(D317,LEN(LOWER(TRIM('Audit summary'!$B$16)))+1)="@"&amp;LOWER(TRIM('Audit summary'!$B$16)),"INTERNAL","EXTERNAL"))</f>
        <v>INTERNAL</v>
      </c>
      <c r="G317" s="6">
        <f t="shared" si="3"/>
        <v>1</v>
      </c>
      <c r="H317" s="6">
        <f t="shared" si="4"/>
        <v>1</v>
      </c>
      <c r="I317" s="6" t="str">
        <f>IF(OR(A317="",COUNTIF('Message audit'!$A$2:$A$201,A317)=0,AND(B317&lt;&gt;"To",B317&lt;&gt;"CC",B317&lt;&gt;"BCC"),E317&lt;&gt;"BASIC_OK"),"REVIEW","OK")</f>
        <v>OK</v>
      </c>
    </row>
    <row r="318">
      <c r="A318" s="5" t="s">
        <v>55</v>
      </c>
      <c r="B318" s="5" t="s">
        <v>50</v>
      </c>
      <c r="C318" s="5" t="s">
        <v>566</v>
      </c>
      <c r="D318" s="6" t="str">
        <f t="shared" si="1"/>
        <v>person317@demo.invalid</v>
      </c>
      <c r="E318" s="6" t="str">
        <f t="shared" si="2"/>
        <v>BASIC_OK</v>
      </c>
      <c r="F318" s="6" t="str">
        <f>IF(E318&lt;&gt;"BASIC_OK","REVIEW",IF(RIGHT(D318,LEN(LOWER(TRIM('Audit summary'!$B$16)))+1)="@"&amp;LOWER(TRIM('Audit summary'!$B$16)),"INTERNAL","EXTERNAL"))</f>
        <v>INTERNAL</v>
      </c>
      <c r="G318" s="6">
        <f t="shared" si="3"/>
        <v>1</v>
      </c>
      <c r="H318" s="6">
        <f t="shared" si="4"/>
        <v>1</v>
      </c>
      <c r="I318" s="6" t="str">
        <f>IF(OR(A318="",COUNTIF('Message audit'!$A$2:$A$201,A318)=0,AND(B318&lt;&gt;"To",B318&lt;&gt;"CC",B318&lt;&gt;"BCC"),E318&lt;&gt;"BASIC_OK"),"REVIEW","OK")</f>
        <v>OK</v>
      </c>
    </row>
    <row r="319">
      <c r="A319" s="5" t="s">
        <v>55</v>
      </c>
      <c r="B319" s="5" t="s">
        <v>65</v>
      </c>
      <c r="C319" s="5" t="s">
        <v>567</v>
      </c>
      <c r="D319" s="6" t="str">
        <f t="shared" si="1"/>
        <v>person318@demo.invalid</v>
      </c>
      <c r="E319" s="6" t="str">
        <f t="shared" si="2"/>
        <v>BASIC_OK</v>
      </c>
      <c r="F319" s="6" t="str">
        <f>IF(E319&lt;&gt;"BASIC_OK","REVIEW",IF(RIGHT(D319,LEN(LOWER(TRIM('Audit summary'!$B$16)))+1)="@"&amp;LOWER(TRIM('Audit summary'!$B$16)),"INTERNAL","EXTERNAL"))</f>
        <v>INTERNAL</v>
      </c>
      <c r="G319" s="6">
        <f t="shared" si="3"/>
        <v>1</v>
      </c>
      <c r="H319" s="6">
        <f t="shared" si="4"/>
        <v>1</v>
      </c>
      <c r="I319" s="6" t="str">
        <f>IF(OR(A319="",COUNTIF('Message audit'!$A$2:$A$201,A319)=0,AND(B319&lt;&gt;"To",B319&lt;&gt;"CC",B319&lt;&gt;"BCC"),E319&lt;&gt;"BASIC_OK"),"REVIEW","OK")</f>
        <v>OK</v>
      </c>
    </row>
    <row r="320">
      <c r="A320" s="5" t="s">
        <v>55</v>
      </c>
      <c r="B320" s="5" t="s">
        <v>21</v>
      </c>
      <c r="C320" s="5" t="s">
        <v>568</v>
      </c>
      <c r="D320" s="6" t="str">
        <f t="shared" si="1"/>
        <v>person319@demo.invalid</v>
      </c>
      <c r="E320" s="6" t="str">
        <f t="shared" si="2"/>
        <v>BASIC_OK</v>
      </c>
      <c r="F320" s="6" t="str">
        <f>IF(E320&lt;&gt;"BASIC_OK","REVIEW",IF(RIGHT(D320,LEN(LOWER(TRIM('Audit summary'!$B$16)))+1)="@"&amp;LOWER(TRIM('Audit summary'!$B$16)),"INTERNAL","EXTERNAL"))</f>
        <v>INTERNAL</v>
      </c>
      <c r="G320" s="6">
        <f t="shared" si="3"/>
        <v>1</v>
      </c>
      <c r="H320" s="6">
        <f t="shared" si="4"/>
        <v>1</v>
      </c>
      <c r="I320" s="6" t="str">
        <f>IF(OR(A320="",COUNTIF('Message audit'!$A$2:$A$201,A320)=0,AND(B320&lt;&gt;"To",B320&lt;&gt;"CC",B320&lt;&gt;"BCC"),E320&lt;&gt;"BASIC_OK"),"REVIEW","OK")</f>
        <v>OK</v>
      </c>
    </row>
    <row r="321">
      <c r="A321" s="5" t="s">
        <v>55</v>
      </c>
      <c r="B321" s="5" t="s">
        <v>50</v>
      </c>
      <c r="C321" s="5" t="s">
        <v>569</v>
      </c>
      <c r="D321" s="6" t="str">
        <f t="shared" si="1"/>
        <v>person320@example.org</v>
      </c>
      <c r="E321" s="6" t="str">
        <f t="shared" si="2"/>
        <v>BASIC_OK</v>
      </c>
      <c r="F321" s="6" t="str">
        <f>IF(E321&lt;&gt;"BASIC_OK","REVIEW",IF(RIGHT(D321,LEN(LOWER(TRIM('Audit summary'!$B$16)))+1)="@"&amp;LOWER(TRIM('Audit summary'!$B$16)),"INTERNAL","EXTERNAL"))</f>
        <v>EXTERNAL</v>
      </c>
      <c r="G321" s="6">
        <f t="shared" si="3"/>
        <v>1</v>
      </c>
      <c r="H321" s="6">
        <f t="shared" si="4"/>
        <v>1</v>
      </c>
      <c r="I321" s="6" t="str">
        <f>IF(OR(A321="",COUNTIF('Message audit'!$A$2:$A$201,A321)=0,AND(B321&lt;&gt;"To",B321&lt;&gt;"CC",B321&lt;&gt;"BCC"),E321&lt;&gt;"BASIC_OK"),"REVIEW","OK")</f>
        <v>OK</v>
      </c>
    </row>
    <row r="322">
      <c r="A322" s="5" t="s">
        <v>55</v>
      </c>
      <c r="B322" s="5" t="s">
        <v>65</v>
      </c>
      <c r="C322" s="5" t="s">
        <v>570</v>
      </c>
      <c r="D322" s="6" t="str">
        <f t="shared" si="1"/>
        <v>person321@demo.invalid</v>
      </c>
      <c r="E322" s="6" t="str">
        <f t="shared" si="2"/>
        <v>BASIC_OK</v>
      </c>
      <c r="F322" s="6" t="str">
        <f>IF(E322&lt;&gt;"BASIC_OK","REVIEW",IF(RIGHT(D322,LEN(LOWER(TRIM('Audit summary'!$B$16)))+1)="@"&amp;LOWER(TRIM('Audit summary'!$B$16)),"INTERNAL","EXTERNAL"))</f>
        <v>INTERNAL</v>
      </c>
      <c r="G322" s="6">
        <f t="shared" si="3"/>
        <v>1</v>
      </c>
      <c r="H322" s="6">
        <f t="shared" si="4"/>
        <v>1</v>
      </c>
      <c r="I322" s="6" t="str">
        <f>IF(OR(A322="",COUNTIF('Message audit'!$A$2:$A$201,A322)=0,AND(B322&lt;&gt;"To",B322&lt;&gt;"CC",B322&lt;&gt;"BCC"),E322&lt;&gt;"BASIC_OK"),"REVIEW","OK")</f>
        <v>OK</v>
      </c>
    </row>
    <row r="323">
      <c r="A323" s="5" t="s">
        <v>55</v>
      </c>
      <c r="B323" s="5" t="s">
        <v>21</v>
      </c>
      <c r="C323" s="5" t="s">
        <v>571</v>
      </c>
      <c r="D323" s="6" t="str">
        <f t="shared" si="1"/>
        <v>person322@demo.invalid</v>
      </c>
      <c r="E323" s="6" t="str">
        <f t="shared" si="2"/>
        <v>BASIC_OK</v>
      </c>
      <c r="F323" s="6" t="str">
        <f>IF(E323&lt;&gt;"BASIC_OK","REVIEW",IF(RIGHT(D323,LEN(LOWER(TRIM('Audit summary'!$B$16)))+1)="@"&amp;LOWER(TRIM('Audit summary'!$B$16)),"INTERNAL","EXTERNAL"))</f>
        <v>INTERNAL</v>
      </c>
      <c r="G323" s="6">
        <f t="shared" si="3"/>
        <v>1</v>
      </c>
      <c r="H323" s="6">
        <f t="shared" si="4"/>
        <v>1</v>
      </c>
      <c r="I323" s="6" t="str">
        <f>IF(OR(A323="",COUNTIF('Message audit'!$A$2:$A$201,A323)=0,AND(B323&lt;&gt;"To",B323&lt;&gt;"CC",B323&lt;&gt;"BCC"),E323&lt;&gt;"BASIC_OK"),"REVIEW","OK")</f>
        <v>OK</v>
      </c>
    </row>
    <row r="324">
      <c r="A324" s="5" t="s">
        <v>55</v>
      </c>
      <c r="B324" s="5" t="s">
        <v>50</v>
      </c>
      <c r="C324" s="5" t="s">
        <v>572</v>
      </c>
      <c r="D324" s="6" t="str">
        <f t="shared" si="1"/>
        <v>person323@demo.invalid</v>
      </c>
      <c r="E324" s="6" t="str">
        <f t="shared" si="2"/>
        <v>BASIC_OK</v>
      </c>
      <c r="F324" s="6" t="str">
        <f>IF(E324&lt;&gt;"BASIC_OK","REVIEW",IF(RIGHT(D324,LEN(LOWER(TRIM('Audit summary'!$B$16)))+1)="@"&amp;LOWER(TRIM('Audit summary'!$B$16)),"INTERNAL","EXTERNAL"))</f>
        <v>INTERNAL</v>
      </c>
      <c r="G324" s="6">
        <f t="shared" si="3"/>
        <v>1</v>
      </c>
      <c r="H324" s="6">
        <f t="shared" si="4"/>
        <v>1</v>
      </c>
      <c r="I324" s="6" t="str">
        <f>IF(OR(A324="",COUNTIF('Message audit'!$A$2:$A$201,A324)=0,AND(B324&lt;&gt;"To",B324&lt;&gt;"CC",B324&lt;&gt;"BCC"),E324&lt;&gt;"BASIC_OK"),"REVIEW","OK")</f>
        <v>OK</v>
      </c>
    </row>
    <row r="325">
      <c r="A325" s="5" t="s">
        <v>55</v>
      </c>
      <c r="B325" s="5" t="s">
        <v>65</v>
      </c>
      <c r="C325" s="5" t="s">
        <v>573</v>
      </c>
      <c r="D325" s="6" t="str">
        <f t="shared" si="1"/>
        <v>person324@demo.invalid</v>
      </c>
      <c r="E325" s="6" t="str">
        <f t="shared" si="2"/>
        <v>BASIC_OK</v>
      </c>
      <c r="F325" s="6" t="str">
        <f>IF(E325&lt;&gt;"BASIC_OK","REVIEW",IF(RIGHT(D325,LEN(LOWER(TRIM('Audit summary'!$B$16)))+1)="@"&amp;LOWER(TRIM('Audit summary'!$B$16)),"INTERNAL","EXTERNAL"))</f>
        <v>INTERNAL</v>
      </c>
      <c r="G325" s="6">
        <f t="shared" si="3"/>
        <v>1</v>
      </c>
      <c r="H325" s="6">
        <f t="shared" si="4"/>
        <v>1</v>
      </c>
      <c r="I325" s="6" t="str">
        <f>IF(OR(A325="",COUNTIF('Message audit'!$A$2:$A$201,A325)=0,AND(B325&lt;&gt;"To",B325&lt;&gt;"CC",B325&lt;&gt;"BCC"),E325&lt;&gt;"BASIC_OK"),"REVIEW","OK")</f>
        <v>OK</v>
      </c>
    </row>
    <row r="326">
      <c r="A326" s="5" t="s">
        <v>55</v>
      </c>
      <c r="B326" s="5" t="s">
        <v>21</v>
      </c>
      <c r="C326" s="5" t="s">
        <v>574</v>
      </c>
      <c r="D326" s="6" t="str">
        <f t="shared" si="1"/>
        <v>person325@example.org</v>
      </c>
      <c r="E326" s="6" t="str">
        <f t="shared" si="2"/>
        <v>BASIC_OK</v>
      </c>
      <c r="F326" s="6" t="str">
        <f>IF(E326&lt;&gt;"BASIC_OK","REVIEW",IF(RIGHT(D326,LEN(LOWER(TRIM('Audit summary'!$B$16)))+1)="@"&amp;LOWER(TRIM('Audit summary'!$B$16)),"INTERNAL","EXTERNAL"))</f>
        <v>EXTERNAL</v>
      </c>
      <c r="G326" s="6">
        <f t="shared" si="3"/>
        <v>1</v>
      </c>
      <c r="H326" s="6">
        <f t="shared" si="4"/>
        <v>1</v>
      </c>
      <c r="I326" s="6" t="str">
        <f>IF(OR(A326="",COUNTIF('Message audit'!$A$2:$A$201,A326)=0,AND(B326&lt;&gt;"To",B326&lt;&gt;"CC",B326&lt;&gt;"BCC"),E326&lt;&gt;"BASIC_OK"),"REVIEW","OK")</f>
        <v>OK</v>
      </c>
    </row>
    <row r="327">
      <c r="A327" s="5" t="s">
        <v>55</v>
      </c>
      <c r="B327" s="5" t="s">
        <v>50</v>
      </c>
      <c r="C327" s="5" t="s">
        <v>575</v>
      </c>
      <c r="D327" s="6" t="str">
        <f t="shared" si="1"/>
        <v>person326@demo.invalid</v>
      </c>
      <c r="E327" s="6" t="str">
        <f t="shared" si="2"/>
        <v>BASIC_OK</v>
      </c>
      <c r="F327" s="6" t="str">
        <f>IF(E327&lt;&gt;"BASIC_OK","REVIEW",IF(RIGHT(D327,LEN(LOWER(TRIM('Audit summary'!$B$16)))+1)="@"&amp;LOWER(TRIM('Audit summary'!$B$16)),"INTERNAL","EXTERNAL"))</f>
        <v>INTERNAL</v>
      </c>
      <c r="G327" s="6">
        <f t="shared" si="3"/>
        <v>1</v>
      </c>
      <c r="H327" s="6">
        <f t="shared" si="4"/>
        <v>1</v>
      </c>
      <c r="I327" s="6" t="str">
        <f>IF(OR(A327="",COUNTIF('Message audit'!$A$2:$A$201,A327)=0,AND(B327&lt;&gt;"To",B327&lt;&gt;"CC",B327&lt;&gt;"BCC"),E327&lt;&gt;"BASIC_OK"),"REVIEW","OK")</f>
        <v>OK</v>
      </c>
    </row>
    <row r="328">
      <c r="A328" s="5" t="s">
        <v>55</v>
      </c>
      <c r="B328" s="5" t="s">
        <v>65</v>
      </c>
      <c r="C328" s="5" t="s">
        <v>576</v>
      </c>
      <c r="D328" s="6" t="str">
        <f t="shared" si="1"/>
        <v>person327@demo.invalid</v>
      </c>
      <c r="E328" s="6" t="str">
        <f t="shared" si="2"/>
        <v>BASIC_OK</v>
      </c>
      <c r="F328" s="6" t="str">
        <f>IF(E328&lt;&gt;"BASIC_OK","REVIEW",IF(RIGHT(D328,LEN(LOWER(TRIM('Audit summary'!$B$16)))+1)="@"&amp;LOWER(TRIM('Audit summary'!$B$16)),"INTERNAL","EXTERNAL"))</f>
        <v>INTERNAL</v>
      </c>
      <c r="G328" s="6">
        <f t="shared" si="3"/>
        <v>1</v>
      </c>
      <c r="H328" s="6">
        <f t="shared" si="4"/>
        <v>1</v>
      </c>
      <c r="I328" s="6" t="str">
        <f>IF(OR(A328="",COUNTIF('Message audit'!$A$2:$A$201,A328)=0,AND(B328&lt;&gt;"To",B328&lt;&gt;"CC",B328&lt;&gt;"BCC"),E328&lt;&gt;"BASIC_OK"),"REVIEW","OK")</f>
        <v>OK</v>
      </c>
    </row>
    <row r="329">
      <c r="A329" s="5" t="s">
        <v>55</v>
      </c>
      <c r="B329" s="5" t="s">
        <v>21</v>
      </c>
      <c r="C329" s="5" t="s">
        <v>577</v>
      </c>
      <c r="D329" s="6" t="str">
        <f t="shared" si="1"/>
        <v>person328@demo.invalid</v>
      </c>
      <c r="E329" s="6" t="str">
        <f t="shared" si="2"/>
        <v>BASIC_OK</v>
      </c>
      <c r="F329" s="6" t="str">
        <f>IF(E329&lt;&gt;"BASIC_OK","REVIEW",IF(RIGHT(D329,LEN(LOWER(TRIM('Audit summary'!$B$16)))+1)="@"&amp;LOWER(TRIM('Audit summary'!$B$16)),"INTERNAL","EXTERNAL"))</f>
        <v>INTERNAL</v>
      </c>
      <c r="G329" s="6">
        <f t="shared" si="3"/>
        <v>1</v>
      </c>
      <c r="H329" s="6">
        <f t="shared" si="4"/>
        <v>1</v>
      </c>
      <c r="I329" s="6" t="str">
        <f>IF(OR(A329="",COUNTIF('Message audit'!$A$2:$A$201,A329)=0,AND(B329&lt;&gt;"To",B329&lt;&gt;"CC",B329&lt;&gt;"BCC"),E329&lt;&gt;"BASIC_OK"),"REVIEW","OK")</f>
        <v>OK</v>
      </c>
    </row>
    <row r="330">
      <c r="A330" s="5" t="s">
        <v>55</v>
      </c>
      <c r="B330" s="5" t="s">
        <v>50</v>
      </c>
      <c r="C330" s="5" t="s">
        <v>578</v>
      </c>
      <c r="D330" s="6" t="str">
        <f t="shared" si="1"/>
        <v>person329@demo.invalid</v>
      </c>
      <c r="E330" s="6" t="str">
        <f t="shared" si="2"/>
        <v>BASIC_OK</v>
      </c>
      <c r="F330" s="6" t="str">
        <f>IF(E330&lt;&gt;"BASIC_OK","REVIEW",IF(RIGHT(D330,LEN(LOWER(TRIM('Audit summary'!$B$16)))+1)="@"&amp;LOWER(TRIM('Audit summary'!$B$16)),"INTERNAL","EXTERNAL"))</f>
        <v>INTERNAL</v>
      </c>
      <c r="G330" s="6">
        <f t="shared" si="3"/>
        <v>1</v>
      </c>
      <c r="H330" s="6">
        <f t="shared" si="4"/>
        <v>1</v>
      </c>
      <c r="I330" s="6" t="str">
        <f>IF(OR(A330="",COUNTIF('Message audit'!$A$2:$A$201,A330)=0,AND(B330&lt;&gt;"To",B330&lt;&gt;"CC",B330&lt;&gt;"BCC"),E330&lt;&gt;"BASIC_OK"),"REVIEW","OK")</f>
        <v>OK</v>
      </c>
    </row>
    <row r="331">
      <c r="A331" s="5" t="s">
        <v>55</v>
      </c>
      <c r="B331" s="5" t="s">
        <v>65</v>
      </c>
      <c r="C331" s="5" t="s">
        <v>579</v>
      </c>
      <c r="D331" s="6" t="str">
        <f t="shared" si="1"/>
        <v>person330@example.org</v>
      </c>
      <c r="E331" s="6" t="str">
        <f t="shared" si="2"/>
        <v>BASIC_OK</v>
      </c>
      <c r="F331" s="6" t="str">
        <f>IF(E331&lt;&gt;"BASIC_OK","REVIEW",IF(RIGHT(D331,LEN(LOWER(TRIM('Audit summary'!$B$16)))+1)="@"&amp;LOWER(TRIM('Audit summary'!$B$16)),"INTERNAL","EXTERNAL"))</f>
        <v>EXTERNAL</v>
      </c>
      <c r="G331" s="6">
        <f t="shared" si="3"/>
        <v>1</v>
      </c>
      <c r="H331" s="6">
        <f t="shared" si="4"/>
        <v>1</v>
      </c>
      <c r="I331" s="6" t="str">
        <f>IF(OR(A331="",COUNTIF('Message audit'!$A$2:$A$201,A331)=0,AND(B331&lt;&gt;"To",B331&lt;&gt;"CC",B331&lt;&gt;"BCC"),E331&lt;&gt;"BASIC_OK"),"REVIEW","OK")</f>
        <v>OK</v>
      </c>
    </row>
    <row r="332">
      <c r="A332" s="5" t="s">
        <v>55</v>
      </c>
      <c r="B332" s="5" t="s">
        <v>21</v>
      </c>
      <c r="C332" s="5" t="s">
        <v>580</v>
      </c>
      <c r="D332" s="6" t="str">
        <f t="shared" si="1"/>
        <v>person331@demo.invalid</v>
      </c>
      <c r="E332" s="6" t="str">
        <f t="shared" si="2"/>
        <v>BASIC_OK</v>
      </c>
      <c r="F332" s="6" t="str">
        <f>IF(E332&lt;&gt;"BASIC_OK","REVIEW",IF(RIGHT(D332,LEN(LOWER(TRIM('Audit summary'!$B$16)))+1)="@"&amp;LOWER(TRIM('Audit summary'!$B$16)),"INTERNAL","EXTERNAL"))</f>
        <v>INTERNAL</v>
      </c>
      <c r="G332" s="6">
        <f t="shared" si="3"/>
        <v>1</v>
      </c>
      <c r="H332" s="6">
        <f t="shared" si="4"/>
        <v>1</v>
      </c>
      <c r="I332" s="6" t="str">
        <f>IF(OR(A332="",COUNTIF('Message audit'!$A$2:$A$201,A332)=0,AND(B332&lt;&gt;"To",B332&lt;&gt;"CC",B332&lt;&gt;"BCC"),E332&lt;&gt;"BASIC_OK"),"REVIEW","OK")</f>
        <v>OK</v>
      </c>
    </row>
    <row r="333">
      <c r="A333" s="5" t="s">
        <v>55</v>
      </c>
      <c r="B333" s="5" t="s">
        <v>50</v>
      </c>
      <c r="C333" s="5" t="s">
        <v>581</v>
      </c>
      <c r="D333" s="6" t="str">
        <f t="shared" si="1"/>
        <v>person332@demo.invalid</v>
      </c>
      <c r="E333" s="6" t="str">
        <f t="shared" si="2"/>
        <v>BASIC_OK</v>
      </c>
      <c r="F333" s="6" t="str">
        <f>IF(E333&lt;&gt;"BASIC_OK","REVIEW",IF(RIGHT(D333,LEN(LOWER(TRIM('Audit summary'!$B$16)))+1)="@"&amp;LOWER(TRIM('Audit summary'!$B$16)),"INTERNAL","EXTERNAL"))</f>
        <v>INTERNAL</v>
      </c>
      <c r="G333" s="6">
        <f t="shared" si="3"/>
        <v>1</v>
      </c>
      <c r="H333" s="6">
        <f t="shared" si="4"/>
        <v>1</v>
      </c>
      <c r="I333" s="6" t="str">
        <f>IF(OR(A333="",COUNTIF('Message audit'!$A$2:$A$201,A333)=0,AND(B333&lt;&gt;"To",B333&lt;&gt;"CC",B333&lt;&gt;"BCC"),E333&lt;&gt;"BASIC_OK"),"REVIEW","OK")</f>
        <v>OK</v>
      </c>
    </row>
    <row r="334">
      <c r="A334" s="5" t="s">
        <v>55</v>
      </c>
      <c r="B334" s="5" t="s">
        <v>65</v>
      </c>
      <c r="C334" s="5" t="s">
        <v>582</v>
      </c>
      <c r="D334" s="6" t="str">
        <f t="shared" si="1"/>
        <v>person333@demo.invalid</v>
      </c>
      <c r="E334" s="6" t="str">
        <f t="shared" si="2"/>
        <v>BASIC_OK</v>
      </c>
      <c r="F334" s="6" t="str">
        <f>IF(E334&lt;&gt;"BASIC_OK","REVIEW",IF(RIGHT(D334,LEN(LOWER(TRIM('Audit summary'!$B$16)))+1)="@"&amp;LOWER(TRIM('Audit summary'!$B$16)),"INTERNAL","EXTERNAL"))</f>
        <v>INTERNAL</v>
      </c>
      <c r="G334" s="6">
        <f t="shared" si="3"/>
        <v>1</v>
      </c>
      <c r="H334" s="6">
        <f t="shared" si="4"/>
        <v>1</v>
      </c>
      <c r="I334" s="6" t="str">
        <f>IF(OR(A334="",COUNTIF('Message audit'!$A$2:$A$201,A334)=0,AND(B334&lt;&gt;"To",B334&lt;&gt;"CC",B334&lt;&gt;"BCC"),E334&lt;&gt;"BASIC_OK"),"REVIEW","OK")</f>
        <v>OK</v>
      </c>
    </row>
    <row r="335">
      <c r="A335" s="5" t="s">
        <v>55</v>
      </c>
      <c r="B335" s="5" t="s">
        <v>21</v>
      </c>
      <c r="C335" s="5" t="s">
        <v>583</v>
      </c>
      <c r="D335" s="6" t="str">
        <f t="shared" si="1"/>
        <v>person334@demo.invalid</v>
      </c>
      <c r="E335" s="6" t="str">
        <f t="shared" si="2"/>
        <v>BASIC_OK</v>
      </c>
      <c r="F335" s="6" t="str">
        <f>IF(E335&lt;&gt;"BASIC_OK","REVIEW",IF(RIGHT(D335,LEN(LOWER(TRIM('Audit summary'!$B$16)))+1)="@"&amp;LOWER(TRIM('Audit summary'!$B$16)),"INTERNAL","EXTERNAL"))</f>
        <v>INTERNAL</v>
      </c>
      <c r="G335" s="6">
        <f t="shared" si="3"/>
        <v>1</v>
      </c>
      <c r="H335" s="6">
        <f t="shared" si="4"/>
        <v>1</v>
      </c>
      <c r="I335" s="6" t="str">
        <f>IF(OR(A335="",COUNTIF('Message audit'!$A$2:$A$201,A335)=0,AND(B335&lt;&gt;"To",B335&lt;&gt;"CC",B335&lt;&gt;"BCC"),E335&lt;&gt;"BASIC_OK"),"REVIEW","OK")</f>
        <v>OK</v>
      </c>
    </row>
    <row r="336">
      <c r="A336" s="5" t="s">
        <v>55</v>
      </c>
      <c r="B336" s="5" t="s">
        <v>50</v>
      </c>
      <c r="C336" s="5" t="s">
        <v>584</v>
      </c>
      <c r="D336" s="6" t="str">
        <f t="shared" si="1"/>
        <v>person335@example.org</v>
      </c>
      <c r="E336" s="6" t="str">
        <f t="shared" si="2"/>
        <v>BASIC_OK</v>
      </c>
      <c r="F336" s="6" t="str">
        <f>IF(E336&lt;&gt;"BASIC_OK","REVIEW",IF(RIGHT(D336,LEN(LOWER(TRIM('Audit summary'!$B$16)))+1)="@"&amp;LOWER(TRIM('Audit summary'!$B$16)),"INTERNAL","EXTERNAL"))</f>
        <v>EXTERNAL</v>
      </c>
      <c r="G336" s="6">
        <f t="shared" si="3"/>
        <v>1</v>
      </c>
      <c r="H336" s="6">
        <f t="shared" si="4"/>
        <v>1</v>
      </c>
      <c r="I336" s="6" t="str">
        <f>IF(OR(A336="",COUNTIF('Message audit'!$A$2:$A$201,A336)=0,AND(B336&lt;&gt;"To",B336&lt;&gt;"CC",B336&lt;&gt;"BCC"),E336&lt;&gt;"BASIC_OK"),"REVIEW","OK")</f>
        <v>OK</v>
      </c>
    </row>
    <row r="337">
      <c r="A337" s="5" t="s">
        <v>55</v>
      </c>
      <c r="B337" s="5" t="s">
        <v>65</v>
      </c>
      <c r="C337" s="5" t="s">
        <v>585</v>
      </c>
      <c r="D337" s="6" t="str">
        <f t="shared" si="1"/>
        <v>person336@demo.invalid</v>
      </c>
      <c r="E337" s="6" t="str">
        <f t="shared" si="2"/>
        <v>BASIC_OK</v>
      </c>
      <c r="F337" s="6" t="str">
        <f>IF(E337&lt;&gt;"BASIC_OK","REVIEW",IF(RIGHT(D337,LEN(LOWER(TRIM('Audit summary'!$B$16)))+1)="@"&amp;LOWER(TRIM('Audit summary'!$B$16)),"INTERNAL","EXTERNAL"))</f>
        <v>INTERNAL</v>
      </c>
      <c r="G337" s="6">
        <f t="shared" si="3"/>
        <v>1</v>
      </c>
      <c r="H337" s="6">
        <f t="shared" si="4"/>
        <v>1</v>
      </c>
      <c r="I337" s="6" t="str">
        <f>IF(OR(A337="",COUNTIF('Message audit'!$A$2:$A$201,A337)=0,AND(B337&lt;&gt;"To",B337&lt;&gt;"CC",B337&lt;&gt;"BCC"),E337&lt;&gt;"BASIC_OK"),"REVIEW","OK")</f>
        <v>OK</v>
      </c>
    </row>
    <row r="338">
      <c r="A338" s="5" t="s">
        <v>55</v>
      </c>
      <c r="B338" s="5" t="s">
        <v>21</v>
      </c>
      <c r="C338" s="5" t="s">
        <v>586</v>
      </c>
      <c r="D338" s="6" t="str">
        <f t="shared" si="1"/>
        <v>person337@demo.invalid</v>
      </c>
      <c r="E338" s="6" t="str">
        <f t="shared" si="2"/>
        <v>BASIC_OK</v>
      </c>
      <c r="F338" s="6" t="str">
        <f>IF(E338&lt;&gt;"BASIC_OK","REVIEW",IF(RIGHT(D338,LEN(LOWER(TRIM('Audit summary'!$B$16)))+1)="@"&amp;LOWER(TRIM('Audit summary'!$B$16)),"INTERNAL","EXTERNAL"))</f>
        <v>INTERNAL</v>
      </c>
      <c r="G338" s="6">
        <f t="shared" si="3"/>
        <v>1</v>
      </c>
      <c r="H338" s="6">
        <f t="shared" si="4"/>
        <v>1</v>
      </c>
      <c r="I338" s="6" t="str">
        <f>IF(OR(A338="",COUNTIF('Message audit'!$A$2:$A$201,A338)=0,AND(B338&lt;&gt;"To",B338&lt;&gt;"CC",B338&lt;&gt;"BCC"),E338&lt;&gt;"BASIC_OK"),"REVIEW","OK")</f>
        <v>OK</v>
      </c>
    </row>
    <row r="339">
      <c r="A339" s="5" t="s">
        <v>55</v>
      </c>
      <c r="B339" s="5" t="s">
        <v>50</v>
      </c>
      <c r="C339" s="5" t="s">
        <v>587</v>
      </c>
      <c r="D339" s="6" t="str">
        <f t="shared" si="1"/>
        <v>person338@demo.invalid</v>
      </c>
      <c r="E339" s="6" t="str">
        <f t="shared" si="2"/>
        <v>BASIC_OK</v>
      </c>
      <c r="F339" s="6" t="str">
        <f>IF(E339&lt;&gt;"BASIC_OK","REVIEW",IF(RIGHT(D339,LEN(LOWER(TRIM('Audit summary'!$B$16)))+1)="@"&amp;LOWER(TRIM('Audit summary'!$B$16)),"INTERNAL","EXTERNAL"))</f>
        <v>INTERNAL</v>
      </c>
      <c r="G339" s="6">
        <f t="shared" si="3"/>
        <v>1</v>
      </c>
      <c r="H339" s="6">
        <f t="shared" si="4"/>
        <v>1</v>
      </c>
      <c r="I339" s="6" t="str">
        <f>IF(OR(A339="",COUNTIF('Message audit'!$A$2:$A$201,A339)=0,AND(B339&lt;&gt;"To",B339&lt;&gt;"CC",B339&lt;&gt;"BCC"),E339&lt;&gt;"BASIC_OK"),"REVIEW","OK")</f>
        <v>OK</v>
      </c>
    </row>
    <row r="340">
      <c r="A340" s="5" t="s">
        <v>55</v>
      </c>
      <c r="B340" s="5" t="s">
        <v>65</v>
      </c>
      <c r="C340" s="5" t="s">
        <v>588</v>
      </c>
      <c r="D340" s="6" t="str">
        <f t="shared" si="1"/>
        <v>person339@demo.invalid</v>
      </c>
      <c r="E340" s="6" t="str">
        <f t="shared" si="2"/>
        <v>BASIC_OK</v>
      </c>
      <c r="F340" s="6" t="str">
        <f>IF(E340&lt;&gt;"BASIC_OK","REVIEW",IF(RIGHT(D340,LEN(LOWER(TRIM('Audit summary'!$B$16)))+1)="@"&amp;LOWER(TRIM('Audit summary'!$B$16)),"INTERNAL","EXTERNAL"))</f>
        <v>INTERNAL</v>
      </c>
      <c r="G340" s="6">
        <f t="shared" si="3"/>
        <v>1</v>
      </c>
      <c r="H340" s="6">
        <f t="shared" si="4"/>
        <v>1</v>
      </c>
      <c r="I340" s="6" t="str">
        <f>IF(OR(A340="",COUNTIF('Message audit'!$A$2:$A$201,A340)=0,AND(B340&lt;&gt;"To",B340&lt;&gt;"CC",B340&lt;&gt;"BCC"),E340&lt;&gt;"BASIC_OK"),"REVIEW","OK")</f>
        <v>OK</v>
      </c>
    </row>
    <row r="341">
      <c r="A341" s="5" t="s">
        <v>55</v>
      </c>
      <c r="B341" s="5" t="s">
        <v>21</v>
      </c>
      <c r="C341" s="5" t="s">
        <v>589</v>
      </c>
      <c r="D341" s="6" t="str">
        <f t="shared" si="1"/>
        <v>person340@example.org</v>
      </c>
      <c r="E341" s="6" t="str">
        <f t="shared" si="2"/>
        <v>BASIC_OK</v>
      </c>
      <c r="F341" s="6" t="str">
        <f>IF(E341&lt;&gt;"BASIC_OK","REVIEW",IF(RIGHT(D341,LEN(LOWER(TRIM('Audit summary'!$B$16)))+1)="@"&amp;LOWER(TRIM('Audit summary'!$B$16)),"INTERNAL","EXTERNAL"))</f>
        <v>EXTERNAL</v>
      </c>
      <c r="G341" s="6">
        <f t="shared" si="3"/>
        <v>1</v>
      </c>
      <c r="H341" s="6">
        <f t="shared" si="4"/>
        <v>1</v>
      </c>
      <c r="I341" s="6" t="str">
        <f>IF(OR(A341="",COUNTIF('Message audit'!$A$2:$A$201,A341)=0,AND(B341&lt;&gt;"To",B341&lt;&gt;"CC",B341&lt;&gt;"BCC"),E341&lt;&gt;"BASIC_OK"),"REVIEW","OK")</f>
        <v>OK</v>
      </c>
    </row>
    <row r="342">
      <c r="A342" s="5" t="s">
        <v>55</v>
      </c>
      <c r="B342" s="5" t="s">
        <v>50</v>
      </c>
      <c r="C342" s="5" t="s">
        <v>590</v>
      </c>
      <c r="D342" s="6" t="str">
        <f t="shared" si="1"/>
        <v>person341@demo.invalid</v>
      </c>
      <c r="E342" s="6" t="str">
        <f t="shared" si="2"/>
        <v>BASIC_OK</v>
      </c>
      <c r="F342" s="6" t="str">
        <f>IF(E342&lt;&gt;"BASIC_OK","REVIEW",IF(RIGHT(D342,LEN(LOWER(TRIM('Audit summary'!$B$16)))+1)="@"&amp;LOWER(TRIM('Audit summary'!$B$16)),"INTERNAL","EXTERNAL"))</f>
        <v>INTERNAL</v>
      </c>
      <c r="G342" s="6">
        <f t="shared" si="3"/>
        <v>1</v>
      </c>
      <c r="H342" s="6">
        <f t="shared" si="4"/>
        <v>1</v>
      </c>
      <c r="I342" s="6" t="str">
        <f>IF(OR(A342="",COUNTIF('Message audit'!$A$2:$A$201,A342)=0,AND(B342&lt;&gt;"To",B342&lt;&gt;"CC",B342&lt;&gt;"BCC"),E342&lt;&gt;"BASIC_OK"),"REVIEW","OK")</f>
        <v>OK</v>
      </c>
    </row>
    <row r="343">
      <c r="A343" s="5" t="s">
        <v>55</v>
      </c>
      <c r="B343" s="5" t="s">
        <v>65</v>
      </c>
      <c r="C343" s="5" t="s">
        <v>591</v>
      </c>
      <c r="D343" s="6" t="str">
        <f t="shared" si="1"/>
        <v>person342@demo.invalid</v>
      </c>
      <c r="E343" s="6" t="str">
        <f t="shared" si="2"/>
        <v>BASIC_OK</v>
      </c>
      <c r="F343" s="6" t="str">
        <f>IF(E343&lt;&gt;"BASIC_OK","REVIEW",IF(RIGHT(D343,LEN(LOWER(TRIM('Audit summary'!$B$16)))+1)="@"&amp;LOWER(TRIM('Audit summary'!$B$16)),"INTERNAL","EXTERNAL"))</f>
        <v>INTERNAL</v>
      </c>
      <c r="G343" s="6">
        <f t="shared" si="3"/>
        <v>1</v>
      </c>
      <c r="H343" s="6">
        <f t="shared" si="4"/>
        <v>1</v>
      </c>
      <c r="I343" s="6" t="str">
        <f>IF(OR(A343="",COUNTIF('Message audit'!$A$2:$A$201,A343)=0,AND(B343&lt;&gt;"To",B343&lt;&gt;"CC",B343&lt;&gt;"BCC"),E343&lt;&gt;"BASIC_OK"),"REVIEW","OK")</f>
        <v>OK</v>
      </c>
    </row>
    <row r="344">
      <c r="A344" s="5" t="s">
        <v>55</v>
      </c>
      <c r="B344" s="5" t="s">
        <v>21</v>
      </c>
      <c r="C344" s="5" t="s">
        <v>592</v>
      </c>
      <c r="D344" s="6" t="str">
        <f t="shared" si="1"/>
        <v>person343@demo.invalid</v>
      </c>
      <c r="E344" s="6" t="str">
        <f t="shared" si="2"/>
        <v>BASIC_OK</v>
      </c>
      <c r="F344" s="6" t="str">
        <f>IF(E344&lt;&gt;"BASIC_OK","REVIEW",IF(RIGHT(D344,LEN(LOWER(TRIM('Audit summary'!$B$16)))+1)="@"&amp;LOWER(TRIM('Audit summary'!$B$16)),"INTERNAL","EXTERNAL"))</f>
        <v>INTERNAL</v>
      </c>
      <c r="G344" s="6">
        <f t="shared" si="3"/>
        <v>1</v>
      </c>
      <c r="H344" s="6">
        <f t="shared" si="4"/>
        <v>1</v>
      </c>
      <c r="I344" s="6" t="str">
        <f>IF(OR(A344="",COUNTIF('Message audit'!$A$2:$A$201,A344)=0,AND(B344&lt;&gt;"To",B344&lt;&gt;"CC",B344&lt;&gt;"BCC"),E344&lt;&gt;"BASIC_OK"),"REVIEW","OK")</f>
        <v>OK</v>
      </c>
    </row>
    <row r="345">
      <c r="A345" s="5" t="s">
        <v>55</v>
      </c>
      <c r="B345" s="5" t="s">
        <v>50</v>
      </c>
      <c r="C345" s="5" t="s">
        <v>593</v>
      </c>
      <c r="D345" s="6" t="str">
        <f t="shared" si="1"/>
        <v>person344@demo.invalid</v>
      </c>
      <c r="E345" s="6" t="str">
        <f t="shared" si="2"/>
        <v>BASIC_OK</v>
      </c>
      <c r="F345" s="6" t="str">
        <f>IF(E345&lt;&gt;"BASIC_OK","REVIEW",IF(RIGHT(D345,LEN(LOWER(TRIM('Audit summary'!$B$16)))+1)="@"&amp;LOWER(TRIM('Audit summary'!$B$16)),"INTERNAL","EXTERNAL"))</f>
        <v>INTERNAL</v>
      </c>
      <c r="G345" s="6">
        <f t="shared" si="3"/>
        <v>1</v>
      </c>
      <c r="H345" s="6">
        <f t="shared" si="4"/>
        <v>1</v>
      </c>
      <c r="I345" s="6" t="str">
        <f>IF(OR(A345="",COUNTIF('Message audit'!$A$2:$A$201,A345)=0,AND(B345&lt;&gt;"To",B345&lt;&gt;"CC",B345&lt;&gt;"BCC"),E345&lt;&gt;"BASIC_OK"),"REVIEW","OK")</f>
        <v>OK</v>
      </c>
    </row>
    <row r="346">
      <c r="A346" s="5" t="s">
        <v>55</v>
      </c>
      <c r="B346" s="5" t="s">
        <v>65</v>
      </c>
      <c r="C346" s="5" t="s">
        <v>594</v>
      </c>
      <c r="D346" s="6" t="str">
        <f t="shared" si="1"/>
        <v>person345@example.org</v>
      </c>
      <c r="E346" s="6" t="str">
        <f t="shared" si="2"/>
        <v>BASIC_OK</v>
      </c>
      <c r="F346" s="6" t="str">
        <f>IF(E346&lt;&gt;"BASIC_OK","REVIEW",IF(RIGHT(D346,LEN(LOWER(TRIM('Audit summary'!$B$16)))+1)="@"&amp;LOWER(TRIM('Audit summary'!$B$16)),"INTERNAL","EXTERNAL"))</f>
        <v>EXTERNAL</v>
      </c>
      <c r="G346" s="6">
        <f t="shared" si="3"/>
        <v>1</v>
      </c>
      <c r="H346" s="6">
        <f t="shared" si="4"/>
        <v>1</v>
      </c>
      <c r="I346" s="6" t="str">
        <f>IF(OR(A346="",COUNTIF('Message audit'!$A$2:$A$201,A346)=0,AND(B346&lt;&gt;"To",B346&lt;&gt;"CC",B346&lt;&gt;"BCC"),E346&lt;&gt;"BASIC_OK"),"REVIEW","OK")</f>
        <v>OK</v>
      </c>
    </row>
    <row r="347">
      <c r="A347" s="5" t="s">
        <v>55</v>
      </c>
      <c r="B347" s="5" t="s">
        <v>21</v>
      </c>
      <c r="C347" s="5" t="s">
        <v>595</v>
      </c>
      <c r="D347" s="6" t="str">
        <f t="shared" si="1"/>
        <v>person346@demo.invalid</v>
      </c>
      <c r="E347" s="6" t="str">
        <f t="shared" si="2"/>
        <v>BASIC_OK</v>
      </c>
      <c r="F347" s="6" t="str">
        <f>IF(E347&lt;&gt;"BASIC_OK","REVIEW",IF(RIGHT(D347,LEN(LOWER(TRIM('Audit summary'!$B$16)))+1)="@"&amp;LOWER(TRIM('Audit summary'!$B$16)),"INTERNAL","EXTERNAL"))</f>
        <v>INTERNAL</v>
      </c>
      <c r="G347" s="6">
        <f t="shared" si="3"/>
        <v>1</v>
      </c>
      <c r="H347" s="6">
        <f t="shared" si="4"/>
        <v>1</v>
      </c>
      <c r="I347" s="6" t="str">
        <f>IF(OR(A347="",COUNTIF('Message audit'!$A$2:$A$201,A347)=0,AND(B347&lt;&gt;"To",B347&lt;&gt;"CC",B347&lt;&gt;"BCC"),E347&lt;&gt;"BASIC_OK"),"REVIEW","OK")</f>
        <v>OK</v>
      </c>
    </row>
    <row r="348">
      <c r="A348" s="5" t="s">
        <v>55</v>
      </c>
      <c r="B348" s="5" t="s">
        <v>50</v>
      </c>
      <c r="C348" s="5" t="s">
        <v>596</v>
      </c>
      <c r="D348" s="6" t="str">
        <f t="shared" si="1"/>
        <v>person347@demo.invalid</v>
      </c>
      <c r="E348" s="6" t="str">
        <f t="shared" si="2"/>
        <v>BASIC_OK</v>
      </c>
      <c r="F348" s="6" t="str">
        <f>IF(E348&lt;&gt;"BASIC_OK","REVIEW",IF(RIGHT(D348,LEN(LOWER(TRIM('Audit summary'!$B$16)))+1)="@"&amp;LOWER(TRIM('Audit summary'!$B$16)),"INTERNAL","EXTERNAL"))</f>
        <v>INTERNAL</v>
      </c>
      <c r="G348" s="6">
        <f t="shared" si="3"/>
        <v>1</v>
      </c>
      <c r="H348" s="6">
        <f t="shared" si="4"/>
        <v>1</v>
      </c>
      <c r="I348" s="6" t="str">
        <f>IF(OR(A348="",COUNTIF('Message audit'!$A$2:$A$201,A348)=0,AND(B348&lt;&gt;"To",B348&lt;&gt;"CC",B348&lt;&gt;"BCC"),E348&lt;&gt;"BASIC_OK"),"REVIEW","OK")</f>
        <v>OK</v>
      </c>
    </row>
    <row r="349">
      <c r="A349" s="5" t="s">
        <v>55</v>
      </c>
      <c r="B349" s="5" t="s">
        <v>65</v>
      </c>
      <c r="C349" s="5" t="s">
        <v>597</v>
      </c>
      <c r="D349" s="6" t="str">
        <f t="shared" si="1"/>
        <v>person348@demo.invalid</v>
      </c>
      <c r="E349" s="6" t="str">
        <f t="shared" si="2"/>
        <v>BASIC_OK</v>
      </c>
      <c r="F349" s="6" t="str">
        <f>IF(E349&lt;&gt;"BASIC_OK","REVIEW",IF(RIGHT(D349,LEN(LOWER(TRIM('Audit summary'!$B$16)))+1)="@"&amp;LOWER(TRIM('Audit summary'!$B$16)),"INTERNAL","EXTERNAL"))</f>
        <v>INTERNAL</v>
      </c>
      <c r="G349" s="6">
        <f t="shared" si="3"/>
        <v>1</v>
      </c>
      <c r="H349" s="6">
        <f t="shared" si="4"/>
        <v>1</v>
      </c>
      <c r="I349" s="6" t="str">
        <f>IF(OR(A349="",COUNTIF('Message audit'!$A$2:$A$201,A349)=0,AND(B349&lt;&gt;"To",B349&lt;&gt;"CC",B349&lt;&gt;"BCC"),E349&lt;&gt;"BASIC_OK"),"REVIEW","OK")</f>
        <v>OK</v>
      </c>
    </row>
    <row r="350">
      <c r="A350" s="5" t="s">
        <v>55</v>
      </c>
      <c r="B350" s="5" t="s">
        <v>21</v>
      </c>
      <c r="C350" s="5" t="s">
        <v>598</v>
      </c>
      <c r="D350" s="6" t="str">
        <f t="shared" si="1"/>
        <v>person349@demo.invalid</v>
      </c>
      <c r="E350" s="6" t="str">
        <f t="shared" si="2"/>
        <v>BASIC_OK</v>
      </c>
      <c r="F350" s="6" t="str">
        <f>IF(E350&lt;&gt;"BASIC_OK","REVIEW",IF(RIGHT(D350,LEN(LOWER(TRIM('Audit summary'!$B$16)))+1)="@"&amp;LOWER(TRIM('Audit summary'!$B$16)),"INTERNAL","EXTERNAL"))</f>
        <v>INTERNAL</v>
      </c>
      <c r="G350" s="6">
        <f t="shared" si="3"/>
        <v>1</v>
      </c>
      <c r="H350" s="6">
        <f t="shared" si="4"/>
        <v>1</v>
      </c>
      <c r="I350" s="6" t="str">
        <f>IF(OR(A350="",COUNTIF('Message audit'!$A$2:$A$201,A350)=0,AND(B350&lt;&gt;"To",B350&lt;&gt;"CC",B350&lt;&gt;"BCC"),E350&lt;&gt;"BASIC_OK"),"REVIEW","OK")</f>
        <v>OK</v>
      </c>
    </row>
    <row r="351">
      <c r="A351" s="5" t="s">
        <v>55</v>
      </c>
      <c r="B351" s="5" t="s">
        <v>50</v>
      </c>
      <c r="C351" s="5" t="s">
        <v>599</v>
      </c>
      <c r="D351" s="6" t="str">
        <f t="shared" si="1"/>
        <v>person350@example.org</v>
      </c>
      <c r="E351" s="6" t="str">
        <f t="shared" si="2"/>
        <v>BASIC_OK</v>
      </c>
      <c r="F351" s="6" t="str">
        <f>IF(E351&lt;&gt;"BASIC_OK","REVIEW",IF(RIGHT(D351,LEN(LOWER(TRIM('Audit summary'!$B$16)))+1)="@"&amp;LOWER(TRIM('Audit summary'!$B$16)),"INTERNAL","EXTERNAL"))</f>
        <v>EXTERNAL</v>
      </c>
      <c r="G351" s="6">
        <f t="shared" si="3"/>
        <v>1</v>
      </c>
      <c r="H351" s="6">
        <f t="shared" si="4"/>
        <v>1</v>
      </c>
      <c r="I351" s="6" t="str">
        <f>IF(OR(A351="",COUNTIF('Message audit'!$A$2:$A$201,A351)=0,AND(B351&lt;&gt;"To",B351&lt;&gt;"CC",B351&lt;&gt;"BCC"),E351&lt;&gt;"BASIC_OK"),"REVIEW","OK")</f>
        <v>OK</v>
      </c>
    </row>
    <row r="352">
      <c r="A352" s="5" t="s">
        <v>55</v>
      </c>
      <c r="B352" s="5" t="s">
        <v>65</v>
      </c>
      <c r="C352" s="5" t="s">
        <v>600</v>
      </c>
      <c r="D352" s="6" t="str">
        <f t="shared" si="1"/>
        <v>person351@demo.invalid</v>
      </c>
      <c r="E352" s="6" t="str">
        <f t="shared" si="2"/>
        <v>BASIC_OK</v>
      </c>
      <c r="F352" s="6" t="str">
        <f>IF(E352&lt;&gt;"BASIC_OK","REVIEW",IF(RIGHT(D352,LEN(LOWER(TRIM('Audit summary'!$B$16)))+1)="@"&amp;LOWER(TRIM('Audit summary'!$B$16)),"INTERNAL","EXTERNAL"))</f>
        <v>INTERNAL</v>
      </c>
      <c r="G352" s="6">
        <f t="shared" si="3"/>
        <v>1</v>
      </c>
      <c r="H352" s="6">
        <f t="shared" si="4"/>
        <v>1</v>
      </c>
      <c r="I352" s="6" t="str">
        <f>IF(OR(A352="",COUNTIF('Message audit'!$A$2:$A$201,A352)=0,AND(B352&lt;&gt;"To",B352&lt;&gt;"CC",B352&lt;&gt;"BCC"),E352&lt;&gt;"BASIC_OK"),"REVIEW","OK")</f>
        <v>OK</v>
      </c>
    </row>
    <row r="353">
      <c r="A353" s="5" t="s">
        <v>61</v>
      </c>
      <c r="B353" s="5" t="s">
        <v>21</v>
      </c>
      <c r="C353" s="5" t="s">
        <v>601</v>
      </c>
      <c r="D353" s="6" t="str">
        <f t="shared" si="1"/>
        <v>person352@demo.invalid</v>
      </c>
      <c r="E353" s="6" t="str">
        <f t="shared" si="2"/>
        <v>BASIC_OK</v>
      </c>
      <c r="F353" s="6" t="str">
        <f>IF(E353&lt;&gt;"BASIC_OK","REVIEW",IF(RIGHT(D353,LEN(LOWER(TRIM('Audit summary'!$B$16)))+1)="@"&amp;LOWER(TRIM('Audit summary'!$B$16)),"INTERNAL","EXTERNAL"))</f>
        <v>INTERNAL</v>
      </c>
      <c r="G353" s="6">
        <f t="shared" si="3"/>
        <v>1</v>
      </c>
      <c r="H353" s="6">
        <f t="shared" si="4"/>
        <v>1</v>
      </c>
      <c r="I353" s="6" t="str">
        <f>IF(OR(A353="",COUNTIF('Message audit'!$A$2:$A$201,A353)=0,AND(B353&lt;&gt;"To",B353&lt;&gt;"CC",B353&lt;&gt;"BCC"),E353&lt;&gt;"BASIC_OK"),"REVIEW","OK")</f>
        <v>OK</v>
      </c>
    </row>
    <row r="354">
      <c r="A354" s="5" t="s">
        <v>61</v>
      </c>
      <c r="B354" s="5" t="s">
        <v>50</v>
      </c>
      <c r="C354" s="5" t="s">
        <v>602</v>
      </c>
      <c r="D354" s="6" t="str">
        <f t="shared" si="1"/>
        <v>person353@demo.invalid</v>
      </c>
      <c r="E354" s="6" t="str">
        <f t="shared" si="2"/>
        <v>BASIC_OK</v>
      </c>
      <c r="F354" s="6" t="str">
        <f>IF(E354&lt;&gt;"BASIC_OK","REVIEW",IF(RIGHT(D354,LEN(LOWER(TRIM('Audit summary'!$B$16)))+1)="@"&amp;LOWER(TRIM('Audit summary'!$B$16)),"INTERNAL","EXTERNAL"))</f>
        <v>INTERNAL</v>
      </c>
      <c r="G354" s="6">
        <f t="shared" si="3"/>
        <v>1</v>
      </c>
      <c r="H354" s="6">
        <f t="shared" si="4"/>
        <v>1</v>
      </c>
      <c r="I354" s="6" t="str">
        <f>IF(OR(A354="",COUNTIF('Message audit'!$A$2:$A$201,A354)=0,AND(B354&lt;&gt;"To",B354&lt;&gt;"CC",B354&lt;&gt;"BCC"),E354&lt;&gt;"BASIC_OK"),"REVIEW","OK")</f>
        <v>OK</v>
      </c>
    </row>
    <row r="355">
      <c r="A355" s="5" t="s">
        <v>61</v>
      </c>
      <c r="B355" s="5" t="s">
        <v>65</v>
      </c>
      <c r="C355" s="5" t="s">
        <v>603</v>
      </c>
      <c r="D355" s="6" t="str">
        <f t="shared" si="1"/>
        <v>person354@demo.invalid</v>
      </c>
      <c r="E355" s="6" t="str">
        <f t="shared" si="2"/>
        <v>BASIC_OK</v>
      </c>
      <c r="F355" s="6" t="str">
        <f>IF(E355&lt;&gt;"BASIC_OK","REVIEW",IF(RIGHT(D355,LEN(LOWER(TRIM('Audit summary'!$B$16)))+1)="@"&amp;LOWER(TRIM('Audit summary'!$B$16)),"INTERNAL","EXTERNAL"))</f>
        <v>INTERNAL</v>
      </c>
      <c r="G355" s="6">
        <f t="shared" si="3"/>
        <v>1</v>
      </c>
      <c r="H355" s="6">
        <f t="shared" si="4"/>
        <v>1</v>
      </c>
      <c r="I355" s="6" t="str">
        <f>IF(OR(A355="",COUNTIF('Message audit'!$A$2:$A$201,A355)=0,AND(B355&lt;&gt;"To",B355&lt;&gt;"CC",B355&lt;&gt;"BCC"),E355&lt;&gt;"BASIC_OK"),"REVIEW","OK")</f>
        <v>OK</v>
      </c>
    </row>
    <row r="356">
      <c r="A356" s="5" t="s">
        <v>61</v>
      </c>
      <c r="B356" s="5" t="s">
        <v>21</v>
      </c>
      <c r="C356" s="5" t="s">
        <v>604</v>
      </c>
      <c r="D356" s="6" t="str">
        <f t="shared" si="1"/>
        <v>person355@example.org</v>
      </c>
      <c r="E356" s="6" t="str">
        <f t="shared" si="2"/>
        <v>BASIC_OK</v>
      </c>
      <c r="F356" s="6" t="str">
        <f>IF(E356&lt;&gt;"BASIC_OK","REVIEW",IF(RIGHT(D356,LEN(LOWER(TRIM('Audit summary'!$B$16)))+1)="@"&amp;LOWER(TRIM('Audit summary'!$B$16)),"INTERNAL","EXTERNAL"))</f>
        <v>EXTERNAL</v>
      </c>
      <c r="G356" s="6">
        <f t="shared" si="3"/>
        <v>1</v>
      </c>
      <c r="H356" s="6">
        <f t="shared" si="4"/>
        <v>1</v>
      </c>
      <c r="I356" s="6" t="str">
        <f>IF(OR(A356="",COUNTIF('Message audit'!$A$2:$A$201,A356)=0,AND(B356&lt;&gt;"To",B356&lt;&gt;"CC",B356&lt;&gt;"BCC"),E356&lt;&gt;"BASIC_OK"),"REVIEW","OK")</f>
        <v>OK</v>
      </c>
    </row>
    <row r="357">
      <c r="A357" s="5" t="s">
        <v>61</v>
      </c>
      <c r="B357" s="5" t="s">
        <v>50</v>
      </c>
      <c r="C357" s="5" t="s">
        <v>605</v>
      </c>
      <c r="D357" s="6" t="str">
        <f t="shared" si="1"/>
        <v>person356@demo.invalid</v>
      </c>
      <c r="E357" s="6" t="str">
        <f t="shared" si="2"/>
        <v>BASIC_OK</v>
      </c>
      <c r="F357" s="6" t="str">
        <f>IF(E357&lt;&gt;"BASIC_OK","REVIEW",IF(RIGHT(D357,LEN(LOWER(TRIM('Audit summary'!$B$16)))+1)="@"&amp;LOWER(TRIM('Audit summary'!$B$16)),"INTERNAL","EXTERNAL"))</f>
        <v>INTERNAL</v>
      </c>
      <c r="G357" s="6">
        <f t="shared" si="3"/>
        <v>1</v>
      </c>
      <c r="H357" s="6">
        <f t="shared" si="4"/>
        <v>1</v>
      </c>
      <c r="I357" s="6" t="str">
        <f>IF(OR(A357="",COUNTIF('Message audit'!$A$2:$A$201,A357)=0,AND(B357&lt;&gt;"To",B357&lt;&gt;"CC",B357&lt;&gt;"BCC"),E357&lt;&gt;"BASIC_OK"),"REVIEW","OK")</f>
        <v>OK</v>
      </c>
    </row>
    <row r="358">
      <c r="A358" s="5" t="s">
        <v>61</v>
      </c>
      <c r="B358" s="5" t="s">
        <v>65</v>
      </c>
      <c r="C358" s="5" t="s">
        <v>606</v>
      </c>
      <c r="D358" s="6" t="str">
        <f t="shared" si="1"/>
        <v>person357@demo.invalid</v>
      </c>
      <c r="E358" s="6" t="str">
        <f t="shared" si="2"/>
        <v>BASIC_OK</v>
      </c>
      <c r="F358" s="6" t="str">
        <f>IF(E358&lt;&gt;"BASIC_OK","REVIEW",IF(RIGHT(D358,LEN(LOWER(TRIM('Audit summary'!$B$16)))+1)="@"&amp;LOWER(TRIM('Audit summary'!$B$16)),"INTERNAL","EXTERNAL"))</f>
        <v>INTERNAL</v>
      </c>
      <c r="G358" s="6">
        <f t="shared" si="3"/>
        <v>1</v>
      </c>
      <c r="H358" s="6">
        <f t="shared" si="4"/>
        <v>1</v>
      </c>
      <c r="I358" s="6" t="str">
        <f>IF(OR(A358="",COUNTIF('Message audit'!$A$2:$A$201,A358)=0,AND(B358&lt;&gt;"To",B358&lt;&gt;"CC",B358&lt;&gt;"BCC"),E358&lt;&gt;"BASIC_OK"),"REVIEW","OK")</f>
        <v>OK</v>
      </c>
    </row>
    <row r="359">
      <c r="A359" s="5" t="s">
        <v>61</v>
      </c>
      <c r="B359" s="5" t="s">
        <v>21</v>
      </c>
      <c r="C359" s="5" t="s">
        <v>607</v>
      </c>
      <c r="D359" s="6" t="str">
        <f t="shared" si="1"/>
        <v>person358@demo.invalid</v>
      </c>
      <c r="E359" s="6" t="str">
        <f t="shared" si="2"/>
        <v>BASIC_OK</v>
      </c>
      <c r="F359" s="6" t="str">
        <f>IF(E359&lt;&gt;"BASIC_OK","REVIEW",IF(RIGHT(D359,LEN(LOWER(TRIM('Audit summary'!$B$16)))+1)="@"&amp;LOWER(TRIM('Audit summary'!$B$16)),"INTERNAL","EXTERNAL"))</f>
        <v>INTERNAL</v>
      </c>
      <c r="G359" s="6">
        <f t="shared" si="3"/>
        <v>1</v>
      </c>
      <c r="H359" s="6">
        <f t="shared" si="4"/>
        <v>1</v>
      </c>
      <c r="I359" s="6" t="str">
        <f>IF(OR(A359="",COUNTIF('Message audit'!$A$2:$A$201,A359)=0,AND(B359&lt;&gt;"To",B359&lt;&gt;"CC",B359&lt;&gt;"BCC"),E359&lt;&gt;"BASIC_OK"),"REVIEW","OK")</f>
        <v>OK</v>
      </c>
    </row>
    <row r="360">
      <c r="A360" s="5" t="s">
        <v>61</v>
      </c>
      <c r="B360" s="5" t="s">
        <v>50</v>
      </c>
      <c r="C360" s="5" t="s">
        <v>608</v>
      </c>
      <c r="D360" s="6" t="str">
        <f t="shared" si="1"/>
        <v>person359@demo.invalid</v>
      </c>
      <c r="E360" s="6" t="str">
        <f t="shared" si="2"/>
        <v>BASIC_OK</v>
      </c>
      <c r="F360" s="6" t="str">
        <f>IF(E360&lt;&gt;"BASIC_OK","REVIEW",IF(RIGHT(D360,LEN(LOWER(TRIM('Audit summary'!$B$16)))+1)="@"&amp;LOWER(TRIM('Audit summary'!$B$16)),"INTERNAL","EXTERNAL"))</f>
        <v>INTERNAL</v>
      </c>
      <c r="G360" s="6">
        <f t="shared" si="3"/>
        <v>1</v>
      </c>
      <c r="H360" s="6">
        <f t="shared" si="4"/>
        <v>1</v>
      </c>
      <c r="I360" s="6" t="str">
        <f>IF(OR(A360="",COUNTIF('Message audit'!$A$2:$A$201,A360)=0,AND(B360&lt;&gt;"To",B360&lt;&gt;"CC",B360&lt;&gt;"BCC"),E360&lt;&gt;"BASIC_OK"),"REVIEW","OK")</f>
        <v>OK</v>
      </c>
    </row>
    <row r="361">
      <c r="A361" s="5" t="s">
        <v>61</v>
      </c>
      <c r="B361" s="5" t="s">
        <v>65</v>
      </c>
      <c r="C361" s="5" t="s">
        <v>609</v>
      </c>
      <c r="D361" s="6" t="str">
        <f t="shared" si="1"/>
        <v>person360@example.org</v>
      </c>
      <c r="E361" s="6" t="str">
        <f t="shared" si="2"/>
        <v>BASIC_OK</v>
      </c>
      <c r="F361" s="6" t="str">
        <f>IF(E361&lt;&gt;"BASIC_OK","REVIEW",IF(RIGHT(D361,LEN(LOWER(TRIM('Audit summary'!$B$16)))+1)="@"&amp;LOWER(TRIM('Audit summary'!$B$16)),"INTERNAL","EXTERNAL"))</f>
        <v>EXTERNAL</v>
      </c>
      <c r="G361" s="6">
        <f t="shared" si="3"/>
        <v>1</v>
      </c>
      <c r="H361" s="6">
        <f t="shared" si="4"/>
        <v>1</v>
      </c>
      <c r="I361" s="6" t="str">
        <f>IF(OR(A361="",COUNTIF('Message audit'!$A$2:$A$201,A361)=0,AND(B361&lt;&gt;"To",B361&lt;&gt;"CC",B361&lt;&gt;"BCC"),E361&lt;&gt;"BASIC_OK"),"REVIEW","OK")</f>
        <v>OK</v>
      </c>
    </row>
    <row r="362">
      <c r="A362" s="5" t="s">
        <v>61</v>
      </c>
      <c r="B362" s="5" t="s">
        <v>21</v>
      </c>
      <c r="C362" s="5" t="s">
        <v>610</v>
      </c>
      <c r="D362" s="6" t="str">
        <f t="shared" si="1"/>
        <v>person361@demo.invalid</v>
      </c>
      <c r="E362" s="6" t="str">
        <f t="shared" si="2"/>
        <v>BASIC_OK</v>
      </c>
      <c r="F362" s="6" t="str">
        <f>IF(E362&lt;&gt;"BASIC_OK","REVIEW",IF(RIGHT(D362,LEN(LOWER(TRIM('Audit summary'!$B$16)))+1)="@"&amp;LOWER(TRIM('Audit summary'!$B$16)),"INTERNAL","EXTERNAL"))</f>
        <v>INTERNAL</v>
      </c>
      <c r="G362" s="6">
        <f t="shared" si="3"/>
        <v>1</v>
      </c>
      <c r="H362" s="6">
        <f t="shared" si="4"/>
        <v>1</v>
      </c>
      <c r="I362" s="6" t="str">
        <f>IF(OR(A362="",COUNTIF('Message audit'!$A$2:$A$201,A362)=0,AND(B362&lt;&gt;"To",B362&lt;&gt;"CC",B362&lt;&gt;"BCC"),E362&lt;&gt;"BASIC_OK"),"REVIEW","OK")</f>
        <v>OK</v>
      </c>
    </row>
    <row r="363">
      <c r="A363" s="5" t="s">
        <v>61</v>
      </c>
      <c r="B363" s="5" t="s">
        <v>50</v>
      </c>
      <c r="C363" s="5" t="s">
        <v>611</v>
      </c>
      <c r="D363" s="6" t="str">
        <f t="shared" si="1"/>
        <v>person362@demo.invalid</v>
      </c>
      <c r="E363" s="6" t="str">
        <f t="shared" si="2"/>
        <v>BASIC_OK</v>
      </c>
      <c r="F363" s="6" t="str">
        <f>IF(E363&lt;&gt;"BASIC_OK","REVIEW",IF(RIGHT(D363,LEN(LOWER(TRIM('Audit summary'!$B$16)))+1)="@"&amp;LOWER(TRIM('Audit summary'!$B$16)),"INTERNAL","EXTERNAL"))</f>
        <v>INTERNAL</v>
      </c>
      <c r="G363" s="6">
        <f t="shared" si="3"/>
        <v>1</v>
      </c>
      <c r="H363" s="6">
        <f t="shared" si="4"/>
        <v>1</v>
      </c>
      <c r="I363" s="6" t="str">
        <f>IF(OR(A363="",COUNTIF('Message audit'!$A$2:$A$201,A363)=0,AND(B363&lt;&gt;"To",B363&lt;&gt;"CC",B363&lt;&gt;"BCC"),E363&lt;&gt;"BASIC_OK"),"REVIEW","OK")</f>
        <v>OK</v>
      </c>
    </row>
    <row r="364">
      <c r="A364" s="5" t="s">
        <v>61</v>
      </c>
      <c r="B364" s="5" t="s">
        <v>65</v>
      </c>
      <c r="C364" s="5" t="s">
        <v>612</v>
      </c>
      <c r="D364" s="6" t="str">
        <f t="shared" si="1"/>
        <v>person363@demo.invalid</v>
      </c>
      <c r="E364" s="6" t="str">
        <f t="shared" si="2"/>
        <v>BASIC_OK</v>
      </c>
      <c r="F364" s="6" t="str">
        <f>IF(E364&lt;&gt;"BASIC_OK","REVIEW",IF(RIGHT(D364,LEN(LOWER(TRIM('Audit summary'!$B$16)))+1)="@"&amp;LOWER(TRIM('Audit summary'!$B$16)),"INTERNAL","EXTERNAL"))</f>
        <v>INTERNAL</v>
      </c>
      <c r="G364" s="6">
        <f t="shared" si="3"/>
        <v>1</v>
      </c>
      <c r="H364" s="6">
        <f t="shared" si="4"/>
        <v>1</v>
      </c>
      <c r="I364" s="6" t="str">
        <f>IF(OR(A364="",COUNTIF('Message audit'!$A$2:$A$201,A364)=0,AND(B364&lt;&gt;"To",B364&lt;&gt;"CC",B364&lt;&gt;"BCC"),E364&lt;&gt;"BASIC_OK"),"REVIEW","OK")</f>
        <v>OK</v>
      </c>
    </row>
    <row r="365">
      <c r="A365" s="5" t="s">
        <v>61</v>
      </c>
      <c r="B365" s="5" t="s">
        <v>21</v>
      </c>
      <c r="C365" s="5" t="s">
        <v>613</v>
      </c>
      <c r="D365" s="6" t="str">
        <f t="shared" si="1"/>
        <v>person364@demo.invalid</v>
      </c>
      <c r="E365" s="6" t="str">
        <f t="shared" si="2"/>
        <v>BASIC_OK</v>
      </c>
      <c r="F365" s="6" t="str">
        <f>IF(E365&lt;&gt;"BASIC_OK","REVIEW",IF(RIGHT(D365,LEN(LOWER(TRIM('Audit summary'!$B$16)))+1)="@"&amp;LOWER(TRIM('Audit summary'!$B$16)),"INTERNAL","EXTERNAL"))</f>
        <v>INTERNAL</v>
      </c>
      <c r="G365" s="6">
        <f t="shared" si="3"/>
        <v>1</v>
      </c>
      <c r="H365" s="6">
        <f t="shared" si="4"/>
        <v>1</v>
      </c>
      <c r="I365" s="6" t="str">
        <f>IF(OR(A365="",COUNTIF('Message audit'!$A$2:$A$201,A365)=0,AND(B365&lt;&gt;"To",B365&lt;&gt;"CC",B365&lt;&gt;"BCC"),E365&lt;&gt;"BASIC_OK"),"REVIEW","OK")</f>
        <v>OK</v>
      </c>
    </row>
    <row r="366">
      <c r="A366" s="5" t="s">
        <v>61</v>
      </c>
      <c r="B366" s="5" t="s">
        <v>50</v>
      </c>
      <c r="C366" s="5" t="s">
        <v>614</v>
      </c>
      <c r="D366" s="6" t="str">
        <f t="shared" si="1"/>
        <v>person365@example.org</v>
      </c>
      <c r="E366" s="6" t="str">
        <f t="shared" si="2"/>
        <v>BASIC_OK</v>
      </c>
      <c r="F366" s="6" t="str">
        <f>IF(E366&lt;&gt;"BASIC_OK","REVIEW",IF(RIGHT(D366,LEN(LOWER(TRIM('Audit summary'!$B$16)))+1)="@"&amp;LOWER(TRIM('Audit summary'!$B$16)),"INTERNAL","EXTERNAL"))</f>
        <v>EXTERNAL</v>
      </c>
      <c r="G366" s="6">
        <f t="shared" si="3"/>
        <v>1</v>
      </c>
      <c r="H366" s="6">
        <f t="shared" si="4"/>
        <v>1</v>
      </c>
      <c r="I366" s="6" t="str">
        <f>IF(OR(A366="",COUNTIF('Message audit'!$A$2:$A$201,A366)=0,AND(B366&lt;&gt;"To",B366&lt;&gt;"CC",B366&lt;&gt;"BCC"),E366&lt;&gt;"BASIC_OK"),"REVIEW","OK")</f>
        <v>OK</v>
      </c>
    </row>
    <row r="367">
      <c r="A367" s="5" t="s">
        <v>61</v>
      </c>
      <c r="B367" s="5" t="s">
        <v>65</v>
      </c>
      <c r="C367" s="5" t="s">
        <v>615</v>
      </c>
      <c r="D367" s="6" t="str">
        <f t="shared" si="1"/>
        <v>person366@demo.invalid</v>
      </c>
      <c r="E367" s="6" t="str">
        <f t="shared" si="2"/>
        <v>BASIC_OK</v>
      </c>
      <c r="F367" s="6" t="str">
        <f>IF(E367&lt;&gt;"BASIC_OK","REVIEW",IF(RIGHT(D367,LEN(LOWER(TRIM('Audit summary'!$B$16)))+1)="@"&amp;LOWER(TRIM('Audit summary'!$B$16)),"INTERNAL","EXTERNAL"))</f>
        <v>INTERNAL</v>
      </c>
      <c r="G367" s="6">
        <f t="shared" si="3"/>
        <v>1</v>
      </c>
      <c r="H367" s="6">
        <f t="shared" si="4"/>
        <v>1</v>
      </c>
      <c r="I367" s="6" t="str">
        <f>IF(OR(A367="",COUNTIF('Message audit'!$A$2:$A$201,A367)=0,AND(B367&lt;&gt;"To",B367&lt;&gt;"CC",B367&lt;&gt;"BCC"),E367&lt;&gt;"BASIC_OK"),"REVIEW","OK")</f>
        <v>OK</v>
      </c>
    </row>
    <row r="368">
      <c r="A368" s="5" t="s">
        <v>61</v>
      </c>
      <c r="B368" s="5" t="s">
        <v>21</v>
      </c>
      <c r="C368" s="5" t="s">
        <v>616</v>
      </c>
      <c r="D368" s="6" t="str">
        <f t="shared" si="1"/>
        <v>person367@demo.invalid</v>
      </c>
      <c r="E368" s="6" t="str">
        <f t="shared" si="2"/>
        <v>BASIC_OK</v>
      </c>
      <c r="F368" s="6" t="str">
        <f>IF(E368&lt;&gt;"BASIC_OK","REVIEW",IF(RIGHT(D368,LEN(LOWER(TRIM('Audit summary'!$B$16)))+1)="@"&amp;LOWER(TRIM('Audit summary'!$B$16)),"INTERNAL","EXTERNAL"))</f>
        <v>INTERNAL</v>
      </c>
      <c r="G368" s="6">
        <f t="shared" si="3"/>
        <v>1</v>
      </c>
      <c r="H368" s="6">
        <f t="shared" si="4"/>
        <v>1</v>
      </c>
      <c r="I368" s="6" t="str">
        <f>IF(OR(A368="",COUNTIF('Message audit'!$A$2:$A$201,A368)=0,AND(B368&lt;&gt;"To",B368&lt;&gt;"CC",B368&lt;&gt;"BCC"),E368&lt;&gt;"BASIC_OK"),"REVIEW","OK")</f>
        <v>OK</v>
      </c>
    </row>
    <row r="369">
      <c r="A369" s="5" t="s">
        <v>61</v>
      </c>
      <c r="B369" s="5" t="s">
        <v>50</v>
      </c>
      <c r="C369" s="5" t="s">
        <v>617</v>
      </c>
      <c r="D369" s="6" t="str">
        <f t="shared" si="1"/>
        <v>person368@demo.invalid</v>
      </c>
      <c r="E369" s="6" t="str">
        <f t="shared" si="2"/>
        <v>BASIC_OK</v>
      </c>
      <c r="F369" s="6" t="str">
        <f>IF(E369&lt;&gt;"BASIC_OK","REVIEW",IF(RIGHT(D369,LEN(LOWER(TRIM('Audit summary'!$B$16)))+1)="@"&amp;LOWER(TRIM('Audit summary'!$B$16)),"INTERNAL","EXTERNAL"))</f>
        <v>INTERNAL</v>
      </c>
      <c r="G369" s="6">
        <f t="shared" si="3"/>
        <v>1</v>
      </c>
      <c r="H369" s="6">
        <f t="shared" si="4"/>
        <v>1</v>
      </c>
      <c r="I369" s="6" t="str">
        <f>IF(OR(A369="",COUNTIF('Message audit'!$A$2:$A$201,A369)=0,AND(B369&lt;&gt;"To",B369&lt;&gt;"CC",B369&lt;&gt;"BCC"),E369&lt;&gt;"BASIC_OK"),"REVIEW","OK")</f>
        <v>OK</v>
      </c>
    </row>
    <row r="370">
      <c r="A370" s="5" t="s">
        <v>61</v>
      </c>
      <c r="B370" s="5" t="s">
        <v>65</v>
      </c>
      <c r="C370" s="5" t="s">
        <v>618</v>
      </c>
      <c r="D370" s="6" t="str">
        <f t="shared" si="1"/>
        <v>person369@demo.invalid</v>
      </c>
      <c r="E370" s="6" t="str">
        <f t="shared" si="2"/>
        <v>BASIC_OK</v>
      </c>
      <c r="F370" s="6" t="str">
        <f>IF(E370&lt;&gt;"BASIC_OK","REVIEW",IF(RIGHT(D370,LEN(LOWER(TRIM('Audit summary'!$B$16)))+1)="@"&amp;LOWER(TRIM('Audit summary'!$B$16)),"INTERNAL","EXTERNAL"))</f>
        <v>INTERNAL</v>
      </c>
      <c r="G370" s="6">
        <f t="shared" si="3"/>
        <v>1</v>
      </c>
      <c r="H370" s="6">
        <f t="shared" si="4"/>
        <v>1</v>
      </c>
      <c r="I370" s="6" t="str">
        <f>IF(OR(A370="",COUNTIF('Message audit'!$A$2:$A$201,A370)=0,AND(B370&lt;&gt;"To",B370&lt;&gt;"CC",B370&lt;&gt;"BCC"),E370&lt;&gt;"BASIC_OK"),"REVIEW","OK")</f>
        <v>OK</v>
      </c>
    </row>
    <row r="371">
      <c r="A371" s="5" t="s">
        <v>61</v>
      </c>
      <c r="B371" s="5" t="s">
        <v>21</v>
      </c>
      <c r="C371" s="5" t="s">
        <v>619</v>
      </c>
      <c r="D371" s="6" t="str">
        <f t="shared" si="1"/>
        <v>person370@example.org</v>
      </c>
      <c r="E371" s="6" t="str">
        <f t="shared" si="2"/>
        <v>BASIC_OK</v>
      </c>
      <c r="F371" s="6" t="str">
        <f>IF(E371&lt;&gt;"BASIC_OK","REVIEW",IF(RIGHT(D371,LEN(LOWER(TRIM('Audit summary'!$B$16)))+1)="@"&amp;LOWER(TRIM('Audit summary'!$B$16)),"INTERNAL","EXTERNAL"))</f>
        <v>EXTERNAL</v>
      </c>
      <c r="G371" s="6">
        <f t="shared" si="3"/>
        <v>1</v>
      </c>
      <c r="H371" s="6">
        <f t="shared" si="4"/>
        <v>1</v>
      </c>
      <c r="I371" s="6" t="str">
        <f>IF(OR(A371="",COUNTIF('Message audit'!$A$2:$A$201,A371)=0,AND(B371&lt;&gt;"To",B371&lt;&gt;"CC",B371&lt;&gt;"BCC"),E371&lt;&gt;"BASIC_OK"),"REVIEW","OK")</f>
        <v>OK</v>
      </c>
    </row>
    <row r="372">
      <c r="A372" s="5" t="s">
        <v>61</v>
      </c>
      <c r="B372" s="5" t="s">
        <v>50</v>
      </c>
      <c r="C372" s="5" t="s">
        <v>620</v>
      </c>
      <c r="D372" s="6" t="str">
        <f t="shared" si="1"/>
        <v>person371@demo.invalid</v>
      </c>
      <c r="E372" s="6" t="str">
        <f t="shared" si="2"/>
        <v>BASIC_OK</v>
      </c>
      <c r="F372" s="6" t="str">
        <f>IF(E372&lt;&gt;"BASIC_OK","REVIEW",IF(RIGHT(D372,LEN(LOWER(TRIM('Audit summary'!$B$16)))+1)="@"&amp;LOWER(TRIM('Audit summary'!$B$16)),"INTERNAL","EXTERNAL"))</f>
        <v>INTERNAL</v>
      </c>
      <c r="G372" s="6">
        <f t="shared" si="3"/>
        <v>1</v>
      </c>
      <c r="H372" s="6">
        <f t="shared" si="4"/>
        <v>1</v>
      </c>
      <c r="I372" s="6" t="str">
        <f>IF(OR(A372="",COUNTIF('Message audit'!$A$2:$A$201,A372)=0,AND(B372&lt;&gt;"To",B372&lt;&gt;"CC",B372&lt;&gt;"BCC"),E372&lt;&gt;"BASIC_OK"),"REVIEW","OK")</f>
        <v>OK</v>
      </c>
    </row>
    <row r="373">
      <c r="A373" s="5" t="s">
        <v>61</v>
      </c>
      <c r="B373" s="5" t="s">
        <v>65</v>
      </c>
      <c r="C373" s="5" t="s">
        <v>621</v>
      </c>
      <c r="D373" s="6" t="str">
        <f t="shared" si="1"/>
        <v>person372@demo.invalid</v>
      </c>
      <c r="E373" s="6" t="str">
        <f t="shared" si="2"/>
        <v>BASIC_OK</v>
      </c>
      <c r="F373" s="6" t="str">
        <f>IF(E373&lt;&gt;"BASIC_OK","REVIEW",IF(RIGHT(D373,LEN(LOWER(TRIM('Audit summary'!$B$16)))+1)="@"&amp;LOWER(TRIM('Audit summary'!$B$16)),"INTERNAL","EXTERNAL"))</f>
        <v>INTERNAL</v>
      </c>
      <c r="G373" s="6">
        <f t="shared" si="3"/>
        <v>1</v>
      </c>
      <c r="H373" s="6">
        <f t="shared" si="4"/>
        <v>1</v>
      </c>
      <c r="I373" s="6" t="str">
        <f>IF(OR(A373="",COUNTIF('Message audit'!$A$2:$A$201,A373)=0,AND(B373&lt;&gt;"To",B373&lt;&gt;"CC",B373&lt;&gt;"BCC"),E373&lt;&gt;"BASIC_OK"),"REVIEW","OK")</f>
        <v>OK</v>
      </c>
    </row>
    <row r="374">
      <c r="A374" s="5" t="s">
        <v>61</v>
      </c>
      <c r="B374" s="5" t="s">
        <v>21</v>
      </c>
      <c r="C374" s="5" t="s">
        <v>622</v>
      </c>
      <c r="D374" s="6" t="str">
        <f t="shared" si="1"/>
        <v>person373@demo.invalid</v>
      </c>
      <c r="E374" s="6" t="str">
        <f t="shared" si="2"/>
        <v>BASIC_OK</v>
      </c>
      <c r="F374" s="6" t="str">
        <f>IF(E374&lt;&gt;"BASIC_OK","REVIEW",IF(RIGHT(D374,LEN(LOWER(TRIM('Audit summary'!$B$16)))+1)="@"&amp;LOWER(TRIM('Audit summary'!$B$16)),"INTERNAL","EXTERNAL"))</f>
        <v>INTERNAL</v>
      </c>
      <c r="G374" s="6">
        <f t="shared" si="3"/>
        <v>1</v>
      </c>
      <c r="H374" s="6">
        <f t="shared" si="4"/>
        <v>1</v>
      </c>
      <c r="I374" s="6" t="str">
        <f>IF(OR(A374="",COUNTIF('Message audit'!$A$2:$A$201,A374)=0,AND(B374&lt;&gt;"To",B374&lt;&gt;"CC",B374&lt;&gt;"BCC"),E374&lt;&gt;"BASIC_OK"),"REVIEW","OK")</f>
        <v>OK</v>
      </c>
    </row>
    <row r="375">
      <c r="A375" s="5" t="s">
        <v>61</v>
      </c>
      <c r="B375" s="5" t="s">
        <v>50</v>
      </c>
      <c r="C375" s="5" t="s">
        <v>623</v>
      </c>
      <c r="D375" s="6" t="str">
        <f t="shared" si="1"/>
        <v>person374@demo.invalid</v>
      </c>
      <c r="E375" s="6" t="str">
        <f t="shared" si="2"/>
        <v>BASIC_OK</v>
      </c>
      <c r="F375" s="6" t="str">
        <f>IF(E375&lt;&gt;"BASIC_OK","REVIEW",IF(RIGHT(D375,LEN(LOWER(TRIM('Audit summary'!$B$16)))+1)="@"&amp;LOWER(TRIM('Audit summary'!$B$16)),"INTERNAL","EXTERNAL"))</f>
        <v>INTERNAL</v>
      </c>
      <c r="G375" s="6">
        <f t="shared" si="3"/>
        <v>1</v>
      </c>
      <c r="H375" s="6">
        <f t="shared" si="4"/>
        <v>1</v>
      </c>
      <c r="I375" s="6" t="str">
        <f>IF(OR(A375="",COUNTIF('Message audit'!$A$2:$A$201,A375)=0,AND(B375&lt;&gt;"To",B375&lt;&gt;"CC",B375&lt;&gt;"BCC"),E375&lt;&gt;"BASIC_OK"),"REVIEW","OK")</f>
        <v>OK</v>
      </c>
    </row>
    <row r="376">
      <c r="A376" s="5" t="s">
        <v>61</v>
      </c>
      <c r="B376" s="5" t="s">
        <v>65</v>
      </c>
      <c r="C376" s="5" t="s">
        <v>624</v>
      </c>
      <c r="D376" s="6" t="str">
        <f t="shared" si="1"/>
        <v>person375@example.org</v>
      </c>
      <c r="E376" s="6" t="str">
        <f t="shared" si="2"/>
        <v>BASIC_OK</v>
      </c>
      <c r="F376" s="6" t="str">
        <f>IF(E376&lt;&gt;"BASIC_OK","REVIEW",IF(RIGHT(D376,LEN(LOWER(TRIM('Audit summary'!$B$16)))+1)="@"&amp;LOWER(TRIM('Audit summary'!$B$16)),"INTERNAL","EXTERNAL"))</f>
        <v>EXTERNAL</v>
      </c>
      <c r="G376" s="6">
        <f t="shared" si="3"/>
        <v>1</v>
      </c>
      <c r="H376" s="6">
        <f t="shared" si="4"/>
        <v>1</v>
      </c>
      <c r="I376" s="6" t="str">
        <f>IF(OR(A376="",COUNTIF('Message audit'!$A$2:$A$201,A376)=0,AND(B376&lt;&gt;"To",B376&lt;&gt;"CC",B376&lt;&gt;"BCC"),E376&lt;&gt;"BASIC_OK"),"REVIEW","OK")</f>
        <v>OK</v>
      </c>
    </row>
    <row r="377">
      <c r="A377" s="5" t="s">
        <v>61</v>
      </c>
      <c r="B377" s="5" t="s">
        <v>21</v>
      </c>
      <c r="C377" s="5" t="s">
        <v>625</v>
      </c>
      <c r="D377" s="6" t="str">
        <f t="shared" si="1"/>
        <v>person376@demo.invalid</v>
      </c>
      <c r="E377" s="6" t="str">
        <f t="shared" si="2"/>
        <v>BASIC_OK</v>
      </c>
      <c r="F377" s="6" t="str">
        <f>IF(E377&lt;&gt;"BASIC_OK","REVIEW",IF(RIGHT(D377,LEN(LOWER(TRIM('Audit summary'!$B$16)))+1)="@"&amp;LOWER(TRIM('Audit summary'!$B$16)),"INTERNAL","EXTERNAL"))</f>
        <v>INTERNAL</v>
      </c>
      <c r="G377" s="6">
        <f t="shared" si="3"/>
        <v>1</v>
      </c>
      <c r="H377" s="6">
        <f t="shared" si="4"/>
        <v>1</v>
      </c>
      <c r="I377" s="6" t="str">
        <f>IF(OR(A377="",COUNTIF('Message audit'!$A$2:$A$201,A377)=0,AND(B377&lt;&gt;"To",B377&lt;&gt;"CC",B377&lt;&gt;"BCC"),E377&lt;&gt;"BASIC_OK"),"REVIEW","OK")</f>
        <v>OK</v>
      </c>
    </row>
    <row r="378">
      <c r="A378" s="5" t="s">
        <v>61</v>
      </c>
      <c r="B378" s="5" t="s">
        <v>50</v>
      </c>
      <c r="C378" s="5" t="s">
        <v>626</v>
      </c>
      <c r="D378" s="6" t="str">
        <f t="shared" si="1"/>
        <v>person377@demo.invalid</v>
      </c>
      <c r="E378" s="6" t="str">
        <f t="shared" si="2"/>
        <v>BASIC_OK</v>
      </c>
      <c r="F378" s="6" t="str">
        <f>IF(E378&lt;&gt;"BASIC_OK","REVIEW",IF(RIGHT(D378,LEN(LOWER(TRIM('Audit summary'!$B$16)))+1)="@"&amp;LOWER(TRIM('Audit summary'!$B$16)),"INTERNAL","EXTERNAL"))</f>
        <v>INTERNAL</v>
      </c>
      <c r="G378" s="6">
        <f t="shared" si="3"/>
        <v>1</v>
      </c>
      <c r="H378" s="6">
        <f t="shared" si="4"/>
        <v>1</v>
      </c>
      <c r="I378" s="6" t="str">
        <f>IF(OR(A378="",COUNTIF('Message audit'!$A$2:$A$201,A378)=0,AND(B378&lt;&gt;"To",B378&lt;&gt;"CC",B378&lt;&gt;"BCC"),E378&lt;&gt;"BASIC_OK"),"REVIEW","OK")</f>
        <v>OK</v>
      </c>
    </row>
    <row r="379">
      <c r="A379" s="5" t="s">
        <v>61</v>
      </c>
      <c r="B379" s="5" t="s">
        <v>65</v>
      </c>
      <c r="C379" s="5" t="s">
        <v>627</v>
      </c>
      <c r="D379" s="6" t="str">
        <f t="shared" si="1"/>
        <v>person378@demo.invalid</v>
      </c>
      <c r="E379" s="6" t="str">
        <f t="shared" si="2"/>
        <v>BASIC_OK</v>
      </c>
      <c r="F379" s="6" t="str">
        <f>IF(E379&lt;&gt;"BASIC_OK","REVIEW",IF(RIGHT(D379,LEN(LOWER(TRIM('Audit summary'!$B$16)))+1)="@"&amp;LOWER(TRIM('Audit summary'!$B$16)),"INTERNAL","EXTERNAL"))</f>
        <v>INTERNAL</v>
      </c>
      <c r="G379" s="6">
        <f t="shared" si="3"/>
        <v>1</v>
      </c>
      <c r="H379" s="6">
        <f t="shared" si="4"/>
        <v>1</v>
      </c>
      <c r="I379" s="6" t="str">
        <f>IF(OR(A379="",COUNTIF('Message audit'!$A$2:$A$201,A379)=0,AND(B379&lt;&gt;"To",B379&lt;&gt;"CC",B379&lt;&gt;"BCC"),E379&lt;&gt;"BASIC_OK"),"REVIEW","OK")</f>
        <v>OK</v>
      </c>
    </row>
    <row r="380">
      <c r="A380" s="5" t="s">
        <v>61</v>
      </c>
      <c r="B380" s="5" t="s">
        <v>21</v>
      </c>
      <c r="C380" s="5" t="s">
        <v>628</v>
      </c>
      <c r="D380" s="6" t="str">
        <f t="shared" si="1"/>
        <v>person379@demo.invalid</v>
      </c>
      <c r="E380" s="6" t="str">
        <f t="shared" si="2"/>
        <v>BASIC_OK</v>
      </c>
      <c r="F380" s="6" t="str">
        <f>IF(E380&lt;&gt;"BASIC_OK","REVIEW",IF(RIGHT(D380,LEN(LOWER(TRIM('Audit summary'!$B$16)))+1)="@"&amp;LOWER(TRIM('Audit summary'!$B$16)),"INTERNAL","EXTERNAL"))</f>
        <v>INTERNAL</v>
      </c>
      <c r="G380" s="6">
        <f t="shared" si="3"/>
        <v>1</v>
      </c>
      <c r="H380" s="6">
        <f t="shared" si="4"/>
        <v>1</v>
      </c>
      <c r="I380" s="6" t="str">
        <f>IF(OR(A380="",COUNTIF('Message audit'!$A$2:$A$201,A380)=0,AND(B380&lt;&gt;"To",B380&lt;&gt;"CC",B380&lt;&gt;"BCC"),E380&lt;&gt;"BASIC_OK"),"REVIEW","OK")</f>
        <v>OK</v>
      </c>
    </row>
    <row r="381">
      <c r="A381" s="5" t="s">
        <v>61</v>
      </c>
      <c r="B381" s="5" t="s">
        <v>50</v>
      </c>
      <c r="C381" s="5" t="s">
        <v>629</v>
      </c>
      <c r="D381" s="6" t="str">
        <f t="shared" si="1"/>
        <v>person380@example.org</v>
      </c>
      <c r="E381" s="6" t="str">
        <f t="shared" si="2"/>
        <v>BASIC_OK</v>
      </c>
      <c r="F381" s="6" t="str">
        <f>IF(E381&lt;&gt;"BASIC_OK","REVIEW",IF(RIGHT(D381,LEN(LOWER(TRIM('Audit summary'!$B$16)))+1)="@"&amp;LOWER(TRIM('Audit summary'!$B$16)),"INTERNAL","EXTERNAL"))</f>
        <v>EXTERNAL</v>
      </c>
      <c r="G381" s="6">
        <f t="shared" si="3"/>
        <v>1</v>
      </c>
      <c r="H381" s="6">
        <f t="shared" si="4"/>
        <v>1</v>
      </c>
      <c r="I381" s="6" t="str">
        <f>IF(OR(A381="",COUNTIF('Message audit'!$A$2:$A$201,A381)=0,AND(B381&lt;&gt;"To",B381&lt;&gt;"CC",B381&lt;&gt;"BCC"),E381&lt;&gt;"BASIC_OK"),"REVIEW","OK")</f>
        <v>OK</v>
      </c>
    </row>
    <row r="382">
      <c r="A382" s="5" t="s">
        <v>61</v>
      </c>
      <c r="B382" s="5" t="s">
        <v>65</v>
      </c>
      <c r="C382" s="5" t="s">
        <v>630</v>
      </c>
      <c r="D382" s="6" t="str">
        <f t="shared" si="1"/>
        <v>person381@demo.invalid</v>
      </c>
      <c r="E382" s="6" t="str">
        <f t="shared" si="2"/>
        <v>BASIC_OK</v>
      </c>
      <c r="F382" s="6" t="str">
        <f>IF(E382&lt;&gt;"BASIC_OK","REVIEW",IF(RIGHT(D382,LEN(LOWER(TRIM('Audit summary'!$B$16)))+1)="@"&amp;LOWER(TRIM('Audit summary'!$B$16)),"INTERNAL","EXTERNAL"))</f>
        <v>INTERNAL</v>
      </c>
      <c r="G382" s="6">
        <f t="shared" si="3"/>
        <v>1</v>
      </c>
      <c r="H382" s="6">
        <f t="shared" si="4"/>
        <v>1</v>
      </c>
      <c r="I382" s="6" t="str">
        <f>IF(OR(A382="",COUNTIF('Message audit'!$A$2:$A$201,A382)=0,AND(B382&lt;&gt;"To",B382&lt;&gt;"CC",B382&lt;&gt;"BCC"),E382&lt;&gt;"BASIC_OK"),"REVIEW","OK")</f>
        <v>OK</v>
      </c>
    </row>
    <row r="383">
      <c r="A383" s="5" t="s">
        <v>61</v>
      </c>
      <c r="B383" s="5" t="s">
        <v>21</v>
      </c>
      <c r="C383" s="5" t="s">
        <v>631</v>
      </c>
      <c r="D383" s="6" t="str">
        <f t="shared" si="1"/>
        <v>person382@demo.invalid</v>
      </c>
      <c r="E383" s="6" t="str">
        <f t="shared" si="2"/>
        <v>BASIC_OK</v>
      </c>
      <c r="F383" s="6" t="str">
        <f>IF(E383&lt;&gt;"BASIC_OK","REVIEW",IF(RIGHT(D383,LEN(LOWER(TRIM('Audit summary'!$B$16)))+1)="@"&amp;LOWER(TRIM('Audit summary'!$B$16)),"INTERNAL","EXTERNAL"))</f>
        <v>INTERNAL</v>
      </c>
      <c r="G383" s="6">
        <f t="shared" si="3"/>
        <v>1</v>
      </c>
      <c r="H383" s="6">
        <f t="shared" si="4"/>
        <v>1</v>
      </c>
      <c r="I383" s="6" t="str">
        <f>IF(OR(A383="",COUNTIF('Message audit'!$A$2:$A$201,A383)=0,AND(B383&lt;&gt;"To",B383&lt;&gt;"CC",B383&lt;&gt;"BCC"),E383&lt;&gt;"BASIC_OK"),"REVIEW","OK")</f>
        <v>OK</v>
      </c>
    </row>
    <row r="384">
      <c r="A384" s="5" t="s">
        <v>61</v>
      </c>
      <c r="B384" s="5" t="s">
        <v>50</v>
      </c>
      <c r="C384" s="5" t="s">
        <v>632</v>
      </c>
      <c r="D384" s="6" t="str">
        <f t="shared" si="1"/>
        <v>person383@demo.invalid</v>
      </c>
      <c r="E384" s="6" t="str">
        <f t="shared" si="2"/>
        <v>BASIC_OK</v>
      </c>
      <c r="F384" s="6" t="str">
        <f>IF(E384&lt;&gt;"BASIC_OK","REVIEW",IF(RIGHT(D384,LEN(LOWER(TRIM('Audit summary'!$B$16)))+1)="@"&amp;LOWER(TRIM('Audit summary'!$B$16)),"INTERNAL","EXTERNAL"))</f>
        <v>INTERNAL</v>
      </c>
      <c r="G384" s="6">
        <f t="shared" si="3"/>
        <v>1</v>
      </c>
      <c r="H384" s="6">
        <f t="shared" si="4"/>
        <v>1</v>
      </c>
      <c r="I384" s="6" t="str">
        <f>IF(OR(A384="",COUNTIF('Message audit'!$A$2:$A$201,A384)=0,AND(B384&lt;&gt;"To",B384&lt;&gt;"CC",B384&lt;&gt;"BCC"),E384&lt;&gt;"BASIC_OK"),"REVIEW","OK")</f>
        <v>OK</v>
      </c>
    </row>
    <row r="385">
      <c r="A385" s="5" t="s">
        <v>61</v>
      </c>
      <c r="B385" s="5" t="s">
        <v>65</v>
      </c>
      <c r="C385" s="5" t="s">
        <v>633</v>
      </c>
      <c r="D385" s="6" t="str">
        <f t="shared" si="1"/>
        <v>person384@demo.invalid</v>
      </c>
      <c r="E385" s="6" t="str">
        <f t="shared" si="2"/>
        <v>BASIC_OK</v>
      </c>
      <c r="F385" s="6" t="str">
        <f>IF(E385&lt;&gt;"BASIC_OK","REVIEW",IF(RIGHT(D385,LEN(LOWER(TRIM('Audit summary'!$B$16)))+1)="@"&amp;LOWER(TRIM('Audit summary'!$B$16)),"INTERNAL","EXTERNAL"))</f>
        <v>INTERNAL</v>
      </c>
      <c r="G385" s="6">
        <f t="shared" si="3"/>
        <v>1</v>
      </c>
      <c r="H385" s="6">
        <f t="shared" si="4"/>
        <v>1</v>
      </c>
      <c r="I385" s="6" t="str">
        <f>IF(OR(A385="",COUNTIF('Message audit'!$A$2:$A$201,A385)=0,AND(B385&lt;&gt;"To",B385&lt;&gt;"CC",B385&lt;&gt;"BCC"),E385&lt;&gt;"BASIC_OK"),"REVIEW","OK")</f>
        <v>OK</v>
      </c>
    </row>
    <row r="386">
      <c r="A386" s="5" t="s">
        <v>61</v>
      </c>
      <c r="B386" s="5" t="s">
        <v>21</v>
      </c>
      <c r="C386" s="5" t="s">
        <v>634</v>
      </c>
      <c r="D386" s="6" t="str">
        <f t="shared" si="1"/>
        <v>person385@example.org</v>
      </c>
      <c r="E386" s="6" t="str">
        <f t="shared" si="2"/>
        <v>BASIC_OK</v>
      </c>
      <c r="F386" s="6" t="str">
        <f>IF(E386&lt;&gt;"BASIC_OK","REVIEW",IF(RIGHT(D386,LEN(LOWER(TRIM('Audit summary'!$B$16)))+1)="@"&amp;LOWER(TRIM('Audit summary'!$B$16)),"INTERNAL","EXTERNAL"))</f>
        <v>EXTERNAL</v>
      </c>
      <c r="G386" s="6">
        <f t="shared" si="3"/>
        <v>1</v>
      </c>
      <c r="H386" s="6">
        <f t="shared" si="4"/>
        <v>1</v>
      </c>
      <c r="I386" s="6" t="str">
        <f>IF(OR(A386="",COUNTIF('Message audit'!$A$2:$A$201,A386)=0,AND(B386&lt;&gt;"To",B386&lt;&gt;"CC",B386&lt;&gt;"BCC"),E386&lt;&gt;"BASIC_OK"),"REVIEW","OK")</f>
        <v>OK</v>
      </c>
    </row>
    <row r="387">
      <c r="A387" s="5" t="s">
        <v>61</v>
      </c>
      <c r="B387" s="5" t="s">
        <v>50</v>
      </c>
      <c r="C387" s="5" t="s">
        <v>635</v>
      </c>
      <c r="D387" s="6" t="str">
        <f t="shared" si="1"/>
        <v>person386@demo.invalid</v>
      </c>
      <c r="E387" s="6" t="str">
        <f t="shared" si="2"/>
        <v>BASIC_OK</v>
      </c>
      <c r="F387" s="6" t="str">
        <f>IF(E387&lt;&gt;"BASIC_OK","REVIEW",IF(RIGHT(D387,LEN(LOWER(TRIM('Audit summary'!$B$16)))+1)="@"&amp;LOWER(TRIM('Audit summary'!$B$16)),"INTERNAL","EXTERNAL"))</f>
        <v>INTERNAL</v>
      </c>
      <c r="G387" s="6">
        <f t="shared" si="3"/>
        <v>1</v>
      </c>
      <c r="H387" s="6">
        <f t="shared" si="4"/>
        <v>1</v>
      </c>
      <c r="I387" s="6" t="str">
        <f>IF(OR(A387="",COUNTIF('Message audit'!$A$2:$A$201,A387)=0,AND(B387&lt;&gt;"To",B387&lt;&gt;"CC",B387&lt;&gt;"BCC"),E387&lt;&gt;"BASIC_OK"),"REVIEW","OK")</f>
        <v>OK</v>
      </c>
    </row>
    <row r="388">
      <c r="A388" s="5" t="s">
        <v>61</v>
      </c>
      <c r="B388" s="5" t="s">
        <v>65</v>
      </c>
      <c r="C388" s="5" t="s">
        <v>636</v>
      </c>
      <c r="D388" s="6" t="str">
        <f t="shared" si="1"/>
        <v>person387@demo.invalid</v>
      </c>
      <c r="E388" s="6" t="str">
        <f t="shared" si="2"/>
        <v>BASIC_OK</v>
      </c>
      <c r="F388" s="6" t="str">
        <f>IF(E388&lt;&gt;"BASIC_OK","REVIEW",IF(RIGHT(D388,LEN(LOWER(TRIM('Audit summary'!$B$16)))+1)="@"&amp;LOWER(TRIM('Audit summary'!$B$16)),"INTERNAL","EXTERNAL"))</f>
        <v>INTERNAL</v>
      </c>
      <c r="G388" s="6">
        <f t="shared" si="3"/>
        <v>1</v>
      </c>
      <c r="H388" s="6">
        <f t="shared" si="4"/>
        <v>1</v>
      </c>
      <c r="I388" s="6" t="str">
        <f>IF(OR(A388="",COUNTIF('Message audit'!$A$2:$A$201,A388)=0,AND(B388&lt;&gt;"To",B388&lt;&gt;"CC",B388&lt;&gt;"BCC"),E388&lt;&gt;"BASIC_OK"),"REVIEW","OK")</f>
        <v>OK</v>
      </c>
    </row>
    <row r="389">
      <c r="A389" s="5" t="s">
        <v>61</v>
      </c>
      <c r="B389" s="5" t="s">
        <v>21</v>
      </c>
      <c r="C389" s="5" t="s">
        <v>637</v>
      </c>
      <c r="D389" s="6" t="str">
        <f t="shared" si="1"/>
        <v>person388@demo.invalid</v>
      </c>
      <c r="E389" s="6" t="str">
        <f t="shared" si="2"/>
        <v>BASIC_OK</v>
      </c>
      <c r="F389" s="6" t="str">
        <f>IF(E389&lt;&gt;"BASIC_OK","REVIEW",IF(RIGHT(D389,LEN(LOWER(TRIM('Audit summary'!$B$16)))+1)="@"&amp;LOWER(TRIM('Audit summary'!$B$16)),"INTERNAL","EXTERNAL"))</f>
        <v>INTERNAL</v>
      </c>
      <c r="G389" s="6">
        <f t="shared" si="3"/>
        <v>1</v>
      </c>
      <c r="H389" s="6">
        <f t="shared" si="4"/>
        <v>1</v>
      </c>
      <c r="I389" s="6" t="str">
        <f>IF(OR(A389="",COUNTIF('Message audit'!$A$2:$A$201,A389)=0,AND(B389&lt;&gt;"To",B389&lt;&gt;"CC",B389&lt;&gt;"BCC"),E389&lt;&gt;"BASIC_OK"),"REVIEW","OK")</f>
        <v>OK</v>
      </c>
    </row>
    <row r="390">
      <c r="A390" s="5" t="s">
        <v>61</v>
      </c>
      <c r="B390" s="5" t="s">
        <v>50</v>
      </c>
      <c r="C390" s="5" t="s">
        <v>638</v>
      </c>
      <c r="D390" s="6" t="str">
        <f t="shared" si="1"/>
        <v>person389@demo.invalid</v>
      </c>
      <c r="E390" s="6" t="str">
        <f t="shared" si="2"/>
        <v>BASIC_OK</v>
      </c>
      <c r="F390" s="6" t="str">
        <f>IF(E390&lt;&gt;"BASIC_OK","REVIEW",IF(RIGHT(D390,LEN(LOWER(TRIM('Audit summary'!$B$16)))+1)="@"&amp;LOWER(TRIM('Audit summary'!$B$16)),"INTERNAL","EXTERNAL"))</f>
        <v>INTERNAL</v>
      </c>
      <c r="G390" s="6">
        <f t="shared" si="3"/>
        <v>1</v>
      </c>
      <c r="H390" s="6">
        <f t="shared" si="4"/>
        <v>1</v>
      </c>
      <c r="I390" s="6" t="str">
        <f>IF(OR(A390="",COUNTIF('Message audit'!$A$2:$A$201,A390)=0,AND(B390&lt;&gt;"To",B390&lt;&gt;"CC",B390&lt;&gt;"BCC"),E390&lt;&gt;"BASIC_OK"),"REVIEW","OK")</f>
        <v>OK</v>
      </c>
    </row>
    <row r="391">
      <c r="A391" s="5" t="s">
        <v>61</v>
      </c>
      <c r="B391" s="5" t="s">
        <v>65</v>
      </c>
      <c r="C391" s="5" t="s">
        <v>639</v>
      </c>
      <c r="D391" s="6" t="str">
        <f t="shared" si="1"/>
        <v>person390@example.org</v>
      </c>
      <c r="E391" s="6" t="str">
        <f t="shared" si="2"/>
        <v>BASIC_OK</v>
      </c>
      <c r="F391" s="6" t="str">
        <f>IF(E391&lt;&gt;"BASIC_OK","REVIEW",IF(RIGHT(D391,LEN(LOWER(TRIM('Audit summary'!$B$16)))+1)="@"&amp;LOWER(TRIM('Audit summary'!$B$16)),"INTERNAL","EXTERNAL"))</f>
        <v>EXTERNAL</v>
      </c>
      <c r="G391" s="6">
        <f t="shared" si="3"/>
        <v>1</v>
      </c>
      <c r="H391" s="6">
        <f t="shared" si="4"/>
        <v>1</v>
      </c>
      <c r="I391" s="6" t="str">
        <f>IF(OR(A391="",COUNTIF('Message audit'!$A$2:$A$201,A391)=0,AND(B391&lt;&gt;"To",B391&lt;&gt;"CC",B391&lt;&gt;"BCC"),E391&lt;&gt;"BASIC_OK"),"REVIEW","OK")</f>
        <v>OK</v>
      </c>
    </row>
    <row r="392">
      <c r="A392" s="5" t="s">
        <v>61</v>
      </c>
      <c r="B392" s="5" t="s">
        <v>21</v>
      </c>
      <c r="C392" s="5" t="s">
        <v>640</v>
      </c>
      <c r="D392" s="6" t="str">
        <f t="shared" si="1"/>
        <v>person391@demo.invalid</v>
      </c>
      <c r="E392" s="6" t="str">
        <f t="shared" si="2"/>
        <v>BASIC_OK</v>
      </c>
      <c r="F392" s="6" t="str">
        <f>IF(E392&lt;&gt;"BASIC_OK","REVIEW",IF(RIGHT(D392,LEN(LOWER(TRIM('Audit summary'!$B$16)))+1)="@"&amp;LOWER(TRIM('Audit summary'!$B$16)),"INTERNAL","EXTERNAL"))</f>
        <v>INTERNAL</v>
      </c>
      <c r="G392" s="6">
        <f t="shared" si="3"/>
        <v>1</v>
      </c>
      <c r="H392" s="6">
        <f t="shared" si="4"/>
        <v>1</v>
      </c>
      <c r="I392" s="6" t="str">
        <f>IF(OR(A392="",COUNTIF('Message audit'!$A$2:$A$201,A392)=0,AND(B392&lt;&gt;"To",B392&lt;&gt;"CC",B392&lt;&gt;"BCC"),E392&lt;&gt;"BASIC_OK"),"REVIEW","OK")</f>
        <v>OK</v>
      </c>
    </row>
    <row r="393">
      <c r="A393" s="5" t="s">
        <v>61</v>
      </c>
      <c r="B393" s="5" t="s">
        <v>50</v>
      </c>
      <c r="C393" s="5" t="s">
        <v>641</v>
      </c>
      <c r="D393" s="6" t="str">
        <f t="shared" si="1"/>
        <v>person392@demo.invalid</v>
      </c>
      <c r="E393" s="6" t="str">
        <f t="shared" si="2"/>
        <v>BASIC_OK</v>
      </c>
      <c r="F393" s="6" t="str">
        <f>IF(E393&lt;&gt;"BASIC_OK","REVIEW",IF(RIGHT(D393,LEN(LOWER(TRIM('Audit summary'!$B$16)))+1)="@"&amp;LOWER(TRIM('Audit summary'!$B$16)),"INTERNAL","EXTERNAL"))</f>
        <v>INTERNAL</v>
      </c>
      <c r="G393" s="6">
        <f t="shared" si="3"/>
        <v>1</v>
      </c>
      <c r="H393" s="6">
        <f t="shared" si="4"/>
        <v>1</v>
      </c>
      <c r="I393" s="6" t="str">
        <f>IF(OR(A393="",COUNTIF('Message audit'!$A$2:$A$201,A393)=0,AND(B393&lt;&gt;"To",B393&lt;&gt;"CC",B393&lt;&gt;"BCC"),E393&lt;&gt;"BASIC_OK"),"REVIEW","OK")</f>
        <v>OK</v>
      </c>
    </row>
    <row r="394">
      <c r="A394" s="5" t="s">
        <v>61</v>
      </c>
      <c r="B394" s="5" t="s">
        <v>65</v>
      </c>
      <c r="C394" s="5" t="s">
        <v>642</v>
      </c>
      <c r="D394" s="6" t="str">
        <f t="shared" si="1"/>
        <v>person393@demo.invalid</v>
      </c>
      <c r="E394" s="6" t="str">
        <f t="shared" si="2"/>
        <v>BASIC_OK</v>
      </c>
      <c r="F394" s="6" t="str">
        <f>IF(E394&lt;&gt;"BASIC_OK","REVIEW",IF(RIGHT(D394,LEN(LOWER(TRIM('Audit summary'!$B$16)))+1)="@"&amp;LOWER(TRIM('Audit summary'!$B$16)),"INTERNAL","EXTERNAL"))</f>
        <v>INTERNAL</v>
      </c>
      <c r="G394" s="6">
        <f t="shared" si="3"/>
        <v>1</v>
      </c>
      <c r="H394" s="6">
        <f t="shared" si="4"/>
        <v>1</v>
      </c>
      <c r="I394" s="6" t="str">
        <f>IF(OR(A394="",COUNTIF('Message audit'!$A$2:$A$201,A394)=0,AND(B394&lt;&gt;"To",B394&lt;&gt;"CC",B394&lt;&gt;"BCC"),E394&lt;&gt;"BASIC_OK"),"REVIEW","OK")</f>
        <v>OK</v>
      </c>
    </row>
    <row r="395">
      <c r="A395" s="5" t="s">
        <v>61</v>
      </c>
      <c r="B395" s="5" t="s">
        <v>21</v>
      </c>
      <c r="C395" s="5" t="s">
        <v>643</v>
      </c>
      <c r="D395" s="6" t="str">
        <f t="shared" si="1"/>
        <v>person394@demo.invalid</v>
      </c>
      <c r="E395" s="6" t="str">
        <f t="shared" si="2"/>
        <v>BASIC_OK</v>
      </c>
      <c r="F395" s="6" t="str">
        <f>IF(E395&lt;&gt;"BASIC_OK","REVIEW",IF(RIGHT(D395,LEN(LOWER(TRIM('Audit summary'!$B$16)))+1)="@"&amp;LOWER(TRIM('Audit summary'!$B$16)),"INTERNAL","EXTERNAL"))</f>
        <v>INTERNAL</v>
      </c>
      <c r="G395" s="6">
        <f t="shared" si="3"/>
        <v>1</v>
      </c>
      <c r="H395" s="6">
        <f t="shared" si="4"/>
        <v>1</v>
      </c>
      <c r="I395" s="6" t="str">
        <f>IF(OR(A395="",COUNTIF('Message audit'!$A$2:$A$201,A395)=0,AND(B395&lt;&gt;"To",B395&lt;&gt;"CC",B395&lt;&gt;"BCC"),E395&lt;&gt;"BASIC_OK"),"REVIEW","OK")</f>
        <v>OK</v>
      </c>
    </row>
    <row r="396">
      <c r="A396" s="5" t="s">
        <v>61</v>
      </c>
      <c r="B396" s="5" t="s">
        <v>50</v>
      </c>
      <c r="C396" s="5" t="s">
        <v>644</v>
      </c>
      <c r="D396" s="6" t="str">
        <f t="shared" si="1"/>
        <v>person395@example.org</v>
      </c>
      <c r="E396" s="6" t="str">
        <f t="shared" si="2"/>
        <v>BASIC_OK</v>
      </c>
      <c r="F396" s="6" t="str">
        <f>IF(E396&lt;&gt;"BASIC_OK","REVIEW",IF(RIGHT(D396,LEN(LOWER(TRIM('Audit summary'!$B$16)))+1)="@"&amp;LOWER(TRIM('Audit summary'!$B$16)),"INTERNAL","EXTERNAL"))</f>
        <v>EXTERNAL</v>
      </c>
      <c r="G396" s="6">
        <f t="shared" si="3"/>
        <v>1</v>
      </c>
      <c r="H396" s="6">
        <f t="shared" si="4"/>
        <v>1</v>
      </c>
      <c r="I396" s="6" t="str">
        <f>IF(OR(A396="",COUNTIF('Message audit'!$A$2:$A$201,A396)=0,AND(B396&lt;&gt;"To",B396&lt;&gt;"CC",B396&lt;&gt;"BCC"),E396&lt;&gt;"BASIC_OK"),"REVIEW","OK")</f>
        <v>OK</v>
      </c>
    </row>
    <row r="397">
      <c r="A397" s="5" t="s">
        <v>61</v>
      </c>
      <c r="B397" s="5" t="s">
        <v>65</v>
      </c>
      <c r="C397" s="5" t="s">
        <v>645</v>
      </c>
      <c r="D397" s="6" t="str">
        <f t="shared" si="1"/>
        <v>person396@demo.invalid</v>
      </c>
      <c r="E397" s="6" t="str">
        <f t="shared" si="2"/>
        <v>BASIC_OK</v>
      </c>
      <c r="F397" s="6" t="str">
        <f>IF(E397&lt;&gt;"BASIC_OK","REVIEW",IF(RIGHT(D397,LEN(LOWER(TRIM('Audit summary'!$B$16)))+1)="@"&amp;LOWER(TRIM('Audit summary'!$B$16)),"INTERNAL","EXTERNAL"))</f>
        <v>INTERNAL</v>
      </c>
      <c r="G397" s="6">
        <f t="shared" si="3"/>
        <v>1</v>
      </c>
      <c r="H397" s="6">
        <f t="shared" si="4"/>
        <v>1</v>
      </c>
      <c r="I397" s="6" t="str">
        <f>IF(OR(A397="",COUNTIF('Message audit'!$A$2:$A$201,A397)=0,AND(B397&lt;&gt;"To",B397&lt;&gt;"CC",B397&lt;&gt;"BCC"),E397&lt;&gt;"BASIC_OK"),"REVIEW","OK")</f>
        <v>OK</v>
      </c>
    </row>
    <row r="398">
      <c r="A398" s="5" t="s">
        <v>61</v>
      </c>
      <c r="B398" s="5" t="s">
        <v>21</v>
      </c>
      <c r="C398" s="5" t="s">
        <v>646</v>
      </c>
      <c r="D398" s="6" t="str">
        <f t="shared" si="1"/>
        <v>person397@demo.invalid</v>
      </c>
      <c r="E398" s="6" t="str">
        <f t="shared" si="2"/>
        <v>BASIC_OK</v>
      </c>
      <c r="F398" s="6" t="str">
        <f>IF(E398&lt;&gt;"BASIC_OK","REVIEW",IF(RIGHT(D398,LEN(LOWER(TRIM('Audit summary'!$B$16)))+1)="@"&amp;LOWER(TRIM('Audit summary'!$B$16)),"INTERNAL","EXTERNAL"))</f>
        <v>INTERNAL</v>
      </c>
      <c r="G398" s="6">
        <f t="shared" si="3"/>
        <v>1</v>
      </c>
      <c r="H398" s="6">
        <f t="shared" si="4"/>
        <v>1</v>
      </c>
      <c r="I398" s="6" t="str">
        <f>IF(OR(A398="",COUNTIF('Message audit'!$A$2:$A$201,A398)=0,AND(B398&lt;&gt;"To",B398&lt;&gt;"CC",B398&lt;&gt;"BCC"),E398&lt;&gt;"BASIC_OK"),"REVIEW","OK")</f>
        <v>OK</v>
      </c>
    </row>
    <row r="399">
      <c r="A399" s="5" t="s">
        <v>61</v>
      </c>
      <c r="B399" s="5" t="s">
        <v>50</v>
      </c>
      <c r="C399" s="5" t="s">
        <v>647</v>
      </c>
      <c r="D399" s="6" t="str">
        <f t="shared" si="1"/>
        <v>person398@demo.invalid</v>
      </c>
      <c r="E399" s="6" t="str">
        <f t="shared" si="2"/>
        <v>BASIC_OK</v>
      </c>
      <c r="F399" s="6" t="str">
        <f>IF(E399&lt;&gt;"BASIC_OK","REVIEW",IF(RIGHT(D399,LEN(LOWER(TRIM('Audit summary'!$B$16)))+1)="@"&amp;LOWER(TRIM('Audit summary'!$B$16)),"INTERNAL","EXTERNAL"))</f>
        <v>INTERNAL</v>
      </c>
      <c r="G399" s="6">
        <f t="shared" si="3"/>
        <v>1</v>
      </c>
      <c r="H399" s="6">
        <f t="shared" si="4"/>
        <v>1</v>
      </c>
      <c r="I399" s="6" t="str">
        <f>IF(OR(A399="",COUNTIF('Message audit'!$A$2:$A$201,A399)=0,AND(B399&lt;&gt;"To",B399&lt;&gt;"CC",B399&lt;&gt;"BCC"),E399&lt;&gt;"BASIC_OK"),"REVIEW","OK")</f>
        <v>OK</v>
      </c>
    </row>
    <row r="400">
      <c r="A400" s="5" t="s">
        <v>61</v>
      </c>
      <c r="B400" s="5" t="s">
        <v>65</v>
      </c>
      <c r="C400" s="5" t="s">
        <v>648</v>
      </c>
      <c r="D400" s="6" t="str">
        <f t="shared" si="1"/>
        <v>person399@demo.invalid</v>
      </c>
      <c r="E400" s="6" t="str">
        <f t="shared" si="2"/>
        <v>BASIC_OK</v>
      </c>
      <c r="F400" s="6" t="str">
        <f>IF(E400&lt;&gt;"BASIC_OK","REVIEW",IF(RIGHT(D400,LEN(LOWER(TRIM('Audit summary'!$B$16)))+1)="@"&amp;LOWER(TRIM('Audit summary'!$B$16)),"INTERNAL","EXTERNAL"))</f>
        <v>INTERNAL</v>
      </c>
      <c r="G400" s="6">
        <f t="shared" si="3"/>
        <v>1</v>
      </c>
      <c r="H400" s="6">
        <f t="shared" si="4"/>
        <v>1</v>
      </c>
      <c r="I400" s="6" t="str">
        <f>IF(OR(A400="",COUNTIF('Message audit'!$A$2:$A$201,A400)=0,AND(B400&lt;&gt;"To",B400&lt;&gt;"CC",B400&lt;&gt;"BCC"),E400&lt;&gt;"BASIC_OK"),"REVIEW","OK")</f>
        <v>OK</v>
      </c>
    </row>
    <row r="401">
      <c r="A401" s="5" t="s">
        <v>61</v>
      </c>
      <c r="B401" s="5" t="s">
        <v>21</v>
      </c>
      <c r="D401" s="6" t="str">
        <f t="shared" si="1"/>
        <v/>
      </c>
      <c r="E401" s="6" t="str">
        <f t="shared" si="2"/>
        <v>MISSING</v>
      </c>
      <c r="F401" s="6" t="str">
        <f>IF(E401&lt;&gt;"BASIC_OK","REVIEW",IF(RIGHT(D401,LEN(LOWER(TRIM('Audit summary'!$B$16)))+1)="@"&amp;LOWER(TRIM('Audit summary'!$B$16)),"INTERNAL","EXTERNAL"))</f>
        <v>REVIEW</v>
      </c>
      <c r="G401" s="6">
        <f t="shared" si="3"/>
        <v>0</v>
      </c>
      <c r="H401" s="6">
        <f t="shared" si="4"/>
        <v>0</v>
      </c>
      <c r="I401" s="6" t="str">
        <f>IF(OR(A401="",COUNTIF('Message audit'!$A$2:$A$201,A401)=0,AND(B401&lt;&gt;"To",B401&lt;&gt;"CC",B401&lt;&gt;"BCC"),E401&lt;&gt;"BASIC_OK"),"REVIEW","OK")</f>
        <v>REVIEW</v>
      </c>
    </row>
    <row r="402">
      <c r="A402" s="5" t="s">
        <v>61</v>
      </c>
      <c r="B402" s="5" t="s">
        <v>50</v>
      </c>
      <c r="C402" s="5" t="s">
        <v>649</v>
      </c>
      <c r="D402" s="6" t="str">
        <f t="shared" si="1"/>
        <v>broken-401</v>
      </c>
      <c r="E402" s="6" t="str">
        <f t="shared" si="2"/>
        <v>REVIEW</v>
      </c>
      <c r="F402" s="6" t="str">
        <f>IF(E402&lt;&gt;"BASIC_OK","REVIEW",IF(RIGHT(D402,LEN(LOWER(TRIM('Audit summary'!$B$16)))+1)="@"&amp;LOWER(TRIM('Audit summary'!$B$16)),"INTERNAL","EXTERNAL"))</f>
        <v>REVIEW</v>
      </c>
      <c r="G402" s="6">
        <f t="shared" si="3"/>
        <v>0</v>
      </c>
      <c r="H402" s="6">
        <f t="shared" si="4"/>
        <v>0</v>
      </c>
      <c r="I402" s="6" t="str">
        <f>IF(OR(A402="",COUNTIF('Message audit'!$A$2:$A$201,A402)=0,AND(B402&lt;&gt;"To",B402&lt;&gt;"CC",B402&lt;&gt;"BCC"),E402&lt;&gt;"BASIC_OK"),"REVIEW","OK")</f>
        <v>REVIEW</v>
      </c>
    </row>
    <row r="403">
      <c r="A403" s="5" t="s">
        <v>62</v>
      </c>
      <c r="B403" s="5" t="s">
        <v>65</v>
      </c>
      <c r="C403" s="5" t="s">
        <v>650</v>
      </c>
      <c r="D403" s="6" t="str">
        <f t="shared" si="1"/>
        <v>person402@demo.invalid</v>
      </c>
      <c r="E403" s="6" t="str">
        <f t="shared" si="2"/>
        <v>BASIC_OK</v>
      </c>
      <c r="F403" s="6" t="str">
        <f>IF(E403&lt;&gt;"BASIC_OK","REVIEW",IF(RIGHT(D403,LEN(LOWER(TRIM('Audit summary'!$B$16)))+1)="@"&amp;LOWER(TRIM('Audit summary'!$B$16)),"INTERNAL","EXTERNAL"))</f>
        <v>INTERNAL</v>
      </c>
      <c r="G403" s="6">
        <f t="shared" si="3"/>
        <v>1</v>
      </c>
      <c r="H403" s="6">
        <f t="shared" si="4"/>
        <v>1</v>
      </c>
      <c r="I403" s="6" t="str">
        <f>IF(OR(A403="",COUNTIF('Message audit'!$A$2:$A$201,A403)=0,AND(B403&lt;&gt;"To",B403&lt;&gt;"CC",B403&lt;&gt;"BCC"),E403&lt;&gt;"BASIC_OK"),"REVIEW","OK")</f>
        <v>OK</v>
      </c>
    </row>
    <row r="404">
      <c r="A404" s="5" t="s">
        <v>62</v>
      </c>
      <c r="B404" s="5" t="s">
        <v>21</v>
      </c>
      <c r="C404" s="5" t="s">
        <v>651</v>
      </c>
      <c r="D404" s="6" t="str">
        <f t="shared" si="1"/>
        <v>person403@demo.invalid</v>
      </c>
      <c r="E404" s="6" t="str">
        <f t="shared" si="2"/>
        <v>BASIC_OK</v>
      </c>
      <c r="F404" s="6" t="str">
        <f>IF(E404&lt;&gt;"BASIC_OK","REVIEW",IF(RIGHT(D404,LEN(LOWER(TRIM('Audit summary'!$B$16)))+1)="@"&amp;LOWER(TRIM('Audit summary'!$B$16)),"INTERNAL","EXTERNAL"))</f>
        <v>INTERNAL</v>
      </c>
      <c r="G404" s="6">
        <f t="shared" si="3"/>
        <v>1</v>
      </c>
      <c r="H404" s="6">
        <f t="shared" si="4"/>
        <v>1</v>
      </c>
      <c r="I404" s="6" t="str">
        <f>IF(OR(A404="",COUNTIF('Message audit'!$A$2:$A$201,A404)=0,AND(B404&lt;&gt;"To",B404&lt;&gt;"CC",B404&lt;&gt;"BCC"),E404&lt;&gt;"BASIC_OK"),"REVIEW","OK")</f>
        <v>OK</v>
      </c>
    </row>
    <row r="405">
      <c r="A405" s="5" t="s">
        <v>62</v>
      </c>
      <c r="B405" s="5" t="s">
        <v>50</v>
      </c>
      <c r="C405" s="5" t="s">
        <v>652</v>
      </c>
      <c r="D405" s="6" t="str">
        <f t="shared" si="1"/>
        <v>person404@demo.invalid</v>
      </c>
      <c r="E405" s="6" t="str">
        <f t="shared" si="2"/>
        <v>BASIC_OK</v>
      </c>
      <c r="F405" s="6" t="str">
        <f>IF(E405&lt;&gt;"BASIC_OK","REVIEW",IF(RIGHT(D405,LEN(LOWER(TRIM('Audit summary'!$B$16)))+1)="@"&amp;LOWER(TRIM('Audit summary'!$B$16)),"INTERNAL","EXTERNAL"))</f>
        <v>INTERNAL</v>
      </c>
      <c r="G405" s="6">
        <f t="shared" si="3"/>
        <v>1</v>
      </c>
      <c r="H405" s="6">
        <f t="shared" si="4"/>
        <v>1</v>
      </c>
      <c r="I405" s="6" t="str">
        <f>IF(OR(A405="",COUNTIF('Message audit'!$A$2:$A$201,A405)=0,AND(B405&lt;&gt;"To",B405&lt;&gt;"CC",B405&lt;&gt;"BCC"),E405&lt;&gt;"BASIC_OK"),"REVIEW","OK")</f>
        <v>OK</v>
      </c>
    </row>
    <row r="406">
      <c r="A406" s="5" t="s">
        <v>62</v>
      </c>
      <c r="B406" s="5" t="s">
        <v>65</v>
      </c>
      <c r="C406" s="5" t="s">
        <v>653</v>
      </c>
      <c r="D406" s="6" t="str">
        <f t="shared" si="1"/>
        <v>person405@example.org</v>
      </c>
      <c r="E406" s="6" t="str">
        <f t="shared" si="2"/>
        <v>BASIC_OK</v>
      </c>
      <c r="F406" s="6" t="str">
        <f>IF(E406&lt;&gt;"BASIC_OK","REVIEW",IF(RIGHT(D406,LEN(LOWER(TRIM('Audit summary'!$B$16)))+1)="@"&amp;LOWER(TRIM('Audit summary'!$B$16)),"INTERNAL","EXTERNAL"))</f>
        <v>EXTERNAL</v>
      </c>
      <c r="G406" s="6">
        <f t="shared" si="3"/>
        <v>1</v>
      </c>
      <c r="H406" s="6">
        <f t="shared" si="4"/>
        <v>1</v>
      </c>
      <c r="I406" s="6" t="str">
        <f>IF(OR(A406="",COUNTIF('Message audit'!$A$2:$A$201,A406)=0,AND(B406&lt;&gt;"To",B406&lt;&gt;"CC",B406&lt;&gt;"BCC"),E406&lt;&gt;"BASIC_OK"),"REVIEW","OK")</f>
        <v>OK</v>
      </c>
    </row>
    <row r="407">
      <c r="A407" s="5" t="s">
        <v>62</v>
      </c>
      <c r="B407" s="5" t="s">
        <v>21</v>
      </c>
      <c r="C407" s="5" t="s">
        <v>654</v>
      </c>
      <c r="D407" s="6" t="str">
        <f t="shared" si="1"/>
        <v>person406@demo.invalid</v>
      </c>
      <c r="E407" s="6" t="str">
        <f t="shared" si="2"/>
        <v>BASIC_OK</v>
      </c>
      <c r="F407" s="6" t="str">
        <f>IF(E407&lt;&gt;"BASIC_OK","REVIEW",IF(RIGHT(D407,LEN(LOWER(TRIM('Audit summary'!$B$16)))+1)="@"&amp;LOWER(TRIM('Audit summary'!$B$16)),"INTERNAL","EXTERNAL"))</f>
        <v>INTERNAL</v>
      </c>
      <c r="G407" s="6">
        <f t="shared" si="3"/>
        <v>1</v>
      </c>
      <c r="H407" s="6">
        <f t="shared" si="4"/>
        <v>1</v>
      </c>
      <c r="I407" s="6" t="str">
        <f>IF(OR(A407="",COUNTIF('Message audit'!$A$2:$A$201,A407)=0,AND(B407&lt;&gt;"To",B407&lt;&gt;"CC",B407&lt;&gt;"BCC"),E407&lt;&gt;"BASIC_OK"),"REVIEW","OK")</f>
        <v>OK</v>
      </c>
    </row>
    <row r="408">
      <c r="A408" s="5" t="s">
        <v>62</v>
      </c>
      <c r="B408" s="5" t="s">
        <v>50</v>
      </c>
      <c r="C408" s="5" t="s">
        <v>655</v>
      </c>
      <c r="D408" s="6" t="str">
        <f t="shared" si="1"/>
        <v>person407@demo.invalid</v>
      </c>
      <c r="E408" s="6" t="str">
        <f t="shared" si="2"/>
        <v>BASIC_OK</v>
      </c>
      <c r="F408" s="6" t="str">
        <f>IF(E408&lt;&gt;"BASIC_OK","REVIEW",IF(RIGHT(D408,LEN(LOWER(TRIM('Audit summary'!$B$16)))+1)="@"&amp;LOWER(TRIM('Audit summary'!$B$16)),"INTERNAL","EXTERNAL"))</f>
        <v>INTERNAL</v>
      </c>
      <c r="G408" s="6">
        <f t="shared" si="3"/>
        <v>1</v>
      </c>
      <c r="H408" s="6">
        <f t="shared" si="4"/>
        <v>1</v>
      </c>
      <c r="I408" s="6" t="str">
        <f>IF(OR(A408="",COUNTIF('Message audit'!$A$2:$A$201,A408)=0,AND(B408&lt;&gt;"To",B408&lt;&gt;"CC",B408&lt;&gt;"BCC"),E408&lt;&gt;"BASIC_OK"),"REVIEW","OK")</f>
        <v>OK</v>
      </c>
    </row>
    <row r="409">
      <c r="A409" s="5" t="s">
        <v>62</v>
      </c>
      <c r="B409" s="5" t="s">
        <v>65</v>
      </c>
      <c r="C409" s="5" t="s">
        <v>656</v>
      </c>
      <c r="D409" s="6" t="str">
        <f t="shared" si="1"/>
        <v>person408@demo.invalid</v>
      </c>
      <c r="E409" s="6" t="str">
        <f t="shared" si="2"/>
        <v>BASIC_OK</v>
      </c>
      <c r="F409" s="6" t="str">
        <f>IF(E409&lt;&gt;"BASIC_OK","REVIEW",IF(RIGHT(D409,LEN(LOWER(TRIM('Audit summary'!$B$16)))+1)="@"&amp;LOWER(TRIM('Audit summary'!$B$16)),"INTERNAL","EXTERNAL"))</f>
        <v>INTERNAL</v>
      </c>
      <c r="G409" s="6">
        <f t="shared" si="3"/>
        <v>1</v>
      </c>
      <c r="H409" s="6">
        <f t="shared" si="4"/>
        <v>1</v>
      </c>
      <c r="I409" s="6" t="str">
        <f>IF(OR(A409="",COUNTIF('Message audit'!$A$2:$A$201,A409)=0,AND(B409&lt;&gt;"To",B409&lt;&gt;"CC",B409&lt;&gt;"BCC"),E409&lt;&gt;"BASIC_OK"),"REVIEW","OK")</f>
        <v>OK</v>
      </c>
    </row>
    <row r="410">
      <c r="A410" s="5" t="s">
        <v>62</v>
      </c>
      <c r="B410" s="5" t="s">
        <v>21</v>
      </c>
      <c r="C410" s="5" t="s">
        <v>657</v>
      </c>
      <c r="D410" s="6" t="str">
        <f t="shared" si="1"/>
        <v>person409@demo.invalid</v>
      </c>
      <c r="E410" s="6" t="str">
        <f t="shared" si="2"/>
        <v>BASIC_OK</v>
      </c>
      <c r="F410" s="6" t="str">
        <f>IF(E410&lt;&gt;"BASIC_OK","REVIEW",IF(RIGHT(D410,LEN(LOWER(TRIM('Audit summary'!$B$16)))+1)="@"&amp;LOWER(TRIM('Audit summary'!$B$16)),"INTERNAL","EXTERNAL"))</f>
        <v>INTERNAL</v>
      </c>
      <c r="G410" s="6">
        <f t="shared" si="3"/>
        <v>1</v>
      </c>
      <c r="H410" s="6">
        <f t="shared" si="4"/>
        <v>1</v>
      </c>
      <c r="I410" s="6" t="str">
        <f>IF(OR(A410="",COUNTIF('Message audit'!$A$2:$A$201,A410)=0,AND(B410&lt;&gt;"To",B410&lt;&gt;"CC",B410&lt;&gt;"BCC"),E410&lt;&gt;"BASIC_OK"),"REVIEW","OK")</f>
        <v>OK</v>
      </c>
    </row>
    <row r="411">
      <c r="A411" s="5" t="s">
        <v>62</v>
      </c>
      <c r="B411" s="5" t="s">
        <v>50</v>
      </c>
      <c r="C411" s="5" t="s">
        <v>658</v>
      </c>
      <c r="D411" s="6" t="str">
        <f t="shared" si="1"/>
        <v>person410@example.org</v>
      </c>
      <c r="E411" s="6" t="str">
        <f t="shared" si="2"/>
        <v>BASIC_OK</v>
      </c>
      <c r="F411" s="6" t="str">
        <f>IF(E411&lt;&gt;"BASIC_OK","REVIEW",IF(RIGHT(D411,LEN(LOWER(TRIM('Audit summary'!$B$16)))+1)="@"&amp;LOWER(TRIM('Audit summary'!$B$16)),"INTERNAL","EXTERNAL"))</f>
        <v>EXTERNAL</v>
      </c>
      <c r="G411" s="6">
        <f t="shared" si="3"/>
        <v>1</v>
      </c>
      <c r="H411" s="6">
        <f t="shared" si="4"/>
        <v>1</v>
      </c>
      <c r="I411" s="6" t="str">
        <f>IF(OR(A411="",COUNTIF('Message audit'!$A$2:$A$201,A411)=0,AND(B411&lt;&gt;"To",B411&lt;&gt;"CC",B411&lt;&gt;"BCC"),E411&lt;&gt;"BASIC_OK"),"REVIEW","OK")</f>
        <v>OK</v>
      </c>
    </row>
    <row r="412">
      <c r="A412" s="5" t="s">
        <v>62</v>
      </c>
      <c r="B412" s="5" t="s">
        <v>65</v>
      </c>
      <c r="C412" s="5" t="s">
        <v>659</v>
      </c>
      <c r="D412" s="6" t="str">
        <f t="shared" si="1"/>
        <v>person411@demo.invalid</v>
      </c>
      <c r="E412" s="6" t="str">
        <f t="shared" si="2"/>
        <v>BASIC_OK</v>
      </c>
      <c r="F412" s="6" t="str">
        <f>IF(E412&lt;&gt;"BASIC_OK","REVIEW",IF(RIGHT(D412,LEN(LOWER(TRIM('Audit summary'!$B$16)))+1)="@"&amp;LOWER(TRIM('Audit summary'!$B$16)),"INTERNAL","EXTERNAL"))</f>
        <v>INTERNAL</v>
      </c>
      <c r="G412" s="6">
        <f t="shared" si="3"/>
        <v>1</v>
      </c>
      <c r="H412" s="6">
        <f t="shared" si="4"/>
        <v>1</v>
      </c>
      <c r="I412" s="6" t="str">
        <f>IF(OR(A412="",COUNTIF('Message audit'!$A$2:$A$201,A412)=0,AND(B412&lt;&gt;"To",B412&lt;&gt;"CC",B412&lt;&gt;"BCC"),E412&lt;&gt;"BASIC_OK"),"REVIEW","OK")</f>
        <v>OK</v>
      </c>
    </row>
    <row r="413">
      <c r="A413" s="5" t="s">
        <v>62</v>
      </c>
      <c r="B413" s="5" t="s">
        <v>21</v>
      </c>
      <c r="C413" s="5" t="s">
        <v>660</v>
      </c>
      <c r="D413" s="6" t="str">
        <f t="shared" si="1"/>
        <v>person412@demo.invalid</v>
      </c>
      <c r="E413" s="6" t="str">
        <f t="shared" si="2"/>
        <v>BASIC_OK</v>
      </c>
      <c r="F413" s="6" t="str">
        <f>IF(E413&lt;&gt;"BASIC_OK","REVIEW",IF(RIGHT(D413,LEN(LOWER(TRIM('Audit summary'!$B$16)))+1)="@"&amp;LOWER(TRIM('Audit summary'!$B$16)),"INTERNAL","EXTERNAL"))</f>
        <v>INTERNAL</v>
      </c>
      <c r="G413" s="6">
        <f t="shared" si="3"/>
        <v>1</v>
      </c>
      <c r="H413" s="6">
        <f t="shared" si="4"/>
        <v>1</v>
      </c>
      <c r="I413" s="6" t="str">
        <f>IF(OR(A413="",COUNTIF('Message audit'!$A$2:$A$201,A413)=0,AND(B413&lt;&gt;"To",B413&lt;&gt;"CC",B413&lt;&gt;"BCC"),E413&lt;&gt;"BASIC_OK"),"REVIEW","OK")</f>
        <v>OK</v>
      </c>
    </row>
    <row r="414">
      <c r="A414" s="5" t="s">
        <v>62</v>
      </c>
      <c r="B414" s="5" t="s">
        <v>50</v>
      </c>
      <c r="C414" s="5" t="s">
        <v>661</v>
      </c>
      <c r="D414" s="6" t="str">
        <f t="shared" si="1"/>
        <v>person413@demo.invalid</v>
      </c>
      <c r="E414" s="6" t="str">
        <f t="shared" si="2"/>
        <v>BASIC_OK</v>
      </c>
      <c r="F414" s="6" t="str">
        <f>IF(E414&lt;&gt;"BASIC_OK","REVIEW",IF(RIGHT(D414,LEN(LOWER(TRIM('Audit summary'!$B$16)))+1)="@"&amp;LOWER(TRIM('Audit summary'!$B$16)),"INTERNAL","EXTERNAL"))</f>
        <v>INTERNAL</v>
      </c>
      <c r="G414" s="6">
        <f t="shared" si="3"/>
        <v>1</v>
      </c>
      <c r="H414" s="6">
        <f t="shared" si="4"/>
        <v>1</v>
      </c>
      <c r="I414" s="6" t="str">
        <f>IF(OR(A414="",COUNTIF('Message audit'!$A$2:$A$201,A414)=0,AND(B414&lt;&gt;"To",B414&lt;&gt;"CC",B414&lt;&gt;"BCC"),E414&lt;&gt;"BASIC_OK"),"REVIEW","OK")</f>
        <v>OK</v>
      </c>
    </row>
    <row r="415">
      <c r="A415" s="5" t="s">
        <v>62</v>
      </c>
      <c r="B415" s="5" t="s">
        <v>65</v>
      </c>
      <c r="C415" s="5" t="s">
        <v>662</v>
      </c>
      <c r="D415" s="6" t="str">
        <f t="shared" si="1"/>
        <v>person414@demo.invalid</v>
      </c>
      <c r="E415" s="6" t="str">
        <f t="shared" si="2"/>
        <v>BASIC_OK</v>
      </c>
      <c r="F415" s="6" t="str">
        <f>IF(E415&lt;&gt;"BASIC_OK","REVIEW",IF(RIGHT(D415,LEN(LOWER(TRIM('Audit summary'!$B$16)))+1)="@"&amp;LOWER(TRIM('Audit summary'!$B$16)),"INTERNAL","EXTERNAL"))</f>
        <v>INTERNAL</v>
      </c>
      <c r="G415" s="6">
        <f t="shared" si="3"/>
        <v>1</v>
      </c>
      <c r="H415" s="6">
        <f t="shared" si="4"/>
        <v>1</v>
      </c>
      <c r="I415" s="6" t="str">
        <f>IF(OR(A415="",COUNTIF('Message audit'!$A$2:$A$201,A415)=0,AND(B415&lt;&gt;"To",B415&lt;&gt;"CC",B415&lt;&gt;"BCC"),E415&lt;&gt;"BASIC_OK"),"REVIEW","OK")</f>
        <v>OK</v>
      </c>
    </row>
    <row r="416">
      <c r="A416" s="5" t="s">
        <v>62</v>
      </c>
      <c r="B416" s="5" t="s">
        <v>21</v>
      </c>
      <c r="C416" s="5" t="s">
        <v>663</v>
      </c>
      <c r="D416" s="6" t="str">
        <f t="shared" si="1"/>
        <v>person415@example.org</v>
      </c>
      <c r="E416" s="6" t="str">
        <f t="shared" si="2"/>
        <v>BASIC_OK</v>
      </c>
      <c r="F416" s="6" t="str">
        <f>IF(E416&lt;&gt;"BASIC_OK","REVIEW",IF(RIGHT(D416,LEN(LOWER(TRIM('Audit summary'!$B$16)))+1)="@"&amp;LOWER(TRIM('Audit summary'!$B$16)),"INTERNAL","EXTERNAL"))</f>
        <v>EXTERNAL</v>
      </c>
      <c r="G416" s="6">
        <f t="shared" si="3"/>
        <v>1</v>
      </c>
      <c r="H416" s="6">
        <f t="shared" si="4"/>
        <v>1</v>
      </c>
      <c r="I416" s="6" t="str">
        <f>IF(OR(A416="",COUNTIF('Message audit'!$A$2:$A$201,A416)=0,AND(B416&lt;&gt;"To",B416&lt;&gt;"CC",B416&lt;&gt;"BCC"),E416&lt;&gt;"BASIC_OK"),"REVIEW","OK")</f>
        <v>OK</v>
      </c>
    </row>
    <row r="417">
      <c r="A417" s="5" t="s">
        <v>62</v>
      </c>
      <c r="B417" s="5" t="s">
        <v>50</v>
      </c>
      <c r="C417" s="5" t="s">
        <v>664</v>
      </c>
      <c r="D417" s="6" t="str">
        <f t="shared" si="1"/>
        <v>person416@demo.invalid</v>
      </c>
      <c r="E417" s="6" t="str">
        <f t="shared" si="2"/>
        <v>BASIC_OK</v>
      </c>
      <c r="F417" s="6" t="str">
        <f>IF(E417&lt;&gt;"BASIC_OK","REVIEW",IF(RIGHT(D417,LEN(LOWER(TRIM('Audit summary'!$B$16)))+1)="@"&amp;LOWER(TRIM('Audit summary'!$B$16)),"INTERNAL","EXTERNAL"))</f>
        <v>INTERNAL</v>
      </c>
      <c r="G417" s="6">
        <f t="shared" si="3"/>
        <v>1</v>
      </c>
      <c r="H417" s="6">
        <f t="shared" si="4"/>
        <v>1</v>
      </c>
      <c r="I417" s="6" t="str">
        <f>IF(OR(A417="",COUNTIF('Message audit'!$A$2:$A$201,A417)=0,AND(B417&lt;&gt;"To",B417&lt;&gt;"CC",B417&lt;&gt;"BCC"),E417&lt;&gt;"BASIC_OK"),"REVIEW","OK")</f>
        <v>OK</v>
      </c>
    </row>
    <row r="418">
      <c r="A418" s="5" t="s">
        <v>62</v>
      </c>
      <c r="B418" s="5" t="s">
        <v>65</v>
      </c>
      <c r="C418" s="5" t="s">
        <v>665</v>
      </c>
      <c r="D418" s="6" t="str">
        <f t="shared" si="1"/>
        <v>person417@demo.invalid</v>
      </c>
      <c r="E418" s="6" t="str">
        <f t="shared" si="2"/>
        <v>BASIC_OK</v>
      </c>
      <c r="F418" s="6" t="str">
        <f>IF(E418&lt;&gt;"BASIC_OK","REVIEW",IF(RIGHT(D418,LEN(LOWER(TRIM('Audit summary'!$B$16)))+1)="@"&amp;LOWER(TRIM('Audit summary'!$B$16)),"INTERNAL","EXTERNAL"))</f>
        <v>INTERNAL</v>
      </c>
      <c r="G418" s="6">
        <f t="shared" si="3"/>
        <v>1</v>
      </c>
      <c r="H418" s="6">
        <f t="shared" si="4"/>
        <v>1</v>
      </c>
      <c r="I418" s="6" t="str">
        <f>IF(OR(A418="",COUNTIF('Message audit'!$A$2:$A$201,A418)=0,AND(B418&lt;&gt;"To",B418&lt;&gt;"CC",B418&lt;&gt;"BCC"),E418&lt;&gt;"BASIC_OK"),"REVIEW","OK")</f>
        <v>OK</v>
      </c>
    </row>
    <row r="419">
      <c r="A419" s="5" t="s">
        <v>62</v>
      </c>
      <c r="B419" s="5" t="s">
        <v>21</v>
      </c>
      <c r="C419" s="5" t="s">
        <v>666</v>
      </c>
      <c r="D419" s="6" t="str">
        <f t="shared" si="1"/>
        <v>person418@demo.invalid</v>
      </c>
      <c r="E419" s="6" t="str">
        <f t="shared" si="2"/>
        <v>BASIC_OK</v>
      </c>
      <c r="F419" s="6" t="str">
        <f>IF(E419&lt;&gt;"BASIC_OK","REVIEW",IF(RIGHT(D419,LEN(LOWER(TRIM('Audit summary'!$B$16)))+1)="@"&amp;LOWER(TRIM('Audit summary'!$B$16)),"INTERNAL","EXTERNAL"))</f>
        <v>INTERNAL</v>
      </c>
      <c r="G419" s="6">
        <f t="shared" si="3"/>
        <v>1</v>
      </c>
      <c r="H419" s="6">
        <f t="shared" si="4"/>
        <v>1</v>
      </c>
      <c r="I419" s="6" t="str">
        <f>IF(OR(A419="",COUNTIF('Message audit'!$A$2:$A$201,A419)=0,AND(B419&lt;&gt;"To",B419&lt;&gt;"CC",B419&lt;&gt;"BCC"),E419&lt;&gt;"BASIC_OK"),"REVIEW","OK")</f>
        <v>OK</v>
      </c>
    </row>
    <row r="420">
      <c r="A420" s="5" t="s">
        <v>62</v>
      </c>
      <c r="B420" s="5" t="s">
        <v>50</v>
      </c>
      <c r="C420" s="5" t="s">
        <v>667</v>
      </c>
      <c r="D420" s="6" t="str">
        <f t="shared" si="1"/>
        <v>person419@demo.invalid</v>
      </c>
      <c r="E420" s="6" t="str">
        <f t="shared" si="2"/>
        <v>BASIC_OK</v>
      </c>
      <c r="F420" s="6" t="str">
        <f>IF(E420&lt;&gt;"BASIC_OK","REVIEW",IF(RIGHT(D420,LEN(LOWER(TRIM('Audit summary'!$B$16)))+1)="@"&amp;LOWER(TRIM('Audit summary'!$B$16)),"INTERNAL","EXTERNAL"))</f>
        <v>INTERNAL</v>
      </c>
      <c r="G420" s="6">
        <f t="shared" si="3"/>
        <v>1</v>
      </c>
      <c r="H420" s="6">
        <f t="shared" si="4"/>
        <v>1</v>
      </c>
      <c r="I420" s="6" t="str">
        <f>IF(OR(A420="",COUNTIF('Message audit'!$A$2:$A$201,A420)=0,AND(B420&lt;&gt;"To",B420&lt;&gt;"CC",B420&lt;&gt;"BCC"),E420&lt;&gt;"BASIC_OK"),"REVIEW","OK")</f>
        <v>OK</v>
      </c>
    </row>
    <row r="421">
      <c r="A421" s="5" t="s">
        <v>62</v>
      </c>
      <c r="B421" s="5" t="s">
        <v>65</v>
      </c>
      <c r="C421" s="5" t="s">
        <v>668</v>
      </c>
      <c r="D421" s="6" t="str">
        <f t="shared" si="1"/>
        <v>person420@example.org</v>
      </c>
      <c r="E421" s="6" t="str">
        <f t="shared" si="2"/>
        <v>BASIC_OK</v>
      </c>
      <c r="F421" s="6" t="str">
        <f>IF(E421&lt;&gt;"BASIC_OK","REVIEW",IF(RIGHT(D421,LEN(LOWER(TRIM('Audit summary'!$B$16)))+1)="@"&amp;LOWER(TRIM('Audit summary'!$B$16)),"INTERNAL","EXTERNAL"))</f>
        <v>EXTERNAL</v>
      </c>
      <c r="G421" s="6">
        <f t="shared" si="3"/>
        <v>1</v>
      </c>
      <c r="H421" s="6">
        <f t="shared" si="4"/>
        <v>1</v>
      </c>
      <c r="I421" s="6" t="str">
        <f>IF(OR(A421="",COUNTIF('Message audit'!$A$2:$A$201,A421)=0,AND(B421&lt;&gt;"To",B421&lt;&gt;"CC",B421&lt;&gt;"BCC"),E421&lt;&gt;"BASIC_OK"),"REVIEW","OK")</f>
        <v>OK</v>
      </c>
    </row>
    <row r="422">
      <c r="A422" s="5" t="s">
        <v>62</v>
      </c>
      <c r="B422" s="5" t="s">
        <v>21</v>
      </c>
      <c r="C422" s="5" t="s">
        <v>669</v>
      </c>
      <c r="D422" s="6" t="str">
        <f t="shared" si="1"/>
        <v>person421@demo.invalid</v>
      </c>
      <c r="E422" s="6" t="str">
        <f t="shared" si="2"/>
        <v>BASIC_OK</v>
      </c>
      <c r="F422" s="6" t="str">
        <f>IF(E422&lt;&gt;"BASIC_OK","REVIEW",IF(RIGHT(D422,LEN(LOWER(TRIM('Audit summary'!$B$16)))+1)="@"&amp;LOWER(TRIM('Audit summary'!$B$16)),"INTERNAL","EXTERNAL"))</f>
        <v>INTERNAL</v>
      </c>
      <c r="G422" s="6">
        <f t="shared" si="3"/>
        <v>1</v>
      </c>
      <c r="H422" s="6">
        <f t="shared" si="4"/>
        <v>1</v>
      </c>
      <c r="I422" s="6" t="str">
        <f>IF(OR(A422="",COUNTIF('Message audit'!$A$2:$A$201,A422)=0,AND(B422&lt;&gt;"To",B422&lt;&gt;"CC",B422&lt;&gt;"BCC"),E422&lt;&gt;"BASIC_OK"),"REVIEW","OK")</f>
        <v>OK</v>
      </c>
    </row>
    <row r="423">
      <c r="A423" s="5" t="s">
        <v>62</v>
      </c>
      <c r="B423" s="5" t="s">
        <v>50</v>
      </c>
      <c r="C423" s="5" t="s">
        <v>670</v>
      </c>
      <c r="D423" s="6" t="str">
        <f t="shared" si="1"/>
        <v>person422@demo.invalid</v>
      </c>
      <c r="E423" s="6" t="str">
        <f t="shared" si="2"/>
        <v>BASIC_OK</v>
      </c>
      <c r="F423" s="6" t="str">
        <f>IF(E423&lt;&gt;"BASIC_OK","REVIEW",IF(RIGHT(D423,LEN(LOWER(TRIM('Audit summary'!$B$16)))+1)="@"&amp;LOWER(TRIM('Audit summary'!$B$16)),"INTERNAL","EXTERNAL"))</f>
        <v>INTERNAL</v>
      </c>
      <c r="G423" s="6">
        <f t="shared" si="3"/>
        <v>1</v>
      </c>
      <c r="H423" s="6">
        <f t="shared" si="4"/>
        <v>1</v>
      </c>
      <c r="I423" s="6" t="str">
        <f>IF(OR(A423="",COUNTIF('Message audit'!$A$2:$A$201,A423)=0,AND(B423&lt;&gt;"To",B423&lt;&gt;"CC",B423&lt;&gt;"BCC"),E423&lt;&gt;"BASIC_OK"),"REVIEW","OK")</f>
        <v>OK</v>
      </c>
    </row>
    <row r="424">
      <c r="A424" s="5" t="s">
        <v>62</v>
      </c>
      <c r="B424" s="5" t="s">
        <v>65</v>
      </c>
      <c r="C424" s="5" t="s">
        <v>671</v>
      </c>
      <c r="D424" s="6" t="str">
        <f t="shared" si="1"/>
        <v>person423@demo.invalid</v>
      </c>
      <c r="E424" s="6" t="str">
        <f t="shared" si="2"/>
        <v>BASIC_OK</v>
      </c>
      <c r="F424" s="6" t="str">
        <f>IF(E424&lt;&gt;"BASIC_OK","REVIEW",IF(RIGHT(D424,LEN(LOWER(TRIM('Audit summary'!$B$16)))+1)="@"&amp;LOWER(TRIM('Audit summary'!$B$16)),"INTERNAL","EXTERNAL"))</f>
        <v>INTERNAL</v>
      </c>
      <c r="G424" s="6">
        <f t="shared" si="3"/>
        <v>1</v>
      </c>
      <c r="H424" s="6">
        <f t="shared" si="4"/>
        <v>1</v>
      </c>
      <c r="I424" s="6" t="str">
        <f>IF(OR(A424="",COUNTIF('Message audit'!$A$2:$A$201,A424)=0,AND(B424&lt;&gt;"To",B424&lt;&gt;"CC",B424&lt;&gt;"BCC"),E424&lt;&gt;"BASIC_OK"),"REVIEW","OK")</f>
        <v>OK</v>
      </c>
    </row>
    <row r="425">
      <c r="A425" s="5" t="s">
        <v>62</v>
      </c>
      <c r="B425" s="5" t="s">
        <v>21</v>
      </c>
      <c r="C425" s="5" t="s">
        <v>672</v>
      </c>
      <c r="D425" s="6" t="str">
        <f t="shared" si="1"/>
        <v>person424@demo.invalid</v>
      </c>
      <c r="E425" s="6" t="str">
        <f t="shared" si="2"/>
        <v>BASIC_OK</v>
      </c>
      <c r="F425" s="6" t="str">
        <f>IF(E425&lt;&gt;"BASIC_OK","REVIEW",IF(RIGHT(D425,LEN(LOWER(TRIM('Audit summary'!$B$16)))+1)="@"&amp;LOWER(TRIM('Audit summary'!$B$16)),"INTERNAL","EXTERNAL"))</f>
        <v>INTERNAL</v>
      </c>
      <c r="G425" s="6">
        <f t="shared" si="3"/>
        <v>1</v>
      </c>
      <c r="H425" s="6">
        <f t="shared" si="4"/>
        <v>1</v>
      </c>
      <c r="I425" s="6" t="str">
        <f>IF(OR(A425="",COUNTIF('Message audit'!$A$2:$A$201,A425)=0,AND(B425&lt;&gt;"To",B425&lt;&gt;"CC",B425&lt;&gt;"BCC"),E425&lt;&gt;"BASIC_OK"),"REVIEW","OK")</f>
        <v>OK</v>
      </c>
    </row>
    <row r="426">
      <c r="A426" s="5" t="s">
        <v>62</v>
      </c>
      <c r="B426" s="5" t="s">
        <v>50</v>
      </c>
      <c r="C426" s="5" t="s">
        <v>673</v>
      </c>
      <c r="D426" s="6" t="str">
        <f t="shared" si="1"/>
        <v>person425@example.org</v>
      </c>
      <c r="E426" s="6" t="str">
        <f t="shared" si="2"/>
        <v>BASIC_OK</v>
      </c>
      <c r="F426" s="6" t="str">
        <f>IF(E426&lt;&gt;"BASIC_OK","REVIEW",IF(RIGHT(D426,LEN(LOWER(TRIM('Audit summary'!$B$16)))+1)="@"&amp;LOWER(TRIM('Audit summary'!$B$16)),"INTERNAL","EXTERNAL"))</f>
        <v>EXTERNAL</v>
      </c>
      <c r="G426" s="6">
        <f t="shared" si="3"/>
        <v>1</v>
      </c>
      <c r="H426" s="6">
        <f t="shared" si="4"/>
        <v>1</v>
      </c>
      <c r="I426" s="6" t="str">
        <f>IF(OR(A426="",COUNTIF('Message audit'!$A$2:$A$201,A426)=0,AND(B426&lt;&gt;"To",B426&lt;&gt;"CC",B426&lt;&gt;"BCC"),E426&lt;&gt;"BASIC_OK"),"REVIEW","OK")</f>
        <v>OK</v>
      </c>
    </row>
    <row r="427">
      <c r="A427" s="5" t="s">
        <v>62</v>
      </c>
      <c r="B427" s="5" t="s">
        <v>65</v>
      </c>
      <c r="C427" s="5" t="s">
        <v>674</v>
      </c>
      <c r="D427" s="6" t="str">
        <f t="shared" si="1"/>
        <v>person426@demo.invalid</v>
      </c>
      <c r="E427" s="6" t="str">
        <f t="shared" si="2"/>
        <v>BASIC_OK</v>
      </c>
      <c r="F427" s="6" t="str">
        <f>IF(E427&lt;&gt;"BASIC_OK","REVIEW",IF(RIGHT(D427,LEN(LOWER(TRIM('Audit summary'!$B$16)))+1)="@"&amp;LOWER(TRIM('Audit summary'!$B$16)),"INTERNAL","EXTERNAL"))</f>
        <v>INTERNAL</v>
      </c>
      <c r="G427" s="6">
        <f t="shared" si="3"/>
        <v>1</v>
      </c>
      <c r="H427" s="6">
        <f t="shared" si="4"/>
        <v>1</v>
      </c>
      <c r="I427" s="6" t="str">
        <f>IF(OR(A427="",COUNTIF('Message audit'!$A$2:$A$201,A427)=0,AND(B427&lt;&gt;"To",B427&lt;&gt;"CC",B427&lt;&gt;"BCC"),E427&lt;&gt;"BASIC_OK"),"REVIEW","OK")</f>
        <v>OK</v>
      </c>
    </row>
    <row r="428">
      <c r="A428" s="5" t="s">
        <v>62</v>
      </c>
      <c r="B428" s="5" t="s">
        <v>21</v>
      </c>
      <c r="C428" s="5" t="s">
        <v>675</v>
      </c>
      <c r="D428" s="6" t="str">
        <f t="shared" si="1"/>
        <v>person427@demo.invalid</v>
      </c>
      <c r="E428" s="6" t="str">
        <f t="shared" si="2"/>
        <v>BASIC_OK</v>
      </c>
      <c r="F428" s="6" t="str">
        <f>IF(E428&lt;&gt;"BASIC_OK","REVIEW",IF(RIGHT(D428,LEN(LOWER(TRIM('Audit summary'!$B$16)))+1)="@"&amp;LOWER(TRIM('Audit summary'!$B$16)),"INTERNAL","EXTERNAL"))</f>
        <v>INTERNAL</v>
      </c>
      <c r="G428" s="6">
        <f t="shared" si="3"/>
        <v>1</v>
      </c>
      <c r="H428" s="6">
        <f t="shared" si="4"/>
        <v>1</v>
      </c>
      <c r="I428" s="6" t="str">
        <f>IF(OR(A428="",COUNTIF('Message audit'!$A$2:$A$201,A428)=0,AND(B428&lt;&gt;"To",B428&lt;&gt;"CC",B428&lt;&gt;"BCC"),E428&lt;&gt;"BASIC_OK"),"REVIEW","OK")</f>
        <v>OK</v>
      </c>
    </row>
    <row r="429">
      <c r="A429" s="5" t="s">
        <v>62</v>
      </c>
      <c r="B429" s="5" t="s">
        <v>50</v>
      </c>
      <c r="C429" s="5" t="s">
        <v>676</v>
      </c>
      <c r="D429" s="6" t="str">
        <f t="shared" si="1"/>
        <v>person428@demo.invalid</v>
      </c>
      <c r="E429" s="6" t="str">
        <f t="shared" si="2"/>
        <v>BASIC_OK</v>
      </c>
      <c r="F429" s="6" t="str">
        <f>IF(E429&lt;&gt;"BASIC_OK","REVIEW",IF(RIGHT(D429,LEN(LOWER(TRIM('Audit summary'!$B$16)))+1)="@"&amp;LOWER(TRIM('Audit summary'!$B$16)),"INTERNAL","EXTERNAL"))</f>
        <v>INTERNAL</v>
      </c>
      <c r="G429" s="6">
        <f t="shared" si="3"/>
        <v>1</v>
      </c>
      <c r="H429" s="6">
        <f t="shared" si="4"/>
        <v>1</v>
      </c>
      <c r="I429" s="6" t="str">
        <f>IF(OR(A429="",COUNTIF('Message audit'!$A$2:$A$201,A429)=0,AND(B429&lt;&gt;"To",B429&lt;&gt;"CC",B429&lt;&gt;"BCC"),E429&lt;&gt;"BASIC_OK"),"REVIEW","OK")</f>
        <v>OK</v>
      </c>
    </row>
    <row r="430">
      <c r="A430" s="5" t="s">
        <v>62</v>
      </c>
      <c r="B430" s="5" t="s">
        <v>65</v>
      </c>
      <c r="C430" s="5" t="s">
        <v>677</v>
      </c>
      <c r="D430" s="6" t="str">
        <f t="shared" si="1"/>
        <v>person429@demo.invalid</v>
      </c>
      <c r="E430" s="6" t="str">
        <f t="shared" si="2"/>
        <v>BASIC_OK</v>
      </c>
      <c r="F430" s="6" t="str">
        <f>IF(E430&lt;&gt;"BASIC_OK","REVIEW",IF(RIGHT(D430,LEN(LOWER(TRIM('Audit summary'!$B$16)))+1)="@"&amp;LOWER(TRIM('Audit summary'!$B$16)),"INTERNAL","EXTERNAL"))</f>
        <v>INTERNAL</v>
      </c>
      <c r="G430" s="6">
        <f t="shared" si="3"/>
        <v>1</v>
      </c>
      <c r="H430" s="6">
        <f t="shared" si="4"/>
        <v>1</v>
      </c>
      <c r="I430" s="6" t="str">
        <f>IF(OR(A430="",COUNTIF('Message audit'!$A$2:$A$201,A430)=0,AND(B430&lt;&gt;"To",B430&lt;&gt;"CC",B430&lt;&gt;"BCC"),E430&lt;&gt;"BASIC_OK"),"REVIEW","OK")</f>
        <v>OK</v>
      </c>
    </row>
    <row r="431">
      <c r="A431" s="5" t="s">
        <v>62</v>
      </c>
      <c r="B431" s="5" t="s">
        <v>21</v>
      </c>
      <c r="C431" s="5" t="s">
        <v>678</v>
      </c>
      <c r="D431" s="6" t="str">
        <f t="shared" si="1"/>
        <v>person430@example.org</v>
      </c>
      <c r="E431" s="6" t="str">
        <f t="shared" si="2"/>
        <v>BASIC_OK</v>
      </c>
      <c r="F431" s="6" t="str">
        <f>IF(E431&lt;&gt;"BASIC_OK","REVIEW",IF(RIGHT(D431,LEN(LOWER(TRIM('Audit summary'!$B$16)))+1)="@"&amp;LOWER(TRIM('Audit summary'!$B$16)),"INTERNAL","EXTERNAL"))</f>
        <v>EXTERNAL</v>
      </c>
      <c r="G431" s="6">
        <f t="shared" si="3"/>
        <v>1</v>
      </c>
      <c r="H431" s="6">
        <f t="shared" si="4"/>
        <v>1</v>
      </c>
      <c r="I431" s="6" t="str">
        <f>IF(OR(A431="",COUNTIF('Message audit'!$A$2:$A$201,A431)=0,AND(B431&lt;&gt;"To",B431&lt;&gt;"CC",B431&lt;&gt;"BCC"),E431&lt;&gt;"BASIC_OK"),"REVIEW","OK")</f>
        <v>OK</v>
      </c>
    </row>
    <row r="432">
      <c r="A432" s="5" t="s">
        <v>62</v>
      </c>
      <c r="B432" s="5" t="s">
        <v>50</v>
      </c>
      <c r="C432" s="5" t="s">
        <v>679</v>
      </c>
      <c r="D432" s="6" t="str">
        <f t="shared" si="1"/>
        <v>person431@demo.invalid</v>
      </c>
      <c r="E432" s="6" t="str">
        <f t="shared" si="2"/>
        <v>BASIC_OK</v>
      </c>
      <c r="F432" s="6" t="str">
        <f>IF(E432&lt;&gt;"BASIC_OK","REVIEW",IF(RIGHT(D432,LEN(LOWER(TRIM('Audit summary'!$B$16)))+1)="@"&amp;LOWER(TRIM('Audit summary'!$B$16)),"INTERNAL","EXTERNAL"))</f>
        <v>INTERNAL</v>
      </c>
      <c r="G432" s="6">
        <f t="shared" si="3"/>
        <v>1</v>
      </c>
      <c r="H432" s="6">
        <f t="shared" si="4"/>
        <v>1</v>
      </c>
      <c r="I432" s="6" t="str">
        <f>IF(OR(A432="",COUNTIF('Message audit'!$A$2:$A$201,A432)=0,AND(B432&lt;&gt;"To",B432&lt;&gt;"CC",B432&lt;&gt;"BCC"),E432&lt;&gt;"BASIC_OK"),"REVIEW","OK")</f>
        <v>OK</v>
      </c>
    </row>
    <row r="433">
      <c r="A433" s="5" t="s">
        <v>62</v>
      </c>
      <c r="B433" s="5" t="s">
        <v>65</v>
      </c>
      <c r="C433" s="5" t="s">
        <v>680</v>
      </c>
      <c r="D433" s="6" t="str">
        <f t="shared" si="1"/>
        <v>person432@demo.invalid</v>
      </c>
      <c r="E433" s="6" t="str">
        <f t="shared" si="2"/>
        <v>BASIC_OK</v>
      </c>
      <c r="F433" s="6" t="str">
        <f>IF(E433&lt;&gt;"BASIC_OK","REVIEW",IF(RIGHT(D433,LEN(LOWER(TRIM('Audit summary'!$B$16)))+1)="@"&amp;LOWER(TRIM('Audit summary'!$B$16)),"INTERNAL","EXTERNAL"))</f>
        <v>INTERNAL</v>
      </c>
      <c r="G433" s="6">
        <f t="shared" si="3"/>
        <v>1</v>
      </c>
      <c r="H433" s="6">
        <f t="shared" si="4"/>
        <v>1</v>
      </c>
      <c r="I433" s="6" t="str">
        <f>IF(OR(A433="",COUNTIF('Message audit'!$A$2:$A$201,A433)=0,AND(B433&lt;&gt;"To",B433&lt;&gt;"CC",B433&lt;&gt;"BCC"),E433&lt;&gt;"BASIC_OK"),"REVIEW","OK")</f>
        <v>OK</v>
      </c>
    </row>
    <row r="434">
      <c r="A434" s="5" t="s">
        <v>62</v>
      </c>
      <c r="B434" s="5" t="s">
        <v>21</v>
      </c>
      <c r="C434" s="5" t="s">
        <v>681</v>
      </c>
      <c r="D434" s="6" t="str">
        <f t="shared" si="1"/>
        <v>person433@demo.invalid</v>
      </c>
      <c r="E434" s="6" t="str">
        <f t="shared" si="2"/>
        <v>BASIC_OK</v>
      </c>
      <c r="F434" s="6" t="str">
        <f>IF(E434&lt;&gt;"BASIC_OK","REVIEW",IF(RIGHT(D434,LEN(LOWER(TRIM('Audit summary'!$B$16)))+1)="@"&amp;LOWER(TRIM('Audit summary'!$B$16)),"INTERNAL","EXTERNAL"))</f>
        <v>INTERNAL</v>
      </c>
      <c r="G434" s="6">
        <f t="shared" si="3"/>
        <v>1</v>
      </c>
      <c r="H434" s="6">
        <f t="shared" si="4"/>
        <v>1</v>
      </c>
      <c r="I434" s="6" t="str">
        <f>IF(OR(A434="",COUNTIF('Message audit'!$A$2:$A$201,A434)=0,AND(B434&lt;&gt;"To",B434&lt;&gt;"CC",B434&lt;&gt;"BCC"),E434&lt;&gt;"BASIC_OK"),"REVIEW","OK")</f>
        <v>OK</v>
      </c>
    </row>
    <row r="435">
      <c r="A435" s="5" t="s">
        <v>62</v>
      </c>
      <c r="B435" s="5" t="s">
        <v>50</v>
      </c>
      <c r="C435" s="5" t="s">
        <v>682</v>
      </c>
      <c r="D435" s="6" t="str">
        <f t="shared" si="1"/>
        <v>person434@demo.invalid</v>
      </c>
      <c r="E435" s="6" t="str">
        <f t="shared" si="2"/>
        <v>BASIC_OK</v>
      </c>
      <c r="F435" s="6" t="str">
        <f>IF(E435&lt;&gt;"BASIC_OK","REVIEW",IF(RIGHT(D435,LEN(LOWER(TRIM('Audit summary'!$B$16)))+1)="@"&amp;LOWER(TRIM('Audit summary'!$B$16)),"INTERNAL","EXTERNAL"))</f>
        <v>INTERNAL</v>
      </c>
      <c r="G435" s="6">
        <f t="shared" si="3"/>
        <v>1</v>
      </c>
      <c r="H435" s="6">
        <f t="shared" si="4"/>
        <v>1</v>
      </c>
      <c r="I435" s="6" t="str">
        <f>IF(OR(A435="",COUNTIF('Message audit'!$A$2:$A$201,A435)=0,AND(B435&lt;&gt;"To",B435&lt;&gt;"CC",B435&lt;&gt;"BCC"),E435&lt;&gt;"BASIC_OK"),"REVIEW","OK")</f>
        <v>OK</v>
      </c>
    </row>
    <row r="436">
      <c r="A436" s="5" t="s">
        <v>62</v>
      </c>
      <c r="B436" s="5" t="s">
        <v>65</v>
      </c>
      <c r="C436" s="5" t="s">
        <v>683</v>
      </c>
      <c r="D436" s="6" t="str">
        <f t="shared" si="1"/>
        <v>person435@example.org</v>
      </c>
      <c r="E436" s="6" t="str">
        <f t="shared" si="2"/>
        <v>BASIC_OK</v>
      </c>
      <c r="F436" s="6" t="str">
        <f>IF(E436&lt;&gt;"BASIC_OK","REVIEW",IF(RIGHT(D436,LEN(LOWER(TRIM('Audit summary'!$B$16)))+1)="@"&amp;LOWER(TRIM('Audit summary'!$B$16)),"INTERNAL","EXTERNAL"))</f>
        <v>EXTERNAL</v>
      </c>
      <c r="G436" s="6">
        <f t="shared" si="3"/>
        <v>1</v>
      </c>
      <c r="H436" s="6">
        <f t="shared" si="4"/>
        <v>1</v>
      </c>
      <c r="I436" s="6" t="str">
        <f>IF(OR(A436="",COUNTIF('Message audit'!$A$2:$A$201,A436)=0,AND(B436&lt;&gt;"To",B436&lt;&gt;"CC",B436&lt;&gt;"BCC"),E436&lt;&gt;"BASIC_OK"),"REVIEW","OK")</f>
        <v>OK</v>
      </c>
    </row>
    <row r="437">
      <c r="A437" s="5" t="s">
        <v>62</v>
      </c>
      <c r="B437" s="5" t="s">
        <v>21</v>
      </c>
      <c r="C437" s="5" t="s">
        <v>684</v>
      </c>
      <c r="D437" s="6" t="str">
        <f t="shared" si="1"/>
        <v>person436@demo.invalid</v>
      </c>
      <c r="E437" s="6" t="str">
        <f t="shared" si="2"/>
        <v>BASIC_OK</v>
      </c>
      <c r="F437" s="6" t="str">
        <f>IF(E437&lt;&gt;"BASIC_OK","REVIEW",IF(RIGHT(D437,LEN(LOWER(TRIM('Audit summary'!$B$16)))+1)="@"&amp;LOWER(TRIM('Audit summary'!$B$16)),"INTERNAL","EXTERNAL"))</f>
        <v>INTERNAL</v>
      </c>
      <c r="G437" s="6">
        <f t="shared" si="3"/>
        <v>1</v>
      </c>
      <c r="H437" s="6">
        <f t="shared" si="4"/>
        <v>1</v>
      </c>
      <c r="I437" s="6" t="str">
        <f>IF(OR(A437="",COUNTIF('Message audit'!$A$2:$A$201,A437)=0,AND(B437&lt;&gt;"To",B437&lt;&gt;"CC",B437&lt;&gt;"BCC"),E437&lt;&gt;"BASIC_OK"),"REVIEW","OK")</f>
        <v>OK</v>
      </c>
    </row>
    <row r="438">
      <c r="A438" s="5" t="s">
        <v>62</v>
      </c>
      <c r="B438" s="5" t="s">
        <v>50</v>
      </c>
      <c r="C438" s="5" t="s">
        <v>685</v>
      </c>
      <c r="D438" s="6" t="str">
        <f t="shared" si="1"/>
        <v>person437@demo.invalid</v>
      </c>
      <c r="E438" s="6" t="str">
        <f t="shared" si="2"/>
        <v>BASIC_OK</v>
      </c>
      <c r="F438" s="6" t="str">
        <f>IF(E438&lt;&gt;"BASIC_OK","REVIEW",IF(RIGHT(D438,LEN(LOWER(TRIM('Audit summary'!$B$16)))+1)="@"&amp;LOWER(TRIM('Audit summary'!$B$16)),"INTERNAL","EXTERNAL"))</f>
        <v>INTERNAL</v>
      </c>
      <c r="G438" s="6">
        <f t="shared" si="3"/>
        <v>1</v>
      </c>
      <c r="H438" s="6">
        <f t="shared" si="4"/>
        <v>1</v>
      </c>
      <c r="I438" s="6" t="str">
        <f>IF(OR(A438="",COUNTIF('Message audit'!$A$2:$A$201,A438)=0,AND(B438&lt;&gt;"To",B438&lt;&gt;"CC",B438&lt;&gt;"BCC"),E438&lt;&gt;"BASIC_OK"),"REVIEW","OK")</f>
        <v>OK</v>
      </c>
    </row>
    <row r="439">
      <c r="A439" s="5" t="s">
        <v>62</v>
      </c>
      <c r="B439" s="5" t="s">
        <v>65</v>
      </c>
      <c r="C439" s="5" t="s">
        <v>686</v>
      </c>
      <c r="D439" s="6" t="str">
        <f t="shared" si="1"/>
        <v>person438@demo.invalid</v>
      </c>
      <c r="E439" s="6" t="str">
        <f t="shared" si="2"/>
        <v>BASIC_OK</v>
      </c>
      <c r="F439" s="6" t="str">
        <f>IF(E439&lt;&gt;"BASIC_OK","REVIEW",IF(RIGHT(D439,LEN(LOWER(TRIM('Audit summary'!$B$16)))+1)="@"&amp;LOWER(TRIM('Audit summary'!$B$16)),"INTERNAL","EXTERNAL"))</f>
        <v>INTERNAL</v>
      </c>
      <c r="G439" s="6">
        <f t="shared" si="3"/>
        <v>1</v>
      </c>
      <c r="H439" s="6">
        <f t="shared" si="4"/>
        <v>1</v>
      </c>
      <c r="I439" s="6" t="str">
        <f>IF(OR(A439="",COUNTIF('Message audit'!$A$2:$A$201,A439)=0,AND(B439&lt;&gt;"To",B439&lt;&gt;"CC",B439&lt;&gt;"BCC"),E439&lt;&gt;"BASIC_OK"),"REVIEW","OK")</f>
        <v>OK</v>
      </c>
    </row>
    <row r="440">
      <c r="A440" s="5" t="s">
        <v>62</v>
      </c>
      <c r="B440" s="5" t="s">
        <v>21</v>
      </c>
      <c r="C440" s="5" t="s">
        <v>687</v>
      </c>
      <c r="D440" s="6" t="str">
        <f t="shared" si="1"/>
        <v>person439@demo.invalid</v>
      </c>
      <c r="E440" s="6" t="str">
        <f t="shared" si="2"/>
        <v>BASIC_OK</v>
      </c>
      <c r="F440" s="6" t="str">
        <f>IF(E440&lt;&gt;"BASIC_OK","REVIEW",IF(RIGHT(D440,LEN(LOWER(TRIM('Audit summary'!$B$16)))+1)="@"&amp;LOWER(TRIM('Audit summary'!$B$16)),"INTERNAL","EXTERNAL"))</f>
        <v>INTERNAL</v>
      </c>
      <c r="G440" s="6">
        <f t="shared" si="3"/>
        <v>1</v>
      </c>
      <c r="H440" s="6">
        <f t="shared" si="4"/>
        <v>1</v>
      </c>
      <c r="I440" s="6" t="str">
        <f>IF(OR(A440="",COUNTIF('Message audit'!$A$2:$A$201,A440)=0,AND(B440&lt;&gt;"To",B440&lt;&gt;"CC",B440&lt;&gt;"BCC"),E440&lt;&gt;"BASIC_OK"),"REVIEW","OK")</f>
        <v>OK</v>
      </c>
    </row>
    <row r="441">
      <c r="A441" s="5" t="s">
        <v>62</v>
      </c>
      <c r="B441" s="5" t="s">
        <v>50</v>
      </c>
      <c r="C441" s="5" t="s">
        <v>688</v>
      </c>
      <c r="D441" s="6" t="str">
        <f t="shared" si="1"/>
        <v>person440@example.org</v>
      </c>
      <c r="E441" s="6" t="str">
        <f t="shared" si="2"/>
        <v>BASIC_OK</v>
      </c>
      <c r="F441" s="6" t="str">
        <f>IF(E441&lt;&gt;"BASIC_OK","REVIEW",IF(RIGHT(D441,LEN(LOWER(TRIM('Audit summary'!$B$16)))+1)="@"&amp;LOWER(TRIM('Audit summary'!$B$16)),"INTERNAL","EXTERNAL"))</f>
        <v>EXTERNAL</v>
      </c>
      <c r="G441" s="6">
        <f t="shared" si="3"/>
        <v>1</v>
      </c>
      <c r="H441" s="6">
        <f t="shared" si="4"/>
        <v>1</v>
      </c>
      <c r="I441" s="6" t="str">
        <f>IF(OR(A441="",COUNTIF('Message audit'!$A$2:$A$201,A441)=0,AND(B441&lt;&gt;"To",B441&lt;&gt;"CC",B441&lt;&gt;"BCC"),E441&lt;&gt;"BASIC_OK"),"REVIEW","OK")</f>
        <v>OK</v>
      </c>
    </row>
    <row r="442">
      <c r="A442" s="5" t="s">
        <v>62</v>
      </c>
      <c r="B442" s="5" t="s">
        <v>65</v>
      </c>
      <c r="C442" s="5" t="s">
        <v>689</v>
      </c>
      <c r="D442" s="6" t="str">
        <f t="shared" si="1"/>
        <v>person441@demo.invalid</v>
      </c>
      <c r="E442" s="6" t="str">
        <f t="shared" si="2"/>
        <v>BASIC_OK</v>
      </c>
      <c r="F442" s="6" t="str">
        <f>IF(E442&lt;&gt;"BASIC_OK","REVIEW",IF(RIGHT(D442,LEN(LOWER(TRIM('Audit summary'!$B$16)))+1)="@"&amp;LOWER(TRIM('Audit summary'!$B$16)),"INTERNAL","EXTERNAL"))</f>
        <v>INTERNAL</v>
      </c>
      <c r="G442" s="6">
        <f t="shared" si="3"/>
        <v>1</v>
      </c>
      <c r="H442" s="6">
        <f t="shared" si="4"/>
        <v>1</v>
      </c>
      <c r="I442" s="6" t="str">
        <f>IF(OR(A442="",COUNTIF('Message audit'!$A$2:$A$201,A442)=0,AND(B442&lt;&gt;"To",B442&lt;&gt;"CC",B442&lt;&gt;"BCC"),E442&lt;&gt;"BASIC_OK"),"REVIEW","OK")</f>
        <v>OK</v>
      </c>
    </row>
    <row r="443">
      <c r="A443" s="5" t="s">
        <v>62</v>
      </c>
      <c r="B443" s="5" t="s">
        <v>21</v>
      </c>
      <c r="C443" s="5" t="s">
        <v>690</v>
      </c>
      <c r="D443" s="6" t="str">
        <f t="shared" si="1"/>
        <v>person442@demo.invalid</v>
      </c>
      <c r="E443" s="6" t="str">
        <f t="shared" si="2"/>
        <v>BASIC_OK</v>
      </c>
      <c r="F443" s="6" t="str">
        <f>IF(E443&lt;&gt;"BASIC_OK","REVIEW",IF(RIGHT(D443,LEN(LOWER(TRIM('Audit summary'!$B$16)))+1)="@"&amp;LOWER(TRIM('Audit summary'!$B$16)),"INTERNAL","EXTERNAL"))</f>
        <v>INTERNAL</v>
      </c>
      <c r="G443" s="6">
        <f t="shared" si="3"/>
        <v>1</v>
      </c>
      <c r="H443" s="6">
        <f t="shared" si="4"/>
        <v>1</v>
      </c>
      <c r="I443" s="6" t="str">
        <f>IF(OR(A443="",COUNTIF('Message audit'!$A$2:$A$201,A443)=0,AND(B443&lt;&gt;"To",B443&lt;&gt;"CC",B443&lt;&gt;"BCC"),E443&lt;&gt;"BASIC_OK"),"REVIEW","OK")</f>
        <v>OK</v>
      </c>
    </row>
    <row r="444">
      <c r="A444" s="5" t="s">
        <v>62</v>
      </c>
      <c r="B444" s="5" t="s">
        <v>50</v>
      </c>
      <c r="C444" s="5" t="s">
        <v>691</v>
      </c>
      <c r="D444" s="6" t="str">
        <f t="shared" si="1"/>
        <v>person443@demo.invalid</v>
      </c>
      <c r="E444" s="6" t="str">
        <f t="shared" si="2"/>
        <v>BASIC_OK</v>
      </c>
      <c r="F444" s="6" t="str">
        <f>IF(E444&lt;&gt;"BASIC_OK","REVIEW",IF(RIGHT(D444,LEN(LOWER(TRIM('Audit summary'!$B$16)))+1)="@"&amp;LOWER(TRIM('Audit summary'!$B$16)),"INTERNAL","EXTERNAL"))</f>
        <v>INTERNAL</v>
      </c>
      <c r="G444" s="6">
        <f t="shared" si="3"/>
        <v>1</v>
      </c>
      <c r="H444" s="6">
        <f t="shared" si="4"/>
        <v>1</v>
      </c>
      <c r="I444" s="6" t="str">
        <f>IF(OR(A444="",COUNTIF('Message audit'!$A$2:$A$201,A444)=0,AND(B444&lt;&gt;"To",B444&lt;&gt;"CC",B444&lt;&gt;"BCC"),E444&lt;&gt;"BASIC_OK"),"REVIEW","OK")</f>
        <v>OK</v>
      </c>
    </row>
    <row r="445">
      <c r="A445" s="5" t="s">
        <v>62</v>
      </c>
      <c r="B445" s="5" t="s">
        <v>65</v>
      </c>
      <c r="C445" s="5" t="s">
        <v>692</v>
      </c>
      <c r="D445" s="6" t="str">
        <f t="shared" si="1"/>
        <v>person444@demo.invalid</v>
      </c>
      <c r="E445" s="6" t="str">
        <f t="shared" si="2"/>
        <v>BASIC_OK</v>
      </c>
      <c r="F445" s="6" t="str">
        <f>IF(E445&lt;&gt;"BASIC_OK","REVIEW",IF(RIGHT(D445,LEN(LOWER(TRIM('Audit summary'!$B$16)))+1)="@"&amp;LOWER(TRIM('Audit summary'!$B$16)),"INTERNAL","EXTERNAL"))</f>
        <v>INTERNAL</v>
      </c>
      <c r="G445" s="6">
        <f t="shared" si="3"/>
        <v>1</v>
      </c>
      <c r="H445" s="6">
        <f t="shared" si="4"/>
        <v>1</v>
      </c>
      <c r="I445" s="6" t="str">
        <f>IF(OR(A445="",COUNTIF('Message audit'!$A$2:$A$201,A445)=0,AND(B445&lt;&gt;"To",B445&lt;&gt;"CC",B445&lt;&gt;"BCC"),E445&lt;&gt;"BASIC_OK"),"REVIEW","OK")</f>
        <v>OK</v>
      </c>
    </row>
    <row r="446">
      <c r="A446" s="5" t="s">
        <v>62</v>
      </c>
      <c r="B446" s="5" t="s">
        <v>21</v>
      </c>
      <c r="C446" s="5" t="s">
        <v>693</v>
      </c>
      <c r="D446" s="6" t="str">
        <f t="shared" si="1"/>
        <v>person445@example.org</v>
      </c>
      <c r="E446" s="6" t="str">
        <f t="shared" si="2"/>
        <v>BASIC_OK</v>
      </c>
      <c r="F446" s="6" t="str">
        <f>IF(E446&lt;&gt;"BASIC_OK","REVIEW",IF(RIGHT(D446,LEN(LOWER(TRIM('Audit summary'!$B$16)))+1)="@"&amp;LOWER(TRIM('Audit summary'!$B$16)),"INTERNAL","EXTERNAL"))</f>
        <v>EXTERNAL</v>
      </c>
      <c r="G446" s="6">
        <f t="shared" si="3"/>
        <v>1</v>
      </c>
      <c r="H446" s="6">
        <f t="shared" si="4"/>
        <v>1</v>
      </c>
      <c r="I446" s="6" t="str">
        <f>IF(OR(A446="",COUNTIF('Message audit'!$A$2:$A$201,A446)=0,AND(B446&lt;&gt;"To",B446&lt;&gt;"CC",B446&lt;&gt;"BCC"),E446&lt;&gt;"BASIC_OK"),"REVIEW","OK")</f>
        <v>OK</v>
      </c>
    </row>
    <row r="447">
      <c r="A447" s="5" t="s">
        <v>62</v>
      </c>
      <c r="B447" s="5" t="s">
        <v>50</v>
      </c>
      <c r="C447" s="5" t="s">
        <v>694</v>
      </c>
      <c r="D447" s="6" t="str">
        <f t="shared" si="1"/>
        <v>person446@demo.invalid</v>
      </c>
      <c r="E447" s="6" t="str">
        <f t="shared" si="2"/>
        <v>BASIC_OK</v>
      </c>
      <c r="F447" s="6" t="str">
        <f>IF(E447&lt;&gt;"BASIC_OK","REVIEW",IF(RIGHT(D447,LEN(LOWER(TRIM('Audit summary'!$B$16)))+1)="@"&amp;LOWER(TRIM('Audit summary'!$B$16)),"INTERNAL","EXTERNAL"))</f>
        <v>INTERNAL</v>
      </c>
      <c r="G447" s="6">
        <f t="shared" si="3"/>
        <v>1</v>
      </c>
      <c r="H447" s="6">
        <f t="shared" si="4"/>
        <v>1</v>
      </c>
      <c r="I447" s="6" t="str">
        <f>IF(OR(A447="",COUNTIF('Message audit'!$A$2:$A$201,A447)=0,AND(B447&lt;&gt;"To",B447&lt;&gt;"CC",B447&lt;&gt;"BCC"),E447&lt;&gt;"BASIC_OK"),"REVIEW","OK")</f>
        <v>OK</v>
      </c>
    </row>
    <row r="448">
      <c r="A448" s="5" t="s">
        <v>62</v>
      </c>
      <c r="B448" s="5" t="s">
        <v>65</v>
      </c>
      <c r="C448" s="5" t="s">
        <v>695</v>
      </c>
      <c r="D448" s="6" t="str">
        <f t="shared" si="1"/>
        <v>person447@demo.invalid</v>
      </c>
      <c r="E448" s="6" t="str">
        <f t="shared" si="2"/>
        <v>BASIC_OK</v>
      </c>
      <c r="F448" s="6" t="str">
        <f>IF(E448&lt;&gt;"BASIC_OK","REVIEW",IF(RIGHT(D448,LEN(LOWER(TRIM('Audit summary'!$B$16)))+1)="@"&amp;LOWER(TRIM('Audit summary'!$B$16)),"INTERNAL","EXTERNAL"))</f>
        <v>INTERNAL</v>
      </c>
      <c r="G448" s="6">
        <f t="shared" si="3"/>
        <v>1</v>
      </c>
      <c r="H448" s="6">
        <f t="shared" si="4"/>
        <v>1</v>
      </c>
      <c r="I448" s="6" t="str">
        <f>IF(OR(A448="",COUNTIF('Message audit'!$A$2:$A$201,A448)=0,AND(B448&lt;&gt;"To",B448&lt;&gt;"CC",B448&lt;&gt;"BCC"),E448&lt;&gt;"BASIC_OK"),"REVIEW","OK")</f>
        <v>OK</v>
      </c>
    </row>
    <row r="449">
      <c r="A449" s="5" t="s">
        <v>62</v>
      </c>
      <c r="B449" s="5" t="s">
        <v>21</v>
      </c>
      <c r="C449" s="5" t="s">
        <v>696</v>
      </c>
      <c r="D449" s="6" t="str">
        <f t="shared" si="1"/>
        <v>person448@demo.invalid</v>
      </c>
      <c r="E449" s="6" t="str">
        <f t="shared" si="2"/>
        <v>BASIC_OK</v>
      </c>
      <c r="F449" s="6" t="str">
        <f>IF(E449&lt;&gt;"BASIC_OK","REVIEW",IF(RIGHT(D449,LEN(LOWER(TRIM('Audit summary'!$B$16)))+1)="@"&amp;LOWER(TRIM('Audit summary'!$B$16)),"INTERNAL","EXTERNAL"))</f>
        <v>INTERNAL</v>
      </c>
      <c r="G449" s="6">
        <f t="shared" si="3"/>
        <v>1</v>
      </c>
      <c r="H449" s="6">
        <f t="shared" si="4"/>
        <v>1</v>
      </c>
      <c r="I449" s="6" t="str">
        <f>IF(OR(A449="",COUNTIF('Message audit'!$A$2:$A$201,A449)=0,AND(B449&lt;&gt;"To",B449&lt;&gt;"CC",B449&lt;&gt;"BCC"),E449&lt;&gt;"BASIC_OK"),"REVIEW","OK")</f>
        <v>OK</v>
      </c>
    </row>
    <row r="450">
      <c r="A450" s="5" t="s">
        <v>62</v>
      </c>
      <c r="B450" s="5" t="s">
        <v>50</v>
      </c>
      <c r="C450" s="5" t="s">
        <v>697</v>
      </c>
      <c r="D450" s="6" t="str">
        <f t="shared" si="1"/>
        <v>person449@demo.invalid</v>
      </c>
      <c r="E450" s="6" t="str">
        <f t="shared" si="2"/>
        <v>BASIC_OK</v>
      </c>
      <c r="F450" s="6" t="str">
        <f>IF(E450&lt;&gt;"BASIC_OK","REVIEW",IF(RIGHT(D450,LEN(LOWER(TRIM('Audit summary'!$B$16)))+1)="@"&amp;LOWER(TRIM('Audit summary'!$B$16)),"INTERNAL","EXTERNAL"))</f>
        <v>INTERNAL</v>
      </c>
      <c r="G450" s="6">
        <f t="shared" si="3"/>
        <v>1</v>
      </c>
      <c r="H450" s="6">
        <f t="shared" si="4"/>
        <v>1</v>
      </c>
      <c r="I450" s="6" t="str">
        <f>IF(OR(A450="",COUNTIF('Message audit'!$A$2:$A$201,A450)=0,AND(B450&lt;&gt;"To",B450&lt;&gt;"CC",B450&lt;&gt;"BCC"),E450&lt;&gt;"BASIC_OK"),"REVIEW","OK")</f>
        <v>OK</v>
      </c>
    </row>
    <row r="451">
      <c r="A451" s="5" t="s">
        <v>62</v>
      </c>
      <c r="B451" s="5" t="s">
        <v>65</v>
      </c>
      <c r="C451" s="5" t="s">
        <v>698</v>
      </c>
      <c r="D451" s="6" t="str">
        <f t="shared" si="1"/>
        <v>person450@example.org</v>
      </c>
      <c r="E451" s="6" t="str">
        <f t="shared" si="2"/>
        <v>BASIC_OK</v>
      </c>
      <c r="F451" s="6" t="str">
        <f>IF(E451&lt;&gt;"BASIC_OK","REVIEW",IF(RIGHT(D451,LEN(LOWER(TRIM('Audit summary'!$B$16)))+1)="@"&amp;LOWER(TRIM('Audit summary'!$B$16)),"INTERNAL","EXTERNAL"))</f>
        <v>EXTERNAL</v>
      </c>
      <c r="G451" s="6">
        <f t="shared" si="3"/>
        <v>1</v>
      </c>
      <c r="H451" s="6">
        <f t="shared" si="4"/>
        <v>1</v>
      </c>
      <c r="I451" s="6" t="str">
        <f>IF(OR(A451="",COUNTIF('Message audit'!$A$2:$A$201,A451)=0,AND(B451&lt;&gt;"To",B451&lt;&gt;"CC",B451&lt;&gt;"BCC"),E451&lt;&gt;"BASIC_OK"),"REVIEW","OK")</f>
        <v>OK</v>
      </c>
    </row>
    <row r="452">
      <c r="A452" s="5" t="s">
        <v>62</v>
      </c>
      <c r="B452" s="5" t="s">
        <v>21</v>
      </c>
      <c r="C452" s="5" t="s">
        <v>699</v>
      </c>
      <c r="D452" s="6" t="str">
        <f t="shared" si="1"/>
        <v>person451@demo.invalid</v>
      </c>
      <c r="E452" s="6" t="str">
        <f t="shared" si="2"/>
        <v>BASIC_OK</v>
      </c>
      <c r="F452" s="6" t="str">
        <f>IF(E452&lt;&gt;"BASIC_OK","REVIEW",IF(RIGHT(D452,LEN(LOWER(TRIM('Audit summary'!$B$16)))+1)="@"&amp;LOWER(TRIM('Audit summary'!$B$16)),"INTERNAL","EXTERNAL"))</f>
        <v>INTERNAL</v>
      </c>
      <c r="G452" s="6">
        <f t="shared" si="3"/>
        <v>1</v>
      </c>
      <c r="H452" s="6">
        <f t="shared" si="4"/>
        <v>1</v>
      </c>
      <c r="I452" s="6" t="str">
        <f>IF(OR(A452="",COUNTIF('Message audit'!$A$2:$A$201,A452)=0,AND(B452&lt;&gt;"To",B452&lt;&gt;"CC",B452&lt;&gt;"BCC"),E452&lt;&gt;"BASIC_OK"),"REVIEW","OK")</f>
        <v>OK</v>
      </c>
    </row>
    <row r="453">
      <c r="A453" s="5" t="s">
        <v>63</v>
      </c>
      <c r="B453" s="5" t="s">
        <v>50</v>
      </c>
      <c r="C453" s="5" t="s">
        <v>700</v>
      </c>
      <c r="D453" s="6" t="str">
        <f t="shared" si="1"/>
        <v>person452@demo.invalid</v>
      </c>
      <c r="E453" s="6" t="str">
        <f t="shared" si="2"/>
        <v>BASIC_OK</v>
      </c>
      <c r="F453" s="6" t="str">
        <f>IF(E453&lt;&gt;"BASIC_OK","REVIEW",IF(RIGHT(D453,LEN(LOWER(TRIM('Audit summary'!$B$16)))+1)="@"&amp;LOWER(TRIM('Audit summary'!$B$16)),"INTERNAL","EXTERNAL"))</f>
        <v>INTERNAL</v>
      </c>
      <c r="G453" s="6">
        <f t="shared" si="3"/>
        <v>1</v>
      </c>
      <c r="H453" s="6">
        <f t="shared" si="4"/>
        <v>1</v>
      </c>
      <c r="I453" s="6" t="str">
        <f>IF(OR(A453="",COUNTIF('Message audit'!$A$2:$A$201,A453)=0,AND(B453&lt;&gt;"To",B453&lt;&gt;"CC",B453&lt;&gt;"BCC"),E453&lt;&gt;"BASIC_OK"),"REVIEW","OK")</f>
        <v>OK</v>
      </c>
    </row>
    <row r="454">
      <c r="A454" s="5" t="s">
        <v>63</v>
      </c>
      <c r="B454" s="5" t="s">
        <v>65</v>
      </c>
      <c r="C454" s="5" t="s">
        <v>701</v>
      </c>
      <c r="D454" s="6" t="str">
        <f t="shared" si="1"/>
        <v>person453@demo.invalid</v>
      </c>
      <c r="E454" s="6" t="str">
        <f t="shared" si="2"/>
        <v>BASIC_OK</v>
      </c>
      <c r="F454" s="6" t="str">
        <f>IF(E454&lt;&gt;"BASIC_OK","REVIEW",IF(RIGHT(D454,LEN(LOWER(TRIM('Audit summary'!$B$16)))+1)="@"&amp;LOWER(TRIM('Audit summary'!$B$16)),"INTERNAL","EXTERNAL"))</f>
        <v>INTERNAL</v>
      </c>
      <c r="G454" s="6">
        <f t="shared" si="3"/>
        <v>1</v>
      </c>
      <c r="H454" s="6">
        <f t="shared" si="4"/>
        <v>1</v>
      </c>
      <c r="I454" s="6" t="str">
        <f>IF(OR(A454="",COUNTIF('Message audit'!$A$2:$A$201,A454)=0,AND(B454&lt;&gt;"To",B454&lt;&gt;"CC",B454&lt;&gt;"BCC"),E454&lt;&gt;"BASIC_OK"),"REVIEW","OK")</f>
        <v>OK</v>
      </c>
    </row>
    <row r="455">
      <c r="A455" s="5" t="s">
        <v>63</v>
      </c>
      <c r="B455" s="5" t="s">
        <v>21</v>
      </c>
      <c r="C455" s="5" t="s">
        <v>702</v>
      </c>
      <c r="D455" s="6" t="str">
        <f t="shared" si="1"/>
        <v>person454@demo.invalid</v>
      </c>
      <c r="E455" s="6" t="str">
        <f t="shared" si="2"/>
        <v>BASIC_OK</v>
      </c>
      <c r="F455" s="6" t="str">
        <f>IF(E455&lt;&gt;"BASIC_OK","REVIEW",IF(RIGHT(D455,LEN(LOWER(TRIM('Audit summary'!$B$16)))+1)="@"&amp;LOWER(TRIM('Audit summary'!$B$16)),"INTERNAL","EXTERNAL"))</f>
        <v>INTERNAL</v>
      </c>
      <c r="G455" s="6">
        <f t="shared" si="3"/>
        <v>1</v>
      </c>
      <c r="H455" s="6">
        <f t="shared" si="4"/>
        <v>1</v>
      </c>
      <c r="I455" s="6" t="str">
        <f>IF(OR(A455="",COUNTIF('Message audit'!$A$2:$A$201,A455)=0,AND(B455&lt;&gt;"To",B455&lt;&gt;"CC",B455&lt;&gt;"BCC"),E455&lt;&gt;"BASIC_OK"),"REVIEW","OK")</f>
        <v>OK</v>
      </c>
    </row>
    <row r="456">
      <c r="A456" s="5" t="s">
        <v>63</v>
      </c>
      <c r="B456" s="5" t="s">
        <v>50</v>
      </c>
      <c r="C456" s="5" t="s">
        <v>703</v>
      </c>
      <c r="D456" s="6" t="str">
        <f t="shared" si="1"/>
        <v>person455@example.org</v>
      </c>
      <c r="E456" s="6" t="str">
        <f t="shared" si="2"/>
        <v>BASIC_OK</v>
      </c>
      <c r="F456" s="6" t="str">
        <f>IF(E456&lt;&gt;"BASIC_OK","REVIEW",IF(RIGHT(D456,LEN(LOWER(TRIM('Audit summary'!$B$16)))+1)="@"&amp;LOWER(TRIM('Audit summary'!$B$16)),"INTERNAL","EXTERNAL"))</f>
        <v>EXTERNAL</v>
      </c>
      <c r="G456" s="6">
        <f t="shared" si="3"/>
        <v>1</v>
      </c>
      <c r="H456" s="6">
        <f t="shared" si="4"/>
        <v>1</v>
      </c>
      <c r="I456" s="6" t="str">
        <f>IF(OR(A456="",COUNTIF('Message audit'!$A$2:$A$201,A456)=0,AND(B456&lt;&gt;"To",B456&lt;&gt;"CC",B456&lt;&gt;"BCC"),E456&lt;&gt;"BASIC_OK"),"REVIEW","OK")</f>
        <v>OK</v>
      </c>
    </row>
    <row r="457">
      <c r="A457" s="5" t="s">
        <v>63</v>
      </c>
      <c r="B457" s="5" t="s">
        <v>65</v>
      </c>
      <c r="C457" s="5" t="s">
        <v>704</v>
      </c>
      <c r="D457" s="6" t="str">
        <f t="shared" si="1"/>
        <v>person456@demo.invalid</v>
      </c>
      <c r="E457" s="6" t="str">
        <f t="shared" si="2"/>
        <v>BASIC_OK</v>
      </c>
      <c r="F457" s="6" t="str">
        <f>IF(E457&lt;&gt;"BASIC_OK","REVIEW",IF(RIGHT(D457,LEN(LOWER(TRIM('Audit summary'!$B$16)))+1)="@"&amp;LOWER(TRIM('Audit summary'!$B$16)),"INTERNAL","EXTERNAL"))</f>
        <v>INTERNAL</v>
      </c>
      <c r="G457" s="6">
        <f t="shared" si="3"/>
        <v>1</v>
      </c>
      <c r="H457" s="6">
        <f t="shared" si="4"/>
        <v>1</v>
      </c>
      <c r="I457" s="6" t="str">
        <f>IF(OR(A457="",COUNTIF('Message audit'!$A$2:$A$201,A457)=0,AND(B457&lt;&gt;"To",B457&lt;&gt;"CC",B457&lt;&gt;"BCC"),E457&lt;&gt;"BASIC_OK"),"REVIEW","OK")</f>
        <v>OK</v>
      </c>
    </row>
    <row r="458">
      <c r="A458" s="5" t="s">
        <v>63</v>
      </c>
      <c r="B458" s="5" t="s">
        <v>21</v>
      </c>
      <c r="C458" s="5" t="s">
        <v>705</v>
      </c>
      <c r="D458" s="6" t="str">
        <f t="shared" si="1"/>
        <v>person457@demo.invalid</v>
      </c>
      <c r="E458" s="6" t="str">
        <f t="shared" si="2"/>
        <v>BASIC_OK</v>
      </c>
      <c r="F458" s="6" t="str">
        <f>IF(E458&lt;&gt;"BASIC_OK","REVIEW",IF(RIGHT(D458,LEN(LOWER(TRIM('Audit summary'!$B$16)))+1)="@"&amp;LOWER(TRIM('Audit summary'!$B$16)),"INTERNAL","EXTERNAL"))</f>
        <v>INTERNAL</v>
      </c>
      <c r="G458" s="6">
        <f t="shared" si="3"/>
        <v>1</v>
      </c>
      <c r="H458" s="6">
        <f t="shared" si="4"/>
        <v>1</v>
      </c>
      <c r="I458" s="6" t="str">
        <f>IF(OR(A458="",COUNTIF('Message audit'!$A$2:$A$201,A458)=0,AND(B458&lt;&gt;"To",B458&lt;&gt;"CC",B458&lt;&gt;"BCC"),E458&lt;&gt;"BASIC_OK"),"REVIEW","OK")</f>
        <v>OK</v>
      </c>
    </row>
    <row r="459">
      <c r="A459" s="5" t="s">
        <v>63</v>
      </c>
      <c r="B459" s="5" t="s">
        <v>50</v>
      </c>
      <c r="C459" s="5" t="s">
        <v>706</v>
      </c>
      <c r="D459" s="6" t="str">
        <f t="shared" si="1"/>
        <v>person458@demo.invalid</v>
      </c>
      <c r="E459" s="6" t="str">
        <f t="shared" si="2"/>
        <v>BASIC_OK</v>
      </c>
      <c r="F459" s="6" t="str">
        <f>IF(E459&lt;&gt;"BASIC_OK","REVIEW",IF(RIGHT(D459,LEN(LOWER(TRIM('Audit summary'!$B$16)))+1)="@"&amp;LOWER(TRIM('Audit summary'!$B$16)),"INTERNAL","EXTERNAL"))</f>
        <v>INTERNAL</v>
      </c>
      <c r="G459" s="6">
        <f t="shared" si="3"/>
        <v>1</v>
      </c>
      <c r="H459" s="6">
        <f t="shared" si="4"/>
        <v>1</v>
      </c>
      <c r="I459" s="6" t="str">
        <f>IF(OR(A459="",COUNTIF('Message audit'!$A$2:$A$201,A459)=0,AND(B459&lt;&gt;"To",B459&lt;&gt;"CC",B459&lt;&gt;"BCC"),E459&lt;&gt;"BASIC_OK"),"REVIEW","OK")</f>
        <v>OK</v>
      </c>
    </row>
    <row r="460">
      <c r="A460" s="5" t="s">
        <v>63</v>
      </c>
      <c r="B460" s="5" t="s">
        <v>65</v>
      </c>
      <c r="C460" s="5" t="s">
        <v>707</v>
      </c>
      <c r="D460" s="6" t="str">
        <f t="shared" si="1"/>
        <v>person459@demo.invalid</v>
      </c>
      <c r="E460" s="6" t="str">
        <f t="shared" si="2"/>
        <v>BASIC_OK</v>
      </c>
      <c r="F460" s="6" t="str">
        <f>IF(E460&lt;&gt;"BASIC_OK","REVIEW",IF(RIGHT(D460,LEN(LOWER(TRIM('Audit summary'!$B$16)))+1)="@"&amp;LOWER(TRIM('Audit summary'!$B$16)),"INTERNAL","EXTERNAL"))</f>
        <v>INTERNAL</v>
      </c>
      <c r="G460" s="6">
        <f t="shared" si="3"/>
        <v>1</v>
      </c>
      <c r="H460" s="6">
        <f t="shared" si="4"/>
        <v>1</v>
      </c>
      <c r="I460" s="6" t="str">
        <f>IF(OR(A460="",COUNTIF('Message audit'!$A$2:$A$201,A460)=0,AND(B460&lt;&gt;"To",B460&lt;&gt;"CC",B460&lt;&gt;"BCC"),E460&lt;&gt;"BASIC_OK"),"REVIEW","OK")</f>
        <v>OK</v>
      </c>
    </row>
    <row r="461">
      <c r="A461" s="5" t="s">
        <v>63</v>
      </c>
      <c r="B461" s="5" t="s">
        <v>21</v>
      </c>
      <c r="C461" s="5" t="s">
        <v>708</v>
      </c>
      <c r="D461" s="6" t="str">
        <f t="shared" si="1"/>
        <v>person460@example.org</v>
      </c>
      <c r="E461" s="6" t="str">
        <f t="shared" si="2"/>
        <v>BASIC_OK</v>
      </c>
      <c r="F461" s="6" t="str">
        <f>IF(E461&lt;&gt;"BASIC_OK","REVIEW",IF(RIGHT(D461,LEN(LOWER(TRIM('Audit summary'!$B$16)))+1)="@"&amp;LOWER(TRIM('Audit summary'!$B$16)),"INTERNAL","EXTERNAL"))</f>
        <v>EXTERNAL</v>
      </c>
      <c r="G461" s="6">
        <f t="shared" si="3"/>
        <v>1</v>
      </c>
      <c r="H461" s="6">
        <f t="shared" si="4"/>
        <v>1</v>
      </c>
      <c r="I461" s="6" t="str">
        <f>IF(OR(A461="",COUNTIF('Message audit'!$A$2:$A$201,A461)=0,AND(B461&lt;&gt;"To",B461&lt;&gt;"CC",B461&lt;&gt;"BCC"),E461&lt;&gt;"BASIC_OK"),"REVIEW","OK")</f>
        <v>OK</v>
      </c>
    </row>
    <row r="462">
      <c r="A462" s="5" t="s">
        <v>63</v>
      </c>
      <c r="B462" s="5" t="s">
        <v>50</v>
      </c>
      <c r="C462" s="5" t="s">
        <v>709</v>
      </c>
      <c r="D462" s="6" t="str">
        <f t="shared" si="1"/>
        <v>person461@demo.invalid</v>
      </c>
      <c r="E462" s="6" t="str">
        <f t="shared" si="2"/>
        <v>BASIC_OK</v>
      </c>
      <c r="F462" s="6" t="str">
        <f>IF(E462&lt;&gt;"BASIC_OK","REVIEW",IF(RIGHT(D462,LEN(LOWER(TRIM('Audit summary'!$B$16)))+1)="@"&amp;LOWER(TRIM('Audit summary'!$B$16)),"INTERNAL","EXTERNAL"))</f>
        <v>INTERNAL</v>
      </c>
      <c r="G462" s="6">
        <f t="shared" si="3"/>
        <v>1</v>
      </c>
      <c r="H462" s="6">
        <f t="shared" si="4"/>
        <v>1</v>
      </c>
      <c r="I462" s="6" t="str">
        <f>IF(OR(A462="",COUNTIF('Message audit'!$A$2:$A$201,A462)=0,AND(B462&lt;&gt;"To",B462&lt;&gt;"CC",B462&lt;&gt;"BCC"),E462&lt;&gt;"BASIC_OK"),"REVIEW","OK")</f>
        <v>OK</v>
      </c>
    </row>
    <row r="463">
      <c r="A463" s="5" t="s">
        <v>63</v>
      </c>
      <c r="B463" s="5" t="s">
        <v>65</v>
      </c>
      <c r="C463" s="5" t="s">
        <v>710</v>
      </c>
      <c r="D463" s="6" t="str">
        <f t="shared" si="1"/>
        <v>person462@demo.invalid</v>
      </c>
      <c r="E463" s="6" t="str">
        <f t="shared" si="2"/>
        <v>BASIC_OK</v>
      </c>
      <c r="F463" s="6" t="str">
        <f>IF(E463&lt;&gt;"BASIC_OK","REVIEW",IF(RIGHT(D463,LEN(LOWER(TRIM('Audit summary'!$B$16)))+1)="@"&amp;LOWER(TRIM('Audit summary'!$B$16)),"INTERNAL","EXTERNAL"))</f>
        <v>INTERNAL</v>
      </c>
      <c r="G463" s="6">
        <f t="shared" si="3"/>
        <v>1</v>
      </c>
      <c r="H463" s="6">
        <f t="shared" si="4"/>
        <v>1</v>
      </c>
      <c r="I463" s="6" t="str">
        <f>IF(OR(A463="",COUNTIF('Message audit'!$A$2:$A$201,A463)=0,AND(B463&lt;&gt;"To",B463&lt;&gt;"CC",B463&lt;&gt;"BCC"),E463&lt;&gt;"BASIC_OK"),"REVIEW","OK")</f>
        <v>OK</v>
      </c>
    </row>
    <row r="464">
      <c r="A464" s="5" t="s">
        <v>63</v>
      </c>
      <c r="B464" s="5" t="s">
        <v>21</v>
      </c>
      <c r="C464" s="5" t="s">
        <v>711</v>
      </c>
      <c r="D464" s="6" t="str">
        <f t="shared" si="1"/>
        <v>person463@demo.invalid</v>
      </c>
      <c r="E464" s="6" t="str">
        <f t="shared" si="2"/>
        <v>BASIC_OK</v>
      </c>
      <c r="F464" s="6" t="str">
        <f>IF(E464&lt;&gt;"BASIC_OK","REVIEW",IF(RIGHT(D464,LEN(LOWER(TRIM('Audit summary'!$B$16)))+1)="@"&amp;LOWER(TRIM('Audit summary'!$B$16)),"INTERNAL","EXTERNAL"))</f>
        <v>INTERNAL</v>
      </c>
      <c r="G464" s="6">
        <f t="shared" si="3"/>
        <v>1</v>
      </c>
      <c r="H464" s="6">
        <f t="shared" si="4"/>
        <v>1</v>
      </c>
      <c r="I464" s="6" t="str">
        <f>IF(OR(A464="",COUNTIF('Message audit'!$A$2:$A$201,A464)=0,AND(B464&lt;&gt;"To",B464&lt;&gt;"CC",B464&lt;&gt;"BCC"),E464&lt;&gt;"BASIC_OK"),"REVIEW","OK")</f>
        <v>OK</v>
      </c>
    </row>
    <row r="465">
      <c r="A465" s="5" t="s">
        <v>63</v>
      </c>
      <c r="B465" s="5" t="s">
        <v>50</v>
      </c>
      <c r="C465" s="5" t="s">
        <v>712</v>
      </c>
      <c r="D465" s="6" t="str">
        <f t="shared" si="1"/>
        <v>person464@demo.invalid</v>
      </c>
      <c r="E465" s="6" t="str">
        <f t="shared" si="2"/>
        <v>BASIC_OK</v>
      </c>
      <c r="F465" s="6" t="str">
        <f>IF(E465&lt;&gt;"BASIC_OK","REVIEW",IF(RIGHT(D465,LEN(LOWER(TRIM('Audit summary'!$B$16)))+1)="@"&amp;LOWER(TRIM('Audit summary'!$B$16)),"INTERNAL","EXTERNAL"))</f>
        <v>INTERNAL</v>
      </c>
      <c r="G465" s="6">
        <f t="shared" si="3"/>
        <v>1</v>
      </c>
      <c r="H465" s="6">
        <f t="shared" si="4"/>
        <v>1</v>
      </c>
      <c r="I465" s="6" t="str">
        <f>IF(OR(A465="",COUNTIF('Message audit'!$A$2:$A$201,A465)=0,AND(B465&lt;&gt;"To",B465&lt;&gt;"CC",B465&lt;&gt;"BCC"),E465&lt;&gt;"BASIC_OK"),"REVIEW","OK")</f>
        <v>OK</v>
      </c>
    </row>
    <row r="466">
      <c r="A466" s="5" t="s">
        <v>63</v>
      </c>
      <c r="B466" s="5" t="s">
        <v>65</v>
      </c>
      <c r="C466" s="5" t="s">
        <v>713</v>
      </c>
      <c r="D466" s="6" t="str">
        <f t="shared" si="1"/>
        <v>person465@example.org</v>
      </c>
      <c r="E466" s="6" t="str">
        <f t="shared" si="2"/>
        <v>BASIC_OK</v>
      </c>
      <c r="F466" s="6" t="str">
        <f>IF(E466&lt;&gt;"BASIC_OK","REVIEW",IF(RIGHT(D466,LEN(LOWER(TRIM('Audit summary'!$B$16)))+1)="@"&amp;LOWER(TRIM('Audit summary'!$B$16)),"INTERNAL","EXTERNAL"))</f>
        <v>EXTERNAL</v>
      </c>
      <c r="G466" s="6">
        <f t="shared" si="3"/>
        <v>1</v>
      </c>
      <c r="H466" s="6">
        <f t="shared" si="4"/>
        <v>1</v>
      </c>
      <c r="I466" s="6" t="str">
        <f>IF(OR(A466="",COUNTIF('Message audit'!$A$2:$A$201,A466)=0,AND(B466&lt;&gt;"To",B466&lt;&gt;"CC",B466&lt;&gt;"BCC"),E466&lt;&gt;"BASIC_OK"),"REVIEW","OK")</f>
        <v>OK</v>
      </c>
    </row>
    <row r="467">
      <c r="A467" s="5" t="s">
        <v>63</v>
      </c>
      <c r="B467" s="5" t="s">
        <v>21</v>
      </c>
      <c r="C467" s="5" t="s">
        <v>714</v>
      </c>
      <c r="D467" s="6" t="str">
        <f t="shared" si="1"/>
        <v>person466@demo.invalid</v>
      </c>
      <c r="E467" s="6" t="str">
        <f t="shared" si="2"/>
        <v>BASIC_OK</v>
      </c>
      <c r="F467" s="6" t="str">
        <f>IF(E467&lt;&gt;"BASIC_OK","REVIEW",IF(RIGHT(D467,LEN(LOWER(TRIM('Audit summary'!$B$16)))+1)="@"&amp;LOWER(TRIM('Audit summary'!$B$16)),"INTERNAL","EXTERNAL"))</f>
        <v>INTERNAL</v>
      </c>
      <c r="G467" s="6">
        <f t="shared" si="3"/>
        <v>1</v>
      </c>
      <c r="H467" s="6">
        <f t="shared" si="4"/>
        <v>1</v>
      </c>
      <c r="I467" s="6" t="str">
        <f>IF(OR(A467="",COUNTIF('Message audit'!$A$2:$A$201,A467)=0,AND(B467&lt;&gt;"To",B467&lt;&gt;"CC",B467&lt;&gt;"BCC"),E467&lt;&gt;"BASIC_OK"),"REVIEW","OK")</f>
        <v>OK</v>
      </c>
    </row>
    <row r="468">
      <c r="A468" s="5" t="s">
        <v>63</v>
      </c>
      <c r="B468" s="5" t="s">
        <v>50</v>
      </c>
      <c r="C468" s="5" t="s">
        <v>715</v>
      </c>
      <c r="D468" s="6" t="str">
        <f t="shared" si="1"/>
        <v>person467@demo.invalid</v>
      </c>
      <c r="E468" s="6" t="str">
        <f t="shared" si="2"/>
        <v>BASIC_OK</v>
      </c>
      <c r="F468" s="6" t="str">
        <f>IF(E468&lt;&gt;"BASIC_OK","REVIEW",IF(RIGHT(D468,LEN(LOWER(TRIM('Audit summary'!$B$16)))+1)="@"&amp;LOWER(TRIM('Audit summary'!$B$16)),"INTERNAL","EXTERNAL"))</f>
        <v>INTERNAL</v>
      </c>
      <c r="G468" s="6">
        <f t="shared" si="3"/>
        <v>1</v>
      </c>
      <c r="H468" s="6">
        <f t="shared" si="4"/>
        <v>1</v>
      </c>
      <c r="I468" s="6" t="str">
        <f>IF(OR(A468="",COUNTIF('Message audit'!$A$2:$A$201,A468)=0,AND(B468&lt;&gt;"To",B468&lt;&gt;"CC",B468&lt;&gt;"BCC"),E468&lt;&gt;"BASIC_OK"),"REVIEW","OK")</f>
        <v>OK</v>
      </c>
    </row>
    <row r="469">
      <c r="A469" s="5" t="s">
        <v>63</v>
      </c>
      <c r="B469" s="5" t="s">
        <v>65</v>
      </c>
      <c r="C469" s="5" t="s">
        <v>716</v>
      </c>
      <c r="D469" s="6" t="str">
        <f t="shared" si="1"/>
        <v>person468@demo.invalid</v>
      </c>
      <c r="E469" s="6" t="str">
        <f t="shared" si="2"/>
        <v>BASIC_OK</v>
      </c>
      <c r="F469" s="6" t="str">
        <f>IF(E469&lt;&gt;"BASIC_OK","REVIEW",IF(RIGHT(D469,LEN(LOWER(TRIM('Audit summary'!$B$16)))+1)="@"&amp;LOWER(TRIM('Audit summary'!$B$16)),"INTERNAL","EXTERNAL"))</f>
        <v>INTERNAL</v>
      </c>
      <c r="G469" s="6">
        <f t="shared" si="3"/>
        <v>1</v>
      </c>
      <c r="H469" s="6">
        <f t="shared" si="4"/>
        <v>1</v>
      </c>
      <c r="I469" s="6" t="str">
        <f>IF(OR(A469="",COUNTIF('Message audit'!$A$2:$A$201,A469)=0,AND(B469&lt;&gt;"To",B469&lt;&gt;"CC",B469&lt;&gt;"BCC"),E469&lt;&gt;"BASIC_OK"),"REVIEW","OK")</f>
        <v>OK</v>
      </c>
    </row>
    <row r="470">
      <c r="A470" s="5" t="s">
        <v>63</v>
      </c>
      <c r="B470" s="5" t="s">
        <v>21</v>
      </c>
      <c r="C470" s="5" t="s">
        <v>717</v>
      </c>
      <c r="D470" s="6" t="str">
        <f t="shared" si="1"/>
        <v>person469@demo.invalid</v>
      </c>
      <c r="E470" s="6" t="str">
        <f t="shared" si="2"/>
        <v>BASIC_OK</v>
      </c>
      <c r="F470" s="6" t="str">
        <f>IF(E470&lt;&gt;"BASIC_OK","REVIEW",IF(RIGHT(D470,LEN(LOWER(TRIM('Audit summary'!$B$16)))+1)="@"&amp;LOWER(TRIM('Audit summary'!$B$16)),"INTERNAL","EXTERNAL"))</f>
        <v>INTERNAL</v>
      </c>
      <c r="G470" s="6">
        <f t="shared" si="3"/>
        <v>1</v>
      </c>
      <c r="H470" s="6">
        <f t="shared" si="4"/>
        <v>1</v>
      </c>
      <c r="I470" s="6" t="str">
        <f>IF(OR(A470="",COUNTIF('Message audit'!$A$2:$A$201,A470)=0,AND(B470&lt;&gt;"To",B470&lt;&gt;"CC",B470&lt;&gt;"BCC"),E470&lt;&gt;"BASIC_OK"),"REVIEW","OK")</f>
        <v>OK</v>
      </c>
    </row>
    <row r="471">
      <c r="A471" s="5" t="s">
        <v>63</v>
      </c>
      <c r="B471" s="5" t="s">
        <v>50</v>
      </c>
      <c r="C471" s="5" t="s">
        <v>718</v>
      </c>
      <c r="D471" s="6" t="str">
        <f t="shared" si="1"/>
        <v>person470@example.org</v>
      </c>
      <c r="E471" s="6" t="str">
        <f t="shared" si="2"/>
        <v>BASIC_OK</v>
      </c>
      <c r="F471" s="6" t="str">
        <f>IF(E471&lt;&gt;"BASIC_OK","REVIEW",IF(RIGHT(D471,LEN(LOWER(TRIM('Audit summary'!$B$16)))+1)="@"&amp;LOWER(TRIM('Audit summary'!$B$16)),"INTERNAL","EXTERNAL"))</f>
        <v>EXTERNAL</v>
      </c>
      <c r="G471" s="6">
        <f t="shared" si="3"/>
        <v>1</v>
      </c>
      <c r="H471" s="6">
        <f t="shared" si="4"/>
        <v>1</v>
      </c>
      <c r="I471" s="6" t="str">
        <f>IF(OR(A471="",COUNTIF('Message audit'!$A$2:$A$201,A471)=0,AND(B471&lt;&gt;"To",B471&lt;&gt;"CC",B471&lt;&gt;"BCC"),E471&lt;&gt;"BASIC_OK"),"REVIEW","OK")</f>
        <v>OK</v>
      </c>
    </row>
    <row r="472">
      <c r="A472" s="5" t="s">
        <v>63</v>
      </c>
      <c r="B472" s="5" t="s">
        <v>65</v>
      </c>
      <c r="C472" s="5" t="s">
        <v>719</v>
      </c>
      <c r="D472" s="6" t="str">
        <f t="shared" si="1"/>
        <v>person471@demo.invalid</v>
      </c>
      <c r="E472" s="6" t="str">
        <f t="shared" si="2"/>
        <v>BASIC_OK</v>
      </c>
      <c r="F472" s="6" t="str">
        <f>IF(E472&lt;&gt;"BASIC_OK","REVIEW",IF(RIGHT(D472,LEN(LOWER(TRIM('Audit summary'!$B$16)))+1)="@"&amp;LOWER(TRIM('Audit summary'!$B$16)),"INTERNAL","EXTERNAL"))</f>
        <v>INTERNAL</v>
      </c>
      <c r="G472" s="6">
        <f t="shared" si="3"/>
        <v>1</v>
      </c>
      <c r="H472" s="6">
        <f t="shared" si="4"/>
        <v>1</v>
      </c>
      <c r="I472" s="6" t="str">
        <f>IF(OR(A472="",COUNTIF('Message audit'!$A$2:$A$201,A472)=0,AND(B472&lt;&gt;"To",B472&lt;&gt;"CC",B472&lt;&gt;"BCC"),E472&lt;&gt;"BASIC_OK"),"REVIEW","OK")</f>
        <v>OK</v>
      </c>
    </row>
    <row r="473">
      <c r="A473" s="5" t="s">
        <v>63</v>
      </c>
      <c r="B473" s="5" t="s">
        <v>21</v>
      </c>
      <c r="C473" s="5" t="s">
        <v>720</v>
      </c>
      <c r="D473" s="6" t="str">
        <f t="shared" si="1"/>
        <v>person472@demo.invalid</v>
      </c>
      <c r="E473" s="6" t="str">
        <f t="shared" si="2"/>
        <v>BASIC_OK</v>
      </c>
      <c r="F473" s="6" t="str">
        <f>IF(E473&lt;&gt;"BASIC_OK","REVIEW",IF(RIGHT(D473,LEN(LOWER(TRIM('Audit summary'!$B$16)))+1)="@"&amp;LOWER(TRIM('Audit summary'!$B$16)),"INTERNAL","EXTERNAL"))</f>
        <v>INTERNAL</v>
      </c>
      <c r="G473" s="6">
        <f t="shared" si="3"/>
        <v>1</v>
      </c>
      <c r="H473" s="6">
        <f t="shared" si="4"/>
        <v>1</v>
      </c>
      <c r="I473" s="6" t="str">
        <f>IF(OR(A473="",COUNTIF('Message audit'!$A$2:$A$201,A473)=0,AND(B473&lt;&gt;"To",B473&lt;&gt;"CC",B473&lt;&gt;"BCC"),E473&lt;&gt;"BASIC_OK"),"REVIEW","OK")</f>
        <v>OK</v>
      </c>
    </row>
    <row r="474">
      <c r="A474" s="5" t="s">
        <v>63</v>
      </c>
      <c r="B474" s="5" t="s">
        <v>50</v>
      </c>
      <c r="C474" s="5" t="s">
        <v>721</v>
      </c>
      <c r="D474" s="6" t="str">
        <f t="shared" si="1"/>
        <v>person473@demo.invalid</v>
      </c>
      <c r="E474" s="6" t="str">
        <f t="shared" si="2"/>
        <v>BASIC_OK</v>
      </c>
      <c r="F474" s="6" t="str">
        <f>IF(E474&lt;&gt;"BASIC_OK","REVIEW",IF(RIGHT(D474,LEN(LOWER(TRIM('Audit summary'!$B$16)))+1)="@"&amp;LOWER(TRIM('Audit summary'!$B$16)),"INTERNAL","EXTERNAL"))</f>
        <v>INTERNAL</v>
      </c>
      <c r="G474" s="6">
        <f t="shared" si="3"/>
        <v>1</v>
      </c>
      <c r="H474" s="6">
        <f t="shared" si="4"/>
        <v>1</v>
      </c>
      <c r="I474" s="6" t="str">
        <f>IF(OR(A474="",COUNTIF('Message audit'!$A$2:$A$201,A474)=0,AND(B474&lt;&gt;"To",B474&lt;&gt;"CC",B474&lt;&gt;"BCC"),E474&lt;&gt;"BASIC_OK"),"REVIEW","OK")</f>
        <v>OK</v>
      </c>
    </row>
    <row r="475">
      <c r="A475" s="5" t="s">
        <v>63</v>
      </c>
      <c r="B475" s="5" t="s">
        <v>65</v>
      </c>
      <c r="C475" s="5" t="s">
        <v>722</v>
      </c>
      <c r="D475" s="6" t="str">
        <f t="shared" si="1"/>
        <v>person474@demo.invalid</v>
      </c>
      <c r="E475" s="6" t="str">
        <f t="shared" si="2"/>
        <v>BASIC_OK</v>
      </c>
      <c r="F475" s="6" t="str">
        <f>IF(E475&lt;&gt;"BASIC_OK","REVIEW",IF(RIGHT(D475,LEN(LOWER(TRIM('Audit summary'!$B$16)))+1)="@"&amp;LOWER(TRIM('Audit summary'!$B$16)),"INTERNAL","EXTERNAL"))</f>
        <v>INTERNAL</v>
      </c>
      <c r="G475" s="6">
        <f t="shared" si="3"/>
        <v>1</v>
      </c>
      <c r="H475" s="6">
        <f t="shared" si="4"/>
        <v>1</v>
      </c>
      <c r="I475" s="6" t="str">
        <f>IF(OR(A475="",COUNTIF('Message audit'!$A$2:$A$201,A475)=0,AND(B475&lt;&gt;"To",B475&lt;&gt;"CC",B475&lt;&gt;"BCC"),E475&lt;&gt;"BASIC_OK"),"REVIEW","OK")</f>
        <v>OK</v>
      </c>
    </row>
    <row r="476">
      <c r="A476" s="5" t="s">
        <v>63</v>
      </c>
      <c r="B476" s="5" t="s">
        <v>21</v>
      </c>
      <c r="C476" s="5" t="s">
        <v>723</v>
      </c>
      <c r="D476" s="6" t="str">
        <f t="shared" si="1"/>
        <v>person475@example.org</v>
      </c>
      <c r="E476" s="6" t="str">
        <f t="shared" si="2"/>
        <v>BASIC_OK</v>
      </c>
      <c r="F476" s="6" t="str">
        <f>IF(E476&lt;&gt;"BASIC_OK","REVIEW",IF(RIGHT(D476,LEN(LOWER(TRIM('Audit summary'!$B$16)))+1)="@"&amp;LOWER(TRIM('Audit summary'!$B$16)),"INTERNAL","EXTERNAL"))</f>
        <v>EXTERNAL</v>
      </c>
      <c r="G476" s="6">
        <f t="shared" si="3"/>
        <v>1</v>
      </c>
      <c r="H476" s="6">
        <f t="shared" si="4"/>
        <v>1</v>
      </c>
      <c r="I476" s="6" t="str">
        <f>IF(OR(A476="",COUNTIF('Message audit'!$A$2:$A$201,A476)=0,AND(B476&lt;&gt;"To",B476&lt;&gt;"CC",B476&lt;&gt;"BCC"),E476&lt;&gt;"BASIC_OK"),"REVIEW","OK")</f>
        <v>OK</v>
      </c>
    </row>
    <row r="477">
      <c r="A477" s="5" t="s">
        <v>63</v>
      </c>
      <c r="B477" s="5" t="s">
        <v>50</v>
      </c>
      <c r="C477" s="5" t="s">
        <v>724</v>
      </c>
      <c r="D477" s="6" t="str">
        <f t="shared" si="1"/>
        <v>person476@demo.invalid</v>
      </c>
      <c r="E477" s="6" t="str">
        <f t="shared" si="2"/>
        <v>BASIC_OK</v>
      </c>
      <c r="F477" s="6" t="str">
        <f>IF(E477&lt;&gt;"BASIC_OK","REVIEW",IF(RIGHT(D477,LEN(LOWER(TRIM('Audit summary'!$B$16)))+1)="@"&amp;LOWER(TRIM('Audit summary'!$B$16)),"INTERNAL","EXTERNAL"))</f>
        <v>INTERNAL</v>
      </c>
      <c r="G477" s="6">
        <f t="shared" si="3"/>
        <v>1</v>
      </c>
      <c r="H477" s="6">
        <f t="shared" si="4"/>
        <v>1</v>
      </c>
      <c r="I477" s="6" t="str">
        <f>IF(OR(A477="",COUNTIF('Message audit'!$A$2:$A$201,A477)=0,AND(B477&lt;&gt;"To",B477&lt;&gt;"CC",B477&lt;&gt;"BCC"),E477&lt;&gt;"BASIC_OK"),"REVIEW","OK")</f>
        <v>OK</v>
      </c>
    </row>
    <row r="478">
      <c r="A478" s="5" t="s">
        <v>63</v>
      </c>
      <c r="B478" s="5" t="s">
        <v>65</v>
      </c>
      <c r="C478" s="5" t="s">
        <v>725</v>
      </c>
      <c r="D478" s="6" t="str">
        <f t="shared" si="1"/>
        <v>person477@demo.invalid</v>
      </c>
      <c r="E478" s="6" t="str">
        <f t="shared" si="2"/>
        <v>BASIC_OK</v>
      </c>
      <c r="F478" s="6" t="str">
        <f>IF(E478&lt;&gt;"BASIC_OK","REVIEW",IF(RIGHT(D478,LEN(LOWER(TRIM('Audit summary'!$B$16)))+1)="@"&amp;LOWER(TRIM('Audit summary'!$B$16)),"INTERNAL","EXTERNAL"))</f>
        <v>INTERNAL</v>
      </c>
      <c r="G478" s="6">
        <f t="shared" si="3"/>
        <v>1</v>
      </c>
      <c r="H478" s="6">
        <f t="shared" si="4"/>
        <v>1</v>
      </c>
      <c r="I478" s="6" t="str">
        <f>IF(OR(A478="",COUNTIF('Message audit'!$A$2:$A$201,A478)=0,AND(B478&lt;&gt;"To",B478&lt;&gt;"CC",B478&lt;&gt;"BCC"),E478&lt;&gt;"BASIC_OK"),"REVIEW","OK")</f>
        <v>OK</v>
      </c>
    </row>
    <row r="479">
      <c r="A479" s="5" t="s">
        <v>63</v>
      </c>
      <c r="B479" s="5" t="s">
        <v>21</v>
      </c>
      <c r="C479" s="5" t="s">
        <v>726</v>
      </c>
      <c r="D479" s="6" t="str">
        <f t="shared" si="1"/>
        <v>person478@demo.invalid</v>
      </c>
      <c r="E479" s="6" t="str">
        <f t="shared" si="2"/>
        <v>BASIC_OK</v>
      </c>
      <c r="F479" s="6" t="str">
        <f>IF(E479&lt;&gt;"BASIC_OK","REVIEW",IF(RIGHT(D479,LEN(LOWER(TRIM('Audit summary'!$B$16)))+1)="@"&amp;LOWER(TRIM('Audit summary'!$B$16)),"INTERNAL","EXTERNAL"))</f>
        <v>INTERNAL</v>
      </c>
      <c r="G479" s="6">
        <f t="shared" si="3"/>
        <v>1</v>
      </c>
      <c r="H479" s="6">
        <f t="shared" si="4"/>
        <v>1</v>
      </c>
      <c r="I479" s="6" t="str">
        <f>IF(OR(A479="",COUNTIF('Message audit'!$A$2:$A$201,A479)=0,AND(B479&lt;&gt;"To",B479&lt;&gt;"CC",B479&lt;&gt;"BCC"),E479&lt;&gt;"BASIC_OK"),"REVIEW","OK")</f>
        <v>OK</v>
      </c>
    </row>
    <row r="480">
      <c r="A480" s="5" t="s">
        <v>63</v>
      </c>
      <c r="B480" s="5" t="s">
        <v>50</v>
      </c>
      <c r="C480" s="5" t="s">
        <v>727</v>
      </c>
      <c r="D480" s="6" t="str">
        <f t="shared" si="1"/>
        <v>person479@demo.invalid</v>
      </c>
      <c r="E480" s="6" t="str">
        <f t="shared" si="2"/>
        <v>BASIC_OK</v>
      </c>
      <c r="F480" s="6" t="str">
        <f>IF(E480&lt;&gt;"BASIC_OK","REVIEW",IF(RIGHT(D480,LEN(LOWER(TRIM('Audit summary'!$B$16)))+1)="@"&amp;LOWER(TRIM('Audit summary'!$B$16)),"INTERNAL","EXTERNAL"))</f>
        <v>INTERNAL</v>
      </c>
      <c r="G480" s="6">
        <f t="shared" si="3"/>
        <v>1</v>
      </c>
      <c r="H480" s="6">
        <f t="shared" si="4"/>
        <v>1</v>
      </c>
      <c r="I480" s="6" t="str">
        <f>IF(OR(A480="",COUNTIF('Message audit'!$A$2:$A$201,A480)=0,AND(B480&lt;&gt;"To",B480&lt;&gt;"CC",B480&lt;&gt;"BCC"),E480&lt;&gt;"BASIC_OK"),"REVIEW","OK")</f>
        <v>OK</v>
      </c>
    </row>
    <row r="481">
      <c r="A481" s="5" t="s">
        <v>63</v>
      </c>
      <c r="B481" s="5" t="s">
        <v>65</v>
      </c>
      <c r="C481" s="5" t="s">
        <v>728</v>
      </c>
      <c r="D481" s="6" t="str">
        <f t="shared" si="1"/>
        <v>person480@example.org</v>
      </c>
      <c r="E481" s="6" t="str">
        <f t="shared" si="2"/>
        <v>BASIC_OK</v>
      </c>
      <c r="F481" s="6" t="str">
        <f>IF(E481&lt;&gt;"BASIC_OK","REVIEW",IF(RIGHT(D481,LEN(LOWER(TRIM('Audit summary'!$B$16)))+1)="@"&amp;LOWER(TRIM('Audit summary'!$B$16)),"INTERNAL","EXTERNAL"))</f>
        <v>EXTERNAL</v>
      </c>
      <c r="G481" s="6">
        <f t="shared" si="3"/>
        <v>1</v>
      </c>
      <c r="H481" s="6">
        <f t="shared" si="4"/>
        <v>1</v>
      </c>
      <c r="I481" s="6" t="str">
        <f>IF(OR(A481="",COUNTIF('Message audit'!$A$2:$A$201,A481)=0,AND(B481&lt;&gt;"To",B481&lt;&gt;"CC",B481&lt;&gt;"BCC"),E481&lt;&gt;"BASIC_OK"),"REVIEW","OK")</f>
        <v>OK</v>
      </c>
    </row>
    <row r="482">
      <c r="A482" s="5" t="s">
        <v>63</v>
      </c>
      <c r="B482" s="5" t="s">
        <v>21</v>
      </c>
      <c r="C482" s="5" t="s">
        <v>729</v>
      </c>
      <c r="D482" s="6" t="str">
        <f t="shared" si="1"/>
        <v>person481@demo.invalid</v>
      </c>
      <c r="E482" s="6" t="str">
        <f t="shared" si="2"/>
        <v>BASIC_OK</v>
      </c>
      <c r="F482" s="6" t="str">
        <f>IF(E482&lt;&gt;"BASIC_OK","REVIEW",IF(RIGHT(D482,LEN(LOWER(TRIM('Audit summary'!$B$16)))+1)="@"&amp;LOWER(TRIM('Audit summary'!$B$16)),"INTERNAL","EXTERNAL"))</f>
        <v>INTERNAL</v>
      </c>
      <c r="G482" s="6">
        <f t="shared" si="3"/>
        <v>1</v>
      </c>
      <c r="H482" s="6">
        <f t="shared" si="4"/>
        <v>1</v>
      </c>
      <c r="I482" s="6" t="str">
        <f>IF(OR(A482="",COUNTIF('Message audit'!$A$2:$A$201,A482)=0,AND(B482&lt;&gt;"To",B482&lt;&gt;"CC",B482&lt;&gt;"BCC"),E482&lt;&gt;"BASIC_OK"),"REVIEW","OK")</f>
        <v>OK</v>
      </c>
    </row>
    <row r="483">
      <c r="A483" s="5" t="s">
        <v>63</v>
      </c>
      <c r="B483" s="5" t="s">
        <v>50</v>
      </c>
      <c r="C483" s="5" t="s">
        <v>730</v>
      </c>
      <c r="D483" s="6" t="str">
        <f t="shared" si="1"/>
        <v>person482@demo.invalid</v>
      </c>
      <c r="E483" s="6" t="str">
        <f t="shared" si="2"/>
        <v>BASIC_OK</v>
      </c>
      <c r="F483" s="6" t="str">
        <f>IF(E483&lt;&gt;"BASIC_OK","REVIEW",IF(RIGHT(D483,LEN(LOWER(TRIM('Audit summary'!$B$16)))+1)="@"&amp;LOWER(TRIM('Audit summary'!$B$16)),"INTERNAL","EXTERNAL"))</f>
        <v>INTERNAL</v>
      </c>
      <c r="G483" s="6">
        <f t="shared" si="3"/>
        <v>1</v>
      </c>
      <c r="H483" s="6">
        <f t="shared" si="4"/>
        <v>1</v>
      </c>
      <c r="I483" s="6" t="str">
        <f>IF(OR(A483="",COUNTIF('Message audit'!$A$2:$A$201,A483)=0,AND(B483&lt;&gt;"To",B483&lt;&gt;"CC",B483&lt;&gt;"BCC"),E483&lt;&gt;"BASIC_OK"),"REVIEW","OK")</f>
        <v>OK</v>
      </c>
    </row>
    <row r="484">
      <c r="A484" s="5" t="s">
        <v>63</v>
      </c>
      <c r="B484" s="5" t="s">
        <v>65</v>
      </c>
      <c r="C484" s="5" t="s">
        <v>731</v>
      </c>
      <c r="D484" s="6" t="str">
        <f t="shared" si="1"/>
        <v>person483@demo.invalid</v>
      </c>
      <c r="E484" s="6" t="str">
        <f t="shared" si="2"/>
        <v>BASIC_OK</v>
      </c>
      <c r="F484" s="6" t="str">
        <f>IF(E484&lt;&gt;"BASIC_OK","REVIEW",IF(RIGHT(D484,LEN(LOWER(TRIM('Audit summary'!$B$16)))+1)="@"&amp;LOWER(TRIM('Audit summary'!$B$16)),"INTERNAL","EXTERNAL"))</f>
        <v>INTERNAL</v>
      </c>
      <c r="G484" s="6">
        <f t="shared" si="3"/>
        <v>1</v>
      </c>
      <c r="H484" s="6">
        <f t="shared" si="4"/>
        <v>1</v>
      </c>
      <c r="I484" s="6" t="str">
        <f>IF(OR(A484="",COUNTIF('Message audit'!$A$2:$A$201,A484)=0,AND(B484&lt;&gt;"To",B484&lt;&gt;"CC",B484&lt;&gt;"BCC"),E484&lt;&gt;"BASIC_OK"),"REVIEW","OK")</f>
        <v>OK</v>
      </c>
    </row>
    <row r="485">
      <c r="A485" s="5" t="s">
        <v>63</v>
      </c>
      <c r="B485" s="5" t="s">
        <v>21</v>
      </c>
      <c r="C485" s="5" t="s">
        <v>732</v>
      </c>
      <c r="D485" s="6" t="str">
        <f t="shared" si="1"/>
        <v>person484@demo.invalid</v>
      </c>
      <c r="E485" s="6" t="str">
        <f t="shared" si="2"/>
        <v>BASIC_OK</v>
      </c>
      <c r="F485" s="6" t="str">
        <f>IF(E485&lt;&gt;"BASIC_OK","REVIEW",IF(RIGHT(D485,LEN(LOWER(TRIM('Audit summary'!$B$16)))+1)="@"&amp;LOWER(TRIM('Audit summary'!$B$16)),"INTERNAL","EXTERNAL"))</f>
        <v>INTERNAL</v>
      </c>
      <c r="G485" s="6">
        <f t="shared" si="3"/>
        <v>1</v>
      </c>
      <c r="H485" s="6">
        <f t="shared" si="4"/>
        <v>1</v>
      </c>
      <c r="I485" s="6" t="str">
        <f>IF(OR(A485="",COUNTIF('Message audit'!$A$2:$A$201,A485)=0,AND(B485&lt;&gt;"To",B485&lt;&gt;"CC",B485&lt;&gt;"BCC"),E485&lt;&gt;"BASIC_OK"),"REVIEW","OK")</f>
        <v>OK</v>
      </c>
    </row>
    <row r="486">
      <c r="A486" s="5" t="s">
        <v>63</v>
      </c>
      <c r="B486" s="5" t="s">
        <v>50</v>
      </c>
      <c r="C486" s="5" t="s">
        <v>733</v>
      </c>
      <c r="D486" s="6" t="str">
        <f t="shared" si="1"/>
        <v>person485@example.org</v>
      </c>
      <c r="E486" s="6" t="str">
        <f t="shared" si="2"/>
        <v>BASIC_OK</v>
      </c>
      <c r="F486" s="6" t="str">
        <f>IF(E486&lt;&gt;"BASIC_OK","REVIEW",IF(RIGHT(D486,LEN(LOWER(TRIM('Audit summary'!$B$16)))+1)="@"&amp;LOWER(TRIM('Audit summary'!$B$16)),"INTERNAL","EXTERNAL"))</f>
        <v>EXTERNAL</v>
      </c>
      <c r="G486" s="6">
        <f t="shared" si="3"/>
        <v>1</v>
      </c>
      <c r="H486" s="6">
        <f t="shared" si="4"/>
        <v>1</v>
      </c>
      <c r="I486" s="6" t="str">
        <f>IF(OR(A486="",COUNTIF('Message audit'!$A$2:$A$201,A486)=0,AND(B486&lt;&gt;"To",B486&lt;&gt;"CC",B486&lt;&gt;"BCC"),E486&lt;&gt;"BASIC_OK"),"REVIEW","OK")</f>
        <v>OK</v>
      </c>
    </row>
    <row r="487">
      <c r="A487" s="5" t="s">
        <v>63</v>
      </c>
      <c r="B487" s="5" t="s">
        <v>65</v>
      </c>
      <c r="C487" s="5" t="s">
        <v>734</v>
      </c>
      <c r="D487" s="6" t="str">
        <f t="shared" si="1"/>
        <v>person486@demo.invalid</v>
      </c>
      <c r="E487" s="6" t="str">
        <f t="shared" si="2"/>
        <v>BASIC_OK</v>
      </c>
      <c r="F487" s="6" t="str">
        <f>IF(E487&lt;&gt;"BASIC_OK","REVIEW",IF(RIGHT(D487,LEN(LOWER(TRIM('Audit summary'!$B$16)))+1)="@"&amp;LOWER(TRIM('Audit summary'!$B$16)),"INTERNAL","EXTERNAL"))</f>
        <v>INTERNAL</v>
      </c>
      <c r="G487" s="6">
        <f t="shared" si="3"/>
        <v>1</v>
      </c>
      <c r="H487" s="6">
        <f t="shared" si="4"/>
        <v>1</v>
      </c>
      <c r="I487" s="6" t="str">
        <f>IF(OR(A487="",COUNTIF('Message audit'!$A$2:$A$201,A487)=0,AND(B487&lt;&gt;"To",B487&lt;&gt;"CC",B487&lt;&gt;"BCC"),E487&lt;&gt;"BASIC_OK"),"REVIEW","OK")</f>
        <v>OK</v>
      </c>
    </row>
    <row r="488">
      <c r="A488" s="5" t="s">
        <v>63</v>
      </c>
      <c r="B488" s="5" t="s">
        <v>21</v>
      </c>
      <c r="C488" s="5" t="s">
        <v>735</v>
      </c>
      <c r="D488" s="6" t="str">
        <f t="shared" si="1"/>
        <v>person487@demo.invalid</v>
      </c>
      <c r="E488" s="6" t="str">
        <f t="shared" si="2"/>
        <v>BASIC_OK</v>
      </c>
      <c r="F488" s="6" t="str">
        <f>IF(E488&lt;&gt;"BASIC_OK","REVIEW",IF(RIGHT(D488,LEN(LOWER(TRIM('Audit summary'!$B$16)))+1)="@"&amp;LOWER(TRIM('Audit summary'!$B$16)),"INTERNAL","EXTERNAL"))</f>
        <v>INTERNAL</v>
      </c>
      <c r="G488" s="6">
        <f t="shared" si="3"/>
        <v>1</v>
      </c>
      <c r="H488" s="6">
        <f t="shared" si="4"/>
        <v>1</v>
      </c>
      <c r="I488" s="6" t="str">
        <f>IF(OR(A488="",COUNTIF('Message audit'!$A$2:$A$201,A488)=0,AND(B488&lt;&gt;"To",B488&lt;&gt;"CC",B488&lt;&gt;"BCC"),E488&lt;&gt;"BASIC_OK"),"REVIEW","OK")</f>
        <v>OK</v>
      </c>
    </row>
    <row r="489">
      <c r="A489" s="5" t="s">
        <v>63</v>
      </c>
      <c r="B489" s="5" t="s">
        <v>50</v>
      </c>
      <c r="C489" s="5" t="s">
        <v>736</v>
      </c>
      <c r="D489" s="6" t="str">
        <f t="shared" si="1"/>
        <v>person488@demo.invalid</v>
      </c>
      <c r="E489" s="6" t="str">
        <f t="shared" si="2"/>
        <v>BASIC_OK</v>
      </c>
      <c r="F489" s="6" t="str">
        <f>IF(E489&lt;&gt;"BASIC_OK","REVIEW",IF(RIGHT(D489,LEN(LOWER(TRIM('Audit summary'!$B$16)))+1)="@"&amp;LOWER(TRIM('Audit summary'!$B$16)),"INTERNAL","EXTERNAL"))</f>
        <v>INTERNAL</v>
      </c>
      <c r="G489" s="6">
        <f t="shared" si="3"/>
        <v>1</v>
      </c>
      <c r="H489" s="6">
        <f t="shared" si="4"/>
        <v>1</v>
      </c>
      <c r="I489" s="6" t="str">
        <f>IF(OR(A489="",COUNTIF('Message audit'!$A$2:$A$201,A489)=0,AND(B489&lt;&gt;"To",B489&lt;&gt;"CC",B489&lt;&gt;"BCC"),E489&lt;&gt;"BASIC_OK"),"REVIEW","OK")</f>
        <v>OK</v>
      </c>
    </row>
    <row r="490">
      <c r="A490" s="5" t="s">
        <v>63</v>
      </c>
      <c r="B490" s="5" t="s">
        <v>65</v>
      </c>
      <c r="C490" s="5" t="s">
        <v>737</v>
      </c>
      <c r="D490" s="6" t="str">
        <f t="shared" si="1"/>
        <v>person489@demo.invalid</v>
      </c>
      <c r="E490" s="6" t="str">
        <f t="shared" si="2"/>
        <v>BASIC_OK</v>
      </c>
      <c r="F490" s="6" t="str">
        <f>IF(E490&lt;&gt;"BASIC_OK","REVIEW",IF(RIGHT(D490,LEN(LOWER(TRIM('Audit summary'!$B$16)))+1)="@"&amp;LOWER(TRIM('Audit summary'!$B$16)),"INTERNAL","EXTERNAL"))</f>
        <v>INTERNAL</v>
      </c>
      <c r="G490" s="6">
        <f t="shared" si="3"/>
        <v>1</v>
      </c>
      <c r="H490" s="6">
        <f t="shared" si="4"/>
        <v>1</v>
      </c>
      <c r="I490" s="6" t="str">
        <f>IF(OR(A490="",COUNTIF('Message audit'!$A$2:$A$201,A490)=0,AND(B490&lt;&gt;"To",B490&lt;&gt;"CC",B490&lt;&gt;"BCC"),E490&lt;&gt;"BASIC_OK"),"REVIEW","OK")</f>
        <v>OK</v>
      </c>
    </row>
    <row r="491">
      <c r="A491" s="5" t="s">
        <v>63</v>
      </c>
      <c r="B491" s="5" t="s">
        <v>21</v>
      </c>
      <c r="C491" s="5" t="s">
        <v>738</v>
      </c>
      <c r="D491" s="6" t="str">
        <f t="shared" si="1"/>
        <v>person490@example.org</v>
      </c>
      <c r="E491" s="6" t="str">
        <f t="shared" si="2"/>
        <v>BASIC_OK</v>
      </c>
      <c r="F491" s="6" t="str">
        <f>IF(E491&lt;&gt;"BASIC_OK","REVIEW",IF(RIGHT(D491,LEN(LOWER(TRIM('Audit summary'!$B$16)))+1)="@"&amp;LOWER(TRIM('Audit summary'!$B$16)),"INTERNAL","EXTERNAL"))</f>
        <v>EXTERNAL</v>
      </c>
      <c r="G491" s="6">
        <f t="shared" si="3"/>
        <v>1</v>
      </c>
      <c r="H491" s="6">
        <f t="shared" si="4"/>
        <v>1</v>
      </c>
      <c r="I491" s="6" t="str">
        <f>IF(OR(A491="",COUNTIF('Message audit'!$A$2:$A$201,A491)=0,AND(B491&lt;&gt;"To",B491&lt;&gt;"CC",B491&lt;&gt;"BCC"),E491&lt;&gt;"BASIC_OK"),"REVIEW","OK")</f>
        <v>OK</v>
      </c>
    </row>
    <row r="492">
      <c r="A492" s="5" t="s">
        <v>63</v>
      </c>
      <c r="B492" s="5" t="s">
        <v>50</v>
      </c>
      <c r="C492" s="5" t="s">
        <v>739</v>
      </c>
      <c r="D492" s="6" t="str">
        <f t="shared" si="1"/>
        <v>person491@demo.invalid</v>
      </c>
      <c r="E492" s="6" t="str">
        <f t="shared" si="2"/>
        <v>BASIC_OK</v>
      </c>
      <c r="F492" s="6" t="str">
        <f>IF(E492&lt;&gt;"BASIC_OK","REVIEW",IF(RIGHT(D492,LEN(LOWER(TRIM('Audit summary'!$B$16)))+1)="@"&amp;LOWER(TRIM('Audit summary'!$B$16)),"INTERNAL","EXTERNAL"))</f>
        <v>INTERNAL</v>
      </c>
      <c r="G492" s="6">
        <f t="shared" si="3"/>
        <v>1</v>
      </c>
      <c r="H492" s="6">
        <f t="shared" si="4"/>
        <v>1</v>
      </c>
      <c r="I492" s="6" t="str">
        <f>IF(OR(A492="",COUNTIF('Message audit'!$A$2:$A$201,A492)=0,AND(B492&lt;&gt;"To",B492&lt;&gt;"CC",B492&lt;&gt;"BCC"),E492&lt;&gt;"BASIC_OK"),"REVIEW","OK")</f>
        <v>OK</v>
      </c>
    </row>
    <row r="493">
      <c r="A493" s="5" t="s">
        <v>63</v>
      </c>
      <c r="B493" s="5" t="s">
        <v>65</v>
      </c>
      <c r="C493" s="5" t="s">
        <v>740</v>
      </c>
      <c r="D493" s="6" t="str">
        <f t="shared" si="1"/>
        <v>person492@demo.invalid</v>
      </c>
      <c r="E493" s="6" t="str">
        <f t="shared" si="2"/>
        <v>BASIC_OK</v>
      </c>
      <c r="F493" s="6" t="str">
        <f>IF(E493&lt;&gt;"BASIC_OK","REVIEW",IF(RIGHT(D493,LEN(LOWER(TRIM('Audit summary'!$B$16)))+1)="@"&amp;LOWER(TRIM('Audit summary'!$B$16)),"INTERNAL","EXTERNAL"))</f>
        <v>INTERNAL</v>
      </c>
      <c r="G493" s="6">
        <f t="shared" si="3"/>
        <v>1</v>
      </c>
      <c r="H493" s="6">
        <f t="shared" si="4"/>
        <v>1</v>
      </c>
      <c r="I493" s="6" t="str">
        <f>IF(OR(A493="",COUNTIF('Message audit'!$A$2:$A$201,A493)=0,AND(B493&lt;&gt;"To",B493&lt;&gt;"CC",B493&lt;&gt;"BCC"),E493&lt;&gt;"BASIC_OK"),"REVIEW","OK")</f>
        <v>OK</v>
      </c>
    </row>
    <row r="494">
      <c r="A494" s="5" t="s">
        <v>63</v>
      </c>
      <c r="B494" s="5" t="s">
        <v>21</v>
      </c>
      <c r="C494" s="5" t="s">
        <v>741</v>
      </c>
      <c r="D494" s="6" t="str">
        <f t="shared" si="1"/>
        <v>person493@demo.invalid</v>
      </c>
      <c r="E494" s="6" t="str">
        <f t="shared" si="2"/>
        <v>BASIC_OK</v>
      </c>
      <c r="F494" s="6" t="str">
        <f>IF(E494&lt;&gt;"BASIC_OK","REVIEW",IF(RIGHT(D494,LEN(LOWER(TRIM('Audit summary'!$B$16)))+1)="@"&amp;LOWER(TRIM('Audit summary'!$B$16)),"INTERNAL","EXTERNAL"))</f>
        <v>INTERNAL</v>
      </c>
      <c r="G494" s="6">
        <f t="shared" si="3"/>
        <v>1</v>
      </c>
      <c r="H494" s="6">
        <f t="shared" si="4"/>
        <v>1</v>
      </c>
      <c r="I494" s="6" t="str">
        <f>IF(OR(A494="",COUNTIF('Message audit'!$A$2:$A$201,A494)=0,AND(B494&lt;&gt;"To",B494&lt;&gt;"CC",B494&lt;&gt;"BCC"),E494&lt;&gt;"BASIC_OK"),"REVIEW","OK")</f>
        <v>OK</v>
      </c>
    </row>
    <row r="495">
      <c r="A495" s="5" t="s">
        <v>63</v>
      </c>
      <c r="B495" s="5" t="s">
        <v>50</v>
      </c>
      <c r="C495" s="5" t="s">
        <v>742</v>
      </c>
      <c r="D495" s="6" t="str">
        <f t="shared" si="1"/>
        <v>person494@demo.invalid</v>
      </c>
      <c r="E495" s="6" t="str">
        <f t="shared" si="2"/>
        <v>BASIC_OK</v>
      </c>
      <c r="F495" s="6" t="str">
        <f>IF(E495&lt;&gt;"BASIC_OK","REVIEW",IF(RIGHT(D495,LEN(LOWER(TRIM('Audit summary'!$B$16)))+1)="@"&amp;LOWER(TRIM('Audit summary'!$B$16)),"INTERNAL","EXTERNAL"))</f>
        <v>INTERNAL</v>
      </c>
      <c r="G495" s="6">
        <f t="shared" si="3"/>
        <v>1</v>
      </c>
      <c r="H495" s="6">
        <f t="shared" si="4"/>
        <v>1</v>
      </c>
      <c r="I495" s="6" t="str">
        <f>IF(OR(A495="",COUNTIF('Message audit'!$A$2:$A$201,A495)=0,AND(B495&lt;&gt;"To",B495&lt;&gt;"CC",B495&lt;&gt;"BCC"),E495&lt;&gt;"BASIC_OK"),"REVIEW","OK")</f>
        <v>OK</v>
      </c>
    </row>
    <row r="496">
      <c r="A496" s="5" t="s">
        <v>63</v>
      </c>
      <c r="B496" s="5" t="s">
        <v>65</v>
      </c>
      <c r="C496" s="5" t="s">
        <v>743</v>
      </c>
      <c r="D496" s="6" t="str">
        <f t="shared" si="1"/>
        <v>person495@example.org</v>
      </c>
      <c r="E496" s="6" t="str">
        <f t="shared" si="2"/>
        <v>BASIC_OK</v>
      </c>
      <c r="F496" s="6" t="str">
        <f>IF(E496&lt;&gt;"BASIC_OK","REVIEW",IF(RIGHT(D496,LEN(LOWER(TRIM('Audit summary'!$B$16)))+1)="@"&amp;LOWER(TRIM('Audit summary'!$B$16)),"INTERNAL","EXTERNAL"))</f>
        <v>EXTERNAL</v>
      </c>
      <c r="G496" s="6">
        <f t="shared" si="3"/>
        <v>1</v>
      </c>
      <c r="H496" s="6">
        <f t="shared" si="4"/>
        <v>1</v>
      </c>
      <c r="I496" s="6" t="str">
        <f>IF(OR(A496="",COUNTIF('Message audit'!$A$2:$A$201,A496)=0,AND(B496&lt;&gt;"To",B496&lt;&gt;"CC",B496&lt;&gt;"BCC"),E496&lt;&gt;"BASIC_OK"),"REVIEW","OK")</f>
        <v>OK</v>
      </c>
    </row>
    <row r="497">
      <c r="A497" s="5" t="s">
        <v>63</v>
      </c>
      <c r="B497" s="5" t="s">
        <v>21</v>
      </c>
      <c r="C497" s="5" t="s">
        <v>744</v>
      </c>
      <c r="D497" s="6" t="str">
        <f t="shared" si="1"/>
        <v>person496@demo.invalid</v>
      </c>
      <c r="E497" s="6" t="str">
        <f t="shared" si="2"/>
        <v>BASIC_OK</v>
      </c>
      <c r="F497" s="6" t="str">
        <f>IF(E497&lt;&gt;"BASIC_OK","REVIEW",IF(RIGHT(D497,LEN(LOWER(TRIM('Audit summary'!$B$16)))+1)="@"&amp;LOWER(TRIM('Audit summary'!$B$16)),"INTERNAL","EXTERNAL"))</f>
        <v>INTERNAL</v>
      </c>
      <c r="G497" s="6">
        <f t="shared" si="3"/>
        <v>1</v>
      </c>
      <c r="H497" s="6">
        <f t="shared" si="4"/>
        <v>1</v>
      </c>
      <c r="I497" s="6" t="str">
        <f>IF(OR(A497="",COUNTIF('Message audit'!$A$2:$A$201,A497)=0,AND(B497&lt;&gt;"To",B497&lt;&gt;"CC",B497&lt;&gt;"BCC"),E497&lt;&gt;"BASIC_OK"),"REVIEW","OK")</f>
        <v>OK</v>
      </c>
    </row>
    <row r="498">
      <c r="A498" s="5" t="s">
        <v>63</v>
      </c>
      <c r="B498" s="5" t="s">
        <v>50</v>
      </c>
      <c r="C498" s="5" t="s">
        <v>745</v>
      </c>
      <c r="D498" s="6" t="str">
        <f t="shared" si="1"/>
        <v>person497@demo.invalid</v>
      </c>
      <c r="E498" s="6" t="str">
        <f t="shared" si="2"/>
        <v>BASIC_OK</v>
      </c>
      <c r="F498" s="6" t="str">
        <f>IF(E498&lt;&gt;"BASIC_OK","REVIEW",IF(RIGHT(D498,LEN(LOWER(TRIM('Audit summary'!$B$16)))+1)="@"&amp;LOWER(TRIM('Audit summary'!$B$16)),"INTERNAL","EXTERNAL"))</f>
        <v>INTERNAL</v>
      </c>
      <c r="G498" s="6">
        <f t="shared" si="3"/>
        <v>1</v>
      </c>
      <c r="H498" s="6">
        <f t="shared" si="4"/>
        <v>1</v>
      </c>
      <c r="I498" s="6" t="str">
        <f>IF(OR(A498="",COUNTIF('Message audit'!$A$2:$A$201,A498)=0,AND(B498&lt;&gt;"To",B498&lt;&gt;"CC",B498&lt;&gt;"BCC"),E498&lt;&gt;"BASIC_OK"),"REVIEW","OK")</f>
        <v>OK</v>
      </c>
    </row>
    <row r="499">
      <c r="A499" s="5" t="s">
        <v>63</v>
      </c>
      <c r="B499" s="5" t="s">
        <v>65</v>
      </c>
      <c r="C499" s="5" t="s">
        <v>746</v>
      </c>
      <c r="D499" s="6" t="str">
        <f t="shared" si="1"/>
        <v>person498@demo.invalid</v>
      </c>
      <c r="E499" s="6" t="str">
        <f t="shared" si="2"/>
        <v>BASIC_OK</v>
      </c>
      <c r="F499" s="6" t="str">
        <f>IF(E499&lt;&gt;"BASIC_OK","REVIEW",IF(RIGHT(D499,LEN(LOWER(TRIM('Audit summary'!$B$16)))+1)="@"&amp;LOWER(TRIM('Audit summary'!$B$16)),"INTERNAL","EXTERNAL"))</f>
        <v>INTERNAL</v>
      </c>
      <c r="G499" s="6">
        <f t="shared" si="3"/>
        <v>1</v>
      </c>
      <c r="H499" s="6">
        <f t="shared" si="4"/>
        <v>1</v>
      </c>
      <c r="I499" s="6" t="str">
        <f>IF(OR(A499="",COUNTIF('Message audit'!$A$2:$A$201,A499)=0,AND(B499&lt;&gt;"To",B499&lt;&gt;"CC",B499&lt;&gt;"BCC"),E499&lt;&gt;"BASIC_OK"),"REVIEW","OK")</f>
        <v>OK</v>
      </c>
    </row>
    <row r="500">
      <c r="A500" s="5" t="s">
        <v>63</v>
      </c>
      <c r="B500" s="5" t="s">
        <v>21</v>
      </c>
      <c r="C500" s="5" t="s">
        <v>747</v>
      </c>
      <c r="D500" s="6" t="str">
        <f t="shared" si="1"/>
        <v>person499@demo.invalid</v>
      </c>
      <c r="E500" s="6" t="str">
        <f t="shared" si="2"/>
        <v>BASIC_OK</v>
      </c>
      <c r="F500" s="6" t="str">
        <f>IF(E500&lt;&gt;"BASIC_OK","REVIEW",IF(RIGHT(D500,LEN(LOWER(TRIM('Audit summary'!$B$16)))+1)="@"&amp;LOWER(TRIM('Audit summary'!$B$16)),"INTERNAL","EXTERNAL"))</f>
        <v>INTERNAL</v>
      </c>
      <c r="G500" s="6">
        <f t="shared" si="3"/>
        <v>1</v>
      </c>
      <c r="H500" s="6">
        <f t="shared" si="4"/>
        <v>1</v>
      </c>
      <c r="I500" s="6" t="str">
        <f>IF(OR(A500="",COUNTIF('Message audit'!$A$2:$A$201,A500)=0,AND(B500&lt;&gt;"To",B500&lt;&gt;"CC",B500&lt;&gt;"BCC"),E500&lt;&gt;"BASIC_OK"),"REVIEW","OK")</f>
        <v>OK</v>
      </c>
    </row>
    <row r="501">
      <c r="A501" s="5" t="s">
        <v>63</v>
      </c>
      <c r="B501" s="5" t="s">
        <v>50</v>
      </c>
      <c r="D501" s="6" t="str">
        <f t="shared" si="1"/>
        <v/>
      </c>
      <c r="E501" s="6" t="str">
        <f t="shared" si="2"/>
        <v>MISSING</v>
      </c>
      <c r="F501" s="6" t="str">
        <f>IF(E501&lt;&gt;"BASIC_OK","REVIEW",IF(RIGHT(D501,LEN(LOWER(TRIM('Audit summary'!$B$16)))+1)="@"&amp;LOWER(TRIM('Audit summary'!$B$16)),"INTERNAL","EXTERNAL"))</f>
        <v>REVIEW</v>
      </c>
      <c r="G501" s="6">
        <f t="shared" si="3"/>
        <v>0</v>
      </c>
      <c r="H501" s="6">
        <f t="shared" si="4"/>
        <v>0</v>
      </c>
      <c r="I501" s="6" t="str">
        <f>IF(OR(A501="",COUNTIF('Message audit'!$A$2:$A$201,A501)=0,AND(B501&lt;&gt;"To",B501&lt;&gt;"CC",B501&lt;&gt;"BCC"),E501&lt;&gt;"BASIC_OK"),"REVIEW","OK")</f>
        <v>REVIEW</v>
      </c>
    </row>
    <row r="502">
      <c r="A502" s="5" t="s">
        <v>63</v>
      </c>
      <c r="B502" s="5" t="s">
        <v>65</v>
      </c>
      <c r="C502" s="5" t="s">
        <v>748</v>
      </c>
      <c r="D502" s="6" t="str">
        <f t="shared" si="1"/>
        <v>broken-501</v>
      </c>
      <c r="E502" s="6" t="str">
        <f t="shared" si="2"/>
        <v>REVIEW</v>
      </c>
      <c r="F502" s="6" t="str">
        <f>IF(E502&lt;&gt;"BASIC_OK","REVIEW",IF(RIGHT(D502,LEN(LOWER(TRIM('Audit summary'!$B$16)))+1)="@"&amp;LOWER(TRIM('Audit summary'!$B$16)),"INTERNAL","EXTERNAL"))</f>
        <v>REVIEW</v>
      </c>
      <c r="G502" s="6">
        <f t="shared" si="3"/>
        <v>0</v>
      </c>
      <c r="H502" s="6">
        <f t="shared" si="4"/>
        <v>0</v>
      </c>
      <c r="I502" s="6" t="str">
        <f>IF(OR(A502="",COUNTIF('Message audit'!$A$2:$A$201,A502)=0,AND(B502&lt;&gt;"To",B502&lt;&gt;"CC",B502&lt;&gt;"BCC"),E502&lt;&gt;"BASIC_OK"),"REVIEW","OK")</f>
        <v>REVIEW</v>
      </c>
    </row>
    <row r="503">
      <c r="A503" s="5" t="s">
        <v>64</v>
      </c>
      <c r="B503" s="5" t="s">
        <v>21</v>
      </c>
      <c r="C503" s="5" t="s">
        <v>749</v>
      </c>
      <c r="D503" s="6" t="str">
        <f t="shared" si="1"/>
        <v>person502@demo.invalid</v>
      </c>
      <c r="E503" s="6" t="str">
        <f t="shared" si="2"/>
        <v>BASIC_OK</v>
      </c>
      <c r="F503" s="6" t="str">
        <f>IF(E503&lt;&gt;"BASIC_OK","REVIEW",IF(RIGHT(D503,LEN(LOWER(TRIM('Audit summary'!$B$16)))+1)="@"&amp;LOWER(TRIM('Audit summary'!$B$16)),"INTERNAL","EXTERNAL"))</f>
        <v>INTERNAL</v>
      </c>
      <c r="G503" s="6">
        <f t="shared" si="3"/>
        <v>1</v>
      </c>
      <c r="H503" s="6">
        <f t="shared" si="4"/>
        <v>1</v>
      </c>
      <c r="I503" s="6" t="str">
        <f>IF(OR(A503="",COUNTIF('Message audit'!$A$2:$A$201,A503)=0,AND(B503&lt;&gt;"To",B503&lt;&gt;"CC",B503&lt;&gt;"BCC"),E503&lt;&gt;"BASIC_OK"),"REVIEW","OK")</f>
        <v>OK</v>
      </c>
    </row>
    <row r="504">
      <c r="A504" s="5" t="s">
        <v>64</v>
      </c>
      <c r="B504" s="5" t="s">
        <v>50</v>
      </c>
      <c r="C504" s="5" t="s">
        <v>750</v>
      </c>
      <c r="D504" s="6" t="str">
        <f t="shared" si="1"/>
        <v>person503@demo.invalid</v>
      </c>
      <c r="E504" s="6" t="str">
        <f t="shared" si="2"/>
        <v>BASIC_OK</v>
      </c>
      <c r="F504" s="6" t="str">
        <f>IF(E504&lt;&gt;"BASIC_OK","REVIEW",IF(RIGHT(D504,LEN(LOWER(TRIM('Audit summary'!$B$16)))+1)="@"&amp;LOWER(TRIM('Audit summary'!$B$16)),"INTERNAL","EXTERNAL"))</f>
        <v>INTERNAL</v>
      </c>
      <c r="G504" s="6">
        <f t="shared" si="3"/>
        <v>1</v>
      </c>
      <c r="H504" s="6">
        <f t="shared" si="4"/>
        <v>1</v>
      </c>
      <c r="I504" s="6" t="str">
        <f>IF(OR(A504="",COUNTIF('Message audit'!$A$2:$A$201,A504)=0,AND(B504&lt;&gt;"To",B504&lt;&gt;"CC",B504&lt;&gt;"BCC"),E504&lt;&gt;"BASIC_OK"),"REVIEW","OK")</f>
        <v>OK</v>
      </c>
    </row>
    <row r="505">
      <c r="A505" s="5" t="s">
        <v>64</v>
      </c>
      <c r="B505" s="5" t="s">
        <v>65</v>
      </c>
      <c r="C505" s="5" t="s">
        <v>751</v>
      </c>
      <c r="D505" s="6" t="str">
        <f t="shared" si="1"/>
        <v>person504@demo.invalid</v>
      </c>
      <c r="E505" s="6" t="str">
        <f t="shared" si="2"/>
        <v>BASIC_OK</v>
      </c>
      <c r="F505" s="6" t="str">
        <f>IF(E505&lt;&gt;"BASIC_OK","REVIEW",IF(RIGHT(D505,LEN(LOWER(TRIM('Audit summary'!$B$16)))+1)="@"&amp;LOWER(TRIM('Audit summary'!$B$16)),"INTERNAL","EXTERNAL"))</f>
        <v>INTERNAL</v>
      </c>
      <c r="G505" s="6">
        <f t="shared" si="3"/>
        <v>1</v>
      </c>
      <c r="H505" s="6">
        <f t="shared" si="4"/>
        <v>1</v>
      </c>
      <c r="I505" s="6" t="str">
        <f>IF(OR(A505="",COUNTIF('Message audit'!$A$2:$A$201,A505)=0,AND(B505&lt;&gt;"To",B505&lt;&gt;"CC",B505&lt;&gt;"BCC"),E505&lt;&gt;"BASIC_OK"),"REVIEW","OK")</f>
        <v>OK</v>
      </c>
    </row>
    <row r="506">
      <c r="A506" s="5" t="s">
        <v>64</v>
      </c>
      <c r="B506" s="5" t="s">
        <v>21</v>
      </c>
      <c r="C506" s="5" t="s">
        <v>752</v>
      </c>
      <c r="D506" s="6" t="str">
        <f t="shared" si="1"/>
        <v>person505@example.org</v>
      </c>
      <c r="E506" s="6" t="str">
        <f t="shared" si="2"/>
        <v>BASIC_OK</v>
      </c>
      <c r="F506" s="6" t="str">
        <f>IF(E506&lt;&gt;"BASIC_OK","REVIEW",IF(RIGHT(D506,LEN(LOWER(TRIM('Audit summary'!$B$16)))+1)="@"&amp;LOWER(TRIM('Audit summary'!$B$16)),"INTERNAL","EXTERNAL"))</f>
        <v>EXTERNAL</v>
      </c>
      <c r="G506" s="6">
        <f t="shared" si="3"/>
        <v>1</v>
      </c>
      <c r="H506" s="6">
        <f t="shared" si="4"/>
        <v>1</v>
      </c>
      <c r="I506" s="6" t="str">
        <f>IF(OR(A506="",COUNTIF('Message audit'!$A$2:$A$201,A506)=0,AND(B506&lt;&gt;"To",B506&lt;&gt;"CC",B506&lt;&gt;"BCC"),E506&lt;&gt;"BASIC_OK"),"REVIEW","OK")</f>
        <v>OK</v>
      </c>
    </row>
    <row r="507">
      <c r="A507" s="5" t="s">
        <v>64</v>
      </c>
      <c r="B507" s="5" t="s">
        <v>50</v>
      </c>
      <c r="C507" s="5" t="s">
        <v>753</v>
      </c>
      <c r="D507" s="6" t="str">
        <f t="shared" si="1"/>
        <v>person506@demo.invalid</v>
      </c>
      <c r="E507" s="6" t="str">
        <f t="shared" si="2"/>
        <v>BASIC_OK</v>
      </c>
      <c r="F507" s="6" t="str">
        <f>IF(E507&lt;&gt;"BASIC_OK","REVIEW",IF(RIGHT(D507,LEN(LOWER(TRIM('Audit summary'!$B$16)))+1)="@"&amp;LOWER(TRIM('Audit summary'!$B$16)),"INTERNAL","EXTERNAL"))</f>
        <v>INTERNAL</v>
      </c>
      <c r="G507" s="6">
        <f t="shared" si="3"/>
        <v>1</v>
      </c>
      <c r="H507" s="6">
        <f t="shared" si="4"/>
        <v>1</v>
      </c>
      <c r="I507" s="6" t="str">
        <f>IF(OR(A507="",COUNTIF('Message audit'!$A$2:$A$201,A507)=0,AND(B507&lt;&gt;"To",B507&lt;&gt;"CC",B507&lt;&gt;"BCC"),E507&lt;&gt;"BASIC_OK"),"REVIEW","OK")</f>
        <v>OK</v>
      </c>
    </row>
    <row r="508">
      <c r="A508" s="5" t="s">
        <v>64</v>
      </c>
      <c r="B508" s="5" t="s">
        <v>65</v>
      </c>
      <c r="C508" s="5" t="s">
        <v>754</v>
      </c>
      <c r="D508" s="6" t="str">
        <f t="shared" si="1"/>
        <v>person507@demo.invalid</v>
      </c>
      <c r="E508" s="6" t="str">
        <f t="shared" si="2"/>
        <v>BASIC_OK</v>
      </c>
      <c r="F508" s="6" t="str">
        <f>IF(E508&lt;&gt;"BASIC_OK","REVIEW",IF(RIGHT(D508,LEN(LOWER(TRIM('Audit summary'!$B$16)))+1)="@"&amp;LOWER(TRIM('Audit summary'!$B$16)),"INTERNAL","EXTERNAL"))</f>
        <v>INTERNAL</v>
      </c>
      <c r="G508" s="6">
        <f t="shared" si="3"/>
        <v>1</v>
      </c>
      <c r="H508" s="6">
        <f t="shared" si="4"/>
        <v>1</v>
      </c>
      <c r="I508" s="6" t="str">
        <f>IF(OR(A508="",COUNTIF('Message audit'!$A$2:$A$201,A508)=0,AND(B508&lt;&gt;"To",B508&lt;&gt;"CC",B508&lt;&gt;"BCC"),E508&lt;&gt;"BASIC_OK"),"REVIEW","OK")</f>
        <v>OK</v>
      </c>
    </row>
    <row r="509">
      <c r="A509" s="5" t="s">
        <v>64</v>
      </c>
      <c r="B509" s="5" t="s">
        <v>21</v>
      </c>
      <c r="C509" s="5" t="s">
        <v>755</v>
      </c>
      <c r="D509" s="6" t="str">
        <f t="shared" si="1"/>
        <v>person508@demo.invalid</v>
      </c>
      <c r="E509" s="6" t="str">
        <f t="shared" si="2"/>
        <v>BASIC_OK</v>
      </c>
      <c r="F509" s="6" t="str">
        <f>IF(E509&lt;&gt;"BASIC_OK","REVIEW",IF(RIGHT(D509,LEN(LOWER(TRIM('Audit summary'!$B$16)))+1)="@"&amp;LOWER(TRIM('Audit summary'!$B$16)),"INTERNAL","EXTERNAL"))</f>
        <v>INTERNAL</v>
      </c>
      <c r="G509" s="6">
        <f t="shared" si="3"/>
        <v>1</v>
      </c>
      <c r="H509" s="6">
        <f t="shared" si="4"/>
        <v>1</v>
      </c>
      <c r="I509" s="6" t="str">
        <f>IF(OR(A509="",COUNTIF('Message audit'!$A$2:$A$201,A509)=0,AND(B509&lt;&gt;"To",B509&lt;&gt;"CC",B509&lt;&gt;"BCC"),E509&lt;&gt;"BASIC_OK"),"REVIEW","OK")</f>
        <v>OK</v>
      </c>
    </row>
    <row r="510">
      <c r="A510" s="5" t="s">
        <v>64</v>
      </c>
      <c r="B510" s="5" t="s">
        <v>50</v>
      </c>
      <c r="C510" s="5" t="s">
        <v>756</v>
      </c>
      <c r="D510" s="6" t="str">
        <f t="shared" si="1"/>
        <v>person509@demo.invalid</v>
      </c>
      <c r="E510" s="6" t="str">
        <f t="shared" si="2"/>
        <v>BASIC_OK</v>
      </c>
      <c r="F510" s="6" t="str">
        <f>IF(E510&lt;&gt;"BASIC_OK","REVIEW",IF(RIGHT(D510,LEN(LOWER(TRIM('Audit summary'!$B$16)))+1)="@"&amp;LOWER(TRIM('Audit summary'!$B$16)),"INTERNAL","EXTERNAL"))</f>
        <v>INTERNAL</v>
      </c>
      <c r="G510" s="6">
        <f t="shared" si="3"/>
        <v>1</v>
      </c>
      <c r="H510" s="6">
        <f t="shared" si="4"/>
        <v>1</v>
      </c>
      <c r="I510" s="6" t="str">
        <f>IF(OR(A510="",COUNTIF('Message audit'!$A$2:$A$201,A510)=0,AND(B510&lt;&gt;"To",B510&lt;&gt;"CC",B510&lt;&gt;"BCC"),E510&lt;&gt;"BASIC_OK"),"REVIEW","OK")</f>
        <v>OK</v>
      </c>
    </row>
    <row r="511">
      <c r="A511" s="5" t="s">
        <v>64</v>
      </c>
      <c r="B511" s="5" t="s">
        <v>65</v>
      </c>
      <c r="C511" s="5" t="s">
        <v>757</v>
      </c>
      <c r="D511" s="6" t="str">
        <f t="shared" si="1"/>
        <v>person510@example.org</v>
      </c>
      <c r="E511" s="6" t="str">
        <f t="shared" si="2"/>
        <v>BASIC_OK</v>
      </c>
      <c r="F511" s="6" t="str">
        <f>IF(E511&lt;&gt;"BASIC_OK","REVIEW",IF(RIGHT(D511,LEN(LOWER(TRIM('Audit summary'!$B$16)))+1)="@"&amp;LOWER(TRIM('Audit summary'!$B$16)),"INTERNAL","EXTERNAL"))</f>
        <v>EXTERNAL</v>
      </c>
      <c r="G511" s="6">
        <f t="shared" si="3"/>
        <v>1</v>
      </c>
      <c r="H511" s="6">
        <f t="shared" si="4"/>
        <v>1</v>
      </c>
      <c r="I511" s="6" t="str">
        <f>IF(OR(A511="",COUNTIF('Message audit'!$A$2:$A$201,A511)=0,AND(B511&lt;&gt;"To",B511&lt;&gt;"CC",B511&lt;&gt;"BCC"),E511&lt;&gt;"BASIC_OK"),"REVIEW","OK")</f>
        <v>OK</v>
      </c>
    </row>
    <row r="512">
      <c r="A512" s="5" t="s">
        <v>64</v>
      </c>
      <c r="B512" s="5" t="s">
        <v>21</v>
      </c>
      <c r="C512" s="5" t="s">
        <v>758</v>
      </c>
      <c r="D512" s="6" t="str">
        <f t="shared" si="1"/>
        <v>person511@demo.invalid</v>
      </c>
      <c r="E512" s="6" t="str">
        <f t="shared" si="2"/>
        <v>BASIC_OK</v>
      </c>
      <c r="F512" s="6" t="str">
        <f>IF(E512&lt;&gt;"BASIC_OK","REVIEW",IF(RIGHT(D512,LEN(LOWER(TRIM('Audit summary'!$B$16)))+1)="@"&amp;LOWER(TRIM('Audit summary'!$B$16)),"INTERNAL","EXTERNAL"))</f>
        <v>INTERNAL</v>
      </c>
      <c r="G512" s="6">
        <f t="shared" si="3"/>
        <v>1</v>
      </c>
      <c r="H512" s="6">
        <f t="shared" si="4"/>
        <v>1</v>
      </c>
      <c r="I512" s="6" t="str">
        <f>IF(OR(A512="",COUNTIF('Message audit'!$A$2:$A$201,A512)=0,AND(B512&lt;&gt;"To",B512&lt;&gt;"CC",B512&lt;&gt;"BCC"),E512&lt;&gt;"BASIC_OK"),"REVIEW","OK")</f>
        <v>OK</v>
      </c>
    </row>
    <row r="513">
      <c r="A513" s="5" t="s">
        <v>64</v>
      </c>
      <c r="B513" s="5" t="s">
        <v>50</v>
      </c>
      <c r="C513" s="5" t="s">
        <v>759</v>
      </c>
      <c r="D513" s="6" t="str">
        <f t="shared" si="1"/>
        <v>person512@demo.invalid</v>
      </c>
      <c r="E513" s="6" t="str">
        <f t="shared" si="2"/>
        <v>BASIC_OK</v>
      </c>
      <c r="F513" s="6" t="str">
        <f>IF(E513&lt;&gt;"BASIC_OK","REVIEW",IF(RIGHT(D513,LEN(LOWER(TRIM('Audit summary'!$B$16)))+1)="@"&amp;LOWER(TRIM('Audit summary'!$B$16)),"INTERNAL","EXTERNAL"))</f>
        <v>INTERNAL</v>
      </c>
      <c r="G513" s="6">
        <f t="shared" si="3"/>
        <v>1</v>
      </c>
      <c r="H513" s="6">
        <f t="shared" si="4"/>
        <v>1</v>
      </c>
      <c r="I513" s="6" t="str">
        <f>IF(OR(A513="",COUNTIF('Message audit'!$A$2:$A$201,A513)=0,AND(B513&lt;&gt;"To",B513&lt;&gt;"CC",B513&lt;&gt;"BCC"),E513&lt;&gt;"BASIC_OK"),"REVIEW","OK")</f>
        <v>OK</v>
      </c>
    </row>
    <row r="514">
      <c r="A514" s="5" t="s">
        <v>64</v>
      </c>
      <c r="B514" s="5" t="s">
        <v>65</v>
      </c>
      <c r="C514" s="5" t="s">
        <v>760</v>
      </c>
      <c r="D514" s="6" t="str">
        <f t="shared" si="1"/>
        <v>person513@demo.invalid</v>
      </c>
      <c r="E514" s="6" t="str">
        <f t="shared" si="2"/>
        <v>BASIC_OK</v>
      </c>
      <c r="F514" s="6" t="str">
        <f>IF(E514&lt;&gt;"BASIC_OK","REVIEW",IF(RIGHT(D514,LEN(LOWER(TRIM('Audit summary'!$B$16)))+1)="@"&amp;LOWER(TRIM('Audit summary'!$B$16)),"INTERNAL","EXTERNAL"))</f>
        <v>INTERNAL</v>
      </c>
      <c r="G514" s="6">
        <f t="shared" si="3"/>
        <v>1</v>
      </c>
      <c r="H514" s="6">
        <f t="shared" si="4"/>
        <v>1</v>
      </c>
      <c r="I514" s="6" t="str">
        <f>IF(OR(A514="",COUNTIF('Message audit'!$A$2:$A$201,A514)=0,AND(B514&lt;&gt;"To",B514&lt;&gt;"CC",B514&lt;&gt;"BCC"),E514&lt;&gt;"BASIC_OK"),"REVIEW","OK")</f>
        <v>OK</v>
      </c>
    </row>
    <row r="515">
      <c r="A515" s="5" t="s">
        <v>64</v>
      </c>
      <c r="B515" s="5" t="s">
        <v>21</v>
      </c>
      <c r="C515" s="5" t="s">
        <v>761</v>
      </c>
      <c r="D515" s="6" t="str">
        <f t="shared" si="1"/>
        <v>person514@demo.invalid</v>
      </c>
      <c r="E515" s="6" t="str">
        <f t="shared" si="2"/>
        <v>BASIC_OK</v>
      </c>
      <c r="F515" s="6" t="str">
        <f>IF(E515&lt;&gt;"BASIC_OK","REVIEW",IF(RIGHT(D515,LEN(LOWER(TRIM('Audit summary'!$B$16)))+1)="@"&amp;LOWER(TRIM('Audit summary'!$B$16)),"INTERNAL","EXTERNAL"))</f>
        <v>INTERNAL</v>
      </c>
      <c r="G515" s="6">
        <f t="shared" si="3"/>
        <v>1</v>
      </c>
      <c r="H515" s="6">
        <f t="shared" si="4"/>
        <v>1</v>
      </c>
      <c r="I515" s="6" t="str">
        <f>IF(OR(A515="",COUNTIF('Message audit'!$A$2:$A$201,A515)=0,AND(B515&lt;&gt;"To",B515&lt;&gt;"CC",B515&lt;&gt;"BCC"),E515&lt;&gt;"BASIC_OK"),"REVIEW","OK")</f>
        <v>OK</v>
      </c>
    </row>
    <row r="516">
      <c r="A516" s="5" t="s">
        <v>64</v>
      </c>
      <c r="B516" s="5" t="s">
        <v>50</v>
      </c>
      <c r="C516" s="5" t="s">
        <v>762</v>
      </c>
      <c r="D516" s="6" t="str">
        <f t="shared" si="1"/>
        <v>person515@example.org</v>
      </c>
      <c r="E516" s="6" t="str">
        <f t="shared" si="2"/>
        <v>BASIC_OK</v>
      </c>
      <c r="F516" s="6" t="str">
        <f>IF(E516&lt;&gt;"BASIC_OK","REVIEW",IF(RIGHT(D516,LEN(LOWER(TRIM('Audit summary'!$B$16)))+1)="@"&amp;LOWER(TRIM('Audit summary'!$B$16)),"INTERNAL","EXTERNAL"))</f>
        <v>EXTERNAL</v>
      </c>
      <c r="G516" s="6">
        <f t="shared" si="3"/>
        <v>1</v>
      </c>
      <c r="H516" s="6">
        <f t="shared" si="4"/>
        <v>1</v>
      </c>
      <c r="I516" s="6" t="str">
        <f>IF(OR(A516="",COUNTIF('Message audit'!$A$2:$A$201,A516)=0,AND(B516&lt;&gt;"To",B516&lt;&gt;"CC",B516&lt;&gt;"BCC"),E516&lt;&gt;"BASIC_OK"),"REVIEW","OK")</f>
        <v>OK</v>
      </c>
    </row>
    <row r="517">
      <c r="A517" s="5" t="s">
        <v>64</v>
      </c>
      <c r="B517" s="5" t="s">
        <v>65</v>
      </c>
      <c r="C517" s="5" t="s">
        <v>763</v>
      </c>
      <c r="D517" s="6" t="str">
        <f t="shared" si="1"/>
        <v>person516@demo.invalid</v>
      </c>
      <c r="E517" s="6" t="str">
        <f t="shared" si="2"/>
        <v>BASIC_OK</v>
      </c>
      <c r="F517" s="6" t="str">
        <f>IF(E517&lt;&gt;"BASIC_OK","REVIEW",IF(RIGHT(D517,LEN(LOWER(TRIM('Audit summary'!$B$16)))+1)="@"&amp;LOWER(TRIM('Audit summary'!$B$16)),"INTERNAL","EXTERNAL"))</f>
        <v>INTERNAL</v>
      </c>
      <c r="G517" s="6">
        <f t="shared" si="3"/>
        <v>1</v>
      </c>
      <c r="H517" s="6">
        <f t="shared" si="4"/>
        <v>1</v>
      </c>
      <c r="I517" s="6" t="str">
        <f>IF(OR(A517="",COUNTIF('Message audit'!$A$2:$A$201,A517)=0,AND(B517&lt;&gt;"To",B517&lt;&gt;"CC",B517&lt;&gt;"BCC"),E517&lt;&gt;"BASIC_OK"),"REVIEW","OK")</f>
        <v>OK</v>
      </c>
    </row>
    <row r="518">
      <c r="A518" s="5" t="s">
        <v>64</v>
      </c>
      <c r="B518" s="5" t="s">
        <v>21</v>
      </c>
      <c r="C518" s="5" t="s">
        <v>764</v>
      </c>
      <c r="D518" s="6" t="str">
        <f t="shared" si="1"/>
        <v>person517@demo.invalid</v>
      </c>
      <c r="E518" s="6" t="str">
        <f t="shared" si="2"/>
        <v>BASIC_OK</v>
      </c>
      <c r="F518" s="6" t="str">
        <f>IF(E518&lt;&gt;"BASIC_OK","REVIEW",IF(RIGHT(D518,LEN(LOWER(TRIM('Audit summary'!$B$16)))+1)="@"&amp;LOWER(TRIM('Audit summary'!$B$16)),"INTERNAL","EXTERNAL"))</f>
        <v>INTERNAL</v>
      </c>
      <c r="G518" s="6">
        <f t="shared" si="3"/>
        <v>1</v>
      </c>
      <c r="H518" s="6">
        <f t="shared" si="4"/>
        <v>1</v>
      </c>
      <c r="I518" s="6" t="str">
        <f>IF(OR(A518="",COUNTIF('Message audit'!$A$2:$A$201,A518)=0,AND(B518&lt;&gt;"To",B518&lt;&gt;"CC",B518&lt;&gt;"BCC"),E518&lt;&gt;"BASIC_OK"),"REVIEW","OK")</f>
        <v>OK</v>
      </c>
    </row>
    <row r="519">
      <c r="A519" s="5" t="s">
        <v>64</v>
      </c>
      <c r="B519" s="5" t="s">
        <v>50</v>
      </c>
      <c r="C519" s="5" t="s">
        <v>765</v>
      </c>
      <c r="D519" s="6" t="str">
        <f t="shared" si="1"/>
        <v>person518@demo.invalid</v>
      </c>
      <c r="E519" s="6" t="str">
        <f t="shared" si="2"/>
        <v>BASIC_OK</v>
      </c>
      <c r="F519" s="6" t="str">
        <f>IF(E519&lt;&gt;"BASIC_OK","REVIEW",IF(RIGHT(D519,LEN(LOWER(TRIM('Audit summary'!$B$16)))+1)="@"&amp;LOWER(TRIM('Audit summary'!$B$16)),"INTERNAL","EXTERNAL"))</f>
        <v>INTERNAL</v>
      </c>
      <c r="G519" s="6">
        <f t="shared" si="3"/>
        <v>1</v>
      </c>
      <c r="H519" s="6">
        <f t="shared" si="4"/>
        <v>1</v>
      </c>
      <c r="I519" s="6" t="str">
        <f>IF(OR(A519="",COUNTIF('Message audit'!$A$2:$A$201,A519)=0,AND(B519&lt;&gt;"To",B519&lt;&gt;"CC",B519&lt;&gt;"BCC"),E519&lt;&gt;"BASIC_OK"),"REVIEW","OK")</f>
        <v>OK</v>
      </c>
    </row>
    <row r="520">
      <c r="A520" s="5" t="s">
        <v>64</v>
      </c>
      <c r="B520" s="5" t="s">
        <v>65</v>
      </c>
      <c r="C520" s="5" t="s">
        <v>766</v>
      </c>
      <c r="D520" s="6" t="str">
        <f t="shared" si="1"/>
        <v>person519@demo.invalid</v>
      </c>
      <c r="E520" s="6" t="str">
        <f t="shared" si="2"/>
        <v>BASIC_OK</v>
      </c>
      <c r="F520" s="6" t="str">
        <f>IF(E520&lt;&gt;"BASIC_OK","REVIEW",IF(RIGHT(D520,LEN(LOWER(TRIM('Audit summary'!$B$16)))+1)="@"&amp;LOWER(TRIM('Audit summary'!$B$16)),"INTERNAL","EXTERNAL"))</f>
        <v>INTERNAL</v>
      </c>
      <c r="G520" s="6">
        <f t="shared" si="3"/>
        <v>1</v>
      </c>
      <c r="H520" s="6">
        <f t="shared" si="4"/>
        <v>1</v>
      </c>
      <c r="I520" s="6" t="str">
        <f>IF(OR(A520="",COUNTIF('Message audit'!$A$2:$A$201,A520)=0,AND(B520&lt;&gt;"To",B520&lt;&gt;"CC",B520&lt;&gt;"BCC"),E520&lt;&gt;"BASIC_OK"),"REVIEW","OK")</f>
        <v>OK</v>
      </c>
    </row>
    <row r="521">
      <c r="A521" s="5" t="s">
        <v>64</v>
      </c>
      <c r="B521" s="5" t="s">
        <v>21</v>
      </c>
      <c r="C521" s="5" t="s">
        <v>767</v>
      </c>
      <c r="D521" s="6" t="str">
        <f t="shared" si="1"/>
        <v>person520@example.org</v>
      </c>
      <c r="E521" s="6" t="str">
        <f t="shared" si="2"/>
        <v>BASIC_OK</v>
      </c>
      <c r="F521" s="6" t="str">
        <f>IF(E521&lt;&gt;"BASIC_OK","REVIEW",IF(RIGHT(D521,LEN(LOWER(TRIM('Audit summary'!$B$16)))+1)="@"&amp;LOWER(TRIM('Audit summary'!$B$16)),"INTERNAL","EXTERNAL"))</f>
        <v>EXTERNAL</v>
      </c>
      <c r="G521" s="6">
        <f t="shared" si="3"/>
        <v>1</v>
      </c>
      <c r="H521" s="6">
        <f t="shared" si="4"/>
        <v>1</v>
      </c>
      <c r="I521" s="6" t="str">
        <f>IF(OR(A521="",COUNTIF('Message audit'!$A$2:$A$201,A521)=0,AND(B521&lt;&gt;"To",B521&lt;&gt;"CC",B521&lt;&gt;"BCC"),E521&lt;&gt;"BASIC_OK"),"REVIEW","OK")</f>
        <v>OK</v>
      </c>
    </row>
    <row r="522">
      <c r="A522" s="5" t="s">
        <v>64</v>
      </c>
      <c r="B522" s="5" t="s">
        <v>50</v>
      </c>
      <c r="C522" s="5" t="s">
        <v>768</v>
      </c>
      <c r="D522" s="6" t="str">
        <f t="shared" si="1"/>
        <v>person521@demo.invalid</v>
      </c>
      <c r="E522" s="6" t="str">
        <f t="shared" si="2"/>
        <v>BASIC_OK</v>
      </c>
      <c r="F522" s="6" t="str">
        <f>IF(E522&lt;&gt;"BASIC_OK","REVIEW",IF(RIGHT(D522,LEN(LOWER(TRIM('Audit summary'!$B$16)))+1)="@"&amp;LOWER(TRIM('Audit summary'!$B$16)),"INTERNAL","EXTERNAL"))</f>
        <v>INTERNAL</v>
      </c>
      <c r="G522" s="6">
        <f t="shared" si="3"/>
        <v>1</v>
      </c>
      <c r="H522" s="6">
        <f t="shared" si="4"/>
        <v>1</v>
      </c>
      <c r="I522" s="6" t="str">
        <f>IF(OR(A522="",COUNTIF('Message audit'!$A$2:$A$201,A522)=0,AND(B522&lt;&gt;"To",B522&lt;&gt;"CC",B522&lt;&gt;"BCC"),E522&lt;&gt;"BASIC_OK"),"REVIEW","OK")</f>
        <v>OK</v>
      </c>
    </row>
    <row r="523">
      <c r="A523" s="5" t="s">
        <v>64</v>
      </c>
      <c r="B523" s="5" t="s">
        <v>65</v>
      </c>
      <c r="C523" s="5" t="s">
        <v>769</v>
      </c>
      <c r="D523" s="6" t="str">
        <f t="shared" si="1"/>
        <v>person522@demo.invalid</v>
      </c>
      <c r="E523" s="6" t="str">
        <f t="shared" si="2"/>
        <v>BASIC_OK</v>
      </c>
      <c r="F523" s="6" t="str">
        <f>IF(E523&lt;&gt;"BASIC_OK","REVIEW",IF(RIGHT(D523,LEN(LOWER(TRIM('Audit summary'!$B$16)))+1)="@"&amp;LOWER(TRIM('Audit summary'!$B$16)),"INTERNAL","EXTERNAL"))</f>
        <v>INTERNAL</v>
      </c>
      <c r="G523" s="6">
        <f t="shared" si="3"/>
        <v>1</v>
      </c>
      <c r="H523" s="6">
        <f t="shared" si="4"/>
        <v>1</v>
      </c>
      <c r="I523" s="6" t="str">
        <f>IF(OR(A523="",COUNTIF('Message audit'!$A$2:$A$201,A523)=0,AND(B523&lt;&gt;"To",B523&lt;&gt;"CC",B523&lt;&gt;"BCC"),E523&lt;&gt;"BASIC_OK"),"REVIEW","OK")</f>
        <v>OK</v>
      </c>
    </row>
    <row r="524">
      <c r="A524" s="5" t="s">
        <v>64</v>
      </c>
      <c r="B524" s="5" t="s">
        <v>21</v>
      </c>
      <c r="C524" s="5" t="s">
        <v>770</v>
      </c>
      <c r="D524" s="6" t="str">
        <f t="shared" si="1"/>
        <v>person523@demo.invalid</v>
      </c>
      <c r="E524" s="6" t="str">
        <f t="shared" si="2"/>
        <v>BASIC_OK</v>
      </c>
      <c r="F524" s="6" t="str">
        <f>IF(E524&lt;&gt;"BASIC_OK","REVIEW",IF(RIGHT(D524,LEN(LOWER(TRIM('Audit summary'!$B$16)))+1)="@"&amp;LOWER(TRIM('Audit summary'!$B$16)),"INTERNAL","EXTERNAL"))</f>
        <v>INTERNAL</v>
      </c>
      <c r="G524" s="6">
        <f t="shared" si="3"/>
        <v>1</v>
      </c>
      <c r="H524" s="6">
        <f t="shared" si="4"/>
        <v>1</v>
      </c>
      <c r="I524" s="6" t="str">
        <f>IF(OR(A524="",COUNTIF('Message audit'!$A$2:$A$201,A524)=0,AND(B524&lt;&gt;"To",B524&lt;&gt;"CC",B524&lt;&gt;"BCC"),E524&lt;&gt;"BASIC_OK"),"REVIEW","OK")</f>
        <v>OK</v>
      </c>
    </row>
    <row r="525">
      <c r="A525" s="5" t="s">
        <v>64</v>
      </c>
      <c r="B525" s="5" t="s">
        <v>50</v>
      </c>
      <c r="C525" s="5" t="s">
        <v>771</v>
      </c>
      <c r="D525" s="6" t="str">
        <f t="shared" si="1"/>
        <v>person524@demo.invalid</v>
      </c>
      <c r="E525" s="6" t="str">
        <f t="shared" si="2"/>
        <v>BASIC_OK</v>
      </c>
      <c r="F525" s="6" t="str">
        <f>IF(E525&lt;&gt;"BASIC_OK","REVIEW",IF(RIGHT(D525,LEN(LOWER(TRIM('Audit summary'!$B$16)))+1)="@"&amp;LOWER(TRIM('Audit summary'!$B$16)),"INTERNAL","EXTERNAL"))</f>
        <v>INTERNAL</v>
      </c>
      <c r="G525" s="6">
        <f t="shared" si="3"/>
        <v>1</v>
      </c>
      <c r="H525" s="6">
        <f t="shared" si="4"/>
        <v>1</v>
      </c>
      <c r="I525" s="6" t="str">
        <f>IF(OR(A525="",COUNTIF('Message audit'!$A$2:$A$201,A525)=0,AND(B525&lt;&gt;"To",B525&lt;&gt;"CC",B525&lt;&gt;"BCC"),E525&lt;&gt;"BASIC_OK"),"REVIEW","OK")</f>
        <v>OK</v>
      </c>
    </row>
    <row r="526">
      <c r="A526" s="5" t="s">
        <v>64</v>
      </c>
      <c r="B526" s="5" t="s">
        <v>65</v>
      </c>
      <c r="C526" s="5" t="s">
        <v>772</v>
      </c>
      <c r="D526" s="6" t="str">
        <f t="shared" si="1"/>
        <v>person525@example.org</v>
      </c>
      <c r="E526" s="6" t="str">
        <f t="shared" si="2"/>
        <v>BASIC_OK</v>
      </c>
      <c r="F526" s="6" t="str">
        <f>IF(E526&lt;&gt;"BASIC_OK","REVIEW",IF(RIGHT(D526,LEN(LOWER(TRIM('Audit summary'!$B$16)))+1)="@"&amp;LOWER(TRIM('Audit summary'!$B$16)),"INTERNAL","EXTERNAL"))</f>
        <v>EXTERNAL</v>
      </c>
      <c r="G526" s="6">
        <f t="shared" si="3"/>
        <v>1</v>
      </c>
      <c r="H526" s="6">
        <f t="shared" si="4"/>
        <v>1</v>
      </c>
      <c r="I526" s="6" t="str">
        <f>IF(OR(A526="",COUNTIF('Message audit'!$A$2:$A$201,A526)=0,AND(B526&lt;&gt;"To",B526&lt;&gt;"CC",B526&lt;&gt;"BCC"),E526&lt;&gt;"BASIC_OK"),"REVIEW","OK")</f>
        <v>OK</v>
      </c>
    </row>
    <row r="527">
      <c r="A527" s="5" t="s">
        <v>64</v>
      </c>
      <c r="B527" s="5" t="s">
        <v>21</v>
      </c>
      <c r="C527" s="5" t="s">
        <v>773</v>
      </c>
      <c r="D527" s="6" t="str">
        <f t="shared" si="1"/>
        <v>person526@demo.invalid</v>
      </c>
      <c r="E527" s="6" t="str">
        <f t="shared" si="2"/>
        <v>BASIC_OK</v>
      </c>
      <c r="F527" s="6" t="str">
        <f>IF(E527&lt;&gt;"BASIC_OK","REVIEW",IF(RIGHT(D527,LEN(LOWER(TRIM('Audit summary'!$B$16)))+1)="@"&amp;LOWER(TRIM('Audit summary'!$B$16)),"INTERNAL","EXTERNAL"))</f>
        <v>INTERNAL</v>
      </c>
      <c r="G527" s="6">
        <f t="shared" si="3"/>
        <v>1</v>
      </c>
      <c r="H527" s="6">
        <f t="shared" si="4"/>
        <v>1</v>
      </c>
      <c r="I527" s="6" t="str">
        <f>IF(OR(A527="",COUNTIF('Message audit'!$A$2:$A$201,A527)=0,AND(B527&lt;&gt;"To",B527&lt;&gt;"CC",B527&lt;&gt;"BCC"),E527&lt;&gt;"BASIC_OK"),"REVIEW","OK")</f>
        <v>OK</v>
      </c>
    </row>
    <row r="528">
      <c r="A528" s="5" t="s">
        <v>64</v>
      </c>
      <c r="B528" s="5" t="s">
        <v>50</v>
      </c>
      <c r="C528" s="5" t="s">
        <v>774</v>
      </c>
      <c r="D528" s="6" t="str">
        <f t="shared" si="1"/>
        <v>person527@demo.invalid</v>
      </c>
      <c r="E528" s="6" t="str">
        <f t="shared" si="2"/>
        <v>BASIC_OK</v>
      </c>
      <c r="F528" s="6" t="str">
        <f>IF(E528&lt;&gt;"BASIC_OK","REVIEW",IF(RIGHT(D528,LEN(LOWER(TRIM('Audit summary'!$B$16)))+1)="@"&amp;LOWER(TRIM('Audit summary'!$B$16)),"INTERNAL","EXTERNAL"))</f>
        <v>INTERNAL</v>
      </c>
      <c r="G528" s="6">
        <f t="shared" si="3"/>
        <v>1</v>
      </c>
      <c r="H528" s="6">
        <f t="shared" si="4"/>
        <v>1</v>
      </c>
      <c r="I528" s="6" t="str">
        <f>IF(OR(A528="",COUNTIF('Message audit'!$A$2:$A$201,A528)=0,AND(B528&lt;&gt;"To",B528&lt;&gt;"CC",B528&lt;&gt;"BCC"),E528&lt;&gt;"BASIC_OK"),"REVIEW","OK")</f>
        <v>OK</v>
      </c>
    </row>
    <row r="529">
      <c r="A529" s="5" t="s">
        <v>64</v>
      </c>
      <c r="B529" s="5" t="s">
        <v>65</v>
      </c>
      <c r="C529" s="5" t="s">
        <v>775</v>
      </c>
      <c r="D529" s="6" t="str">
        <f t="shared" si="1"/>
        <v>person528@demo.invalid</v>
      </c>
      <c r="E529" s="6" t="str">
        <f t="shared" si="2"/>
        <v>BASIC_OK</v>
      </c>
      <c r="F529" s="6" t="str">
        <f>IF(E529&lt;&gt;"BASIC_OK","REVIEW",IF(RIGHT(D529,LEN(LOWER(TRIM('Audit summary'!$B$16)))+1)="@"&amp;LOWER(TRIM('Audit summary'!$B$16)),"INTERNAL","EXTERNAL"))</f>
        <v>INTERNAL</v>
      </c>
      <c r="G529" s="6">
        <f t="shared" si="3"/>
        <v>1</v>
      </c>
      <c r="H529" s="6">
        <f t="shared" si="4"/>
        <v>1</v>
      </c>
      <c r="I529" s="6" t="str">
        <f>IF(OR(A529="",COUNTIF('Message audit'!$A$2:$A$201,A529)=0,AND(B529&lt;&gt;"To",B529&lt;&gt;"CC",B529&lt;&gt;"BCC"),E529&lt;&gt;"BASIC_OK"),"REVIEW","OK")</f>
        <v>OK</v>
      </c>
    </row>
    <row r="530">
      <c r="A530" s="5" t="s">
        <v>64</v>
      </c>
      <c r="B530" s="5" t="s">
        <v>21</v>
      </c>
      <c r="C530" s="5" t="s">
        <v>776</v>
      </c>
      <c r="D530" s="6" t="str">
        <f t="shared" si="1"/>
        <v>person529@demo.invalid</v>
      </c>
      <c r="E530" s="6" t="str">
        <f t="shared" si="2"/>
        <v>BASIC_OK</v>
      </c>
      <c r="F530" s="6" t="str">
        <f>IF(E530&lt;&gt;"BASIC_OK","REVIEW",IF(RIGHT(D530,LEN(LOWER(TRIM('Audit summary'!$B$16)))+1)="@"&amp;LOWER(TRIM('Audit summary'!$B$16)),"INTERNAL","EXTERNAL"))</f>
        <v>INTERNAL</v>
      </c>
      <c r="G530" s="6">
        <f t="shared" si="3"/>
        <v>1</v>
      </c>
      <c r="H530" s="6">
        <f t="shared" si="4"/>
        <v>1</v>
      </c>
      <c r="I530" s="6" t="str">
        <f>IF(OR(A530="",COUNTIF('Message audit'!$A$2:$A$201,A530)=0,AND(B530&lt;&gt;"To",B530&lt;&gt;"CC",B530&lt;&gt;"BCC"),E530&lt;&gt;"BASIC_OK"),"REVIEW","OK")</f>
        <v>OK</v>
      </c>
    </row>
    <row r="531">
      <c r="A531" s="5" t="s">
        <v>64</v>
      </c>
      <c r="B531" s="5" t="s">
        <v>50</v>
      </c>
      <c r="C531" s="5" t="s">
        <v>777</v>
      </c>
      <c r="D531" s="6" t="str">
        <f t="shared" si="1"/>
        <v>person530@example.org</v>
      </c>
      <c r="E531" s="6" t="str">
        <f t="shared" si="2"/>
        <v>BASIC_OK</v>
      </c>
      <c r="F531" s="6" t="str">
        <f>IF(E531&lt;&gt;"BASIC_OK","REVIEW",IF(RIGHT(D531,LEN(LOWER(TRIM('Audit summary'!$B$16)))+1)="@"&amp;LOWER(TRIM('Audit summary'!$B$16)),"INTERNAL","EXTERNAL"))</f>
        <v>EXTERNAL</v>
      </c>
      <c r="G531" s="6">
        <f t="shared" si="3"/>
        <v>1</v>
      </c>
      <c r="H531" s="6">
        <f t="shared" si="4"/>
        <v>1</v>
      </c>
      <c r="I531" s="6" t="str">
        <f>IF(OR(A531="",COUNTIF('Message audit'!$A$2:$A$201,A531)=0,AND(B531&lt;&gt;"To",B531&lt;&gt;"CC",B531&lt;&gt;"BCC"),E531&lt;&gt;"BASIC_OK"),"REVIEW","OK")</f>
        <v>OK</v>
      </c>
    </row>
    <row r="532">
      <c r="A532" s="5" t="s">
        <v>64</v>
      </c>
      <c r="B532" s="5" t="s">
        <v>65</v>
      </c>
      <c r="C532" s="5" t="s">
        <v>778</v>
      </c>
      <c r="D532" s="6" t="str">
        <f t="shared" si="1"/>
        <v>person531@demo.invalid</v>
      </c>
      <c r="E532" s="6" t="str">
        <f t="shared" si="2"/>
        <v>BASIC_OK</v>
      </c>
      <c r="F532" s="6" t="str">
        <f>IF(E532&lt;&gt;"BASIC_OK","REVIEW",IF(RIGHT(D532,LEN(LOWER(TRIM('Audit summary'!$B$16)))+1)="@"&amp;LOWER(TRIM('Audit summary'!$B$16)),"INTERNAL","EXTERNAL"))</f>
        <v>INTERNAL</v>
      </c>
      <c r="G532" s="6">
        <f t="shared" si="3"/>
        <v>1</v>
      </c>
      <c r="H532" s="6">
        <f t="shared" si="4"/>
        <v>1</v>
      </c>
      <c r="I532" s="6" t="str">
        <f>IF(OR(A532="",COUNTIF('Message audit'!$A$2:$A$201,A532)=0,AND(B532&lt;&gt;"To",B532&lt;&gt;"CC",B532&lt;&gt;"BCC"),E532&lt;&gt;"BASIC_OK"),"REVIEW","OK")</f>
        <v>OK</v>
      </c>
    </row>
    <row r="533">
      <c r="A533" s="5" t="s">
        <v>64</v>
      </c>
      <c r="B533" s="5" t="s">
        <v>21</v>
      </c>
      <c r="C533" s="5" t="s">
        <v>779</v>
      </c>
      <c r="D533" s="6" t="str">
        <f t="shared" si="1"/>
        <v>person532@demo.invalid</v>
      </c>
      <c r="E533" s="6" t="str">
        <f t="shared" si="2"/>
        <v>BASIC_OK</v>
      </c>
      <c r="F533" s="6" t="str">
        <f>IF(E533&lt;&gt;"BASIC_OK","REVIEW",IF(RIGHT(D533,LEN(LOWER(TRIM('Audit summary'!$B$16)))+1)="@"&amp;LOWER(TRIM('Audit summary'!$B$16)),"INTERNAL","EXTERNAL"))</f>
        <v>INTERNAL</v>
      </c>
      <c r="G533" s="6">
        <f t="shared" si="3"/>
        <v>1</v>
      </c>
      <c r="H533" s="6">
        <f t="shared" si="4"/>
        <v>1</v>
      </c>
      <c r="I533" s="6" t="str">
        <f>IF(OR(A533="",COUNTIF('Message audit'!$A$2:$A$201,A533)=0,AND(B533&lt;&gt;"To",B533&lt;&gt;"CC",B533&lt;&gt;"BCC"),E533&lt;&gt;"BASIC_OK"),"REVIEW","OK")</f>
        <v>OK</v>
      </c>
    </row>
    <row r="534">
      <c r="A534" s="5" t="s">
        <v>64</v>
      </c>
      <c r="B534" s="5" t="s">
        <v>50</v>
      </c>
      <c r="C534" s="5" t="s">
        <v>780</v>
      </c>
      <c r="D534" s="6" t="str">
        <f t="shared" si="1"/>
        <v>person533@demo.invalid</v>
      </c>
      <c r="E534" s="6" t="str">
        <f t="shared" si="2"/>
        <v>BASIC_OK</v>
      </c>
      <c r="F534" s="6" t="str">
        <f>IF(E534&lt;&gt;"BASIC_OK","REVIEW",IF(RIGHT(D534,LEN(LOWER(TRIM('Audit summary'!$B$16)))+1)="@"&amp;LOWER(TRIM('Audit summary'!$B$16)),"INTERNAL","EXTERNAL"))</f>
        <v>INTERNAL</v>
      </c>
      <c r="G534" s="6">
        <f t="shared" si="3"/>
        <v>1</v>
      </c>
      <c r="H534" s="6">
        <f t="shared" si="4"/>
        <v>1</v>
      </c>
      <c r="I534" s="6" t="str">
        <f>IF(OR(A534="",COUNTIF('Message audit'!$A$2:$A$201,A534)=0,AND(B534&lt;&gt;"To",B534&lt;&gt;"CC",B534&lt;&gt;"BCC"),E534&lt;&gt;"BASIC_OK"),"REVIEW","OK")</f>
        <v>OK</v>
      </c>
    </row>
    <row r="535">
      <c r="A535" s="5" t="s">
        <v>64</v>
      </c>
      <c r="B535" s="5" t="s">
        <v>65</v>
      </c>
      <c r="C535" s="5" t="s">
        <v>781</v>
      </c>
      <c r="D535" s="6" t="str">
        <f t="shared" si="1"/>
        <v>person534@demo.invalid</v>
      </c>
      <c r="E535" s="6" t="str">
        <f t="shared" si="2"/>
        <v>BASIC_OK</v>
      </c>
      <c r="F535" s="6" t="str">
        <f>IF(E535&lt;&gt;"BASIC_OK","REVIEW",IF(RIGHT(D535,LEN(LOWER(TRIM('Audit summary'!$B$16)))+1)="@"&amp;LOWER(TRIM('Audit summary'!$B$16)),"INTERNAL","EXTERNAL"))</f>
        <v>INTERNAL</v>
      </c>
      <c r="G535" s="6">
        <f t="shared" si="3"/>
        <v>1</v>
      </c>
      <c r="H535" s="6">
        <f t="shared" si="4"/>
        <v>1</v>
      </c>
      <c r="I535" s="6" t="str">
        <f>IF(OR(A535="",COUNTIF('Message audit'!$A$2:$A$201,A535)=0,AND(B535&lt;&gt;"To",B535&lt;&gt;"CC",B535&lt;&gt;"BCC"),E535&lt;&gt;"BASIC_OK"),"REVIEW","OK")</f>
        <v>OK</v>
      </c>
    </row>
    <row r="536">
      <c r="A536" s="5" t="s">
        <v>64</v>
      </c>
      <c r="B536" s="5" t="s">
        <v>21</v>
      </c>
      <c r="C536" s="5" t="s">
        <v>782</v>
      </c>
      <c r="D536" s="6" t="str">
        <f t="shared" si="1"/>
        <v>person535@example.org</v>
      </c>
      <c r="E536" s="6" t="str">
        <f t="shared" si="2"/>
        <v>BASIC_OK</v>
      </c>
      <c r="F536" s="6" t="str">
        <f>IF(E536&lt;&gt;"BASIC_OK","REVIEW",IF(RIGHT(D536,LEN(LOWER(TRIM('Audit summary'!$B$16)))+1)="@"&amp;LOWER(TRIM('Audit summary'!$B$16)),"INTERNAL","EXTERNAL"))</f>
        <v>EXTERNAL</v>
      </c>
      <c r="G536" s="6">
        <f t="shared" si="3"/>
        <v>1</v>
      </c>
      <c r="H536" s="6">
        <f t="shared" si="4"/>
        <v>1</v>
      </c>
      <c r="I536" s="6" t="str">
        <f>IF(OR(A536="",COUNTIF('Message audit'!$A$2:$A$201,A536)=0,AND(B536&lt;&gt;"To",B536&lt;&gt;"CC",B536&lt;&gt;"BCC"),E536&lt;&gt;"BASIC_OK"),"REVIEW","OK")</f>
        <v>OK</v>
      </c>
    </row>
    <row r="537">
      <c r="A537" s="5" t="s">
        <v>64</v>
      </c>
      <c r="B537" s="5" t="s">
        <v>50</v>
      </c>
      <c r="C537" s="5" t="s">
        <v>783</v>
      </c>
      <c r="D537" s="6" t="str">
        <f t="shared" si="1"/>
        <v>person536@demo.invalid</v>
      </c>
      <c r="E537" s="6" t="str">
        <f t="shared" si="2"/>
        <v>BASIC_OK</v>
      </c>
      <c r="F537" s="6" t="str">
        <f>IF(E537&lt;&gt;"BASIC_OK","REVIEW",IF(RIGHT(D537,LEN(LOWER(TRIM('Audit summary'!$B$16)))+1)="@"&amp;LOWER(TRIM('Audit summary'!$B$16)),"INTERNAL","EXTERNAL"))</f>
        <v>INTERNAL</v>
      </c>
      <c r="G537" s="6">
        <f t="shared" si="3"/>
        <v>1</v>
      </c>
      <c r="H537" s="6">
        <f t="shared" si="4"/>
        <v>1</v>
      </c>
      <c r="I537" s="6" t="str">
        <f>IF(OR(A537="",COUNTIF('Message audit'!$A$2:$A$201,A537)=0,AND(B537&lt;&gt;"To",B537&lt;&gt;"CC",B537&lt;&gt;"BCC"),E537&lt;&gt;"BASIC_OK"),"REVIEW","OK")</f>
        <v>OK</v>
      </c>
    </row>
    <row r="538">
      <c r="A538" s="5" t="s">
        <v>64</v>
      </c>
      <c r="B538" s="5" t="s">
        <v>65</v>
      </c>
      <c r="C538" s="5" t="s">
        <v>784</v>
      </c>
      <c r="D538" s="6" t="str">
        <f t="shared" si="1"/>
        <v>person537@demo.invalid</v>
      </c>
      <c r="E538" s="6" t="str">
        <f t="shared" si="2"/>
        <v>BASIC_OK</v>
      </c>
      <c r="F538" s="6" t="str">
        <f>IF(E538&lt;&gt;"BASIC_OK","REVIEW",IF(RIGHT(D538,LEN(LOWER(TRIM('Audit summary'!$B$16)))+1)="@"&amp;LOWER(TRIM('Audit summary'!$B$16)),"INTERNAL","EXTERNAL"))</f>
        <v>INTERNAL</v>
      </c>
      <c r="G538" s="6">
        <f t="shared" si="3"/>
        <v>1</v>
      </c>
      <c r="H538" s="6">
        <f t="shared" si="4"/>
        <v>1</v>
      </c>
      <c r="I538" s="6" t="str">
        <f>IF(OR(A538="",COUNTIF('Message audit'!$A$2:$A$201,A538)=0,AND(B538&lt;&gt;"To",B538&lt;&gt;"CC",B538&lt;&gt;"BCC"),E538&lt;&gt;"BASIC_OK"),"REVIEW","OK")</f>
        <v>OK</v>
      </c>
    </row>
    <row r="539">
      <c r="A539" s="5" t="s">
        <v>64</v>
      </c>
      <c r="B539" s="5" t="s">
        <v>21</v>
      </c>
      <c r="C539" s="5" t="s">
        <v>785</v>
      </c>
      <c r="D539" s="6" t="str">
        <f t="shared" si="1"/>
        <v>person538@demo.invalid</v>
      </c>
      <c r="E539" s="6" t="str">
        <f t="shared" si="2"/>
        <v>BASIC_OK</v>
      </c>
      <c r="F539" s="6" t="str">
        <f>IF(E539&lt;&gt;"BASIC_OK","REVIEW",IF(RIGHT(D539,LEN(LOWER(TRIM('Audit summary'!$B$16)))+1)="@"&amp;LOWER(TRIM('Audit summary'!$B$16)),"INTERNAL","EXTERNAL"))</f>
        <v>INTERNAL</v>
      </c>
      <c r="G539" s="6">
        <f t="shared" si="3"/>
        <v>1</v>
      </c>
      <c r="H539" s="6">
        <f t="shared" si="4"/>
        <v>1</v>
      </c>
      <c r="I539" s="6" t="str">
        <f>IF(OR(A539="",COUNTIF('Message audit'!$A$2:$A$201,A539)=0,AND(B539&lt;&gt;"To",B539&lt;&gt;"CC",B539&lt;&gt;"BCC"),E539&lt;&gt;"BASIC_OK"),"REVIEW","OK")</f>
        <v>OK</v>
      </c>
    </row>
    <row r="540">
      <c r="A540" s="5" t="s">
        <v>64</v>
      </c>
      <c r="B540" s="5" t="s">
        <v>50</v>
      </c>
      <c r="C540" s="5" t="s">
        <v>786</v>
      </c>
      <c r="D540" s="6" t="str">
        <f t="shared" si="1"/>
        <v>person539@demo.invalid</v>
      </c>
      <c r="E540" s="6" t="str">
        <f t="shared" si="2"/>
        <v>BASIC_OK</v>
      </c>
      <c r="F540" s="6" t="str">
        <f>IF(E540&lt;&gt;"BASIC_OK","REVIEW",IF(RIGHT(D540,LEN(LOWER(TRIM('Audit summary'!$B$16)))+1)="@"&amp;LOWER(TRIM('Audit summary'!$B$16)),"INTERNAL","EXTERNAL"))</f>
        <v>INTERNAL</v>
      </c>
      <c r="G540" s="6">
        <f t="shared" si="3"/>
        <v>1</v>
      </c>
      <c r="H540" s="6">
        <f t="shared" si="4"/>
        <v>1</v>
      </c>
      <c r="I540" s="6" t="str">
        <f>IF(OR(A540="",COUNTIF('Message audit'!$A$2:$A$201,A540)=0,AND(B540&lt;&gt;"To",B540&lt;&gt;"CC",B540&lt;&gt;"BCC"),E540&lt;&gt;"BASIC_OK"),"REVIEW","OK")</f>
        <v>OK</v>
      </c>
    </row>
    <row r="541">
      <c r="A541" s="5" t="s">
        <v>64</v>
      </c>
      <c r="B541" s="5" t="s">
        <v>65</v>
      </c>
      <c r="C541" s="5" t="s">
        <v>787</v>
      </c>
      <c r="D541" s="6" t="str">
        <f t="shared" si="1"/>
        <v>person540@example.org</v>
      </c>
      <c r="E541" s="6" t="str">
        <f t="shared" si="2"/>
        <v>BASIC_OK</v>
      </c>
      <c r="F541" s="6" t="str">
        <f>IF(E541&lt;&gt;"BASIC_OK","REVIEW",IF(RIGHT(D541,LEN(LOWER(TRIM('Audit summary'!$B$16)))+1)="@"&amp;LOWER(TRIM('Audit summary'!$B$16)),"INTERNAL","EXTERNAL"))</f>
        <v>EXTERNAL</v>
      </c>
      <c r="G541" s="6">
        <f t="shared" si="3"/>
        <v>1</v>
      </c>
      <c r="H541" s="6">
        <f t="shared" si="4"/>
        <v>1</v>
      </c>
      <c r="I541" s="6" t="str">
        <f>IF(OR(A541="",COUNTIF('Message audit'!$A$2:$A$201,A541)=0,AND(B541&lt;&gt;"To",B541&lt;&gt;"CC",B541&lt;&gt;"BCC"),E541&lt;&gt;"BASIC_OK"),"REVIEW","OK")</f>
        <v>OK</v>
      </c>
    </row>
    <row r="542">
      <c r="A542" s="5" t="s">
        <v>64</v>
      </c>
      <c r="B542" s="5" t="s">
        <v>21</v>
      </c>
      <c r="C542" s="5" t="s">
        <v>788</v>
      </c>
      <c r="D542" s="6" t="str">
        <f t="shared" si="1"/>
        <v>person541@demo.invalid</v>
      </c>
      <c r="E542" s="6" t="str">
        <f t="shared" si="2"/>
        <v>BASIC_OK</v>
      </c>
      <c r="F542" s="6" t="str">
        <f>IF(E542&lt;&gt;"BASIC_OK","REVIEW",IF(RIGHT(D542,LEN(LOWER(TRIM('Audit summary'!$B$16)))+1)="@"&amp;LOWER(TRIM('Audit summary'!$B$16)),"INTERNAL","EXTERNAL"))</f>
        <v>INTERNAL</v>
      </c>
      <c r="G542" s="6">
        <f t="shared" si="3"/>
        <v>1</v>
      </c>
      <c r="H542" s="6">
        <f t="shared" si="4"/>
        <v>1</v>
      </c>
      <c r="I542" s="6" t="str">
        <f>IF(OR(A542="",COUNTIF('Message audit'!$A$2:$A$201,A542)=0,AND(B542&lt;&gt;"To",B542&lt;&gt;"CC",B542&lt;&gt;"BCC"),E542&lt;&gt;"BASIC_OK"),"REVIEW","OK")</f>
        <v>OK</v>
      </c>
    </row>
    <row r="543">
      <c r="A543" s="5" t="s">
        <v>64</v>
      </c>
      <c r="B543" s="5" t="s">
        <v>50</v>
      </c>
      <c r="C543" s="5" t="s">
        <v>789</v>
      </c>
      <c r="D543" s="6" t="str">
        <f t="shared" si="1"/>
        <v>person542@demo.invalid</v>
      </c>
      <c r="E543" s="6" t="str">
        <f t="shared" si="2"/>
        <v>BASIC_OK</v>
      </c>
      <c r="F543" s="6" t="str">
        <f>IF(E543&lt;&gt;"BASIC_OK","REVIEW",IF(RIGHT(D543,LEN(LOWER(TRIM('Audit summary'!$B$16)))+1)="@"&amp;LOWER(TRIM('Audit summary'!$B$16)),"INTERNAL","EXTERNAL"))</f>
        <v>INTERNAL</v>
      </c>
      <c r="G543" s="6">
        <f t="shared" si="3"/>
        <v>1</v>
      </c>
      <c r="H543" s="6">
        <f t="shared" si="4"/>
        <v>1</v>
      </c>
      <c r="I543" s="6" t="str">
        <f>IF(OR(A543="",COUNTIF('Message audit'!$A$2:$A$201,A543)=0,AND(B543&lt;&gt;"To",B543&lt;&gt;"CC",B543&lt;&gt;"BCC"),E543&lt;&gt;"BASIC_OK"),"REVIEW","OK")</f>
        <v>OK</v>
      </c>
    </row>
    <row r="544">
      <c r="A544" s="5" t="s">
        <v>64</v>
      </c>
      <c r="B544" s="5" t="s">
        <v>65</v>
      </c>
      <c r="C544" s="5" t="s">
        <v>790</v>
      </c>
      <c r="D544" s="6" t="str">
        <f t="shared" si="1"/>
        <v>person543@demo.invalid</v>
      </c>
      <c r="E544" s="6" t="str">
        <f t="shared" si="2"/>
        <v>BASIC_OK</v>
      </c>
      <c r="F544" s="6" t="str">
        <f>IF(E544&lt;&gt;"BASIC_OK","REVIEW",IF(RIGHT(D544,LEN(LOWER(TRIM('Audit summary'!$B$16)))+1)="@"&amp;LOWER(TRIM('Audit summary'!$B$16)),"INTERNAL","EXTERNAL"))</f>
        <v>INTERNAL</v>
      </c>
      <c r="G544" s="6">
        <f t="shared" si="3"/>
        <v>1</v>
      </c>
      <c r="H544" s="6">
        <f t="shared" si="4"/>
        <v>1</v>
      </c>
      <c r="I544" s="6" t="str">
        <f>IF(OR(A544="",COUNTIF('Message audit'!$A$2:$A$201,A544)=0,AND(B544&lt;&gt;"To",B544&lt;&gt;"CC",B544&lt;&gt;"BCC"),E544&lt;&gt;"BASIC_OK"),"REVIEW","OK")</f>
        <v>OK</v>
      </c>
    </row>
    <row r="545">
      <c r="A545" s="5" t="s">
        <v>64</v>
      </c>
      <c r="B545" s="5" t="s">
        <v>21</v>
      </c>
      <c r="C545" s="5" t="s">
        <v>791</v>
      </c>
      <c r="D545" s="6" t="str">
        <f t="shared" si="1"/>
        <v>person544@demo.invalid</v>
      </c>
      <c r="E545" s="6" t="str">
        <f t="shared" si="2"/>
        <v>BASIC_OK</v>
      </c>
      <c r="F545" s="6" t="str">
        <f>IF(E545&lt;&gt;"BASIC_OK","REVIEW",IF(RIGHT(D545,LEN(LOWER(TRIM('Audit summary'!$B$16)))+1)="@"&amp;LOWER(TRIM('Audit summary'!$B$16)),"INTERNAL","EXTERNAL"))</f>
        <v>INTERNAL</v>
      </c>
      <c r="G545" s="6">
        <f t="shared" si="3"/>
        <v>1</v>
      </c>
      <c r="H545" s="6">
        <f t="shared" si="4"/>
        <v>1</v>
      </c>
      <c r="I545" s="6" t="str">
        <f>IF(OR(A545="",COUNTIF('Message audit'!$A$2:$A$201,A545)=0,AND(B545&lt;&gt;"To",B545&lt;&gt;"CC",B545&lt;&gt;"BCC"),E545&lt;&gt;"BASIC_OK"),"REVIEW","OK")</f>
        <v>OK</v>
      </c>
    </row>
    <row r="546">
      <c r="A546" s="5" t="s">
        <v>64</v>
      </c>
      <c r="B546" s="5" t="s">
        <v>50</v>
      </c>
      <c r="C546" s="5" t="s">
        <v>792</v>
      </c>
      <c r="D546" s="6" t="str">
        <f t="shared" si="1"/>
        <v>person545@example.org</v>
      </c>
      <c r="E546" s="6" t="str">
        <f t="shared" si="2"/>
        <v>BASIC_OK</v>
      </c>
      <c r="F546" s="6" t="str">
        <f>IF(E546&lt;&gt;"BASIC_OK","REVIEW",IF(RIGHT(D546,LEN(LOWER(TRIM('Audit summary'!$B$16)))+1)="@"&amp;LOWER(TRIM('Audit summary'!$B$16)),"INTERNAL","EXTERNAL"))</f>
        <v>EXTERNAL</v>
      </c>
      <c r="G546" s="6">
        <f t="shared" si="3"/>
        <v>1</v>
      </c>
      <c r="H546" s="6">
        <f t="shared" si="4"/>
        <v>1</v>
      </c>
      <c r="I546" s="6" t="str">
        <f>IF(OR(A546="",COUNTIF('Message audit'!$A$2:$A$201,A546)=0,AND(B546&lt;&gt;"To",B546&lt;&gt;"CC",B546&lt;&gt;"BCC"),E546&lt;&gt;"BASIC_OK"),"REVIEW","OK")</f>
        <v>OK</v>
      </c>
    </row>
    <row r="547">
      <c r="A547" s="5" t="s">
        <v>64</v>
      </c>
      <c r="B547" s="5" t="s">
        <v>65</v>
      </c>
      <c r="C547" s="5" t="s">
        <v>793</v>
      </c>
      <c r="D547" s="6" t="str">
        <f t="shared" si="1"/>
        <v>person546@demo.invalid</v>
      </c>
      <c r="E547" s="6" t="str">
        <f t="shared" si="2"/>
        <v>BASIC_OK</v>
      </c>
      <c r="F547" s="6" t="str">
        <f>IF(E547&lt;&gt;"BASIC_OK","REVIEW",IF(RIGHT(D547,LEN(LOWER(TRIM('Audit summary'!$B$16)))+1)="@"&amp;LOWER(TRIM('Audit summary'!$B$16)),"INTERNAL","EXTERNAL"))</f>
        <v>INTERNAL</v>
      </c>
      <c r="G547" s="6">
        <f t="shared" si="3"/>
        <v>1</v>
      </c>
      <c r="H547" s="6">
        <f t="shared" si="4"/>
        <v>1</v>
      </c>
      <c r="I547" s="6" t="str">
        <f>IF(OR(A547="",COUNTIF('Message audit'!$A$2:$A$201,A547)=0,AND(B547&lt;&gt;"To",B547&lt;&gt;"CC",B547&lt;&gt;"BCC"),E547&lt;&gt;"BASIC_OK"),"REVIEW","OK")</f>
        <v>OK</v>
      </c>
    </row>
    <row r="548">
      <c r="A548" s="5" t="s">
        <v>64</v>
      </c>
      <c r="B548" s="5" t="s">
        <v>21</v>
      </c>
      <c r="C548" s="5" t="s">
        <v>794</v>
      </c>
      <c r="D548" s="6" t="str">
        <f t="shared" si="1"/>
        <v>person547@demo.invalid</v>
      </c>
      <c r="E548" s="6" t="str">
        <f t="shared" si="2"/>
        <v>BASIC_OK</v>
      </c>
      <c r="F548" s="6" t="str">
        <f>IF(E548&lt;&gt;"BASIC_OK","REVIEW",IF(RIGHT(D548,LEN(LOWER(TRIM('Audit summary'!$B$16)))+1)="@"&amp;LOWER(TRIM('Audit summary'!$B$16)),"INTERNAL","EXTERNAL"))</f>
        <v>INTERNAL</v>
      </c>
      <c r="G548" s="6">
        <f t="shared" si="3"/>
        <v>1</v>
      </c>
      <c r="H548" s="6">
        <f t="shared" si="4"/>
        <v>1</v>
      </c>
      <c r="I548" s="6" t="str">
        <f>IF(OR(A548="",COUNTIF('Message audit'!$A$2:$A$201,A548)=0,AND(B548&lt;&gt;"To",B548&lt;&gt;"CC",B548&lt;&gt;"BCC"),E548&lt;&gt;"BASIC_OK"),"REVIEW","OK")</f>
        <v>OK</v>
      </c>
    </row>
    <row r="549">
      <c r="A549" s="5" t="s">
        <v>64</v>
      </c>
      <c r="B549" s="5" t="s">
        <v>50</v>
      </c>
      <c r="C549" s="5" t="s">
        <v>795</v>
      </c>
      <c r="D549" s="6" t="str">
        <f t="shared" si="1"/>
        <v>person548@demo.invalid</v>
      </c>
      <c r="E549" s="6" t="str">
        <f t="shared" si="2"/>
        <v>BASIC_OK</v>
      </c>
      <c r="F549" s="6" t="str">
        <f>IF(E549&lt;&gt;"BASIC_OK","REVIEW",IF(RIGHT(D549,LEN(LOWER(TRIM('Audit summary'!$B$16)))+1)="@"&amp;LOWER(TRIM('Audit summary'!$B$16)),"INTERNAL","EXTERNAL"))</f>
        <v>INTERNAL</v>
      </c>
      <c r="G549" s="6">
        <f t="shared" si="3"/>
        <v>1</v>
      </c>
      <c r="H549" s="6">
        <f t="shared" si="4"/>
        <v>1</v>
      </c>
      <c r="I549" s="6" t="str">
        <f>IF(OR(A549="",COUNTIF('Message audit'!$A$2:$A$201,A549)=0,AND(B549&lt;&gt;"To",B549&lt;&gt;"CC",B549&lt;&gt;"BCC"),E549&lt;&gt;"BASIC_OK"),"REVIEW","OK")</f>
        <v>OK</v>
      </c>
    </row>
    <row r="550">
      <c r="A550" s="5" t="s">
        <v>64</v>
      </c>
      <c r="B550" s="5" t="s">
        <v>65</v>
      </c>
      <c r="C550" s="5" t="s">
        <v>796</v>
      </c>
      <c r="D550" s="6" t="str">
        <f t="shared" si="1"/>
        <v>person549@demo.invalid</v>
      </c>
      <c r="E550" s="6" t="str">
        <f t="shared" si="2"/>
        <v>BASIC_OK</v>
      </c>
      <c r="F550" s="6" t="str">
        <f>IF(E550&lt;&gt;"BASIC_OK","REVIEW",IF(RIGHT(D550,LEN(LOWER(TRIM('Audit summary'!$B$16)))+1)="@"&amp;LOWER(TRIM('Audit summary'!$B$16)),"INTERNAL","EXTERNAL"))</f>
        <v>INTERNAL</v>
      </c>
      <c r="G550" s="6">
        <f t="shared" si="3"/>
        <v>1</v>
      </c>
      <c r="H550" s="6">
        <f t="shared" si="4"/>
        <v>1</v>
      </c>
      <c r="I550" s="6" t="str">
        <f>IF(OR(A550="",COUNTIF('Message audit'!$A$2:$A$201,A550)=0,AND(B550&lt;&gt;"To",B550&lt;&gt;"CC",B550&lt;&gt;"BCC"),E550&lt;&gt;"BASIC_OK"),"REVIEW","OK")</f>
        <v>OK</v>
      </c>
    </row>
    <row r="551">
      <c r="A551" s="5" t="s">
        <v>64</v>
      </c>
      <c r="B551" s="5" t="s">
        <v>21</v>
      </c>
      <c r="C551" s="5" t="s">
        <v>797</v>
      </c>
      <c r="D551" s="6" t="str">
        <f t="shared" si="1"/>
        <v>person550@example.org</v>
      </c>
      <c r="E551" s="6" t="str">
        <f t="shared" si="2"/>
        <v>BASIC_OK</v>
      </c>
      <c r="F551" s="6" t="str">
        <f>IF(E551&lt;&gt;"BASIC_OK","REVIEW",IF(RIGHT(D551,LEN(LOWER(TRIM('Audit summary'!$B$16)))+1)="@"&amp;LOWER(TRIM('Audit summary'!$B$16)),"INTERNAL","EXTERNAL"))</f>
        <v>EXTERNAL</v>
      </c>
      <c r="G551" s="6">
        <f t="shared" si="3"/>
        <v>1</v>
      </c>
      <c r="H551" s="6">
        <f t="shared" si="4"/>
        <v>1</v>
      </c>
      <c r="I551" s="6" t="str">
        <f>IF(OR(A551="",COUNTIF('Message audit'!$A$2:$A$201,A551)=0,AND(B551&lt;&gt;"To",B551&lt;&gt;"CC",B551&lt;&gt;"BCC"),E551&lt;&gt;"BASIC_OK"),"REVIEW","OK")</f>
        <v>OK</v>
      </c>
    </row>
    <row r="552">
      <c r="A552" s="5" t="s">
        <v>64</v>
      </c>
      <c r="B552" s="5" t="s">
        <v>50</v>
      </c>
      <c r="C552" s="5" t="s">
        <v>798</v>
      </c>
      <c r="D552" s="6" t="str">
        <f t="shared" si="1"/>
        <v>person551@demo.invalid</v>
      </c>
      <c r="E552" s="6" t="str">
        <f t="shared" si="2"/>
        <v>BASIC_OK</v>
      </c>
      <c r="F552" s="6" t="str">
        <f>IF(E552&lt;&gt;"BASIC_OK","REVIEW",IF(RIGHT(D552,LEN(LOWER(TRIM('Audit summary'!$B$16)))+1)="@"&amp;LOWER(TRIM('Audit summary'!$B$16)),"INTERNAL","EXTERNAL"))</f>
        <v>INTERNAL</v>
      </c>
      <c r="G552" s="6">
        <f t="shared" si="3"/>
        <v>1</v>
      </c>
      <c r="H552" s="6">
        <f t="shared" si="4"/>
        <v>1</v>
      </c>
      <c r="I552" s="6" t="str">
        <f>IF(OR(A552="",COUNTIF('Message audit'!$A$2:$A$201,A552)=0,AND(B552&lt;&gt;"To",B552&lt;&gt;"CC",B552&lt;&gt;"BCC"),E552&lt;&gt;"BASIC_OK"),"REVIEW","OK")</f>
        <v>OK</v>
      </c>
    </row>
    <row r="553">
      <c r="A553" s="5" t="s">
        <v>67</v>
      </c>
      <c r="B553" s="5" t="s">
        <v>65</v>
      </c>
      <c r="C553" s="5" t="s">
        <v>799</v>
      </c>
      <c r="D553" s="6" t="str">
        <f t="shared" si="1"/>
        <v>person552@demo.invalid</v>
      </c>
      <c r="E553" s="6" t="str">
        <f t="shared" si="2"/>
        <v>BASIC_OK</v>
      </c>
      <c r="F553" s="6" t="str">
        <f>IF(E553&lt;&gt;"BASIC_OK","REVIEW",IF(RIGHT(D553,LEN(LOWER(TRIM('Audit summary'!$B$16)))+1)="@"&amp;LOWER(TRIM('Audit summary'!$B$16)),"INTERNAL","EXTERNAL"))</f>
        <v>INTERNAL</v>
      </c>
      <c r="G553" s="6">
        <f t="shared" si="3"/>
        <v>1</v>
      </c>
      <c r="H553" s="6">
        <f t="shared" si="4"/>
        <v>1</v>
      </c>
      <c r="I553" s="6" t="str">
        <f>IF(OR(A553="",COUNTIF('Message audit'!$A$2:$A$201,A553)=0,AND(B553&lt;&gt;"To",B553&lt;&gt;"CC",B553&lt;&gt;"BCC"),E553&lt;&gt;"BASIC_OK"),"REVIEW","OK")</f>
        <v>OK</v>
      </c>
    </row>
    <row r="554">
      <c r="A554" s="5" t="s">
        <v>67</v>
      </c>
      <c r="B554" s="5" t="s">
        <v>21</v>
      </c>
      <c r="C554" s="5" t="s">
        <v>800</v>
      </c>
      <c r="D554" s="6" t="str">
        <f t="shared" si="1"/>
        <v>person553@demo.invalid</v>
      </c>
      <c r="E554" s="6" t="str">
        <f t="shared" si="2"/>
        <v>BASIC_OK</v>
      </c>
      <c r="F554" s="6" t="str">
        <f>IF(E554&lt;&gt;"BASIC_OK","REVIEW",IF(RIGHT(D554,LEN(LOWER(TRIM('Audit summary'!$B$16)))+1)="@"&amp;LOWER(TRIM('Audit summary'!$B$16)),"INTERNAL","EXTERNAL"))</f>
        <v>INTERNAL</v>
      </c>
      <c r="G554" s="6">
        <f t="shared" si="3"/>
        <v>1</v>
      </c>
      <c r="H554" s="6">
        <f t="shared" si="4"/>
        <v>1</v>
      </c>
      <c r="I554" s="6" t="str">
        <f>IF(OR(A554="",COUNTIF('Message audit'!$A$2:$A$201,A554)=0,AND(B554&lt;&gt;"To",B554&lt;&gt;"CC",B554&lt;&gt;"BCC"),E554&lt;&gt;"BASIC_OK"),"REVIEW","OK")</f>
        <v>OK</v>
      </c>
    </row>
    <row r="555">
      <c r="A555" s="5" t="s">
        <v>67</v>
      </c>
      <c r="B555" s="5" t="s">
        <v>50</v>
      </c>
      <c r="C555" s="5" t="s">
        <v>801</v>
      </c>
      <c r="D555" s="6" t="str">
        <f t="shared" si="1"/>
        <v>person554@demo.invalid</v>
      </c>
      <c r="E555" s="6" t="str">
        <f t="shared" si="2"/>
        <v>BASIC_OK</v>
      </c>
      <c r="F555" s="6" t="str">
        <f>IF(E555&lt;&gt;"BASIC_OK","REVIEW",IF(RIGHT(D555,LEN(LOWER(TRIM('Audit summary'!$B$16)))+1)="@"&amp;LOWER(TRIM('Audit summary'!$B$16)),"INTERNAL","EXTERNAL"))</f>
        <v>INTERNAL</v>
      </c>
      <c r="G555" s="6">
        <f t="shared" si="3"/>
        <v>1</v>
      </c>
      <c r="H555" s="6">
        <f t="shared" si="4"/>
        <v>1</v>
      </c>
      <c r="I555" s="6" t="str">
        <f>IF(OR(A555="",COUNTIF('Message audit'!$A$2:$A$201,A555)=0,AND(B555&lt;&gt;"To",B555&lt;&gt;"CC",B555&lt;&gt;"BCC"),E555&lt;&gt;"BASIC_OK"),"REVIEW","OK")</f>
        <v>OK</v>
      </c>
    </row>
    <row r="556">
      <c r="A556" s="5" t="s">
        <v>67</v>
      </c>
      <c r="B556" s="5" t="s">
        <v>65</v>
      </c>
      <c r="C556" s="5" t="s">
        <v>802</v>
      </c>
      <c r="D556" s="6" t="str">
        <f t="shared" si="1"/>
        <v>person555@example.org</v>
      </c>
      <c r="E556" s="6" t="str">
        <f t="shared" si="2"/>
        <v>BASIC_OK</v>
      </c>
      <c r="F556" s="6" t="str">
        <f>IF(E556&lt;&gt;"BASIC_OK","REVIEW",IF(RIGHT(D556,LEN(LOWER(TRIM('Audit summary'!$B$16)))+1)="@"&amp;LOWER(TRIM('Audit summary'!$B$16)),"INTERNAL","EXTERNAL"))</f>
        <v>EXTERNAL</v>
      </c>
      <c r="G556" s="6">
        <f t="shared" si="3"/>
        <v>1</v>
      </c>
      <c r="H556" s="6">
        <f t="shared" si="4"/>
        <v>1</v>
      </c>
      <c r="I556" s="6" t="str">
        <f>IF(OR(A556="",COUNTIF('Message audit'!$A$2:$A$201,A556)=0,AND(B556&lt;&gt;"To",B556&lt;&gt;"CC",B556&lt;&gt;"BCC"),E556&lt;&gt;"BASIC_OK"),"REVIEW","OK")</f>
        <v>OK</v>
      </c>
    </row>
    <row r="557">
      <c r="A557" s="5" t="s">
        <v>67</v>
      </c>
      <c r="B557" s="5" t="s">
        <v>21</v>
      </c>
      <c r="C557" s="5" t="s">
        <v>803</v>
      </c>
      <c r="D557" s="6" t="str">
        <f t="shared" si="1"/>
        <v>person556@demo.invalid</v>
      </c>
      <c r="E557" s="6" t="str">
        <f t="shared" si="2"/>
        <v>BASIC_OK</v>
      </c>
      <c r="F557" s="6" t="str">
        <f>IF(E557&lt;&gt;"BASIC_OK","REVIEW",IF(RIGHT(D557,LEN(LOWER(TRIM('Audit summary'!$B$16)))+1)="@"&amp;LOWER(TRIM('Audit summary'!$B$16)),"INTERNAL","EXTERNAL"))</f>
        <v>INTERNAL</v>
      </c>
      <c r="G557" s="6">
        <f t="shared" si="3"/>
        <v>1</v>
      </c>
      <c r="H557" s="6">
        <f t="shared" si="4"/>
        <v>1</v>
      </c>
      <c r="I557" s="6" t="str">
        <f>IF(OR(A557="",COUNTIF('Message audit'!$A$2:$A$201,A557)=0,AND(B557&lt;&gt;"To",B557&lt;&gt;"CC",B557&lt;&gt;"BCC"),E557&lt;&gt;"BASIC_OK"),"REVIEW","OK")</f>
        <v>OK</v>
      </c>
    </row>
    <row r="558">
      <c r="A558" s="5" t="s">
        <v>67</v>
      </c>
      <c r="B558" s="5" t="s">
        <v>50</v>
      </c>
      <c r="C558" s="5" t="s">
        <v>804</v>
      </c>
      <c r="D558" s="6" t="str">
        <f t="shared" si="1"/>
        <v>person557@demo.invalid</v>
      </c>
      <c r="E558" s="6" t="str">
        <f t="shared" si="2"/>
        <v>BASIC_OK</v>
      </c>
      <c r="F558" s="6" t="str">
        <f>IF(E558&lt;&gt;"BASIC_OK","REVIEW",IF(RIGHT(D558,LEN(LOWER(TRIM('Audit summary'!$B$16)))+1)="@"&amp;LOWER(TRIM('Audit summary'!$B$16)),"INTERNAL","EXTERNAL"))</f>
        <v>INTERNAL</v>
      </c>
      <c r="G558" s="6">
        <f t="shared" si="3"/>
        <v>1</v>
      </c>
      <c r="H558" s="6">
        <f t="shared" si="4"/>
        <v>1</v>
      </c>
      <c r="I558" s="6" t="str">
        <f>IF(OR(A558="",COUNTIF('Message audit'!$A$2:$A$201,A558)=0,AND(B558&lt;&gt;"To",B558&lt;&gt;"CC",B558&lt;&gt;"BCC"),E558&lt;&gt;"BASIC_OK"),"REVIEW","OK")</f>
        <v>OK</v>
      </c>
    </row>
    <row r="559">
      <c r="A559" s="5" t="s">
        <v>67</v>
      </c>
      <c r="B559" s="5" t="s">
        <v>65</v>
      </c>
      <c r="C559" s="5" t="s">
        <v>805</v>
      </c>
      <c r="D559" s="6" t="str">
        <f t="shared" si="1"/>
        <v>person558@demo.invalid</v>
      </c>
      <c r="E559" s="6" t="str">
        <f t="shared" si="2"/>
        <v>BASIC_OK</v>
      </c>
      <c r="F559" s="6" t="str">
        <f>IF(E559&lt;&gt;"BASIC_OK","REVIEW",IF(RIGHT(D559,LEN(LOWER(TRIM('Audit summary'!$B$16)))+1)="@"&amp;LOWER(TRIM('Audit summary'!$B$16)),"INTERNAL","EXTERNAL"))</f>
        <v>INTERNAL</v>
      </c>
      <c r="G559" s="6">
        <f t="shared" si="3"/>
        <v>1</v>
      </c>
      <c r="H559" s="6">
        <f t="shared" si="4"/>
        <v>1</v>
      </c>
      <c r="I559" s="6" t="str">
        <f>IF(OR(A559="",COUNTIF('Message audit'!$A$2:$A$201,A559)=0,AND(B559&lt;&gt;"To",B559&lt;&gt;"CC",B559&lt;&gt;"BCC"),E559&lt;&gt;"BASIC_OK"),"REVIEW","OK")</f>
        <v>OK</v>
      </c>
    </row>
    <row r="560">
      <c r="A560" s="5" t="s">
        <v>67</v>
      </c>
      <c r="B560" s="5" t="s">
        <v>21</v>
      </c>
      <c r="C560" s="5" t="s">
        <v>806</v>
      </c>
      <c r="D560" s="6" t="str">
        <f t="shared" si="1"/>
        <v>person559@demo.invalid</v>
      </c>
      <c r="E560" s="6" t="str">
        <f t="shared" si="2"/>
        <v>BASIC_OK</v>
      </c>
      <c r="F560" s="6" t="str">
        <f>IF(E560&lt;&gt;"BASIC_OK","REVIEW",IF(RIGHT(D560,LEN(LOWER(TRIM('Audit summary'!$B$16)))+1)="@"&amp;LOWER(TRIM('Audit summary'!$B$16)),"INTERNAL","EXTERNAL"))</f>
        <v>INTERNAL</v>
      </c>
      <c r="G560" s="6">
        <f t="shared" si="3"/>
        <v>1</v>
      </c>
      <c r="H560" s="6">
        <f t="shared" si="4"/>
        <v>1</v>
      </c>
      <c r="I560" s="6" t="str">
        <f>IF(OR(A560="",COUNTIF('Message audit'!$A$2:$A$201,A560)=0,AND(B560&lt;&gt;"To",B560&lt;&gt;"CC",B560&lt;&gt;"BCC"),E560&lt;&gt;"BASIC_OK"),"REVIEW","OK")</f>
        <v>OK</v>
      </c>
    </row>
    <row r="561">
      <c r="A561" s="5" t="s">
        <v>67</v>
      </c>
      <c r="B561" s="5" t="s">
        <v>50</v>
      </c>
      <c r="C561" s="5" t="s">
        <v>807</v>
      </c>
      <c r="D561" s="6" t="str">
        <f t="shared" si="1"/>
        <v>person560@example.org</v>
      </c>
      <c r="E561" s="6" t="str">
        <f t="shared" si="2"/>
        <v>BASIC_OK</v>
      </c>
      <c r="F561" s="6" t="str">
        <f>IF(E561&lt;&gt;"BASIC_OK","REVIEW",IF(RIGHT(D561,LEN(LOWER(TRIM('Audit summary'!$B$16)))+1)="@"&amp;LOWER(TRIM('Audit summary'!$B$16)),"INTERNAL","EXTERNAL"))</f>
        <v>EXTERNAL</v>
      </c>
      <c r="G561" s="6">
        <f t="shared" si="3"/>
        <v>1</v>
      </c>
      <c r="H561" s="6">
        <f t="shared" si="4"/>
        <v>1</v>
      </c>
      <c r="I561" s="6" t="str">
        <f>IF(OR(A561="",COUNTIF('Message audit'!$A$2:$A$201,A561)=0,AND(B561&lt;&gt;"To",B561&lt;&gt;"CC",B561&lt;&gt;"BCC"),E561&lt;&gt;"BASIC_OK"),"REVIEW","OK")</f>
        <v>OK</v>
      </c>
    </row>
    <row r="562">
      <c r="A562" s="5" t="s">
        <v>67</v>
      </c>
      <c r="B562" s="5" t="s">
        <v>65</v>
      </c>
      <c r="C562" s="5" t="s">
        <v>808</v>
      </c>
      <c r="D562" s="6" t="str">
        <f t="shared" si="1"/>
        <v>person561@demo.invalid</v>
      </c>
      <c r="E562" s="6" t="str">
        <f t="shared" si="2"/>
        <v>BASIC_OK</v>
      </c>
      <c r="F562" s="6" t="str">
        <f>IF(E562&lt;&gt;"BASIC_OK","REVIEW",IF(RIGHT(D562,LEN(LOWER(TRIM('Audit summary'!$B$16)))+1)="@"&amp;LOWER(TRIM('Audit summary'!$B$16)),"INTERNAL","EXTERNAL"))</f>
        <v>INTERNAL</v>
      </c>
      <c r="G562" s="6">
        <f t="shared" si="3"/>
        <v>1</v>
      </c>
      <c r="H562" s="6">
        <f t="shared" si="4"/>
        <v>1</v>
      </c>
      <c r="I562" s="6" t="str">
        <f>IF(OR(A562="",COUNTIF('Message audit'!$A$2:$A$201,A562)=0,AND(B562&lt;&gt;"To",B562&lt;&gt;"CC",B562&lt;&gt;"BCC"),E562&lt;&gt;"BASIC_OK"),"REVIEW","OK")</f>
        <v>OK</v>
      </c>
    </row>
    <row r="563">
      <c r="A563" s="5" t="s">
        <v>67</v>
      </c>
      <c r="B563" s="5" t="s">
        <v>21</v>
      </c>
      <c r="C563" s="5" t="s">
        <v>809</v>
      </c>
      <c r="D563" s="6" t="str">
        <f t="shared" si="1"/>
        <v>person562@demo.invalid</v>
      </c>
      <c r="E563" s="6" t="str">
        <f t="shared" si="2"/>
        <v>BASIC_OK</v>
      </c>
      <c r="F563" s="6" t="str">
        <f>IF(E563&lt;&gt;"BASIC_OK","REVIEW",IF(RIGHT(D563,LEN(LOWER(TRIM('Audit summary'!$B$16)))+1)="@"&amp;LOWER(TRIM('Audit summary'!$B$16)),"INTERNAL","EXTERNAL"))</f>
        <v>INTERNAL</v>
      </c>
      <c r="G563" s="6">
        <f t="shared" si="3"/>
        <v>1</v>
      </c>
      <c r="H563" s="6">
        <f t="shared" si="4"/>
        <v>1</v>
      </c>
      <c r="I563" s="6" t="str">
        <f>IF(OR(A563="",COUNTIF('Message audit'!$A$2:$A$201,A563)=0,AND(B563&lt;&gt;"To",B563&lt;&gt;"CC",B563&lt;&gt;"BCC"),E563&lt;&gt;"BASIC_OK"),"REVIEW","OK")</f>
        <v>OK</v>
      </c>
    </row>
    <row r="564">
      <c r="A564" s="5" t="s">
        <v>67</v>
      </c>
      <c r="B564" s="5" t="s">
        <v>50</v>
      </c>
      <c r="C564" s="5" t="s">
        <v>810</v>
      </c>
      <c r="D564" s="6" t="str">
        <f t="shared" si="1"/>
        <v>person563@demo.invalid</v>
      </c>
      <c r="E564" s="6" t="str">
        <f t="shared" si="2"/>
        <v>BASIC_OK</v>
      </c>
      <c r="F564" s="6" t="str">
        <f>IF(E564&lt;&gt;"BASIC_OK","REVIEW",IF(RIGHT(D564,LEN(LOWER(TRIM('Audit summary'!$B$16)))+1)="@"&amp;LOWER(TRIM('Audit summary'!$B$16)),"INTERNAL","EXTERNAL"))</f>
        <v>INTERNAL</v>
      </c>
      <c r="G564" s="6">
        <f t="shared" si="3"/>
        <v>1</v>
      </c>
      <c r="H564" s="6">
        <f t="shared" si="4"/>
        <v>1</v>
      </c>
      <c r="I564" s="6" t="str">
        <f>IF(OR(A564="",COUNTIF('Message audit'!$A$2:$A$201,A564)=0,AND(B564&lt;&gt;"To",B564&lt;&gt;"CC",B564&lt;&gt;"BCC"),E564&lt;&gt;"BASIC_OK"),"REVIEW","OK")</f>
        <v>OK</v>
      </c>
    </row>
    <row r="565">
      <c r="A565" s="5" t="s">
        <v>67</v>
      </c>
      <c r="B565" s="5" t="s">
        <v>65</v>
      </c>
      <c r="C565" s="5" t="s">
        <v>811</v>
      </c>
      <c r="D565" s="6" t="str">
        <f t="shared" si="1"/>
        <v>person564@demo.invalid</v>
      </c>
      <c r="E565" s="6" t="str">
        <f t="shared" si="2"/>
        <v>BASIC_OK</v>
      </c>
      <c r="F565" s="6" t="str">
        <f>IF(E565&lt;&gt;"BASIC_OK","REVIEW",IF(RIGHT(D565,LEN(LOWER(TRIM('Audit summary'!$B$16)))+1)="@"&amp;LOWER(TRIM('Audit summary'!$B$16)),"INTERNAL","EXTERNAL"))</f>
        <v>INTERNAL</v>
      </c>
      <c r="G565" s="6">
        <f t="shared" si="3"/>
        <v>1</v>
      </c>
      <c r="H565" s="6">
        <f t="shared" si="4"/>
        <v>1</v>
      </c>
      <c r="I565" s="6" t="str">
        <f>IF(OR(A565="",COUNTIF('Message audit'!$A$2:$A$201,A565)=0,AND(B565&lt;&gt;"To",B565&lt;&gt;"CC",B565&lt;&gt;"BCC"),E565&lt;&gt;"BASIC_OK"),"REVIEW","OK")</f>
        <v>OK</v>
      </c>
    </row>
    <row r="566">
      <c r="A566" s="5" t="s">
        <v>67</v>
      </c>
      <c r="B566" s="5" t="s">
        <v>21</v>
      </c>
      <c r="C566" s="5" t="s">
        <v>812</v>
      </c>
      <c r="D566" s="6" t="str">
        <f t="shared" si="1"/>
        <v>person565@example.org</v>
      </c>
      <c r="E566" s="6" t="str">
        <f t="shared" si="2"/>
        <v>BASIC_OK</v>
      </c>
      <c r="F566" s="6" t="str">
        <f>IF(E566&lt;&gt;"BASIC_OK","REVIEW",IF(RIGHT(D566,LEN(LOWER(TRIM('Audit summary'!$B$16)))+1)="@"&amp;LOWER(TRIM('Audit summary'!$B$16)),"INTERNAL","EXTERNAL"))</f>
        <v>EXTERNAL</v>
      </c>
      <c r="G566" s="6">
        <f t="shared" si="3"/>
        <v>1</v>
      </c>
      <c r="H566" s="6">
        <f t="shared" si="4"/>
        <v>1</v>
      </c>
      <c r="I566" s="6" t="str">
        <f>IF(OR(A566="",COUNTIF('Message audit'!$A$2:$A$201,A566)=0,AND(B566&lt;&gt;"To",B566&lt;&gt;"CC",B566&lt;&gt;"BCC"),E566&lt;&gt;"BASIC_OK"),"REVIEW","OK")</f>
        <v>OK</v>
      </c>
    </row>
    <row r="567">
      <c r="A567" s="5" t="s">
        <v>67</v>
      </c>
      <c r="B567" s="5" t="s">
        <v>50</v>
      </c>
      <c r="C567" s="5" t="s">
        <v>813</v>
      </c>
      <c r="D567" s="6" t="str">
        <f t="shared" si="1"/>
        <v>person566@demo.invalid</v>
      </c>
      <c r="E567" s="6" t="str">
        <f t="shared" si="2"/>
        <v>BASIC_OK</v>
      </c>
      <c r="F567" s="6" t="str">
        <f>IF(E567&lt;&gt;"BASIC_OK","REVIEW",IF(RIGHT(D567,LEN(LOWER(TRIM('Audit summary'!$B$16)))+1)="@"&amp;LOWER(TRIM('Audit summary'!$B$16)),"INTERNAL","EXTERNAL"))</f>
        <v>INTERNAL</v>
      </c>
      <c r="G567" s="6">
        <f t="shared" si="3"/>
        <v>1</v>
      </c>
      <c r="H567" s="6">
        <f t="shared" si="4"/>
        <v>1</v>
      </c>
      <c r="I567" s="6" t="str">
        <f>IF(OR(A567="",COUNTIF('Message audit'!$A$2:$A$201,A567)=0,AND(B567&lt;&gt;"To",B567&lt;&gt;"CC",B567&lt;&gt;"BCC"),E567&lt;&gt;"BASIC_OK"),"REVIEW","OK")</f>
        <v>OK</v>
      </c>
    </row>
    <row r="568">
      <c r="A568" s="5" t="s">
        <v>67</v>
      </c>
      <c r="B568" s="5" t="s">
        <v>65</v>
      </c>
      <c r="C568" s="5" t="s">
        <v>814</v>
      </c>
      <c r="D568" s="6" t="str">
        <f t="shared" si="1"/>
        <v>person567@demo.invalid</v>
      </c>
      <c r="E568" s="6" t="str">
        <f t="shared" si="2"/>
        <v>BASIC_OK</v>
      </c>
      <c r="F568" s="6" t="str">
        <f>IF(E568&lt;&gt;"BASIC_OK","REVIEW",IF(RIGHT(D568,LEN(LOWER(TRIM('Audit summary'!$B$16)))+1)="@"&amp;LOWER(TRIM('Audit summary'!$B$16)),"INTERNAL","EXTERNAL"))</f>
        <v>INTERNAL</v>
      </c>
      <c r="G568" s="6">
        <f t="shared" si="3"/>
        <v>1</v>
      </c>
      <c r="H568" s="6">
        <f t="shared" si="4"/>
        <v>1</v>
      </c>
      <c r="I568" s="6" t="str">
        <f>IF(OR(A568="",COUNTIF('Message audit'!$A$2:$A$201,A568)=0,AND(B568&lt;&gt;"To",B568&lt;&gt;"CC",B568&lt;&gt;"BCC"),E568&lt;&gt;"BASIC_OK"),"REVIEW","OK")</f>
        <v>OK</v>
      </c>
    </row>
    <row r="569">
      <c r="A569" s="5" t="s">
        <v>67</v>
      </c>
      <c r="B569" s="5" t="s">
        <v>21</v>
      </c>
      <c r="C569" s="5" t="s">
        <v>815</v>
      </c>
      <c r="D569" s="6" t="str">
        <f t="shared" si="1"/>
        <v>person568@demo.invalid</v>
      </c>
      <c r="E569" s="6" t="str">
        <f t="shared" si="2"/>
        <v>BASIC_OK</v>
      </c>
      <c r="F569" s="6" t="str">
        <f>IF(E569&lt;&gt;"BASIC_OK","REVIEW",IF(RIGHT(D569,LEN(LOWER(TRIM('Audit summary'!$B$16)))+1)="@"&amp;LOWER(TRIM('Audit summary'!$B$16)),"INTERNAL","EXTERNAL"))</f>
        <v>INTERNAL</v>
      </c>
      <c r="G569" s="6">
        <f t="shared" si="3"/>
        <v>1</v>
      </c>
      <c r="H569" s="6">
        <f t="shared" si="4"/>
        <v>1</v>
      </c>
      <c r="I569" s="6" t="str">
        <f>IF(OR(A569="",COUNTIF('Message audit'!$A$2:$A$201,A569)=0,AND(B569&lt;&gt;"To",B569&lt;&gt;"CC",B569&lt;&gt;"BCC"),E569&lt;&gt;"BASIC_OK"),"REVIEW","OK")</f>
        <v>OK</v>
      </c>
    </row>
    <row r="570">
      <c r="A570" s="5" t="s">
        <v>67</v>
      </c>
      <c r="B570" s="5" t="s">
        <v>50</v>
      </c>
      <c r="C570" s="5" t="s">
        <v>816</v>
      </c>
      <c r="D570" s="6" t="str">
        <f t="shared" si="1"/>
        <v>person569@demo.invalid</v>
      </c>
      <c r="E570" s="6" t="str">
        <f t="shared" si="2"/>
        <v>BASIC_OK</v>
      </c>
      <c r="F570" s="6" t="str">
        <f>IF(E570&lt;&gt;"BASIC_OK","REVIEW",IF(RIGHT(D570,LEN(LOWER(TRIM('Audit summary'!$B$16)))+1)="@"&amp;LOWER(TRIM('Audit summary'!$B$16)),"INTERNAL","EXTERNAL"))</f>
        <v>INTERNAL</v>
      </c>
      <c r="G570" s="6">
        <f t="shared" si="3"/>
        <v>1</v>
      </c>
      <c r="H570" s="6">
        <f t="shared" si="4"/>
        <v>1</v>
      </c>
      <c r="I570" s="6" t="str">
        <f>IF(OR(A570="",COUNTIF('Message audit'!$A$2:$A$201,A570)=0,AND(B570&lt;&gt;"To",B570&lt;&gt;"CC",B570&lt;&gt;"BCC"),E570&lt;&gt;"BASIC_OK"),"REVIEW","OK")</f>
        <v>OK</v>
      </c>
    </row>
    <row r="571">
      <c r="A571" s="5" t="s">
        <v>67</v>
      </c>
      <c r="B571" s="5" t="s">
        <v>65</v>
      </c>
      <c r="C571" s="5" t="s">
        <v>817</v>
      </c>
      <c r="D571" s="6" t="str">
        <f t="shared" si="1"/>
        <v>person570@example.org</v>
      </c>
      <c r="E571" s="6" t="str">
        <f t="shared" si="2"/>
        <v>BASIC_OK</v>
      </c>
      <c r="F571" s="6" t="str">
        <f>IF(E571&lt;&gt;"BASIC_OK","REVIEW",IF(RIGHT(D571,LEN(LOWER(TRIM('Audit summary'!$B$16)))+1)="@"&amp;LOWER(TRIM('Audit summary'!$B$16)),"INTERNAL","EXTERNAL"))</f>
        <v>EXTERNAL</v>
      </c>
      <c r="G571" s="6">
        <f t="shared" si="3"/>
        <v>1</v>
      </c>
      <c r="H571" s="6">
        <f t="shared" si="4"/>
        <v>1</v>
      </c>
      <c r="I571" s="6" t="str">
        <f>IF(OR(A571="",COUNTIF('Message audit'!$A$2:$A$201,A571)=0,AND(B571&lt;&gt;"To",B571&lt;&gt;"CC",B571&lt;&gt;"BCC"),E571&lt;&gt;"BASIC_OK"),"REVIEW","OK")</f>
        <v>OK</v>
      </c>
    </row>
    <row r="572">
      <c r="A572" s="5" t="s">
        <v>67</v>
      </c>
      <c r="B572" s="5" t="s">
        <v>21</v>
      </c>
      <c r="C572" s="5" t="s">
        <v>818</v>
      </c>
      <c r="D572" s="6" t="str">
        <f t="shared" si="1"/>
        <v>person571@demo.invalid</v>
      </c>
      <c r="E572" s="6" t="str">
        <f t="shared" si="2"/>
        <v>BASIC_OK</v>
      </c>
      <c r="F572" s="6" t="str">
        <f>IF(E572&lt;&gt;"BASIC_OK","REVIEW",IF(RIGHT(D572,LEN(LOWER(TRIM('Audit summary'!$B$16)))+1)="@"&amp;LOWER(TRIM('Audit summary'!$B$16)),"INTERNAL","EXTERNAL"))</f>
        <v>INTERNAL</v>
      </c>
      <c r="G572" s="6">
        <f t="shared" si="3"/>
        <v>1</v>
      </c>
      <c r="H572" s="6">
        <f t="shared" si="4"/>
        <v>1</v>
      </c>
      <c r="I572" s="6" t="str">
        <f>IF(OR(A572="",COUNTIF('Message audit'!$A$2:$A$201,A572)=0,AND(B572&lt;&gt;"To",B572&lt;&gt;"CC",B572&lt;&gt;"BCC"),E572&lt;&gt;"BASIC_OK"),"REVIEW","OK")</f>
        <v>OK</v>
      </c>
    </row>
    <row r="573">
      <c r="A573" s="5" t="s">
        <v>67</v>
      </c>
      <c r="B573" s="5" t="s">
        <v>50</v>
      </c>
      <c r="C573" s="5" t="s">
        <v>819</v>
      </c>
      <c r="D573" s="6" t="str">
        <f t="shared" si="1"/>
        <v>person572@demo.invalid</v>
      </c>
      <c r="E573" s="6" t="str">
        <f t="shared" si="2"/>
        <v>BASIC_OK</v>
      </c>
      <c r="F573" s="6" t="str">
        <f>IF(E573&lt;&gt;"BASIC_OK","REVIEW",IF(RIGHT(D573,LEN(LOWER(TRIM('Audit summary'!$B$16)))+1)="@"&amp;LOWER(TRIM('Audit summary'!$B$16)),"INTERNAL","EXTERNAL"))</f>
        <v>INTERNAL</v>
      </c>
      <c r="G573" s="6">
        <f t="shared" si="3"/>
        <v>1</v>
      </c>
      <c r="H573" s="6">
        <f t="shared" si="4"/>
        <v>1</v>
      </c>
      <c r="I573" s="6" t="str">
        <f>IF(OR(A573="",COUNTIF('Message audit'!$A$2:$A$201,A573)=0,AND(B573&lt;&gt;"To",B573&lt;&gt;"CC",B573&lt;&gt;"BCC"),E573&lt;&gt;"BASIC_OK"),"REVIEW","OK")</f>
        <v>OK</v>
      </c>
    </row>
    <row r="574">
      <c r="A574" s="5" t="s">
        <v>67</v>
      </c>
      <c r="B574" s="5" t="s">
        <v>65</v>
      </c>
      <c r="C574" s="5" t="s">
        <v>820</v>
      </c>
      <c r="D574" s="6" t="str">
        <f t="shared" si="1"/>
        <v>person573@demo.invalid</v>
      </c>
      <c r="E574" s="6" t="str">
        <f t="shared" si="2"/>
        <v>BASIC_OK</v>
      </c>
      <c r="F574" s="6" t="str">
        <f>IF(E574&lt;&gt;"BASIC_OK","REVIEW",IF(RIGHT(D574,LEN(LOWER(TRIM('Audit summary'!$B$16)))+1)="@"&amp;LOWER(TRIM('Audit summary'!$B$16)),"INTERNAL","EXTERNAL"))</f>
        <v>INTERNAL</v>
      </c>
      <c r="G574" s="6">
        <f t="shared" si="3"/>
        <v>1</v>
      </c>
      <c r="H574" s="6">
        <f t="shared" si="4"/>
        <v>1</v>
      </c>
      <c r="I574" s="6" t="str">
        <f>IF(OR(A574="",COUNTIF('Message audit'!$A$2:$A$201,A574)=0,AND(B574&lt;&gt;"To",B574&lt;&gt;"CC",B574&lt;&gt;"BCC"),E574&lt;&gt;"BASIC_OK"),"REVIEW","OK")</f>
        <v>OK</v>
      </c>
    </row>
    <row r="575">
      <c r="A575" s="5" t="s">
        <v>67</v>
      </c>
      <c r="B575" s="5" t="s">
        <v>21</v>
      </c>
      <c r="C575" s="5" t="s">
        <v>821</v>
      </c>
      <c r="D575" s="6" t="str">
        <f t="shared" si="1"/>
        <v>person574@demo.invalid</v>
      </c>
      <c r="E575" s="6" t="str">
        <f t="shared" si="2"/>
        <v>BASIC_OK</v>
      </c>
      <c r="F575" s="6" t="str">
        <f>IF(E575&lt;&gt;"BASIC_OK","REVIEW",IF(RIGHT(D575,LEN(LOWER(TRIM('Audit summary'!$B$16)))+1)="@"&amp;LOWER(TRIM('Audit summary'!$B$16)),"INTERNAL","EXTERNAL"))</f>
        <v>INTERNAL</v>
      </c>
      <c r="G575" s="6">
        <f t="shared" si="3"/>
        <v>1</v>
      </c>
      <c r="H575" s="6">
        <f t="shared" si="4"/>
        <v>1</v>
      </c>
      <c r="I575" s="6" t="str">
        <f>IF(OR(A575="",COUNTIF('Message audit'!$A$2:$A$201,A575)=0,AND(B575&lt;&gt;"To",B575&lt;&gt;"CC",B575&lt;&gt;"BCC"),E575&lt;&gt;"BASIC_OK"),"REVIEW","OK")</f>
        <v>OK</v>
      </c>
    </row>
    <row r="576">
      <c r="A576" s="5" t="s">
        <v>67</v>
      </c>
      <c r="B576" s="5" t="s">
        <v>50</v>
      </c>
      <c r="C576" s="5" t="s">
        <v>822</v>
      </c>
      <c r="D576" s="6" t="str">
        <f t="shared" si="1"/>
        <v>person575@example.org</v>
      </c>
      <c r="E576" s="6" t="str">
        <f t="shared" si="2"/>
        <v>BASIC_OK</v>
      </c>
      <c r="F576" s="6" t="str">
        <f>IF(E576&lt;&gt;"BASIC_OK","REVIEW",IF(RIGHT(D576,LEN(LOWER(TRIM('Audit summary'!$B$16)))+1)="@"&amp;LOWER(TRIM('Audit summary'!$B$16)),"INTERNAL","EXTERNAL"))</f>
        <v>EXTERNAL</v>
      </c>
      <c r="G576" s="6">
        <f t="shared" si="3"/>
        <v>1</v>
      </c>
      <c r="H576" s="6">
        <f t="shared" si="4"/>
        <v>1</v>
      </c>
      <c r="I576" s="6" t="str">
        <f>IF(OR(A576="",COUNTIF('Message audit'!$A$2:$A$201,A576)=0,AND(B576&lt;&gt;"To",B576&lt;&gt;"CC",B576&lt;&gt;"BCC"),E576&lt;&gt;"BASIC_OK"),"REVIEW","OK")</f>
        <v>OK</v>
      </c>
    </row>
    <row r="577">
      <c r="A577" s="5" t="s">
        <v>67</v>
      </c>
      <c r="B577" s="5" t="s">
        <v>65</v>
      </c>
      <c r="C577" s="5" t="s">
        <v>823</v>
      </c>
      <c r="D577" s="6" t="str">
        <f t="shared" si="1"/>
        <v>person576@demo.invalid</v>
      </c>
      <c r="E577" s="6" t="str">
        <f t="shared" si="2"/>
        <v>BASIC_OK</v>
      </c>
      <c r="F577" s="6" t="str">
        <f>IF(E577&lt;&gt;"BASIC_OK","REVIEW",IF(RIGHT(D577,LEN(LOWER(TRIM('Audit summary'!$B$16)))+1)="@"&amp;LOWER(TRIM('Audit summary'!$B$16)),"INTERNAL","EXTERNAL"))</f>
        <v>INTERNAL</v>
      </c>
      <c r="G577" s="6">
        <f t="shared" si="3"/>
        <v>1</v>
      </c>
      <c r="H577" s="6">
        <f t="shared" si="4"/>
        <v>1</v>
      </c>
      <c r="I577" s="6" t="str">
        <f>IF(OR(A577="",COUNTIF('Message audit'!$A$2:$A$201,A577)=0,AND(B577&lt;&gt;"To",B577&lt;&gt;"CC",B577&lt;&gt;"BCC"),E577&lt;&gt;"BASIC_OK"),"REVIEW","OK")</f>
        <v>OK</v>
      </c>
    </row>
    <row r="578">
      <c r="A578" s="5" t="s">
        <v>67</v>
      </c>
      <c r="B578" s="5" t="s">
        <v>21</v>
      </c>
      <c r="C578" s="5" t="s">
        <v>824</v>
      </c>
      <c r="D578" s="6" t="str">
        <f t="shared" si="1"/>
        <v>person577@demo.invalid</v>
      </c>
      <c r="E578" s="6" t="str">
        <f t="shared" si="2"/>
        <v>BASIC_OK</v>
      </c>
      <c r="F578" s="6" t="str">
        <f>IF(E578&lt;&gt;"BASIC_OK","REVIEW",IF(RIGHT(D578,LEN(LOWER(TRIM('Audit summary'!$B$16)))+1)="@"&amp;LOWER(TRIM('Audit summary'!$B$16)),"INTERNAL","EXTERNAL"))</f>
        <v>INTERNAL</v>
      </c>
      <c r="G578" s="6">
        <f t="shared" si="3"/>
        <v>1</v>
      </c>
      <c r="H578" s="6">
        <f t="shared" si="4"/>
        <v>1</v>
      </c>
      <c r="I578" s="6" t="str">
        <f>IF(OR(A578="",COUNTIF('Message audit'!$A$2:$A$201,A578)=0,AND(B578&lt;&gt;"To",B578&lt;&gt;"CC",B578&lt;&gt;"BCC"),E578&lt;&gt;"BASIC_OK"),"REVIEW","OK")</f>
        <v>OK</v>
      </c>
    </row>
    <row r="579">
      <c r="A579" s="5" t="s">
        <v>67</v>
      </c>
      <c r="B579" s="5" t="s">
        <v>50</v>
      </c>
      <c r="C579" s="5" t="s">
        <v>825</v>
      </c>
      <c r="D579" s="6" t="str">
        <f t="shared" si="1"/>
        <v>person578@demo.invalid</v>
      </c>
      <c r="E579" s="6" t="str">
        <f t="shared" si="2"/>
        <v>BASIC_OK</v>
      </c>
      <c r="F579" s="6" t="str">
        <f>IF(E579&lt;&gt;"BASIC_OK","REVIEW",IF(RIGHT(D579,LEN(LOWER(TRIM('Audit summary'!$B$16)))+1)="@"&amp;LOWER(TRIM('Audit summary'!$B$16)),"INTERNAL","EXTERNAL"))</f>
        <v>INTERNAL</v>
      </c>
      <c r="G579" s="6">
        <f t="shared" si="3"/>
        <v>1</v>
      </c>
      <c r="H579" s="6">
        <f t="shared" si="4"/>
        <v>1</v>
      </c>
      <c r="I579" s="6" t="str">
        <f>IF(OR(A579="",COUNTIF('Message audit'!$A$2:$A$201,A579)=0,AND(B579&lt;&gt;"To",B579&lt;&gt;"CC",B579&lt;&gt;"BCC"),E579&lt;&gt;"BASIC_OK"),"REVIEW","OK")</f>
        <v>OK</v>
      </c>
    </row>
    <row r="580">
      <c r="A580" s="5" t="s">
        <v>67</v>
      </c>
      <c r="B580" s="5" t="s">
        <v>65</v>
      </c>
      <c r="C580" s="5" t="s">
        <v>826</v>
      </c>
      <c r="D580" s="6" t="str">
        <f t="shared" si="1"/>
        <v>person579@demo.invalid</v>
      </c>
      <c r="E580" s="6" t="str">
        <f t="shared" si="2"/>
        <v>BASIC_OK</v>
      </c>
      <c r="F580" s="6" t="str">
        <f>IF(E580&lt;&gt;"BASIC_OK","REVIEW",IF(RIGHT(D580,LEN(LOWER(TRIM('Audit summary'!$B$16)))+1)="@"&amp;LOWER(TRIM('Audit summary'!$B$16)),"INTERNAL","EXTERNAL"))</f>
        <v>INTERNAL</v>
      </c>
      <c r="G580" s="6">
        <f t="shared" si="3"/>
        <v>1</v>
      </c>
      <c r="H580" s="6">
        <f t="shared" si="4"/>
        <v>1</v>
      </c>
      <c r="I580" s="6" t="str">
        <f>IF(OR(A580="",COUNTIF('Message audit'!$A$2:$A$201,A580)=0,AND(B580&lt;&gt;"To",B580&lt;&gt;"CC",B580&lt;&gt;"BCC"),E580&lt;&gt;"BASIC_OK"),"REVIEW","OK")</f>
        <v>OK</v>
      </c>
    </row>
    <row r="581">
      <c r="A581" s="5" t="s">
        <v>67</v>
      </c>
      <c r="B581" s="5" t="s">
        <v>21</v>
      </c>
      <c r="C581" s="5" t="s">
        <v>827</v>
      </c>
      <c r="D581" s="6" t="str">
        <f t="shared" si="1"/>
        <v>person580@example.org</v>
      </c>
      <c r="E581" s="6" t="str">
        <f t="shared" si="2"/>
        <v>BASIC_OK</v>
      </c>
      <c r="F581" s="6" t="str">
        <f>IF(E581&lt;&gt;"BASIC_OK","REVIEW",IF(RIGHT(D581,LEN(LOWER(TRIM('Audit summary'!$B$16)))+1)="@"&amp;LOWER(TRIM('Audit summary'!$B$16)),"INTERNAL","EXTERNAL"))</f>
        <v>EXTERNAL</v>
      </c>
      <c r="G581" s="6">
        <f t="shared" si="3"/>
        <v>1</v>
      </c>
      <c r="H581" s="6">
        <f t="shared" si="4"/>
        <v>1</v>
      </c>
      <c r="I581" s="6" t="str">
        <f>IF(OR(A581="",COUNTIF('Message audit'!$A$2:$A$201,A581)=0,AND(B581&lt;&gt;"To",B581&lt;&gt;"CC",B581&lt;&gt;"BCC"),E581&lt;&gt;"BASIC_OK"),"REVIEW","OK")</f>
        <v>OK</v>
      </c>
    </row>
    <row r="582">
      <c r="A582" s="5" t="s">
        <v>67</v>
      </c>
      <c r="B582" s="5" t="s">
        <v>50</v>
      </c>
      <c r="C582" s="5" t="s">
        <v>828</v>
      </c>
      <c r="D582" s="6" t="str">
        <f t="shared" si="1"/>
        <v>person581@demo.invalid</v>
      </c>
      <c r="E582" s="6" t="str">
        <f t="shared" si="2"/>
        <v>BASIC_OK</v>
      </c>
      <c r="F582" s="6" t="str">
        <f>IF(E582&lt;&gt;"BASIC_OK","REVIEW",IF(RIGHT(D582,LEN(LOWER(TRIM('Audit summary'!$B$16)))+1)="@"&amp;LOWER(TRIM('Audit summary'!$B$16)),"INTERNAL","EXTERNAL"))</f>
        <v>INTERNAL</v>
      </c>
      <c r="G582" s="6">
        <f t="shared" si="3"/>
        <v>1</v>
      </c>
      <c r="H582" s="6">
        <f t="shared" si="4"/>
        <v>1</v>
      </c>
      <c r="I582" s="6" t="str">
        <f>IF(OR(A582="",COUNTIF('Message audit'!$A$2:$A$201,A582)=0,AND(B582&lt;&gt;"To",B582&lt;&gt;"CC",B582&lt;&gt;"BCC"),E582&lt;&gt;"BASIC_OK"),"REVIEW","OK")</f>
        <v>OK</v>
      </c>
    </row>
    <row r="583">
      <c r="A583" s="5" t="s">
        <v>67</v>
      </c>
      <c r="B583" s="5" t="s">
        <v>65</v>
      </c>
      <c r="C583" s="5" t="s">
        <v>829</v>
      </c>
      <c r="D583" s="6" t="str">
        <f t="shared" si="1"/>
        <v>person582@demo.invalid</v>
      </c>
      <c r="E583" s="6" t="str">
        <f t="shared" si="2"/>
        <v>BASIC_OK</v>
      </c>
      <c r="F583" s="6" t="str">
        <f>IF(E583&lt;&gt;"BASIC_OK","REVIEW",IF(RIGHT(D583,LEN(LOWER(TRIM('Audit summary'!$B$16)))+1)="@"&amp;LOWER(TRIM('Audit summary'!$B$16)),"INTERNAL","EXTERNAL"))</f>
        <v>INTERNAL</v>
      </c>
      <c r="G583" s="6">
        <f t="shared" si="3"/>
        <v>1</v>
      </c>
      <c r="H583" s="6">
        <f t="shared" si="4"/>
        <v>1</v>
      </c>
      <c r="I583" s="6" t="str">
        <f>IF(OR(A583="",COUNTIF('Message audit'!$A$2:$A$201,A583)=0,AND(B583&lt;&gt;"To",B583&lt;&gt;"CC",B583&lt;&gt;"BCC"),E583&lt;&gt;"BASIC_OK"),"REVIEW","OK")</f>
        <v>OK</v>
      </c>
    </row>
    <row r="584">
      <c r="A584" s="5" t="s">
        <v>67</v>
      </c>
      <c r="B584" s="5" t="s">
        <v>21</v>
      </c>
      <c r="C584" s="5" t="s">
        <v>830</v>
      </c>
      <c r="D584" s="6" t="str">
        <f t="shared" si="1"/>
        <v>person583@demo.invalid</v>
      </c>
      <c r="E584" s="6" t="str">
        <f t="shared" si="2"/>
        <v>BASIC_OK</v>
      </c>
      <c r="F584" s="6" t="str">
        <f>IF(E584&lt;&gt;"BASIC_OK","REVIEW",IF(RIGHT(D584,LEN(LOWER(TRIM('Audit summary'!$B$16)))+1)="@"&amp;LOWER(TRIM('Audit summary'!$B$16)),"INTERNAL","EXTERNAL"))</f>
        <v>INTERNAL</v>
      </c>
      <c r="G584" s="6">
        <f t="shared" si="3"/>
        <v>1</v>
      </c>
      <c r="H584" s="6">
        <f t="shared" si="4"/>
        <v>1</v>
      </c>
      <c r="I584" s="6" t="str">
        <f>IF(OR(A584="",COUNTIF('Message audit'!$A$2:$A$201,A584)=0,AND(B584&lt;&gt;"To",B584&lt;&gt;"CC",B584&lt;&gt;"BCC"),E584&lt;&gt;"BASIC_OK"),"REVIEW","OK")</f>
        <v>OK</v>
      </c>
    </row>
    <row r="585">
      <c r="A585" s="5" t="s">
        <v>67</v>
      </c>
      <c r="B585" s="5" t="s">
        <v>50</v>
      </c>
      <c r="C585" s="5" t="s">
        <v>831</v>
      </c>
      <c r="D585" s="6" t="str">
        <f t="shared" si="1"/>
        <v>person584@demo.invalid</v>
      </c>
      <c r="E585" s="6" t="str">
        <f t="shared" si="2"/>
        <v>BASIC_OK</v>
      </c>
      <c r="F585" s="6" t="str">
        <f>IF(E585&lt;&gt;"BASIC_OK","REVIEW",IF(RIGHT(D585,LEN(LOWER(TRIM('Audit summary'!$B$16)))+1)="@"&amp;LOWER(TRIM('Audit summary'!$B$16)),"INTERNAL","EXTERNAL"))</f>
        <v>INTERNAL</v>
      </c>
      <c r="G585" s="6">
        <f t="shared" si="3"/>
        <v>1</v>
      </c>
      <c r="H585" s="6">
        <f t="shared" si="4"/>
        <v>1</v>
      </c>
      <c r="I585" s="6" t="str">
        <f>IF(OR(A585="",COUNTIF('Message audit'!$A$2:$A$201,A585)=0,AND(B585&lt;&gt;"To",B585&lt;&gt;"CC",B585&lt;&gt;"BCC"),E585&lt;&gt;"BASIC_OK"),"REVIEW","OK")</f>
        <v>OK</v>
      </c>
    </row>
    <row r="586">
      <c r="A586" s="5" t="s">
        <v>67</v>
      </c>
      <c r="B586" s="5" t="s">
        <v>65</v>
      </c>
      <c r="C586" s="5" t="s">
        <v>832</v>
      </c>
      <c r="D586" s="6" t="str">
        <f t="shared" si="1"/>
        <v>person585@example.org</v>
      </c>
      <c r="E586" s="6" t="str">
        <f t="shared" si="2"/>
        <v>BASIC_OK</v>
      </c>
      <c r="F586" s="6" t="str">
        <f>IF(E586&lt;&gt;"BASIC_OK","REVIEW",IF(RIGHT(D586,LEN(LOWER(TRIM('Audit summary'!$B$16)))+1)="@"&amp;LOWER(TRIM('Audit summary'!$B$16)),"INTERNAL","EXTERNAL"))</f>
        <v>EXTERNAL</v>
      </c>
      <c r="G586" s="6">
        <f t="shared" si="3"/>
        <v>1</v>
      </c>
      <c r="H586" s="6">
        <f t="shared" si="4"/>
        <v>1</v>
      </c>
      <c r="I586" s="6" t="str">
        <f>IF(OR(A586="",COUNTIF('Message audit'!$A$2:$A$201,A586)=0,AND(B586&lt;&gt;"To",B586&lt;&gt;"CC",B586&lt;&gt;"BCC"),E586&lt;&gt;"BASIC_OK"),"REVIEW","OK")</f>
        <v>OK</v>
      </c>
    </row>
    <row r="587">
      <c r="A587" s="5" t="s">
        <v>67</v>
      </c>
      <c r="B587" s="5" t="s">
        <v>21</v>
      </c>
      <c r="C587" s="5" t="s">
        <v>833</v>
      </c>
      <c r="D587" s="6" t="str">
        <f t="shared" si="1"/>
        <v>person586@demo.invalid</v>
      </c>
      <c r="E587" s="6" t="str">
        <f t="shared" si="2"/>
        <v>BASIC_OK</v>
      </c>
      <c r="F587" s="6" t="str">
        <f>IF(E587&lt;&gt;"BASIC_OK","REVIEW",IF(RIGHT(D587,LEN(LOWER(TRIM('Audit summary'!$B$16)))+1)="@"&amp;LOWER(TRIM('Audit summary'!$B$16)),"INTERNAL","EXTERNAL"))</f>
        <v>INTERNAL</v>
      </c>
      <c r="G587" s="6">
        <f t="shared" si="3"/>
        <v>1</v>
      </c>
      <c r="H587" s="6">
        <f t="shared" si="4"/>
        <v>1</v>
      </c>
      <c r="I587" s="6" t="str">
        <f>IF(OR(A587="",COUNTIF('Message audit'!$A$2:$A$201,A587)=0,AND(B587&lt;&gt;"To",B587&lt;&gt;"CC",B587&lt;&gt;"BCC"),E587&lt;&gt;"BASIC_OK"),"REVIEW","OK")</f>
        <v>OK</v>
      </c>
    </row>
    <row r="588">
      <c r="A588" s="5" t="s">
        <v>67</v>
      </c>
      <c r="B588" s="5" t="s">
        <v>50</v>
      </c>
      <c r="C588" s="5" t="s">
        <v>834</v>
      </c>
      <c r="D588" s="6" t="str">
        <f t="shared" si="1"/>
        <v>person587@demo.invalid</v>
      </c>
      <c r="E588" s="6" t="str">
        <f t="shared" si="2"/>
        <v>BASIC_OK</v>
      </c>
      <c r="F588" s="6" t="str">
        <f>IF(E588&lt;&gt;"BASIC_OK","REVIEW",IF(RIGHT(D588,LEN(LOWER(TRIM('Audit summary'!$B$16)))+1)="@"&amp;LOWER(TRIM('Audit summary'!$B$16)),"INTERNAL","EXTERNAL"))</f>
        <v>INTERNAL</v>
      </c>
      <c r="G588" s="6">
        <f t="shared" si="3"/>
        <v>1</v>
      </c>
      <c r="H588" s="6">
        <f t="shared" si="4"/>
        <v>1</v>
      </c>
      <c r="I588" s="6" t="str">
        <f>IF(OR(A588="",COUNTIF('Message audit'!$A$2:$A$201,A588)=0,AND(B588&lt;&gt;"To",B588&lt;&gt;"CC",B588&lt;&gt;"BCC"),E588&lt;&gt;"BASIC_OK"),"REVIEW","OK")</f>
        <v>OK</v>
      </c>
    </row>
    <row r="589">
      <c r="A589" s="5" t="s">
        <v>67</v>
      </c>
      <c r="B589" s="5" t="s">
        <v>65</v>
      </c>
      <c r="C589" s="5" t="s">
        <v>835</v>
      </c>
      <c r="D589" s="6" t="str">
        <f t="shared" si="1"/>
        <v>person588@demo.invalid</v>
      </c>
      <c r="E589" s="6" t="str">
        <f t="shared" si="2"/>
        <v>BASIC_OK</v>
      </c>
      <c r="F589" s="6" t="str">
        <f>IF(E589&lt;&gt;"BASIC_OK","REVIEW",IF(RIGHT(D589,LEN(LOWER(TRIM('Audit summary'!$B$16)))+1)="@"&amp;LOWER(TRIM('Audit summary'!$B$16)),"INTERNAL","EXTERNAL"))</f>
        <v>INTERNAL</v>
      </c>
      <c r="G589" s="6">
        <f t="shared" si="3"/>
        <v>1</v>
      </c>
      <c r="H589" s="6">
        <f t="shared" si="4"/>
        <v>1</v>
      </c>
      <c r="I589" s="6" t="str">
        <f>IF(OR(A589="",COUNTIF('Message audit'!$A$2:$A$201,A589)=0,AND(B589&lt;&gt;"To",B589&lt;&gt;"CC",B589&lt;&gt;"BCC"),E589&lt;&gt;"BASIC_OK"),"REVIEW","OK")</f>
        <v>OK</v>
      </c>
    </row>
    <row r="590">
      <c r="A590" s="5" t="s">
        <v>67</v>
      </c>
      <c r="B590" s="5" t="s">
        <v>21</v>
      </c>
      <c r="C590" s="5" t="s">
        <v>836</v>
      </c>
      <c r="D590" s="6" t="str">
        <f t="shared" si="1"/>
        <v>person589@demo.invalid</v>
      </c>
      <c r="E590" s="6" t="str">
        <f t="shared" si="2"/>
        <v>BASIC_OK</v>
      </c>
      <c r="F590" s="6" t="str">
        <f>IF(E590&lt;&gt;"BASIC_OK","REVIEW",IF(RIGHT(D590,LEN(LOWER(TRIM('Audit summary'!$B$16)))+1)="@"&amp;LOWER(TRIM('Audit summary'!$B$16)),"INTERNAL","EXTERNAL"))</f>
        <v>INTERNAL</v>
      </c>
      <c r="G590" s="6">
        <f t="shared" si="3"/>
        <v>1</v>
      </c>
      <c r="H590" s="6">
        <f t="shared" si="4"/>
        <v>1</v>
      </c>
      <c r="I590" s="6" t="str">
        <f>IF(OR(A590="",COUNTIF('Message audit'!$A$2:$A$201,A590)=0,AND(B590&lt;&gt;"To",B590&lt;&gt;"CC",B590&lt;&gt;"BCC"),E590&lt;&gt;"BASIC_OK"),"REVIEW","OK")</f>
        <v>OK</v>
      </c>
    </row>
    <row r="591">
      <c r="A591" s="5" t="s">
        <v>67</v>
      </c>
      <c r="B591" s="5" t="s">
        <v>50</v>
      </c>
      <c r="C591" s="5" t="s">
        <v>837</v>
      </c>
      <c r="D591" s="6" t="str">
        <f t="shared" si="1"/>
        <v>person590@example.org</v>
      </c>
      <c r="E591" s="6" t="str">
        <f t="shared" si="2"/>
        <v>BASIC_OK</v>
      </c>
      <c r="F591" s="6" t="str">
        <f>IF(E591&lt;&gt;"BASIC_OK","REVIEW",IF(RIGHT(D591,LEN(LOWER(TRIM('Audit summary'!$B$16)))+1)="@"&amp;LOWER(TRIM('Audit summary'!$B$16)),"INTERNAL","EXTERNAL"))</f>
        <v>EXTERNAL</v>
      </c>
      <c r="G591" s="6">
        <f t="shared" si="3"/>
        <v>1</v>
      </c>
      <c r="H591" s="6">
        <f t="shared" si="4"/>
        <v>1</v>
      </c>
      <c r="I591" s="6" t="str">
        <f>IF(OR(A591="",COUNTIF('Message audit'!$A$2:$A$201,A591)=0,AND(B591&lt;&gt;"To",B591&lt;&gt;"CC",B591&lt;&gt;"BCC"),E591&lt;&gt;"BASIC_OK"),"REVIEW","OK")</f>
        <v>OK</v>
      </c>
    </row>
    <row r="592">
      <c r="A592" s="5" t="s">
        <v>67</v>
      </c>
      <c r="B592" s="5" t="s">
        <v>65</v>
      </c>
      <c r="C592" s="5" t="s">
        <v>838</v>
      </c>
      <c r="D592" s="6" t="str">
        <f t="shared" si="1"/>
        <v>person591@demo.invalid</v>
      </c>
      <c r="E592" s="6" t="str">
        <f t="shared" si="2"/>
        <v>BASIC_OK</v>
      </c>
      <c r="F592" s="6" t="str">
        <f>IF(E592&lt;&gt;"BASIC_OK","REVIEW",IF(RIGHT(D592,LEN(LOWER(TRIM('Audit summary'!$B$16)))+1)="@"&amp;LOWER(TRIM('Audit summary'!$B$16)),"INTERNAL","EXTERNAL"))</f>
        <v>INTERNAL</v>
      </c>
      <c r="G592" s="6">
        <f t="shared" si="3"/>
        <v>1</v>
      </c>
      <c r="H592" s="6">
        <f t="shared" si="4"/>
        <v>1</v>
      </c>
      <c r="I592" s="6" t="str">
        <f>IF(OR(A592="",COUNTIF('Message audit'!$A$2:$A$201,A592)=0,AND(B592&lt;&gt;"To",B592&lt;&gt;"CC",B592&lt;&gt;"BCC"),E592&lt;&gt;"BASIC_OK"),"REVIEW","OK")</f>
        <v>OK</v>
      </c>
    </row>
    <row r="593">
      <c r="A593" s="5" t="s">
        <v>67</v>
      </c>
      <c r="B593" s="5" t="s">
        <v>21</v>
      </c>
      <c r="C593" s="5" t="s">
        <v>839</v>
      </c>
      <c r="D593" s="6" t="str">
        <f t="shared" si="1"/>
        <v>person592@demo.invalid</v>
      </c>
      <c r="E593" s="6" t="str">
        <f t="shared" si="2"/>
        <v>BASIC_OK</v>
      </c>
      <c r="F593" s="6" t="str">
        <f>IF(E593&lt;&gt;"BASIC_OK","REVIEW",IF(RIGHT(D593,LEN(LOWER(TRIM('Audit summary'!$B$16)))+1)="@"&amp;LOWER(TRIM('Audit summary'!$B$16)),"INTERNAL","EXTERNAL"))</f>
        <v>INTERNAL</v>
      </c>
      <c r="G593" s="6">
        <f t="shared" si="3"/>
        <v>1</v>
      </c>
      <c r="H593" s="6">
        <f t="shared" si="4"/>
        <v>1</v>
      </c>
      <c r="I593" s="6" t="str">
        <f>IF(OR(A593="",COUNTIF('Message audit'!$A$2:$A$201,A593)=0,AND(B593&lt;&gt;"To",B593&lt;&gt;"CC",B593&lt;&gt;"BCC"),E593&lt;&gt;"BASIC_OK"),"REVIEW","OK")</f>
        <v>OK</v>
      </c>
    </row>
    <row r="594">
      <c r="A594" s="5" t="s">
        <v>67</v>
      </c>
      <c r="B594" s="5" t="s">
        <v>50</v>
      </c>
      <c r="C594" s="5" t="s">
        <v>840</v>
      </c>
      <c r="D594" s="6" t="str">
        <f t="shared" si="1"/>
        <v>person593@demo.invalid</v>
      </c>
      <c r="E594" s="6" t="str">
        <f t="shared" si="2"/>
        <v>BASIC_OK</v>
      </c>
      <c r="F594" s="6" t="str">
        <f>IF(E594&lt;&gt;"BASIC_OK","REVIEW",IF(RIGHT(D594,LEN(LOWER(TRIM('Audit summary'!$B$16)))+1)="@"&amp;LOWER(TRIM('Audit summary'!$B$16)),"INTERNAL","EXTERNAL"))</f>
        <v>INTERNAL</v>
      </c>
      <c r="G594" s="6">
        <f t="shared" si="3"/>
        <v>1</v>
      </c>
      <c r="H594" s="6">
        <f t="shared" si="4"/>
        <v>1</v>
      </c>
      <c r="I594" s="6" t="str">
        <f>IF(OR(A594="",COUNTIF('Message audit'!$A$2:$A$201,A594)=0,AND(B594&lt;&gt;"To",B594&lt;&gt;"CC",B594&lt;&gt;"BCC"),E594&lt;&gt;"BASIC_OK"),"REVIEW","OK")</f>
        <v>OK</v>
      </c>
    </row>
    <row r="595">
      <c r="A595" s="5" t="s">
        <v>67</v>
      </c>
      <c r="B595" s="5" t="s">
        <v>65</v>
      </c>
      <c r="C595" s="5" t="s">
        <v>841</v>
      </c>
      <c r="D595" s="6" t="str">
        <f t="shared" si="1"/>
        <v>person594@demo.invalid</v>
      </c>
      <c r="E595" s="6" t="str">
        <f t="shared" si="2"/>
        <v>BASIC_OK</v>
      </c>
      <c r="F595" s="6" t="str">
        <f>IF(E595&lt;&gt;"BASIC_OK","REVIEW",IF(RIGHT(D595,LEN(LOWER(TRIM('Audit summary'!$B$16)))+1)="@"&amp;LOWER(TRIM('Audit summary'!$B$16)),"INTERNAL","EXTERNAL"))</f>
        <v>INTERNAL</v>
      </c>
      <c r="G595" s="6">
        <f t="shared" si="3"/>
        <v>1</v>
      </c>
      <c r="H595" s="6">
        <f t="shared" si="4"/>
        <v>1</v>
      </c>
      <c r="I595" s="6" t="str">
        <f>IF(OR(A595="",COUNTIF('Message audit'!$A$2:$A$201,A595)=0,AND(B595&lt;&gt;"To",B595&lt;&gt;"CC",B595&lt;&gt;"BCC"),E595&lt;&gt;"BASIC_OK"),"REVIEW","OK")</f>
        <v>OK</v>
      </c>
    </row>
    <row r="596">
      <c r="A596" s="5" t="s">
        <v>67</v>
      </c>
      <c r="B596" s="5" t="s">
        <v>21</v>
      </c>
      <c r="C596" s="5" t="s">
        <v>842</v>
      </c>
      <c r="D596" s="6" t="str">
        <f t="shared" si="1"/>
        <v>person595@example.org</v>
      </c>
      <c r="E596" s="6" t="str">
        <f t="shared" si="2"/>
        <v>BASIC_OK</v>
      </c>
      <c r="F596" s="6" t="str">
        <f>IF(E596&lt;&gt;"BASIC_OK","REVIEW",IF(RIGHT(D596,LEN(LOWER(TRIM('Audit summary'!$B$16)))+1)="@"&amp;LOWER(TRIM('Audit summary'!$B$16)),"INTERNAL","EXTERNAL"))</f>
        <v>EXTERNAL</v>
      </c>
      <c r="G596" s="6">
        <f t="shared" si="3"/>
        <v>1</v>
      </c>
      <c r="H596" s="6">
        <f t="shared" si="4"/>
        <v>1</v>
      </c>
      <c r="I596" s="6" t="str">
        <f>IF(OR(A596="",COUNTIF('Message audit'!$A$2:$A$201,A596)=0,AND(B596&lt;&gt;"To",B596&lt;&gt;"CC",B596&lt;&gt;"BCC"),E596&lt;&gt;"BASIC_OK"),"REVIEW","OK")</f>
        <v>OK</v>
      </c>
    </row>
    <row r="597">
      <c r="A597" s="5" t="s">
        <v>67</v>
      </c>
      <c r="B597" s="5" t="s">
        <v>50</v>
      </c>
      <c r="C597" s="5" t="s">
        <v>843</v>
      </c>
      <c r="D597" s="6" t="str">
        <f t="shared" si="1"/>
        <v>person596@demo.invalid</v>
      </c>
      <c r="E597" s="6" t="str">
        <f t="shared" si="2"/>
        <v>BASIC_OK</v>
      </c>
      <c r="F597" s="6" t="str">
        <f>IF(E597&lt;&gt;"BASIC_OK","REVIEW",IF(RIGHT(D597,LEN(LOWER(TRIM('Audit summary'!$B$16)))+1)="@"&amp;LOWER(TRIM('Audit summary'!$B$16)),"INTERNAL","EXTERNAL"))</f>
        <v>INTERNAL</v>
      </c>
      <c r="G597" s="6">
        <f t="shared" si="3"/>
        <v>1</v>
      </c>
      <c r="H597" s="6">
        <f t="shared" si="4"/>
        <v>1</v>
      </c>
      <c r="I597" s="6" t="str">
        <f>IF(OR(A597="",COUNTIF('Message audit'!$A$2:$A$201,A597)=0,AND(B597&lt;&gt;"To",B597&lt;&gt;"CC",B597&lt;&gt;"BCC"),E597&lt;&gt;"BASIC_OK"),"REVIEW","OK")</f>
        <v>OK</v>
      </c>
    </row>
    <row r="598">
      <c r="A598" s="5" t="s">
        <v>67</v>
      </c>
      <c r="B598" s="5" t="s">
        <v>65</v>
      </c>
      <c r="C598" s="5" t="s">
        <v>844</v>
      </c>
      <c r="D598" s="6" t="str">
        <f t="shared" si="1"/>
        <v>person597@demo.invalid</v>
      </c>
      <c r="E598" s="6" t="str">
        <f t="shared" si="2"/>
        <v>BASIC_OK</v>
      </c>
      <c r="F598" s="6" t="str">
        <f>IF(E598&lt;&gt;"BASIC_OK","REVIEW",IF(RIGHT(D598,LEN(LOWER(TRIM('Audit summary'!$B$16)))+1)="@"&amp;LOWER(TRIM('Audit summary'!$B$16)),"INTERNAL","EXTERNAL"))</f>
        <v>INTERNAL</v>
      </c>
      <c r="G598" s="6">
        <f t="shared" si="3"/>
        <v>1</v>
      </c>
      <c r="H598" s="6">
        <f t="shared" si="4"/>
        <v>1</v>
      </c>
      <c r="I598" s="6" t="str">
        <f>IF(OR(A598="",COUNTIF('Message audit'!$A$2:$A$201,A598)=0,AND(B598&lt;&gt;"To",B598&lt;&gt;"CC",B598&lt;&gt;"BCC"),E598&lt;&gt;"BASIC_OK"),"REVIEW","OK")</f>
        <v>OK</v>
      </c>
    </row>
    <row r="599">
      <c r="A599" s="5" t="s">
        <v>67</v>
      </c>
      <c r="B599" s="5" t="s">
        <v>21</v>
      </c>
      <c r="C599" s="5" t="s">
        <v>845</v>
      </c>
      <c r="D599" s="6" t="str">
        <f t="shared" si="1"/>
        <v>person598@demo.invalid</v>
      </c>
      <c r="E599" s="6" t="str">
        <f t="shared" si="2"/>
        <v>BASIC_OK</v>
      </c>
      <c r="F599" s="6" t="str">
        <f>IF(E599&lt;&gt;"BASIC_OK","REVIEW",IF(RIGHT(D599,LEN(LOWER(TRIM('Audit summary'!$B$16)))+1)="@"&amp;LOWER(TRIM('Audit summary'!$B$16)),"INTERNAL","EXTERNAL"))</f>
        <v>INTERNAL</v>
      </c>
      <c r="G599" s="6">
        <f t="shared" si="3"/>
        <v>1</v>
      </c>
      <c r="H599" s="6">
        <f t="shared" si="4"/>
        <v>1</v>
      </c>
      <c r="I599" s="6" t="str">
        <f>IF(OR(A599="",COUNTIF('Message audit'!$A$2:$A$201,A599)=0,AND(B599&lt;&gt;"To",B599&lt;&gt;"CC",B599&lt;&gt;"BCC"),E599&lt;&gt;"BASIC_OK"),"REVIEW","OK")</f>
        <v>OK</v>
      </c>
    </row>
    <row r="600">
      <c r="A600" s="5" t="s">
        <v>67</v>
      </c>
      <c r="B600" s="5" t="s">
        <v>50</v>
      </c>
      <c r="C600" s="5" t="s">
        <v>846</v>
      </c>
      <c r="D600" s="6" t="str">
        <f t="shared" si="1"/>
        <v>person599@demo.invalid</v>
      </c>
      <c r="E600" s="6" t="str">
        <f t="shared" si="2"/>
        <v>BASIC_OK</v>
      </c>
      <c r="F600" s="6" t="str">
        <f>IF(E600&lt;&gt;"BASIC_OK","REVIEW",IF(RIGHT(D600,LEN(LOWER(TRIM('Audit summary'!$B$16)))+1)="@"&amp;LOWER(TRIM('Audit summary'!$B$16)),"INTERNAL","EXTERNAL"))</f>
        <v>INTERNAL</v>
      </c>
      <c r="G600" s="6">
        <f t="shared" si="3"/>
        <v>1</v>
      </c>
      <c r="H600" s="6">
        <f t="shared" si="4"/>
        <v>1</v>
      </c>
      <c r="I600" s="6" t="str">
        <f>IF(OR(A600="",COUNTIF('Message audit'!$A$2:$A$201,A600)=0,AND(B600&lt;&gt;"To",B600&lt;&gt;"CC",B600&lt;&gt;"BCC"),E600&lt;&gt;"BASIC_OK"),"REVIEW","OK")</f>
        <v>OK</v>
      </c>
    </row>
    <row r="601">
      <c r="A601" s="5" t="s">
        <v>67</v>
      </c>
      <c r="B601" s="5" t="s">
        <v>65</v>
      </c>
      <c r="D601" s="6" t="str">
        <f t="shared" si="1"/>
        <v/>
      </c>
      <c r="E601" s="6" t="str">
        <f t="shared" si="2"/>
        <v>MISSING</v>
      </c>
      <c r="F601" s="6" t="str">
        <f>IF(E601&lt;&gt;"BASIC_OK","REVIEW",IF(RIGHT(D601,LEN(LOWER(TRIM('Audit summary'!$B$16)))+1)="@"&amp;LOWER(TRIM('Audit summary'!$B$16)),"INTERNAL","EXTERNAL"))</f>
        <v>REVIEW</v>
      </c>
      <c r="G601" s="6">
        <f t="shared" si="3"/>
        <v>0</v>
      </c>
      <c r="H601" s="6">
        <f t="shared" si="4"/>
        <v>0</v>
      </c>
      <c r="I601" s="6" t="str">
        <f>IF(OR(A601="",COUNTIF('Message audit'!$A$2:$A$201,A601)=0,AND(B601&lt;&gt;"To",B601&lt;&gt;"CC",B601&lt;&gt;"BCC"),E601&lt;&gt;"BASIC_OK"),"REVIEW","OK")</f>
        <v>REVIEW</v>
      </c>
    </row>
    <row r="602">
      <c r="A602" s="5" t="s">
        <v>67</v>
      </c>
      <c r="B602" s="5" t="s">
        <v>21</v>
      </c>
      <c r="C602" s="5" t="s">
        <v>847</v>
      </c>
      <c r="D602" s="6" t="str">
        <f t="shared" si="1"/>
        <v>broken-601</v>
      </c>
      <c r="E602" s="6" t="str">
        <f t="shared" si="2"/>
        <v>REVIEW</v>
      </c>
      <c r="F602" s="6" t="str">
        <f>IF(E602&lt;&gt;"BASIC_OK","REVIEW",IF(RIGHT(D602,LEN(LOWER(TRIM('Audit summary'!$B$16)))+1)="@"&amp;LOWER(TRIM('Audit summary'!$B$16)),"INTERNAL","EXTERNAL"))</f>
        <v>REVIEW</v>
      </c>
      <c r="G602" s="6">
        <f t="shared" si="3"/>
        <v>0</v>
      </c>
      <c r="H602" s="6">
        <f t="shared" si="4"/>
        <v>0</v>
      </c>
      <c r="I602" s="6" t="str">
        <f>IF(OR(A602="",COUNTIF('Message audit'!$A$2:$A$201,A602)=0,AND(B602&lt;&gt;"To",B602&lt;&gt;"CC",B602&lt;&gt;"BCC"),E602&lt;&gt;"BASIC_OK"),"REVIEW","OK")</f>
        <v>REVIEW</v>
      </c>
    </row>
    <row r="603">
      <c r="A603" s="5" t="s">
        <v>68</v>
      </c>
      <c r="B603" s="5" t="s">
        <v>50</v>
      </c>
      <c r="C603" s="5" t="s">
        <v>848</v>
      </c>
      <c r="D603" s="6" t="str">
        <f t="shared" si="1"/>
        <v>person602@demo.invalid</v>
      </c>
      <c r="E603" s="6" t="str">
        <f t="shared" si="2"/>
        <v>BASIC_OK</v>
      </c>
      <c r="F603" s="6" t="str">
        <f>IF(E603&lt;&gt;"BASIC_OK","REVIEW",IF(RIGHT(D603,LEN(LOWER(TRIM('Audit summary'!$B$16)))+1)="@"&amp;LOWER(TRIM('Audit summary'!$B$16)),"INTERNAL","EXTERNAL"))</f>
        <v>INTERNAL</v>
      </c>
      <c r="G603" s="6">
        <f t="shared" si="3"/>
        <v>1</v>
      </c>
      <c r="H603" s="6">
        <f t="shared" si="4"/>
        <v>1</v>
      </c>
      <c r="I603" s="6" t="str">
        <f>IF(OR(A603="",COUNTIF('Message audit'!$A$2:$A$201,A603)=0,AND(B603&lt;&gt;"To",B603&lt;&gt;"CC",B603&lt;&gt;"BCC"),E603&lt;&gt;"BASIC_OK"),"REVIEW","OK")</f>
        <v>OK</v>
      </c>
    </row>
    <row r="604">
      <c r="A604" s="5" t="s">
        <v>68</v>
      </c>
      <c r="B604" s="5" t="s">
        <v>65</v>
      </c>
      <c r="C604" s="5" t="s">
        <v>849</v>
      </c>
      <c r="D604" s="6" t="str">
        <f t="shared" si="1"/>
        <v>person603@demo.invalid</v>
      </c>
      <c r="E604" s="6" t="str">
        <f t="shared" si="2"/>
        <v>BASIC_OK</v>
      </c>
      <c r="F604" s="6" t="str">
        <f>IF(E604&lt;&gt;"BASIC_OK","REVIEW",IF(RIGHT(D604,LEN(LOWER(TRIM('Audit summary'!$B$16)))+1)="@"&amp;LOWER(TRIM('Audit summary'!$B$16)),"INTERNAL","EXTERNAL"))</f>
        <v>INTERNAL</v>
      </c>
      <c r="G604" s="6">
        <f t="shared" si="3"/>
        <v>1</v>
      </c>
      <c r="H604" s="6">
        <f t="shared" si="4"/>
        <v>1</v>
      </c>
      <c r="I604" s="6" t="str">
        <f>IF(OR(A604="",COUNTIF('Message audit'!$A$2:$A$201,A604)=0,AND(B604&lt;&gt;"To",B604&lt;&gt;"CC",B604&lt;&gt;"BCC"),E604&lt;&gt;"BASIC_OK"),"REVIEW","OK")</f>
        <v>OK</v>
      </c>
    </row>
    <row r="605">
      <c r="A605" s="5" t="s">
        <v>68</v>
      </c>
      <c r="B605" s="5" t="s">
        <v>21</v>
      </c>
      <c r="C605" s="5" t="s">
        <v>850</v>
      </c>
      <c r="D605" s="6" t="str">
        <f t="shared" si="1"/>
        <v>person604@demo.invalid</v>
      </c>
      <c r="E605" s="6" t="str">
        <f t="shared" si="2"/>
        <v>BASIC_OK</v>
      </c>
      <c r="F605" s="6" t="str">
        <f>IF(E605&lt;&gt;"BASIC_OK","REVIEW",IF(RIGHT(D605,LEN(LOWER(TRIM('Audit summary'!$B$16)))+1)="@"&amp;LOWER(TRIM('Audit summary'!$B$16)),"INTERNAL","EXTERNAL"))</f>
        <v>INTERNAL</v>
      </c>
      <c r="G605" s="6">
        <f t="shared" si="3"/>
        <v>1</v>
      </c>
      <c r="H605" s="6">
        <f t="shared" si="4"/>
        <v>1</v>
      </c>
      <c r="I605" s="6" t="str">
        <f>IF(OR(A605="",COUNTIF('Message audit'!$A$2:$A$201,A605)=0,AND(B605&lt;&gt;"To",B605&lt;&gt;"CC",B605&lt;&gt;"BCC"),E605&lt;&gt;"BASIC_OK"),"REVIEW","OK")</f>
        <v>OK</v>
      </c>
    </row>
    <row r="606">
      <c r="A606" s="5" t="s">
        <v>68</v>
      </c>
      <c r="B606" s="5" t="s">
        <v>50</v>
      </c>
      <c r="C606" s="5" t="s">
        <v>851</v>
      </c>
      <c r="D606" s="6" t="str">
        <f t="shared" si="1"/>
        <v>person605@example.org</v>
      </c>
      <c r="E606" s="6" t="str">
        <f t="shared" si="2"/>
        <v>BASIC_OK</v>
      </c>
      <c r="F606" s="6" t="str">
        <f>IF(E606&lt;&gt;"BASIC_OK","REVIEW",IF(RIGHT(D606,LEN(LOWER(TRIM('Audit summary'!$B$16)))+1)="@"&amp;LOWER(TRIM('Audit summary'!$B$16)),"INTERNAL","EXTERNAL"))</f>
        <v>EXTERNAL</v>
      </c>
      <c r="G606" s="6">
        <f t="shared" si="3"/>
        <v>1</v>
      </c>
      <c r="H606" s="6">
        <f t="shared" si="4"/>
        <v>1</v>
      </c>
      <c r="I606" s="6" t="str">
        <f>IF(OR(A606="",COUNTIF('Message audit'!$A$2:$A$201,A606)=0,AND(B606&lt;&gt;"To",B606&lt;&gt;"CC",B606&lt;&gt;"BCC"),E606&lt;&gt;"BASIC_OK"),"REVIEW","OK")</f>
        <v>OK</v>
      </c>
    </row>
    <row r="607">
      <c r="A607" s="5" t="s">
        <v>68</v>
      </c>
      <c r="B607" s="5" t="s">
        <v>65</v>
      </c>
      <c r="C607" s="5" t="s">
        <v>852</v>
      </c>
      <c r="D607" s="6" t="str">
        <f t="shared" si="1"/>
        <v>person606@demo.invalid</v>
      </c>
      <c r="E607" s="6" t="str">
        <f t="shared" si="2"/>
        <v>BASIC_OK</v>
      </c>
      <c r="F607" s="6" t="str">
        <f>IF(E607&lt;&gt;"BASIC_OK","REVIEW",IF(RIGHT(D607,LEN(LOWER(TRIM('Audit summary'!$B$16)))+1)="@"&amp;LOWER(TRIM('Audit summary'!$B$16)),"INTERNAL","EXTERNAL"))</f>
        <v>INTERNAL</v>
      </c>
      <c r="G607" s="6">
        <f t="shared" si="3"/>
        <v>1</v>
      </c>
      <c r="H607" s="6">
        <f t="shared" si="4"/>
        <v>1</v>
      </c>
      <c r="I607" s="6" t="str">
        <f>IF(OR(A607="",COUNTIF('Message audit'!$A$2:$A$201,A607)=0,AND(B607&lt;&gt;"To",B607&lt;&gt;"CC",B607&lt;&gt;"BCC"),E607&lt;&gt;"BASIC_OK"),"REVIEW","OK")</f>
        <v>OK</v>
      </c>
    </row>
    <row r="608">
      <c r="A608" s="5" t="s">
        <v>68</v>
      </c>
      <c r="B608" s="5" t="s">
        <v>21</v>
      </c>
      <c r="C608" s="5" t="s">
        <v>853</v>
      </c>
      <c r="D608" s="6" t="str">
        <f t="shared" si="1"/>
        <v>person607@demo.invalid</v>
      </c>
      <c r="E608" s="6" t="str">
        <f t="shared" si="2"/>
        <v>BASIC_OK</v>
      </c>
      <c r="F608" s="6" t="str">
        <f>IF(E608&lt;&gt;"BASIC_OK","REVIEW",IF(RIGHT(D608,LEN(LOWER(TRIM('Audit summary'!$B$16)))+1)="@"&amp;LOWER(TRIM('Audit summary'!$B$16)),"INTERNAL","EXTERNAL"))</f>
        <v>INTERNAL</v>
      </c>
      <c r="G608" s="6">
        <f t="shared" si="3"/>
        <v>1</v>
      </c>
      <c r="H608" s="6">
        <f t="shared" si="4"/>
        <v>1</v>
      </c>
      <c r="I608" s="6" t="str">
        <f>IF(OR(A608="",COUNTIF('Message audit'!$A$2:$A$201,A608)=0,AND(B608&lt;&gt;"To",B608&lt;&gt;"CC",B608&lt;&gt;"BCC"),E608&lt;&gt;"BASIC_OK"),"REVIEW","OK")</f>
        <v>OK</v>
      </c>
    </row>
    <row r="609">
      <c r="A609" s="5" t="s">
        <v>68</v>
      </c>
      <c r="B609" s="5" t="s">
        <v>50</v>
      </c>
      <c r="C609" s="5" t="s">
        <v>854</v>
      </c>
      <c r="D609" s="6" t="str">
        <f t="shared" si="1"/>
        <v>person608@demo.invalid</v>
      </c>
      <c r="E609" s="6" t="str">
        <f t="shared" si="2"/>
        <v>BASIC_OK</v>
      </c>
      <c r="F609" s="6" t="str">
        <f>IF(E609&lt;&gt;"BASIC_OK","REVIEW",IF(RIGHT(D609,LEN(LOWER(TRIM('Audit summary'!$B$16)))+1)="@"&amp;LOWER(TRIM('Audit summary'!$B$16)),"INTERNAL","EXTERNAL"))</f>
        <v>INTERNAL</v>
      </c>
      <c r="G609" s="6">
        <f t="shared" si="3"/>
        <v>1</v>
      </c>
      <c r="H609" s="6">
        <f t="shared" si="4"/>
        <v>1</v>
      </c>
      <c r="I609" s="6" t="str">
        <f>IF(OR(A609="",COUNTIF('Message audit'!$A$2:$A$201,A609)=0,AND(B609&lt;&gt;"To",B609&lt;&gt;"CC",B609&lt;&gt;"BCC"),E609&lt;&gt;"BASIC_OK"),"REVIEW","OK")</f>
        <v>OK</v>
      </c>
    </row>
    <row r="610">
      <c r="A610" s="5" t="s">
        <v>68</v>
      </c>
      <c r="B610" s="5" t="s">
        <v>65</v>
      </c>
      <c r="C610" s="5" t="s">
        <v>855</v>
      </c>
      <c r="D610" s="6" t="str">
        <f t="shared" si="1"/>
        <v>person609@demo.invalid</v>
      </c>
      <c r="E610" s="6" t="str">
        <f t="shared" si="2"/>
        <v>BASIC_OK</v>
      </c>
      <c r="F610" s="6" t="str">
        <f>IF(E610&lt;&gt;"BASIC_OK","REVIEW",IF(RIGHT(D610,LEN(LOWER(TRIM('Audit summary'!$B$16)))+1)="@"&amp;LOWER(TRIM('Audit summary'!$B$16)),"INTERNAL","EXTERNAL"))</f>
        <v>INTERNAL</v>
      </c>
      <c r="G610" s="6">
        <f t="shared" si="3"/>
        <v>1</v>
      </c>
      <c r="H610" s="6">
        <f t="shared" si="4"/>
        <v>1</v>
      </c>
      <c r="I610" s="6" t="str">
        <f>IF(OR(A610="",COUNTIF('Message audit'!$A$2:$A$201,A610)=0,AND(B610&lt;&gt;"To",B610&lt;&gt;"CC",B610&lt;&gt;"BCC"),E610&lt;&gt;"BASIC_OK"),"REVIEW","OK")</f>
        <v>OK</v>
      </c>
    </row>
    <row r="611">
      <c r="A611" s="5" t="s">
        <v>68</v>
      </c>
      <c r="B611" s="5" t="s">
        <v>21</v>
      </c>
      <c r="C611" s="5" t="s">
        <v>856</v>
      </c>
      <c r="D611" s="6" t="str">
        <f t="shared" si="1"/>
        <v>person610@example.org</v>
      </c>
      <c r="E611" s="6" t="str">
        <f t="shared" si="2"/>
        <v>BASIC_OK</v>
      </c>
      <c r="F611" s="6" t="str">
        <f>IF(E611&lt;&gt;"BASIC_OK","REVIEW",IF(RIGHT(D611,LEN(LOWER(TRIM('Audit summary'!$B$16)))+1)="@"&amp;LOWER(TRIM('Audit summary'!$B$16)),"INTERNAL","EXTERNAL"))</f>
        <v>EXTERNAL</v>
      </c>
      <c r="G611" s="6">
        <f t="shared" si="3"/>
        <v>1</v>
      </c>
      <c r="H611" s="6">
        <f t="shared" si="4"/>
        <v>1</v>
      </c>
      <c r="I611" s="6" t="str">
        <f>IF(OR(A611="",COUNTIF('Message audit'!$A$2:$A$201,A611)=0,AND(B611&lt;&gt;"To",B611&lt;&gt;"CC",B611&lt;&gt;"BCC"),E611&lt;&gt;"BASIC_OK"),"REVIEW","OK")</f>
        <v>OK</v>
      </c>
    </row>
    <row r="612">
      <c r="A612" s="5" t="s">
        <v>68</v>
      </c>
      <c r="B612" s="5" t="s">
        <v>50</v>
      </c>
      <c r="C612" s="5" t="s">
        <v>857</v>
      </c>
      <c r="D612" s="6" t="str">
        <f t="shared" si="1"/>
        <v>person611@demo.invalid</v>
      </c>
      <c r="E612" s="6" t="str">
        <f t="shared" si="2"/>
        <v>BASIC_OK</v>
      </c>
      <c r="F612" s="6" t="str">
        <f>IF(E612&lt;&gt;"BASIC_OK","REVIEW",IF(RIGHT(D612,LEN(LOWER(TRIM('Audit summary'!$B$16)))+1)="@"&amp;LOWER(TRIM('Audit summary'!$B$16)),"INTERNAL","EXTERNAL"))</f>
        <v>INTERNAL</v>
      </c>
      <c r="G612" s="6">
        <f t="shared" si="3"/>
        <v>1</v>
      </c>
      <c r="H612" s="6">
        <f t="shared" si="4"/>
        <v>1</v>
      </c>
      <c r="I612" s="6" t="str">
        <f>IF(OR(A612="",COUNTIF('Message audit'!$A$2:$A$201,A612)=0,AND(B612&lt;&gt;"To",B612&lt;&gt;"CC",B612&lt;&gt;"BCC"),E612&lt;&gt;"BASIC_OK"),"REVIEW","OK")</f>
        <v>OK</v>
      </c>
    </row>
    <row r="613">
      <c r="A613" s="5" t="s">
        <v>68</v>
      </c>
      <c r="B613" s="5" t="s">
        <v>65</v>
      </c>
      <c r="C613" s="5" t="s">
        <v>858</v>
      </c>
      <c r="D613" s="6" t="str">
        <f t="shared" si="1"/>
        <v>person612@demo.invalid</v>
      </c>
      <c r="E613" s="6" t="str">
        <f t="shared" si="2"/>
        <v>BASIC_OK</v>
      </c>
      <c r="F613" s="6" t="str">
        <f>IF(E613&lt;&gt;"BASIC_OK","REVIEW",IF(RIGHT(D613,LEN(LOWER(TRIM('Audit summary'!$B$16)))+1)="@"&amp;LOWER(TRIM('Audit summary'!$B$16)),"INTERNAL","EXTERNAL"))</f>
        <v>INTERNAL</v>
      </c>
      <c r="G613" s="6">
        <f t="shared" si="3"/>
        <v>1</v>
      </c>
      <c r="H613" s="6">
        <f t="shared" si="4"/>
        <v>1</v>
      </c>
      <c r="I613" s="6" t="str">
        <f>IF(OR(A613="",COUNTIF('Message audit'!$A$2:$A$201,A613)=0,AND(B613&lt;&gt;"To",B613&lt;&gt;"CC",B613&lt;&gt;"BCC"),E613&lt;&gt;"BASIC_OK"),"REVIEW","OK")</f>
        <v>OK</v>
      </c>
    </row>
    <row r="614">
      <c r="A614" s="5" t="s">
        <v>68</v>
      </c>
      <c r="B614" s="5" t="s">
        <v>21</v>
      </c>
      <c r="C614" s="5" t="s">
        <v>859</v>
      </c>
      <c r="D614" s="6" t="str">
        <f t="shared" si="1"/>
        <v>person613@demo.invalid</v>
      </c>
      <c r="E614" s="6" t="str">
        <f t="shared" si="2"/>
        <v>BASIC_OK</v>
      </c>
      <c r="F614" s="6" t="str">
        <f>IF(E614&lt;&gt;"BASIC_OK","REVIEW",IF(RIGHT(D614,LEN(LOWER(TRIM('Audit summary'!$B$16)))+1)="@"&amp;LOWER(TRIM('Audit summary'!$B$16)),"INTERNAL","EXTERNAL"))</f>
        <v>INTERNAL</v>
      </c>
      <c r="G614" s="6">
        <f t="shared" si="3"/>
        <v>1</v>
      </c>
      <c r="H614" s="6">
        <f t="shared" si="4"/>
        <v>1</v>
      </c>
      <c r="I614" s="6" t="str">
        <f>IF(OR(A614="",COUNTIF('Message audit'!$A$2:$A$201,A614)=0,AND(B614&lt;&gt;"To",B614&lt;&gt;"CC",B614&lt;&gt;"BCC"),E614&lt;&gt;"BASIC_OK"),"REVIEW","OK")</f>
        <v>OK</v>
      </c>
    </row>
    <row r="615">
      <c r="A615" s="5" t="s">
        <v>68</v>
      </c>
      <c r="B615" s="5" t="s">
        <v>50</v>
      </c>
      <c r="C615" s="5" t="s">
        <v>860</v>
      </c>
      <c r="D615" s="6" t="str">
        <f t="shared" si="1"/>
        <v>person614@demo.invalid</v>
      </c>
      <c r="E615" s="6" t="str">
        <f t="shared" si="2"/>
        <v>BASIC_OK</v>
      </c>
      <c r="F615" s="6" t="str">
        <f>IF(E615&lt;&gt;"BASIC_OK","REVIEW",IF(RIGHT(D615,LEN(LOWER(TRIM('Audit summary'!$B$16)))+1)="@"&amp;LOWER(TRIM('Audit summary'!$B$16)),"INTERNAL","EXTERNAL"))</f>
        <v>INTERNAL</v>
      </c>
      <c r="G615" s="6">
        <f t="shared" si="3"/>
        <v>1</v>
      </c>
      <c r="H615" s="6">
        <f t="shared" si="4"/>
        <v>1</v>
      </c>
      <c r="I615" s="6" t="str">
        <f>IF(OR(A615="",COUNTIF('Message audit'!$A$2:$A$201,A615)=0,AND(B615&lt;&gt;"To",B615&lt;&gt;"CC",B615&lt;&gt;"BCC"),E615&lt;&gt;"BASIC_OK"),"REVIEW","OK")</f>
        <v>OK</v>
      </c>
    </row>
    <row r="616">
      <c r="A616" s="5" t="s">
        <v>68</v>
      </c>
      <c r="B616" s="5" t="s">
        <v>65</v>
      </c>
      <c r="C616" s="5" t="s">
        <v>861</v>
      </c>
      <c r="D616" s="6" t="str">
        <f t="shared" si="1"/>
        <v>person615@example.org</v>
      </c>
      <c r="E616" s="6" t="str">
        <f t="shared" si="2"/>
        <v>BASIC_OK</v>
      </c>
      <c r="F616" s="6" t="str">
        <f>IF(E616&lt;&gt;"BASIC_OK","REVIEW",IF(RIGHT(D616,LEN(LOWER(TRIM('Audit summary'!$B$16)))+1)="@"&amp;LOWER(TRIM('Audit summary'!$B$16)),"INTERNAL","EXTERNAL"))</f>
        <v>EXTERNAL</v>
      </c>
      <c r="G616" s="6">
        <f t="shared" si="3"/>
        <v>1</v>
      </c>
      <c r="H616" s="6">
        <f t="shared" si="4"/>
        <v>1</v>
      </c>
      <c r="I616" s="6" t="str">
        <f>IF(OR(A616="",COUNTIF('Message audit'!$A$2:$A$201,A616)=0,AND(B616&lt;&gt;"To",B616&lt;&gt;"CC",B616&lt;&gt;"BCC"),E616&lt;&gt;"BASIC_OK"),"REVIEW","OK")</f>
        <v>OK</v>
      </c>
    </row>
    <row r="617">
      <c r="A617" s="5" t="s">
        <v>68</v>
      </c>
      <c r="B617" s="5" t="s">
        <v>21</v>
      </c>
      <c r="C617" s="5" t="s">
        <v>862</v>
      </c>
      <c r="D617" s="6" t="str">
        <f t="shared" si="1"/>
        <v>person616@demo.invalid</v>
      </c>
      <c r="E617" s="6" t="str">
        <f t="shared" si="2"/>
        <v>BASIC_OK</v>
      </c>
      <c r="F617" s="6" t="str">
        <f>IF(E617&lt;&gt;"BASIC_OK","REVIEW",IF(RIGHT(D617,LEN(LOWER(TRIM('Audit summary'!$B$16)))+1)="@"&amp;LOWER(TRIM('Audit summary'!$B$16)),"INTERNAL","EXTERNAL"))</f>
        <v>INTERNAL</v>
      </c>
      <c r="G617" s="6">
        <f t="shared" si="3"/>
        <v>1</v>
      </c>
      <c r="H617" s="6">
        <f t="shared" si="4"/>
        <v>1</v>
      </c>
      <c r="I617" s="6" t="str">
        <f>IF(OR(A617="",COUNTIF('Message audit'!$A$2:$A$201,A617)=0,AND(B617&lt;&gt;"To",B617&lt;&gt;"CC",B617&lt;&gt;"BCC"),E617&lt;&gt;"BASIC_OK"),"REVIEW","OK")</f>
        <v>OK</v>
      </c>
    </row>
    <row r="618">
      <c r="A618" s="5" t="s">
        <v>68</v>
      </c>
      <c r="B618" s="5" t="s">
        <v>50</v>
      </c>
      <c r="C618" s="5" t="s">
        <v>863</v>
      </c>
      <c r="D618" s="6" t="str">
        <f t="shared" si="1"/>
        <v>person617@demo.invalid</v>
      </c>
      <c r="E618" s="6" t="str">
        <f t="shared" si="2"/>
        <v>BASIC_OK</v>
      </c>
      <c r="F618" s="6" t="str">
        <f>IF(E618&lt;&gt;"BASIC_OK","REVIEW",IF(RIGHT(D618,LEN(LOWER(TRIM('Audit summary'!$B$16)))+1)="@"&amp;LOWER(TRIM('Audit summary'!$B$16)),"INTERNAL","EXTERNAL"))</f>
        <v>INTERNAL</v>
      </c>
      <c r="G618" s="6">
        <f t="shared" si="3"/>
        <v>1</v>
      </c>
      <c r="H618" s="6">
        <f t="shared" si="4"/>
        <v>1</v>
      </c>
      <c r="I618" s="6" t="str">
        <f>IF(OR(A618="",COUNTIF('Message audit'!$A$2:$A$201,A618)=0,AND(B618&lt;&gt;"To",B618&lt;&gt;"CC",B618&lt;&gt;"BCC"),E618&lt;&gt;"BASIC_OK"),"REVIEW","OK")</f>
        <v>OK</v>
      </c>
    </row>
    <row r="619">
      <c r="A619" s="5" t="s">
        <v>68</v>
      </c>
      <c r="B619" s="5" t="s">
        <v>65</v>
      </c>
      <c r="C619" s="5" t="s">
        <v>864</v>
      </c>
      <c r="D619" s="6" t="str">
        <f t="shared" si="1"/>
        <v>person618@demo.invalid</v>
      </c>
      <c r="E619" s="6" t="str">
        <f t="shared" si="2"/>
        <v>BASIC_OK</v>
      </c>
      <c r="F619" s="6" t="str">
        <f>IF(E619&lt;&gt;"BASIC_OK","REVIEW",IF(RIGHT(D619,LEN(LOWER(TRIM('Audit summary'!$B$16)))+1)="@"&amp;LOWER(TRIM('Audit summary'!$B$16)),"INTERNAL","EXTERNAL"))</f>
        <v>INTERNAL</v>
      </c>
      <c r="G619" s="6">
        <f t="shared" si="3"/>
        <v>1</v>
      </c>
      <c r="H619" s="6">
        <f t="shared" si="4"/>
        <v>1</v>
      </c>
      <c r="I619" s="6" t="str">
        <f>IF(OR(A619="",COUNTIF('Message audit'!$A$2:$A$201,A619)=0,AND(B619&lt;&gt;"To",B619&lt;&gt;"CC",B619&lt;&gt;"BCC"),E619&lt;&gt;"BASIC_OK"),"REVIEW","OK")</f>
        <v>OK</v>
      </c>
    </row>
    <row r="620">
      <c r="A620" s="5" t="s">
        <v>68</v>
      </c>
      <c r="B620" s="5" t="s">
        <v>21</v>
      </c>
      <c r="C620" s="5" t="s">
        <v>865</v>
      </c>
      <c r="D620" s="6" t="str">
        <f t="shared" si="1"/>
        <v>person619@demo.invalid</v>
      </c>
      <c r="E620" s="6" t="str">
        <f t="shared" si="2"/>
        <v>BASIC_OK</v>
      </c>
      <c r="F620" s="6" t="str">
        <f>IF(E620&lt;&gt;"BASIC_OK","REVIEW",IF(RIGHT(D620,LEN(LOWER(TRIM('Audit summary'!$B$16)))+1)="@"&amp;LOWER(TRIM('Audit summary'!$B$16)),"INTERNAL","EXTERNAL"))</f>
        <v>INTERNAL</v>
      </c>
      <c r="G620" s="6">
        <f t="shared" si="3"/>
        <v>1</v>
      </c>
      <c r="H620" s="6">
        <f t="shared" si="4"/>
        <v>1</v>
      </c>
      <c r="I620" s="6" t="str">
        <f>IF(OR(A620="",COUNTIF('Message audit'!$A$2:$A$201,A620)=0,AND(B620&lt;&gt;"To",B620&lt;&gt;"CC",B620&lt;&gt;"BCC"),E620&lt;&gt;"BASIC_OK"),"REVIEW","OK")</f>
        <v>OK</v>
      </c>
    </row>
    <row r="621">
      <c r="A621" s="5" t="s">
        <v>68</v>
      </c>
      <c r="B621" s="5" t="s">
        <v>50</v>
      </c>
      <c r="C621" s="5" t="s">
        <v>866</v>
      </c>
      <c r="D621" s="6" t="str">
        <f t="shared" si="1"/>
        <v>person620@example.org</v>
      </c>
      <c r="E621" s="6" t="str">
        <f t="shared" si="2"/>
        <v>BASIC_OK</v>
      </c>
      <c r="F621" s="6" t="str">
        <f>IF(E621&lt;&gt;"BASIC_OK","REVIEW",IF(RIGHT(D621,LEN(LOWER(TRIM('Audit summary'!$B$16)))+1)="@"&amp;LOWER(TRIM('Audit summary'!$B$16)),"INTERNAL","EXTERNAL"))</f>
        <v>EXTERNAL</v>
      </c>
      <c r="G621" s="6">
        <f t="shared" si="3"/>
        <v>1</v>
      </c>
      <c r="H621" s="6">
        <f t="shared" si="4"/>
        <v>1</v>
      </c>
      <c r="I621" s="6" t="str">
        <f>IF(OR(A621="",COUNTIF('Message audit'!$A$2:$A$201,A621)=0,AND(B621&lt;&gt;"To",B621&lt;&gt;"CC",B621&lt;&gt;"BCC"),E621&lt;&gt;"BASIC_OK"),"REVIEW","OK")</f>
        <v>OK</v>
      </c>
    </row>
    <row r="622">
      <c r="A622" s="5" t="s">
        <v>68</v>
      </c>
      <c r="B622" s="5" t="s">
        <v>65</v>
      </c>
      <c r="C622" s="5" t="s">
        <v>867</v>
      </c>
      <c r="D622" s="6" t="str">
        <f t="shared" si="1"/>
        <v>person621@demo.invalid</v>
      </c>
      <c r="E622" s="6" t="str">
        <f t="shared" si="2"/>
        <v>BASIC_OK</v>
      </c>
      <c r="F622" s="6" t="str">
        <f>IF(E622&lt;&gt;"BASIC_OK","REVIEW",IF(RIGHT(D622,LEN(LOWER(TRIM('Audit summary'!$B$16)))+1)="@"&amp;LOWER(TRIM('Audit summary'!$B$16)),"INTERNAL","EXTERNAL"))</f>
        <v>INTERNAL</v>
      </c>
      <c r="G622" s="6">
        <f t="shared" si="3"/>
        <v>1</v>
      </c>
      <c r="H622" s="6">
        <f t="shared" si="4"/>
        <v>1</v>
      </c>
      <c r="I622" s="6" t="str">
        <f>IF(OR(A622="",COUNTIF('Message audit'!$A$2:$A$201,A622)=0,AND(B622&lt;&gt;"To",B622&lt;&gt;"CC",B622&lt;&gt;"BCC"),E622&lt;&gt;"BASIC_OK"),"REVIEW","OK")</f>
        <v>OK</v>
      </c>
    </row>
    <row r="623">
      <c r="A623" s="5" t="s">
        <v>68</v>
      </c>
      <c r="B623" s="5" t="s">
        <v>21</v>
      </c>
      <c r="C623" s="5" t="s">
        <v>868</v>
      </c>
      <c r="D623" s="6" t="str">
        <f t="shared" si="1"/>
        <v>person622@demo.invalid</v>
      </c>
      <c r="E623" s="6" t="str">
        <f t="shared" si="2"/>
        <v>BASIC_OK</v>
      </c>
      <c r="F623" s="6" t="str">
        <f>IF(E623&lt;&gt;"BASIC_OK","REVIEW",IF(RIGHT(D623,LEN(LOWER(TRIM('Audit summary'!$B$16)))+1)="@"&amp;LOWER(TRIM('Audit summary'!$B$16)),"INTERNAL","EXTERNAL"))</f>
        <v>INTERNAL</v>
      </c>
      <c r="G623" s="6">
        <f t="shared" si="3"/>
        <v>1</v>
      </c>
      <c r="H623" s="6">
        <f t="shared" si="4"/>
        <v>1</v>
      </c>
      <c r="I623" s="6" t="str">
        <f>IF(OR(A623="",COUNTIF('Message audit'!$A$2:$A$201,A623)=0,AND(B623&lt;&gt;"To",B623&lt;&gt;"CC",B623&lt;&gt;"BCC"),E623&lt;&gt;"BASIC_OK"),"REVIEW","OK")</f>
        <v>OK</v>
      </c>
    </row>
    <row r="624">
      <c r="A624" s="5" t="s">
        <v>68</v>
      </c>
      <c r="B624" s="5" t="s">
        <v>50</v>
      </c>
      <c r="C624" s="5" t="s">
        <v>869</v>
      </c>
      <c r="D624" s="6" t="str">
        <f t="shared" si="1"/>
        <v>person623@demo.invalid</v>
      </c>
      <c r="E624" s="6" t="str">
        <f t="shared" si="2"/>
        <v>BASIC_OK</v>
      </c>
      <c r="F624" s="6" t="str">
        <f>IF(E624&lt;&gt;"BASIC_OK","REVIEW",IF(RIGHT(D624,LEN(LOWER(TRIM('Audit summary'!$B$16)))+1)="@"&amp;LOWER(TRIM('Audit summary'!$B$16)),"INTERNAL","EXTERNAL"))</f>
        <v>INTERNAL</v>
      </c>
      <c r="G624" s="6">
        <f t="shared" si="3"/>
        <v>1</v>
      </c>
      <c r="H624" s="6">
        <f t="shared" si="4"/>
        <v>1</v>
      </c>
      <c r="I624" s="6" t="str">
        <f>IF(OR(A624="",COUNTIF('Message audit'!$A$2:$A$201,A624)=0,AND(B624&lt;&gt;"To",B624&lt;&gt;"CC",B624&lt;&gt;"BCC"),E624&lt;&gt;"BASIC_OK"),"REVIEW","OK")</f>
        <v>OK</v>
      </c>
    </row>
    <row r="625">
      <c r="A625" s="5" t="s">
        <v>68</v>
      </c>
      <c r="B625" s="5" t="s">
        <v>65</v>
      </c>
      <c r="C625" s="5" t="s">
        <v>870</v>
      </c>
      <c r="D625" s="6" t="str">
        <f t="shared" si="1"/>
        <v>person624@demo.invalid</v>
      </c>
      <c r="E625" s="6" t="str">
        <f t="shared" si="2"/>
        <v>BASIC_OK</v>
      </c>
      <c r="F625" s="6" t="str">
        <f>IF(E625&lt;&gt;"BASIC_OK","REVIEW",IF(RIGHT(D625,LEN(LOWER(TRIM('Audit summary'!$B$16)))+1)="@"&amp;LOWER(TRIM('Audit summary'!$B$16)),"INTERNAL","EXTERNAL"))</f>
        <v>INTERNAL</v>
      </c>
      <c r="G625" s="6">
        <f t="shared" si="3"/>
        <v>1</v>
      </c>
      <c r="H625" s="6">
        <f t="shared" si="4"/>
        <v>1</v>
      </c>
      <c r="I625" s="6" t="str">
        <f>IF(OR(A625="",COUNTIF('Message audit'!$A$2:$A$201,A625)=0,AND(B625&lt;&gt;"To",B625&lt;&gt;"CC",B625&lt;&gt;"BCC"),E625&lt;&gt;"BASIC_OK"),"REVIEW","OK")</f>
        <v>OK</v>
      </c>
    </row>
    <row r="626">
      <c r="A626" s="5" t="s">
        <v>68</v>
      </c>
      <c r="B626" s="5" t="s">
        <v>21</v>
      </c>
      <c r="C626" s="5" t="s">
        <v>871</v>
      </c>
      <c r="D626" s="6" t="str">
        <f t="shared" si="1"/>
        <v>person625@example.org</v>
      </c>
      <c r="E626" s="6" t="str">
        <f t="shared" si="2"/>
        <v>BASIC_OK</v>
      </c>
      <c r="F626" s="6" t="str">
        <f>IF(E626&lt;&gt;"BASIC_OK","REVIEW",IF(RIGHT(D626,LEN(LOWER(TRIM('Audit summary'!$B$16)))+1)="@"&amp;LOWER(TRIM('Audit summary'!$B$16)),"INTERNAL","EXTERNAL"))</f>
        <v>EXTERNAL</v>
      </c>
      <c r="G626" s="6">
        <f t="shared" si="3"/>
        <v>1</v>
      </c>
      <c r="H626" s="6">
        <f t="shared" si="4"/>
        <v>1</v>
      </c>
      <c r="I626" s="6" t="str">
        <f>IF(OR(A626="",COUNTIF('Message audit'!$A$2:$A$201,A626)=0,AND(B626&lt;&gt;"To",B626&lt;&gt;"CC",B626&lt;&gt;"BCC"),E626&lt;&gt;"BASIC_OK"),"REVIEW","OK")</f>
        <v>OK</v>
      </c>
    </row>
    <row r="627">
      <c r="A627" s="5" t="s">
        <v>68</v>
      </c>
      <c r="B627" s="5" t="s">
        <v>50</v>
      </c>
      <c r="C627" s="5" t="s">
        <v>872</v>
      </c>
      <c r="D627" s="6" t="str">
        <f t="shared" si="1"/>
        <v>person626@demo.invalid</v>
      </c>
      <c r="E627" s="6" t="str">
        <f t="shared" si="2"/>
        <v>BASIC_OK</v>
      </c>
      <c r="F627" s="6" t="str">
        <f>IF(E627&lt;&gt;"BASIC_OK","REVIEW",IF(RIGHT(D627,LEN(LOWER(TRIM('Audit summary'!$B$16)))+1)="@"&amp;LOWER(TRIM('Audit summary'!$B$16)),"INTERNAL","EXTERNAL"))</f>
        <v>INTERNAL</v>
      </c>
      <c r="G627" s="6">
        <f t="shared" si="3"/>
        <v>1</v>
      </c>
      <c r="H627" s="6">
        <f t="shared" si="4"/>
        <v>1</v>
      </c>
      <c r="I627" s="6" t="str">
        <f>IF(OR(A627="",COUNTIF('Message audit'!$A$2:$A$201,A627)=0,AND(B627&lt;&gt;"To",B627&lt;&gt;"CC",B627&lt;&gt;"BCC"),E627&lt;&gt;"BASIC_OK"),"REVIEW","OK")</f>
        <v>OK</v>
      </c>
    </row>
    <row r="628">
      <c r="A628" s="5" t="s">
        <v>68</v>
      </c>
      <c r="B628" s="5" t="s">
        <v>65</v>
      </c>
      <c r="C628" s="5" t="s">
        <v>873</v>
      </c>
      <c r="D628" s="6" t="str">
        <f t="shared" si="1"/>
        <v>person627@demo.invalid</v>
      </c>
      <c r="E628" s="6" t="str">
        <f t="shared" si="2"/>
        <v>BASIC_OK</v>
      </c>
      <c r="F628" s="6" t="str">
        <f>IF(E628&lt;&gt;"BASIC_OK","REVIEW",IF(RIGHT(D628,LEN(LOWER(TRIM('Audit summary'!$B$16)))+1)="@"&amp;LOWER(TRIM('Audit summary'!$B$16)),"INTERNAL","EXTERNAL"))</f>
        <v>INTERNAL</v>
      </c>
      <c r="G628" s="6">
        <f t="shared" si="3"/>
        <v>1</v>
      </c>
      <c r="H628" s="6">
        <f t="shared" si="4"/>
        <v>1</v>
      </c>
      <c r="I628" s="6" t="str">
        <f>IF(OR(A628="",COUNTIF('Message audit'!$A$2:$A$201,A628)=0,AND(B628&lt;&gt;"To",B628&lt;&gt;"CC",B628&lt;&gt;"BCC"),E628&lt;&gt;"BASIC_OK"),"REVIEW","OK")</f>
        <v>OK</v>
      </c>
    </row>
    <row r="629">
      <c r="A629" s="5" t="s">
        <v>68</v>
      </c>
      <c r="B629" s="5" t="s">
        <v>21</v>
      </c>
      <c r="C629" s="5" t="s">
        <v>874</v>
      </c>
      <c r="D629" s="6" t="str">
        <f t="shared" si="1"/>
        <v>person628@demo.invalid</v>
      </c>
      <c r="E629" s="6" t="str">
        <f t="shared" si="2"/>
        <v>BASIC_OK</v>
      </c>
      <c r="F629" s="6" t="str">
        <f>IF(E629&lt;&gt;"BASIC_OK","REVIEW",IF(RIGHT(D629,LEN(LOWER(TRIM('Audit summary'!$B$16)))+1)="@"&amp;LOWER(TRIM('Audit summary'!$B$16)),"INTERNAL","EXTERNAL"))</f>
        <v>INTERNAL</v>
      </c>
      <c r="G629" s="6">
        <f t="shared" si="3"/>
        <v>1</v>
      </c>
      <c r="H629" s="6">
        <f t="shared" si="4"/>
        <v>1</v>
      </c>
      <c r="I629" s="6" t="str">
        <f>IF(OR(A629="",COUNTIF('Message audit'!$A$2:$A$201,A629)=0,AND(B629&lt;&gt;"To",B629&lt;&gt;"CC",B629&lt;&gt;"BCC"),E629&lt;&gt;"BASIC_OK"),"REVIEW","OK")</f>
        <v>OK</v>
      </c>
    </row>
    <row r="630">
      <c r="A630" s="5" t="s">
        <v>68</v>
      </c>
      <c r="B630" s="5" t="s">
        <v>50</v>
      </c>
      <c r="C630" s="5" t="s">
        <v>875</v>
      </c>
      <c r="D630" s="6" t="str">
        <f t="shared" si="1"/>
        <v>person629@demo.invalid</v>
      </c>
      <c r="E630" s="6" t="str">
        <f t="shared" si="2"/>
        <v>BASIC_OK</v>
      </c>
      <c r="F630" s="6" t="str">
        <f>IF(E630&lt;&gt;"BASIC_OK","REVIEW",IF(RIGHT(D630,LEN(LOWER(TRIM('Audit summary'!$B$16)))+1)="@"&amp;LOWER(TRIM('Audit summary'!$B$16)),"INTERNAL","EXTERNAL"))</f>
        <v>INTERNAL</v>
      </c>
      <c r="G630" s="6">
        <f t="shared" si="3"/>
        <v>1</v>
      </c>
      <c r="H630" s="6">
        <f t="shared" si="4"/>
        <v>1</v>
      </c>
      <c r="I630" s="6" t="str">
        <f>IF(OR(A630="",COUNTIF('Message audit'!$A$2:$A$201,A630)=0,AND(B630&lt;&gt;"To",B630&lt;&gt;"CC",B630&lt;&gt;"BCC"),E630&lt;&gt;"BASIC_OK"),"REVIEW","OK")</f>
        <v>OK</v>
      </c>
    </row>
    <row r="631">
      <c r="A631" s="5" t="s">
        <v>68</v>
      </c>
      <c r="B631" s="5" t="s">
        <v>65</v>
      </c>
      <c r="C631" s="5" t="s">
        <v>876</v>
      </c>
      <c r="D631" s="6" t="str">
        <f t="shared" si="1"/>
        <v>person630@example.org</v>
      </c>
      <c r="E631" s="6" t="str">
        <f t="shared" si="2"/>
        <v>BASIC_OK</v>
      </c>
      <c r="F631" s="6" t="str">
        <f>IF(E631&lt;&gt;"BASIC_OK","REVIEW",IF(RIGHT(D631,LEN(LOWER(TRIM('Audit summary'!$B$16)))+1)="@"&amp;LOWER(TRIM('Audit summary'!$B$16)),"INTERNAL","EXTERNAL"))</f>
        <v>EXTERNAL</v>
      </c>
      <c r="G631" s="6">
        <f t="shared" si="3"/>
        <v>1</v>
      </c>
      <c r="H631" s="6">
        <f t="shared" si="4"/>
        <v>1</v>
      </c>
      <c r="I631" s="6" t="str">
        <f>IF(OR(A631="",COUNTIF('Message audit'!$A$2:$A$201,A631)=0,AND(B631&lt;&gt;"To",B631&lt;&gt;"CC",B631&lt;&gt;"BCC"),E631&lt;&gt;"BASIC_OK"),"REVIEW","OK")</f>
        <v>OK</v>
      </c>
    </row>
    <row r="632">
      <c r="A632" s="5" t="s">
        <v>68</v>
      </c>
      <c r="B632" s="5" t="s">
        <v>21</v>
      </c>
      <c r="C632" s="5" t="s">
        <v>877</v>
      </c>
      <c r="D632" s="6" t="str">
        <f t="shared" si="1"/>
        <v>person631@demo.invalid</v>
      </c>
      <c r="E632" s="6" t="str">
        <f t="shared" si="2"/>
        <v>BASIC_OK</v>
      </c>
      <c r="F632" s="6" t="str">
        <f>IF(E632&lt;&gt;"BASIC_OK","REVIEW",IF(RIGHT(D632,LEN(LOWER(TRIM('Audit summary'!$B$16)))+1)="@"&amp;LOWER(TRIM('Audit summary'!$B$16)),"INTERNAL","EXTERNAL"))</f>
        <v>INTERNAL</v>
      </c>
      <c r="G632" s="6">
        <f t="shared" si="3"/>
        <v>1</v>
      </c>
      <c r="H632" s="6">
        <f t="shared" si="4"/>
        <v>1</v>
      </c>
      <c r="I632" s="6" t="str">
        <f>IF(OR(A632="",COUNTIF('Message audit'!$A$2:$A$201,A632)=0,AND(B632&lt;&gt;"To",B632&lt;&gt;"CC",B632&lt;&gt;"BCC"),E632&lt;&gt;"BASIC_OK"),"REVIEW","OK")</f>
        <v>OK</v>
      </c>
    </row>
    <row r="633">
      <c r="A633" s="5" t="s">
        <v>68</v>
      </c>
      <c r="B633" s="5" t="s">
        <v>50</v>
      </c>
      <c r="C633" s="5" t="s">
        <v>878</v>
      </c>
      <c r="D633" s="6" t="str">
        <f t="shared" si="1"/>
        <v>person632@demo.invalid</v>
      </c>
      <c r="E633" s="6" t="str">
        <f t="shared" si="2"/>
        <v>BASIC_OK</v>
      </c>
      <c r="F633" s="6" t="str">
        <f>IF(E633&lt;&gt;"BASIC_OK","REVIEW",IF(RIGHT(D633,LEN(LOWER(TRIM('Audit summary'!$B$16)))+1)="@"&amp;LOWER(TRIM('Audit summary'!$B$16)),"INTERNAL","EXTERNAL"))</f>
        <v>INTERNAL</v>
      </c>
      <c r="G633" s="6">
        <f t="shared" si="3"/>
        <v>1</v>
      </c>
      <c r="H633" s="6">
        <f t="shared" si="4"/>
        <v>1</v>
      </c>
      <c r="I633" s="6" t="str">
        <f>IF(OR(A633="",COUNTIF('Message audit'!$A$2:$A$201,A633)=0,AND(B633&lt;&gt;"To",B633&lt;&gt;"CC",B633&lt;&gt;"BCC"),E633&lt;&gt;"BASIC_OK"),"REVIEW","OK")</f>
        <v>OK</v>
      </c>
    </row>
    <row r="634">
      <c r="A634" s="5" t="s">
        <v>68</v>
      </c>
      <c r="B634" s="5" t="s">
        <v>65</v>
      </c>
      <c r="C634" s="5" t="s">
        <v>879</v>
      </c>
      <c r="D634" s="6" t="str">
        <f t="shared" si="1"/>
        <v>person633@demo.invalid</v>
      </c>
      <c r="E634" s="6" t="str">
        <f t="shared" si="2"/>
        <v>BASIC_OK</v>
      </c>
      <c r="F634" s="6" t="str">
        <f>IF(E634&lt;&gt;"BASIC_OK","REVIEW",IF(RIGHT(D634,LEN(LOWER(TRIM('Audit summary'!$B$16)))+1)="@"&amp;LOWER(TRIM('Audit summary'!$B$16)),"INTERNAL","EXTERNAL"))</f>
        <v>INTERNAL</v>
      </c>
      <c r="G634" s="6">
        <f t="shared" si="3"/>
        <v>1</v>
      </c>
      <c r="H634" s="6">
        <f t="shared" si="4"/>
        <v>1</v>
      </c>
      <c r="I634" s="6" t="str">
        <f>IF(OR(A634="",COUNTIF('Message audit'!$A$2:$A$201,A634)=0,AND(B634&lt;&gt;"To",B634&lt;&gt;"CC",B634&lt;&gt;"BCC"),E634&lt;&gt;"BASIC_OK"),"REVIEW","OK")</f>
        <v>OK</v>
      </c>
    </row>
    <row r="635">
      <c r="A635" s="5" t="s">
        <v>68</v>
      </c>
      <c r="B635" s="5" t="s">
        <v>21</v>
      </c>
      <c r="C635" s="5" t="s">
        <v>880</v>
      </c>
      <c r="D635" s="6" t="str">
        <f t="shared" si="1"/>
        <v>person634@demo.invalid</v>
      </c>
      <c r="E635" s="6" t="str">
        <f t="shared" si="2"/>
        <v>BASIC_OK</v>
      </c>
      <c r="F635" s="6" t="str">
        <f>IF(E635&lt;&gt;"BASIC_OK","REVIEW",IF(RIGHT(D635,LEN(LOWER(TRIM('Audit summary'!$B$16)))+1)="@"&amp;LOWER(TRIM('Audit summary'!$B$16)),"INTERNAL","EXTERNAL"))</f>
        <v>INTERNAL</v>
      </c>
      <c r="G635" s="6">
        <f t="shared" si="3"/>
        <v>1</v>
      </c>
      <c r="H635" s="6">
        <f t="shared" si="4"/>
        <v>1</v>
      </c>
      <c r="I635" s="6" t="str">
        <f>IF(OR(A635="",COUNTIF('Message audit'!$A$2:$A$201,A635)=0,AND(B635&lt;&gt;"To",B635&lt;&gt;"CC",B635&lt;&gt;"BCC"),E635&lt;&gt;"BASIC_OK"),"REVIEW","OK")</f>
        <v>OK</v>
      </c>
    </row>
    <row r="636">
      <c r="A636" s="5" t="s">
        <v>68</v>
      </c>
      <c r="B636" s="5" t="s">
        <v>50</v>
      </c>
      <c r="C636" s="5" t="s">
        <v>881</v>
      </c>
      <c r="D636" s="6" t="str">
        <f t="shared" si="1"/>
        <v>person635@example.org</v>
      </c>
      <c r="E636" s="6" t="str">
        <f t="shared" si="2"/>
        <v>BASIC_OK</v>
      </c>
      <c r="F636" s="6" t="str">
        <f>IF(E636&lt;&gt;"BASIC_OK","REVIEW",IF(RIGHT(D636,LEN(LOWER(TRIM('Audit summary'!$B$16)))+1)="@"&amp;LOWER(TRIM('Audit summary'!$B$16)),"INTERNAL","EXTERNAL"))</f>
        <v>EXTERNAL</v>
      </c>
      <c r="G636" s="6">
        <f t="shared" si="3"/>
        <v>1</v>
      </c>
      <c r="H636" s="6">
        <f t="shared" si="4"/>
        <v>1</v>
      </c>
      <c r="I636" s="6" t="str">
        <f>IF(OR(A636="",COUNTIF('Message audit'!$A$2:$A$201,A636)=0,AND(B636&lt;&gt;"To",B636&lt;&gt;"CC",B636&lt;&gt;"BCC"),E636&lt;&gt;"BASIC_OK"),"REVIEW","OK")</f>
        <v>OK</v>
      </c>
    </row>
    <row r="637">
      <c r="A637" s="5" t="s">
        <v>68</v>
      </c>
      <c r="B637" s="5" t="s">
        <v>65</v>
      </c>
      <c r="C637" s="5" t="s">
        <v>882</v>
      </c>
      <c r="D637" s="6" t="str">
        <f t="shared" si="1"/>
        <v>person636@demo.invalid</v>
      </c>
      <c r="E637" s="6" t="str">
        <f t="shared" si="2"/>
        <v>BASIC_OK</v>
      </c>
      <c r="F637" s="6" t="str">
        <f>IF(E637&lt;&gt;"BASIC_OK","REVIEW",IF(RIGHT(D637,LEN(LOWER(TRIM('Audit summary'!$B$16)))+1)="@"&amp;LOWER(TRIM('Audit summary'!$B$16)),"INTERNAL","EXTERNAL"))</f>
        <v>INTERNAL</v>
      </c>
      <c r="G637" s="6">
        <f t="shared" si="3"/>
        <v>1</v>
      </c>
      <c r="H637" s="6">
        <f t="shared" si="4"/>
        <v>1</v>
      </c>
      <c r="I637" s="6" t="str">
        <f>IF(OR(A637="",COUNTIF('Message audit'!$A$2:$A$201,A637)=0,AND(B637&lt;&gt;"To",B637&lt;&gt;"CC",B637&lt;&gt;"BCC"),E637&lt;&gt;"BASIC_OK"),"REVIEW","OK")</f>
        <v>OK</v>
      </c>
    </row>
    <row r="638">
      <c r="A638" s="5" t="s">
        <v>68</v>
      </c>
      <c r="B638" s="5" t="s">
        <v>21</v>
      </c>
      <c r="C638" s="5" t="s">
        <v>883</v>
      </c>
      <c r="D638" s="6" t="str">
        <f t="shared" si="1"/>
        <v>person637@demo.invalid</v>
      </c>
      <c r="E638" s="6" t="str">
        <f t="shared" si="2"/>
        <v>BASIC_OK</v>
      </c>
      <c r="F638" s="6" t="str">
        <f>IF(E638&lt;&gt;"BASIC_OK","REVIEW",IF(RIGHT(D638,LEN(LOWER(TRIM('Audit summary'!$B$16)))+1)="@"&amp;LOWER(TRIM('Audit summary'!$B$16)),"INTERNAL","EXTERNAL"))</f>
        <v>INTERNAL</v>
      </c>
      <c r="G638" s="6">
        <f t="shared" si="3"/>
        <v>1</v>
      </c>
      <c r="H638" s="6">
        <f t="shared" si="4"/>
        <v>1</v>
      </c>
      <c r="I638" s="6" t="str">
        <f>IF(OR(A638="",COUNTIF('Message audit'!$A$2:$A$201,A638)=0,AND(B638&lt;&gt;"To",B638&lt;&gt;"CC",B638&lt;&gt;"BCC"),E638&lt;&gt;"BASIC_OK"),"REVIEW","OK")</f>
        <v>OK</v>
      </c>
    </row>
    <row r="639">
      <c r="A639" s="5" t="s">
        <v>68</v>
      </c>
      <c r="B639" s="5" t="s">
        <v>50</v>
      </c>
      <c r="C639" s="5" t="s">
        <v>884</v>
      </c>
      <c r="D639" s="6" t="str">
        <f t="shared" si="1"/>
        <v>person638@demo.invalid</v>
      </c>
      <c r="E639" s="6" t="str">
        <f t="shared" si="2"/>
        <v>BASIC_OK</v>
      </c>
      <c r="F639" s="6" t="str">
        <f>IF(E639&lt;&gt;"BASIC_OK","REVIEW",IF(RIGHT(D639,LEN(LOWER(TRIM('Audit summary'!$B$16)))+1)="@"&amp;LOWER(TRIM('Audit summary'!$B$16)),"INTERNAL","EXTERNAL"))</f>
        <v>INTERNAL</v>
      </c>
      <c r="G639" s="6">
        <f t="shared" si="3"/>
        <v>1</v>
      </c>
      <c r="H639" s="6">
        <f t="shared" si="4"/>
        <v>1</v>
      </c>
      <c r="I639" s="6" t="str">
        <f>IF(OR(A639="",COUNTIF('Message audit'!$A$2:$A$201,A639)=0,AND(B639&lt;&gt;"To",B639&lt;&gt;"CC",B639&lt;&gt;"BCC"),E639&lt;&gt;"BASIC_OK"),"REVIEW","OK")</f>
        <v>OK</v>
      </c>
    </row>
    <row r="640">
      <c r="A640" s="5" t="s">
        <v>68</v>
      </c>
      <c r="B640" s="5" t="s">
        <v>65</v>
      </c>
      <c r="C640" s="5" t="s">
        <v>885</v>
      </c>
      <c r="D640" s="6" t="str">
        <f t="shared" si="1"/>
        <v>person639@demo.invalid</v>
      </c>
      <c r="E640" s="6" t="str">
        <f t="shared" si="2"/>
        <v>BASIC_OK</v>
      </c>
      <c r="F640" s="6" t="str">
        <f>IF(E640&lt;&gt;"BASIC_OK","REVIEW",IF(RIGHT(D640,LEN(LOWER(TRIM('Audit summary'!$B$16)))+1)="@"&amp;LOWER(TRIM('Audit summary'!$B$16)),"INTERNAL","EXTERNAL"))</f>
        <v>INTERNAL</v>
      </c>
      <c r="G640" s="6">
        <f t="shared" si="3"/>
        <v>1</v>
      </c>
      <c r="H640" s="6">
        <f t="shared" si="4"/>
        <v>1</v>
      </c>
      <c r="I640" s="6" t="str">
        <f>IF(OR(A640="",COUNTIF('Message audit'!$A$2:$A$201,A640)=0,AND(B640&lt;&gt;"To",B640&lt;&gt;"CC",B640&lt;&gt;"BCC"),E640&lt;&gt;"BASIC_OK"),"REVIEW","OK")</f>
        <v>OK</v>
      </c>
    </row>
    <row r="641">
      <c r="A641" s="5" t="s">
        <v>68</v>
      </c>
      <c r="B641" s="5" t="s">
        <v>21</v>
      </c>
      <c r="C641" s="5" t="s">
        <v>886</v>
      </c>
      <c r="D641" s="6" t="str">
        <f t="shared" si="1"/>
        <v>person640@example.org</v>
      </c>
      <c r="E641" s="6" t="str">
        <f t="shared" si="2"/>
        <v>BASIC_OK</v>
      </c>
      <c r="F641" s="6" t="str">
        <f>IF(E641&lt;&gt;"BASIC_OK","REVIEW",IF(RIGHT(D641,LEN(LOWER(TRIM('Audit summary'!$B$16)))+1)="@"&amp;LOWER(TRIM('Audit summary'!$B$16)),"INTERNAL","EXTERNAL"))</f>
        <v>EXTERNAL</v>
      </c>
      <c r="G641" s="6">
        <f t="shared" si="3"/>
        <v>1</v>
      </c>
      <c r="H641" s="6">
        <f t="shared" si="4"/>
        <v>1</v>
      </c>
      <c r="I641" s="6" t="str">
        <f>IF(OR(A641="",COUNTIF('Message audit'!$A$2:$A$201,A641)=0,AND(B641&lt;&gt;"To",B641&lt;&gt;"CC",B641&lt;&gt;"BCC"),E641&lt;&gt;"BASIC_OK"),"REVIEW","OK")</f>
        <v>OK</v>
      </c>
    </row>
    <row r="642">
      <c r="A642" s="5" t="s">
        <v>68</v>
      </c>
      <c r="B642" s="5" t="s">
        <v>50</v>
      </c>
      <c r="C642" s="5" t="s">
        <v>887</v>
      </c>
      <c r="D642" s="6" t="str">
        <f t="shared" si="1"/>
        <v>person641@demo.invalid</v>
      </c>
      <c r="E642" s="6" t="str">
        <f t="shared" si="2"/>
        <v>BASIC_OK</v>
      </c>
      <c r="F642" s="6" t="str">
        <f>IF(E642&lt;&gt;"BASIC_OK","REVIEW",IF(RIGHT(D642,LEN(LOWER(TRIM('Audit summary'!$B$16)))+1)="@"&amp;LOWER(TRIM('Audit summary'!$B$16)),"INTERNAL","EXTERNAL"))</f>
        <v>INTERNAL</v>
      </c>
      <c r="G642" s="6">
        <f t="shared" si="3"/>
        <v>1</v>
      </c>
      <c r="H642" s="6">
        <f t="shared" si="4"/>
        <v>1</v>
      </c>
      <c r="I642" s="6" t="str">
        <f>IF(OR(A642="",COUNTIF('Message audit'!$A$2:$A$201,A642)=0,AND(B642&lt;&gt;"To",B642&lt;&gt;"CC",B642&lt;&gt;"BCC"),E642&lt;&gt;"BASIC_OK"),"REVIEW","OK")</f>
        <v>OK</v>
      </c>
    </row>
    <row r="643">
      <c r="A643" s="5" t="s">
        <v>68</v>
      </c>
      <c r="B643" s="5" t="s">
        <v>65</v>
      </c>
      <c r="C643" s="5" t="s">
        <v>888</v>
      </c>
      <c r="D643" s="6" t="str">
        <f t="shared" si="1"/>
        <v>person642@demo.invalid</v>
      </c>
      <c r="E643" s="6" t="str">
        <f t="shared" si="2"/>
        <v>BASIC_OK</v>
      </c>
      <c r="F643" s="6" t="str">
        <f>IF(E643&lt;&gt;"BASIC_OK","REVIEW",IF(RIGHT(D643,LEN(LOWER(TRIM('Audit summary'!$B$16)))+1)="@"&amp;LOWER(TRIM('Audit summary'!$B$16)),"INTERNAL","EXTERNAL"))</f>
        <v>INTERNAL</v>
      </c>
      <c r="G643" s="6">
        <f t="shared" si="3"/>
        <v>1</v>
      </c>
      <c r="H643" s="6">
        <f t="shared" si="4"/>
        <v>1</v>
      </c>
      <c r="I643" s="6" t="str">
        <f>IF(OR(A643="",COUNTIF('Message audit'!$A$2:$A$201,A643)=0,AND(B643&lt;&gt;"To",B643&lt;&gt;"CC",B643&lt;&gt;"BCC"),E643&lt;&gt;"BASIC_OK"),"REVIEW","OK")</f>
        <v>OK</v>
      </c>
    </row>
    <row r="644">
      <c r="A644" s="5" t="s">
        <v>68</v>
      </c>
      <c r="B644" s="5" t="s">
        <v>21</v>
      </c>
      <c r="C644" s="5" t="s">
        <v>889</v>
      </c>
      <c r="D644" s="6" t="str">
        <f t="shared" si="1"/>
        <v>person643@demo.invalid</v>
      </c>
      <c r="E644" s="6" t="str">
        <f t="shared" si="2"/>
        <v>BASIC_OK</v>
      </c>
      <c r="F644" s="6" t="str">
        <f>IF(E644&lt;&gt;"BASIC_OK","REVIEW",IF(RIGHT(D644,LEN(LOWER(TRIM('Audit summary'!$B$16)))+1)="@"&amp;LOWER(TRIM('Audit summary'!$B$16)),"INTERNAL","EXTERNAL"))</f>
        <v>INTERNAL</v>
      </c>
      <c r="G644" s="6">
        <f t="shared" si="3"/>
        <v>1</v>
      </c>
      <c r="H644" s="6">
        <f t="shared" si="4"/>
        <v>1</v>
      </c>
      <c r="I644" s="6" t="str">
        <f>IF(OR(A644="",COUNTIF('Message audit'!$A$2:$A$201,A644)=0,AND(B644&lt;&gt;"To",B644&lt;&gt;"CC",B644&lt;&gt;"BCC"),E644&lt;&gt;"BASIC_OK"),"REVIEW","OK")</f>
        <v>OK</v>
      </c>
    </row>
    <row r="645">
      <c r="A645" s="5" t="s">
        <v>68</v>
      </c>
      <c r="B645" s="5" t="s">
        <v>50</v>
      </c>
      <c r="C645" s="5" t="s">
        <v>890</v>
      </c>
      <c r="D645" s="6" t="str">
        <f t="shared" si="1"/>
        <v>person644@demo.invalid</v>
      </c>
      <c r="E645" s="6" t="str">
        <f t="shared" si="2"/>
        <v>BASIC_OK</v>
      </c>
      <c r="F645" s="6" t="str">
        <f>IF(E645&lt;&gt;"BASIC_OK","REVIEW",IF(RIGHT(D645,LEN(LOWER(TRIM('Audit summary'!$B$16)))+1)="@"&amp;LOWER(TRIM('Audit summary'!$B$16)),"INTERNAL","EXTERNAL"))</f>
        <v>INTERNAL</v>
      </c>
      <c r="G645" s="6">
        <f t="shared" si="3"/>
        <v>1</v>
      </c>
      <c r="H645" s="6">
        <f t="shared" si="4"/>
        <v>1</v>
      </c>
      <c r="I645" s="6" t="str">
        <f>IF(OR(A645="",COUNTIF('Message audit'!$A$2:$A$201,A645)=0,AND(B645&lt;&gt;"To",B645&lt;&gt;"CC",B645&lt;&gt;"BCC"),E645&lt;&gt;"BASIC_OK"),"REVIEW","OK")</f>
        <v>OK</v>
      </c>
    </row>
    <row r="646">
      <c r="A646" s="5" t="s">
        <v>68</v>
      </c>
      <c r="B646" s="5" t="s">
        <v>65</v>
      </c>
      <c r="C646" s="5" t="s">
        <v>891</v>
      </c>
      <c r="D646" s="6" t="str">
        <f t="shared" si="1"/>
        <v>person645@example.org</v>
      </c>
      <c r="E646" s="6" t="str">
        <f t="shared" si="2"/>
        <v>BASIC_OK</v>
      </c>
      <c r="F646" s="6" t="str">
        <f>IF(E646&lt;&gt;"BASIC_OK","REVIEW",IF(RIGHT(D646,LEN(LOWER(TRIM('Audit summary'!$B$16)))+1)="@"&amp;LOWER(TRIM('Audit summary'!$B$16)),"INTERNAL","EXTERNAL"))</f>
        <v>EXTERNAL</v>
      </c>
      <c r="G646" s="6">
        <f t="shared" si="3"/>
        <v>1</v>
      </c>
      <c r="H646" s="6">
        <f t="shared" si="4"/>
        <v>1</v>
      </c>
      <c r="I646" s="6" t="str">
        <f>IF(OR(A646="",COUNTIF('Message audit'!$A$2:$A$201,A646)=0,AND(B646&lt;&gt;"To",B646&lt;&gt;"CC",B646&lt;&gt;"BCC"),E646&lt;&gt;"BASIC_OK"),"REVIEW","OK")</f>
        <v>OK</v>
      </c>
    </row>
    <row r="647">
      <c r="A647" s="5" t="s">
        <v>68</v>
      </c>
      <c r="B647" s="5" t="s">
        <v>21</v>
      </c>
      <c r="C647" s="5" t="s">
        <v>892</v>
      </c>
      <c r="D647" s="6" t="str">
        <f t="shared" si="1"/>
        <v>person646@demo.invalid</v>
      </c>
      <c r="E647" s="6" t="str">
        <f t="shared" si="2"/>
        <v>BASIC_OK</v>
      </c>
      <c r="F647" s="6" t="str">
        <f>IF(E647&lt;&gt;"BASIC_OK","REVIEW",IF(RIGHT(D647,LEN(LOWER(TRIM('Audit summary'!$B$16)))+1)="@"&amp;LOWER(TRIM('Audit summary'!$B$16)),"INTERNAL","EXTERNAL"))</f>
        <v>INTERNAL</v>
      </c>
      <c r="G647" s="6">
        <f t="shared" si="3"/>
        <v>1</v>
      </c>
      <c r="H647" s="6">
        <f t="shared" si="4"/>
        <v>1</v>
      </c>
      <c r="I647" s="6" t="str">
        <f>IF(OR(A647="",COUNTIF('Message audit'!$A$2:$A$201,A647)=0,AND(B647&lt;&gt;"To",B647&lt;&gt;"CC",B647&lt;&gt;"BCC"),E647&lt;&gt;"BASIC_OK"),"REVIEW","OK")</f>
        <v>OK</v>
      </c>
    </row>
    <row r="648">
      <c r="A648" s="5" t="s">
        <v>68</v>
      </c>
      <c r="B648" s="5" t="s">
        <v>50</v>
      </c>
      <c r="C648" s="5" t="s">
        <v>893</v>
      </c>
      <c r="D648" s="6" t="str">
        <f t="shared" si="1"/>
        <v>person647@demo.invalid</v>
      </c>
      <c r="E648" s="6" t="str">
        <f t="shared" si="2"/>
        <v>BASIC_OK</v>
      </c>
      <c r="F648" s="6" t="str">
        <f>IF(E648&lt;&gt;"BASIC_OK","REVIEW",IF(RIGHT(D648,LEN(LOWER(TRIM('Audit summary'!$B$16)))+1)="@"&amp;LOWER(TRIM('Audit summary'!$B$16)),"INTERNAL","EXTERNAL"))</f>
        <v>INTERNAL</v>
      </c>
      <c r="G648" s="6">
        <f t="shared" si="3"/>
        <v>1</v>
      </c>
      <c r="H648" s="6">
        <f t="shared" si="4"/>
        <v>1</v>
      </c>
      <c r="I648" s="6" t="str">
        <f>IF(OR(A648="",COUNTIF('Message audit'!$A$2:$A$201,A648)=0,AND(B648&lt;&gt;"To",B648&lt;&gt;"CC",B648&lt;&gt;"BCC"),E648&lt;&gt;"BASIC_OK"),"REVIEW","OK")</f>
        <v>OK</v>
      </c>
    </row>
    <row r="649">
      <c r="A649" s="5" t="s">
        <v>68</v>
      </c>
      <c r="B649" s="5" t="s">
        <v>65</v>
      </c>
      <c r="C649" s="5" t="s">
        <v>894</v>
      </c>
      <c r="D649" s="6" t="str">
        <f t="shared" si="1"/>
        <v>person648@demo.invalid</v>
      </c>
      <c r="E649" s="6" t="str">
        <f t="shared" si="2"/>
        <v>BASIC_OK</v>
      </c>
      <c r="F649" s="6" t="str">
        <f>IF(E649&lt;&gt;"BASIC_OK","REVIEW",IF(RIGHT(D649,LEN(LOWER(TRIM('Audit summary'!$B$16)))+1)="@"&amp;LOWER(TRIM('Audit summary'!$B$16)),"INTERNAL","EXTERNAL"))</f>
        <v>INTERNAL</v>
      </c>
      <c r="G649" s="6">
        <f t="shared" si="3"/>
        <v>1</v>
      </c>
      <c r="H649" s="6">
        <f t="shared" si="4"/>
        <v>1</v>
      </c>
      <c r="I649" s="6" t="str">
        <f>IF(OR(A649="",COUNTIF('Message audit'!$A$2:$A$201,A649)=0,AND(B649&lt;&gt;"To",B649&lt;&gt;"CC",B649&lt;&gt;"BCC"),E649&lt;&gt;"BASIC_OK"),"REVIEW","OK")</f>
        <v>OK</v>
      </c>
    </row>
    <row r="650">
      <c r="A650" s="5" t="s">
        <v>68</v>
      </c>
      <c r="B650" s="5" t="s">
        <v>21</v>
      </c>
      <c r="C650" s="5" t="s">
        <v>895</v>
      </c>
      <c r="D650" s="6" t="str">
        <f t="shared" si="1"/>
        <v>person649@demo.invalid</v>
      </c>
      <c r="E650" s="6" t="str">
        <f t="shared" si="2"/>
        <v>BASIC_OK</v>
      </c>
      <c r="F650" s="6" t="str">
        <f>IF(E650&lt;&gt;"BASIC_OK","REVIEW",IF(RIGHT(D650,LEN(LOWER(TRIM('Audit summary'!$B$16)))+1)="@"&amp;LOWER(TRIM('Audit summary'!$B$16)),"INTERNAL","EXTERNAL"))</f>
        <v>INTERNAL</v>
      </c>
      <c r="G650" s="6">
        <f t="shared" si="3"/>
        <v>1</v>
      </c>
      <c r="H650" s="6">
        <f t="shared" si="4"/>
        <v>1</v>
      </c>
      <c r="I650" s="6" t="str">
        <f>IF(OR(A650="",COUNTIF('Message audit'!$A$2:$A$201,A650)=0,AND(B650&lt;&gt;"To",B650&lt;&gt;"CC",B650&lt;&gt;"BCC"),E650&lt;&gt;"BASIC_OK"),"REVIEW","OK")</f>
        <v>OK</v>
      </c>
    </row>
    <row r="651">
      <c r="A651" s="5" t="s">
        <v>68</v>
      </c>
      <c r="B651" s="5" t="s">
        <v>50</v>
      </c>
      <c r="C651" s="5" t="s">
        <v>896</v>
      </c>
      <c r="D651" s="6" t="str">
        <f t="shared" si="1"/>
        <v>person650@example.org</v>
      </c>
      <c r="E651" s="6" t="str">
        <f t="shared" si="2"/>
        <v>BASIC_OK</v>
      </c>
      <c r="F651" s="6" t="str">
        <f>IF(E651&lt;&gt;"BASIC_OK","REVIEW",IF(RIGHT(D651,LEN(LOWER(TRIM('Audit summary'!$B$16)))+1)="@"&amp;LOWER(TRIM('Audit summary'!$B$16)),"INTERNAL","EXTERNAL"))</f>
        <v>EXTERNAL</v>
      </c>
      <c r="G651" s="6">
        <f t="shared" si="3"/>
        <v>1</v>
      </c>
      <c r="H651" s="6">
        <f t="shared" si="4"/>
        <v>1</v>
      </c>
      <c r="I651" s="6" t="str">
        <f>IF(OR(A651="",COUNTIF('Message audit'!$A$2:$A$201,A651)=0,AND(B651&lt;&gt;"To",B651&lt;&gt;"CC",B651&lt;&gt;"BCC"),E651&lt;&gt;"BASIC_OK"),"REVIEW","OK")</f>
        <v>OK</v>
      </c>
    </row>
    <row r="652">
      <c r="A652" s="5" t="s">
        <v>68</v>
      </c>
      <c r="B652" s="5" t="s">
        <v>65</v>
      </c>
      <c r="C652" s="5" t="s">
        <v>897</v>
      </c>
      <c r="D652" s="6" t="str">
        <f t="shared" si="1"/>
        <v>person651@demo.invalid</v>
      </c>
      <c r="E652" s="6" t="str">
        <f t="shared" si="2"/>
        <v>BASIC_OK</v>
      </c>
      <c r="F652" s="6" t="str">
        <f>IF(E652&lt;&gt;"BASIC_OK","REVIEW",IF(RIGHT(D652,LEN(LOWER(TRIM('Audit summary'!$B$16)))+1)="@"&amp;LOWER(TRIM('Audit summary'!$B$16)),"INTERNAL","EXTERNAL"))</f>
        <v>INTERNAL</v>
      </c>
      <c r="G652" s="6">
        <f t="shared" si="3"/>
        <v>1</v>
      </c>
      <c r="H652" s="6">
        <f t="shared" si="4"/>
        <v>1</v>
      </c>
      <c r="I652" s="6" t="str">
        <f>IF(OR(A652="",COUNTIF('Message audit'!$A$2:$A$201,A652)=0,AND(B652&lt;&gt;"To",B652&lt;&gt;"CC",B652&lt;&gt;"BCC"),E652&lt;&gt;"BASIC_OK"),"REVIEW","OK")</f>
        <v>OK</v>
      </c>
    </row>
    <row r="653">
      <c r="A653" s="5" t="s">
        <v>69</v>
      </c>
      <c r="B653" s="5" t="s">
        <v>21</v>
      </c>
      <c r="C653" s="5" t="s">
        <v>898</v>
      </c>
      <c r="D653" s="6" t="str">
        <f t="shared" si="1"/>
        <v>person652@demo.invalid</v>
      </c>
      <c r="E653" s="6" t="str">
        <f t="shared" si="2"/>
        <v>BASIC_OK</v>
      </c>
      <c r="F653" s="6" t="str">
        <f>IF(E653&lt;&gt;"BASIC_OK","REVIEW",IF(RIGHT(D653,LEN(LOWER(TRIM('Audit summary'!$B$16)))+1)="@"&amp;LOWER(TRIM('Audit summary'!$B$16)),"INTERNAL","EXTERNAL"))</f>
        <v>INTERNAL</v>
      </c>
      <c r="G653" s="6">
        <f t="shared" si="3"/>
        <v>1</v>
      </c>
      <c r="H653" s="6">
        <f t="shared" si="4"/>
        <v>1</v>
      </c>
      <c r="I653" s="6" t="str">
        <f>IF(OR(A653="",COUNTIF('Message audit'!$A$2:$A$201,A653)=0,AND(B653&lt;&gt;"To",B653&lt;&gt;"CC",B653&lt;&gt;"BCC"),E653&lt;&gt;"BASIC_OK"),"REVIEW","OK")</f>
        <v>OK</v>
      </c>
    </row>
    <row r="654">
      <c r="A654" s="5" t="s">
        <v>69</v>
      </c>
      <c r="B654" s="5" t="s">
        <v>50</v>
      </c>
      <c r="C654" s="5" t="s">
        <v>899</v>
      </c>
      <c r="D654" s="6" t="str">
        <f t="shared" si="1"/>
        <v>person653@demo.invalid</v>
      </c>
      <c r="E654" s="6" t="str">
        <f t="shared" si="2"/>
        <v>BASIC_OK</v>
      </c>
      <c r="F654" s="6" t="str">
        <f>IF(E654&lt;&gt;"BASIC_OK","REVIEW",IF(RIGHT(D654,LEN(LOWER(TRIM('Audit summary'!$B$16)))+1)="@"&amp;LOWER(TRIM('Audit summary'!$B$16)),"INTERNAL","EXTERNAL"))</f>
        <v>INTERNAL</v>
      </c>
      <c r="G654" s="6">
        <f t="shared" si="3"/>
        <v>1</v>
      </c>
      <c r="H654" s="6">
        <f t="shared" si="4"/>
        <v>1</v>
      </c>
      <c r="I654" s="6" t="str">
        <f>IF(OR(A654="",COUNTIF('Message audit'!$A$2:$A$201,A654)=0,AND(B654&lt;&gt;"To",B654&lt;&gt;"CC",B654&lt;&gt;"BCC"),E654&lt;&gt;"BASIC_OK"),"REVIEW","OK")</f>
        <v>OK</v>
      </c>
    </row>
    <row r="655">
      <c r="A655" s="5" t="s">
        <v>69</v>
      </c>
      <c r="B655" s="5" t="s">
        <v>65</v>
      </c>
      <c r="C655" s="5" t="s">
        <v>900</v>
      </c>
      <c r="D655" s="6" t="str">
        <f t="shared" si="1"/>
        <v>person654@demo.invalid</v>
      </c>
      <c r="E655" s="6" t="str">
        <f t="shared" si="2"/>
        <v>BASIC_OK</v>
      </c>
      <c r="F655" s="6" t="str">
        <f>IF(E655&lt;&gt;"BASIC_OK","REVIEW",IF(RIGHT(D655,LEN(LOWER(TRIM('Audit summary'!$B$16)))+1)="@"&amp;LOWER(TRIM('Audit summary'!$B$16)),"INTERNAL","EXTERNAL"))</f>
        <v>INTERNAL</v>
      </c>
      <c r="G655" s="6">
        <f t="shared" si="3"/>
        <v>1</v>
      </c>
      <c r="H655" s="6">
        <f t="shared" si="4"/>
        <v>1</v>
      </c>
      <c r="I655" s="6" t="str">
        <f>IF(OR(A655="",COUNTIF('Message audit'!$A$2:$A$201,A655)=0,AND(B655&lt;&gt;"To",B655&lt;&gt;"CC",B655&lt;&gt;"BCC"),E655&lt;&gt;"BASIC_OK"),"REVIEW","OK")</f>
        <v>OK</v>
      </c>
    </row>
    <row r="656">
      <c r="A656" s="5" t="s">
        <v>69</v>
      </c>
      <c r="B656" s="5" t="s">
        <v>21</v>
      </c>
      <c r="C656" s="5" t="s">
        <v>901</v>
      </c>
      <c r="D656" s="6" t="str">
        <f t="shared" si="1"/>
        <v>person655@example.org</v>
      </c>
      <c r="E656" s="6" t="str">
        <f t="shared" si="2"/>
        <v>BASIC_OK</v>
      </c>
      <c r="F656" s="6" t="str">
        <f>IF(E656&lt;&gt;"BASIC_OK","REVIEW",IF(RIGHT(D656,LEN(LOWER(TRIM('Audit summary'!$B$16)))+1)="@"&amp;LOWER(TRIM('Audit summary'!$B$16)),"INTERNAL","EXTERNAL"))</f>
        <v>EXTERNAL</v>
      </c>
      <c r="G656" s="6">
        <f t="shared" si="3"/>
        <v>1</v>
      </c>
      <c r="H656" s="6">
        <f t="shared" si="4"/>
        <v>1</v>
      </c>
      <c r="I656" s="6" t="str">
        <f>IF(OR(A656="",COUNTIF('Message audit'!$A$2:$A$201,A656)=0,AND(B656&lt;&gt;"To",B656&lt;&gt;"CC",B656&lt;&gt;"BCC"),E656&lt;&gt;"BASIC_OK"),"REVIEW","OK")</f>
        <v>OK</v>
      </c>
    </row>
    <row r="657">
      <c r="A657" s="5" t="s">
        <v>69</v>
      </c>
      <c r="B657" s="5" t="s">
        <v>50</v>
      </c>
      <c r="C657" s="5" t="s">
        <v>902</v>
      </c>
      <c r="D657" s="6" t="str">
        <f t="shared" si="1"/>
        <v>person656@demo.invalid</v>
      </c>
      <c r="E657" s="6" t="str">
        <f t="shared" si="2"/>
        <v>BASIC_OK</v>
      </c>
      <c r="F657" s="6" t="str">
        <f>IF(E657&lt;&gt;"BASIC_OK","REVIEW",IF(RIGHT(D657,LEN(LOWER(TRIM('Audit summary'!$B$16)))+1)="@"&amp;LOWER(TRIM('Audit summary'!$B$16)),"INTERNAL","EXTERNAL"))</f>
        <v>INTERNAL</v>
      </c>
      <c r="G657" s="6">
        <f t="shared" si="3"/>
        <v>1</v>
      </c>
      <c r="H657" s="6">
        <f t="shared" si="4"/>
        <v>1</v>
      </c>
      <c r="I657" s="6" t="str">
        <f>IF(OR(A657="",COUNTIF('Message audit'!$A$2:$A$201,A657)=0,AND(B657&lt;&gt;"To",B657&lt;&gt;"CC",B657&lt;&gt;"BCC"),E657&lt;&gt;"BASIC_OK"),"REVIEW","OK")</f>
        <v>OK</v>
      </c>
    </row>
    <row r="658">
      <c r="A658" s="5" t="s">
        <v>69</v>
      </c>
      <c r="B658" s="5" t="s">
        <v>65</v>
      </c>
      <c r="C658" s="5" t="s">
        <v>903</v>
      </c>
      <c r="D658" s="6" t="str">
        <f t="shared" si="1"/>
        <v>person657@demo.invalid</v>
      </c>
      <c r="E658" s="6" t="str">
        <f t="shared" si="2"/>
        <v>BASIC_OK</v>
      </c>
      <c r="F658" s="6" t="str">
        <f>IF(E658&lt;&gt;"BASIC_OK","REVIEW",IF(RIGHT(D658,LEN(LOWER(TRIM('Audit summary'!$B$16)))+1)="@"&amp;LOWER(TRIM('Audit summary'!$B$16)),"INTERNAL","EXTERNAL"))</f>
        <v>INTERNAL</v>
      </c>
      <c r="G658" s="6">
        <f t="shared" si="3"/>
        <v>1</v>
      </c>
      <c r="H658" s="6">
        <f t="shared" si="4"/>
        <v>1</v>
      </c>
      <c r="I658" s="6" t="str">
        <f>IF(OR(A658="",COUNTIF('Message audit'!$A$2:$A$201,A658)=0,AND(B658&lt;&gt;"To",B658&lt;&gt;"CC",B658&lt;&gt;"BCC"),E658&lt;&gt;"BASIC_OK"),"REVIEW","OK")</f>
        <v>OK</v>
      </c>
    </row>
    <row r="659">
      <c r="A659" s="5" t="s">
        <v>69</v>
      </c>
      <c r="B659" s="5" t="s">
        <v>21</v>
      </c>
      <c r="C659" s="5" t="s">
        <v>904</v>
      </c>
      <c r="D659" s="6" t="str">
        <f t="shared" si="1"/>
        <v>person658@demo.invalid</v>
      </c>
      <c r="E659" s="6" t="str">
        <f t="shared" si="2"/>
        <v>BASIC_OK</v>
      </c>
      <c r="F659" s="6" t="str">
        <f>IF(E659&lt;&gt;"BASIC_OK","REVIEW",IF(RIGHT(D659,LEN(LOWER(TRIM('Audit summary'!$B$16)))+1)="@"&amp;LOWER(TRIM('Audit summary'!$B$16)),"INTERNAL","EXTERNAL"))</f>
        <v>INTERNAL</v>
      </c>
      <c r="G659" s="6">
        <f t="shared" si="3"/>
        <v>1</v>
      </c>
      <c r="H659" s="6">
        <f t="shared" si="4"/>
        <v>1</v>
      </c>
      <c r="I659" s="6" t="str">
        <f>IF(OR(A659="",COUNTIF('Message audit'!$A$2:$A$201,A659)=0,AND(B659&lt;&gt;"To",B659&lt;&gt;"CC",B659&lt;&gt;"BCC"),E659&lt;&gt;"BASIC_OK"),"REVIEW","OK")</f>
        <v>OK</v>
      </c>
    </row>
    <row r="660">
      <c r="A660" s="5" t="s">
        <v>69</v>
      </c>
      <c r="B660" s="5" t="s">
        <v>50</v>
      </c>
      <c r="C660" s="5" t="s">
        <v>905</v>
      </c>
      <c r="D660" s="6" t="str">
        <f t="shared" si="1"/>
        <v>person659@demo.invalid</v>
      </c>
      <c r="E660" s="6" t="str">
        <f t="shared" si="2"/>
        <v>BASIC_OK</v>
      </c>
      <c r="F660" s="6" t="str">
        <f>IF(E660&lt;&gt;"BASIC_OK","REVIEW",IF(RIGHT(D660,LEN(LOWER(TRIM('Audit summary'!$B$16)))+1)="@"&amp;LOWER(TRIM('Audit summary'!$B$16)),"INTERNAL","EXTERNAL"))</f>
        <v>INTERNAL</v>
      </c>
      <c r="G660" s="6">
        <f t="shared" si="3"/>
        <v>1</v>
      </c>
      <c r="H660" s="6">
        <f t="shared" si="4"/>
        <v>1</v>
      </c>
      <c r="I660" s="6" t="str">
        <f>IF(OR(A660="",COUNTIF('Message audit'!$A$2:$A$201,A660)=0,AND(B660&lt;&gt;"To",B660&lt;&gt;"CC",B660&lt;&gt;"BCC"),E660&lt;&gt;"BASIC_OK"),"REVIEW","OK")</f>
        <v>OK</v>
      </c>
    </row>
    <row r="661">
      <c r="A661" s="5" t="s">
        <v>69</v>
      </c>
      <c r="B661" s="5" t="s">
        <v>65</v>
      </c>
      <c r="C661" s="5" t="s">
        <v>906</v>
      </c>
      <c r="D661" s="6" t="str">
        <f t="shared" si="1"/>
        <v>person660@example.org</v>
      </c>
      <c r="E661" s="6" t="str">
        <f t="shared" si="2"/>
        <v>BASIC_OK</v>
      </c>
      <c r="F661" s="6" t="str">
        <f>IF(E661&lt;&gt;"BASIC_OK","REVIEW",IF(RIGHT(D661,LEN(LOWER(TRIM('Audit summary'!$B$16)))+1)="@"&amp;LOWER(TRIM('Audit summary'!$B$16)),"INTERNAL","EXTERNAL"))</f>
        <v>EXTERNAL</v>
      </c>
      <c r="G661" s="6">
        <f t="shared" si="3"/>
        <v>1</v>
      </c>
      <c r="H661" s="6">
        <f t="shared" si="4"/>
        <v>1</v>
      </c>
      <c r="I661" s="6" t="str">
        <f>IF(OR(A661="",COUNTIF('Message audit'!$A$2:$A$201,A661)=0,AND(B661&lt;&gt;"To",B661&lt;&gt;"CC",B661&lt;&gt;"BCC"),E661&lt;&gt;"BASIC_OK"),"REVIEW","OK")</f>
        <v>OK</v>
      </c>
    </row>
    <row r="662">
      <c r="A662" s="5" t="s">
        <v>69</v>
      </c>
      <c r="B662" s="5" t="s">
        <v>21</v>
      </c>
      <c r="C662" s="5" t="s">
        <v>907</v>
      </c>
      <c r="D662" s="6" t="str">
        <f t="shared" si="1"/>
        <v>person661@demo.invalid</v>
      </c>
      <c r="E662" s="6" t="str">
        <f t="shared" si="2"/>
        <v>BASIC_OK</v>
      </c>
      <c r="F662" s="6" t="str">
        <f>IF(E662&lt;&gt;"BASIC_OK","REVIEW",IF(RIGHT(D662,LEN(LOWER(TRIM('Audit summary'!$B$16)))+1)="@"&amp;LOWER(TRIM('Audit summary'!$B$16)),"INTERNAL","EXTERNAL"))</f>
        <v>INTERNAL</v>
      </c>
      <c r="G662" s="6">
        <f t="shared" si="3"/>
        <v>1</v>
      </c>
      <c r="H662" s="6">
        <f t="shared" si="4"/>
        <v>1</v>
      </c>
      <c r="I662" s="6" t="str">
        <f>IF(OR(A662="",COUNTIF('Message audit'!$A$2:$A$201,A662)=0,AND(B662&lt;&gt;"To",B662&lt;&gt;"CC",B662&lt;&gt;"BCC"),E662&lt;&gt;"BASIC_OK"),"REVIEW","OK")</f>
        <v>OK</v>
      </c>
    </row>
    <row r="663">
      <c r="A663" s="5" t="s">
        <v>69</v>
      </c>
      <c r="B663" s="5" t="s">
        <v>50</v>
      </c>
      <c r="C663" s="5" t="s">
        <v>908</v>
      </c>
      <c r="D663" s="6" t="str">
        <f t="shared" si="1"/>
        <v>person662@demo.invalid</v>
      </c>
      <c r="E663" s="6" t="str">
        <f t="shared" si="2"/>
        <v>BASIC_OK</v>
      </c>
      <c r="F663" s="6" t="str">
        <f>IF(E663&lt;&gt;"BASIC_OK","REVIEW",IF(RIGHT(D663,LEN(LOWER(TRIM('Audit summary'!$B$16)))+1)="@"&amp;LOWER(TRIM('Audit summary'!$B$16)),"INTERNAL","EXTERNAL"))</f>
        <v>INTERNAL</v>
      </c>
      <c r="G663" s="6">
        <f t="shared" si="3"/>
        <v>1</v>
      </c>
      <c r="H663" s="6">
        <f t="shared" si="4"/>
        <v>1</v>
      </c>
      <c r="I663" s="6" t="str">
        <f>IF(OR(A663="",COUNTIF('Message audit'!$A$2:$A$201,A663)=0,AND(B663&lt;&gt;"To",B663&lt;&gt;"CC",B663&lt;&gt;"BCC"),E663&lt;&gt;"BASIC_OK"),"REVIEW","OK")</f>
        <v>OK</v>
      </c>
    </row>
    <row r="664">
      <c r="A664" s="5" t="s">
        <v>69</v>
      </c>
      <c r="B664" s="5" t="s">
        <v>65</v>
      </c>
      <c r="C664" s="5" t="s">
        <v>909</v>
      </c>
      <c r="D664" s="6" t="str">
        <f t="shared" si="1"/>
        <v>person663@demo.invalid</v>
      </c>
      <c r="E664" s="6" t="str">
        <f t="shared" si="2"/>
        <v>BASIC_OK</v>
      </c>
      <c r="F664" s="6" t="str">
        <f>IF(E664&lt;&gt;"BASIC_OK","REVIEW",IF(RIGHT(D664,LEN(LOWER(TRIM('Audit summary'!$B$16)))+1)="@"&amp;LOWER(TRIM('Audit summary'!$B$16)),"INTERNAL","EXTERNAL"))</f>
        <v>INTERNAL</v>
      </c>
      <c r="G664" s="6">
        <f t="shared" si="3"/>
        <v>1</v>
      </c>
      <c r="H664" s="6">
        <f t="shared" si="4"/>
        <v>1</v>
      </c>
      <c r="I664" s="6" t="str">
        <f>IF(OR(A664="",COUNTIF('Message audit'!$A$2:$A$201,A664)=0,AND(B664&lt;&gt;"To",B664&lt;&gt;"CC",B664&lt;&gt;"BCC"),E664&lt;&gt;"BASIC_OK"),"REVIEW","OK")</f>
        <v>OK</v>
      </c>
    </row>
    <row r="665">
      <c r="A665" s="5" t="s">
        <v>69</v>
      </c>
      <c r="B665" s="5" t="s">
        <v>21</v>
      </c>
      <c r="C665" s="5" t="s">
        <v>910</v>
      </c>
      <c r="D665" s="6" t="str">
        <f t="shared" si="1"/>
        <v>person664@demo.invalid</v>
      </c>
      <c r="E665" s="6" t="str">
        <f t="shared" si="2"/>
        <v>BASIC_OK</v>
      </c>
      <c r="F665" s="6" t="str">
        <f>IF(E665&lt;&gt;"BASIC_OK","REVIEW",IF(RIGHT(D665,LEN(LOWER(TRIM('Audit summary'!$B$16)))+1)="@"&amp;LOWER(TRIM('Audit summary'!$B$16)),"INTERNAL","EXTERNAL"))</f>
        <v>INTERNAL</v>
      </c>
      <c r="G665" s="6">
        <f t="shared" si="3"/>
        <v>1</v>
      </c>
      <c r="H665" s="6">
        <f t="shared" si="4"/>
        <v>1</v>
      </c>
      <c r="I665" s="6" t="str">
        <f>IF(OR(A665="",COUNTIF('Message audit'!$A$2:$A$201,A665)=0,AND(B665&lt;&gt;"To",B665&lt;&gt;"CC",B665&lt;&gt;"BCC"),E665&lt;&gt;"BASIC_OK"),"REVIEW","OK")</f>
        <v>OK</v>
      </c>
    </row>
    <row r="666">
      <c r="A666" s="5" t="s">
        <v>69</v>
      </c>
      <c r="B666" s="5" t="s">
        <v>50</v>
      </c>
      <c r="C666" s="5" t="s">
        <v>911</v>
      </c>
      <c r="D666" s="6" t="str">
        <f t="shared" si="1"/>
        <v>person665@example.org</v>
      </c>
      <c r="E666" s="6" t="str">
        <f t="shared" si="2"/>
        <v>BASIC_OK</v>
      </c>
      <c r="F666" s="6" t="str">
        <f>IF(E666&lt;&gt;"BASIC_OK","REVIEW",IF(RIGHT(D666,LEN(LOWER(TRIM('Audit summary'!$B$16)))+1)="@"&amp;LOWER(TRIM('Audit summary'!$B$16)),"INTERNAL","EXTERNAL"))</f>
        <v>EXTERNAL</v>
      </c>
      <c r="G666" s="6">
        <f t="shared" si="3"/>
        <v>1</v>
      </c>
      <c r="H666" s="6">
        <f t="shared" si="4"/>
        <v>1</v>
      </c>
      <c r="I666" s="6" t="str">
        <f>IF(OR(A666="",COUNTIF('Message audit'!$A$2:$A$201,A666)=0,AND(B666&lt;&gt;"To",B666&lt;&gt;"CC",B666&lt;&gt;"BCC"),E666&lt;&gt;"BASIC_OK"),"REVIEW","OK")</f>
        <v>OK</v>
      </c>
    </row>
    <row r="667">
      <c r="A667" s="5" t="s">
        <v>69</v>
      </c>
      <c r="B667" s="5" t="s">
        <v>65</v>
      </c>
      <c r="C667" s="5" t="s">
        <v>912</v>
      </c>
      <c r="D667" s="6" t="str">
        <f t="shared" si="1"/>
        <v>person666@demo.invalid</v>
      </c>
      <c r="E667" s="6" t="str">
        <f t="shared" si="2"/>
        <v>BASIC_OK</v>
      </c>
      <c r="F667" s="6" t="str">
        <f>IF(E667&lt;&gt;"BASIC_OK","REVIEW",IF(RIGHT(D667,LEN(LOWER(TRIM('Audit summary'!$B$16)))+1)="@"&amp;LOWER(TRIM('Audit summary'!$B$16)),"INTERNAL","EXTERNAL"))</f>
        <v>INTERNAL</v>
      </c>
      <c r="G667" s="6">
        <f t="shared" si="3"/>
        <v>1</v>
      </c>
      <c r="H667" s="6">
        <f t="shared" si="4"/>
        <v>1</v>
      </c>
      <c r="I667" s="6" t="str">
        <f>IF(OR(A667="",COUNTIF('Message audit'!$A$2:$A$201,A667)=0,AND(B667&lt;&gt;"To",B667&lt;&gt;"CC",B667&lt;&gt;"BCC"),E667&lt;&gt;"BASIC_OK"),"REVIEW","OK")</f>
        <v>OK</v>
      </c>
    </row>
    <row r="668">
      <c r="A668" s="5" t="s">
        <v>69</v>
      </c>
      <c r="B668" s="5" t="s">
        <v>21</v>
      </c>
      <c r="C668" s="5" t="s">
        <v>913</v>
      </c>
      <c r="D668" s="6" t="str">
        <f t="shared" si="1"/>
        <v>person667@demo.invalid</v>
      </c>
      <c r="E668" s="6" t="str">
        <f t="shared" si="2"/>
        <v>BASIC_OK</v>
      </c>
      <c r="F668" s="6" t="str">
        <f>IF(E668&lt;&gt;"BASIC_OK","REVIEW",IF(RIGHT(D668,LEN(LOWER(TRIM('Audit summary'!$B$16)))+1)="@"&amp;LOWER(TRIM('Audit summary'!$B$16)),"INTERNAL","EXTERNAL"))</f>
        <v>INTERNAL</v>
      </c>
      <c r="G668" s="6">
        <f t="shared" si="3"/>
        <v>1</v>
      </c>
      <c r="H668" s="6">
        <f t="shared" si="4"/>
        <v>1</v>
      </c>
      <c r="I668" s="6" t="str">
        <f>IF(OR(A668="",COUNTIF('Message audit'!$A$2:$A$201,A668)=0,AND(B668&lt;&gt;"To",B668&lt;&gt;"CC",B668&lt;&gt;"BCC"),E668&lt;&gt;"BASIC_OK"),"REVIEW","OK")</f>
        <v>OK</v>
      </c>
    </row>
    <row r="669">
      <c r="A669" s="5" t="s">
        <v>69</v>
      </c>
      <c r="B669" s="5" t="s">
        <v>50</v>
      </c>
      <c r="C669" s="5" t="s">
        <v>914</v>
      </c>
      <c r="D669" s="6" t="str">
        <f t="shared" si="1"/>
        <v>person668@demo.invalid</v>
      </c>
      <c r="E669" s="6" t="str">
        <f t="shared" si="2"/>
        <v>BASIC_OK</v>
      </c>
      <c r="F669" s="6" t="str">
        <f>IF(E669&lt;&gt;"BASIC_OK","REVIEW",IF(RIGHT(D669,LEN(LOWER(TRIM('Audit summary'!$B$16)))+1)="@"&amp;LOWER(TRIM('Audit summary'!$B$16)),"INTERNAL","EXTERNAL"))</f>
        <v>INTERNAL</v>
      </c>
      <c r="G669" s="6">
        <f t="shared" si="3"/>
        <v>1</v>
      </c>
      <c r="H669" s="6">
        <f t="shared" si="4"/>
        <v>1</v>
      </c>
      <c r="I669" s="6" t="str">
        <f>IF(OR(A669="",COUNTIF('Message audit'!$A$2:$A$201,A669)=0,AND(B669&lt;&gt;"To",B669&lt;&gt;"CC",B669&lt;&gt;"BCC"),E669&lt;&gt;"BASIC_OK"),"REVIEW","OK")</f>
        <v>OK</v>
      </c>
    </row>
    <row r="670">
      <c r="A670" s="5" t="s">
        <v>69</v>
      </c>
      <c r="B670" s="5" t="s">
        <v>65</v>
      </c>
      <c r="C670" s="5" t="s">
        <v>915</v>
      </c>
      <c r="D670" s="6" t="str">
        <f t="shared" si="1"/>
        <v>person669@demo.invalid</v>
      </c>
      <c r="E670" s="6" t="str">
        <f t="shared" si="2"/>
        <v>BASIC_OK</v>
      </c>
      <c r="F670" s="6" t="str">
        <f>IF(E670&lt;&gt;"BASIC_OK","REVIEW",IF(RIGHT(D670,LEN(LOWER(TRIM('Audit summary'!$B$16)))+1)="@"&amp;LOWER(TRIM('Audit summary'!$B$16)),"INTERNAL","EXTERNAL"))</f>
        <v>INTERNAL</v>
      </c>
      <c r="G670" s="6">
        <f t="shared" si="3"/>
        <v>1</v>
      </c>
      <c r="H670" s="6">
        <f t="shared" si="4"/>
        <v>1</v>
      </c>
      <c r="I670" s="6" t="str">
        <f>IF(OR(A670="",COUNTIF('Message audit'!$A$2:$A$201,A670)=0,AND(B670&lt;&gt;"To",B670&lt;&gt;"CC",B670&lt;&gt;"BCC"),E670&lt;&gt;"BASIC_OK"),"REVIEW","OK")</f>
        <v>OK</v>
      </c>
    </row>
    <row r="671">
      <c r="A671" s="5" t="s">
        <v>69</v>
      </c>
      <c r="B671" s="5" t="s">
        <v>21</v>
      </c>
      <c r="C671" s="5" t="s">
        <v>916</v>
      </c>
      <c r="D671" s="6" t="str">
        <f t="shared" si="1"/>
        <v>person670@example.org</v>
      </c>
      <c r="E671" s="6" t="str">
        <f t="shared" si="2"/>
        <v>BASIC_OK</v>
      </c>
      <c r="F671" s="6" t="str">
        <f>IF(E671&lt;&gt;"BASIC_OK","REVIEW",IF(RIGHT(D671,LEN(LOWER(TRIM('Audit summary'!$B$16)))+1)="@"&amp;LOWER(TRIM('Audit summary'!$B$16)),"INTERNAL","EXTERNAL"))</f>
        <v>EXTERNAL</v>
      </c>
      <c r="G671" s="6">
        <f t="shared" si="3"/>
        <v>1</v>
      </c>
      <c r="H671" s="6">
        <f t="shared" si="4"/>
        <v>1</v>
      </c>
      <c r="I671" s="6" t="str">
        <f>IF(OR(A671="",COUNTIF('Message audit'!$A$2:$A$201,A671)=0,AND(B671&lt;&gt;"To",B671&lt;&gt;"CC",B671&lt;&gt;"BCC"),E671&lt;&gt;"BASIC_OK"),"REVIEW","OK")</f>
        <v>OK</v>
      </c>
    </row>
    <row r="672">
      <c r="A672" s="5" t="s">
        <v>69</v>
      </c>
      <c r="B672" s="5" t="s">
        <v>50</v>
      </c>
      <c r="C672" s="5" t="s">
        <v>917</v>
      </c>
      <c r="D672" s="6" t="str">
        <f t="shared" si="1"/>
        <v>person671@demo.invalid</v>
      </c>
      <c r="E672" s="6" t="str">
        <f t="shared" si="2"/>
        <v>BASIC_OK</v>
      </c>
      <c r="F672" s="6" t="str">
        <f>IF(E672&lt;&gt;"BASIC_OK","REVIEW",IF(RIGHT(D672,LEN(LOWER(TRIM('Audit summary'!$B$16)))+1)="@"&amp;LOWER(TRIM('Audit summary'!$B$16)),"INTERNAL","EXTERNAL"))</f>
        <v>INTERNAL</v>
      </c>
      <c r="G672" s="6">
        <f t="shared" si="3"/>
        <v>1</v>
      </c>
      <c r="H672" s="6">
        <f t="shared" si="4"/>
        <v>1</v>
      </c>
      <c r="I672" s="6" t="str">
        <f>IF(OR(A672="",COUNTIF('Message audit'!$A$2:$A$201,A672)=0,AND(B672&lt;&gt;"To",B672&lt;&gt;"CC",B672&lt;&gt;"BCC"),E672&lt;&gt;"BASIC_OK"),"REVIEW","OK")</f>
        <v>OK</v>
      </c>
    </row>
    <row r="673">
      <c r="A673" s="5" t="s">
        <v>69</v>
      </c>
      <c r="B673" s="5" t="s">
        <v>65</v>
      </c>
      <c r="C673" s="5" t="s">
        <v>918</v>
      </c>
      <c r="D673" s="6" t="str">
        <f t="shared" si="1"/>
        <v>person672@demo.invalid</v>
      </c>
      <c r="E673" s="6" t="str">
        <f t="shared" si="2"/>
        <v>BASIC_OK</v>
      </c>
      <c r="F673" s="6" t="str">
        <f>IF(E673&lt;&gt;"BASIC_OK","REVIEW",IF(RIGHT(D673,LEN(LOWER(TRIM('Audit summary'!$B$16)))+1)="@"&amp;LOWER(TRIM('Audit summary'!$B$16)),"INTERNAL","EXTERNAL"))</f>
        <v>INTERNAL</v>
      </c>
      <c r="G673" s="6">
        <f t="shared" si="3"/>
        <v>1</v>
      </c>
      <c r="H673" s="6">
        <f t="shared" si="4"/>
        <v>1</v>
      </c>
      <c r="I673" s="6" t="str">
        <f>IF(OR(A673="",COUNTIF('Message audit'!$A$2:$A$201,A673)=0,AND(B673&lt;&gt;"To",B673&lt;&gt;"CC",B673&lt;&gt;"BCC"),E673&lt;&gt;"BASIC_OK"),"REVIEW","OK")</f>
        <v>OK</v>
      </c>
    </row>
    <row r="674">
      <c r="A674" s="5" t="s">
        <v>69</v>
      </c>
      <c r="B674" s="5" t="s">
        <v>21</v>
      </c>
      <c r="C674" s="5" t="s">
        <v>919</v>
      </c>
      <c r="D674" s="6" t="str">
        <f t="shared" si="1"/>
        <v>person673@demo.invalid</v>
      </c>
      <c r="E674" s="6" t="str">
        <f t="shared" si="2"/>
        <v>BASIC_OK</v>
      </c>
      <c r="F674" s="6" t="str">
        <f>IF(E674&lt;&gt;"BASIC_OK","REVIEW",IF(RIGHT(D674,LEN(LOWER(TRIM('Audit summary'!$B$16)))+1)="@"&amp;LOWER(TRIM('Audit summary'!$B$16)),"INTERNAL","EXTERNAL"))</f>
        <v>INTERNAL</v>
      </c>
      <c r="G674" s="6">
        <f t="shared" si="3"/>
        <v>1</v>
      </c>
      <c r="H674" s="6">
        <f t="shared" si="4"/>
        <v>1</v>
      </c>
      <c r="I674" s="6" t="str">
        <f>IF(OR(A674="",COUNTIF('Message audit'!$A$2:$A$201,A674)=0,AND(B674&lt;&gt;"To",B674&lt;&gt;"CC",B674&lt;&gt;"BCC"),E674&lt;&gt;"BASIC_OK"),"REVIEW","OK")</f>
        <v>OK</v>
      </c>
    </row>
    <row r="675">
      <c r="A675" s="5" t="s">
        <v>69</v>
      </c>
      <c r="B675" s="5" t="s">
        <v>50</v>
      </c>
      <c r="C675" s="5" t="s">
        <v>920</v>
      </c>
      <c r="D675" s="6" t="str">
        <f t="shared" si="1"/>
        <v>person674@demo.invalid</v>
      </c>
      <c r="E675" s="6" t="str">
        <f t="shared" si="2"/>
        <v>BASIC_OK</v>
      </c>
      <c r="F675" s="6" t="str">
        <f>IF(E675&lt;&gt;"BASIC_OK","REVIEW",IF(RIGHT(D675,LEN(LOWER(TRIM('Audit summary'!$B$16)))+1)="@"&amp;LOWER(TRIM('Audit summary'!$B$16)),"INTERNAL","EXTERNAL"))</f>
        <v>INTERNAL</v>
      </c>
      <c r="G675" s="6">
        <f t="shared" si="3"/>
        <v>1</v>
      </c>
      <c r="H675" s="6">
        <f t="shared" si="4"/>
        <v>1</v>
      </c>
      <c r="I675" s="6" t="str">
        <f>IF(OR(A675="",COUNTIF('Message audit'!$A$2:$A$201,A675)=0,AND(B675&lt;&gt;"To",B675&lt;&gt;"CC",B675&lt;&gt;"BCC"),E675&lt;&gt;"BASIC_OK"),"REVIEW","OK")</f>
        <v>OK</v>
      </c>
    </row>
    <row r="676">
      <c r="A676" s="5" t="s">
        <v>69</v>
      </c>
      <c r="B676" s="5" t="s">
        <v>65</v>
      </c>
      <c r="C676" s="5" t="s">
        <v>921</v>
      </c>
      <c r="D676" s="6" t="str">
        <f t="shared" si="1"/>
        <v>person675@example.org</v>
      </c>
      <c r="E676" s="6" t="str">
        <f t="shared" si="2"/>
        <v>BASIC_OK</v>
      </c>
      <c r="F676" s="6" t="str">
        <f>IF(E676&lt;&gt;"BASIC_OK","REVIEW",IF(RIGHT(D676,LEN(LOWER(TRIM('Audit summary'!$B$16)))+1)="@"&amp;LOWER(TRIM('Audit summary'!$B$16)),"INTERNAL","EXTERNAL"))</f>
        <v>EXTERNAL</v>
      </c>
      <c r="G676" s="6">
        <f t="shared" si="3"/>
        <v>1</v>
      </c>
      <c r="H676" s="6">
        <f t="shared" si="4"/>
        <v>1</v>
      </c>
      <c r="I676" s="6" t="str">
        <f>IF(OR(A676="",COUNTIF('Message audit'!$A$2:$A$201,A676)=0,AND(B676&lt;&gt;"To",B676&lt;&gt;"CC",B676&lt;&gt;"BCC"),E676&lt;&gt;"BASIC_OK"),"REVIEW","OK")</f>
        <v>OK</v>
      </c>
    </row>
    <row r="677">
      <c r="A677" s="5" t="s">
        <v>69</v>
      </c>
      <c r="B677" s="5" t="s">
        <v>21</v>
      </c>
      <c r="C677" s="5" t="s">
        <v>922</v>
      </c>
      <c r="D677" s="6" t="str">
        <f t="shared" si="1"/>
        <v>person676@demo.invalid</v>
      </c>
      <c r="E677" s="6" t="str">
        <f t="shared" si="2"/>
        <v>BASIC_OK</v>
      </c>
      <c r="F677" s="6" t="str">
        <f>IF(E677&lt;&gt;"BASIC_OK","REVIEW",IF(RIGHT(D677,LEN(LOWER(TRIM('Audit summary'!$B$16)))+1)="@"&amp;LOWER(TRIM('Audit summary'!$B$16)),"INTERNAL","EXTERNAL"))</f>
        <v>INTERNAL</v>
      </c>
      <c r="G677" s="6">
        <f t="shared" si="3"/>
        <v>1</v>
      </c>
      <c r="H677" s="6">
        <f t="shared" si="4"/>
        <v>1</v>
      </c>
      <c r="I677" s="6" t="str">
        <f>IF(OR(A677="",COUNTIF('Message audit'!$A$2:$A$201,A677)=0,AND(B677&lt;&gt;"To",B677&lt;&gt;"CC",B677&lt;&gt;"BCC"),E677&lt;&gt;"BASIC_OK"),"REVIEW","OK")</f>
        <v>OK</v>
      </c>
    </row>
    <row r="678">
      <c r="A678" s="5" t="s">
        <v>69</v>
      </c>
      <c r="B678" s="5" t="s">
        <v>50</v>
      </c>
      <c r="C678" s="5" t="s">
        <v>923</v>
      </c>
      <c r="D678" s="6" t="str">
        <f t="shared" si="1"/>
        <v>person677@demo.invalid</v>
      </c>
      <c r="E678" s="6" t="str">
        <f t="shared" si="2"/>
        <v>BASIC_OK</v>
      </c>
      <c r="F678" s="6" t="str">
        <f>IF(E678&lt;&gt;"BASIC_OK","REVIEW",IF(RIGHT(D678,LEN(LOWER(TRIM('Audit summary'!$B$16)))+1)="@"&amp;LOWER(TRIM('Audit summary'!$B$16)),"INTERNAL","EXTERNAL"))</f>
        <v>INTERNAL</v>
      </c>
      <c r="G678" s="6">
        <f t="shared" si="3"/>
        <v>1</v>
      </c>
      <c r="H678" s="6">
        <f t="shared" si="4"/>
        <v>1</v>
      </c>
      <c r="I678" s="6" t="str">
        <f>IF(OR(A678="",COUNTIF('Message audit'!$A$2:$A$201,A678)=0,AND(B678&lt;&gt;"To",B678&lt;&gt;"CC",B678&lt;&gt;"BCC"),E678&lt;&gt;"BASIC_OK"),"REVIEW","OK")</f>
        <v>OK</v>
      </c>
    </row>
    <row r="679">
      <c r="A679" s="5" t="s">
        <v>69</v>
      </c>
      <c r="B679" s="5" t="s">
        <v>65</v>
      </c>
      <c r="C679" s="5" t="s">
        <v>924</v>
      </c>
      <c r="D679" s="6" t="str">
        <f t="shared" si="1"/>
        <v>person678@demo.invalid</v>
      </c>
      <c r="E679" s="6" t="str">
        <f t="shared" si="2"/>
        <v>BASIC_OK</v>
      </c>
      <c r="F679" s="6" t="str">
        <f>IF(E679&lt;&gt;"BASIC_OK","REVIEW",IF(RIGHT(D679,LEN(LOWER(TRIM('Audit summary'!$B$16)))+1)="@"&amp;LOWER(TRIM('Audit summary'!$B$16)),"INTERNAL","EXTERNAL"))</f>
        <v>INTERNAL</v>
      </c>
      <c r="G679" s="6">
        <f t="shared" si="3"/>
        <v>1</v>
      </c>
      <c r="H679" s="6">
        <f t="shared" si="4"/>
        <v>1</v>
      </c>
      <c r="I679" s="6" t="str">
        <f>IF(OR(A679="",COUNTIF('Message audit'!$A$2:$A$201,A679)=0,AND(B679&lt;&gt;"To",B679&lt;&gt;"CC",B679&lt;&gt;"BCC"),E679&lt;&gt;"BASIC_OK"),"REVIEW","OK")</f>
        <v>OK</v>
      </c>
    </row>
    <row r="680">
      <c r="A680" s="5" t="s">
        <v>69</v>
      </c>
      <c r="B680" s="5" t="s">
        <v>21</v>
      </c>
      <c r="C680" s="5" t="s">
        <v>925</v>
      </c>
      <c r="D680" s="6" t="str">
        <f t="shared" si="1"/>
        <v>person679@demo.invalid</v>
      </c>
      <c r="E680" s="6" t="str">
        <f t="shared" si="2"/>
        <v>BASIC_OK</v>
      </c>
      <c r="F680" s="6" t="str">
        <f>IF(E680&lt;&gt;"BASIC_OK","REVIEW",IF(RIGHT(D680,LEN(LOWER(TRIM('Audit summary'!$B$16)))+1)="@"&amp;LOWER(TRIM('Audit summary'!$B$16)),"INTERNAL","EXTERNAL"))</f>
        <v>INTERNAL</v>
      </c>
      <c r="G680" s="6">
        <f t="shared" si="3"/>
        <v>1</v>
      </c>
      <c r="H680" s="6">
        <f t="shared" si="4"/>
        <v>1</v>
      </c>
      <c r="I680" s="6" t="str">
        <f>IF(OR(A680="",COUNTIF('Message audit'!$A$2:$A$201,A680)=0,AND(B680&lt;&gt;"To",B680&lt;&gt;"CC",B680&lt;&gt;"BCC"),E680&lt;&gt;"BASIC_OK"),"REVIEW","OK")</f>
        <v>OK</v>
      </c>
    </row>
    <row r="681">
      <c r="A681" s="5" t="s">
        <v>69</v>
      </c>
      <c r="B681" s="5" t="s">
        <v>50</v>
      </c>
      <c r="C681" s="5" t="s">
        <v>926</v>
      </c>
      <c r="D681" s="6" t="str">
        <f t="shared" si="1"/>
        <v>person680@example.org</v>
      </c>
      <c r="E681" s="6" t="str">
        <f t="shared" si="2"/>
        <v>BASIC_OK</v>
      </c>
      <c r="F681" s="6" t="str">
        <f>IF(E681&lt;&gt;"BASIC_OK","REVIEW",IF(RIGHT(D681,LEN(LOWER(TRIM('Audit summary'!$B$16)))+1)="@"&amp;LOWER(TRIM('Audit summary'!$B$16)),"INTERNAL","EXTERNAL"))</f>
        <v>EXTERNAL</v>
      </c>
      <c r="G681" s="6">
        <f t="shared" si="3"/>
        <v>1</v>
      </c>
      <c r="H681" s="6">
        <f t="shared" si="4"/>
        <v>1</v>
      </c>
      <c r="I681" s="6" t="str">
        <f>IF(OR(A681="",COUNTIF('Message audit'!$A$2:$A$201,A681)=0,AND(B681&lt;&gt;"To",B681&lt;&gt;"CC",B681&lt;&gt;"BCC"),E681&lt;&gt;"BASIC_OK"),"REVIEW","OK")</f>
        <v>OK</v>
      </c>
    </row>
    <row r="682">
      <c r="A682" s="5" t="s">
        <v>69</v>
      </c>
      <c r="B682" s="5" t="s">
        <v>65</v>
      </c>
      <c r="C682" s="5" t="s">
        <v>927</v>
      </c>
      <c r="D682" s="6" t="str">
        <f t="shared" si="1"/>
        <v>person681@demo.invalid</v>
      </c>
      <c r="E682" s="6" t="str">
        <f t="shared" si="2"/>
        <v>BASIC_OK</v>
      </c>
      <c r="F682" s="6" t="str">
        <f>IF(E682&lt;&gt;"BASIC_OK","REVIEW",IF(RIGHT(D682,LEN(LOWER(TRIM('Audit summary'!$B$16)))+1)="@"&amp;LOWER(TRIM('Audit summary'!$B$16)),"INTERNAL","EXTERNAL"))</f>
        <v>INTERNAL</v>
      </c>
      <c r="G682" s="6">
        <f t="shared" si="3"/>
        <v>1</v>
      </c>
      <c r="H682" s="6">
        <f t="shared" si="4"/>
        <v>1</v>
      </c>
      <c r="I682" s="6" t="str">
        <f>IF(OR(A682="",COUNTIF('Message audit'!$A$2:$A$201,A682)=0,AND(B682&lt;&gt;"To",B682&lt;&gt;"CC",B682&lt;&gt;"BCC"),E682&lt;&gt;"BASIC_OK"),"REVIEW","OK")</f>
        <v>OK</v>
      </c>
    </row>
    <row r="683">
      <c r="A683" s="5" t="s">
        <v>69</v>
      </c>
      <c r="B683" s="5" t="s">
        <v>21</v>
      </c>
      <c r="C683" s="5" t="s">
        <v>928</v>
      </c>
      <c r="D683" s="6" t="str">
        <f t="shared" si="1"/>
        <v>person682@demo.invalid</v>
      </c>
      <c r="E683" s="6" t="str">
        <f t="shared" si="2"/>
        <v>BASIC_OK</v>
      </c>
      <c r="F683" s="6" t="str">
        <f>IF(E683&lt;&gt;"BASIC_OK","REVIEW",IF(RIGHT(D683,LEN(LOWER(TRIM('Audit summary'!$B$16)))+1)="@"&amp;LOWER(TRIM('Audit summary'!$B$16)),"INTERNAL","EXTERNAL"))</f>
        <v>INTERNAL</v>
      </c>
      <c r="G683" s="6">
        <f t="shared" si="3"/>
        <v>1</v>
      </c>
      <c r="H683" s="6">
        <f t="shared" si="4"/>
        <v>1</v>
      </c>
      <c r="I683" s="6" t="str">
        <f>IF(OR(A683="",COUNTIF('Message audit'!$A$2:$A$201,A683)=0,AND(B683&lt;&gt;"To",B683&lt;&gt;"CC",B683&lt;&gt;"BCC"),E683&lt;&gt;"BASIC_OK"),"REVIEW","OK")</f>
        <v>OK</v>
      </c>
    </row>
    <row r="684">
      <c r="A684" s="5" t="s">
        <v>69</v>
      </c>
      <c r="B684" s="5" t="s">
        <v>50</v>
      </c>
      <c r="C684" s="5" t="s">
        <v>929</v>
      </c>
      <c r="D684" s="6" t="str">
        <f t="shared" si="1"/>
        <v>person683@demo.invalid</v>
      </c>
      <c r="E684" s="6" t="str">
        <f t="shared" si="2"/>
        <v>BASIC_OK</v>
      </c>
      <c r="F684" s="6" t="str">
        <f>IF(E684&lt;&gt;"BASIC_OK","REVIEW",IF(RIGHT(D684,LEN(LOWER(TRIM('Audit summary'!$B$16)))+1)="@"&amp;LOWER(TRIM('Audit summary'!$B$16)),"INTERNAL","EXTERNAL"))</f>
        <v>INTERNAL</v>
      </c>
      <c r="G684" s="6">
        <f t="shared" si="3"/>
        <v>1</v>
      </c>
      <c r="H684" s="6">
        <f t="shared" si="4"/>
        <v>1</v>
      </c>
      <c r="I684" s="6" t="str">
        <f>IF(OR(A684="",COUNTIF('Message audit'!$A$2:$A$201,A684)=0,AND(B684&lt;&gt;"To",B684&lt;&gt;"CC",B684&lt;&gt;"BCC"),E684&lt;&gt;"BASIC_OK"),"REVIEW","OK")</f>
        <v>OK</v>
      </c>
    </row>
    <row r="685">
      <c r="A685" s="5" t="s">
        <v>69</v>
      </c>
      <c r="B685" s="5" t="s">
        <v>65</v>
      </c>
      <c r="C685" s="5" t="s">
        <v>930</v>
      </c>
      <c r="D685" s="6" t="str">
        <f t="shared" si="1"/>
        <v>person684@demo.invalid</v>
      </c>
      <c r="E685" s="6" t="str">
        <f t="shared" si="2"/>
        <v>BASIC_OK</v>
      </c>
      <c r="F685" s="6" t="str">
        <f>IF(E685&lt;&gt;"BASIC_OK","REVIEW",IF(RIGHT(D685,LEN(LOWER(TRIM('Audit summary'!$B$16)))+1)="@"&amp;LOWER(TRIM('Audit summary'!$B$16)),"INTERNAL","EXTERNAL"))</f>
        <v>INTERNAL</v>
      </c>
      <c r="G685" s="6">
        <f t="shared" si="3"/>
        <v>1</v>
      </c>
      <c r="H685" s="6">
        <f t="shared" si="4"/>
        <v>1</v>
      </c>
      <c r="I685" s="6" t="str">
        <f>IF(OR(A685="",COUNTIF('Message audit'!$A$2:$A$201,A685)=0,AND(B685&lt;&gt;"To",B685&lt;&gt;"CC",B685&lt;&gt;"BCC"),E685&lt;&gt;"BASIC_OK"),"REVIEW","OK")</f>
        <v>OK</v>
      </c>
    </row>
    <row r="686">
      <c r="A686" s="5" t="s">
        <v>69</v>
      </c>
      <c r="B686" s="5" t="s">
        <v>21</v>
      </c>
      <c r="C686" s="5" t="s">
        <v>931</v>
      </c>
      <c r="D686" s="6" t="str">
        <f t="shared" si="1"/>
        <v>person685@example.org</v>
      </c>
      <c r="E686" s="6" t="str">
        <f t="shared" si="2"/>
        <v>BASIC_OK</v>
      </c>
      <c r="F686" s="6" t="str">
        <f>IF(E686&lt;&gt;"BASIC_OK","REVIEW",IF(RIGHT(D686,LEN(LOWER(TRIM('Audit summary'!$B$16)))+1)="@"&amp;LOWER(TRIM('Audit summary'!$B$16)),"INTERNAL","EXTERNAL"))</f>
        <v>EXTERNAL</v>
      </c>
      <c r="G686" s="6">
        <f t="shared" si="3"/>
        <v>1</v>
      </c>
      <c r="H686" s="6">
        <f t="shared" si="4"/>
        <v>1</v>
      </c>
      <c r="I686" s="6" t="str">
        <f>IF(OR(A686="",COUNTIF('Message audit'!$A$2:$A$201,A686)=0,AND(B686&lt;&gt;"To",B686&lt;&gt;"CC",B686&lt;&gt;"BCC"),E686&lt;&gt;"BASIC_OK"),"REVIEW","OK")</f>
        <v>OK</v>
      </c>
    </row>
    <row r="687">
      <c r="A687" s="5" t="s">
        <v>69</v>
      </c>
      <c r="B687" s="5" t="s">
        <v>50</v>
      </c>
      <c r="C687" s="5" t="s">
        <v>932</v>
      </c>
      <c r="D687" s="6" t="str">
        <f t="shared" si="1"/>
        <v>person686@demo.invalid</v>
      </c>
      <c r="E687" s="6" t="str">
        <f t="shared" si="2"/>
        <v>BASIC_OK</v>
      </c>
      <c r="F687" s="6" t="str">
        <f>IF(E687&lt;&gt;"BASIC_OK","REVIEW",IF(RIGHT(D687,LEN(LOWER(TRIM('Audit summary'!$B$16)))+1)="@"&amp;LOWER(TRIM('Audit summary'!$B$16)),"INTERNAL","EXTERNAL"))</f>
        <v>INTERNAL</v>
      </c>
      <c r="G687" s="6">
        <f t="shared" si="3"/>
        <v>1</v>
      </c>
      <c r="H687" s="6">
        <f t="shared" si="4"/>
        <v>1</v>
      </c>
      <c r="I687" s="6" t="str">
        <f>IF(OR(A687="",COUNTIF('Message audit'!$A$2:$A$201,A687)=0,AND(B687&lt;&gt;"To",B687&lt;&gt;"CC",B687&lt;&gt;"BCC"),E687&lt;&gt;"BASIC_OK"),"REVIEW","OK")</f>
        <v>OK</v>
      </c>
    </row>
    <row r="688">
      <c r="A688" s="5" t="s">
        <v>69</v>
      </c>
      <c r="B688" s="5" t="s">
        <v>65</v>
      </c>
      <c r="C688" s="5" t="s">
        <v>933</v>
      </c>
      <c r="D688" s="6" t="str">
        <f t="shared" si="1"/>
        <v>person687@demo.invalid</v>
      </c>
      <c r="E688" s="6" t="str">
        <f t="shared" si="2"/>
        <v>BASIC_OK</v>
      </c>
      <c r="F688" s="6" t="str">
        <f>IF(E688&lt;&gt;"BASIC_OK","REVIEW",IF(RIGHT(D688,LEN(LOWER(TRIM('Audit summary'!$B$16)))+1)="@"&amp;LOWER(TRIM('Audit summary'!$B$16)),"INTERNAL","EXTERNAL"))</f>
        <v>INTERNAL</v>
      </c>
      <c r="G688" s="6">
        <f t="shared" si="3"/>
        <v>1</v>
      </c>
      <c r="H688" s="6">
        <f t="shared" si="4"/>
        <v>1</v>
      </c>
      <c r="I688" s="6" t="str">
        <f>IF(OR(A688="",COUNTIF('Message audit'!$A$2:$A$201,A688)=0,AND(B688&lt;&gt;"To",B688&lt;&gt;"CC",B688&lt;&gt;"BCC"),E688&lt;&gt;"BASIC_OK"),"REVIEW","OK")</f>
        <v>OK</v>
      </c>
    </row>
    <row r="689">
      <c r="A689" s="5" t="s">
        <v>69</v>
      </c>
      <c r="B689" s="5" t="s">
        <v>21</v>
      </c>
      <c r="C689" s="5" t="s">
        <v>934</v>
      </c>
      <c r="D689" s="6" t="str">
        <f t="shared" si="1"/>
        <v>person688@demo.invalid</v>
      </c>
      <c r="E689" s="6" t="str">
        <f t="shared" si="2"/>
        <v>BASIC_OK</v>
      </c>
      <c r="F689" s="6" t="str">
        <f>IF(E689&lt;&gt;"BASIC_OK","REVIEW",IF(RIGHT(D689,LEN(LOWER(TRIM('Audit summary'!$B$16)))+1)="@"&amp;LOWER(TRIM('Audit summary'!$B$16)),"INTERNAL","EXTERNAL"))</f>
        <v>INTERNAL</v>
      </c>
      <c r="G689" s="6">
        <f t="shared" si="3"/>
        <v>1</v>
      </c>
      <c r="H689" s="6">
        <f t="shared" si="4"/>
        <v>1</v>
      </c>
      <c r="I689" s="6" t="str">
        <f>IF(OR(A689="",COUNTIF('Message audit'!$A$2:$A$201,A689)=0,AND(B689&lt;&gt;"To",B689&lt;&gt;"CC",B689&lt;&gt;"BCC"),E689&lt;&gt;"BASIC_OK"),"REVIEW","OK")</f>
        <v>OK</v>
      </c>
    </row>
    <row r="690">
      <c r="A690" s="5" t="s">
        <v>69</v>
      </c>
      <c r="B690" s="5" t="s">
        <v>50</v>
      </c>
      <c r="C690" s="5" t="s">
        <v>935</v>
      </c>
      <c r="D690" s="6" t="str">
        <f t="shared" si="1"/>
        <v>person689@demo.invalid</v>
      </c>
      <c r="E690" s="6" t="str">
        <f t="shared" si="2"/>
        <v>BASIC_OK</v>
      </c>
      <c r="F690" s="6" t="str">
        <f>IF(E690&lt;&gt;"BASIC_OK","REVIEW",IF(RIGHT(D690,LEN(LOWER(TRIM('Audit summary'!$B$16)))+1)="@"&amp;LOWER(TRIM('Audit summary'!$B$16)),"INTERNAL","EXTERNAL"))</f>
        <v>INTERNAL</v>
      </c>
      <c r="G690" s="6">
        <f t="shared" si="3"/>
        <v>1</v>
      </c>
      <c r="H690" s="6">
        <f t="shared" si="4"/>
        <v>1</v>
      </c>
      <c r="I690" s="6" t="str">
        <f>IF(OR(A690="",COUNTIF('Message audit'!$A$2:$A$201,A690)=0,AND(B690&lt;&gt;"To",B690&lt;&gt;"CC",B690&lt;&gt;"BCC"),E690&lt;&gt;"BASIC_OK"),"REVIEW","OK")</f>
        <v>OK</v>
      </c>
    </row>
    <row r="691">
      <c r="A691" s="5" t="s">
        <v>69</v>
      </c>
      <c r="B691" s="5" t="s">
        <v>65</v>
      </c>
      <c r="C691" s="5" t="s">
        <v>936</v>
      </c>
      <c r="D691" s="6" t="str">
        <f t="shared" si="1"/>
        <v>person690@example.org</v>
      </c>
      <c r="E691" s="6" t="str">
        <f t="shared" si="2"/>
        <v>BASIC_OK</v>
      </c>
      <c r="F691" s="6" t="str">
        <f>IF(E691&lt;&gt;"BASIC_OK","REVIEW",IF(RIGHT(D691,LEN(LOWER(TRIM('Audit summary'!$B$16)))+1)="@"&amp;LOWER(TRIM('Audit summary'!$B$16)),"INTERNAL","EXTERNAL"))</f>
        <v>EXTERNAL</v>
      </c>
      <c r="G691" s="6">
        <f t="shared" si="3"/>
        <v>1</v>
      </c>
      <c r="H691" s="6">
        <f t="shared" si="4"/>
        <v>1</v>
      </c>
      <c r="I691" s="6" t="str">
        <f>IF(OR(A691="",COUNTIF('Message audit'!$A$2:$A$201,A691)=0,AND(B691&lt;&gt;"To",B691&lt;&gt;"CC",B691&lt;&gt;"BCC"),E691&lt;&gt;"BASIC_OK"),"REVIEW","OK")</f>
        <v>OK</v>
      </c>
    </row>
    <row r="692">
      <c r="A692" s="5" t="s">
        <v>69</v>
      </c>
      <c r="B692" s="5" t="s">
        <v>21</v>
      </c>
      <c r="C692" s="5" t="s">
        <v>937</v>
      </c>
      <c r="D692" s="6" t="str">
        <f t="shared" si="1"/>
        <v>person691@demo.invalid</v>
      </c>
      <c r="E692" s="6" t="str">
        <f t="shared" si="2"/>
        <v>BASIC_OK</v>
      </c>
      <c r="F692" s="6" t="str">
        <f>IF(E692&lt;&gt;"BASIC_OK","REVIEW",IF(RIGHT(D692,LEN(LOWER(TRIM('Audit summary'!$B$16)))+1)="@"&amp;LOWER(TRIM('Audit summary'!$B$16)),"INTERNAL","EXTERNAL"))</f>
        <v>INTERNAL</v>
      </c>
      <c r="G692" s="6">
        <f t="shared" si="3"/>
        <v>1</v>
      </c>
      <c r="H692" s="6">
        <f t="shared" si="4"/>
        <v>1</v>
      </c>
      <c r="I692" s="6" t="str">
        <f>IF(OR(A692="",COUNTIF('Message audit'!$A$2:$A$201,A692)=0,AND(B692&lt;&gt;"To",B692&lt;&gt;"CC",B692&lt;&gt;"BCC"),E692&lt;&gt;"BASIC_OK"),"REVIEW","OK")</f>
        <v>OK</v>
      </c>
    </row>
    <row r="693">
      <c r="A693" s="5" t="s">
        <v>69</v>
      </c>
      <c r="B693" s="5" t="s">
        <v>50</v>
      </c>
      <c r="C693" s="5" t="s">
        <v>938</v>
      </c>
      <c r="D693" s="6" t="str">
        <f t="shared" si="1"/>
        <v>person692@demo.invalid</v>
      </c>
      <c r="E693" s="6" t="str">
        <f t="shared" si="2"/>
        <v>BASIC_OK</v>
      </c>
      <c r="F693" s="6" t="str">
        <f>IF(E693&lt;&gt;"BASIC_OK","REVIEW",IF(RIGHT(D693,LEN(LOWER(TRIM('Audit summary'!$B$16)))+1)="@"&amp;LOWER(TRIM('Audit summary'!$B$16)),"INTERNAL","EXTERNAL"))</f>
        <v>INTERNAL</v>
      </c>
      <c r="G693" s="6">
        <f t="shared" si="3"/>
        <v>1</v>
      </c>
      <c r="H693" s="6">
        <f t="shared" si="4"/>
        <v>1</v>
      </c>
      <c r="I693" s="6" t="str">
        <f>IF(OR(A693="",COUNTIF('Message audit'!$A$2:$A$201,A693)=0,AND(B693&lt;&gt;"To",B693&lt;&gt;"CC",B693&lt;&gt;"BCC"),E693&lt;&gt;"BASIC_OK"),"REVIEW","OK")</f>
        <v>OK</v>
      </c>
    </row>
    <row r="694">
      <c r="A694" s="5" t="s">
        <v>69</v>
      </c>
      <c r="B694" s="5" t="s">
        <v>65</v>
      </c>
      <c r="C694" s="5" t="s">
        <v>939</v>
      </c>
      <c r="D694" s="6" t="str">
        <f t="shared" si="1"/>
        <v>person693@demo.invalid</v>
      </c>
      <c r="E694" s="6" t="str">
        <f t="shared" si="2"/>
        <v>BASIC_OK</v>
      </c>
      <c r="F694" s="6" t="str">
        <f>IF(E694&lt;&gt;"BASIC_OK","REVIEW",IF(RIGHT(D694,LEN(LOWER(TRIM('Audit summary'!$B$16)))+1)="@"&amp;LOWER(TRIM('Audit summary'!$B$16)),"INTERNAL","EXTERNAL"))</f>
        <v>INTERNAL</v>
      </c>
      <c r="G694" s="6">
        <f t="shared" si="3"/>
        <v>1</v>
      </c>
      <c r="H694" s="6">
        <f t="shared" si="4"/>
        <v>1</v>
      </c>
      <c r="I694" s="6" t="str">
        <f>IF(OR(A694="",COUNTIF('Message audit'!$A$2:$A$201,A694)=0,AND(B694&lt;&gt;"To",B694&lt;&gt;"CC",B694&lt;&gt;"BCC"),E694&lt;&gt;"BASIC_OK"),"REVIEW","OK")</f>
        <v>OK</v>
      </c>
    </row>
    <row r="695">
      <c r="A695" s="5" t="s">
        <v>69</v>
      </c>
      <c r="B695" s="5" t="s">
        <v>21</v>
      </c>
      <c r="C695" s="5" t="s">
        <v>940</v>
      </c>
      <c r="D695" s="6" t="str">
        <f t="shared" si="1"/>
        <v>person694@demo.invalid</v>
      </c>
      <c r="E695" s="6" t="str">
        <f t="shared" si="2"/>
        <v>BASIC_OK</v>
      </c>
      <c r="F695" s="6" t="str">
        <f>IF(E695&lt;&gt;"BASIC_OK","REVIEW",IF(RIGHT(D695,LEN(LOWER(TRIM('Audit summary'!$B$16)))+1)="@"&amp;LOWER(TRIM('Audit summary'!$B$16)),"INTERNAL","EXTERNAL"))</f>
        <v>INTERNAL</v>
      </c>
      <c r="G695" s="6">
        <f t="shared" si="3"/>
        <v>1</v>
      </c>
      <c r="H695" s="6">
        <f t="shared" si="4"/>
        <v>1</v>
      </c>
      <c r="I695" s="6" t="str">
        <f>IF(OR(A695="",COUNTIF('Message audit'!$A$2:$A$201,A695)=0,AND(B695&lt;&gt;"To",B695&lt;&gt;"CC",B695&lt;&gt;"BCC"),E695&lt;&gt;"BASIC_OK"),"REVIEW","OK")</f>
        <v>OK</v>
      </c>
    </row>
    <row r="696">
      <c r="A696" s="5" t="s">
        <v>69</v>
      </c>
      <c r="B696" s="5" t="s">
        <v>50</v>
      </c>
      <c r="C696" s="5" t="s">
        <v>941</v>
      </c>
      <c r="D696" s="6" t="str">
        <f t="shared" si="1"/>
        <v>person695@example.org</v>
      </c>
      <c r="E696" s="6" t="str">
        <f t="shared" si="2"/>
        <v>BASIC_OK</v>
      </c>
      <c r="F696" s="6" t="str">
        <f>IF(E696&lt;&gt;"BASIC_OK","REVIEW",IF(RIGHT(D696,LEN(LOWER(TRIM('Audit summary'!$B$16)))+1)="@"&amp;LOWER(TRIM('Audit summary'!$B$16)),"INTERNAL","EXTERNAL"))</f>
        <v>EXTERNAL</v>
      </c>
      <c r="G696" s="6">
        <f t="shared" si="3"/>
        <v>1</v>
      </c>
      <c r="H696" s="6">
        <f t="shared" si="4"/>
        <v>1</v>
      </c>
      <c r="I696" s="6" t="str">
        <f>IF(OR(A696="",COUNTIF('Message audit'!$A$2:$A$201,A696)=0,AND(B696&lt;&gt;"To",B696&lt;&gt;"CC",B696&lt;&gt;"BCC"),E696&lt;&gt;"BASIC_OK"),"REVIEW","OK")</f>
        <v>OK</v>
      </c>
    </row>
    <row r="697">
      <c r="A697" s="5" t="s">
        <v>69</v>
      </c>
      <c r="B697" s="5" t="s">
        <v>65</v>
      </c>
      <c r="C697" s="5" t="s">
        <v>942</v>
      </c>
      <c r="D697" s="6" t="str">
        <f t="shared" si="1"/>
        <v>person696@demo.invalid</v>
      </c>
      <c r="E697" s="6" t="str">
        <f t="shared" si="2"/>
        <v>BASIC_OK</v>
      </c>
      <c r="F697" s="6" t="str">
        <f>IF(E697&lt;&gt;"BASIC_OK","REVIEW",IF(RIGHT(D697,LEN(LOWER(TRIM('Audit summary'!$B$16)))+1)="@"&amp;LOWER(TRIM('Audit summary'!$B$16)),"INTERNAL","EXTERNAL"))</f>
        <v>INTERNAL</v>
      </c>
      <c r="G697" s="6">
        <f t="shared" si="3"/>
        <v>1</v>
      </c>
      <c r="H697" s="6">
        <f t="shared" si="4"/>
        <v>1</v>
      </c>
      <c r="I697" s="6" t="str">
        <f>IF(OR(A697="",COUNTIF('Message audit'!$A$2:$A$201,A697)=0,AND(B697&lt;&gt;"To",B697&lt;&gt;"CC",B697&lt;&gt;"BCC"),E697&lt;&gt;"BASIC_OK"),"REVIEW","OK")</f>
        <v>OK</v>
      </c>
    </row>
    <row r="698">
      <c r="A698" s="5" t="s">
        <v>69</v>
      </c>
      <c r="B698" s="5" t="s">
        <v>21</v>
      </c>
      <c r="C698" s="5" t="s">
        <v>943</v>
      </c>
      <c r="D698" s="6" t="str">
        <f t="shared" si="1"/>
        <v>person697@demo.invalid</v>
      </c>
      <c r="E698" s="6" t="str">
        <f t="shared" si="2"/>
        <v>BASIC_OK</v>
      </c>
      <c r="F698" s="6" t="str">
        <f>IF(E698&lt;&gt;"BASIC_OK","REVIEW",IF(RIGHT(D698,LEN(LOWER(TRIM('Audit summary'!$B$16)))+1)="@"&amp;LOWER(TRIM('Audit summary'!$B$16)),"INTERNAL","EXTERNAL"))</f>
        <v>INTERNAL</v>
      </c>
      <c r="G698" s="6">
        <f t="shared" si="3"/>
        <v>1</v>
      </c>
      <c r="H698" s="6">
        <f t="shared" si="4"/>
        <v>1</v>
      </c>
      <c r="I698" s="6" t="str">
        <f>IF(OR(A698="",COUNTIF('Message audit'!$A$2:$A$201,A698)=0,AND(B698&lt;&gt;"To",B698&lt;&gt;"CC",B698&lt;&gt;"BCC"),E698&lt;&gt;"BASIC_OK"),"REVIEW","OK")</f>
        <v>OK</v>
      </c>
    </row>
    <row r="699">
      <c r="A699" s="5" t="s">
        <v>69</v>
      </c>
      <c r="B699" s="5" t="s">
        <v>50</v>
      </c>
      <c r="C699" s="5" t="s">
        <v>944</v>
      </c>
      <c r="D699" s="6" t="str">
        <f t="shared" si="1"/>
        <v>person698@demo.invalid</v>
      </c>
      <c r="E699" s="6" t="str">
        <f t="shared" si="2"/>
        <v>BASIC_OK</v>
      </c>
      <c r="F699" s="6" t="str">
        <f>IF(E699&lt;&gt;"BASIC_OK","REVIEW",IF(RIGHT(D699,LEN(LOWER(TRIM('Audit summary'!$B$16)))+1)="@"&amp;LOWER(TRIM('Audit summary'!$B$16)),"INTERNAL","EXTERNAL"))</f>
        <v>INTERNAL</v>
      </c>
      <c r="G699" s="6">
        <f t="shared" si="3"/>
        <v>1</v>
      </c>
      <c r="H699" s="6">
        <f t="shared" si="4"/>
        <v>1</v>
      </c>
      <c r="I699" s="6" t="str">
        <f>IF(OR(A699="",COUNTIF('Message audit'!$A$2:$A$201,A699)=0,AND(B699&lt;&gt;"To",B699&lt;&gt;"CC",B699&lt;&gt;"BCC"),E699&lt;&gt;"BASIC_OK"),"REVIEW","OK")</f>
        <v>OK</v>
      </c>
    </row>
    <row r="700">
      <c r="A700" s="5" t="s">
        <v>69</v>
      </c>
      <c r="B700" s="5" t="s">
        <v>65</v>
      </c>
      <c r="C700" s="5" t="s">
        <v>945</v>
      </c>
      <c r="D700" s="6" t="str">
        <f t="shared" si="1"/>
        <v>person699@demo.invalid</v>
      </c>
      <c r="E700" s="6" t="str">
        <f t="shared" si="2"/>
        <v>BASIC_OK</v>
      </c>
      <c r="F700" s="6" t="str">
        <f>IF(E700&lt;&gt;"BASIC_OK","REVIEW",IF(RIGHT(D700,LEN(LOWER(TRIM('Audit summary'!$B$16)))+1)="@"&amp;LOWER(TRIM('Audit summary'!$B$16)),"INTERNAL","EXTERNAL"))</f>
        <v>INTERNAL</v>
      </c>
      <c r="G700" s="6">
        <f t="shared" si="3"/>
        <v>1</v>
      </c>
      <c r="H700" s="6">
        <f t="shared" si="4"/>
        <v>1</v>
      </c>
      <c r="I700" s="6" t="str">
        <f>IF(OR(A700="",COUNTIF('Message audit'!$A$2:$A$201,A700)=0,AND(B700&lt;&gt;"To",B700&lt;&gt;"CC",B700&lt;&gt;"BCC"),E700&lt;&gt;"BASIC_OK"),"REVIEW","OK")</f>
        <v>OK</v>
      </c>
    </row>
    <row r="701">
      <c r="A701" s="5" t="s">
        <v>69</v>
      </c>
      <c r="B701" s="5" t="s">
        <v>21</v>
      </c>
      <c r="D701" s="6" t="str">
        <f t="shared" si="1"/>
        <v/>
      </c>
      <c r="E701" s="6" t="str">
        <f t="shared" si="2"/>
        <v>MISSING</v>
      </c>
      <c r="F701" s="6" t="str">
        <f>IF(E701&lt;&gt;"BASIC_OK","REVIEW",IF(RIGHT(D701,LEN(LOWER(TRIM('Audit summary'!$B$16)))+1)="@"&amp;LOWER(TRIM('Audit summary'!$B$16)),"INTERNAL","EXTERNAL"))</f>
        <v>REVIEW</v>
      </c>
      <c r="G701" s="6">
        <f t="shared" si="3"/>
        <v>0</v>
      </c>
      <c r="H701" s="6">
        <f t="shared" si="4"/>
        <v>0</v>
      </c>
      <c r="I701" s="6" t="str">
        <f>IF(OR(A701="",COUNTIF('Message audit'!$A$2:$A$201,A701)=0,AND(B701&lt;&gt;"To",B701&lt;&gt;"CC",B701&lt;&gt;"BCC"),E701&lt;&gt;"BASIC_OK"),"REVIEW","OK")</f>
        <v>REVIEW</v>
      </c>
    </row>
    <row r="702">
      <c r="A702" s="5" t="s">
        <v>69</v>
      </c>
      <c r="B702" s="5" t="s">
        <v>50</v>
      </c>
      <c r="C702" s="5" t="s">
        <v>946</v>
      </c>
      <c r="D702" s="6" t="str">
        <f t="shared" si="1"/>
        <v>broken-701</v>
      </c>
      <c r="E702" s="6" t="str">
        <f t="shared" si="2"/>
        <v>REVIEW</v>
      </c>
      <c r="F702" s="6" t="str">
        <f>IF(E702&lt;&gt;"BASIC_OK","REVIEW",IF(RIGHT(D702,LEN(LOWER(TRIM('Audit summary'!$B$16)))+1)="@"&amp;LOWER(TRIM('Audit summary'!$B$16)),"INTERNAL","EXTERNAL"))</f>
        <v>REVIEW</v>
      </c>
      <c r="G702" s="6">
        <f t="shared" si="3"/>
        <v>0</v>
      </c>
      <c r="H702" s="6">
        <f t="shared" si="4"/>
        <v>0</v>
      </c>
      <c r="I702" s="6" t="str">
        <f>IF(OR(A702="",COUNTIF('Message audit'!$A$2:$A$201,A702)=0,AND(B702&lt;&gt;"To",B702&lt;&gt;"CC",B702&lt;&gt;"BCC"),E702&lt;&gt;"BASIC_OK"),"REVIEW","OK")</f>
        <v>REVIEW</v>
      </c>
    </row>
    <row r="703">
      <c r="A703" s="5" t="s">
        <v>71</v>
      </c>
      <c r="B703" s="5" t="s">
        <v>65</v>
      </c>
      <c r="C703" s="5" t="s">
        <v>947</v>
      </c>
      <c r="D703" s="6" t="str">
        <f t="shared" si="1"/>
        <v>person702@demo.invalid</v>
      </c>
      <c r="E703" s="6" t="str">
        <f t="shared" si="2"/>
        <v>BASIC_OK</v>
      </c>
      <c r="F703" s="6" t="str">
        <f>IF(E703&lt;&gt;"BASIC_OK","REVIEW",IF(RIGHT(D703,LEN(LOWER(TRIM('Audit summary'!$B$16)))+1)="@"&amp;LOWER(TRIM('Audit summary'!$B$16)),"INTERNAL","EXTERNAL"))</f>
        <v>INTERNAL</v>
      </c>
      <c r="G703" s="6">
        <f t="shared" si="3"/>
        <v>1</v>
      </c>
      <c r="H703" s="6">
        <f t="shared" si="4"/>
        <v>1</v>
      </c>
      <c r="I703" s="6" t="str">
        <f>IF(OR(A703="",COUNTIF('Message audit'!$A$2:$A$201,A703)=0,AND(B703&lt;&gt;"To",B703&lt;&gt;"CC",B703&lt;&gt;"BCC"),E703&lt;&gt;"BASIC_OK"),"REVIEW","OK")</f>
        <v>OK</v>
      </c>
    </row>
    <row r="704">
      <c r="A704" s="5" t="s">
        <v>71</v>
      </c>
      <c r="B704" s="5" t="s">
        <v>21</v>
      </c>
      <c r="C704" s="5" t="s">
        <v>948</v>
      </c>
      <c r="D704" s="6" t="str">
        <f t="shared" si="1"/>
        <v>person703@demo.invalid</v>
      </c>
      <c r="E704" s="6" t="str">
        <f t="shared" si="2"/>
        <v>BASIC_OK</v>
      </c>
      <c r="F704" s="6" t="str">
        <f>IF(E704&lt;&gt;"BASIC_OK","REVIEW",IF(RIGHT(D704,LEN(LOWER(TRIM('Audit summary'!$B$16)))+1)="@"&amp;LOWER(TRIM('Audit summary'!$B$16)),"INTERNAL","EXTERNAL"))</f>
        <v>INTERNAL</v>
      </c>
      <c r="G704" s="6">
        <f t="shared" si="3"/>
        <v>1</v>
      </c>
      <c r="H704" s="6">
        <f t="shared" si="4"/>
        <v>1</v>
      </c>
      <c r="I704" s="6" t="str">
        <f>IF(OR(A704="",COUNTIF('Message audit'!$A$2:$A$201,A704)=0,AND(B704&lt;&gt;"To",B704&lt;&gt;"CC",B704&lt;&gt;"BCC"),E704&lt;&gt;"BASIC_OK"),"REVIEW","OK")</f>
        <v>OK</v>
      </c>
    </row>
    <row r="705">
      <c r="A705" s="5" t="s">
        <v>71</v>
      </c>
      <c r="B705" s="5" t="s">
        <v>50</v>
      </c>
      <c r="C705" s="5" t="s">
        <v>949</v>
      </c>
      <c r="D705" s="6" t="str">
        <f t="shared" si="1"/>
        <v>person704@demo.invalid</v>
      </c>
      <c r="E705" s="6" t="str">
        <f t="shared" si="2"/>
        <v>BASIC_OK</v>
      </c>
      <c r="F705" s="6" t="str">
        <f>IF(E705&lt;&gt;"BASIC_OK","REVIEW",IF(RIGHT(D705,LEN(LOWER(TRIM('Audit summary'!$B$16)))+1)="@"&amp;LOWER(TRIM('Audit summary'!$B$16)),"INTERNAL","EXTERNAL"))</f>
        <v>INTERNAL</v>
      </c>
      <c r="G705" s="6">
        <f t="shared" si="3"/>
        <v>1</v>
      </c>
      <c r="H705" s="6">
        <f t="shared" si="4"/>
        <v>1</v>
      </c>
      <c r="I705" s="6" t="str">
        <f>IF(OR(A705="",COUNTIF('Message audit'!$A$2:$A$201,A705)=0,AND(B705&lt;&gt;"To",B705&lt;&gt;"CC",B705&lt;&gt;"BCC"),E705&lt;&gt;"BASIC_OK"),"REVIEW","OK")</f>
        <v>OK</v>
      </c>
    </row>
    <row r="706">
      <c r="A706" s="5" t="s">
        <v>71</v>
      </c>
      <c r="B706" s="5" t="s">
        <v>65</v>
      </c>
      <c r="C706" s="5" t="s">
        <v>950</v>
      </c>
      <c r="D706" s="6" t="str">
        <f t="shared" si="1"/>
        <v>person705@example.org</v>
      </c>
      <c r="E706" s="6" t="str">
        <f t="shared" si="2"/>
        <v>BASIC_OK</v>
      </c>
      <c r="F706" s="6" t="str">
        <f>IF(E706&lt;&gt;"BASIC_OK","REVIEW",IF(RIGHT(D706,LEN(LOWER(TRIM('Audit summary'!$B$16)))+1)="@"&amp;LOWER(TRIM('Audit summary'!$B$16)),"INTERNAL","EXTERNAL"))</f>
        <v>EXTERNAL</v>
      </c>
      <c r="G706" s="6">
        <f t="shared" si="3"/>
        <v>1</v>
      </c>
      <c r="H706" s="6">
        <f t="shared" si="4"/>
        <v>1</v>
      </c>
      <c r="I706" s="6" t="str">
        <f>IF(OR(A706="",COUNTIF('Message audit'!$A$2:$A$201,A706)=0,AND(B706&lt;&gt;"To",B706&lt;&gt;"CC",B706&lt;&gt;"BCC"),E706&lt;&gt;"BASIC_OK"),"REVIEW","OK")</f>
        <v>OK</v>
      </c>
    </row>
    <row r="707">
      <c r="A707" s="5" t="s">
        <v>71</v>
      </c>
      <c r="B707" s="5" t="s">
        <v>21</v>
      </c>
      <c r="C707" s="5" t="s">
        <v>951</v>
      </c>
      <c r="D707" s="6" t="str">
        <f t="shared" si="1"/>
        <v>person706@demo.invalid</v>
      </c>
      <c r="E707" s="6" t="str">
        <f t="shared" si="2"/>
        <v>BASIC_OK</v>
      </c>
      <c r="F707" s="6" t="str">
        <f>IF(E707&lt;&gt;"BASIC_OK","REVIEW",IF(RIGHT(D707,LEN(LOWER(TRIM('Audit summary'!$B$16)))+1)="@"&amp;LOWER(TRIM('Audit summary'!$B$16)),"INTERNAL","EXTERNAL"))</f>
        <v>INTERNAL</v>
      </c>
      <c r="G707" s="6">
        <f t="shared" si="3"/>
        <v>1</v>
      </c>
      <c r="H707" s="6">
        <f t="shared" si="4"/>
        <v>1</v>
      </c>
      <c r="I707" s="6" t="str">
        <f>IF(OR(A707="",COUNTIF('Message audit'!$A$2:$A$201,A707)=0,AND(B707&lt;&gt;"To",B707&lt;&gt;"CC",B707&lt;&gt;"BCC"),E707&lt;&gt;"BASIC_OK"),"REVIEW","OK")</f>
        <v>OK</v>
      </c>
    </row>
    <row r="708">
      <c r="A708" s="5" t="s">
        <v>71</v>
      </c>
      <c r="B708" s="5" t="s">
        <v>50</v>
      </c>
      <c r="C708" s="5" t="s">
        <v>952</v>
      </c>
      <c r="D708" s="6" t="str">
        <f t="shared" si="1"/>
        <v>person707@demo.invalid</v>
      </c>
      <c r="E708" s="6" t="str">
        <f t="shared" si="2"/>
        <v>BASIC_OK</v>
      </c>
      <c r="F708" s="6" t="str">
        <f>IF(E708&lt;&gt;"BASIC_OK","REVIEW",IF(RIGHT(D708,LEN(LOWER(TRIM('Audit summary'!$B$16)))+1)="@"&amp;LOWER(TRIM('Audit summary'!$B$16)),"INTERNAL","EXTERNAL"))</f>
        <v>INTERNAL</v>
      </c>
      <c r="G708" s="6">
        <f t="shared" si="3"/>
        <v>1</v>
      </c>
      <c r="H708" s="6">
        <f t="shared" si="4"/>
        <v>1</v>
      </c>
      <c r="I708" s="6" t="str">
        <f>IF(OR(A708="",COUNTIF('Message audit'!$A$2:$A$201,A708)=0,AND(B708&lt;&gt;"To",B708&lt;&gt;"CC",B708&lt;&gt;"BCC"),E708&lt;&gt;"BASIC_OK"),"REVIEW","OK")</f>
        <v>OK</v>
      </c>
    </row>
    <row r="709">
      <c r="A709" s="5" t="s">
        <v>71</v>
      </c>
      <c r="B709" s="5" t="s">
        <v>65</v>
      </c>
      <c r="C709" s="5" t="s">
        <v>953</v>
      </c>
      <c r="D709" s="6" t="str">
        <f t="shared" si="1"/>
        <v>person708@demo.invalid</v>
      </c>
      <c r="E709" s="6" t="str">
        <f t="shared" si="2"/>
        <v>BASIC_OK</v>
      </c>
      <c r="F709" s="6" t="str">
        <f>IF(E709&lt;&gt;"BASIC_OK","REVIEW",IF(RIGHT(D709,LEN(LOWER(TRIM('Audit summary'!$B$16)))+1)="@"&amp;LOWER(TRIM('Audit summary'!$B$16)),"INTERNAL","EXTERNAL"))</f>
        <v>INTERNAL</v>
      </c>
      <c r="G709" s="6">
        <f t="shared" si="3"/>
        <v>1</v>
      </c>
      <c r="H709" s="6">
        <f t="shared" si="4"/>
        <v>1</v>
      </c>
      <c r="I709" s="6" t="str">
        <f>IF(OR(A709="",COUNTIF('Message audit'!$A$2:$A$201,A709)=0,AND(B709&lt;&gt;"To",B709&lt;&gt;"CC",B709&lt;&gt;"BCC"),E709&lt;&gt;"BASIC_OK"),"REVIEW","OK")</f>
        <v>OK</v>
      </c>
    </row>
    <row r="710">
      <c r="A710" s="5" t="s">
        <v>71</v>
      </c>
      <c r="B710" s="5" t="s">
        <v>21</v>
      </c>
      <c r="C710" s="5" t="s">
        <v>954</v>
      </c>
      <c r="D710" s="6" t="str">
        <f t="shared" si="1"/>
        <v>person709@demo.invalid</v>
      </c>
      <c r="E710" s="6" t="str">
        <f t="shared" si="2"/>
        <v>BASIC_OK</v>
      </c>
      <c r="F710" s="6" t="str">
        <f>IF(E710&lt;&gt;"BASIC_OK","REVIEW",IF(RIGHT(D710,LEN(LOWER(TRIM('Audit summary'!$B$16)))+1)="@"&amp;LOWER(TRIM('Audit summary'!$B$16)),"INTERNAL","EXTERNAL"))</f>
        <v>INTERNAL</v>
      </c>
      <c r="G710" s="6">
        <f t="shared" si="3"/>
        <v>1</v>
      </c>
      <c r="H710" s="6">
        <f t="shared" si="4"/>
        <v>1</v>
      </c>
      <c r="I710" s="6" t="str">
        <f>IF(OR(A710="",COUNTIF('Message audit'!$A$2:$A$201,A710)=0,AND(B710&lt;&gt;"To",B710&lt;&gt;"CC",B710&lt;&gt;"BCC"),E710&lt;&gt;"BASIC_OK"),"REVIEW","OK")</f>
        <v>OK</v>
      </c>
    </row>
    <row r="711">
      <c r="A711" s="5" t="s">
        <v>71</v>
      </c>
      <c r="B711" s="5" t="s">
        <v>50</v>
      </c>
      <c r="C711" s="5" t="s">
        <v>955</v>
      </c>
      <c r="D711" s="6" t="str">
        <f t="shared" si="1"/>
        <v>person710@example.org</v>
      </c>
      <c r="E711" s="6" t="str">
        <f t="shared" si="2"/>
        <v>BASIC_OK</v>
      </c>
      <c r="F711" s="6" t="str">
        <f>IF(E711&lt;&gt;"BASIC_OK","REVIEW",IF(RIGHT(D711,LEN(LOWER(TRIM('Audit summary'!$B$16)))+1)="@"&amp;LOWER(TRIM('Audit summary'!$B$16)),"INTERNAL","EXTERNAL"))</f>
        <v>EXTERNAL</v>
      </c>
      <c r="G711" s="6">
        <f t="shared" si="3"/>
        <v>1</v>
      </c>
      <c r="H711" s="6">
        <f t="shared" si="4"/>
        <v>1</v>
      </c>
      <c r="I711" s="6" t="str">
        <f>IF(OR(A711="",COUNTIF('Message audit'!$A$2:$A$201,A711)=0,AND(B711&lt;&gt;"To",B711&lt;&gt;"CC",B711&lt;&gt;"BCC"),E711&lt;&gt;"BASIC_OK"),"REVIEW","OK")</f>
        <v>OK</v>
      </c>
    </row>
    <row r="712">
      <c r="A712" s="5" t="s">
        <v>71</v>
      </c>
      <c r="B712" s="5" t="s">
        <v>65</v>
      </c>
      <c r="C712" s="5" t="s">
        <v>956</v>
      </c>
      <c r="D712" s="6" t="str">
        <f t="shared" si="1"/>
        <v>person711@demo.invalid</v>
      </c>
      <c r="E712" s="6" t="str">
        <f t="shared" si="2"/>
        <v>BASIC_OK</v>
      </c>
      <c r="F712" s="6" t="str">
        <f>IF(E712&lt;&gt;"BASIC_OK","REVIEW",IF(RIGHT(D712,LEN(LOWER(TRIM('Audit summary'!$B$16)))+1)="@"&amp;LOWER(TRIM('Audit summary'!$B$16)),"INTERNAL","EXTERNAL"))</f>
        <v>INTERNAL</v>
      </c>
      <c r="G712" s="6">
        <f t="shared" si="3"/>
        <v>1</v>
      </c>
      <c r="H712" s="6">
        <f t="shared" si="4"/>
        <v>1</v>
      </c>
      <c r="I712" s="6" t="str">
        <f>IF(OR(A712="",COUNTIF('Message audit'!$A$2:$A$201,A712)=0,AND(B712&lt;&gt;"To",B712&lt;&gt;"CC",B712&lt;&gt;"BCC"),E712&lt;&gt;"BASIC_OK"),"REVIEW","OK")</f>
        <v>OK</v>
      </c>
    </row>
    <row r="713">
      <c r="A713" s="5" t="s">
        <v>71</v>
      </c>
      <c r="B713" s="5" t="s">
        <v>21</v>
      </c>
      <c r="C713" s="5" t="s">
        <v>957</v>
      </c>
      <c r="D713" s="6" t="str">
        <f t="shared" si="1"/>
        <v>person712@demo.invalid</v>
      </c>
      <c r="E713" s="6" t="str">
        <f t="shared" si="2"/>
        <v>BASIC_OK</v>
      </c>
      <c r="F713" s="6" t="str">
        <f>IF(E713&lt;&gt;"BASIC_OK","REVIEW",IF(RIGHT(D713,LEN(LOWER(TRIM('Audit summary'!$B$16)))+1)="@"&amp;LOWER(TRIM('Audit summary'!$B$16)),"INTERNAL","EXTERNAL"))</f>
        <v>INTERNAL</v>
      </c>
      <c r="G713" s="6">
        <f t="shared" si="3"/>
        <v>1</v>
      </c>
      <c r="H713" s="6">
        <f t="shared" si="4"/>
        <v>1</v>
      </c>
      <c r="I713" s="6" t="str">
        <f>IF(OR(A713="",COUNTIF('Message audit'!$A$2:$A$201,A713)=0,AND(B713&lt;&gt;"To",B713&lt;&gt;"CC",B713&lt;&gt;"BCC"),E713&lt;&gt;"BASIC_OK"),"REVIEW","OK")</f>
        <v>OK</v>
      </c>
    </row>
    <row r="714">
      <c r="A714" s="5" t="s">
        <v>71</v>
      </c>
      <c r="B714" s="5" t="s">
        <v>50</v>
      </c>
      <c r="C714" s="5" t="s">
        <v>958</v>
      </c>
      <c r="D714" s="6" t="str">
        <f t="shared" si="1"/>
        <v>person713@demo.invalid</v>
      </c>
      <c r="E714" s="6" t="str">
        <f t="shared" si="2"/>
        <v>BASIC_OK</v>
      </c>
      <c r="F714" s="6" t="str">
        <f>IF(E714&lt;&gt;"BASIC_OK","REVIEW",IF(RIGHT(D714,LEN(LOWER(TRIM('Audit summary'!$B$16)))+1)="@"&amp;LOWER(TRIM('Audit summary'!$B$16)),"INTERNAL","EXTERNAL"))</f>
        <v>INTERNAL</v>
      </c>
      <c r="G714" s="6">
        <f t="shared" si="3"/>
        <v>1</v>
      </c>
      <c r="H714" s="6">
        <f t="shared" si="4"/>
        <v>1</v>
      </c>
      <c r="I714" s="6" t="str">
        <f>IF(OR(A714="",COUNTIF('Message audit'!$A$2:$A$201,A714)=0,AND(B714&lt;&gt;"To",B714&lt;&gt;"CC",B714&lt;&gt;"BCC"),E714&lt;&gt;"BASIC_OK"),"REVIEW","OK")</f>
        <v>OK</v>
      </c>
    </row>
    <row r="715">
      <c r="A715" s="5" t="s">
        <v>71</v>
      </c>
      <c r="B715" s="5" t="s">
        <v>65</v>
      </c>
      <c r="C715" s="5" t="s">
        <v>959</v>
      </c>
      <c r="D715" s="6" t="str">
        <f t="shared" si="1"/>
        <v>person714@demo.invalid</v>
      </c>
      <c r="E715" s="6" t="str">
        <f t="shared" si="2"/>
        <v>BASIC_OK</v>
      </c>
      <c r="F715" s="6" t="str">
        <f>IF(E715&lt;&gt;"BASIC_OK","REVIEW",IF(RIGHT(D715,LEN(LOWER(TRIM('Audit summary'!$B$16)))+1)="@"&amp;LOWER(TRIM('Audit summary'!$B$16)),"INTERNAL","EXTERNAL"))</f>
        <v>INTERNAL</v>
      </c>
      <c r="G715" s="6">
        <f t="shared" si="3"/>
        <v>1</v>
      </c>
      <c r="H715" s="6">
        <f t="shared" si="4"/>
        <v>1</v>
      </c>
      <c r="I715" s="6" t="str">
        <f>IF(OR(A715="",COUNTIF('Message audit'!$A$2:$A$201,A715)=0,AND(B715&lt;&gt;"To",B715&lt;&gt;"CC",B715&lt;&gt;"BCC"),E715&lt;&gt;"BASIC_OK"),"REVIEW","OK")</f>
        <v>OK</v>
      </c>
    </row>
    <row r="716">
      <c r="A716" s="5" t="s">
        <v>71</v>
      </c>
      <c r="B716" s="5" t="s">
        <v>21</v>
      </c>
      <c r="C716" s="5" t="s">
        <v>960</v>
      </c>
      <c r="D716" s="6" t="str">
        <f t="shared" si="1"/>
        <v>person715@example.org</v>
      </c>
      <c r="E716" s="6" t="str">
        <f t="shared" si="2"/>
        <v>BASIC_OK</v>
      </c>
      <c r="F716" s="6" t="str">
        <f>IF(E716&lt;&gt;"BASIC_OK","REVIEW",IF(RIGHT(D716,LEN(LOWER(TRIM('Audit summary'!$B$16)))+1)="@"&amp;LOWER(TRIM('Audit summary'!$B$16)),"INTERNAL","EXTERNAL"))</f>
        <v>EXTERNAL</v>
      </c>
      <c r="G716" s="6">
        <f t="shared" si="3"/>
        <v>1</v>
      </c>
      <c r="H716" s="6">
        <f t="shared" si="4"/>
        <v>1</v>
      </c>
      <c r="I716" s="6" t="str">
        <f>IF(OR(A716="",COUNTIF('Message audit'!$A$2:$A$201,A716)=0,AND(B716&lt;&gt;"To",B716&lt;&gt;"CC",B716&lt;&gt;"BCC"),E716&lt;&gt;"BASIC_OK"),"REVIEW","OK")</f>
        <v>OK</v>
      </c>
    </row>
    <row r="717">
      <c r="A717" s="5" t="s">
        <v>71</v>
      </c>
      <c r="B717" s="5" t="s">
        <v>50</v>
      </c>
      <c r="C717" s="5" t="s">
        <v>961</v>
      </c>
      <c r="D717" s="6" t="str">
        <f t="shared" si="1"/>
        <v>person716@demo.invalid</v>
      </c>
      <c r="E717" s="6" t="str">
        <f t="shared" si="2"/>
        <v>BASIC_OK</v>
      </c>
      <c r="F717" s="6" t="str">
        <f>IF(E717&lt;&gt;"BASIC_OK","REVIEW",IF(RIGHT(D717,LEN(LOWER(TRIM('Audit summary'!$B$16)))+1)="@"&amp;LOWER(TRIM('Audit summary'!$B$16)),"INTERNAL","EXTERNAL"))</f>
        <v>INTERNAL</v>
      </c>
      <c r="G717" s="6">
        <f t="shared" si="3"/>
        <v>1</v>
      </c>
      <c r="H717" s="6">
        <f t="shared" si="4"/>
        <v>1</v>
      </c>
      <c r="I717" s="6" t="str">
        <f>IF(OR(A717="",COUNTIF('Message audit'!$A$2:$A$201,A717)=0,AND(B717&lt;&gt;"To",B717&lt;&gt;"CC",B717&lt;&gt;"BCC"),E717&lt;&gt;"BASIC_OK"),"REVIEW","OK")</f>
        <v>OK</v>
      </c>
    </row>
    <row r="718">
      <c r="A718" s="5" t="s">
        <v>71</v>
      </c>
      <c r="B718" s="5" t="s">
        <v>65</v>
      </c>
      <c r="C718" s="5" t="s">
        <v>962</v>
      </c>
      <c r="D718" s="6" t="str">
        <f t="shared" si="1"/>
        <v>person717@demo.invalid</v>
      </c>
      <c r="E718" s="6" t="str">
        <f t="shared" si="2"/>
        <v>BASIC_OK</v>
      </c>
      <c r="F718" s="6" t="str">
        <f>IF(E718&lt;&gt;"BASIC_OK","REVIEW",IF(RIGHT(D718,LEN(LOWER(TRIM('Audit summary'!$B$16)))+1)="@"&amp;LOWER(TRIM('Audit summary'!$B$16)),"INTERNAL","EXTERNAL"))</f>
        <v>INTERNAL</v>
      </c>
      <c r="G718" s="6">
        <f t="shared" si="3"/>
        <v>1</v>
      </c>
      <c r="H718" s="6">
        <f t="shared" si="4"/>
        <v>1</v>
      </c>
      <c r="I718" s="6" t="str">
        <f>IF(OR(A718="",COUNTIF('Message audit'!$A$2:$A$201,A718)=0,AND(B718&lt;&gt;"To",B718&lt;&gt;"CC",B718&lt;&gt;"BCC"),E718&lt;&gt;"BASIC_OK"),"REVIEW","OK")</f>
        <v>OK</v>
      </c>
    </row>
    <row r="719">
      <c r="A719" s="5" t="s">
        <v>71</v>
      </c>
      <c r="B719" s="5" t="s">
        <v>21</v>
      </c>
      <c r="C719" s="5" t="s">
        <v>963</v>
      </c>
      <c r="D719" s="6" t="str">
        <f t="shared" si="1"/>
        <v>person718@demo.invalid</v>
      </c>
      <c r="E719" s="6" t="str">
        <f t="shared" si="2"/>
        <v>BASIC_OK</v>
      </c>
      <c r="F719" s="6" t="str">
        <f>IF(E719&lt;&gt;"BASIC_OK","REVIEW",IF(RIGHT(D719,LEN(LOWER(TRIM('Audit summary'!$B$16)))+1)="@"&amp;LOWER(TRIM('Audit summary'!$B$16)),"INTERNAL","EXTERNAL"))</f>
        <v>INTERNAL</v>
      </c>
      <c r="G719" s="6">
        <f t="shared" si="3"/>
        <v>1</v>
      </c>
      <c r="H719" s="6">
        <f t="shared" si="4"/>
        <v>1</v>
      </c>
      <c r="I719" s="6" t="str">
        <f>IF(OR(A719="",COUNTIF('Message audit'!$A$2:$A$201,A719)=0,AND(B719&lt;&gt;"To",B719&lt;&gt;"CC",B719&lt;&gt;"BCC"),E719&lt;&gt;"BASIC_OK"),"REVIEW","OK")</f>
        <v>OK</v>
      </c>
    </row>
    <row r="720">
      <c r="A720" s="5" t="s">
        <v>71</v>
      </c>
      <c r="B720" s="5" t="s">
        <v>50</v>
      </c>
      <c r="C720" s="5" t="s">
        <v>964</v>
      </c>
      <c r="D720" s="6" t="str">
        <f t="shared" si="1"/>
        <v>person719@demo.invalid</v>
      </c>
      <c r="E720" s="6" t="str">
        <f t="shared" si="2"/>
        <v>BASIC_OK</v>
      </c>
      <c r="F720" s="6" t="str">
        <f>IF(E720&lt;&gt;"BASIC_OK","REVIEW",IF(RIGHT(D720,LEN(LOWER(TRIM('Audit summary'!$B$16)))+1)="@"&amp;LOWER(TRIM('Audit summary'!$B$16)),"INTERNAL","EXTERNAL"))</f>
        <v>INTERNAL</v>
      </c>
      <c r="G720" s="6">
        <f t="shared" si="3"/>
        <v>1</v>
      </c>
      <c r="H720" s="6">
        <f t="shared" si="4"/>
        <v>1</v>
      </c>
      <c r="I720" s="6" t="str">
        <f>IF(OR(A720="",COUNTIF('Message audit'!$A$2:$A$201,A720)=0,AND(B720&lt;&gt;"To",B720&lt;&gt;"CC",B720&lt;&gt;"BCC"),E720&lt;&gt;"BASIC_OK"),"REVIEW","OK")</f>
        <v>OK</v>
      </c>
    </row>
    <row r="721">
      <c r="A721" s="5" t="s">
        <v>71</v>
      </c>
      <c r="B721" s="5" t="s">
        <v>65</v>
      </c>
      <c r="C721" s="5" t="s">
        <v>965</v>
      </c>
      <c r="D721" s="6" t="str">
        <f t="shared" si="1"/>
        <v>person720@example.org</v>
      </c>
      <c r="E721" s="6" t="str">
        <f t="shared" si="2"/>
        <v>BASIC_OK</v>
      </c>
      <c r="F721" s="6" t="str">
        <f>IF(E721&lt;&gt;"BASIC_OK","REVIEW",IF(RIGHT(D721,LEN(LOWER(TRIM('Audit summary'!$B$16)))+1)="@"&amp;LOWER(TRIM('Audit summary'!$B$16)),"INTERNAL","EXTERNAL"))</f>
        <v>EXTERNAL</v>
      </c>
      <c r="G721" s="6">
        <f t="shared" si="3"/>
        <v>1</v>
      </c>
      <c r="H721" s="6">
        <f t="shared" si="4"/>
        <v>1</v>
      </c>
      <c r="I721" s="6" t="str">
        <f>IF(OR(A721="",COUNTIF('Message audit'!$A$2:$A$201,A721)=0,AND(B721&lt;&gt;"To",B721&lt;&gt;"CC",B721&lt;&gt;"BCC"),E721&lt;&gt;"BASIC_OK"),"REVIEW","OK")</f>
        <v>OK</v>
      </c>
    </row>
    <row r="722">
      <c r="A722" s="5" t="s">
        <v>71</v>
      </c>
      <c r="B722" s="5" t="s">
        <v>21</v>
      </c>
      <c r="C722" s="5" t="s">
        <v>966</v>
      </c>
      <c r="D722" s="6" t="str">
        <f t="shared" si="1"/>
        <v>person721@demo.invalid</v>
      </c>
      <c r="E722" s="6" t="str">
        <f t="shared" si="2"/>
        <v>BASIC_OK</v>
      </c>
      <c r="F722" s="6" t="str">
        <f>IF(E722&lt;&gt;"BASIC_OK","REVIEW",IF(RIGHT(D722,LEN(LOWER(TRIM('Audit summary'!$B$16)))+1)="@"&amp;LOWER(TRIM('Audit summary'!$B$16)),"INTERNAL","EXTERNAL"))</f>
        <v>INTERNAL</v>
      </c>
      <c r="G722" s="6">
        <f t="shared" si="3"/>
        <v>1</v>
      </c>
      <c r="H722" s="6">
        <f t="shared" si="4"/>
        <v>1</v>
      </c>
      <c r="I722" s="6" t="str">
        <f>IF(OR(A722="",COUNTIF('Message audit'!$A$2:$A$201,A722)=0,AND(B722&lt;&gt;"To",B722&lt;&gt;"CC",B722&lt;&gt;"BCC"),E722&lt;&gt;"BASIC_OK"),"REVIEW","OK")</f>
        <v>OK</v>
      </c>
    </row>
    <row r="723">
      <c r="A723" s="5" t="s">
        <v>71</v>
      </c>
      <c r="B723" s="5" t="s">
        <v>50</v>
      </c>
      <c r="C723" s="5" t="s">
        <v>967</v>
      </c>
      <c r="D723" s="6" t="str">
        <f t="shared" si="1"/>
        <v>person722@demo.invalid</v>
      </c>
      <c r="E723" s="6" t="str">
        <f t="shared" si="2"/>
        <v>BASIC_OK</v>
      </c>
      <c r="F723" s="6" t="str">
        <f>IF(E723&lt;&gt;"BASIC_OK","REVIEW",IF(RIGHT(D723,LEN(LOWER(TRIM('Audit summary'!$B$16)))+1)="@"&amp;LOWER(TRIM('Audit summary'!$B$16)),"INTERNAL","EXTERNAL"))</f>
        <v>INTERNAL</v>
      </c>
      <c r="G723" s="6">
        <f t="shared" si="3"/>
        <v>1</v>
      </c>
      <c r="H723" s="6">
        <f t="shared" si="4"/>
        <v>1</v>
      </c>
      <c r="I723" s="6" t="str">
        <f>IF(OR(A723="",COUNTIF('Message audit'!$A$2:$A$201,A723)=0,AND(B723&lt;&gt;"To",B723&lt;&gt;"CC",B723&lt;&gt;"BCC"),E723&lt;&gt;"BASIC_OK"),"REVIEW","OK")</f>
        <v>OK</v>
      </c>
    </row>
    <row r="724">
      <c r="A724" s="5" t="s">
        <v>71</v>
      </c>
      <c r="B724" s="5" t="s">
        <v>65</v>
      </c>
      <c r="C724" s="5" t="s">
        <v>968</v>
      </c>
      <c r="D724" s="6" t="str">
        <f t="shared" si="1"/>
        <v>person723@demo.invalid</v>
      </c>
      <c r="E724" s="6" t="str">
        <f t="shared" si="2"/>
        <v>BASIC_OK</v>
      </c>
      <c r="F724" s="6" t="str">
        <f>IF(E724&lt;&gt;"BASIC_OK","REVIEW",IF(RIGHT(D724,LEN(LOWER(TRIM('Audit summary'!$B$16)))+1)="@"&amp;LOWER(TRIM('Audit summary'!$B$16)),"INTERNAL","EXTERNAL"))</f>
        <v>INTERNAL</v>
      </c>
      <c r="G724" s="6">
        <f t="shared" si="3"/>
        <v>1</v>
      </c>
      <c r="H724" s="6">
        <f t="shared" si="4"/>
        <v>1</v>
      </c>
      <c r="I724" s="6" t="str">
        <f>IF(OR(A724="",COUNTIF('Message audit'!$A$2:$A$201,A724)=0,AND(B724&lt;&gt;"To",B724&lt;&gt;"CC",B724&lt;&gt;"BCC"),E724&lt;&gt;"BASIC_OK"),"REVIEW","OK")</f>
        <v>OK</v>
      </c>
    </row>
    <row r="725">
      <c r="A725" s="5" t="s">
        <v>71</v>
      </c>
      <c r="B725" s="5" t="s">
        <v>21</v>
      </c>
      <c r="C725" s="5" t="s">
        <v>969</v>
      </c>
      <c r="D725" s="6" t="str">
        <f t="shared" si="1"/>
        <v>person724@demo.invalid</v>
      </c>
      <c r="E725" s="6" t="str">
        <f t="shared" si="2"/>
        <v>BASIC_OK</v>
      </c>
      <c r="F725" s="6" t="str">
        <f>IF(E725&lt;&gt;"BASIC_OK","REVIEW",IF(RIGHT(D725,LEN(LOWER(TRIM('Audit summary'!$B$16)))+1)="@"&amp;LOWER(TRIM('Audit summary'!$B$16)),"INTERNAL","EXTERNAL"))</f>
        <v>INTERNAL</v>
      </c>
      <c r="G725" s="6">
        <f t="shared" si="3"/>
        <v>1</v>
      </c>
      <c r="H725" s="6">
        <f t="shared" si="4"/>
        <v>1</v>
      </c>
      <c r="I725" s="6" t="str">
        <f>IF(OR(A725="",COUNTIF('Message audit'!$A$2:$A$201,A725)=0,AND(B725&lt;&gt;"To",B725&lt;&gt;"CC",B725&lt;&gt;"BCC"),E725&lt;&gt;"BASIC_OK"),"REVIEW","OK")</f>
        <v>OK</v>
      </c>
    </row>
    <row r="726">
      <c r="A726" s="5" t="s">
        <v>71</v>
      </c>
      <c r="B726" s="5" t="s">
        <v>50</v>
      </c>
      <c r="C726" s="5" t="s">
        <v>970</v>
      </c>
      <c r="D726" s="6" t="str">
        <f t="shared" si="1"/>
        <v>person725@example.org</v>
      </c>
      <c r="E726" s="6" t="str">
        <f t="shared" si="2"/>
        <v>BASIC_OK</v>
      </c>
      <c r="F726" s="6" t="str">
        <f>IF(E726&lt;&gt;"BASIC_OK","REVIEW",IF(RIGHT(D726,LEN(LOWER(TRIM('Audit summary'!$B$16)))+1)="@"&amp;LOWER(TRIM('Audit summary'!$B$16)),"INTERNAL","EXTERNAL"))</f>
        <v>EXTERNAL</v>
      </c>
      <c r="G726" s="6">
        <f t="shared" si="3"/>
        <v>1</v>
      </c>
      <c r="H726" s="6">
        <f t="shared" si="4"/>
        <v>1</v>
      </c>
      <c r="I726" s="6" t="str">
        <f>IF(OR(A726="",COUNTIF('Message audit'!$A$2:$A$201,A726)=0,AND(B726&lt;&gt;"To",B726&lt;&gt;"CC",B726&lt;&gt;"BCC"),E726&lt;&gt;"BASIC_OK"),"REVIEW","OK")</f>
        <v>OK</v>
      </c>
    </row>
    <row r="727">
      <c r="A727" s="5" t="s">
        <v>71</v>
      </c>
      <c r="B727" s="5" t="s">
        <v>65</v>
      </c>
      <c r="C727" s="5" t="s">
        <v>971</v>
      </c>
      <c r="D727" s="6" t="str">
        <f t="shared" si="1"/>
        <v>person726@demo.invalid</v>
      </c>
      <c r="E727" s="6" t="str">
        <f t="shared" si="2"/>
        <v>BASIC_OK</v>
      </c>
      <c r="F727" s="6" t="str">
        <f>IF(E727&lt;&gt;"BASIC_OK","REVIEW",IF(RIGHT(D727,LEN(LOWER(TRIM('Audit summary'!$B$16)))+1)="@"&amp;LOWER(TRIM('Audit summary'!$B$16)),"INTERNAL","EXTERNAL"))</f>
        <v>INTERNAL</v>
      </c>
      <c r="G727" s="6">
        <f t="shared" si="3"/>
        <v>1</v>
      </c>
      <c r="H727" s="6">
        <f t="shared" si="4"/>
        <v>1</v>
      </c>
      <c r="I727" s="6" t="str">
        <f>IF(OR(A727="",COUNTIF('Message audit'!$A$2:$A$201,A727)=0,AND(B727&lt;&gt;"To",B727&lt;&gt;"CC",B727&lt;&gt;"BCC"),E727&lt;&gt;"BASIC_OK"),"REVIEW","OK")</f>
        <v>OK</v>
      </c>
    </row>
    <row r="728">
      <c r="A728" s="5" t="s">
        <v>71</v>
      </c>
      <c r="B728" s="5" t="s">
        <v>21</v>
      </c>
      <c r="C728" s="5" t="s">
        <v>972</v>
      </c>
      <c r="D728" s="6" t="str">
        <f t="shared" si="1"/>
        <v>person727@demo.invalid</v>
      </c>
      <c r="E728" s="6" t="str">
        <f t="shared" si="2"/>
        <v>BASIC_OK</v>
      </c>
      <c r="F728" s="6" t="str">
        <f>IF(E728&lt;&gt;"BASIC_OK","REVIEW",IF(RIGHT(D728,LEN(LOWER(TRIM('Audit summary'!$B$16)))+1)="@"&amp;LOWER(TRIM('Audit summary'!$B$16)),"INTERNAL","EXTERNAL"))</f>
        <v>INTERNAL</v>
      </c>
      <c r="G728" s="6">
        <f t="shared" si="3"/>
        <v>1</v>
      </c>
      <c r="H728" s="6">
        <f t="shared" si="4"/>
        <v>1</v>
      </c>
      <c r="I728" s="6" t="str">
        <f>IF(OR(A728="",COUNTIF('Message audit'!$A$2:$A$201,A728)=0,AND(B728&lt;&gt;"To",B728&lt;&gt;"CC",B728&lt;&gt;"BCC"),E728&lt;&gt;"BASIC_OK"),"REVIEW","OK")</f>
        <v>OK</v>
      </c>
    </row>
    <row r="729">
      <c r="A729" s="5" t="s">
        <v>71</v>
      </c>
      <c r="B729" s="5" t="s">
        <v>50</v>
      </c>
      <c r="C729" s="5" t="s">
        <v>973</v>
      </c>
      <c r="D729" s="6" t="str">
        <f t="shared" si="1"/>
        <v>person728@demo.invalid</v>
      </c>
      <c r="E729" s="6" t="str">
        <f t="shared" si="2"/>
        <v>BASIC_OK</v>
      </c>
      <c r="F729" s="6" t="str">
        <f>IF(E729&lt;&gt;"BASIC_OK","REVIEW",IF(RIGHT(D729,LEN(LOWER(TRIM('Audit summary'!$B$16)))+1)="@"&amp;LOWER(TRIM('Audit summary'!$B$16)),"INTERNAL","EXTERNAL"))</f>
        <v>INTERNAL</v>
      </c>
      <c r="G729" s="6">
        <f t="shared" si="3"/>
        <v>1</v>
      </c>
      <c r="H729" s="6">
        <f t="shared" si="4"/>
        <v>1</v>
      </c>
      <c r="I729" s="6" t="str">
        <f>IF(OR(A729="",COUNTIF('Message audit'!$A$2:$A$201,A729)=0,AND(B729&lt;&gt;"To",B729&lt;&gt;"CC",B729&lt;&gt;"BCC"),E729&lt;&gt;"BASIC_OK"),"REVIEW","OK")</f>
        <v>OK</v>
      </c>
    </row>
    <row r="730">
      <c r="A730" s="5" t="s">
        <v>71</v>
      </c>
      <c r="B730" s="5" t="s">
        <v>65</v>
      </c>
      <c r="C730" s="5" t="s">
        <v>974</v>
      </c>
      <c r="D730" s="6" t="str">
        <f t="shared" si="1"/>
        <v>person729@demo.invalid</v>
      </c>
      <c r="E730" s="6" t="str">
        <f t="shared" si="2"/>
        <v>BASIC_OK</v>
      </c>
      <c r="F730" s="6" t="str">
        <f>IF(E730&lt;&gt;"BASIC_OK","REVIEW",IF(RIGHT(D730,LEN(LOWER(TRIM('Audit summary'!$B$16)))+1)="@"&amp;LOWER(TRIM('Audit summary'!$B$16)),"INTERNAL","EXTERNAL"))</f>
        <v>INTERNAL</v>
      </c>
      <c r="G730" s="6">
        <f t="shared" si="3"/>
        <v>1</v>
      </c>
      <c r="H730" s="6">
        <f t="shared" si="4"/>
        <v>1</v>
      </c>
      <c r="I730" s="6" t="str">
        <f>IF(OR(A730="",COUNTIF('Message audit'!$A$2:$A$201,A730)=0,AND(B730&lt;&gt;"To",B730&lt;&gt;"CC",B730&lt;&gt;"BCC"),E730&lt;&gt;"BASIC_OK"),"REVIEW","OK")</f>
        <v>OK</v>
      </c>
    </row>
    <row r="731">
      <c r="A731" s="5" t="s">
        <v>71</v>
      </c>
      <c r="B731" s="5" t="s">
        <v>21</v>
      </c>
      <c r="C731" s="5" t="s">
        <v>975</v>
      </c>
      <c r="D731" s="6" t="str">
        <f t="shared" si="1"/>
        <v>person730@example.org</v>
      </c>
      <c r="E731" s="6" t="str">
        <f t="shared" si="2"/>
        <v>BASIC_OK</v>
      </c>
      <c r="F731" s="6" t="str">
        <f>IF(E731&lt;&gt;"BASIC_OK","REVIEW",IF(RIGHT(D731,LEN(LOWER(TRIM('Audit summary'!$B$16)))+1)="@"&amp;LOWER(TRIM('Audit summary'!$B$16)),"INTERNAL","EXTERNAL"))</f>
        <v>EXTERNAL</v>
      </c>
      <c r="G731" s="6">
        <f t="shared" si="3"/>
        <v>1</v>
      </c>
      <c r="H731" s="6">
        <f t="shared" si="4"/>
        <v>1</v>
      </c>
      <c r="I731" s="6" t="str">
        <f>IF(OR(A731="",COUNTIF('Message audit'!$A$2:$A$201,A731)=0,AND(B731&lt;&gt;"To",B731&lt;&gt;"CC",B731&lt;&gt;"BCC"),E731&lt;&gt;"BASIC_OK"),"REVIEW","OK")</f>
        <v>OK</v>
      </c>
    </row>
    <row r="732">
      <c r="A732" s="5" t="s">
        <v>71</v>
      </c>
      <c r="B732" s="5" t="s">
        <v>50</v>
      </c>
      <c r="C732" s="5" t="s">
        <v>976</v>
      </c>
      <c r="D732" s="6" t="str">
        <f t="shared" si="1"/>
        <v>person731@demo.invalid</v>
      </c>
      <c r="E732" s="6" t="str">
        <f t="shared" si="2"/>
        <v>BASIC_OK</v>
      </c>
      <c r="F732" s="6" t="str">
        <f>IF(E732&lt;&gt;"BASIC_OK","REVIEW",IF(RIGHT(D732,LEN(LOWER(TRIM('Audit summary'!$B$16)))+1)="@"&amp;LOWER(TRIM('Audit summary'!$B$16)),"INTERNAL","EXTERNAL"))</f>
        <v>INTERNAL</v>
      </c>
      <c r="G732" s="6">
        <f t="shared" si="3"/>
        <v>1</v>
      </c>
      <c r="H732" s="6">
        <f t="shared" si="4"/>
        <v>1</v>
      </c>
      <c r="I732" s="6" t="str">
        <f>IF(OR(A732="",COUNTIF('Message audit'!$A$2:$A$201,A732)=0,AND(B732&lt;&gt;"To",B732&lt;&gt;"CC",B732&lt;&gt;"BCC"),E732&lt;&gt;"BASIC_OK"),"REVIEW","OK")</f>
        <v>OK</v>
      </c>
    </row>
    <row r="733">
      <c r="A733" s="5" t="s">
        <v>71</v>
      </c>
      <c r="B733" s="5" t="s">
        <v>65</v>
      </c>
      <c r="C733" s="5" t="s">
        <v>977</v>
      </c>
      <c r="D733" s="6" t="str">
        <f t="shared" si="1"/>
        <v>person732@demo.invalid</v>
      </c>
      <c r="E733" s="6" t="str">
        <f t="shared" si="2"/>
        <v>BASIC_OK</v>
      </c>
      <c r="F733" s="6" t="str">
        <f>IF(E733&lt;&gt;"BASIC_OK","REVIEW",IF(RIGHT(D733,LEN(LOWER(TRIM('Audit summary'!$B$16)))+1)="@"&amp;LOWER(TRIM('Audit summary'!$B$16)),"INTERNAL","EXTERNAL"))</f>
        <v>INTERNAL</v>
      </c>
      <c r="G733" s="6">
        <f t="shared" si="3"/>
        <v>1</v>
      </c>
      <c r="H733" s="6">
        <f t="shared" si="4"/>
        <v>1</v>
      </c>
      <c r="I733" s="6" t="str">
        <f>IF(OR(A733="",COUNTIF('Message audit'!$A$2:$A$201,A733)=0,AND(B733&lt;&gt;"To",B733&lt;&gt;"CC",B733&lt;&gt;"BCC"),E733&lt;&gt;"BASIC_OK"),"REVIEW","OK")</f>
        <v>OK</v>
      </c>
    </row>
    <row r="734">
      <c r="A734" s="5" t="s">
        <v>71</v>
      </c>
      <c r="B734" s="5" t="s">
        <v>21</v>
      </c>
      <c r="C734" s="5" t="s">
        <v>978</v>
      </c>
      <c r="D734" s="6" t="str">
        <f t="shared" si="1"/>
        <v>person733@demo.invalid</v>
      </c>
      <c r="E734" s="6" t="str">
        <f t="shared" si="2"/>
        <v>BASIC_OK</v>
      </c>
      <c r="F734" s="6" t="str">
        <f>IF(E734&lt;&gt;"BASIC_OK","REVIEW",IF(RIGHT(D734,LEN(LOWER(TRIM('Audit summary'!$B$16)))+1)="@"&amp;LOWER(TRIM('Audit summary'!$B$16)),"INTERNAL","EXTERNAL"))</f>
        <v>INTERNAL</v>
      </c>
      <c r="G734" s="6">
        <f t="shared" si="3"/>
        <v>1</v>
      </c>
      <c r="H734" s="6">
        <f t="shared" si="4"/>
        <v>1</v>
      </c>
      <c r="I734" s="6" t="str">
        <f>IF(OR(A734="",COUNTIF('Message audit'!$A$2:$A$201,A734)=0,AND(B734&lt;&gt;"To",B734&lt;&gt;"CC",B734&lt;&gt;"BCC"),E734&lt;&gt;"BASIC_OK"),"REVIEW","OK")</f>
        <v>OK</v>
      </c>
    </row>
    <row r="735">
      <c r="A735" s="5" t="s">
        <v>71</v>
      </c>
      <c r="B735" s="5" t="s">
        <v>50</v>
      </c>
      <c r="C735" s="5" t="s">
        <v>979</v>
      </c>
      <c r="D735" s="6" t="str">
        <f t="shared" si="1"/>
        <v>person734@demo.invalid</v>
      </c>
      <c r="E735" s="6" t="str">
        <f t="shared" si="2"/>
        <v>BASIC_OK</v>
      </c>
      <c r="F735" s="6" t="str">
        <f>IF(E735&lt;&gt;"BASIC_OK","REVIEW",IF(RIGHT(D735,LEN(LOWER(TRIM('Audit summary'!$B$16)))+1)="@"&amp;LOWER(TRIM('Audit summary'!$B$16)),"INTERNAL","EXTERNAL"))</f>
        <v>INTERNAL</v>
      </c>
      <c r="G735" s="6">
        <f t="shared" si="3"/>
        <v>1</v>
      </c>
      <c r="H735" s="6">
        <f t="shared" si="4"/>
        <v>1</v>
      </c>
      <c r="I735" s="6" t="str">
        <f>IF(OR(A735="",COUNTIF('Message audit'!$A$2:$A$201,A735)=0,AND(B735&lt;&gt;"To",B735&lt;&gt;"CC",B735&lt;&gt;"BCC"),E735&lt;&gt;"BASIC_OK"),"REVIEW","OK")</f>
        <v>OK</v>
      </c>
    </row>
    <row r="736">
      <c r="A736" s="5" t="s">
        <v>71</v>
      </c>
      <c r="B736" s="5" t="s">
        <v>65</v>
      </c>
      <c r="C736" s="5" t="s">
        <v>980</v>
      </c>
      <c r="D736" s="6" t="str">
        <f t="shared" si="1"/>
        <v>person735@example.org</v>
      </c>
      <c r="E736" s="6" t="str">
        <f t="shared" si="2"/>
        <v>BASIC_OK</v>
      </c>
      <c r="F736" s="6" t="str">
        <f>IF(E736&lt;&gt;"BASIC_OK","REVIEW",IF(RIGHT(D736,LEN(LOWER(TRIM('Audit summary'!$B$16)))+1)="@"&amp;LOWER(TRIM('Audit summary'!$B$16)),"INTERNAL","EXTERNAL"))</f>
        <v>EXTERNAL</v>
      </c>
      <c r="G736" s="6">
        <f t="shared" si="3"/>
        <v>1</v>
      </c>
      <c r="H736" s="6">
        <f t="shared" si="4"/>
        <v>1</v>
      </c>
      <c r="I736" s="6" t="str">
        <f>IF(OR(A736="",COUNTIF('Message audit'!$A$2:$A$201,A736)=0,AND(B736&lt;&gt;"To",B736&lt;&gt;"CC",B736&lt;&gt;"BCC"),E736&lt;&gt;"BASIC_OK"),"REVIEW","OK")</f>
        <v>OK</v>
      </c>
    </row>
    <row r="737">
      <c r="A737" s="5" t="s">
        <v>71</v>
      </c>
      <c r="B737" s="5" t="s">
        <v>21</v>
      </c>
      <c r="C737" s="5" t="s">
        <v>981</v>
      </c>
      <c r="D737" s="6" t="str">
        <f t="shared" si="1"/>
        <v>person736@demo.invalid</v>
      </c>
      <c r="E737" s="6" t="str">
        <f t="shared" si="2"/>
        <v>BASIC_OK</v>
      </c>
      <c r="F737" s="6" t="str">
        <f>IF(E737&lt;&gt;"BASIC_OK","REVIEW",IF(RIGHT(D737,LEN(LOWER(TRIM('Audit summary'!$B$16)))+1)="@"&amp;LOWER(TRIM('Audit summary'!$B$16)),"INTERNAL","EXTERNAL"))</f>
        <v>INTERNAL</v>
      </c>
      <c r="G737" s="6">
        <f t="shared" si="3"/>
        <v>1</v>
      </c>
      <c r="H737" s="6">
        <f t="shared" si="4"/>
        <v>1</v>
      </c>
      <c r="I737" s="6" t="str">
        <f>IF(OR(A737="",COUNTIF('Message audit'!$A$2:$A$201,A737)=0,AND(B737&lt;&gt;"To",B737&lt;&gt;"CC",B737&lt;&gt;"BCC"),E737&lt;&gt;"BASIC_OK"),"REVIEW","OK")</f>
        <v>OK</v>
      </c>
    </row>
    <row r="738">
      <c r="A738" s="5" t="s">
        <v>71</v>
      </c>
      <c r="B738" s="5" t="s">
        <v>50</v>
      </c>
      <c r="C738" s="5" t="s">
        <v>982</v>
      </c>
      <c r="D738" s="6" t="str">
        <f t="shared" si="1"/>
        <v>person737@demo.invalid</v>
      </c>
      <c r="E738" s="6" t="str">
        <f t="shared" si="2"/>
        <v>BASIC_OK</v>
      </c>
      <c r="F738" s="6" t="str">
        <f>IF(E738&lt;&gt;"BASIC_OK","REVIEW",IF(RIGHT(D738,LEN(LOWER(TRIM('Audit summary'!$B$16)))+1)="@"&amp;LOWER(TRIM('Audit summary'!$B$16)),"INTERNAL","EXTERNAL"))</f>
        <v>INTERNAL</v>
      </c>
      <c r="G738" s="6">
        <f t="shared" si="3"/>
        <v>1</v>
      </c>
      <c r="H738" s="6">
        <f t="shared" si="4"/>
        <v>1</v>
      </c>
      <c r="I738" s="6" t="str">
        <f>IF(OR(A738="",COUNTIF('Message audit'!$A$2:$A$201,A738)=0,AND(B738&lt;&gt;"To",B738&lt;&gt;"CC",B738&lt;&gt;"BCC"),E738&lt;&gt;"BASIC_OK"),"REVIEW","OK")</f>
        <v>OK</v>
      </c>
    </row>
    <row r="739">
      <c r="A739" s="5" t="s">
        <v>71</v>
      </c>
      <c r="B739" s="5" t="s">
        <v>65</v>
      </c>
      <c r="C739" s="5" t="s">
        <v>983</v>
      </c>
      <c r="D739" s="6" t="str">
        <f t="shared" si="1"/>
        <v>person738@demo.invalid</v>
      </c>
      <c r="E739" s="6" t="str">
        <f t="shared" si="2"/>
        <v>BASIC_OK</v>
      </c>
      <c r="F739" s="6" t="str">
        <f>IF(E739&lt;&gt;"BASIC_OK","REVIEW",IF(RIGHT(D739,LEN(LOWER(TRIM('Audit summary'!$B$16)))+1)="@"&amp;LOWER(TRIM('Audit summary'!$B$16)),"INTERNAL","EXTERNAL"))</f>
        <v>INTERNAL</v>
      </c>
      <c r="G739" s="6">
        <f t="shared" si="3"/>
        <v>1</v>
      </c>
      <c r="H739" s="6">
        <f t="shared" si="4"/>
        <v>1</v>
      </c>
      <c r="I739" s="6" t="str">
        <f>IF(OR(A739="",COUNTIF('Message audit'!$A$2:$A$201,A739)=0,AND(B739&lt;&gt;"To",B739&lt;&gt;"CC",B739&lt;&gt;"BCC"),E739&lt;&gt;"BASIC_OK"),"REVIEW","OK")</f>
        <v>OK</v>
      </c>
    </row>
    <row r="740">
      <c r="A740" s="5" t="s">
        <v>71</v>
      </c>
      <c r="B740" s="5" t="s">
        <v>21</v>
      </c>
      <c r="C740" s="5" t="s">
        <v>984</v>
      </c>
      <c r="D740" s="6" t="str">
        <f t="shared" si="1"/>
        <v>person739@demo.invalid</v>
      </c>
      <c r="E740" s="6" t="str">
        <f t="shared" si="2"/>
        <v>BASIC_OK</v>
      </c>
      <c r="F740" s="6" t="str">
        <f>IF(E740&lt;&gt;"BASIC_OK","REVIEW",IF(RIGHT(D740,LEN(LOWER(TRIM('Audit summary'!$B$16)))+1)="@"&amp;LOWER(TRIM('Audit summary'!$B$16)),"INTERNAL","EXTERNAL"))</f>
        <v>INTERNAL</v>
      </c>
      <c r="G740" s="6">
        <f t="shared" si="3"/>
        <v>1</v>
      </c>
      <c r="H740" s="6">
        <f t="shared" si="4"/>
        <v>1</v>
      </c>
      <c r="I740" s="6" t="str">
        <f>IF(OR(A740="",COUNTIF('Message audit'!$A$2:$A$201,A740)=0,AND(B740&lt;&gt;"To",B740&lt;&gt;"CC",B740&lt;&gt;"BCC"),E740&lt;&gt;"BASIC_OK"),"REVIEW","OK")</f>
        <v>OK</v>
      </c>
    </row>
    <row r="741">
      <c r="A741" s="5" t="s">
        <v>71</v>
      </c>
      <c r="B741" s="5" t="s">
        <v>50</v>
      </c>
      <c r="C741" s="5" t="s">
        <v>985</v>
      </c>
      <c r="D741" s="6" t="str">
        <f t="shared" si="1"/>
        <v>person740@example.org</v>
      </c>
      <c r="E741" s="6" t="str">
        <f t="shared" si="2"/>
        <v>BASIC_OK</v>
      </c>
      <c r="F741" s="6" t="str">
        <f>IF(E741&lt;&gt;"BASIC_OK","REVIEW",IF(RIGHT(D741,LEN(LOWER(TRIM('Audit summary'!$B$16)))+1)="@"&amp;LOWER(TRIM('Audit summary'!$B$16)),"INTERNAL","EXTERNAL"))</f>
        <v>EXTERNAL</v>
      </c>
      <c r="G741" s="6">
        <f t="shared" si="3"/>
        <v>1</v>
      </c>
      <c r="H741" s="6">
        <f t="shared" si="4"/>
        <v>1</v>
      </c>
      <c r="I741" s="6" t="str">
        <f>IF(OR(A741="",COUNTIF('Message audit'!$A$2:$A$201,A741)=0,AND(B741&lt;&gt;"To",B741&lt;&gt;"CC",B741&lt;&gt;"BCC"),E741&lt;&gt;"BASIC_OK"),"REVIEW","OK")</f>
        <v>OK</v>
      </c>
    </row>
    <row r="742">
      <c r="A742" s="5" t="s">
        <v>71</v>
      </c>
      <c r="B742" s="5" t="s">
        <v>65</v>
      </c>
      <c r="C742" s="5" t="s">
        <v>986</v>
      </c>
      <c r="D742" s="6" t="str">
        <f t="shared" si="1"/>
        <v>person741@demo.invalid</v>
      </c>
      <c r="E742" s="6" t="str">
        <f t="shared" si="2"/>
        <v>BASIC_OK</v>
      </c>
      <c r="F742" s="6" t="str">
        <f>IF(E742&lt;&gt;"BASIC_OK","REVIEW",IF(RIGHT(D742,LEN(LOWER(TRIM('Audit summary'!$B$16)))+1)="@"&amp;LOWER(TRIM('Audit summary'!$B$16)),"INTERNAL","EXTERNAL"))</f>
        <v>INTERNAL</v>
      </c>
      <c r="G742" s="6">
        <f t="shared" si="3"/>
        <v>1</v>
      </c>
      <c r="H742" s="6">
        <f t="shared" si="4"/>
        <v>1</v>
      </c>
      <c r="I742" s="6" t="str">
        <f>IF(OR(A742="",COUNTIF('Message audit'!$A$2:$A$201,A742)=0,AND(B742&lt;&gt;"To",B742&lt;&gt;"CC",B742&lt;&gt;"BCC"),E742&lt;&gt;"BASIC_OK"),"REVIEW","OK")</f>
        <v>OK</v>
      </c>
    </row>
    <row r="743">
      <c r="A743" s="5" t="s">
        <v>71</v>
      </c>
      <c r="B743" s="5" t="s">
        <v>21</v>
      </c>
      <c r="C743" s="5" t="s">
        <v>987</v>
      </c>
      <c r="D743" s="6" t="str">
        <f t="shared" si="1"/>
        <v>person742@demo.invalid</v>
      </c>
      <c r="E743" s="6" t="str">
        <f t="shared" si="2"/>
        <v>BASIC_OK</v>
      </c>
      <c r="F743" s="6" t="str">
        <f>IF(E743&lt;&gt;"BASIC_OK","REVIEW",IF(RIGHT(D743,LEN(LOWER(TRIM('Audit summary'!$B$16)))+1)="@"&amp;LOWER(TRIM('Audit summary'!$B$16)),"INTERNAL","EXTERNAL"))</f>
        <v>INTERNAL</v>
      </c>
      <c r="G743" s="6">
        <f t="shared" si="3"/>
        <v>1</v>
      </c>
      <c r="H743" s="6">
        <f t="shared" si="4"/>
        <v>1</v>
      </c>
      <c r="I743" s="6" t="str">
        <f>IF(OR(A743="",COUNTIF('Message audit'!$A$2:$A$201,A743)=0,AND(B743&lt;&gt;"To",B743&lt;&gt;"CC",B743&lt;&gt;"BCC"),E743&lt;&gt;"BASIC_OK"),"REVIEW","OK")</f>
        <v>OK</v>
      </c>
    </row>
    <row r="744">
      <c r="A744" s="5" t="s">
        <v>71</v>
      </c>
      <c r="B744" s="5" t="s">
        <v>50</v>
      </c>
      <c r="C744" s="5" t="s">
        <v>988</v>
      </c>
      <c r="D744" s="6" t="str">
        <f t="shared" si="1"/>
        <v>person743@demo.invalid</v>
      </c>
      <c r="E744" s="6" t="str">
        <f t="shared" si="2"/>
        <v>BASIC_OK</v>
      </c>
      <c r="F744" s="6" t="str">
        <f>IF(E744&lt;&gt;"BASIC_OK","REVIEW",IF(RIGHT(D744,LEN(LOWER(TRIM('Audit summary'!$B$16)))+1)="@"&amp;LOWER(TRIM('Audit summary'!$B$16)),"INTERNAL","EXTERNAL"))</f>
        <v>INTERNAL</v>
      </c>
      <c r="G744" s="6">
        <f t="shared" si="3"/>
        <v>1</v>
      </c>
      <c r="H744" s="6">
        <f t="shared" si="4"/>
        <v>1</v>
      </c>
      <c r="I744" s="6" t="str">
        <f>IF(OR(A744="",COUNTIF('Message audit'!$A$2:$A$201,A744)=0,AND(B744&lt;&gt;"To",B744&lt;&gt;"CC",B744&lt;&gt;"BCC"),E744&lt;&gt;"BASIC_OK"),"REVIEW","OK")</f>
        <v>OK</v>
      </c>
    </row>
    <row r="745">
      <c r="A745" s="5" t="s">
        <v>71</v>
      </c>
      <c r="B745" s="5" t="s">
        <v>65</v>
      </c>
      <c r="C745" s="5" t="s">
        <v>989</v>
      </c>
      <c r="D745" s="6" t="str">
        <f t="shared" si="1"/>
        <v>person744@demo.invalid</v>
      </c>
      <c r="E745" s="6" t="str">
        <f t="shared" si="2"/>
        <v>BASIC_OK</v>
      </c>
      <c r="F745" s="6" t="str">
        <f>IF(E745&lt;&gt;"BASIC_OK","REVIEW",IF(RIGHT(D745,LEN(LOWER(TRIM('Audit summary'!$B$16)))+1)="@"&amp;LOWER(TRIM('Audit summary'!$B$16)),"INTERNAL","EXTERNAL"))</f>
        <v>INTERNAL</v>
      </c>
      <c r="G745" s="6">
        <f t="shared" si="3"/>
        <v>1</v>
      </c>
      <c r="H745" s="6">
        <f t="shared" si="4"/>
        <v>1</v>
      </c>
      <c r="I745" s="6" t="str">
        <f>IF(OR(A745="",COUNTIF('Message audit'!$A$2:$A$201,A745)=0,AND(B745&lt;&gt;"To",B745&lt;&gt;"CC",B745&lt;&gt;"BCC"),E745&lt;&gt;"BASIC_OK"),"REVIEW","OK")</f>
        <v>OK</v>
      </c>
    </row>
    <row r="746">
      <c r="A746" s="5" t="s">
        <v>71</v>
      </c>
      <c r="B746" s="5" t="s">
        <v>21</v>
      </c>
      <c r="C746" s="5" t="s">
        <v>990</v>
      </c>
      <c r="D746" s="6" t="str">
        <f t="shared" si="1"/>
        <v>person745@example.org</v>
      </c>
      <c r="E746" s="6" t="str">
        <f t="shared" si="2"/>
        <v>BASIC_OK</v>
      </c>
      <c r="F746" s="6" t="str">
        <f>IF(E746&lt;&gt;"BASIC_OK","REVIEW",IF(RIGHT(D746,LEN(LOWER(TRIM('Audit summary'!$B$16)))+1)="@"&amp;LOWER(TRIM('Audit summary'!$B$16)),"INTERNAL","EXTERNAL"))</f>
        <v>EXTERNAL</v>
      </c>
      <c r="G746" s="6">
        <f t="shared" si="3"/>
        <v>1</v>
      </c>
      <c r="H746" s="6">
        <f t="shared" si="4"/>
        <v>1</v>
      </c>
      <c r="I746" s="6" t="str">
        <f>IF(OR(A746="",COUNTIF('Message audit'!$A$2:$A$201,A746)=0,AND(B746&lt;&gt;"To",B746&lt;&gt;"CC",B746&lt;&gt;"BCC"),E746&lt;&gt;"BASIC_OK"),"REVIEW","OK")</f>
        <v>OK</v>
      </c>
    </row>
    <row r="747">
      <c r="A747" s="5" t="s">
        <v>71</v>
      </c>
      <c r="B747" s="5" t="s">
        <v>50</v>
      </c>
      <c r="C747" s="5" t="s">
        <v>991</v>
      </c>
      <c r="D747" s="6" t="str">
        <f t="shared" si="1"/>
        <v>person746@demo.invalid</v>
      </c>
      <c r="E747" s="6" t="str">
        <f t="shared" si="2"/>
        <v>BASIC_OK</v>
      </c>
      <c r="F747" s="6" t="str">
        <f>IF(E747&lt;&gt;"BASIC_OK","REVIEW",IF(RIGHT(D747,LEN(LOWER(TRIM('Audit summary'!$B$16)))+1)="@"&amp;LOWER(TRIM('Audit summary'!$B$16)),"INTERNAL","EXTERNAL"))</f>
        <v>INTERNAL</v>
      </c>
      <c r="G747" s="6">
        <f t="shared" si="3"/>
        <v>1</v>
      </c>
      <c r="H747" s="6">
        <f t="shared" si="4"/>
        <v>1</v>
      </c>
      <c r="I747" s="6" t="str">
        <f>IF(OR(A747="",COUNTIF('Message audit'!$A$2:$A$201,A747)=0,AND(B747&lt;&gt;"To",B747&lt;&gt;"CC",B747&lt;&gt;"BCC"),E747&lt;&gt;"BASIC_OK"),"REVIEW","OK")</f>
        <v>OK</v>
      </c>
    </row>
    <row r="748">
      <c r="A748" s="5" t="s">
        <v>71</v>
      </c>
      <c r="B748" s="5" t="s">
        <v>65</v>
      </c>
      <c r="C748" s="5" t="s">
        <v>992</v>
      </c>
      <c r="D748" s="6" t="str">
        <f t="shared" si="1"/>
        <v>person747@demo.invalid</v>
      </c>
      <c r="E748" s="6" t="str">
        <f t="shared" si="2"/>
        <v>BASIC_OK</v>
      </c>
      <c r="F748" s="6" t="str">
        <f>IF(E748&lt;&gt;"BASIC_OK","REVIEW",IF(RIGHT(D748,LEN(LOWER(TRIM('Audit summary'!$B$16)))+1)="@"&amp;LOWER(TRIM('Audit summary'!$B$16)),"INTERNAL","EXTERNAL"))</f>
        <v>INTERNAL</v>
      </c>
      <c r="G748" s="6">
        <f t="shared" si="3"/>
        <v>1</v>
      </c>
      <c r="H748" s="6">
        <f t="shared" si="4"/>
        <v>1</v>
      </c>
      <c r="I748" s="6" t="str">
        <f>IF(OR(A748="",COUNTIF('Message audit'!$A$2:$A$201,A748)=0,AND(B748&lt;&gt;"To",B748&lt;&gt;"CC",B748&lt;&gt;"BCC"),E748&lt;&gt;"BASIC_OK"),"REVIEW","OK")</f>
        <v>OK</v>
      </c>
    </row>
    <row r="749">
      <c r="A749" s="5" t="s">
        <v>71</v>
      </c>
      <c r="B749" s="5" t="s">
        <v>21</v>
      </c>
      <c r="C749" s="5" t="s">
        <v>993</v>
      </c>
      <c r="D749" s="6" t="str">
        <f t="shared" si="1"/>
        <v>person748@demo.invalid</v>
      </c>
      <c r="E749" s="6" t="str">
        <f t="shared" si="2"/>
        <v>BASIC_OK</v>
      </c>
      <c r="F749" s="6" t="str">
        <f>IF(E749&lt;&gt;"BASIC_OK","REVIEW",IF(RIGHT(D749,LEN(LOWER(TRIM('Audit summary'!$B$16)))+1)="@"&amp;LOWER(TRIM('Audit summary'!$B$16)),"INTERNAL","EXTERNAL"))</f>
        <v>INTERNAL</v>
      </c>
      <c r="G749" s="6">
        <f t="shared" si="3"/>
        <v>1</v>
      </c>
      <c r="H749" s="6">
        <f t="shared" si="4"/>
        <v>1</v>
      </c>
      <c r="I749" s="6" t="str">
        <f>IF(OR(A749="",COUNTIF('Message audit'!$A$2:$A$201,A749)=0,AND(B749&lt;&gt;"To",B749&lt;&gt;"CC",B749&lt;&gt;"BCC"),E749&lt;&gt;"BASIC_OK"),"REVIEW","OK")</f>
        <v>OK</v>
      </c>
    </row>
    <row r="750">
      <c r="A750" s="5" t="s">
        <v>71</v>
      </c>
      <c r="B750" s="5" t="s">
        <v>50</v>
      </c>
      <c r="C750" s="5" t="s">
        <v>994</v>
      </c>
      <c r="D750" s="6" t="str">
        <f t="shared" si="1"/>
        <v>person749@demo.invalid</v>
      </c>
      <c r="E750" s="6" t="str">
        <f t="shared" si="2"/>
        <v>BASIC_OK</v>
      </c>
      <c r="F750" s="6" t="str">
        <f>IF(E750&lt;&gt;"BASIC_OK","REVIEW",IF(RIGHT(D750,LEN(LOWER(TRIM('Audit summary'!$B$16)))+1)="@"&amp;LOWER(TRIM('Audit summary'!$B$16)),"INTERNAL","EXTERNAL"))</f>
        <v>INTERNAL</v>
      </c>
      <c r="G750" s="6">
        <f t="shared" si="3"/>
        <v>1</v>
      </c>
      <c r="H750" s="6">
        <f t="shared" si="4"/>
        <v>1</v>
      </c>
      <c r="I750" s="6" t="str">
        <f>IF(OR(A750="",COUNTIF('Message audit'!$A$2:$A$201,A750)=0,AND(B750&lt;&gt;"To",B750&lt;&gt;"CC",B750&lt;&gt;"BCC"),E750&lt;&gt;"BASIC_OK"),"REVIEW","OK")</f>
        <v>OK</v>
      </c>
    </row>
    <row r="751">
      <c r="A751" s="5" t="s">
        <v>71</v>
      </c>
      <c r="B751" s="5" t="s">
        <v>65</v>
      </c>
      <c r="C751" s="5" t="s">
        <v>995</v>
      </c>
      <c r="D751" s="6" t="str">
        <f t="shared" si="1"/>
        <v>person750@example.org</v>
      </c>
      <c r="E751" s="6" t="str">
        <f t="shared" si="2"/>
        <v>BASIC_OK</v>
      </c>
      <c r="F751" s="6" t="str">
        <f>IF(E751&lt;&gt;"BASIC_OK","REVIEW",IF(RIGHT(D751,LEN(LOWER(TRIM('Audit summary'!$B$16)))+1)="@"&amp;LOWER(TRIM('Audit summary'!$B$16)),"INTERNAL","EXTERNAL"))</f>
        <v>EXTERNAL</v>
      </c>
      <c r="G751" s="6">
        <f t="shared" si="3"/>
        <v>1</v>
      </c>
      <c r="H751" s="6">
        <f t="shared" si="4"/>
        <v>1</v>
      </c>
      <c r="I751" s="6" t="str">
        <f>IF(OR(A751="",COUNTIF('Message audit'!$A$2:$A$201,A751)=0,AND(B751&lt;&gt;"To",B751&lt;&gt;"CC",B751&lt;&gt;"BCC"),E751&lt;&gt;"BASIC_OK"),"REVIEW","OK")</f>
        <v>OK</v>
      </c>
    </row>
    <row r="752">
      <c r="A752" s="5" t="s">
        <v>71</v>
      </c>
      <c r="B752" s="5" t="s">
        <v>21</v>
      </c>
      <c r="C752" s="5" t="s">
        <v>996</v>
      </c>
      <c r="D752" s="6" t="str">
        <f t="shared" si="1"/>
        <v>person751@demo.invalid</v>
      </c>
      <c r="E752" s="6" t="str">
        <f t="shared" si="2"/>
        <v>BASIC_OK</v>
      </c>
      <c r="F752" s="6" t="str">
        <f>IF(E752&lt;&gt;"BASIC_OK","REVIEW",IF(RIGHT(D752,LEN(LOWER(TRIM('Audit summary'!$B$16)))+1)="@"&amp;LOWER(TRIM('Audit summary'!$B$16)),"INTERNAL","EXTERNAL"))</f>
        <v>INTERNAL</v>
      </c>
      <c r="G752" s="6">
        <f t="shared" si="3"/>
        <v>1</v>
      </c>
      <c r="H752" s="6">
        <f t="shared" si="4"/>
        <v>1</v>
      </c>
      <c r="I752" s="6" t="str">
        <f>IF(OR(A752="",COUNTIF('Message audit'!$A$2:$A$201,A752)=0,AND(B752&lt;&gt;"To",B752&lt;&gt;"CC",B752&lt;&gt;"BCC"),E752&lt;&gt;"BASIC_OK"),"REVIEW","OK")</f>
        <v>OK</v>
      </c>
    </row>
    <row r="753">
      <c r="A753" s="5" t="s">
        <v>72</v>
      </c>
      <c r="B753" s="5" t="s">
        <v>50</v>
      </c>
      <c r="C753" s="5" t="s">
        <v>997</v>
      </c>
      <c r="D753" s="6" t="str">
        <f t="shared" si="1"/>
        <v>person752@demo.invalid</v>
      </c>
      <c r="E753" s="6" t="str">
        <f t="shared" si="2"/>
        <v>BASIC_OK</v>
      </c>
      <c r="F753" s="6" t="str">
        <f>IF(E753&lt;&gt;"BASIC_OK","REVIEW",IF(RIGHT(D753,LEN(LOWER(TRIM('Audit summary'!$B$16)))+1)="@"&amp;LOWER(TRIM('Audit summary'!$B$16)),"INTERNAL","EXTERNAL"))</f>
        <v>INTERNAL</v>
      </c>
      <c r="G753" s="6">
        <f t="shared" si="3"/>
        <v>1</v>
      </c>
      <c r="H753" s="6">
        <f t="shared" si="4"/>
        <v>1</v>
      </c>
      <c r="I753" s="6" t="str">
        <f>IF(OR(A753="",COUNTIF('Message audit'!$A$2:$A$201,A753)=0,AND(B753&lt;&gt;"To",B753&lt;&gt;"CC",B753&lt;&gt;"BCC"),E753&lt;&gt;"BASIC_OK"),"REVIEW","OK")</f>
        <v>OK</v>
      </c>
    </row>
    <row r="754">
      <c r="A754" s="5" t="s">
        <v>72</v>
      </c>
      <c r="B754" s="5" t="s">
        <v>65</v>
      </c>
      <c r="C754" s="5" t="s">
        <v>998</v>
      </c>
      <c r="D754" s="6" t="str">
        <f t="shared" si="1"/>
        <v>person753@demo.invalid</v>
      </c>
      <c r="E754" s="6" t="str">
        <f t="shared" si="2"/>
        <v>BASIC_OK</v>
      </c>
      <c r="F754" s="6" t="str">
        <f>IF(E754&lt;&gt;"BASIC_OK","REVIEW",IF(RIGHT(D754,LEN(LOWER(TRIM('Audit summary'!$B$16)))+1)="@"&amp;LOWER(TRIM('Audit summary'!$B$16)),"INTERNAL","EXTERNAL"))</f>
        <v>INTERNAL</v>
      </c>
      <c r="G754" s="6">
        <f t="shared" si="3"/>
        <v>1</v>
      </c>
      <c r="H754" s="6">
        <f t="shared" si="4"/>
        <v>1</v>
      </c>
      <c r="I754" s="6" t="str">
        <f>IF(OR(A754="",COUNTIF('Message audit'!$A$2:$A$201,A754)=0,AND(B754&lt;&gt;"To",B754&lt;&gt;"CC",B754&lt;&gt;"BCC"),E754&lt;&gt;"BASIC_OK"),"REVIEW","OK")</f>
        <v>OK</v>
      </c>
    </row>
    <row r="755">
      <c r="A755" s="5" t="s">
        <v>72</v>
      </c>
      <c r="B755" s="5" t="s">
        <v>21</v>
      </c>
      <c r="C755" s="5" t="s">
        <v>999</v>
      </c>
      <c r="D755" s="6" t="str">
        <f t="shared" si="1"/>
        <v>person754@demo.invalid</v>
      </c>
      <c r="E755" s="6" t="str">
        <f t="shared" si="2"/>
        <v>BASIC_OK</v>
      </c>
      <c r="F755" s="6" t="str">
        <f>IF(E755&lt;&gt;"BASIC_OK","REVIEW",IF(RIGHT(D755,LEN(LOWER(TRIM('Audit summary'!$B$16)))+1)="@"&amp;LOWER(TRIM('Audit summary'!$B$16)),"INTERNAL","EXTERNAL"))</f>
        <v>INTERNAL</v>
      </c>
      <c r="G755" s="6">
        <f t="shared" si="3"/>
        <v>1</v>
      </c>
      <c r="H755" s="6">
        <f t="shared" si="4"/>
        <v>1</v>
      </c>
      <c r="I755" s="6" t="str">
        <f>IF(OR(A755="",COUNTIF('Message audit'!$A$2:$A$201,A755)=0,AND(B755&lt;&gt;"To",B755&lt;&gt;"CC",B755&lt;&gt;"BCC"),E755&lt;&gt;"BASIC_OK"),"REVIEW","OK")</f>
        <v>OK</v>
      </c>
    </row>
    <row r="756">
      <c r="A756" s="5" t="s">
        <v>72</v>
      </c>
      <c r="B756" s="5" t="s">
        <v>50</v>
      </c>
      <c r="C756" s="5" t="s">
        <v>1000</v>
      </c>
      <c r="D756" s="6" t="str">
        <f t="shared" si="1"/>
        <v>person755@example.org</v>
      </c>
      <c r="E756" s="6" t="str">
        <f t="shared" si="2"/>
        <v>BASIC_OK</v>
      </c>
      <c r="F756" s="6" t="str">
        <f>IF(E756&lt;&gt;"BASIC_OK","REVIEW",IF(RIGHT(D756,LEN(LOWER(TRIM('Audit summary'!$B$16)))+1)="@"&amp;LOWER(TRIM('Audit summary'!$B$16)),"INTERNAL","EXTERNAL"))</f>
        <v>EXTERNAL</v>
      </c>
      <c r="G756" s="6">
        <f t="shared" si="3"/>
        <v>1</v>
      </c>
      <c r="H756" s="6">
        <f t="shared" si="4"/>
        <v>1</v>
      </c>
      <c r="I756" s="6" t="str">
        <f>IF(OR(A756="",COUNTIF('Message audit'!$A$2:$A$201,A756)=0,AND(B756&lt;&gt;"To",B756&lt;&gt;"CC",B756&lt;&gt;"BCC"),E756&lt;&gt;"BASIC_OK"),"REVIEW","OK")</f>
        <v>OK</v>
      </c>
    </row>
    <row r="757">
      <c r="A757" s="5" t="s">
        <v>72</v>
      </c>
      <c r="B757" s="5" t="s">
        <v>65</v>
      </c>
      <c r="C757" s="5" t="s">
        <v>1001</v>
      </c>
      <c r="D757" s="6" t="str">
        <f t="shared" si="1"/>
        <v>person756@demo.invalid</v>
      </c>
      <c r="E757" s="6" t="str">
        <f t="shared" si="2"/>
        <v>BASIC_OK</v>
      </c>
      <c r="F757" s="6" t="str">
        <f>IF(E757&lt;&gt;"BASIC_OK","REVIEW",IF(RIGHT(D757,LEN(LOWER(TRIM('Audit summary'!$B$16)))+1)="@"&amp;LOWER(TRIM('Audit summary'!$B$16)),"INTERNAL","EXTERNAL"))</f>
        <v>INTERNAL</v>
      </c>
      <c r="G757" s="6">
        <f t="shared" si="3"/>
        <v>1</v>
      </c>
      <c r="H757" s="6">
        <f t="shared" si="4"/>
        <v>1</v>
      </c>
      <c r="I757" s="6" t="str">
        <f>IF(OR(A757="",COUNTIF('Message audit'!$A$2:$A$201,A757)=0,AND(B757&lt;&gt;"To",B757&lt;&gt;"CC",B757&lt;&gt;"BCC"),E757&lt;&gt;"BASIC_OK"),"REVIEW","OK")</f>
        <v>OK</v>
      </c>
    </row>
    <row r="758">
      <c r="A758" s="5" t="s">
        <v>72</v>
      </c>
      <c r="B758" s="5" t="s">
        <v>21</v>
      </c>
      <c r="C758" s="5" t="s">
        <v>1002</v>
      </c>
      <c r="D758" s="6" t="str">
        <f t="shared" si="1"/>
        <v>person757@demo.invalid</v>
      </c>
      <c r="E758" s="6" t="str">
        <f t="shared" si="2"/>
        <v>BASIC_OK</v>
      </c>
      <c r="F758" s="6" t="str">
        <f>IF(E758&lt;&gt;"BASIC_OK","REVIEW",IF(RIGHT(D758,LEN(LOWER(TRIM('Audit summary'!$B$16)))+1)="@"&amp;LOWER(TRIM('Audit summary'!$B$16)),"INTERNAL","EXTERNAL"))</f>
        <v>INTERNAL</v>
      </c>
      <c r="G758" s="6">
        <f t="shared" si="3"/>
        <v>1</v>
      </c>
      <c r="H758" s="6">
        <f t="shared" si="4"/>
        <v>1</v>
      </c>
      <c r="I758" s="6" t="str">
        <f>IF(OR(A758="",COUNTIF('Message audit'!$A$2:$A$201,A758)=0,AND(B758&lt;&gt;"To",B758&lt;&gt;"CC",B758&lt;&gt;"BCC"),E758&lt;&gt;"BASIC_OK"),"REVIEW","OK")</f>
        <v>OK</v>
      </c>
    </row>
    <row r="759">
      <c r="A759" s="5" t="s">
        <v>72</v>
      </c>
      <c r="B759" s="5" t="s">
        <v>50</v>
      </c>
      <c r="C759" s="5" t="s">
        <v>1003</v>
      </c>
      <c r="D759" s="6" t="str">
        <f t="shared" si="1"/>
        <v>person758@demo.invalid</v>
      </c>
      <c r="E759" s="6" t="str">
        <f t="shared" si="2"/>
        <v>BASIC_OK</v>
      </c>
      <c r="F759" s="6" t="str">
        <f>IF(E759&lt;&gt;"BASIC_OK","REVIEW",IF(RIGHT(D759,LEN(LOWER(TRIM('Audit summary'!$B$16)))+1)="@"&amp;LOWER(TRIM('Audit summary'!$B$16)),"INTERNAL","EXTERNAL"))</f>
        <v>INTERNAL</v>
      </c>
      <c r="G759" s="6">
        <f t="shared" si="3"/>
        <v>1</v>
      </c>
      <c r="H759" s="6">
        <f t="shared" si="4"/>
        <v>1</v>
      </c>
      <c r="I759" s="6" t="str">
        <f>IF(OR(A759="",COUNTIF('Message audit'!$A$2:$A$201,A759)=0,AND(B759&lt;&gt;"To",B759&lt;&gt;"CC",B759&lt;&gt;"BCC"),E759&lt;&gt;"BASIC_OK"),"REVIEW","OK")</f>
        <v>OK</v>
      </c>
    </row>
    <row r="760">
      <c r="A760" s="5" t="s">
        <v>72</v>
      </c>
      <c r="B760" s="5" t="s">
        <v>65</v>
      </c>
      <c r="C760" s="5" t="s">
        <v>1004</v>
      </c>
      <c r="D760" s="6" t="str">
        <f t="shared" si="1"/>
        <v>person759@demo.invalid</v>
      </c>
      <c r="E760" s="6" t="str">
        <f t="shared" si="2"/>
        <v>BASIC_OK</v>
      </c>
      <c r="F760" s="6" t="str">
        <f>IF(E760&lt;&gt;"BASIC_OK","REVIEW",IF(RIGHT(D760,LEN(LOWER(TRIM('Audit summary'!$B$16)))+1)="@"&amp;LOWER(TRIM('Audit summary'!$B$16)),"INTERNAL","EXTERNAL"))</f>
        <v>INTERNAL</v>
      </c>
      <c r="G760" s="6">
        <f t="shared" si="3"/>
        <v>1</v>
      </c>
      <c r="H760" s="6">
        <f t="shared" si="4"/>
        <v>1</v>
      </c>
      <c r="I760" s="6" t="str">
        <f>IF(OR(A760="",COUNTIF('Message audit'!$A$2:$A$201,A760)=0,AND(B760&lt;&gt;"To",B760&lt;&gt;"CC",B760&lt;&gt;"BCC"),E760&lt;&gt;"BASIC_OK"),"REVIEW","OK")</f>
        <v>OK</v>
      </c>
    </row>
    <row r="761">
      <c r="A761" s="5" t="s">
        <v>72</v>
      </c>
      <c r="B761" s="5" t="s">
        <v>21</v>
      </c>
      <c r="C761" s="5" t="s">
        <v>1005</v>
      </c>
      <c r="D761" s="6" t="str">
        <f t="shared" si="1"/>
        <v>person760@example.org</v>
      </c>
      <c r="E761" s="6" t="str">
        <f t="shared" si="2"/>
        <v>BASIC_OK</v>
      </c>
      <c r="F761" s="6" t="str">
        <f>IF(E761&lt;&gt;"BASIC_OK","REVIEW",IF(RIGHT(D761,LEN(LOWER(TRIM('Audit summary'!$B$16)))+1)="@"&amp;LOWER(TRIM('Audit summary'!$B$16)),"INTERNAL","EXTERNAL"))</f>
        <v>EXTERNAL</v>
      </c>
      <c r="G761" s="6">
        <f t="shared" si="3"/>
        <v>1</v>
      </c>
      <c r="H761" s="6">
        <f t="shared" si="4"/>
        <v>1</v>
      </c>
      <c r="I761" s="6" t="str">
        <f>IF(OR(A761="",COUNTIF('Message audit'!$A$2:$A$201,A761)=0,AND(B761&lt;&gt;"To",B761&lt;&gt;"CC",B761&lt;&gt;"BCC"),E761&lt;&gt;"BASIC_OK"),"REVIEW","OK")</f>
        <v>OK</v>
      </c>
    </row>
    <row r="762">
      <c r="A762" s="5" t="s">
        <v>72</v>
      </c>
      <c r="B762" s="5" t="s">
        <v>50</v>
      </c>
      <c r="C762" s="5" t="s">
        <v>1006</v>
      </c>
      <c r="D762" s="6" t="str">
        <f t="shared" si="1"/>
        <v>person761@demo.invalid</v>
      </c>
      <c r="E762" s="6" t="str">
        <f t="shared" si="2"/>
        <v>BASIC_OK</v>
      </c>
      <c r="F762" s="6" t="str">
        <f>IF(E762&lt;&gt;"BASIC_OK","REVIEW",IF(RIGHT(D762,LEN(LOWER(TRIM('Audit summary'!$B$16)))+1)="@"&amp;LOWER(TRIM('Audit summary'!$B$16)),"INTERNAL","EXTERNAL"))</f>
        <v>INTERNAL</v>
      </c>
      <c r="G762" s="6">
        <f t="shared" si="3"/>
        <v>1</v>
      </c>
      <c r="H762" s="6">
        <f t="shared" si="4"/>
        <v>1</v>
      </c>
      <c r="I762" s="6" t="str">
        <f>IF(OR(A762="",COUNTIF('Message audit'!$A$2:$A$201,A762)=0,AND(B762&lt;&gt;"To",B762&lt;&gt;"CC",B762&lt;&gt;"BCC"),E762&lt;&gt;"BASIC_OK"),"REVIEW","OK")</f>
        <v>OK</v>
      </c>
    </row>
    <row r="763">
      <c r="A763" s="5" t="s">
        <v>72</v>
      </c>
      <c r="B763" s="5" t="s">
        <v>65</v>
      </c>
      <c r="C763" s="5" t="s">
        <v>1007</v>
      </c>
      <c r="D763" s="6" t="str">
        <f t="shared" si="1"/>
        <v>person762@demo.invalid</v>
      </c>
      <c r="E763" s="6" t="str">
        <f t="shared" si="2"/>
        <v>BASIC_OK</v>
      </c>
      <c r="F763" s="6" t="str">
        <f>IF(E763&lt;&gt;"BASIC_OK","REVIEW",IF(RIGHT(D763,LEN(LOWER(TRIM('Audit summary'!$B$16)))+1)="@"&amp;LOWER(TRIM('Audit summary'!$B$16)),"INTERNAL","EXTERNAL"))</f>
        <v>INTERNAL</v>
      </c>
      <c r="G763" s="6">
        <f t="shared" si="3"/>
        <v>1</v>
      </c>
      <c r="H763" s="6">
        <f t="shared" si="4"/>
        <v>1</v>
      </c>
      <c r="I763" s="6" t="str">
        <f>IF(OR(A763="",COUNTIF('Message audit'!$A$2:$A$201,A763)=0,AND(B763&lt;&gt;"To",B763&lt;&gt;"CC",B763&lt;&gt;"BCC"),E763&lt;&gt;"BASIC_OK"),"REVIEW","OK")</f>
        <v>OK</v>
      </c>
    </row>
    <row r="764">
      <c r="A764" s="5" t="s">
        <v>72</v>
      </c>
      <c r="B764" s="5" t="s">
        <v>21</v>
      </c>
      <c r="C764" s="5" t="s">
        <v>1008</v>
      </c>
      <c r="D764" s="6" t="str">
        <f t="shared" si="1"/>
        <v>person763@demo.invalid</v>
      </c>
      <c r="E764" s="6" t="str">
        <f t="shared" si="2"/>
        <v>BASIC_OK</v>
      </c>
      <c r="F764" s="6" t="str">
        <f>IF(E764&lt;&gt;"BASIC_OK","REVIEW",IF(RIGHT(D764,LEN(LOWER(TRIM('Audit summary'!$B$16)))+1)="@"&amp;LOWER(TRIM('Audit summary'!$B$16)),"INTERNAL","EXTERNAL"))</f>
        <v>INTERNAL</v>
      </c>
      <c r="G764" s="6">
        <f t="shared" si="3"/>
        <v>1</v>
      </c>
      <c r="H764" s="6">
        <f t="shared" si="4"/>
        <v>1</v>
      </c>
      <c r="I764" s="6" t="str">
        <f>IF(OR(A764="",COUNTIF('Message audit'!$A$2:$A$201,A764)=0,AND(B764&lt;&gt;"To",B764&lt;&gt;"CC",B764&lt;&gt;"BCC"),E764&lt;&gt;"BASIC_OK"),"REVIEW","OK")</f>
        <v>OK</v>
      </c>
    </row>
    <row r="765">
      <c r="A765" s="5" t="s">
        <v>72</v>
      </c>
      <c r="B765" s="5" t="s">
        <v>50</v>
      </c>
      <c r="C765" s="5" t="s">
        <v>1009</v>
      </c>
      <c r="D765" s="6" t="str">
        <f t="shared" si="1"/>
        <v>person764@demo.invalid</v>
      </c>
      <c r="E765" s="6" t="str">
        <f t="shared" si="2"/>
        <v>BASIC_OK</v>
      </c>
      <c r="F765" s="6" t="str">
        <f>IF(E765&lt;&gt;"BASIC_OK","REVIEW",IF(RIGHT(D765,LEN(LOWER(TRIM('Audit summary'!$B$16)))+1)="@"&amp;LOWER(TRIM('Audit summary'!$B$16)),"INTERNAL","EXTERNAL"))</f>
        <v>INTERNAL</v>
      </c>
      <c r="G765" s="6">
        <f t="shared" si="3"/>
        <v>1</v>
      </c>
      <c r="H765" s="6">
        <f t="shared" si="4"/>
        <v>1</v>
      </c>
      <c r="I765" s="6" t="str">
        <f>IF(OR(A765="",COUNTIF('Message audit'!$A$2:$A$201,A765)=0,AND(B765&lt;&gt;"To",B765&lt;&gt;"CC",B765&lt;&gt;"BCC"),E765&lt;&gt;"BASIC_OK"),"REVIEW","OK")</f>
        <v>OK</v>
      </c>
    </row>
    <row r="766">
      <c r="A766" s="5" t="s">
        <v>72</v>
      </c>
      <c r="B766" s="5" t="s">
        <v>65</v>
      </c>
      <c r="C766" s="5" t="s">
        <v>1010</v>
      </c>
      <c r="D766" s="6" t="str">
        <f t="shared" si="1"/>
        <v>person765@example.org</v>
      </c>
      <c r="E766" s="6" t="str">
        <f t="shared" si="2"/>
        <v>BASIC_OK</v>
      </c>
      <c r="F766" s="6" t="str">
        <f>IF(E766&lt;&gt;"BASIC_OK","REVIEW",IF(RIGHT(D766,LEN(LOWER(TRIM('Audit summary'!$B$16)))+1)="@"&amp;LOWER(TRIM('Audit summary'!$B$16)),"INTERNAL","EXTERNAL"))</f>
        <v>EXTERNAL</v>
      </c>
      <c r="G766" s="6">
        <f t="shared" si="3"/>
        <v>1</v>
      </c>
      <c r="H766" s="6">
        <f t="shared" si="4"/>
        <v>1</v>
      </c>
      <c r="I766" s="6" t="str">
        <f>IF(OR(A766="",COUNTIF('Message audit'!$A$2:$A$201,A766)=0,AND(B766&lt;&gt;"To",B766&lt;&gt;"CC",B766&lt;&gt;"BCC"),E766&lt;&gt;"BASIC_OK"),"REVIEW","OK")</f>
        <v>OK</v>
      </c>
    </row>
    <row r="767">
      <c r="A767" s="5" t="s">
        <v>72</v>
      </c>
      <c r="B767" s="5" t="s">
        <v>21</v>
      </c>
      <c r="C767" s="5" t="s">
        <v>1011</v>
      </c>
      <c r="D767" s="6" t="str">
        <f t="shared" si="1"/>
        <v>person766@demo.invalid</v>
      </c>
      <c r="E767" s="6" t="str">
        <f t="shared" si="2"/>
        <v>BASIC_OK</v>
      </c>
      <c r="F767" s="6" t="str">
        <f>IF(E767&lt;&gt;"BASIC_OK","REVIEW",IF(RIGHT(D767,LEN(LOWER(TRIM('Audit summary'!$B$16)))+1)="@"&amp;LOWER(TRIM('Audit summary'!$B$16)),"INTERNAL","EXTERNAL"))</f>
        <v>INTERNAL</v>
      </c>
      <c r="G767" s="6">
        <f t="shared" si="3"/>
        <v>1</v>
      </c>
      <c r="H767" s="6">
        <f t="shared" si="4"/>
        <v>1</v>
      </c>
      <c r="I767" s="6" t="str">
        <f>IF(OR(A767="",COUNTIF('Message audit'!$A$2:$A$201,A767)=0,AND(B767&lt;&gt;"To",B767&lt;&gt;"CC",B767&lt;&gt;"BCC"),E767&lt;&gt;"BASIC_OK"),"REVIEW","OK")</f>
        <v>OK</v>
      </c>
    </row>
    <row r="768">
      <c r="A768" s="5" t="s">
        <v>72</v>
      </c>
      <c r="B768" s="5" t="s">
        <v>50</v>
      </c>
      <c r="C768" s="5" t="s">
        <v>1012</v>
      </c>
      <c r="D768" s="6" t="str">
        <f t="shared" si="1"/>
        <v>person767@demo.invalid</v>
      </c>
      <c r="E768" s="6" t="str">
        <f t="shared" si="2"/>
        <v>BASIC_OK</v>
      </c>
      <c r="F768" s="6" t="str">
        <f>IF(E768&lt;&gt;"BASIC_OK","REVIEW",IF(RIGHT(D768,LEN(LOWER(TRIM('Audit summary'!$B$16)))+1)="@"&amp;LOWER(TRIM('Audit summary'!$B$16)),"INTERNAL","EXTERNAL"))</f>
        <v>INTERNAL</v>
      </c>
      <c r="G768" s="6">
        <f t="shared" si="3"/>
        <v>1</v>
      </c>
      <c r="H768" s="6">
        <f t="shared" si="4"/>
        <v>1</v>
      </c>
      <c r="I768" s="6" t="str">
        <f>IF(OR(A768="",COUNTIF('Message audit'!$A$2:$A$201,A768)=0,AND(B768&lt;&gt;"To",B768&lt;&gt;"CC",B768&lt;&gt;"BCC"),E768&lt;&gt;"BASIC_OK"),"REVIEW","OK")</f>
        <v>OK</v>
      </c>
    </row>
    <row r="769">
      <c r="A769" s="5" t="s">
        <v>72</v>
      </c>
      <c r="B769" s="5" t="s">
        <v>65</v>
      </c>
      <c r="C769" s="5" t="s">
        <v>1013</v>
      </c>
      <c r="D769" s="6" t="str">
        <f t="shared" si="1"/>
        <v>person768@demo.invalid</v>
      </c>
      <c r="E769" s="6" t="str">
        <f t="shared" si="2"/>
        <v>BASIC_OK</v>
      </c>
      <c r="F769" s="6" t="str">
        <f>IF(E769&lt;&gt;"BASIC_OK","REVIEW",IF(RIGHT(D769,LEN(LOWER(TRIM('Audit summary'!$B$16)))+1)="@"&amp;LOWER(TRIM('Audit summary'!$B$16)),"INTERNAL","EXTERNAL"))</f>
        <v>INTERNAL</v>
      </c>
      <c r="G769" s="6">
        <f t="shared" si="3"/>
        <v>1</v>
      </c>
      <c r="H769" s="6">
        <f t="shared" si="4"/>
        <v>1</v>
      </c>
      <c r="I769" s="6" t="str">
        <f>IF(OR(A769="",COUNTIF('Message audit'!$A$2:$A$201,A769)=0,AND(B769&lt;&gt;"To",B769&lt;&gt;"CC",B769&lt;&gt;"BCC"),E769&lt;&gt;"BASIC_OK"),"REVIEW","OK")</f>
        <v>OK</v>
      </c>
    </row>
    <row r="770">
      <c r="A770" s="5" t="s">
        <v>72</v>
      </c>
      <c r="B770" s="5" t="s">
        <v>21</v>
      </c>
      <c r="C770" s="5" t="s">
        <v>1014</v>
      </c>
      <c r="D770" s="6" t="str">
        <f t="shared" si="1"/>
        <v>person769@demo.invalid</v>
      </c>
      <c r="E770" s="6" t="str">
        <f t="shared" si="2"/>
        <v>BASIC_OK</v>
      </c>
      <c r="F770" s="6" t="str">
        <f>IF(E770&lt;&gt;"BASIC_OK","REVIEW",IF(RIGHT(D770,LEN(LOWER(TRIM('Audit summary'!$B$16)))+1)="@"&amp;LOWER(TRIM('Audit summary'!$B$16)),"INTERNAL","EXTERNAL"))</f>
        <v>INTERNAL</v>
      </c>
      <c r="G770" s="6">
        <f t="shared" si="3"/>
        <v>1</v>
      </c>
      <c r="H770" s="6">
        <f t="shared" si="4"/>
        <v>1</v>
      </c>
      <c r="I770" s="6" t="str">
        <f>IF(OR(A770="",COUNTIF('Message audit'!$A$2:$A$201,A770)=0,AND(B770&lt;&gt;"To",B770&lt;&gt;"CC",B770&lt;&gt;"BCC"),E770&lt;&gt;"BASIC_OK"),"REVIEW","OK")</f>
        <v>OK</v>
      </c>
    </row>
    <row r="771">
      <c r="A771" s="5" t="s">
        <v>72</v>
      </c>
      <c r="B771" s="5" t="s">
        <v>50</v>
      </c>
      <c r="C771" s="5" t="s">
        <v>1015</v>
      </c>
      <c r="D771" s="6" t="str">
        <f t="shared" si="1"/>
        <v>person770@example.org</v>
      </c>
      <c r="E771" s="6" t="str">
        <f t="shared" si="2"/>
        <v>BASIC_OK</v>
      </c>
      <c r="F771" s="6" t="str">
        <f>IF(E771&lt;&gt;"BASIC_OK","REVIEW",IF(RIGHT(D771,LEN(LOWER(TRIM('Audit summary'!$B$16)))+1)="@"&amp;LOWER(TRIM('Audit summary'!$B$16)),"INTERNAL","EXTERNAL"))</f>
        <v>EXTERNAL</v>
      </c>
      <c r="G771" s="6">
        <f t="shared" si="3"/>
        <v>1</v>
      </c>
      <c r="H771" s="6">
        <f t="shared" si="4"/>
        <v>1</v>
      </c>
      <c r="I771" s="6" t="str">
        <f>IF(OR(A771="",COUNTIF('Message audit'!$A$2:$A$201,A771)=0,AND(B771&lt;&gt;"To",B771&lt;&gt;"CC",B771&lt;&gt;"BCC"),E771&lt;&gt;"BASIC_OK"),"REVIEW","OK")</f>
        <v>OK</v>
      </c>
    </row>
    <row r="772">
      <c r="A772" s="5" t="s">
        <v>72</v>
      </c>
      <c r="B772" s="5" t="s">
        <v>65</v>
      </c>
      <c r="C772" s="5" t="s">
        <v>1016</v>
      </c>
      <c r="D772" s="6" t="str">
        <f t="shared" si="1"/>
        <v>person771@demo.invalid</v>
      </c>
      <c r="E772" s="6" t="str">
        <f t="shared" si="2"/>
        <v>BASIC_OK</v>
      </c>
      <c r="F772" s="6" t="str">
        <f>IF(E772&lt;&gt;"BASIC_OK","REVIEW",IF(RIGHT(D772,LEN(LOWER(TRIM('Audit summary'!$B$16)))+1)="@"&amp;LOWER(TRIM('Audit summary'!$B$16)),"INTERNAL","EXTERNAL"))</f>
        <v>INTERNAL</v>
      </c>
      <c r="G772" s="6">
        <f t="shared" si="3"/>
        <v>1</v>
      </c>
      <c r="H772" s="6">
        <f t="shared" si="4"/>
        <v>1</v>
      </c>
      <c r="I772" s="6" t="str">
        <f>IF(OR(A772="",COUNTIF('Message audit'!$A$2:$A$201,A772)=0,AND(B772&lt;&gt;"To",B772&lt;&gt;"CC",B772&lt;&gt;"BCC"),E772&lt;&gt;"BASIC_OK"),"REVIEW","OK")</f>
        <v>OK</v>
      </c>
    </row>
    <row r="773">
      <c r="A773" s="5" t="s">
        <v>72</v>
      </c>
      <c r="B773" s="5" t="s">
        <v>21</v>
      </c>
      <c r="C773" s="5" t="s">
        <v>1017</v>
      </c>
      <c r="D773" s="6" t="str">
        <f t="shared" si="1"/>
        <v>person772@demo.invalid</v>
      </c>
      <c r="E773" s="6" t="str">
        <f t="shared" si="2"/>
        <v>BASIC_OK</v>
      </c>
      <c r="F773" s="6" t="str">
        <f>IF(E773&lt;&gt;"BASIC_OK","REVIEW",IF(RIGHT(D773,LEN(LOWER(TRIM('Audit summary'!$B$16)))+1)="@"&amp;LOWER(TRIM('Audit summary'!$B$16)),"INTERNAL","EXTERNAL"))</f>
        <v>INTERNAL</v>
      </c>
      <c r="G773" s="6">
        <f t="shared" si="3"/>
        <v>1</v>
      </c>
      <c r="H773" s="6">
        <f t="shared" si="4"/>
        <v>1</v>
      </c>
      <c r="I773" s="6" t="str">
        <f>IF(OR(A773="",COUNTIF('Message audit'!$A$2:$A$201,A773)=0,AND(B773&lt;&gt;"To",B773&lt;&gt;"CC",B773&lt;&gt;"BCC"),E773&lt;&gt;"BASIC_OK"),"REVIEW","OK")</f>
        <v>OK</v>
      </c>
    </row>
    <row r="774">
      <c r="A774" s="5" t="s">
        <v>72</v>
      </c>
      <c r="B774" s="5" t="s">
        <v>50</v>
      </c>
      <c r="C774" s="5" t="s">
        <v>1018</v>
      </c>
      <c r="D774" s="6" t="str">
        <f t="shared" si="1"/>
        <v>person773@demo.invalid</v>
      </c>
      <c r="E774" s="6" t="str">
        <f t="shared" si="2"/>
        <v>BASIC_OK</v>
      </c>
      <c r="F774" s="6" t="str">
        <f>IF(E774&lt;&gt;"BASIC_OK","REVIEW",IF(RIGHT(D774,LEN(LOWER(TRIM('Audit summary'!$B$16)))+1)="@"&amp;LOWER(TRIM('Audit summary'!$B$16)),"INTERNAL","EXTERNAL"))</f>
        <v>INTERNAL</v>
      </c>
      <c r="G774" s="6">
        <f t="shared" si="3"/>
        <v>1</v>
      </c>
      <c r="H774" s="6">
        <f t="shared" si="4"/>
        <v>1</v>
      </c>
      <c r="I774" s="6" t="str">
        <f>IF(OR(A774="",COUNTIF('Message audit'!$A$2:$A$201,A774)=0,AND(B774&lt;&gt;"To",B774&lt;&gt;"CC",B774&lt;&gt;"BCC"),E774&lt;&gt;"BASIC_OK"),"REVIEW","OK")</f>
        <v>OK</v>
      </c>
    </row>
    <row r="775">
      <c r="A775" s="5" t="s">
        <v>72</v>
      </c>
      <c r="B775" s="5" t="s">
        <v>65</v>
      </c>
      <c r="C775" s="5" t="s">
        <v>1019</v>
      </c>
      <c r="D775" s="6" t="str">
        <f t="shared" si="1"/>
        <v>person774@demo.invalid</v>
      </c>
      <c r="E775" s="6" t="str">
        <f t="shared" si="2"/>
        <v>BASIC_OK</v>
      </c>
      <c r="F775" s="6" t="str">
        <f>IF(E775&lt;&gt;"BASIC_OK","REVIEW",IF(RIGHT(D775,LEN(LOWER(TRIM('Audit summary'!$B$16)))+1)="@"&amp;LOWER(TRIM('Audit summary'!$B$16)),"INTERNAL","EXTERNAL"))</f>
        <v>INTERNAL</v>
      </c>
      <c r="G775" s="6">
        <f t="shared" si="3"/>
        <v>1</v>
      </c>
      <c r="H775" s="6">
        <f t="shared" si="4"/>
        <v>1</v>
      </c>
      <c r="I775" s="6" t="str">
        <f>IF(OR(A775="",COUNTIF('Message audit'!$A$2:$A$201,A775)=0,AND(B775&lt;&gt;"To",B775&lt;&gt;"CC",B775&lt;&gt;"BCC"),E775&lt;&gt;"BASIC_OK"),"REVIEW","OK")</f>
        <v>OK</v>
      </c>
    </row>
    <row r="776">
      <c r="A776" s="5" t="s">
        <v>72</v>
      </c>
      <c r="B776" s="5" t="s">
        <v>21</v>
      </c>
      <c r="C776" s="5" t="s">
        <v>1020</v>
      </c>
      <c r="D776" s="6" t="str">
        <f t="shared" si="1"/>
        <v>person775@example.org</v>
      </c>
      <c r="E776" s="6" t="str">
        <f t="shared" si="2"/>
        <v>BASIC_OK</v>
      </c>
      <c r="F776" s="6" t="str">
        <f>IF(E776&lt;&gt;"BASIC_OK","REVIEW",IF(RIGHT(D776,LEN(LOWER(TRIM('Audit summary'!$B$16)))+1)="@"&amp;LOWER(TRIM('Audit summary'!$B$16)),"INTERNAL","EXTERNAL"))</f>
        <v>EXTERNAL</v>
      </c>
      <c r="G776" s="6">
        <f t="shared" si="3"/>
        <v>1</v>
      </c>
      <c r="H776" s="6">
        <f t="shared" si="4"/>
        <v>1</v>
      </c>
      <c r="I776" s="6" t="str">
        <f>IF(OR(A776="",COUNTIF('Message audit'!$A$2:$A$201,A776)=0,AND(B776&lt;&gt;"To",B776&lt;&gt;"CC",B776&lt;&gt;"BCC"),E776&lt;&gt;"BASIC_OK"),"REVIEW","OK")</f>
        <v>OK</v>
      </c>
    </row>
    <row r="777">
      <c r="A777" s="5" t="s">
        <v>72</v>
      </c>
      <c r="B777" s="5" t="s">
        <v>50</v>
      </c>
      <c r="C777" s="5" t="s">
        <v>1021</v>
      </c>
      <c r="D777" s="6" t="str">
        <f t="shared" si="1"/>
        <v>person776@demo.invalid</v>
      </c>
      <c r="E777" s="6" t="str">
        <f t="shared" si="2"/>
        <v>BASIC_OK</v>
      </c>
      <c r="F777" s="6" t="str">
        <f>IF(E777&lt;&gt;"BASIC_OK","REVIEW",IF(RIGHT(D777,LEN(LOWER(TRIM('Audit summary'!$B$16)))+1)="@"&amp;LOWER(TRIM('Audit summary'!$B$16)),"INTERNAL","EXTERNAL"))</f>
        <v>INTERNAL</v>
      </c>
      <c r="G777" s="6">
        <f t="shared" si="3"/>
        <v>1</v>
      </c>
      <c r="H777" s="6">
        <f t="shared" si="4"/>
        <v>1</v>
      </c>
      <c r="I777" s="6" t="str">
        <f>IF(OR(A777="",COUNTIF('Message audit'!$A$2:$A$201,A777)=0,AND(B777&lt;&gt;"To",B777&lt;&gt;"CC",B777&lt;&gt;"BCC"),E777&lt;&gt;"BASIC_OK"),"REVIEW","OK")</f>
        <v>OK</v>
      </c>
    </row>
    <row r="778">
      <c r="A778" s="5" t="s">
        <v>72</v>
      </c>
      <c r="B778" s="5" t="s">
        <v>65</v>
      </c>
      <c r="C778" s="5" t="s">
        <v>1022</v>
      </c>
      <c r="D778" s="6" t="str">
        <f t="shared" si="1"/>
        <v>person777@demo.invalid</v>
      </c>
      <c r="E778" s="6" t="str">
        <f t="shared" si="2"/>
        <v>BASIC_OK</v>
      </c>
      <c r="F778" s="6" t="str">
        <f>IF(E778&lt;&gt;"BASIC_OK","REVIEW",IF(RIGHT(D778,LEN(LOWER(TRIM('Audit summary'!$B$16)))+1)="@"&amp;LOWER(TRIM('Audit summary'!$B$16)),"INTERNAL","EXTERNAL"))</f>
        <v>INTERNAL</v>
      </c>
      <c r="G778" s="6">
        <f t="shared" si="3"/>
        <v>1</v>
      </c>
      <c r="H778" s="6">
        <f t="shared" si="4"/>
        <v>1</v>
      </c>
      <c r="I778" s="6" t="str">
        <f>IF(OR(A778="",COUNTIF('Message audit'!$A$2:$A$201,A778)=0,AND(B778&lt;&gt;"To",B778&lt;&gt;"CC",B778&lt;&gt;"BCC"),E778&lt;&gt;"BASIC_OK"),"REVIEW","OK")</f>
        <v>OK</v>
      </c>
    </row>
    <row r="779">
      <c r="A779" s="5" t="s">
        <v>72</v>
      </c>
      <c r="B779" s="5" t="s">
        <v>21</v>
      </c>
      <c r="C779" s="5" t="s">
        <v>1023</v>
      </c>
      <c r="D779" s="6" t="str">
        <f t="shared" si="1"/>
        <v>person778@demo.invalid</v>
      </c>
      <c r="E779" s="6" t="str">
        <f t="shared" si="2"/>
        <v>BASIC_OK</v>
      </c>
      <c r="F779" s="6" t="str">
        <f>IF(E779&lt;&gt;"BASIC_OK","REVIEW",IF(RIGHT(D779,LEN(LOWER(TRIM('Audit summary'!$B$16)))+1)="@"&amp;LOWER(TRIM('Audit summary'!$B$16)),"INTERNAL","EXTERNAL"))</f>
        <v>INTERNAL</v>
      </c>
      <c r="G779" s="6">
        <f t="shared" si="3"/>
        <v>1</v>
      </c>
      <c r="H779" s="6">
        <f t="shared" si="4"/>
        <v>1</v>
      </c>
      <c r="I779" s="6" t="str">
        <f>IF(OR(A779="",COUNTIF('Message audit'!$A$2:$A$201,A779)=0,AND(B779&lt;&gt;"To",B779&lt;&gt;"CC",B779&lt;&gt;"BCC"),E779&lt;&gt;"BASIC_OK"),"REVIEW","OK")</f>
        <v>OK</v>
      </c>
    </row>
    <row r="780">
      <c r="A780" s="5" t="s">
        <v>72</v>
      </c>
      <c r="B780" s="5" t="s">
        <v>50</v>
      </c>
      <c r="C780" s="5" t="s">
        <v>1024</v>
      </c>
      <c r="D780" s="6" t="str">
        <f t="shared" si="1"/>
        <v>person779@demo.invalid</v>
      </c>
      <c r="E780" s="6" t="str">
        <f t="shared" si="2"/>
        <v>BASIC_OK</v>
      </c>
      <c r="F780" s="6" t="str">
        <f>IF(E780&lt;&gt;"BASIC_OK","REVIEW",IF(RIGHT(D780,LEN(LOWER(TRIM('Audit summary'!$B$16)))+1)="@"&amp;LOWER(TRIM('Audit summary'!$B$16)),"INTERNAL","EXTERNAL"))</f>
        <v>INTERNAL</v>
      </c>
      <c r="G780" s="6">
        <f t="shared" si="3"/>
        <v>1</v>
      </c>
      <c r="H780" s="6">
        <f t="shared" si="4"/>
        <v>1</v>
      </c>
      <c r="I780" s="6" t="str">
        <f>IF(OR(A780="",COUNTIF('Message audit'!$A$2:$A$201,A780)=0,AND(B780&lt;&gt;"To",B780&lt;&gt;"CC",B780&lt;&gt;"BCC"),E780&lt;&gt;"BASIC_OK"),"REVIEW","OK")</f>
        <v>OK</v>
      </c>
    </row>
    <row r="781">
      <c r="A781" s="5" t="s">
        <v>72</v>
      </c>
      <c r="B781" s="5" t="s">
        <v>65</v>
      </c>
      <c r="C781" s="5" t="s">
        <v>1025</v>
      </c>
      <c r="D781" s="6" t="str">
        <f t="shared" si="1"/>
        <v>person780@example.org</v>
      </c>
      <c r="E781" s="6" t="str">
        <f t="shared" si="2"/>
        <v>BASIC_OK</v>
      </c>
      <c r="F781" s="6" t="str">
        <f>IF(E781&lt;&gt;"BASIC_OK","REVIEW",IF(RIGHT(D781,LEN(LOWER(TRIM('Audit summary'!$B$16)))+1)="@"&amp;LOWER(TRIM('Audit summary'!$B$16)),"INTERNAL","EXTERNAL"))</f>
        <v>EXTERNAL</v>
      </c>
      <c r="G781" s="6">
        <f t="shared" si="3"/>
        <v>1</v>
      </c>
      <c r="H781" s="6">
        <f t="shared" si="4"/>
        <v>1</v>
      </c>
      <c r="I781" s="6" t="str">
        <f>IF(OR(A781="",COUNTIF('Message audit'!$A$2:$A$201,A781)=0,AND(B781&lt;&gt;"To",B781&lt;&gt;"CC",B781&lt;&gt;"BCC"),E781&lt;&gt;"BASIC_OK"),"REVIEW","OK")</f>
        <v>OK</v>
      </c>
    </row>
    <row r="782">
      <c r="A782" s="5" t="s">
        <v>72</v>
      </c>
      <c r="B782" s="5" t="s">
        <v>21</v>
      </c>
      <c r="C782" s="5" t="s">
        <v>1026</v>
      </c>
      <c r="D782" s="6" t="str">
        <f t="shared" si="1"/>
        <v>person781@demo.invalid</v>
      </c>
      <c r="E782" s="6" t="str">
        <f t="shared" si="2"/>
        <v>BASIC_OK</v>
      </c>
      <c r="F782" s="6" t="str">
        <f>IF(E782&lt;&gt;"BASIC_OK","REVIEW",IF(RIGHT(D782,LEN(LOWER(TRIM('Audit summary'!$B$16)))+1)="@"&amp;LOWER(TRIM('Audit summary'!$B$16)),"INTERNAL","EXTERNAL"))</f>
        <v>INTERNAL</v>
      </c>
      <c r="G782" s="6">
        <f t="shared" si="3"/>
        <v>1</v>
      </c>
      <c r="H782" s="6">
        <f t="shared" si="4"/>
        <v>1</v>
      </c>
      <c r="I782" s="6" t="str">
        <f>IF(OR(A782="",COUNTIF('Message audit'!$A$2:$A$201,A782)=0,AND(B782&lt;&gt;"To",B782&lt;&gt;"CC",B782&lt;&gt;"BCC"),E782&lt;&gt;"BASIC_OK"),"REVIEW","OK")</f>
        <v>OK</v>
      </c>
    </row>
    <row r="783">
      <c r="A783" s="5" t="s">
        <v>72</v>
      </c>
      <c r="B783" s="5" t="s">
        <v>50</v>
      </c>
      <c r="C783" s="5" t="s">
        <v>1027</v>
      </c>
      <c r="D783" s="6" t="str">
        <f t="shared" si="1"/>
        <v>person782@demo.invalid</v>
      </c>
      <c r="E783" s="6" t="str">
        <f t="shared" si="2"/>
        <v>BASIC_OK</v>
      </c>
      <c r="F783" s="6" t="str">
        <f>IF(E783&lt;&gt;"BASIC_OK","REVIEW",IF(RIGHT(D783,LEN(LOWER(TRIM('Audit summary'!$B$16)))+1)="@"&amp;LOWER(TRIM('Audit summary'!$B$16)),"INTERNAL","EXTERNAL"))</f>
        <v>INTERNAL</v>
      </c>
      <c r="G783" s="6">
        <f t="shared" si="3"/>
        <v>1</v>
      </c>
      <c r="H783" s="6">
        <f t="shared" si="4"/>
        <v>1</v>
      </c>
      <c r="I783" s="6" t="str">
        <f>IF(OR(A783="",COUNTIF('Message audit'!$A$2:$A$201,A783)=0,AND(B783&lt;&gt;"To",B783&lt;&gt;"CC",B783&lt;&gt;"BCC"),E783&lt;&gt;"BASIC_OK"),"REVIEW","OK")</f>
        <v>OK</v>
      </c>
    </row>
    <row r="784">
      <c r="A784" s="5" t="s">
        <v>72</v>
      </c>
      <c r="B784" s="5" t="s">
        <v>65</v>
      </c>
      <c r="C784" s="5" t="s">
        <v>1028</v>
      </c>
      <c r="D784" s="6" t="str">
        <f t="shared" si="1"/>
        <v>person783@demo.invalid</v>
      </c>
      <c r="E784" s="6" t="str">
        <f t="shared" si="2"/>
        <v>BASIC_OK</v>
      </c>
      <c r="F784" s="6" t="str">
        <f>IF(E784&lt;&gt;"BASIC_OK","REVIEW",IF(RIGHT(D784,LEN(LOWER(TRIM('Audit summary'!$B$16)))+1)="@"&amp;LOWER(TRIM('Audit summary'!$B$16)),"INTERNAL","EXTERNAL"))</f>
        <v>INTERNAL</v>
      </c>
      <c r="G784" s="6">
        <f t="shared" si="3"/>
        <v>1</v>
      </c>
      <c r="H784" s="6">
        <f t="shared" si="4"/>
        <v>1</v>
      </c>
      <c r="I784" s="6" t="str">
        <f>IF(OR(A784="",COUNTIF('Message audit'!$A$2:$A$201,A784)=0,AND(B784&lt;&gt;"To",B784&lt;&gt;"CC",B784&lt;&gt;"BCC"),E784&lt;&gt;"BASIC_OK"),"REVIEW","OK")</f>
        <v>OK</v>
      </c>
    </row>
    <row r="785">
      <c r="A785" s="5" t="s">
        <v>72</v>
      </c>
      <c r="B785" s="5" t="s">
        <v>21</v>
      </c>
      <c r="C785" s="5" t="s">
        <v>1029</v>
      </c>
      <c r="D785" s="6" t="str">
        <f t="shared" si="1"/>
        <v>person784@demo.invalid</v>
      </c>
      <c r="E785" s="6" t="str">
        <f t="shared" si="2"/>
        <v>BASIC_OK</v>
      </c>
      <c r="F785" s="6" t="str">
        <f>IF(E785&lt;&gt;"BASIC_OK","REVIEW",IF(RIGHT(D785,LEN(LOWER(TRIM('Audit summary'!$B$16)))+1)="@"&amp;LOWER(TRIM('Audit summary'!$B$16)),"INTERNAL","EXTERNAL"))</f>
        <v>INTERNAL</v>
      </c>
      <c r="G785" s="6">
        <f t="shared" si="3"/>
        <v>1</v>
      </c>
      <c r="H785" s="6">
        <f t="shared" si="4"/>
        <v>1</v>
      </c>
      <c r="I785" s="6" t="str">
        <f>IF(OR(A785="",COUNTIF('Message audit'!$A$2:$A$201,A785)=0,AND(B785&lt;&gt;"To",B785&lt;&gt;"CC",B785&lt;&gt;"BCC"),E785&lt;&gt;"BASIC_OK"),"REVIEW","OK")</f>
        <v>OK</v>
      </c>
    </row>
    <row r="786">
      <c r="A786" s="5" t="s">
        <v>72</v>
      </c>
      <c r="B786" s="5" t="s">
        <v>50</v>
      </c>
      <c r="C786" s="5" t="s">
        <v>1030</v>
      </c>
      <c r="D786" s="6" t="str">
        <f t="shared" si="1"/>
        <v>person785@example.org</v>
      </c>
      <c r="E786" s="6" t="str">
        <f t="shared" si="2"/>
        <v>BASIC_OK</v>
      </c>
      <c r="F786" s="6" t="str">
        <f>IF(E786&lt;&gt;"BASIC_OK","REVIEW",IF(RIGHT(D786,LEN(LOWER(TRIM('Audit summary'!$B$16)))+1)="@"&amp;LOWER(TRIM('Audit summary'!$B$16)),"INTERNAL","EXTERNAL"))</f>
        <v>EXTERNAL</v>
      </c>
      <c r="G786" s="6">
        <f t="shared" si="3"/>
        <v>1</v>
      </c>
      <c r="H786" s="6">
        <f t="shared" si="4"/>
        <v>1</v>
      </c>
      <c r="I786" s="6" t="str">
        <f>IF(OR(A786="",COUNTIF('Message audit'!$A$2:$A$201,A786)=0,AND(B786&lt;&gt;"To",B786&lt;&gt;"CC",B786&lt;&gt;"BCC"),E786&lt;&gt;"BASIC_OK"),"REVIEW","OK")</f>
        <v>OK</v>
      </c>
    </row>
    <row r="787">
      <c r="A787" s="5" t="s">
        <v>72</v>
      </c>
      <c r="B787" s="5" t="s">
        <v>65</v>
      </c>
      <c r="C787" s="5" t="s">
        <v>1031</v>
      </c>
      <c r="D787" s="6" t="str">
        <f t="shared" si="1"/>
        <v>person786@demo.invalid</v>
      </c>
      <c r="E787" s="6" t="str">
        <f t="shared" si="2"/>
        <v>BASIC_OK</v>
      </c>
      <c r="F787" s="6" t="str">
        <f>IF(E787&lt;&gt;"BASIC_OK","REVIEW",IF(RIGHT(D787,LEN(LOWER(TRIM('Audit summary'!$B$16)))+1)="@"&amp;LOWER(TRIM('Audit summary'!$B$16)),"INTERNAL","EXTERNAL"))</f>
        <v>INTERNAL</v>
      </c>
      <c r="G787" s="6">
        <f t="shared" si="3"/>
        <v>1</v>
      </c>
      <c r="H787" s="6">
        <f t="shared" si="4"/>
        <v>1</v>
      </c>
      <c r="I787" s="6" t="str">
        <f>IF(OR(A787="",COUNTIF('Message audit'!$A$2:$A$201,A787)=0,AND(B787&lt;&gt;"To",B787&lt;&gt;"CC",B787&lt;&gt;"BCC"),E787&lt;&gt;"BASIC_OK"),"REVIEW","OK")</f>
        <v>OK</v>
      </c>
    </row>
    <row r="788">
      <c r="A788" s="5" t="s">
        <v>72</v>
      </c>
      <c r="B788" s="5" t="s">
        <v>21</v>
      </c>
      <c r="C788" s="5" t="s">
        <v>1032</v>
      </c>
      <c r="D788" s="6" t="str">
        <f t="shared" si="1"/>
        <v>person787@demo.invalid</v>
      </c>
      <c r="E788" s="6" t="str">
        <f t="shared" si="2"/>
        <v>BASIC_OK</v>
      </c>
      <c r="F788" s="6" t="str">
        <f>IF(E788&lt;&gt;"BASIC_OK","REVIEW",IF(RIGHT(D788,LEN(LOWER(TRIM('Audit summary'!$B$16)))+1)="@"&amp;LOWER(TRIM('Audit summary'!$B$16)),"INTERNAL","EXTERNAL"))</f>
        <v>INTERNAL</v>
      </c>
      <c r="G788" s="6">
        <f t="shared" si="3"/>
        <v>1</v>
      </c>
      <c r="H788" s="6">
        <f t="shared" si="4"/>
        <v>1</v>
      </c>
      <c r="I788" s="6" t="str">
        <f>IF(OR(A788="",COUNTIF('Message audit'!$A$2:$A$201,A788)=0,AND(B788&lt;&gt;"To",B788&lt;&gt;"CC",B788&lt;&gt;"BCC"),E788&lt;&gt;"BASIC_OK"),"REVIEW","OK")</f>
        <v>OK</v>
      </c>
    </row>
    <row r="789">
      <c r="A789" s="5" t="s">
        <v>72</v>
      </c>
      <c r="B789" s="5" t="s">
        <v>50</v>
      </c>
      <c r="C789" s="5" t="s">
        <v>1033</v>
      </c>
      <c r="D789" s="6" t="str">
        <f t="shared" si="1"/>
        <v>person788@demo.invalid</v>
      </c>
      <c r="E789" s="6" t="str">
        <f t="shared" si="2"/>
        <v>BASIC_OK</v>
      </c>
      <c r="F789" s="6" t="str">
        <f>IF(E789&lt;&gt;"BASIC_OK","REVIEW",IF(RIGHT(D789,LEN(LOWER(TRIM('Audit summary'!$B$16)))+1)="@"&amp;LOWER(TRIM('Audit summary'!$B$16)),"INTERNAL","EXTERNAL"))</f>
        <v>INTERNAL</v>
      </c>
      <c r="G789" s="6">
        <f t="shared" si="3"/>
        <v>1</v>
      </c>
      <c r="H789" s="6">
        <f t="shared" si="4"/>
        <v>1</v>
      </c>
      <c r="I789" s="6" t="str">
        <f>IF(OR(A789="",COUNTIF('Message audit'!$A$2:$A$201,A789)=0,AND(B789&lt;&gt;"To",B789&lt;&gt;"CC",B789&lt;&gt;"BCC"),E789&lt;&gt;"BASIC_OK"),"REVIEW","OK")</f>
        <v>OK</v>
      </c>
    </row>
    <row r="790">
      <c r="A790" s="5" t="s">
        <v>72</v>
      </c>
      <c r="B790" s="5" t="s">
        <v>65</v>
      </c>
      <c r="C790" s="5" t="s">
        <v>1034</v>
      </c>
      <c r="D790" s="6" t="str">
        <f t="shared" si="1"/>
        <v>person789@demo.invalid</v>
      </c>
      <c r="E790" s="6" t="str">
        <f t="shared" si="2"/>
        <v>BASIC_OK</v>
      </c>
      <c r="F790" s="6" t="str">
        <f>IF(E790&lt;&gt;"BASIC_OK","REVIEW",IF(RIGHT(D790,LEN(LOWER(TRIM('Audit summary'!$B$16)))+1)="@"&amp;LOWER(TRIM('Audit summary'!$B$16)),"INTERNAL","EXTERNAL"))</f>
        <v>INTERNAL</v>
      </c>
      <c r="G790" s="6">
        <f t="shared" si="3"/>
        <v>1</v>
      </c>
      <c r="H790" s="6">
        <f t="shared" si="4"/>
        <v>1</v>
      </c>
      <c r="I790" s="6" t="str">
        <f>IF(OR(A790="",COUNTIF('Message audit'!$A$2:$A$201,A790)=0,AND(B790&lt;&gt;"To",B790&lt;&gt;"CC",B790&lt;&gt;"BCC"),E790&lt;&gt;"BASIC_OK"),"REVIEW","OK")</f>
        <v>OK</v>
      </c>
    </row>
    <row r="791">
      <c r="A791" s="5" t="s">
        <v>72</v>
      </c>
      <c r="B791" s="5" t="s">
        <v>21</v>
      </c>
      <c r="C791" s="5" t="s">
        <v>1035</v>
      </c>
      <c r="D791" s="6" t="str">
        <f t="shared" si="1"/>
        <v>person790@example.org</v>
      </c>
      <c r="E791" s="6" t="str">
        <f t="shared" si="2"/>
        <v>BASIC_OK</v>
      </c>
      <c r="F791" s="6" t="str">
        <f>IF(E791&lt;&gt;"BASIC_OK","REVIEW",IF(RIGHT(D791,LEN(LOWER(TRIM('Audit summary'!$B$16)))+1)="@"&amp;LOWER(TRIM('Audit summary'!$B$16)),"INTERNAL","EXTERNAL"))</f>
        <v>EXTERNAL</v>
      </c>
      <c r="G791" s="6">
        <f t="shared" si="3"/>
        <v>1</v>
      </c>
      <c r="H791" s="6">
        <f t="shared" si="4"/>
        <v>1</v>
      </c>
      <c r="I791" s="6" t="str">
        <f>IF(OR(A791="",COUNTIF('Message audit'!$A$2:$A$201,A791)=0,AND(B791&lt;&gt;"To",B791&lt;&gt;"CC",B791&lt;&gt;"BCC"),E791&lt;&gt;"BASIC_OK"),"REVIEW","OK")</f>
        <v>OK</v>
      </c>
    </row>
    <row r="792">
      <c r="A792" s="5" t="s">
        <v>72</v>
      </c>
      <c r="B792" s="5" t="s">
        <v>50</v>
      </c>
      <c r="C792" s="5" t="s">
        <v>1036</v>
      </c>
      <c r="D792" s="6" t="str">
        <f t="shared" si="1"/>
        <v>person791@demo.invalid</v>
      </c>
      <c r="E792" s="6" t="str">
        <f t="shared" si="2"/>
        <v>BASIC_OK</v>
      </c>
      <c r="F792" s="6" t="str">
        <f>IF(E792&lt;&gt;"BASIC_OK","REVIEW",IF(RIGHT(D792,LEN(LOWER(TRIM('Audit summary'!$B$16)))+1)="@"&amp;LOWER(TRIM('Audit summary'!$B$16)),"INTERNAL","EXTERNAL"))</f>
        <v>INTERNAL</v>
      </c>
      <c r="G792" s="6">
        <f t="shared" si="3"/>
        <v>1</v>
      </c>
      <c r="H792" s="6">
        <f t="shared" si="4"/>
        <v>1</v>
      </c>
      <c r="I792" s="6" t="str">
        <f>IF(OR(A792="",COUNTIF('Message audit'!$A$2:$A$201,A792)=0,AND(B792&lt;&gt;"To",B792&lt;&gt;"CC",B792&lt;&gt;"BCC"),E792&lt;&gt;"BASIC_OK"),"REVIEW","OK")</f>
        <v>OK</v>
      </c>
    </row>
    <row r="793">
      <c r="A793" s="5" t="s">
        <v>72</v>
      </c>
      <c r="B793" s="5" t="s">
        <v>65</v>
      </c>
      <c r="C793" s="5" t="s">
        <v>1037</v>
      </c>
      <c r="D793" s="6" t="str">
        <f t="shared" si="1"/>
        <v>person792@demo.invalid</v>
      </c>
      <c r="E793" s="6" t="str">
        <f t="shared" si="2"/>
        <v>BASIC_OK</v>
      </c>
      <c r="F793" s="6" t="str">
        <f>IF(E793&lt;&gt;"BASIC_OK","REVIEW",IF(RIGHT(D793,LEN(LOWER(TRIM('Audit summary'!$B$16)))+1)="@"&amp;LOWER(TRIM('Audit summary'!$B$16)),"INTERNAL","EXTERNAL"))</f>
        <v>INTERNAL</v>
      </c>
      <c r="G793" s="6">
        <f t="shared" si="3"/>
        <v>1</v>
      </c>
      <c r="H793" s="6">
        <f t="shared" si="4"/>
        <v>1</v>
      </c>
      <c r="I793" s="6" t="str">
        <f>IF(OR(A793="",COUNTIF('Message audit'!$A$2:$A$201,A793)=0,AND(B793&lt;&gt;"To",B793&lt;&gt;"CC",B793&lt;&gt;"BCC"),E793&lt;&gt;"BASIC_OK"),"REVIEW","OK")</f>
        <v>OK</v>
      </c>
    </row>
    <row r="794">
      <c r="A794" s="5" t="s">
        <v>72</v>
      </c>
      <c r="B794" s="5" t="s">
        <v>21</v>
      </c>
      <c r="C794" s="5" t="s">
        <v>1038</v>
      </c>
      <c r="D794" s="6" t="str">
        <f t="shared" si="1"/>
        <v>person793@demo.invalid</v>
      </c>
      <c r="E794" s="6" t="str">
        <f t="shared" si="2"/>
        <v>BASIC_OK</v>
      </c>
      <c r="F794" s="6" t="str">
        <f>IF(E794&lt;&gt;"BASIC_OK","REVIEW",IF(RIGHT(D794,LEN(LOWER(TRIM('Audit summary'!$B$16)))+1)="@"&amp;LOWER(TRIM('Audit summary'!$B$16)),"INTERNAL","EXTERNAL"))</f>
        <v>INTERNAL</v>
      </c>
      <c r="G794" s="6">
        <f t="shared" si="3"/>
        <v>1</v>
      </c>
      <c r="H794" s="6">
        <f t="shared" si="4"/>
        <v>1</v>
      </c>
      <c r="I794" s="6" t="str">
        <f>IF(OR(A794="",COUNTIF('Message audit'!$A$2:$A$201,A794)=0,AND(B794&lt;&gt;"To",B794&lt;&gt;"CC",B794&lt;&gt;"BCC"),E794&lt;&gt;"BASIC_OK"),"REVIEW","OK")</f>
        <v>OK</v>
      </c>
    </row>
    <row r="795">
      <c r="A795" s="5" t="s">
        <v>72</v>
      </c>
      <c r="B795" s="5" t="s">
        <v>50</v>
      </c>
      <c r="C795" s="5" t="s">
        <v>1039</v>
      </c>
      <c r="D795" s="6" t="str">
        <f t="shared" si="1"/>
        <v>person794@demo.invalid</v>
      </c>
      <c r="E795" s="6" t="str">
        <f t="shared" si="2"/>
        <v>BASIC_OK</v>
      </c>
      <c r="F795" s="6" t="str">
        <f>IF(E795&lt;&gt;"BASIC_OK","REVIEW",IF(RIGHT(D795,LEN(LOWER(TRIM('Audit summary'!$B$16)))+1)="@"&amp;LOWER(TRIM('Audit summary'!$B$16)),"INTERNAL","EXTERNAL"))</f>
        <v>INTERNAL</v>
      </c>
      <c r="G795" s="6">
        <f t="shared" si="3"/>
        <v>1</v>
      </c>
      <c r="H795" s="6">
        <f t="shared" si="4"/>
        <v>1</v>
      </c>
      <c r="I795" s="6" t="str">
        <f>IF(OR(A795="",COUNTIF('Message audit'!$A$2:$A$201,A795)=0,AND(B795&lt;&gt;"To",B795&lt;&gt;"CC",B795&lt;&gt;"BCC"),E795&lt;&gt;"BASIC_OK"),"REVIEW","OK")</f>
        <v>OK</v>
      </c>
    </row>
    <row r="796">
      <c r="A796" s="5" t="s">
        <v>72</v>
      </c>
      <c r="B796" s="5" t="s">
        <v>65</v>
      </c>
      <c r="C796" s="5" t="s">
        <v>1040</v>
      </c>
      <c r="D796" s="6" t="str">
        <f t="shared" si="1"/>
        <v>person795@example.org</v>
      </c>
      <c r="E796" s="6" t="str">
        <f t="shared" si="2"/>
        <v>BASIC_OK</v>
      </c>
      <c r="F796" s="6" t="str">
        <f>IF(E796&lt;&gt;"BASIC_OK","REVIEW",IF(RIGHT(D796,LEN(LOWER(TRIM('Audit summary'!$B$16)))+1)="@"&amp;LOWER(TRIM('Audit summary'!$B$16)),"INTERNAL","EXTERNAL"))</f>
        <v>EXTERNAL</v>
      </c>
      <c r="G796" s="6">
        <f t="shared" si="3"/>
        <v>1</v>
      </c>
      <c r="H796" s="6">
        <f t="shared" si="4"/>
        <v>1</v>
      </c>
      <c r="I796" s="6" t="str">
        <f>IF(OR(A796="",COUNTIF('Message audit'!$A$2:$A$201,A796)=0,AND(B796&lt;&gt;"To",B796&lt;&gt;"CC",B796&lt;&gt;"BCC"),E796&lt;&gt;"BASIC_OK"),"REVIEW","OK")</f>
        <v>OK</v>
      </c>
    </row>
    <row r="797">
      <c r="A797" s="5" t="s">
        <v>72</v>
      </c>
      <c r="B797" s="5" t="s">
        <v>21</v>
      </c>
      <c r="C797" s="5" t="s">
        <v>1041</v>
      </c>
      <c r="D797" s="6" t="str">
        <f t="shared" si="1"/>
        <v>person796@demo.invalid</v>
      </c>
      <c r="E797" s="6" t="str">
        <f t="shared" si="2"/>
        <v>BASIC_OK</v>
      </c>
      <c r="F797" s="6" t="str">
        <f>IF(E797&lt;&gt;"BASIC_OK","REVIEW",IF(RIGHT(D797,LEN(LOWER(TRIM('Audit summary'!$B$16)))+1)="@"&amp;LOWER(TRIM('Audit summary'!$B$16)),"INTERNAL","EXTERNAL"))</f>
        <v>INTERNAL</v>
      </c>
      <c r="G797" s="6">
        <f t="shared" si="3"/>
        <v>1</v>
      </c>
      <c r="H797" s="6">
        <f t="shared" si="4"/>
        <v>1</v>
      </c>
      <c r="I797" s="6" t="str">
        <f>IF(OR(A797="",COUNTIF('Message audit'!$A$2:$A$201,A797)=0,AND(B797&lt;&gt;"To",B797&lt;&gt;"CC",B797&lt;&gt;"BCC"),E797&lt;&gt;"BASIC_OK"),"REVIEW","OK")</f>
        <v>OK</v>
      </c>
    </row>
    <row r="798">
      <c r="A798" s="5" t="s">
        <v>72</v>
      </c>
      <c r="B798" s="5" t="s">
        <v>50</v>
      </c>
      <c r="C798" s="5" t="s">
        <v>1042</v>
      </c>
      <c r="D798" s="6" t="str">
        <f t="shared" si="1"/>
        <v>person797@demo.invalid</v>
      </c>
      <c r="E798" s="6" t="str">
        <f t="shared" si="2"/>
        <v>BASIC_OK</v>
      </c>
      <c r="F798" s="6" t="str">
        <f>IF(E798&lt;&gt;"BASIC_OK","REVIEW",IF(RIGHT(D798,LEN(LOWER(TRIM('Audit summary'!$B$16)))+1)="@"&amp;LOWER(TRIM('Audit summary'!$B$16)),"INTERNAL","EXTERNAL"))</f>
        <v>INTERNAL</v>
      </c>
      <c r="G798" s="6">
        <f t="shared" si="3"/>
        <v>1</v>
      </c>
      <c r="H798" s="6">
        <f t="shared" si="4"/>
        <v>1</v>
      </c>
      <c r="I798" s="6" t="str">
        <f>IF(OR(A798="",COUNTIF('Message audit'!$A$2:$A$201,A798)=0,AND(B798&lt;&gt;"To",B798&lt;&gt;"CC",B798&lt;&gt;"BCC"),E798&lt;&gt;"BASIC_OK"),"REVIEW","OK")</f>
        <v>OK</v>
      </c>
    </row>
    <row r="799">
      <c r="A799" s="5" t="s">
        <v>72</v>
      </c>
      <c r="B799" s="5" t="s">
        <v>65</v>
      </c>
      <c r="C799" s="5" t="s">
        <v>1043</v>
      </c>
      <c r="D799" s="6" t="str">
        <f t="shared" si="1"/>
        <v>person798@demo.invalid</v>
      </c>
      <c r="E799" s="6" t="str">
        <f t="shared" si="2"/>
        <v>BASIC_OK</v>
      </c>
      <c r="F799" s="6" t="str">
        <f>IF(E799&lt;&gt;"BASIC_OK","REVIEW",IF(RIGHT(D799,LEN(LOWER(TRIM('Audit summary'!$B$16)))+1)="@"&amp;LOWER(TRIM('Audit summary'!$B$16)),"INTERNAL","EXTERNAL"))</f>
        <v>INTERNAL</v>
      </c>
      <c r="G799" s="6">
        <f t="shared" si="3"/>
        <v>1</v>
      </c>
      <c r="H799" s="6">
        <f t="shared" si="4"/>
        <v>1</v>
      </c>
      <c r="I799" s="6" t="str">
        <f>IF(OR(A799="",COUNTIF('Message audit'!$A$2:$A$201,A799)=0,AND(B799&lt;&gt;"To",B799&lt;&gt;"CC",B799&lt;&gt;"BCC"),E799&lt;&gt;"BASIC_OK"),"REVIEW","OK")</f>
        <v>OK</v>
      </c>
    </row>
    <row r="800">
      <c r="A800" s="5" t="s">
        <v>72</v>
      </c>
      <c r="B800" s="5" t="s">
        <v>21</v>
      </c>
      <c r="C800" s="5" t="s">
        <v>1044</v>
      </c>
      <c r="D800" s="6" t="str">
        <f t="shared" si="1"/>
        <v>person799@demo.invalid</v>
      </c>
      <c r="E800" s="6" t="str">
        <f t="shared" si="2"/>
        <v>BASIC_OK</v>
      </c>
      <c r="F800" s="6" t="str">
        <f>IF(E800&lt;&gt;"BASIC_OK","REVIEW",IF(RIGHT(D800,LEN(LOWER(TRIM('Audit summary'!$B$16)))+1)="@"&amp;LOWER(TRIM('Audit summary'!$B$16)),"INTERNAL","EXTERNAL"))</f>
        <v>INTERNAL</v>
      </c>
      <c r="G800" s="6">
        <f t="shared" si="3"/>
        <v>1</v>
      </c>
      <c r="H800" s="6">
        <f t="shared" si="4"/>
        <v>1</v>
      </c>
      <c r="I800" s="6" t="str">
        <f>IF(OR(A800="",COUNTIF('Message audit'!$A$2:$A$201,A800)=0,AND(B800&lt;&gt;"To",B800&lt;&gt;"CC",B800&lt;&gt;"BCC"),E800&lt;&gt;"BASIC_OK"),"REVIEW","OK")</f>
        <v>OK</v>
      </c>
    </row>
    <row r="801">
      <c r="A801" s="5" t="s">
        <v>72</v>
      </c>
      <c r="B801" s="5" t="s">
        <v>50</v>
      </c>
      <c r="D801" s="6" t="str">
        <f t="shared" si="1"/>
        <v/>
      </c>
      <c r="E801" s="6" t="str">
        <f t="shared" si="2"/>
        <v>MISSING</v>
      </c>
      <c r="F801" s="6" t="str">
        <f>IF(E801&lt;&gt;"BASIC_OK","REVIEW",IF(RIGHT(D801,LEN(LOWER(TRIM('Audit summary'!$B$16)))+1)="@"&amp;LOWER(TRIM('Audit summary'!$B$16)),"INTERNAL","EXTERNAL"))</f>
        <v>REVIEW</v>
      </c>
      <c r="G801" s="6">
        <f t="shared" si="3"/>
        <v>0</v>
      </c>
      <c r="H801" s="6">
        <f t="shared" si="4"/>
        <v>0</v>
      </c>
      <c r="I801" s="6" t="str">
        <f>IF(OR(A801="",COUNTIF('Message audit'!$A$2:$A$201,A801)=0,AND(B801&lt;&gt;"To",B801&lt;&gt;"CC",B801&lt;&gt;"BCC"),E801&lt;&gt;"BASIC_OK"),"REVIEW","OK")</f>
        <v>REVIEW</v>
      </c>
    </row>
    <row r="802">
      <c r="A802" s="5" t="s">
        <v>72</v>
      </c>
      <c r="B802" s="5" t="s">
        <v>65</v>
      </c>
      <c r="C802" s="5" t="s">
        <v>1045</v>
      </c>
      <c r="D802" s="6" t="str">
        <f t="shared" si="1"/>
        <v>broken-801</v>
      </c>
      <c r="E802" s="6" t="str">
        <f t="shared" si="2"/>
        <v>REVIEW</v>
      </c>
      <c r="F802" s="6" t="str">
        <f>IF(E802&lt;&gt;"BASIC_OK","REVIEW",IF(RIGHT(D802,LEN(LOWER(TRIM('Audit summary'!$B$16)))+1)="@"&amp;LOWER(TRIM('Audit summary'!$B$16)),"INTERNAL","EXTERNAL"))</f>
        <v>REVIEW</v>
      </c>
      <c r="G802" s="6">
        <f t="shared" si="3"/>
        <v>0</v>
      </c>
      <c r="H802" s="6">
        <f t="shared" si="4"/>
        <v>0</v>
      </c>
      <c r="I802" s="6" t="str">
        <f>IF(OR(A802="",COUNTIF('Message audit'!$A$2:$A$201,A802)=0,AND(B802&lt;&gt;"To",B802&lt;&gt;"CC",B802&lt;&gt;"BCC"),E802&lt;&gt;"BASIC_OK"),"REVIEW","OK")</f>
        <v>REVIEW</v>
      </c>
    </row>
    <row r="803">
      <c r="A803" s="5" t="s">
        <v>73</v>
      </c>
      <c r="B803" s="5" t="s">
        <v>21</v>
      </c>
      <c r="C803" s="5" t="s">
        <v>1046</v>
      </c>
      <c r="D803" s="6" t="str">
        <f t="shared" si="1"/>
        <v>person802@demo.invalid</v>
      </c>
      <c r="E803" s="6" t="str">
        <f t="shared" si="2"/>
        <v>BASIC_OK</v>
      </c>
      <c r="F803" s="6" t="str">
        <f>IF(E803&lt;&gt;"BASIC_OK","REVIEW",IF(RIGHT(D803,LEN(LOWER(TRIM('Audit summary'!$B$16)))+1)="@"&amp;LOWER(TRIM('Audit summary'!$B$16)),"INTERNAL","EXTERNAL"))</f>
        <v>INTERNAL</v>
      </c>
      <c r="G803" s="6">
        <f t="shared" si="3"/>
        <v>1</v>
      </c>
      <c r="H803" s="6">
        <f t="shared" si="4"/>
        <v>1</v>
      </c>
      <c r="I803" s="6" t="str">
        <f>IF(OR(A803="",COUNTIF('Message audit'!$A$2:$A$201,A803)=0,AND(B803&lt;&gt;"To",B803&lt;&gt;"CC",B803&lt;&gt;"BCC"),E803&lt;&gt;"BASIC_OK"),"REVIEW","OK")</f>
        <v>OK</v>
      </c>
    </row>
    <row r="804">
      <c r="A804" s="5" t="s">
        <v>73</v>
      </c>
      <c r="B804" s="5" t="s">
        <v>50</v>
      </c>
      <c r="C804" s="5" t="s">
        <v>1047</v>
      </c>
      <c r="D804" s="6" t="str">
        <f t="shared" si="1"/>
        <v>person803@demo.invalid</v>
      </c>
      <c r="E804" s="6" t="str">
        <f t="shared" si="2"/>
        <v>BASIC_OK</v>
      </c>
      <c r="F804" s="6" t="str">
        <f>IF(E804&lt;&gt;"BASIC_OK","REVIEW",IF(RIGHT(D804,LEN(LOWER(TRIM('Audit summary'!$B$16)))+1)="@"&amp;LOWER(TRIM('Audit summary'!$B$16)),"INTERNAL","EXTERNAL"))</f>
        <v>INTERNAL</v>
      </c>
      <c r="G804" s="6">
        <f t="shared" si="3"/>
        <v>1</v>
      </c>
      <c r="H804" s="6">
        <f t="shared" si="4"/>
        <v>1</v>
      </c>
      <c r="I804" s="6" t="str">
        <f>IF(OR(A804="",COUNTIF('Message audit'!$A$2:$A$201,A804)=0,AND(B804&lt;&gt;"To",B804&lt;&gt;"CC",B804&lt;&gt;"BCC"),E804&lt;&gt;"BASIC_OK"),"REVIEW","OK")</f>
        <v>OK</v>
      </c>
    </row>
    <row r="805">
      <c r="A805" s="5" t="s">
        <v>73</v>
      </c>
      <c r="B805" s="5" t="s">
        <v>65</v>
      </c>
      <c r="C805" s="5" t="s">
        <v>1048</v>
      </c>
      <c r="D805" s="6" t="str">
        <f t="shared" si="1"/>
        <v>person804@demo.invalid</v>
      </c>
      <c r="E805" s="6" t="str">
        <f t="shared" si="2"/>
        <v>BASIC_OK</v>
      </c>
      <c r="F805" s="6" t="str">
        <f>IF(E805&lt;&gt;"BASIC_OK","REVIEW",IF(RIGHT(D805,LEN(LOWER(TRIM('Audit summary'!$B$16)))+1)="@"&amp;LOWER(TRIM('Audit summary'!$B$16)),"INTERNAL","EXTERNAL"))</f>
        <v>INTERNAL</v>
      </c>
      <c r="G805" s="6">
        <f t="shared" si="3"/>
        <v>1</v>
      </c>
      <c r="H805" s="6">
        <f t="shared" si="4"/>
        <v>1</v>
      </c>
      <c r="I805" s="6" t="str">
        <f>IF(OR(A805="",COUNTIF('Message audit'!$A$2:$A$201,A805)=0,AND(B805&lt;&gt;"To",B805&lt;&gt;"CC",B805&lt;&gt;"BCC"),E805&lt;&gt;"BASIC_OK"),"REVIEW","OK")</f>
        <v>OK</v>
      </c>
    </row>
    <row r="806">
      <c r="A806" s="5" t="s">
        <v>73</v>
      </c>
      <c r="B806" s="5" t="s">
        <v>21</v>
      </c>
      <c r="C806" s="5" t="s">
        <v>1049</v>
      </c>
      <c r="D806" s="6" t="str">
        <f t="shared" si="1"/>
        <v>person805@example.org</v>
      </c>
      <c r="E806" s="6" t="str">
        <f t="shared" si="2"/>
        <v>BASIC_OK</v>
      </c>
      <c r="F806" s="6" t="str">
        <f>IF(E806&lt;&gt;"BASIC_OK","REVIEW",IF(RIGHT(D806,LEN(LOWER(TRIM('Audit summary'!$B$16)))+1)="@"&amp;LOWER(TRIM('Audit summary'!$B$16)),"INTERNAL","EXTERNAL"))</f>
        <v>EXTERNAL</v>
      </c>
      <c r="G806" s="6">
        <f t="shared" si="3"/>
        <v>1</v>
      </c>
      <c r="H806" s="6">
        <f t="shared" si="4"/>
        <v>1</v>
      </c>
      <c r="I806" s="6" t="str">
        <f>IF(OR(A806="",COUNTIF('Message audit'!$A$2:$A$201,A806)=0,AND(B806&lt;&gt;"To",B806&lt;&gt;"CC",B806&lt;&gt;"BCC"),E806&lt;&gt;"BASIC_OK"),"REVIEW","OK")</f>
        <v>OK</v>
      </c>
    </row>
    <row r="807">
      <c r="A807" s="5" t="s">
        <v>73</v>
      </c>
      <c r="B807" s="5" t="s">
        <v>50</v>
      </c>
      <c r="C807" s="5" t="s">
        <v>1050</v>
      </c>
      <c r="D807" s="6" t="str">
        <f t="shared" si="1"/>
        <v>person806@demo.invalid</v>
      </c>
      <c r="E807" s="6" t="str">
        <f t="shared" si="2"/>
        <v>BASIC_OK</v>
      </c>
      <c r="F807" s="6" t="str">
        <f>IF(E807&lt;&gt;"BASIC_OK","REVIEW",IF(RIGHT(D807,LEN(LOWER(TRIM('Audit summary'!$B$16)))+1)="@"&amp;LOWER(TRIM('Audit summary'!$B$16)),"INTERNAL","EXTERNAL"))</f>
        <v>INTERNAL</v>
      </c>
      <c r="G807" s="6">
        <f t="shared" si="3"/>
        <v>1</v>
      </c>
      <c r="H807" s="6">
        <f t="shared" si="4"/>
        <v>1</v>
      </c>
      <c r="I807" s="6" t="str">
        <f>IF(OR(A807="",COUNTIF('Message audit'!$A$2:$A$201,A807)=0,AND(B807&lt;&gt;"To",B807&lt;&gt;"CC",B807&lt;&gt;"BCC"),E807&lt;&gt;"BASIC_OK"),"REVIEW","OK")</f>
        <v>OK</v>
      </c>
    </row>
    <row r="808">
      <c r="A808" s="5" t="s">
        <v>73</v>
      </c>
      <c r="B808" s="5" t="s">
        <v>65</v>
      </c>
      <c r="C808" s="5" t="s">
        <v>1051</v>
      </c>
      <c r="D808" s="6" t="str">
        <f t="shared" si="1"/>
        <v>person807@demo.invalid</v>
      </c>
      <c r="E808" s="6" t="str">
        <f t="shared" si="2"/>
        <v>BASIC_OK</v>
      </c>
      <c r="F808" s="6" t="str">
        <f>IF(E808&lt;&gt;"BASIC_OK","REVIEW",IF(RIGHT(D808,LEN(LOWER(TRIM('Audit summary'!$B$16)))+1)="@"&amp;LOWER(TRIM('Audit summary'!$B$16)),"INTERNAL","EXTERNAL"))</f>
        <v>INTERNAL</v>
      </c>
      <c r="G808" s="6">
        <f t="shared" si="3"/>
        <v>1</v>
      </c>
      <c r="H808" s="6">
        <f t="shared" si="4"/>
        <v>1</v>
      </c>
      <c r="I808" s="6" t="str">
        <f>IF(OR(A808="",COUNTIF('Message audit'!$A$2:$A$201,A808)=0,AND(B808&lt;&gt;"To",B808&lt;&gt;"CC",B808&lt;&gt;"BCC"),E808&lt;&gt;"BASIC_OK"),"REVIEW","OK")</f>
        <v>OK</v>
      </c>
    </row>
    <row r="809">
      <c r="A809" s="5" t="s">
        <v>73</v>
      </c>
      <c r="B809" s="5" t="s">
        <v>21</v>
      </c>
      <c r="C809" s="5" t="s">
        <v>1052</v>
      </c>
      <c r="D809" s="6" t="str">
        <f t="shared" si="1"/>
        <v>person808@demo.invalid</v>
      </c>
      <c r="E809" s="6" t="str">
        <f t="shared" si="2"/>
        <v>BASIC_OK</v>
      </c>
      <c r="F809" s="6" t="str">
        <f>IF(E809&lt;&gt;"BASIC_OK","REVIEW",IF(RIGHT(D809,LEN(LOWER(TRIM('Audit summary'!$B$16)))+1)="@"&amp;LOWER(TRIM('Audit summary'!$B$16)),"INTERNAL","EXTERNAL"))</f>
        <v>INTERNAL</v>
      </c>
      <c r="G809" s="6">
        <f t="shared" si="3"/>
        <v>1</v>
      </c>
      <c r="H809" s="6">
        <f t="shared" si="4"/>
        <v>1</v>
      </c>
      <c r="I809" s="6" t="str">
        <f>IF(OR(A809="",COUNTIF('Message audit'!$A$2:$A$201,A809)=0,AND(B809&lt;&gt;"To",B809&lt;&gt;"CC",B809&lt;&gt;"BCC"),E809&lt;&gt;"BASIC_OK"),"REVIEW","OK")</f>
        <v>OK</v>
      </c>
    </row>
    <row r="810">
      <c r="A810" s="5" t="s">
        <v>73</v>
      </c>
      <c r="B810" s="5" t="s">
        <v>50</v>
      </c>
      <c r="C810" s="5" t="s">
        <v>1053</v>
      </c>
      <c r="D810" s="6" t="str">
        <f t="shared" si="1"/>
        <v>person809@demo.invalid</v>
      </c>
      <c r="E810" s="6" t="str">
        <f t="shared" si="2"/>
        <v>BASIC_OK</v>
      </c>
      <c r="F810" s="6" t="str">
        <f>IF(E810&lt;&gt;"BASIC_OK","REVIEW",IF(RIGHT(D810,LEN(LOWER(TRIM('Audit summary'!$B$16)))+1)="@"&amp;LOWER(TRIM('Audit summary'!$B$16)),"INTERNAL","EXTERNAL"))</f>
        <v>INTERNAL</v>
      </c>
      <c r="G810" s="6">
        <f t="shared" si="3"/>
        <v>1</v>
      </c>
      <c r="H810" s="6">
        <f t="shared" si="4"/>
        <v>1</v>
      </c>
      <c r="I810" s="6" t="str">
        <f>IF(OR(A810="",COUNTIF('Message audit'!$A$2:$A$201,A810)=0,AND(B810&lt;&gt;"To",B810&lt;&gt;"CC",B810&lt;&gt;"BCC"),E810&lt;&gt;"BASIC_OK"),"REVIEW","OK")</f>
        <v>OK</v>
      </c>
    </row>
    <row r="811">
      <c r="A811" s="5" t="s">
        <v>73</v>
      </c>
      <c r="B811" s="5" t="s">
        <v>65</v>
      </c>
      <c r="C811" s="5" t="s">
        <v>1054</v>
      </c>
      <c r="D811" s="6" t="str">
        <f t="shared" si="1"/>
        <v>person810@example.org</v>
      </c>
      <c r="E811" s="6" t="str">
        <f t="shared" si="2"/>
        <v>BASIC_OK</v>
      </c>
      <c r="F811" s="6" t="str">
        <f>IF(E811&lt;&gt;"BASIC_OK","REVIEW",IF(RIGHT(D811,LEN(LOWER(TRIM('Audit summary'!$B$16)))+1)="@"&amp;LOWER(TRIM('Audit summary'!$B$16)),"INTERNAL","EXTERNAL"))</f>
        <v>EXTERNAL</v>
      </c>
      <c r="G811" s="6">
        <f t="shared" si="3"/>
        <v>1</v>
      </c>
      <c r="H811" s="6">
        <f t="shared" si="4"/>
        <v>1</v>
      </c>
      <c r="I811" s="6" t="str">
        <f>IF(OR(A811="",COUNTIF('Message audit'!$A$2:$A$201,A811)=0,AND(B811&lt;&gt;"To",B811&lt;&gt;"CC",B811&lt;&gt;"BCC"),E811&lt;&gt;"BASIC_OK"),"REVIEW","OK")</f>
        <v>OK</v>
      </c>
    </row>
    <row r="812">
      <c r="A812" s="5" t="s">
        <v>73</v>
      </c>
      <c r="B812" s="5" t="s">
        <v>21</v>
      </c>
      <c r="C812" s="5" t="s">
        <v>1055</v>
      </c>
      <c r="D812" s="6" t="str">
        <f t="shared" si="1"/>
        <v>person811@demo.invalid</v>
      </c>
      <c r="E812" s="6" t="str">
        <f t="shared" si="2"/>
        <v>BASIC_OK</v>
      </c>
      <c r="F812" s="6" t="str">
        <f>IF(E812&lt;&gt;"BASIC_OK","REVIEW",IF(RIGHT(D812,LEN(LOWER(TRIM('Audit summary'!$B$16)))+1)="@"&amp;LOWER(TRIM('Audit summary'!$B$16)),"INTERNAL","EXTERNAL"))</f>
        <v>INTERNAL</v>
      </c>
      <c r="G812" s="6">
        <f t="shared" si="3"/>
        <v>1</v>
      </c>
      <c r="H812" s="6">
        <f t="shared" si="4"/>
        <v>1</v>
      </c>
      <c r="I812" s="6" t="str">
        <f>IF(OR(A812="",COUNTIF('Message audit'!$A$2:$A$201,A812)=0,AND(B812&lt;&gt;"To",B812&lt;&gt;"CC",B812&lt;&gt;"BCC"),E812&lt;&gt;"BASIC_OK"),"REVIEW","OK")</f>
        <v>OK</v>
      </c>
    </row>
    <row r="813">
      <c r="A813" s="5" t="s">
        <v>73</v>
      </c>
      <c r="B813" s="5" t="s">
        <v>50</v>
      </c>
      <c r="C813" s="5" t="s">
        <v>1056</v>
      </c>
      <c r="D813" s="6" t="str">
        <f t="shared" si="1"/>
        <v>person812@demo.invalid</v>
      </c>
      <c r="E813" s="6" t="str">
        <f t="shared" si="2"/>
        <v>BASIC_OK</v>
      </c>
      <c r="F813" s="6" t="str">
        <f>IF(E813&lt;&gt;"BASIC_OK","REVIEW",IF(RIGHT(D813,LEN(LOWER(TRIM('Audit summary'!$B$16)))+1)="@"&amp;LOWER(TRIM('Audit summary'!$B$16)),"INTERNAL","EXTERNAL"))</f>
        <v>INTERNAL</v>
      </c>
      <c r="G813" s="6">
        <f t="shared" si="3"/>
        <v>1</v>
      </c>
      <c r="H813" s="6">
        <f t="shared" si="4"/>
        <v>1</v>
      </c>
      <c r="I813" s="6" t="str">
        <f>IF(OR(A813="",COUNTIF('Message audit'!$A$2:$A$201,A813)=0,AND(B813&lt;&gt;"To",B813&lt;&gt;"CC",B813&lt;&gt;"BCC"),E813&lt;&gt;"BASIC_OK"),"REVIEW","OK")</f>
        <v>OK</v>
      </c>
    </row>
    <row r="814">
      <c r="A814" s="5" t="s">
        <v>73</v>
      </c>
      <c r="B814" s="5" t="s">
        <v>65</v>
      </c>
      <c r="C814" s="5" t="s">
        <v>1057</v>
      </c>
      <c r="D814" s="6" t="str">
        <f t="shared" si="1"/>
        <v>person813@demo.invalid</v>
      </c>
      <c r="E814" s="6" t="str">
        <f t="shared" si="2"/>
        <v>BASIC_OK</v>
      </c>
      <c r="F814" s="6" t="str">
        <f>IF(E814&lt;&gt;"BASIC_OK","REVIEW",IF(RIGHT(D814,LEN(LOWER(TRIM('Audit summary'!$B$16)))+1)="@"&amp;LOWER(TRIM('Audit summary'!$B$16)),"INTERNAL","EXTERNAL"))</f>
        <v>INTERNAL</v>
      </c>
      <c r="G814" s="6">
        <f t="shared" si="3"/>
        <v>1</v>
      </c>
      <c r="H814" s="6">
        <f t="shared" si="4"/>
        <v>1</v>
      </c>
      <c r="I814" s="6" t="str">
        <f>IF(OR(A814="",COUNTIF('Message audit'!$A$2:$A$201,A814)=0,AND(B814&lt;&gt;"To",B814&lt;&gt;"CC",B814&lt;&gt;"BCC"),E814&lt;&gt;"BASIC_OK"),"REVIEW","OK")</f>
        <v>OK</v>
      </c>
    </row>
    <row r="815">
      <c r="A815" s="5" t="s">
        <v>73</v>
      </c>
      <c r="B815" s="5" t="s">
        <v>21</v>
      </c>
      <c r="C815" s="5" t="s">
        <v>1058</v>
      </c>
      <c r="D815" s="6" t="str">
        <f t="shared" si="1"/>
        <v>person814@demo.invalid</v>
      </c>
      <c r="E815" s="6" t="str">
        <f t="shared" si="2"/>
        <v>BASIC_OK</v>
      </c>
      <c r="F815" s="6" t="str">
        <f>IF(E815&lt;&gt;"BASIC_OK","REVIEW",IF(RIGHT(D815,LEN(LOWER(TRIM('Audit summary'!$B$16)))+1)="@"&amp;LOWER(TRIM('Audit summary'!$B$16)),"INTERNAL","EXTERNAL"))</f>
        <v>INTERNAL</v>
      </c>
      <c r="G815" s="6">
        <f t="shared" si="3"/>
        <v>1</v>
      </c>
      <c r="H815" s="6">
        <f t="shared" si="4"/>
        <v>1</v>
      </c>
      <c r="I815" s="6" t="str">
        <f>IF(OR(A815="",COUNTIF('Message audit'!$A$2:$A$201,A815)=0,AND(B815&lt;&gt;"To",B815&lt;&gt;"CC",B815&lt;&gt;"BCC"),E815&lt;&gt;"BASIC_OK"),"REVIEW","OK")</f>
        <v>OK</v>
      </c>
    </row>
    <row r="816">
      <c r="A816" s="5" t="s">
        <v>73</v>
      </c>
      <c r="B816" s="5" t="s">
        <v>50</v>
      </c>
      <c r="C816" s="5" t="s">
        <v>1059</v>
      </c>
      <c r="D816" s="6" t="str">
        <f t="shared" si="1"/>
        <v>person815@example.org</v>
      </c>
      <c r="E816" s="6" t="str">
        <f t="shared" si="2"/>
        <v>BASIC_OK</v>
      </c>
      <c r="F816" s="6" t="str">
        <f>IF(E816&lt;&gt;"BASIC_OK","REVIEW",IF(RIGHT(D816,LEN(LOWER(TRIM('Audit summary'!$B$16)))+1)="@"&amp;LOWER(TRIM('Audit summary'!$B$16)),"INTERNAL","EXTERNAL"))</f>
        <v>EXTERNAL</v>
      </c>
      <c r="G816" s="6">
        <f t="shared" si="3"/>
        <v>1</v>
      </c>
      <c r="H816" s="6">
        <f t="shared" si="4"/>
        <v>1</v>
      </c>
      <c r="I816" s="6" t="str">
        <f>IF(OR(A816="",COUNTIF('Message audit'!$A$2:$A$201,A816)=0,AND(B816&lt;&gt;"To",B816&lt;&gt;"CC",B816&lt;&gt;"BCC"),E816&lt;&gt;"BASIC_OK"),"REVIEW","OK")</f>
        <v>OK</v>
      </c>
    </row>
    <row r="817">
      <c r="A817" s="5" t="s">
        <v>73</v>
      </c>
      <c r="B817" s="5" t="s">
        <v>65</v>
      </c>
      <c r="C817" s="5" t="s">
        <v>1060</v>
      </c>
      <c r="D817" s="6" t="str">
        <f t="shared" si="1"/>
        <v>person816@demo.invalid</v>
      </c>
      <c r="E817" s="6" t="str">
        <f t="shared" si="2"/>
        <v>BASIC_OK</v>
      </c>
      <c r="F817" s="6" t="str">
        <f>IF(E817&lt;&gt;"BASIC_OK","REVIEW",IF(RIGHT(D817,LEN(LOWER(TRIM('Audit summary'!$B$16)))+1)="@"&amp;LOWER(TRIM('Audit summary'!$B$16)),"INTERNAL","EXTERNAL"))</f>
        <v>INTERNAL</v>
      </c>
      <c r="G817" s="6">
        <f t="shared" si="3"/>
        <v>1</v>
      </c>
      <c r="H817" s="6">
        <f t="shared" si="4"/>
        <v>1</v>
      </c>
      <c r="I817" s="6" t="str">
        <f>IF(OR(A817="",COUNTIF('Message audit'!$A$2:$A$201,A817)=0,AND(B817&lt;&gt;"To",B817&lt;&gt;"CC",B817&lt;&gt;"BCC"),E817&lt;&gt;"BASIC_OK"),"REVIEW","OK")</f>
        <v>OK</v>
      </c>
    </row>
    <row r="818">
      <c r="A818" s="5" t="s">
        <v>73</v>
      </c>
      <c r="B818" s="5" t="s">
        <v>21</v>
      </c>
      <c r="C818" s="5" t="s">
        <v>1061</v>
      </c>
      <c r="D818" s="6" t="str">
        <f t="shared" si="1"/>
        <v>person817@demo.invalid</v>
      </c>
      <c r="E818" s="6" t="str">
        <f t="shared" si="2"/>
        <v>BASIC_OK</v>
      </c>
      <c r="F818" s="6" t="str">
        <f>IF(E818&lt;&gt;"BASIC_OK","REVIEW",IF(RIGHT(D818,LEN(LOWER(TRIM('Audit summary'!$B$16)))+1)="@"&amp;LOWER(TRIM('Audit summary'!$B$16)),"INTERNAL","EXTERNAL"))</f>
        <v>INTERNAL</v>
      </c>
      <c r="G818" s="6">
        <f t="shared" si="3"/>
        <v>1</v>
      </c>
      <c r="H818" s="6">
        <f t="shared" si="4"/>
        <v>1</v>
      </c>
      <c r="I818" s="6" t="str">
        <f>IF(OR(A818="",COUNTIF('Message audit'!$A$2:$A$201,A818)=0,AND(B818&lt;&gt;"To",B818&lt;&gt;"CC",B818&lt;&gt;"BCC"),E818&lt;&gt;"BASIC_OK"),"REVIEW","OK")</f>
        <v>OK</v>
      </c>
    </row>
    <row r="819">
      <c r="A819" s="5" t="s">
        <v>73</v>
      </c>
      <c r="B819" s="5" t="s">
        <v>50</v>
      </c>
      <c r="C819" s="5" t="s">
        <v>1062</v>
      </c>
      <c r="D819" s="6" t="str">
        <f t="shared" si="1"/>
        <v>person818@demo.invalid</v>
      </c>
      <c r="E819" s="6" t="str">
        <f t="shared" si="2"/>
        <v>BASIC_OK</v>
      </c>
      <c r="F819" s="6" t="str">
        <f>IF(E819&lt;&gt;"BASIC_OK","REVIEW",IF(RIGHT(D819,LEN(LOWER(TRIM('Audit summary'!$B$16)))+1)="@"&amp;LOWER(TRIM('Audit summary'!$B$16)),"INTERNAL","EXTERNAL"))</f>
        <v>INTERNAL</v>
      </c>
      <c r="G819" s="6">
        <f t="shared" si="3"/>
        <v>1</v>
      </c>
      <c r="H819" s="6">
        <f t="shared" si="4"/>
        <v>1</v>
      </c>
      <c r="I819" s="6" t="str">
        <f>IF(OR(A819="",COUNTIF('Message audit'!$A$2:$A$201,A819)=0,AND(B819&lt;&gt;"To",B819&lt;&gt;"CC",B819&lt;&gt;"BCC"),E819&lt;&gt;"BASIC_OK"),"REVIEW","OK")</f>
        <v>OK</v>
      </c>
    </row>
    <row r="820">
      <c r="A820" s="5" t="s">
        <v>73</v>
      </c>
      <c r="B820" s="5" t="s">
        <v>65</v>
      </c>
      <c r="C820" s="5" t="s">
        <v>1063</v>
      </c>
      <c r="D820" s="6" t="str">
        <f t="shared" si="1"/>
        <v>person819@demo.invalid</v>
      </c>
      <c r="E820" s="6" t="str">
        <f t="shared" si="2"/>
        <v>BASIC_OK</v>
      </c>
      <c r="F820" s="6" t="str">
        <f>IF(E820&lt;&gt;"BASIC_OK","REVIEW",IF(RIGHT(D820,LEN(LOWER(TRIM('Audit summary'!$B$16)))+1)="@"&amp;LOWER(TRIM('Audit summary'!$B$16)),"INTERNAL","EXTERNAL"))</f>
        <v>INTERNAL</v>
      </c>
      <c r="G820" s="6">
        <f t="shared" si="3"/>
        <v>1</v>
      </c>
      <c r="H820" s="6">
        <f t="shared" si="4"/>
        <v>1</v>
      </c>
      <c r="I820" s="6" t="str">
        <f>IF(OR(A820="",COUNTIF('Message audit'!$A$2:$A$201,A820)=0,AND(B820&lt;&gt;"To",B820&lt;&gt;"CC",B820&lt;&gt;"BCC"),E820&lt;&gt;"BASIC_OK"),"REVIEW","OK")</f>
        <v>OK</v>
      </c>
    </row>
    <row r="821">
      <c r="A821" s="5" t="s">
        <v>73</v>
      </c>
      <c r="B821" s="5" t="s">
        <v>21</v>
      </c>
      <c r="C821" s="5" t="s">
        <v>1064</v>
      </c>
      <c r="D821" s="6" t="str">
        <f t="shared" si="1"/>
        <v>person820@example.org</v>
      </c>
      <c r="E821" s="6" t="str">
        <f t="shared" si="2"/>
        <v>BASIC_OK</v>
      </c>
      <c r="F821" s="6" t="str">
        <f>IF(E821&lt;&gt;"BASIC_OK","REVIEW",IF(RIGHT(D821,LEN(LOWER(TRIM('Audit summary'!$B$16)))+1)="@"&amp;LOWER(TRIM('Audit summary'!$B$16)),"INTERNAL","EXTERNAL"))</f>
        <v>EXTERNAL</v>
      </c>
      <c r="G821" s="6">
        <f t="shared" si="3"/>
        <v>1</v>
      </c>
      <c r="H821" s="6">
        <f t="shared" si="4"/>
        <v>1</v>
      </c>
      <c r="I821" s="6" t="str">
        <f>IF(OR(A821="",COUNTIF('Message audit'!$A$2:$A$201,A821)=0,AND(B821&lt;&gt;"To",B821&lt;&gt;"CC",B821&lt;&gt;"BCC"),E821&lt;&gt;"BASIC_OK"),"REVIEW","OK")</f>
        <v>OK</v>
      </c>
    </row>
    <row r="822">
      <c r="A822" s="5" t="s">
        <v>73</v>
      </c>
      <c r="B822" s="5" t="s">
        <v>50</v>
      </c>
      <c r="C822" s="5" t="s">
        <v>1065</v>
      </c>
      <c r="D822" s="6" t="str">
        <f t="shared" si="1"/>
        <v>person821@demo.invalid</v>
      </c>
      <c r="E822" s="6" t="str">
        <f t="shared" si="2"/>
        <v>BASIC_OK</v>
      </c>
      <c r="F822" s="6" t="str">
        <f>IF(E822&lt;&gt;"BASIC_OK","REVIEW",IF(RIGHT(D822,LEN(LOWER(TRIM('Audit summary'!$B$16)))+1)="@"&amp;LOWER(TRIM('Audit summary'!$B$16)),"INTERNAL","EXTERNAL"))</f>
        <v>INTERNAL</v>
      </c>
      <c r="G822" s="6">
        <f t="shared" si="3"/>
        <v>1</v>
      </c>
      <c r="H822" s="6">
        <f t="shared" si="4"/>
        <v>1</v>
      </c>
      <c r="I822" s="6" t="str">
        <f>IF(OR(A822="",COUNTIF('Message audit'!$A$2:$A$201,A822)=0,AND(B822&lt;&gt;"To",B822&lt;&gt;"CC",B822&lt;&gt;"BCC"),E822&lt;&gt;"BASIC_OK"),"REVIEW","OK")</f>
        <v>OK</v>
      </c>
    </row>
    <row r="823">
      <c r="A823" s="5" t="s">
        <v>73</v>
      </c>
      <c r="B823" s="5" t="s">
        <v>65</v>
      </c>
      <c r="C823" s="5" t="s">
        <v>1066</v>
      </c>
      <c r="D823" s="6" t="str">
        <f t="shared" si="1"/>
        <v>person822@demo.invalid</v>
      </c>
      <c r="E823" s="6" t="str">
        <f t="shared" si="2"/>
        <v>BASIC_OK</v>
      </c>
      <c r="F823" s="6" t="str">
        <f>IF(E823&lt;&gt;"BASIC_OK","REVIEW",IF(RIGHT(D823,LEN(LOWER(TRIM('Audit summary'!$B$16)))+1)="@"&amp;LOWER(TRIM('Audit summary'!$B$16)),"INTERNAL","EXTERNAL"))</f>
        <v>INTERNAL</v>
      </c>
      <c r="G823" s="6">
        <f t="shared" si="3"/>
        <v>1</v>
      </c>
      <c r="H823" s="6">
        <f t="shared" si="4"/>
        <v>1</v>
      </c>
      <c r="I823" s="6" t="str">
        <f>IF(OR(A823="",COUNTIF('Message audit'!$A$2:$A$201,A823)=0,AND(B823&lt;&gt;"To",B823&lt;&gt;"CC",B823&lt;&gt;"BCC"),E823&lt;&gt;"BASIC_OK"),"REVIEW","OK")</f>
        <v>OK</v>
      </c>
    </row>
    <row r="824">
      <c r="A824" s="5" t="s">
        <v>73</v>
      </c>
      <c r="B824" s="5" t="s">
        <v>21</v>
      </c>
      <c r="C824" s="5" t="s">
        <v>1067</v>
      </c>
      <c r="D824" s="6" t="str">
        <f t="shared" si="1"/>
        <v>person823@demo.invalid</v>
      </c>
      <c r="E824" s="6" t="str">
        <f t="shared" si="2"/>
        <v>BASIC_OK</v>
      </c>
      <c r="F824" s="6" t="str">
        <f>IF(E824&lt;&gt;"BASIC_OK","REVIEW",IF(RIGHT(D824,LEN(LOWER(TRIM('Audit summary'!$B$16)))+1)="@"&amp;LOWER(TRIM('Audit summary'!$B$16)),"INTERNAL","EXTERNAL"))</f>
        <v>INTERNAL</v>
      </c>
      <c r="G824" s="6">
        <f t="shared" si="3"/>
        <v>1</v>
      </c>
      <c r="H824" s="6">
        <f t="shared" si="4"/>
        <v>1</v>
      </c>
      <c r="I824" s="6" t="str">
        <f>IF(OR(A824="",COUNTIF('Message audit'!$A$2:$A$201,A824)=0,AND(B824&lt;&gt;"To",B824&lt;&gt;"CC",B824&lt;&gt;"BCC"),E824&lt;&gt;"BASIC_OK"),"REVIEW","OK")</f>
        <v>OK</v>
      </c>
    </row>
    <row r="825">
      <c r="A825" s="5" t="s">
        <v>73</v>
      </c>
      <c r="B825" s="5" t="s">
        <v>50</v>
      </c>
      <c r="C825" s="5" t="s">
        <v>1068</v>
      </c>
      <c r="D825" s="6" t="str">
        <f t="shared" si="1"/>
        <v>person824@demo.invalid</v>
      </c>
      <c r="E825" s="6" t="str">
        <f t="shared" si="2"/>
        <v>BASIC_OK</v>
      </c>
      <c r="F825" s="6" t="str">
        <f>IF(E825&lt;&gt;"BASIC_OK","REVIEW",IF(RIGHT(D825,LEN(LOWER(TRIM('Audit summary'!$B$16)))+1)="@"&amp;LOWER(TRIM('Audit summary'!$B$16)),"INTERNAL","EXTERNAL"))</f>
        <v>INTERNAL</v>
      </c>
      <c r="G825" s="6">
        <f t="shared" si="3"/>
        <v>1</v>
      </c>
      <c r="H825" s="6">
        <f t="shared" si="4"/>
        <v>1</v>
      </c>
      <c r="I825" s="6" t="str">
        <f>IF(OR(A825="",COUNTIF('Message audit'!$A$2:$A$201,A825)=0,AND(B825&lt;&gt;"To",B825&lt;&gt;"CC",B825&lt;&gt;"BCC"),E825&lt;&gt;"BASIC_OK"),"REVIEW","OK")</f>
        <v>OK</v>
      </c>
    </row>
    <row r="826">
      <c r="A826" s="5" t="s">
        <v>73</v>
      </c>
      <c r="B826" s="5" t="s">
        <v>65</v>
      </c>
      <c r="C826" s="5" t="s">
        <v>1069</v>
      </c>
      <c r="D826" s="6" t="str">
        <f t="shared" si="1"/>
        <v>person825@example.org</v>
      </c>
      <c r="E826" s="6" t="str">
        <f t="shared" si="2"/>
        <v>BASIC_OK</v>
      </c>
      <c r="F826" s="6" t="str">
        <f>IF(E826&lt;&gt;"BASIC_OK","REVIEW",IF(RIGHT(D826,LEN(LOWER(TRIM('Audit summary'!$B$16)))+1)="@"&amp;LOWER(TRIM('Audit summary'!$B$16)),"INTERNAL","EXTERNAL"))</f>
        <v>EXTERNAL</v>
      </c>
      <c r="G826" s="6">
        <f t="shared" si="3"/>
        <v>1</v>
      </c>
      <c r="H826" s="6">
        <f t="shared" si="4"/>
        <v>1</v>
      </c>
      <c r="I826" s="6" t="str">
        <f>IF(OR(A826="",COUNTIF('Message audit'!$A$2:$A$201,A826)=0,AND(B826&lt;&gt;"To",B826&lt;&gt;"CC",B826&lt;&gt;"BCC"),E826&lt;&gt;"BASIC_OK"),"REVIEW","OK")</f>
        <v>OK</v>
      </c>
    </row>
    <row r="827">
      <c r="A827" s="5" t="s">
        <v>73</v>
      </c>
      <c r="B827" s="5" t="s">
        <v>21</v>
      </c>
      <c r="C827" s="5" t="s">
        <v>1070</v>
      </c>
      <c r="D827" s="6" t="str">
        <f t="shared" si="1"/>
        <v>person826@demo.invalid</v>
      </c>
      <c r="E827" s="6" t="str">
        <f t="shared" si="2"/>
        <v>BASIC_OK</v>
      </c>
      <c r="F827" s="6" t="str">
        <f>IF(E827&lt;&gt;"BASIC_OK","REVIEW",IF(RIGHT(D827,LEN(LOWER(TRIM('Audit summary'!$B$16)))+1)="@"&amp;LOWER(TRIM('Audit summary'!$B$16)),"INTERNAL","EXTERNAL"))</f>
        <v>INTERNAL</v>
      </c>
      <c r="G827" s="6">
        <f t="shared" si="3"/>
        <v>1</v>
      </c>
      <c r="H827" s="6">
        <f t="shared" si="4"/>
        <v>1</v>
      </c>
      <c r="I827" s="6" t="str">
        <f>IF(OR(A827="",COUNTIF('Message audit'!$A$2:$A$201,A827)=0,AND(B827&lt;&gt;"To",B827&lt;&gt;"CC",B827&lt;&gt;"BCC"),E827&lt;&gt;"BASIC_OK"),"REVIEW","OK")</f>
        <v>OK</v>
      </c>
    </row>
    <row r="828">
      <c r="A828" s="5" t="s">
        <v>73</v>
      </c>
      <c r="B828" s="5" t="s">
        <v>50</v>
      </c>
      <c r="C828" s="5" t="s">
        <v>1071</v>
      </c>
      <c r="D828" s="6" t="str">
        <f t="shared" si="1"/>
        <v>person827@demo.invalid</v>
      </c>
      <c r="E828" s="6" t="str">
        <f t="shared" si="2"/>
        <v>BASIC_OK</v>
      </c>
      <c r="F828" s="6" t="str">
        <f>IF(E828&lt;&gt;"BASIC_OK","REVIEW",IF(RIGHT(D828,LEN(LOWER(TRIM('Audit summary'!$B$16)))+1)="@"&amp;LOWER(TRIM('Audit summary'!$B$16)),"INTERNAL","EXTERNAL"))</f>
        <v>INTERNAL</v>
      </c>
      <c r="G828" s="6">
        <f t="shared" si="3"/>
        <v>1</v>
      </c>
      <c r="H828" s="6">
        <f t="shared" si="4"/>
        <v>1</v>
      </c>
      <c r="I828" s="6" t="str">
        <f>IF(OR(A828="",COUNTIF('Message audit'!$A$2:$A$201,A828)=0,AND(B828&lt;&gt;"To",B828&lt;&gt;"CC",B828&lt;&gt;"BCC"),E828&lt;&gt;"BASIC_OK"),"REVIEW","OK")</f>
        <v>OK</v>
      </c>
    </row>
    <row r="829">
      <c r="A829" s="5" t="s">
        <v>73</v>
      </c>
      <c r="B829" s="5" t="s">
        <v>65</v>
      </c>
      <c r="C829" s="5" t="s">
        <v>1072</v>
      </c>
      <c r="D829" s="6" t="str">
        <f t="shared" si="1"/>
        <v>person828@demo.invalid</v>
      </c>
      <c r="E829" s="6" t="str">
        <f t="shared" si="2"/>
        <v>BASIC_OK</v>
      </c>
      <c r="F829" s="6" t="str">
        <f>IF(E829&lt;&gt;"BASIC_OK","REVIEW",IF(RIGHT(D829,LEN(LOWER(TRIM('Audit summary'!$B$16)))+1)="@"&amp;LOWER(TRIM('Audit summary'!$B$16)),"INTERNAL","EXTERNAL"))</f>
        <v>INTERNAL</v>
      </c>
      <c r="G829" s="6">
        <f t="shared" si="3"/>
        <v>1</v>
      </c>
      <c r="H829" s="6">
        <f t="shared" si="4"/>
        <v>1</v>
      </c>
      <c r="I829" s="6" t="str">
        <f>IF(OR(A829="",COUNTIF('Message audit'!$A$2:$A$201,A829)=0,AND(B829&lt;&gt;"To",B829&lt;&gt;"CC",B829&lt;&gt;"BCC"),E829&lt;&gt;"BASIC_OK"),"REVIEW","OK")</f>
        <v>OK</v>
      </c>
    </row>
    <row r="830">
      <c r="A830" s="5" t="s">
        <v>73</v>
      </c>
      <c r="B830" s="5" t="s">
        <v>21</v>
      </c>
      <c r="C830" s="5" t="s">
        <v>1073</v>
      </c>
      <c r="D830" s="6" t="str">
        <f t="shared" si="1"/>
        <v>person829@demo.invalid</v>
      </c>
      <c r="E830" s="6" t="str">
        <f t="shared" si="2"/>
        <v>BASIC_OK</v>
      </c>
      <c r="F830" s="6" t="str">
        <f>IF(E830&lt;&gt;"BASIC_OK","REVIEW",IF(RIGHT(D830,LEN(LOWER(TRIM('Audit summary'!$B$16)))+1)="@"&amp;LOWER(TRIM('Audit summary'!$B$16)),"INTERNAL","EXTERNAL"))</f>
        <v>INTERNAL</v>
      </c>
      <c r="G830" s="6">
        <f t="shared" si="3"/>
        <v>1</v>
      </c>
      <c r="H830" s="6">
        <f t="shared" si="4"/>
        <v>1</v>
      </c>
      <c r="I830" s="6" t="str">
        <f>IF(OR(A830="",COUNTIF('Message audit'!$A$2:$A$201,A830)=0,AND(B830&lt;&gt;"To",B830&lt;&gt;"CC",B830&lt;&gt;"BCC"),E830&lt;&gt;"BASIC_OK"),"REVIEW","OK")</f>
        <v>OK</v>
      </c>
    </row>
    <row r="831">
      <c r="A831" s="5" t="s">
        <v>73</v>
      </c>
      <c r="B831" s="5" t="s">
        <v>50</v>
      </c>
      <c r="C831" s="5" t="s">
        <v>1074</v>
      </c>
      <c r="D831" s="6" t="str">
        <f t="shared" si="1"/>
        <v>person830@example.org</v>
      </c>
      <c r="E831" s="6" t="str">
        <f t="shared" si="2"/>
        <v>BASIC_OK</v>
      </c>
      <c r="F831" s="6" t="str">
        <f>IF(E831&lt;&gt;"BASIC_OK","REVIEW",IF(RIGHT(D831,LEN(LOWER(TRIM('Audit summary'!$B$16)))+1)="@"&amp;LOWER(TRIM('Audit summary'!$B$16)),"INTERNAL","EXTERNAL"))</f>
        <v>EXTERNAL</v>
      </c>
      <c r="G831" s="6">
        <f t="shared" si="3"/>
        <v>1</v>
      </c>
      <c r="H831" s="6">
        <f t="shared" si="4"/>
        <v>1</v>
      </c>
      <c r="I831" s="6" t="str">
        <f>IF(OR(A831="",COUNTIF('Message audit'!$A$2:$A$201,A831)=0,AND(B831&lt;&gt;"To",B831&lt;&gt;"CC",B831&lt;&gt;"BCC"),E831&lt;&gt;"BASIC_OK"),"REVIEW","OK")</f>
        <v>OK</v>
      </c>
    </row>
    <row r="832">
      <c r="A832" s="5" t="s">
        <v>73</v>
      </c>
      <c r="B832" s="5" t="s">
        <v>65</v>
      </c>
      <c r="C832" s="5" t="s">
        <v>1075</v>
      </c>
      <c r="D832" s="6" t="str">
        <f t="shared" si="1"/>
        <v>person831@demo.invalid</v>
      </c>
      <c r="E832" s="6" t="str">
        <f t="shared" si="2"/>
        <v>BASIC_OK</v>
      </c>
      <c r="F832" s="6" t="str">
        <f>IF(E832&lt;&gt;"BASIC_OK","REVIEW",IF(RIGHT(D832,LEN(LOWER(TRIM('Audit summary'!$B$16)))+1)="@"&amp;LOWER(TRIM('Audit summary'!$B$16)),"INTERNAL","EXTERNAL"))</f>
        <v>INTERNAL</v>
      </c>
      <c r="G832" s="6">
        <f t="shared" si="3"/>
        <v>1</v>
      </c>
      <c r="H832" s="6">
        <f t="shared" si="4"/>
        <v>1</v>
      </c>
      <c r="I832" s="6" t="str">
        <f>IF(OR(A832="",COUNTIF('Message audit'!$A$2:$A$201,A832)=0,AND(B832&lt;&gt;"To",B832&lt;&gt;"CC",B832&lt;&gt;"BCC"),E832&lt;&gt;"BASIC_OK"),"REVIEW","OK")</f>
        <v>OK</v>
      </c>
    </row>
    <row r="833">
      <c r="A833" s="5" t="s">
        <v>73</v>
      </c>
      <c r="B833" s="5" t="s">
        <v>21</v>
      </c>
      <c r="C833" s="5" t="s">
        <v>1076</v>
      </c>
      <c r="D833" s="6" t="str">
        <f t="shared" si="1"/>
        <v>person832@demo.invalid</v>
      </c>
      <c r="E833" s="6" t="str">
        <f t="shared" si="2"/>
        <v>BASIC_OK</v>
      </c>
      <c r="F833" s="6" t="str">
        <f>IF(E833&lt;&gt;"BASIC_OK","REVIEW",IF(RIGHT(D833,LEN(LOWER(TRIM('Audit summary'!$B$16)))+1)="@"&amp;LOWER(TRIM('Audit summary'!$B$16)),"INTERNAL","EXTERNAL"))</f>
        <v>INTERNAL</v>
      </c>
      <c r="G833" s="6">
        <f t="shared" si="3"/>
        <v>1</v>
      </c>
      <c r="H833" s="6">
        <f t="shared" si="4"/>
        <v>1</v>
      </c>
      <c r="I833" s="6" t="str">
        <f>IF(OR(A833="",COUNTIF('Message audit'!$A$2:$A$201,A833)=0,AND(B833&lt;&gt;"To",B833&lt;&gt;"CC",B833&lt;&gt;"BCC"),E833&lt;&gt;"BASIC_OK"),"REVIEW","OK")</f>
        <v>OK</v>
      </c>
    </row>
    <row r="834">
      <c r="A834" s="5" t="s">
        <v>73</v>
      </c>
      <c r="B834" s="5" t="s">
        <v>50</v>
      </c>
      <c r="C834" s="5" t="s">
        <v>1077</v>
      </c>
      <c r="D834" s="6" t="str">
        <f t="shared" si="1"/>
        <v>person833@demo.invalid</v>
      </c>
      <c r="E834" s="6" t="str">
        <f t="shared" si="2"/>
        <v>BASIC_OK</v>
      </c>
      <c r="F834" s="6" t="str">
        <f>IF(E834&lt;&gt;"BASIC_OK","REVIEW",IF(RIGHT(D834,LEN(LOWER(TRIM('Audit summary'!$B$16)))+1)="@"&amp;LOWER(TRIM('Audit summary'!$B$16)),"INTERNAL","EXTERNAL"))</f>
        <v>INTERNAL</v>
      </c>
      <c r="G834" s="6">
        <f t="shared" si="3"/>
        <v>1</v>
      </c>
      <c r="H834" s="6">
        <f t="shared" si="4"/>
        <v>1</v>
      </c>
      <c r="I834" s="6" t="str">
        <f>IF(OR(A834="",COUNTIF('Message audit'!$A$2:$A$201,A834)=0,AND(B834&lt;&gt;"To",B834&lt;&gt;"CC",B834&lt;&gt;"BCC"),E834&lt;&gt;"BASIC_OK"),"REVIEW","OK")</f>
        <v>OK</v>
      </c>
    </row>
    <row r="835">
      <c r="A835" s="5" t="s">
        <v>73</v>
      </c>
      <c r="B835" s="5" t="s">
        <v>65</v>
      </c>
      <c r="C835" s="5" t="s">
        <v>1078</v>
      </c>
      <c r="D835" s="6" t="str">
        <f t="shared" si="1"/>
        <v>person834@demo.invalid</v>
      </c>
      <c r="E835" s="6" t="str">
        <f t="shared" si="2"/>
        <v>BASIC_OK</v>
      </c>
      <c r="F835" s="6" t="str">
        <f>IF(E835&lt;&gt;"BASIC_OK","REVIEW",IF(RIGHT(D835,LEN(LOWER(TRIM('Audit summary'!$B$16)))+1)="@"&amp;LOWER(TRIM('Audit summary'!$B$16)),"INTERNAL","EXTERNAL"))</f>
        <v>INTERNAL</v>
      </c>
      <c r="G835" s="6">
        <f t="shared" si="3"/>
        <v>1</v>
      </c>
      <c r="H835" s="6">
        <f t="shared" si="4"/>
        <v>1</v>
      </c>
      <c r="I835" s="6" t="str">
        <f>IF(OR(A835="",COUNTIF('Message audit'!$A$2:$A$201,A835)=0,AND(B835&lt;&gt;"To",B835&lt;&gt;"CC",B835&lt;&gt;"BCC"),E835&lt;&gt;"BASIC_OK"),"REVIEW","OK")</f>
        <v>OK</v>
      </c>
    </row>
    <row r="836">
      <c r="A836" s="5" t="s">
        <v>73</v>
      </c>
      <c r="B836" s="5" t="s">
        <v>21</v>
      </c>
      <c r="C836" s="5" t="s">
        <v>1079</v>
      </c>
      <c r="D836" s="6" t="str">
        <f t="shared" si="1"/>
        <v>person835@example.org</v>
      </c>
      <c r="E836" s="6" t="str">
        <f t="shared" si="2"/>
        <v>BASIC_OK</v>
      </c>
      <c r="F836" s="6" t="str">
        <f>IF(E836&lt;&gt;"BASIC_OK","REVIEW",IF(RIGHT(D836,LEN(LOWER(TRIM('Audit summary'!$B$16)))+1)="@"&amp;LOWER(TRIM('Audit summary'!$B$16)),"INTERNAL","EXTERNAL"))</f>
        <v>EXTERNAL</v>
      </c>
      <c r="G836" s="6">
        <f t="shared" si="3"/>
        <v>1</v>
      </c>
      <c r="H836" s="6">
        <f t="shared" si="4"/>
        <v>1</v>
      </c>
      <c r="I836" s="6" t="str">
        <f>IF(OR(A836="",COUNTIF('Message audit'!$A$2:$A$201,A836)=0,AND(B836&lt;&gt;"To",B836&lt;&gt;"CC",B836&lt;&gt;"BCC"),E836&lt;&gt;"BASIC_OK"),"REVIEW","OK")</f>
        <v>OK</v>
      </c>
    </row>
    <row r="837">
      <c r="A837" s="5" t="s">
        <v>73</v>
      </c>
      <c r="B837" s="5" t="s">
        <v>50</v>
      </c>
      <c r="C837" s="5" t="s">
        <v>1080</v>
      </c>
      <c r="D837" s="6" t="str">
        <f t="shared" si="1"/>
        <v>person836@demo.invalid</v>
      </c>
      <c r="E837" s="6" t="str">
        <f t="shared" si="2"/>
        <v>BASIC_OK</v>
      </c>
      <c r="F837" s="6" t="str">
        <f>IF(E837&lt;&gt;"BASIC_OK","REVIEW",IF(RIGHT(D837,LEN(LOWER(TRIM('Audit summary'!$B$16)))+1)="@"&amp;LOWER(TRIM('Audit summary'!$B$16)),"INTERNAL","EXTERNAL"))</f>
        <v>INTERNAL</v>
      </c>
      <c r="G837" s="6">
        <f t="shared" si="3"/>
        <v>1</v>
      </c>
      <c r="H837" s="6">
        <f t="shared" si="4"/>
        <v>1</v>
      </c>
      <c r="I837" s="6" t="str">
        <f>IF(OR(A837="",COUNTIF('Message audit'!$A$2:$A$201,A837)=0,AND(B837&lt;&gt;"To",B837&lt;&gt;"CC",B837&lt;&gt;"BCC"),E837&lt;&gt;"BASIC_OK"),"REVIEW","OK")</f>
        <v>OK</v>
      </c>
    </row>
    <row r="838">
      <c r="A838" s="5" t="s">
        <v>73</v>
      </c>
      <c r="B838" s="5" t="s">
        <v>65</v>
      </c>
      <c r="C838" s="5" t="s">
        <v>1081</v>
      </c>
      <c r="D838" s="6" t="str">
        <f t="shared" si="1"/>
        <v>person837@demo.invalid</v>
      </c>
      <c r="E838" s="6" t="str">
        <f t="shared" si="2"/>
        <v>BASIC_OK</v>
      </c>
      <c r="F838" s="6" t="str">
        <f>IF(E838&lt;&gt;"BASIC_OK","REVIEW",IF(RIGHT(D838,LEN(LOWER(TRIM('Audit summary'!$B$16)))+1)="@"&amp;LOWER(TRIM('Audit summary'!$B$16)),"INTERNAL","EXTERNAL"))</f>
        <v>INTERNAL</v>
      </c>
      <c r="G838" s="6">
        <f t="shared" si="3"/>
        <v>1</v>
      </c>
      <c r="H838" s="6">
        <f t="shared" si="4"/>
        <v>1</v>
      </c>
      <c r="I838" s="6" t="str">
        <f>IF(OR(A838="",COUNTIF('Message audit'!$A$2:$A$201,A838)=0,AND(B838&lt;&gt;"To",B838&lt;&gt;"CC",B838&lt;&gt;"BCC"),E838&lt;&gt;"BASIC_OK"),"REVIEW","OK")</f>
        <v>OK</v>
      </c>
    </row>
    <row r="839">
      <c r="A839" s="5" t="s">
        <v>73</v>
      </c>
      <c r="B839" s="5" t="s">
        <v>21</v>
      </c>
      <c r="C839" s="5" t="s">
        <v>1082</v>
      </c>
      <c r="D839" s="6" t="str">
        <f t="shared" si="1"/>
        <v>person838@demo.invalid</v>
      </c>
      <c r="E839" s="6" t="str">
        <f t="shared" si="2"/>
        <v>BASIC_OK</v>
      </c>
      <c r="F839" s="6" t="str">
        <f>IF(E839&lt;&gt;"BASIC_OK","REVIEW",IF(RIGHT(D839,LEN(LOWER(TRIM('Audit summary'!$B$16)))+1)="@"&amp;LOWER(TRIM('Audit summary'!$B$16)),"INTERNAL","EXTERNAL"))</f>
        <v>INTERNAL</v>
      </c>
      <c r="G839" s="6">
        <f t="shared" si="3"/>
        <v>1</v>
      </c>
      <c r="H839" s="6">
        <f t="shared" si="4"/>
        <v>1</v>
      </c>
      <c r="I839" s="6" t="str">
        <f>IF(OR(A839="",COUNTIF('Message audit'!$A$2:$A$201,A839)=0,AND(B839&lt;&gt;"To",B839&lt;&gt;"CC",B839&lt;&gt;"BCC"),E839&lt;&gt;"BASIC_OK"),"REVIEW","OK")</f>
        <v>OK</v>
      </c>
    </row>
    <row r="840">
      <c r="A840" s="5" t="s">
        <v>73</v>
      </c>
      <c r="B840" s="5" t="s">
        <v>50</v>
      </c>
      <c r="C840" s="5" t="s">
        <v>1083</v>
      </c>
      <c r="D840" s="6" t="str">
        <f t="shared" si="1"/>
        <v>person839@demo.invalid</v>
      </c>
      <c r="E840" s="6" t="str">
        <f t="shared" si="2"/>
        <v>BASIC_OK</v>
      </c>
      <c r="F840" s="6" t="str">
        <f>IF(E840&lt;&gt;"BASIC_OK","REVIEW",IF(RIGHT(D840,LEN(LOWER(TRIM('Audit summary'!$B$16)))+1)="@"&amp;LOWER(TRIM('Audit summary'!$B$16)),"INTERNAL","EXTERNAL"))</f>
        <v>INTERNAL</v>
      </c>
      <c r="G840" s="6">
        <f t="shared" si="3"/>
        <v>1</v>
      </c>
      <c r="H840" s="6">
        <f t="shared" si="4"/>
        <v>1</v>
      </c>
      <c r="I840" s="6" t="str">
        <f>IF(OR(A840="",COUNTIF('Message audit'!$A$2:$A$201,A840)=0,AND(B840&lt;&gt;"To",B840&lt;&gt;"CC",B840&lt;&gt;"BCC"),E840&lt;&gt;"BASIC_OK"),"REVIEW","OK")</f>
        <v>OK</v>
      </c>
    </row>
    <row r="841">
      <c r="A841" s="5" t="s">
        <v>73</v>
      </c>
      <c r="B841" s="5" t="s">
        <v>65</v>
      </c>
      <c r="C841" s="5" t="s">
        <v>1084</v>
      </c>
      <c r="D841" s="6" t="str">
        <f t="shared" si="1"/>
        <v>person840@example.org</v>
      </c>
      <c r="E841" s="6" t="str">
        <f t="shared" si="2"/>
        <v>BASIC_OK</v>
      </c>
      <c r="F841" s="6" t="str">
        <f>IF(E841&lt;&gt;"BASIC_OK","REVIEW",IF(RIGHT(D841,LEN(LOWER(TRIM('Audit summary'!$B$16)))+1)="@"&amp;LOWER(TRIM('Audit summary'!$B$16)),"INTERNAL","EXTERNAL"))</f>
        <v>EXTERNAL</v>
      </c>
      <c r="G841" s="6">
        <f t="shared" si="3"/>
        <v>1</v>
      </c>
      <c r="H841" s="6">
        <f t="shared" si="4"/>
        <v>1</v>
      </c>
      <c r="I841" s="6" t="str">
        <f>IF(OR(A841="",COUNTIF('Message audit'!$A$2:$A$201,A841)=0,AND(B841&lt;&gt;"To",B841&lt;&gt;"CC",B841&lt;&gt;"BCC"),E841&lt;&gt;"BASIC_OK"),"REVIEW","OK")</f>
        <v>OK</v>
      </c>
    </row>
    <row r="842">
      <c r="A842" s="5" t="s">
        <v>73</v>
      </c>
      <c r="B842" s="5" t="s">
        <v>21</v>
      </c>
      <c r="C842" s="5" t="s">
        <v>1085</v>
      </c>
      <c r="D842" s="6" t="str">
        <f t="shared" si="1"/>
        <v>person841@demo.invalid</v>
      </c>
      <c r="E842" s="6" t="str">
        <f t="shared" si="2"/>
        <v>BASIC_OK</v>
      </c>
      <c r="F842" s="6" t="str">
        <f>IF(E842&lt;&gt;"BASIC_OK","REVIEW",IF(RIGHT(D842,LEN(LOWER(TRIM('Audit summary'!$B$16)))+1)="@"&amp;LOWER(TRIM('Audit summary'!$B$16)),"INTERNAL","EXTERNAL"))</f>
        <v>INTERNAL</v>
      </c>
      <c r="G842" s="6">
        <f t="shared" si="3"/>
        <v>1</v>
      </c>
      <c r="H842" s="6">
        <f t="shared" si="4"/>
        <v>1</v>
      </c>
      <c r="I842" s="6" t="str">
        <f>IF(OR(A842="",COUNTIF('Message audit'!$A$2:$A$201,A842)=0,AND(B842&lt;&gt;"To",B842&lt;&gt;"CC",B842&lt;&gt;"BCC"),E842&lt;&gt;"BASIC_OK"),"REVIEW","OK")</f>
        <v>OK</v>
      </c>
    </row>
    <row r="843">
      <c r="A843" s="5" t="s">
        <v>73</v>
      </c>
      <c r="B843" s="5" t="s">
        <v>50</v>
      </c>
      <c r="C843" s="5" t="s">
        <v>1086</v>
      </c>
      <c r="D843" s="6" t="str">
        <f t="shared" si="1"/>
        <v>person842@demo.invalid</v>
      </c>
      <c r="E843" s="6" t="str">
        <f t="shared" si="2"/>
        <v>BASIC_OK</v>
      </c>
      <c r="F843" s="6" t="str">
        <f>IF(E843&lt;&gt;"BASIC_OK","REVIEW",IF(RIGHT(D843,LEN(LOWER(TRIM('Audit summary'!$B$16)))+1)="@"&amp;LOWER(TRIM('Audit summary'!$B$16)),"INTERNAL","EXTERNAL"))</f>
        <v>INTERNAL</v>
      </c>
      <c r="G843" s="6">
        <f t="shared" si="3"/>
        <v>1</v>
      </c>
      <c r="H843" s="6">
        <f t="shared" si="4"/>
        <v>1</v>
      </c>
      <c r="I843" s="6" t="str">
        <f>IF(OR(A843="",COUNTIF('Message audit'!$A$2:$A$201,A843)=0,AND(B843&lt;&gt;"To",B843&lt;&gt;"CC",B843&lt;&gt;"BCC"),E843&lt;&gt;"BASIC_OK"),"REVIEW","OK")</f>
        <v>OK</v>
      </c>
    </row>
    <row r="844">
      <c r="A844" s="5" t="s">
        <v>73</v>
      </c>
      <c r="B844" s="5" t="s">
        <v>65</v>
      </c>
      <c r="C844" s="5" t="s">
        <v>1087</v>
      </c>
      <c r="D844" s="6" t="str">
        <f t="shared" si="1"/>
        <v>person843@demo.invalid</v>
      </c>
      <c r="E844" s="6" t="str">
        <f t="shared" si="2"/>
        <v>BASIC_OK</v>
      </c>
      <c r="F844" s="6" t="str">
        <f>IF(E844&lt;&gt;"BASIC_OK","REVIEW",IF(RIGHT(D844,LEN(LOWER(TRIM('Audit summary'!$B$16)))+1)="@"&amp;LOWER(TRIM('Audit summary'!$B$16)),"INTERNAL","EXTERNAL"))</f>
        <v>INTERNAL</v>
      </c>
      <c r="G844" s="6">
        <f t="shared" si="3"/>
        <v>1</v>
      </c>
      <c r="H844" s="6">
        <f t="shared" si="4"/>
        <v>1</v>
      </c>
      <c r="I844" s="6" t="str">
        <f>IF(OR(A844="",COUNTIF('Message audit'!$A$2:$A$201,A844)=0,AND(B844&lt;&gt;"To",B844&lt;&gt;"CC",B844&lt;&gt;"BCC"),E844&lt;&gt;"BASIC_OK"),"REVIEW","OK")</f>
        <v>OK</v>
      </c>
    </row>
    <row r="845">
      <c r="A845" s="5" t="s">
        <v>73</v>
      </c>
      <c r="B845" s="5" t="s">
        <v>21</v>
      </c>
      <c r="C845" s="5" t="s">
        <v>1088</v>
      </c>
      <c r="D845" s="6" t="str">
        <f t="shared" si="1"/>
        <v>person844@demo.invalid</v>
      </c>
      <c r="E845" s="6" t="str">
        <f t="shared" si="2"/>
        <v>BASIC_OK</v>
      </c>
      <c r="F845" s="6" t="str">
        <f>IF(E845&lt;&gt;"BASIC_OK","REVIEW",IF(RIGHT(D845,LEN(LOWER(TRIM('Audit summary'!$B$16)))+1)="@"&amp;LOWER(TRIM('Audit summary'!$B$16)),"INTERNAL","EXTERNAL"))</f>
        <v>INTERNAL</v>
      </c>
      <c r="G845" s="6">
        <f t="shared" si="3"/>
        <v>1</v>
      </c>
      <c r="H845" s="6">
        <f t="shared" si="4"/>
        <v>1</v>
      </c>
      <c r="I845" s="6" t="str">
        <f>IF(OR(A845="",COUNTIF('Message audit'!$A$2:$A$201,A845)=0,AND(B845&lt;&gt;"To",B845&lt;&gt;"CC",B845&lt;&gt;"BCC"),E845&lt;&gt;"BASIC_OK"),"REVIEW","OK")</f>
        <v>OK</v>
      </c>
    </row>
    <row r="846">
      <c r="A846" s="5" t="s">
        <v>73</v>
      </c>
      <c r="B846" s="5" t="s">
        <v>50</v>
      </c>
      <c r="C846" s="5" t="s">
        <v>1089</v>
      </c>
      <c r="D846" s="6" t="str">
        <f t="shared" si="1"/>
        <v>person845@example.org</v>
      </c>
      <c r="E846" s="6" t="str">
        <f t="shared" si="2"/>
        <v>BASIC_OK</v>
      </c>
      <c r="F846" s="6" t="str">
        <f>IF(E846&lt;&gt;"BASIC_OK","REVIEW",IF(RIGHT(D846,LEN(LOWER(TRIM('Audit summary'!$B$16)))+1)="@"&amp;LOWER(TRIM('Audit summary'!$B$16)),"INTERNAL","EXTERNAL"))</f>
        <v>EXTERNAL</v>
      </c>
      <c r="G846" s="6">
        <f t="shared" si="3"/>
        <v>1</v>
      </c>
      <c r="H846" s="6">
        <f t="shared" si="4"/>
        <v>1</v>
      </c>
      <c r="I846" s="6" t="str">
        <f>IF(OR(A846="",COUNTIF('Message audit'!$A$2:$A$201,A846)=0,AND(B846&lt;&gt;"To",B846&lt;&gt;"CC",B846&lt;&gt;"BCC"),E846&lt;&gt;"BASIC_OK"),"REVIEW","OK")</f>
        <v>OK</v>
      </c>
    </row>
    <row r="847">
      <c r="A847" s="5" t="s">
        <v>73</v>
      </c>
      <c r="B847" s="5" t="s">
        <v>65</v>
      </c>
      <c r="C847" s="5" t="s">
        <v>1090</v>
      </c>
      <c r="D847" s="6" t="str">
        <f t="shared" si="1"/>
        <v>person846@demo.invalid</v>
      </c>
      <c r="E847" s="6" t="str">
        <f t="shared" si="2"/>
        <v>BASIC_OK</v>
      </c>
      <c r="F847" s="6" t="str">
        <f>IF(E847&lt;&gt;"BASIC_OK","REVIEW",IF(RIGHT(D847,LEN(LOWER(TRIM('Audit summary'!$B$16)))+1)="@"&amp;LOWER(TRIM('Audit summary'!$B$16)),"INTERNAL","EXTERNAL"))</f>
        <v>INTERNAL</v>
      </c>
      <c r="G847" s="6">
        <f t="shared" si="3"/>
        <v>1</v>
      </c>
      <c r="H847" s="6">
        <f t="shared" si="4"/>
        <v>1</v>
      </c>
      <c r="I847" s="6" t="str">
        <f>IF(OR(A847="",COUNTIF('Message audit'!$A$2:$A$201,A847)=0,AND(B847&lt;&gt;"To",B847&lt;&gt;"CC",B847&lt;&gt;"BCC"),E847&lt;&gt;"BASIC_OK"),"REVIEW","OK")</f>
        <v>OK</v>
      </c>
    </row>
    <row r="848">
      <c r="A848" s="5" t="s">
        <v>73</v>
      </c>
      <c r="B848" s="5" t="s">
        <v>21</v>
      </c>
      <c r="C848" s="5" t="s">
        <v>1091</v>
      </c>
      <c r="D848" s="6" t="str">
        <f t="shared" si="1"/>
        <v>person847@demo.invalid</v>
      </c>
      <c r="E848" s="6" t="str">
        <f t="shared" si="2"/>
        <v>BASIC_OK</v>
      </c>
      <c r="F848" s="6" t="str">
        <f>IF(E848&lt;&gt;"BASIC_OK","REVIEW",IF(RIGHT(D848,LEN(LOWER(TRIM('Audit summary'!$B$16)))+1)="@"&amp;LOWER(TRIM('Audit summary'!$B$16)),"INTERNAL","EXTERNAL"))</f>
        <v>INTERNAL</v>
      </c>
      <c r="G848" s="6">
        <f t="shared" si="3"/>
        <v>1</v>
      </c>
      <c r="H848" s="6">
        <f t="shared" si="4"/>
        <v>1</v>
      </c>
      <c r="I848" s="6" t="str">
        <f>IF(OR(A848="",COUNTIF('Message audit'!$A$2:$A$201,A848)=0,AND(B848&lt;&gt;"To",B848&lt;&gt;"CC",B848&lt;&gt;"BCC"),E848&lt;&gt;"BASIC_OK"),"REVIEW","OK")</f>
        <v>OK</v>
      </c>
    </row>
    <row r="849">
      <c r="A849" s="5" t="s">
        <v>73</v>
      </c>
      <c r="B849" s="5" t="s">
        <v>50</v>
      </c>
      <c r="C849" s="5" t="s">
        <v>1092</v>
      </c>
      <c r="D849" s="6" t="str">
        <f t="shared" si="1"/>
        <v>person848@demo.invalid</v>
      </c>
      <c r="E849" s="6" t="str">
        <f t="shared" si="2"/>
        <v>BASIC_OK</v>
      </c>
      <c r="F849" s="6" t="str">
        <f>IF(E849&lt;&gt;"BASIC_OK","REVIEW",IF(RIGHT(D849,LEN(LOWER(TRIM('Audit summary'!$B$16)))+1)="@"&amp;LOWER(TRIM('Audit summary'!$B$16)),"INTERNAL","EXTERNAL"))</f>
        <v>INTERNAL</v>
      </c>
      <c r="G849" s="6">
        <f t="shared" si="3"/>
        <v>1</v>
      </c>
      <c r="H849" s="6">
        <f t="shared" si="4"/>
        <v>1</v>
      </c>
      <c r="I849" s="6" t="str">
        <f>IF(OR(A849="",COUNTIF('Message audit'!$A$2:$A$201,A849)=0,AND(B849&lt;&gt;"To",B849&lt;&gt;"CC",B849&lt;&gt;"BCC"),E849&lt;&gt;"BASIC_OK"),"REVIEW","OK")</f>
        <v>OK</v>
      </c>
    </row>
    <row r="850">
      <c r="A850" s="5" t="s">
        <v>73</v>
      </c>
      <c r="B850" s="5" t="s">
        <v>65</v>
      </c>
      <c r="C850" s="5" t="s">
        <v>1093</v>
      </c>
      <c r="D850" s="6" t="str">
        <f t="shared" si="1"/>
        <v>person849@demo.invalid</v>
      </c>
      <c r="E850" s="6" t="str">
        <f t="shared" si="2"/>
        <v>BASIC_OK</v>
      </c>
      <c r="F850" s="6" t="str">
        <f>IF(E850&lt;&gt;"BASIC_OK","REVIEW",IF(RIGHT(D850,LEN(LOWER(TRIM('Audit summary'!$B$16)))+1)="@"&amp;LOWER(TRIM('Audit summary'!$B$16)),"INTERNAL","EXTERNAL"))</f>
        <v>INTERNAL</v>
      </c>
      <c r="G850" s="6">
        <f t="shared" si="3"/>
        <v>1</v>
      </c>
      <c r="H850" s="6">
        <f t="shared" si="4"/>
        <v>1</v>
      </c>
      <c r="I850" s="6" t="str">
        <f>IF(OR(A850="",COUNTIF('Message audit'!$A$2:$A$201,A850)=0,AND(B850&lt;&gt;"To",B850&lt;&gt;"CC",B850&lt;&gt;"BCC"),E850&lt;&gt;"BASIC_OK"),"REVIEW","OK")</f>
        <v>OK</v>
      </c>
    </row>
    <row r="851">
      <c r="A851" s="5" t="s">
        <v>73</v>
      </c>
      <c r="B851" s="5" t="s">
        <v>21</v>
      </c>
      <c r="C851" s="5" t="s">
        <v>1094</v>
      </c>
      <c r="D851" s="6" t="str">
        <f t="shared" si="1"/>
        <v>person850@example.org</v>
      </c>
      <c r="E851" s="6" t="str">
        <f t="shared" si="2"/>
        <v>BASIC_OK</v>
      </c>
      <c r="F851" s="6" t="str">
        <f>IF(E851&lt;&gt;"BASIC_OK","REVIEW",IF(RIGHT(D851,LEN(LOWER(TRIM('Audit summary'!$B$16)))+1)="@"&amp;LOWER(TRIM('Audit summary'!$B$16)),"INTERNAL","EXTERNAL"))</f>
        <v>EXTERNAL</v>
      </c>
      <c r="G851" s="6">
        <f t="shared" si="3"/>
        <v>1</v>
      </c>
      <c r="H851" s="6">
        <f t="shared" si="4"/>
        <v>1</v>
      </c>
      <c r="I851" s="6" t="str">
        <f>IF(OR(A851="",COUNTIF('Message audit'!$A$2:$A$201,A851)=0,AND(B851&lt;&gt;"To",B851&lt;&gt;"CC",B851&lt;&gt;"BCC"),E851&lt;&gt;"BASIC_OK"),"REVIEW","OK")</f>
        <v>OK</v>
      </c>
    </row>
    <row r="852">
      <c r="A852" s="5" t="s">
        <v>73</v>
      </c>
      <c r="B852" s="5" t="s">
        <v>50</v>
      </c>
      <c r="C852" s="5" t="s">
        <v>1095</v>
      </c>
      <c r="D852" s="6" t="str">
        <f t="shared" si="1"/>
        <v>person851@demo.invalid</v>
      </c>
      <c r="E852" s="6" t="str">
        <f t="shared" si="2"/>
        <v>BASIC_OK</v>
      </c>
      <c r="F852" s="6" t="str">
        <f>IF(E852&lt;&gt;"BASIC_OK","REVIEW",IF(RIGHT(D852,LEN(LOWER(TRIM('Audit summary'!$B$16)))+1)="@"&amp;LOWER(TRIM('Audit summary'!$B$16)),"INTERNAL","EXTERNAL"))</f>
        <v>INTERNAL</v>
      </c>
      <c r="G852" s="6">
        <f t="shared" si="3"/>
        <v>1</v>
      </c>
      <c r="H852" s="6">
        <f t="shared" si="4"/>
        <v>1</v>
      </c>
      <c r="I852" s="6" t="str">
        <f>IF(OR(A852="",COUNTIF('Message audit'!$A$2:$A$201,A852)=0,AND(B852&lt;&gt;"To",B852&lt;&gt;"CC",B852&lt;&gt;"BCC"),E852&lt;&gt;"BASIC_OK"),"REVIEW","OK")</f>
        <v>OK</v>
      </c>
    </row>
    <row r="853">
      <c r="A853" s="5" t="s">
        <v>75</v>
      </c>
      <c r="B853" s="5" t="s">
        <v>65</v>
      </c>
      <c r="C853" s="5" t="s">
        <v>1096</v>
      </c>
      <c r="D853" s="6" t="str">
        <f t="shared" si="1"/>
        <v>person852@demo.invalid</v>
      </c>
      <c r="E853" s="6" t="str">
        <f t="shared" si="2"/>
        <v>BASIC_OK</v>
      </c>
      <c r="F853" s="6" t="str">
        <f>IF(E853&lt;&gt;"BASIC_OK","REVIEW",IF(RIGHT(D853,LEN(LOWER(TRIM('Audit summary'!$B$16)))+1)="@"&amp;LOWER(TRIM('Audit summary'!$B$16)),"INTERNAL","EXTERNAL"))</f>
        <v>INTERNAL</v>
      </c>
      <c r="G853" s="6">
        <f t="shared" si="3"/>
        <v>1</v>
      </c>
      <c r="H853" s="6">
        <f t="shared" si="4"/>
        <v>1</v>
      </c>
      <c r="I853" s="6" t="str">
        <f>IF(OR(A853="",COUNTIF('Message audit'!$A$2:$A$201,A853)=0,AND(B853&lt;&gt;"To",B853&lt;&gt;"CC",B853&lt;&gt;"BCC"),E853&lt;&gt;"BASIC_OK"),"REVIEW","OK")</f>
        <v>OK</v>
      </c>
    </row>
    <row r="854">
      <c r="A854" s="5" t="s">
        <v>75</v>
      </c>
      <c r="B854" s="5" t="s">
        <v>21</v>
      </c>
      <c r="C854" s="5" t="s">
        <v>1097</v>
      </c>
      <c r="D854" s="6" t="str">
        <f t="shared" si="1"/>
        <v>person853@demo.invalid</v>
      </c>
      <c r="E854" s="6" t="str">
        <f t="shared" si="2"/>
        <v>BASIC_OK</v>
      </c>
      <c r="F854" s="6" t="str">
        <f>IF(E854&lt;&gt;"BASIC_OK","REVIEW",IF(RIGHT(D854,LEN(LOWER(TRIM('Audit summary'!$B$16)))+1)="@"&amp;LOWER(TRIM('Audit summary'!$B$16)),"INTERNAL","EXTERNAL"))</f>
        <v>INTERNAL</v>
      </c>
      <c r="G854" s="6">
        <f t="shared" si="3"/>
        <v>1</v>
      </c>
      <c r="H854" s="6">
        <f t="shared" si="4"/>
        <v>1</v>
      </c>
      <c r="I854" s="6" t="str">
        <f>IF(OR(A854="",COUNTIF('Message audit'!$A$2:$A$201,A854)=0,AND(B854&lt;&gt;"To",B854&lt;&gt;"CC",B854&lt;&gt;"BCC"),E854&lt;&gt;"BASIC_OK"),"REVIEW","OK")</f>
        <v>OK</v>
      </c>
    </row>
    <row r="855">
      <c r="A855" s="5" t="s">
        <v>75</v>
      </c>
      <c r="B855" s="5" t="s">
        <v>50</v>
      </c>
      <c r="C855" s="5" t="s">
        <v>1098</v>
      </c>
      <c r="D855" s="6" t="str">
        <f t="shared" si="1"/>
        <v>person854@demo.invalid</v>
      </c>
      <c r="E855" s="6" t="str">
        <f t="shared" si="2"/>
        <v>BASIC_OK</v>
      </c>
      <c r="F855" s="6" t="str">
        <f>IF(E855&lt;&gt;"BASIC_OK","REVIEW",IF(RIGHT(D855,LEN(LOWER(TRIM('Audit summary'!$B$16)))+1)="@"&amp;LOWER(TRIM('Audit summary'!$B$16)),"INTERNAL","EXTERNAL"))</f>
        <v>INTERNAL</v>
      </c>
      <c r="G855" s="6">
        <f t="shared" si="3"/>
        <v>1</v>
      </c>
      <c r="H855" s="6">
        <f t="shared" si="4"/>
        <v>1</v>
      </c>
      <c r="I855" s="6" t="str">
        <f>IF(OR(A855="",COUNTIF('Message audit'!$A$2:$A$201,A855)=0,AND(B855&lt;&gt;"To",B855&lt;&gt;"CC",B855&lt;&gt;"BCC"),E855&lt;&gt;"BASIC_OK"),"REVIEW","OK")</f>
        <v>OK</v>
      </c>
    </row>
    <row r="856">
      <c r="A856" s="5" t="s">
        <v>75</v>
      </c>
      <c r="B856" s="5" t="s">
        <v>65</v>
      </c>
      <c r="C856" s="5" t="s">
        <v>1099</v>
      </c>
      <c r="D856" s="6" t="str">
        <f t="shared" si="1"/>
        <v>person855@example.org</v>
      </c>
      <c r="E856" s="6" t="str">
        <f t="shared" si="2"/>
        <v>BASIC_OK</v>
      </c>
      <c r="F856" s="6" t="str">
        <f>IF(E856&lt;&gt;"BASIC_OK","REVIEW",IF(RIGHT(D856,LEN(LOWER(TRIM('Audit summary'!$B$16)))+1)="@"&amp;LOWER(TRIM('Audit summary'!$B$16)),"INTERNAL","EXTERNAL"))</f>
        <v>EXTERNAL</v>
      </c>
      <c r="G856" s="6">
        <f t="shared" si="3"/>
        <v>1</v>
      </c>
      <c r="H856" s="6">
        <f t="shared" si="4"/>
        <v>1</v>
      </c>
      <c r="I856" s="6" t="str">
        <f>IF(OR(A856="",COUNTIF('Message audit'!$A$2:$A$201,A856)=0,AND(B856&lt;&gt;"To",B856&lt;&gt;"CC",B856&lt;&gt;"BCC"),E856&lt;&gt;"BASIC_OK"),"REVIEW","OK")</f>
        <v>OK</v>
      </c>
    </row>
    <row r="857">
      <c r="A857" s="5" t="s">
        <v>75</v>
      </c>
      <c r="B857" s="5" t="s">
        <v>21</v>
      </c>
      <c r="C857" s="5" t="s">
        <v>1100</v>
      </c>
      <c r="D857" s="6" t="str">
        <f t="shared" si="1"/>
        <v>person856@demo.invalid</v>
      </c>
      <c r="E857" s="6" t="str">
        <f t="shared" si="2"/>
        <v>BASIC_OK</v>
      </c>
      <c r="F857" s="6" t="str">
        <f>IF(E857&lt;&gt;"BASIC_OK","REVIEW",IF(RIGHT(D857,LEN(LOWER(TRIM('Audit summary'!$B$16)))+1)="@"&amp;LOWER(TRIM('Audit summary'!$B$16)),"INTERNAL","EXTERNAL"))</f>
        <v>INTERNAL</v>
      </c>
      <c r="G857" s="6">
        <f t="shared" si="3"/>
        <v>1</v>
      </c>
      <c r="H857" s="6">
        <f t="shared" si="4"/>
        <v>1</v>
      </c>
      <c r="I857" s="6" t="str">
        <f>IF(OR(A857="",COUNTIF('Message audit'!$A$2:$A$201,A857)=0,AND(B857&lt;&gt;"To",B857&lt;&gt;"CC",B857&lt;&gt;"BCC"),E857&lt;&gt;"BASIC_OK"),"REVIEW","OK")</f>
        <v>OK</v>
      </c>
    </row>
    <row r="858">
      <c r="A858" s="5" t="s">
        <v>75</v>
      </c>
      <c r="B858" s="5" t="s">
        <v>50</v>
      </c>
      <c r="C858" s="5" t="s">
        <v>1101</v>
      </c>
      <c r="D858" s="6" t="str">
        <f t="shared" si="1"/>
        <v>person857@demo.invalid</v>
      </c>
      <c r="E858" s="6" t="str">
        <f t="shared" si="2"/>
        <v>BASIC_OK</v>
      </c>
      <c r="F858" s="6" t="str">
        <f>IF(E858&lt;&gt;"BASIC_OK","REVIEW",IF(RIGHT(D858,LEN(LOWER(TRIM('Audit summary'!$B$16)))+1)="@"&amp;LOWER(TRIM('Audit summary'!$B$16)),"INTERNAL","EXTERNAL"))</f>
        <v>INTERNAL</v>
      </c>
      <c r="G858" s="6">
        <f t="shared" si="3"/>
        <v>1</v>
      </c>
      <c r="H858" s="6">
        <f t="shared" si="4"/>
        <v>1</v>
      </c>
      <c r="I858" s="6" t="str">
        <f>IF(OR(A858="",COUNTIF('Message audit'!$A$2:$A$201,A858)=0,AND(B858&lt;&gt;"To",B858&lt;&gt;"CC",B858&lt;&gt;"BCC"),E858&lt;&gt;"BASIC_OK"),"REVIEW","OK")</f>
        <v>OK</v>
      </c>
    </row>
    <row r="859">
      <c r="A859" s="5" t="s">
        <v>75</v>
      </c>
      <c r="B859" s="5" t="s">
        <v>65</v>
      </c>
      <c r="C859" s="5" t="s">
        <v>1102</v>
      </c>
      <c r="D859" s="6" t="str">
        <f t="shared" si="1"/>
        <v>person858@demo.invalid</v>
      </c>
      <c r="E859" s="6" t="str">
        <f t="shared" si="2"/>
        <v>BASIC_OK</v>
      </c>
      <c r="F859" s="6" t="str">
        <f>IF(E859&lt;&gt;"BASIC_OK","REVIEW",IF(RIGHT(D859,LEN(LOWER(TRIM('Audit summary'!$B$16)))+1)="@"&amp;LOWER(TRIM('Audit summary'!$B$16)),"INTERNAL","EXTERNAL"))</f>
        <v>INTERNAL</v>
      </c>
      <c r="G859" s="6">
        <f t="shared" si="3"/>
        <v>1</v>
      </c>
      <c r="H859" s="6">
        <f t="shared" si="4"/>
        <v>1</v>
      </c>
      <c r="I859" s="6" t="str">
        <f>IF(OR(A859="",COUNTIF('Message audit'!$A$2:$A$201,A859)=0,AND(B859&lt;&gt;"To",B859&lt;&gt;"CC",B859&lt;&gt;"BCC"),E859&lt;&gt;"BASIC_OK"),"REVIEW","OK")</f>
        <v>OK</v>
      </c>
    </row>
    <row r="860">
      <c r="A860" s="5" t="s">
        <v>75</v>
      </c>
      <c r="B860" s="5" t="s">
        <v>21</v>
      </c>
      <c r="C860" s="5" t="s">
        <v>1103</v>
      </c>
      <c r="D860" s="6" t="str">
        <f t="shared" si="1"/>
        <v>person859@demo.invalid</v>
      </c>
      <c r="E860" s="6" t="str">
        <f t="shared" si="2"/>
        <v>BASIC_OK</v>
      </c>
      <c r="F860" s="6" t="str">
        <f>IF(E860&lt;&gt;"BASIC_OK","REVIEW",IF(RIGHT(D860,LEN(LOWER(TRIM('Audit summary'!$B$16)))+1)="@"&amp;LOWER(TRIM('Audit summary'!$B$16)),"INTERNAL","EXTERNAL"))</f>
        <v>INTERNAL</v>
      </c>
      <c r="G860" s="6">
        <f t="shared" si="3"/>
        <v>1</v>
      </c>
      <c r="H860" s="6">
        <f t="shared" si="4"/>
        <v>1</v>
      </c>
      <c r="I860" s="6" t="str">
        <f>IF(OR(A860="",COUNTIF('Message audit'!$A$2:$A$201,A860)=0,AND(B860&lt;&gt;"To",B860&lt;&gt;"CC",B860&lt;&gt;"BCC"),E860&lt;&gt;"BASIC_OK"),"REVIEW","OK")</f>
        <v>OK</v>
      </c>
    </row>
    <row r="861">
      <c r="A861" s="5" t="s">
        <v>75</v>
      </c>
      <c r="B861" s="5" t="s">
        <v>50</v>
      </c>
      <c r="C861" s="5" t="s">
        <v>1104</v>
      </c>
      <c r="D861" s="6" t="str">
        <f t="shared" si="1"/>
        <v>person860@example.org</v>
      </c>
      <c r="E861" s="6" t="str">
        <f t="shared" si="2"/>
        <v>BASIC_OK</v>
      </c>
      <c r="F861" s="6" t="str">
        <f>IF(E861&lt;&gt;"BASIC_OK","REVIEW",IF(RIGHT(D861,LEN(LOWER(TRIM('Audit summary'!$B$16)))+1)="@"&amp;LOWER(TRIM('Audit summary'!$B$16)),"INTERNAL","EXTERNAL"))</f>
        <v>EXTERNAL</v>
      </c>
      <c r="G861" s="6">
        <f t="shared" si="3"/>
        <v>1</v>
      </c>
      <c r="H861" s="6">
        <f t="shared" si="4"/>
        <v>1</v>
      </c>
      <c r="I861" s="6" t="str">
        <f>IF(OR(A861="",COUNTIF('Message audit'!$A$2:$A$201,A861)=0,AND(B861&lt;&gt;"To",B861&lt;&gt;"CC",B861&lt;&gt;"BCC"),E861&lt;&gt;"BASIC_OK"),"REVIEW","OK")</f>
        <v>OK</v>
      </c>
    </row>
    <row r="862">
      <c r="A862" s="5" t="s">
        <v>75</v>
      </c>
      <c r="B862" s="5" t="s">
        <v>65</v>
      </c>
      <c r="C862" s="5" t="s">
        <v>1105</v>
      </c>
      <c r="D862" s="6" t="str">
        <f t="shared" si="1"/>
        <v>person861@demo.invalid</v>
      </c>
      <c r="E862" s="6" t="str">
        <f t="shared" si="2"/>
        <v>BASIC_OK</v>
      </c>
      <c r="F862" s="6" t="str">
        <f>IF(E862&lt;&gt;"BASIC_OK","REVIEW",IF(RIGHT(D862,LEN(LOWER(TRIM('Audit summary'!$B$16)))+1)="@"&amp;LOWER(TRIM('Audit summary'!$B$16)),"INTERNAL","EXTERNAL"))</f>
        <v>INTERNAL</v>
      </c>
      <c r="G862" s="6">
        <f t="shared" si="3"/>
        <v>1</v>
      </c>
      <c r="H862" s="6">
        <f t="shared" si="4"/>
        <v>1</v>
      </c>
      <c r="I862" s="6" t="str">
        <f>IF(OR(A862="",COUNTIF('Message audit'!$A$2:$A$201,A862)=0,AND(B862&lt;&gt;"To",B862&lt;&gt;"CC",B862&lt;&gt;"BCC"),E862&lt;&gt;"BASIC_OK"),"REVIEW","OK")</f>
        <v>OK</v>
      </c>
    </row>
    <row r="863">
      <c r="A863" s="5" t="s">
        <v>75</v>
      </c>
      <c r="B863" s="5" t="s">
        <v>21</v>
      </c>
      <c r="C863" s="5" t="s">
        <v>1106</v>
      </c>
      <c r="D863" s="6" t="str">
        <f t="shared" si="1"/>
        <v>person862@demo.invalid</v>
      </c>
      <c r="E863" s="6" t="str">
        <f t="shared" si="2"/>
        <v>BASIC_OK</v>
      </c>
      <c r="F863" s="6" t="str">
        <f>IF(E863&lt;&gt;"BASIC_OK","REVIEW",IF(RIGHT(D863,LEN(LOWER(TRIM('Audit summary'!$B$16)))+1)="@"&amp;LOWER(TRIM('Audit summary'!$B$16)),"INTERNAL","EXTERNAL"))</f>
        <v>INTERNAL</v>
      </c>
      <c r="G863" s="6">
        <f t="shared" si="3"/>
        <v>1</v>
      </c>
      <c r="H863" s="6">
        <f t="shared" si="4"/>
        <v>1</v>
      </c>
      <c r="I863" s="6" t="str">
        <f>IF(OR(A863="",COUNTIF('Message audit'!$A$2:$A$201,A863)=0,AND(B863&lt;&gt;"To",B863&lt;&gt;"CC",B863&lt;&gt;"BCC"),E863&lt;&gt;"BASIC_OK"),"REVIEW","OK")</f>
        <v>OK</v>
      </c>
    </row>
    <row r="864">
      <c r="A864" s="5" t="s">
        <v>75</v>
      </c>
      <c r="B864" s="5" t="s">
        <v>50</v>
      </c>
      <c r="C864" s="5" t="s">
        <v>1107</v>
      </c>
      <c r="D864" s="6" t="str">
        <f t="shared" si="1"/>
        <v>person863@demo.invalid</v>
      </c>
      <c r="E864" s="6" t="str">
        <f t="shared" si="2"/>
        <v>BASIC_OK</v>
      </c>
      <c r="F864" s="6" t="str">
        <f>IF(E864&lt;&gt;"BASIC_OK","REVIEW",IF(RIGHT(D864,LEN(LOWER(TRIM('Audit summary'!$B$16)))+1)="@"&amp;LOWER(TRIM('Audit summary'!$B$16)),"INTERNAL","EXTERNAL"))</f>
        <v>INTERNAL</v>
      </c>
      <c r="G864" s="6">
        <f t="shared" si="3"/>
        <v>1</v>
      </c>
      <c r="H864" s="6">
        <f t="shared" si="4"/>
        <v>1</v>
      </c>
      <c r="I864" s="6" t="str">
        <f>IF(OR(A864="",COUNTIF('Message audit'!$A$2:$A$201,A864)=0,AND(B864&lt;&gt;"To",B864&lt;&gt;"CC",B864&lt;&gt;"BCC"),E864&lt;&gt;"BASIC_OK"),"REVIEW","OK")</f>
        <v>OK</v>
      </c>
    </row>
    <row r="865">
      <c r="A865" s="5" t="s">
        <v>75</v>
      </c>
      <c r="B865" s="5" t="s">
        <v>65</v>
      </c>
      <c r="C865" s="5" t="s">
        <v>1108</v>
      </c>
      <c r="D865" s="6" t="str">
        <f t="shared" si="1"/>
        <v>person864@demo.invalid</v>
      </c>
      <c r="E865" s="6" t="str">
        <f t="shared" si="2"/>
        <v>BASIC_OK</v>
      </c>
      <c r="F865" s="6" t="str">
        <f>IF(E865&lt;&gt;"BASIC_OK","REVIEW",IF(RIGHT(D865,LEN(LOWER(TRIM('Audit summary'!$B$16)))+1)="@"&amp;LOWER(TRIM('Audit summary'!$B$16)),"INTERNAL","EXTERNAL"))</f>
        <v>INTERNAL</v>
      </c>
      <c r="G865" s="6">
        <f t="shared" si="3"/>
        <v>1</v>
      </c>
      <c r="H865" s="6">
        <f t="shared" si="4"/>
        <v>1</v>
      </c>
      <c r="I865" s="6" t="str">
        <f>IF(OR(A865="",COUNTIF('Message audit'!$A$2:$A$201,A865)=0,AND(B865&lt;&gt;"To",B865&lt;&gt;"CC",B865&lt;&gt;"BCC"),E865&lt;&gt;"BASIC_OK"),"REVIEW","OK")</f>
        <v>OK</v>
      </c>
    </row>
    <row r="866">
      <c r="A866" s="5" t="s">
        <v>75</v>
      </c>
      <c r="B866" s="5" t="s">
        <v>21</v>
      </c>
      <c r="C866" s="5" t="s">
        <v>1109</v>
      </c>
      <c r="D866" s="6" t="str">
        <f t="shared" si="1"/>
        <v>person865@example.org</v>
      </c>
      <c r="E866" s="6" t="str">
        <f t="shared" si="2"/>
        <v>BASIC_OK</v>
      </c>
      <c r="F866" s="6" t="str">
        <f>IF(E866&lt;&gt;"BASIC_OK","REVIEW",IF(RIGHT(D866,LEN(LOWER(TRIM('Audit summary'!$B$16)))+1)="@"&amp;LOWER(TRIM('Audit summary'!$B$16)),"INTERNAL","EXTERNAL"))</f>
        <v>EXTERNAL</v>
      </c>
      <c r="G866" s="6">
        <f t="shared" si="3"/>
        <v>1</v>
      </c>
      <c r="H866" s="6">
        <f t="shared" si="4"/>
        <v>1</v>
      </c>
      <c r="I866" s="6" t="str">
        <f>IF(OR(A866="",COUNTIF('Message audit'!$A$2:$A$201,A866)=0,AND(B866&lt;&gt;"To",B866&lt;&gt;"CC",B866&lt;&gt;"BCC"),E866&lt;&gt;"BASIC_OK"),"REVIEW","OK")</f>
        <v>OK</v>
      </c>
    </row>
    <row r="867">
      <c r="A867" s="5" t="s">
        <v>75</v>
      </c>
      <c r="B867" s="5" t="s">
        <v>50</v>
      </c>
      <c r="C867" s="5" t="s">
        <v>1110</v>
      </c>
      <c r="D867" s="6" t="str">
        <f t="shared" si="1"/>
        <v>person866@demo.invalid</v>
      </c>
      <c r="E867" s="6" t="str">
        <f t="shared" si="2"/>
        <v>BASIC_OK</v>
      </c>
      <c r="F867" s="6" t="str">
        <f>IF(E867&lt;&gt;"BASIC_OK","REVIEW",IF(RIGHT(D867,LEN(LOWER(TRIM('Audit summary'!$B$16)))+1)="@"&amp;LOWER(TRIM('Audit summary'!$B$16)),"INTERNAL","EXTERNAL"))</f>
        <v>INTERNAL</v>
      </c>
      <c r="G867" s="6">
        <f t="shared" si="3"/>
        <v>1</v>
      </c>
      <c r="H867" s="6">
        <f t="shared" si="4"/>
        <v>1</v>
      </c>
      <c r="I867" s="6" t="str">
        <f>IF(OR(A867="",COUNTIF('Message audit'!$A$2:$A$201,A867)=0,AND(B867&lt;&gt;"To",B867&lt;&gt;"CC",B867&lt;&gt;"BCC"),E867&lt;&gt;"BASIC_OK"),"REVIEW","OK")</f>
        <v>OK</v>
      </c>
    </row>
    <row r="868">
      <c r="A868" s="5" t="s">
        <v>75</v>
      </c>
      <c r="B868" s="5" t="s">
        <v>65</v>
      </c>
      <c r="C868" s="5" t="s">
        <v>1111</v>
      </c>
      <c r="D868" s="6" t="str">
        <f t="shared" si="1"/>
        <v>person867@demo.invalid</v>
      </c>
      <c r="E868" s="6" t="str">
        <f t="shared" si="2"/>
        <v>BASIC_OK</v>
      </c>
      <c r="F868" s="6" t="str">
        <f>IF(E868&lt;&gt;"BASIC_OK","REVIEW",IF(RIGHT(D868,LEN(LOWER(TRIM('Audit summary'!$B$16)))+1)="@"&amp;LOWER(TRIM('Audit summary'!$B$16)),"INTERNAL","EXTERNAL"))</f>
        <v>INTERNAL</v>
      </c>
      <c r="G868" s="6">
        <f t="shared" si="3"/>
        <v>1</v>
      </c>
      <c r="H868" s="6">
        <f t="shared" si="4"/>
        <v>1</v>
      </c>
      <c r="I868" s="6" t="str">
        <f>IF(OR(A868="",COUNTIF('Message audit'!$A$2:$A$201,A868)=0,AND(B868&lt;&gt;"To",B868&lt;&gt;"CC",B868&lt;&gt;"BCC"),E868&lt;&gt;"BASIC_OK"),"REVIEW","OK")</f>
        <v>OK</v>
      </c>
    </row>
    <row r="869">
      <c r="A869" s="5" t="s">
        <v>75</v>
      </c>
      <c r="B869" s="5" t="s">
        <v>21</v>
      </c>
      <c r="C869" s="5" t="s">
        <v>1112</v>
      </c>
      <c r="D869" s="6" t="str">
        <f t="shared" si="1"/>
        <v>person868@demo.invalid</v>
      </c>
      <c r="E869" s="6" t="str">
        <f t="shared" si="2"/>
        <v>BASIC_OK</v>
      </c>
      <c r="F869" s="6" t="str">
        <f>IF(E869&lt;&gt;"BASIC_OK","REVIEW",IF(RIGHT(D869,LEN(LOWER(TRIM('Audit summary'!$B$16)))+1)="@"&amp;LOWER(TRIM('Audit summary'!$B$16)),"INTERNAL","EXTERNAL"))</f>
        <v>INTERNAL</v>
      </c>
      <c r="G869" s="6">
        <f t="shared" si="3"/>
        <v>1</v>
      </c>
      <c r="H869" s="6">
        <f t="shared" si="4"/>
        <v>1</v>
      </c>
      <c r="I869" s="6" t="str">
        <f>IF(OR(A869="",COUNTIF('Message audit'!$A$2:$A$201,A869)=0,AND(B869&lt;&gt;"To",B869&lt;&gt;"CC",B869&lt;&gt;"BCC"),E869&lt;&gt;"BASIC_OK"),"REVIEW","OK")</f>
        <v>OK</v>
      </c>
    </row>
    <row r="870">
      <c r="A870" s="5" t="s">
        <v>75</v>
      </c>
      <c r="B870" s="5" t="s">
        <v>50</v>
      </c>
      <c r="C870" s="5" t="s">
        <v>1113</v>
      </c>
      <c r="D870" s="6" t="str">
        <f t="shared" si="1"/>
        <v>person869@demo.invalid</v>
      </c>
      <c r="E870" s="6" t="str">
        <f t="shared" si="2"/>
        <v>BASIC_OK</v>
      </c>
      <c r="F870" s="6" t="str">
        <f>IF(E870&lt;&gt;"BASIC_OK","REVIEW",IF(RIGHT(D870,LEN(LOWER(TRIM('Audit summary'!$B$16)))+1)="@"&amp;LOWER(TRIM('Audit summary'!$B$16)),"INTERNAL","EXTERNAL"))</f>
        <v>INTERNAL</v>
      </c>
      <c r="G870" s="6">
        <f t="shared" si="3"/>
        <v>1</v>
      </c>
      <c r="H870" s="6">
        <f t="shared" si="4"/>
        <v>1</v>
      </c>
      <c r="I870" s="6" t="str">
        <f>IF(OR(A870="",COUNTIF('Message audit'!$A$2:$A$201,A870)=0,AND(B870&lt;&gt;"To",B870&lt;&gt;"CC",B870&lt;&gt;"BCC"),E870&lt;&gt;"BASIC_OK"),"REVIEW","OK")</f>
        <v>OK</v>
      </c>
    </row>
    <row r="871">
      <c r="A871" s="5" t="s">
        <v>75</v>
      </c>
      <c r="B871" s="5" t="s">
        <v>65</v>
      </c>
      <c r="C871" s="5" t="s">
        <v>1114</v>
      </c>
      <c r="D871" s="6" t="str">
        <f t="shared" si="1"/>
        <v>person870@example.org</v>
      </c>
      <c r="E871" s="6" t="str">
        <f t="shared" si="2"/>
        <v>BASIC_OK</v>
      </c>
      <c r="F871" s="6" t="str">
        <f>IF(E871&lt;&gt;"BASIC_OK","REVIEW",IF(RIGHT(D871,LEN(LOWER(TRIM('Audit summary'!$B$16)))+1)="@"&amp;LOWER(TRIM('Audit summary'!$B$16)),"INTERNAL","EXTERNAL"))</f>
        <v>EXTERNAL</v>
      </c>
      <c r="G871" s="6">
        <f t="shared" si="3"/>
        <v>1</v>
      </c>
      <c r="H871" s="6">
        <f t="shared" si="4"/>
        <v>1</v>
      </c>
      <c r="I871" s="6" t="str">
        <f>IF(OR(A871="",COUNTIF('Message audit'!$A$2:$A$201,A871)=0,AND(B871&lt;&gt;"To",B871&lt;&gt;"CC",B871&lt;&gt;"BCC"),E871&lt;&gt;"BASIC_OK"),"REVIEW","OK")</f>
        <v>OK</v>
      </c>
    </row>
    <row r="872">
      <c r="A872" s="5" t="s">
        <v>75</v>
      </c>
      <c r="B872" s="5" t="s">
        <v>21</v>
      </c>
      <c r="C872" s="5" t="s">
        <v>1115</v>
      </c>
      <c r="D872" s="6" t="str">
        <f t="shared" si="1"/>
        <v>person871@demo.invalid</v>
      </c>
      <c r="E872" s="6" t="str">
        <f t="shared" si="2"/>
        <v>BASIC_OK</v>
      </c>
      <c r="F872" s="6" t="str">
        <f>IF(E872&lt;&gt;"BASIC_OK","REVIEW",IF(RIGHT(D872,LEN(LOWER(TRIM('Audit summary'!$B$16)))+1)="@"&amp;LOWER(TRIM('Audit summary'!$B$16)),"INTERNAL","EXTERNAL"))</f>
        <v>INTERNAL</v>
      </c>
      <c r="G872" s="6">
        <f t="shared" si="3"/>
        <v>1</v>
      </c>
      <c r="H872" s="6">
        <f t="shared" si="4"/>
        <v>1</v>
      </c>
      <c r="I872" s="6" t="str">
        <f>IF(OR(A872="",COUNTIF('Message audit'!$A$2:$A$201,A872)=0,AND(B872&lt;&gt;"To",B872&lt;&gt;"CC",B872&lt;&gt;"BCC"),E872&lt;&gt;"BASIC_OK"),"REVIEW","OK")</f>
        <v>OK</v>
      </c>
    </row>
    <row r="873">
      <c r="A873" s="5" t="s">
        <v>75</v>
      </c>
      <c r="B873" s="5" t="s">
        <v>50</v>
      </c>
      <c r="C873" s="5" t="s">
        <v>1116</v>
      </c>
      <c r="D873" s="6" t="str">
        <f t="shared" si="1"/>
        <v>person872@demo.invalid</v>
      </c>
      <c r="E873" s="6" t="str">
        <f t="shared" si="2"/>
        <v>BASIC_OK</v>
      </c>
      <c r="F873" s="6" t="str">
        <f>IF(E873&lt;&gt;"BASIC_OK","REVIEW",IF(RIGHT(D873,LEN(LOWER(TRIM('Audit summary'!$B$16)))+1)="@"&amp;LOWER(TRIM('Audit summary'!$B$16)),"INTERNAL","EXTERNAL"))</f>
        <v>INTERNAL</v>
      </c>
      <c r="G873" s="6">
        <f t="shared" si="3"/>
        <v>1</v>
      </c>
      <c r="H873" s="6">
        <f t="shared" si="4"/>
        <v>1</v>
      </c>
      <c r="I873" s="6" t="str">
        <f>IF(OR(A873="",COUNTIF('Message audit'!$A$2:$A$201,A873)=0,AND(B873&lt;&gt;"To",B873&lt;&gt;"CC",B873&lt;&gt;"BCC"),E873&lt;&gt;"BASIC_OK"),"REVIEW","OK")</f>
        <v>OK</v>
      </c>
    </row>
    <row r="874">
      <c r="A874" s="5" t="s">
        <v>75</v>
      </c>
      <c r="B874" s="5" t="s">
        <v>65</v>
      </c>
      <c r="C874" s="5" t="s">
        <v>1117</v>
      </c>
      <c r="D874" s="6" t="str">
        <f t="shared" si="1"/>
        <v>person873@demo.invalid</v>
      </c>
      <c r="E874" s="6" t="str">
        <f t="shared" si="2"/>
        <v>BASIC_OK</v>
      </c>
      <c r="F874" s="6" t="str">
        <f>IF(E874&lt;&gt;"BASIC_OK","REVIEW",IF(RIGHT(D874,LEN(LOWER(TRIM('Audit summary'!$B$16)))+1)="@"&amp;LOWER(TRIM('Audit summary'!$B$16)),"INTERNAL","EXTERNAL"))</f>
        <v>INTERNAL</v>
      </c>
      <c r="G874" s="6">
        <f t="shared" si="3"/>
        <v>1</v>
      </c>
      <c r="H874" s="6">
        <f t="shared" si="4"/>
        <v>1</v>
      </c>
      <c r="I874" s="6" t="str">
        <f>IF(OR(A874="",COUNTIF('Message audit'!$A$2:$A$201,A874)=0,AND(B874&lt;&gt;"To",B874&lt;&gt;"CC",B874&lt;&gt;"BCC"),E874&lt;&gt;"BASIC_OK"),"REVIEW","OK")</f>
        <v>OK</v>
      </c>
    </row>
    <row r="875">
      <c r="A875" s="5" t="s">
        <v>75</v>
      </c>
      <c r="B875" s="5" t="s">
        <v>21</v>
      </c>
      <c r="C875" s="5" t="s">
        <v>1118</v>
      </c>
      <c r="D875" s="6" t="str">
        <f t="shared" si="1"/>
        <v>person874@demo.invalid</v>
      </c>
      <c r="E875" s="6" t="str">
        <f t="shared" si="2"/>
        <v>BASIC_OK</v>
      </c>
      <c r="F875" s="6" t="str">
        <f>IF(E875&lt;&gt;"BASIC_OK","REVIEW",IF(RIGHT(D875,LEN(LOWER(TRIM('Audit summary'!$B$16)))+1)="@"&amp;LOWER(TRIM('Audit summary'!$B$16)),"INTERNAL","EXTERNAL"))</f>
        <v>INTERNAL</v>
      </c>
      <c r="G875" s="6">
        <f t="shared" si="3"/>
        <v>1</v>
      </c>
      <c r="H875" s="6">
        <f t="shared" si="4"/>
        <v>1</v>
      </c>
      <c r="I875" s="6" t="str">
        <f>IF(OR(A875="",COUNTIF('Message audit'!$A$2:$A$201,A875)=0,AND(B875&lt;&gt;"To",B875&lt;&gt;"CC",B875&lt;&gt;"BCC"),E875&lt;&gt;"BASIC_OK"),"REVIEW","OK")</f>
        <v>OK</v>
      </c>
    </row>
    <row r="876">
      <c r="A876" s="5" t="s">
        <v>75</v>
      </c>
      <c r="B876" s="5" t="s">
        <v>50</v>
      </c>
      <c r="C876" s="5" t="s">
        <v>1119</v>
      </c>
      <c r="D876" s="6" t="str">
        <f t="shared" si="1"/>
        <v>person875@example.org</v>
      </c>
      <c r="E876" s="6" t="str">
        <f t="shared" si="2"/>
        <v>BASIC_OK</v>
      </c>
      <c r="F876" s="6" t="str">
        <f>IF(E876&lt;&gt;"BASIC_OK","REVIEW",IF(RIGHT(D876,LEN(LOWER(TRIM('Audit summary'!$B$16)))+1)="@"&amp;LOWER(TRIM('Audit summary'!$B$16)),"INTERNAL","EXTERNAL"))</f>
        <v>EXTERNAL</v>
      </c>
      <c r="G876" s="6">
        <f t="shared" si="3"/>
        <v>1</v>
      </c>
      <c r="H876" s="6">
        <f t="shared" si="4"/>
        <v>1</v>
      </c>
      <c r="I876" s="6" t="str">
        <f>IF(OR(A876="",COUNTIF('Message audit'!$A$2:$A$201,A876)=0,AND(B876&lt;&gt;"To",B876&lt;&gt;"CC",B876&lt;&gt;"BCC"),E876&lt;&gt;"BASIC_OK"),"REVIEW","OK")</f>
        <v>OK</v>
      </c>
    </row>
    <row r="877">
      <c r="A877" s="5" t="s">
        <v>75</v>
      </c>
      <c r="B877" s="5" t="s">
        <v>65</v>
      </c>
      <c r="C877" s="5" t="s">
        <v>1120</v>
      </c>
      <c r="D877" s="6" t="str">
        <f t="shared" si="1"/>
        <v>person876@demo.invalid</v>
      </c>
      <c r="E877" s="6" t="str">
        <f t="shared" si="2"/>
        <v>BASIC_OK</v>
      </c>
      <c r="F877" s="6" t="str">
        <f>IF(E877&lt;&gt;"BASIC_OK","REVIEW",IF(RIGHT(D877,LEN(LOWER(TRIM('Audit summary'!$B$16)))+1)="@"&amp;LOWER(TRIM('Audit summary'!$B$16)),"INTERNAL","EXTERNAL"))</f>
        <v>INTERNAL</v>
      </c>
      <c r="G877" s="6">
        <f t="shared" si="3"/>
        <v>1</v>
      </c>
      <c r="H877" s="6">
        <f t="shared" si="4"/>
        <v>1</v>
      </c>
      <c r="I877" s="6" t="str">
        <f>IF(OR(A877="",COUNTIF('Message audit'!$A$2:$A$201,A877)=0,AND(B877&lt;&gt;"To",B877&lt;&gt;"CC",B877&lt;&gt;"BCC"),E877&lt;&gt;"BASIC_OK"),"REVIEW","OK")</f>
        <v>OK</v>
      </c>
    </row>
    <row r="878">
      <c r="A878" s="5" t="s">
        <v>75</v>
      </c>
      <c r="B878" s="5" t="s">
        <v>21</v>
      </c>
      <c r="C878" s="5" t="s">
        <v>1121</v>
      </c>
      <c r="D878" s="6" t="str">
        <f t="shared" si="1"/>
        <v>person877@demo.invalid</v>
      </c>
      <c r="E878" s="6" t="str">
        <f t="shared" si="2"/>
        <v>BASIC_OK</v>
      </c>
      <c r="F878" s="6" t="str">
        <f>IF(E878&lt;&gt;"BASIC_OK","REVIEW",IF(RIGHT(D878,LEN(LOWER(TRIM('Audit summary'!$B$16)))+1)="@"&amp;LOWER(TRIM('Audit summary'!$B$16)),"INTERNAL","EXTERNAL"))</f>
        <v>INTERNAL</v>
      </c>
      <c r="G878" s="6">
        <f t="shared" si="3"/>
        <v>1</v>
      </c>
      <c r="H878" s="6">
        <f t="shared" si="4"/>
        <v>1</v>
      </c>
      <c r="I878" s="6" t="str">
        <f>IF(OR(A878="",COUNTIF('Message audit'!$A$2:$A$201,A878)=0,AND(B878&lt;&gt;"To",B878&lt;&gt;"CC",B878&lt;&gt;"BCC"),E878&lt;&gt;"BASIC_OK"),"REVIEW","OK")</f>
        <v>OK</v>
      </c>
    </row>
    <row r="879">
      <c r="A879" s="5" t="s">
        <v>75</v>
      </c>
      <c r="B879" s="5" t="s">
        <v>50</v>
      </c>
      <c r="C879" s="5" t="s">
        <v>1122</v>
      </c>
      <c r="D879" s="6" t="str">
        <f t="shared" si="1"/>
        <v>person878@demo.invalid</v>
      </c>
      <c r="E879" s="6" t="str">
        <f t="shared" si="2"/>
        <v>BASIC_OK</v>
      </c>
      <c r="F879" s="6" t="str">
        <f>IF(E879&lt;&gt;"BASIC_OK","REVIEW",IF(RIGHT(D879,LEN(LOWER(TRIM('Audit summary'!$B$16)))+1)="@"&amp;LOWER(TRIM('Audit summary'!$B$16)),"INTERNAL","EXTERNAL"))</f>
        <v>INTERNAL</v>
      </c>
      <c r="G879" s="6">
        <f t="shared" si="3"/>
        <v>1</v>
      </c>
      <c r="H879" s="6">
        <f t="shared" si="4"/>
        <v>1</v>
      </c>
      <c r="I879" s="6" t="str">
        <f>IF(OR(A879="",COUNTIF('Message audit'!$A$2:$A$201,A879)=0,AND(B879&lt;&gt;"To",B879&lt;&gt;"CC",B879&lt;&gt;"BCC"),E879&lt;&gt;"BASIC_OK"),"REVIEW","OK")</f>
        <v>OK</v>
      </c>
    </row>
    <row r="880">
      <c r="A880" s="5" t="s">
        <v>75</v>
      </c>
      <c r="B880" s="5" t="s">
        <v>65</v>
      </c>
      <c r="C880" s="5" t="s">
        <v>1123</v>
      </c>
      <c r="D880" s="6" t="str">
        <f t="shared" si="1"/>
        <v>person879@demo.invalid</v>
      </c>
      <c r="E880" s="6" t="str">
        <f t="shared" si="2"/>
        <v>BASIC_OK</v>
      </c>
      <c r="F880" s="6" t="str">
        <f>IF(E880&lt;&gt;"BASIC_OK","REVIEW",IF(RIGHT(D880,LEN(LOWER(TRIM('Audit summary'!$B$16)))+1)="@"&amp;LOWER(TRIM('Audit summary'!$B$16)),"INTERNAL","EXTERNAL"))</f>
        <v>INTERNAL</v>
      </c>
      <c r="G880" s="6">
        <f t="shared" si="3"/>
        <v>1</v>
      </c>
      <c r="H880" s="6">
        <f t="shared" si="4"/>
        <v>1</v>
      </c>
      <c r="I880" s="6" t="str">
        <f>IF(OR(A880="",COUNTIF('Message audit'!$A$2:$A$201,A880)=0,AND(B880&lt;&gt;"To",B880&lt;&gt;"CC",B880&lt;&gt;"BCC"),E880&lt;&gt;"BASIC_OK"),"REVIEW","OK")</f>
        <v>OK</v>
      </c>
    </row>
    <row r="881">
      <c r="A881" s="5" t="s">
        <v>75</v>
      </c>
      <c r="B881" s="5" t="s">
        <v>21</v>
      </c>
      <c r="C881" s="5" t="s">
        <v>1124</v>
      </c>
      <c r="D881" s="6" t="str">
        <f t="shared" si="1"/>
        <v>person880@example.org</v>
      </c>
      <c r="E881" s="6" t="str">
        <f t="shared" si="2"/>
        <v>BASIC_OK</v>
      </c>
      <c r="F881" s="6" t="str">
        <f>IF(E881&lt;&gt;"BASIC_OK","REVIEW",IF(RIGHT(D881,LEN(LOWER(TRIM('Audit summary'!$B$16)))+1)="@"&amp;LOWER(TRIM('Audit summary'!$B$16)),"INTERNAL","EXTERNAL"))</f>
        <v>EXTERNAL</v>
      </c>
      <c r="G881" s="6">
        <f t="shared" si="3"/>
        <v>1</v>
      </c>
      <c r="H881" s="6">
        <f t="shared" si="4"/>
        <v>1</v>
      </c>
      <c r="I881" s="6" t="str">
        <f>IF(OR(A881="",COUNTIF('Message audit'!$A$2:$A$201,A881)=0,AND(B881&lt;&gt;"To",B881&lt;&gt;"CC",B881&lt;&gt;"BCC"),E881&lt;&gt;"BASIC_OK"),"REVIEW","OK")</f>
        <v>OK</v>
      </c>
    </row>
    <row r="882">
      <c r="A882" s="5" t="s">
        <v>75</v>
      </c>
      <c r="B882" s="5" t="s">
        <v>50</v>
      </c>
      <c r="C882" s="5" t="s">
        <v>1125</v>
      </c>
      <c r="D882" s="6" t="str">
        <f t="shared" si="1"/>
        <v>person881@demo.invalid</v>
      </c>
      <c r="E882" s="6" t="str">
        <f t="shared" si="2"/>
        <v>BASIC_OK</v>
      </c>
      <c r="F882" s="6" t="str">
        <f>IF(E882&lt;&gt;"BASIC_OK","REVIEW",IF(RIGHT(D882,LEN(LOWER(TRIM('Audit summary'!$B$16)))+1)="@"&amp;LOWER(TRIM('Audit summary'!$B$16)),"INTERNAL","EXTERNAL"))</f>
        <v>INTERNAL</v>
      </c>
      <c r="G882" s="6">
        <f t="shared" si="3"/>
        <v>1</v>
      </c>
      <c r="H882" s="6">
        <f t="shared" si="4"/>
        <v>1</v>
      </c>
      <c r="I882" s="6" t="str">
        <f>IF(OR(A882="",COUNTIF('Message audit'!$A$2:$A$201,A882)=0,AND(B882&lt;&gt;"To",B882&lt;&gt;"CC",B882&lt;&gt;"BCC"),E882&lt;&gt;"BASIC_OK"),"REVIEW","OK")</f>
        <v>OK</v>
      </c>
    </row>
    <row r="883">
      <c r="A883" s="5" t="s">
        <v>75</v>
      </c>
      <c r="B883" s="5" t="s">
        <v>65</v>
      </c>
      <c r="C883" s="5" t="s">
        <v>1126</v>
      </c>
      <c r="D883" s="6" t="str">
        <f t="shared" si="1"/>
        <v>person882@demo.invalid</v>
      </c>
      <c r="E883" s="6" t="str">
        <f t="shared" si="2"/>
        <v>BASIC_OK</v>
      </c>
      <c r="F883" s="6" t="str">
        <f>IF(E883&lt;&gt;"BASIC_OK","REVIEW",IF(RIGHT(D883,LEN(LOWER(TRIM('Audit summary'!$B$16)))+1)="@"&amp;LOWER(TRIM('Audit summary'!$B$16)),"INTERNAL","EXTERNAL"))</f>
        <v>INTERNAL</v>
      </c>
      <c r="G883" s="6">
        <f t="shared" si="3"/>
        <v>1</v>
      </c>
      <c r="H883" s="6">
        <f t="shared" si="4"/>
        <v>1</v>
      </c>
      <c r="I883" s="6" t="str">
        <f>IF(OR(A883="",COUNTIF('Message audit'!$A$2:$A$201,A883)=0,AND(B883&lt;&gt;"To",B883&lt;&gt;"CC",B883&lt;&gt;"BCC"),E883&lt;&gt;"BASIC_OK"),"REVIEW","OK")</f>
        <v>OK</v>
      </c>
    </row>
    <row r="884">
      <c r="A884" s="5" t="s">
        <v>75</v>
      </c>
      <c r="B884" s="5" t="s">
        <v>21</v>
      </c>
      <c r="C884" s="5" t="s">
        <v>1127</v>
      </c>
      <c r="D884" s="6" t="str">
        <f t="shared" si="1"/>
        <v>person883@demo.invalid</v>
      </c>
      <c r="E884" s="6" t="str">
        <f t="shared" si="2"/>
        <v>BASIC_OK</v>
      </c>
      <c r="F884" s="6" t="str">
        <f>IF(E884&lt;&gt;"BASIC_OK","REVIEW",IF(RIGHT(D884,LEN(LOWER(TRIM('Audit summary'!$B$16)))+1)="@"&amp;LOWER(TRIM('Audit summary'!$B$16)),"INTERNAL","EXTERNAL"))</f>
        <v>INTERNAL</v>
      </c>
      <c r="G884" s="6">
        <f t="shared" si="3"/>
        <v>1</v>
      </c>
      <c r="H884" s="6">
        <f t="shared" si="4"/>
        <v>1</v>
      </c>
      <c r="I884" s="6" t="str">
        <f>IF(OR(A884="",COUNTIF('Message audit'!$A$2:$A$201,A884)=0,AND(B884&lt;&gt;"To",B884&lt;&gt;"CC",B884&lt;&gt;"BCC"),E884&lt;&gt;"BASIC_OK"),"REVIEW","OK")</f>
        <v>OK</v>
      </c>
    </row>
    <row r="885">
      <c r="A885" s="5" t="s">
        <v>75</v>
      </c>
      <c r="B885" s="5" t="s">
        <v>50</v>
      </c>
      <c r="C885" s="5" t="s">
        <v>1128</v>
      </c>
      <c r="D885" s="6" t="str">
        <f t="shared" si="1"/>
        <v>person884@demo.invalid</v>
      </c>
      <c r="E885" s="6" t="str">
        <f t="shared" si="2"/>
        <v>BASIC_OK</v>
      </c>
      <c r="F885" s="6" t="str">
        <f>IF(E885&lt;&gt;"BASIC_OK","REVIEW",IF(RIGHT(D885,LEN(LOWER(TRIM('Audit summary'!$B$16)))+1)="@"&amp;LOWER(TRIM('Audit summary'!$B$16)),"INTERNAL","EXTERNAL"))</f>
        <v>INTERNAL</v>
      </c>
      <c r="G885" s="6">
        <f t="shared" si="3"/>
        <v>1</v>
      </c>
      <c r="H885" s="6">
        <f t="shared" si="4"/>
        <v>1</v>
      </c>
      <c r="I885" s="6" t="str">
        <f>IF(OR(A885="",COUNTIF('Message audit'!$A$2:$A$201,A885)=0,AND(B885&lt;&gt;"To",B885&lt;&gt;"CC",B885&lt;&gt;"BCC"),E885&lt;&gt;"BASIC_OK"),"REVIEW","OK")</f>
        <v>OK</v>
      </c>
    </row>
    <row r="886">
      <c r="A886" s="5" t="s">
        <v>75</v>
      </c>
      <c r="B886" s="5" t="s">
        <v>65</v>
      </c>
      <c r="C886" s="5" t="s">
        <v>1129</v>
      </c>
      <c r="D886" s="6" t="str">
        <f t="shared" si="1"/>
        <v>person885@example.org</v>
      </c>
      <c r="E886" s="6" t="str">
        <f t="shared" si="2"/>
        <v>BASIC_OK</v>
      </c>
      <c r="F886" s="6" t="str">
        <f>IF(E886&lt;&gt;"BASIC_OK","REVIEW",IF(RIGHT(D886,LEN(LOWER(TRIM('Audit summary'!$B$16)))+1)="@"&amp;LOWER(TRIM('Audit summary'!$B$16)),"INTERNAL","EXTERNAL"))</f>
        <v>EXTERNAL</v>
      </c>
      <c r="G886" s="6">
        <f t="shared" si="3"/>
        <v>1</v>
      </c>
      <c r="H886" s="6">
        <f t="shared" si="4"/>
        <v>1</v>
      </c>
      <c r="I886" s="6" t="str">
        <f>IF(OR(A886="",COUNTIF('Message audit'!$A$2:$A$201,A886)=0,AND(B886&lt;&gt;"To",B886&lt;&gt;"CC",B886&lt;&gt;"BCC"),E886&lt;&gt;"BASIC_OK"),"REVIEW","OK")</f>
        <v>OK</v>
      </c>
    </row>
    <row r="887">
      <c r="A887" s="5" t="s">
        <v>75</v>
      </c>
      <c r="B887" s="5" t="s">
        <v>21</v>
      </c>
      <c r="C887" s="5" t="s">
        <v>1130</v>
      </c>
      <c r="D887" s="6" t="str">
        <f t="shared" si="1"/>
        <v>person886@demo.invalid</v>
      </c>
      <c r="E887" s="6" t="str">
        <f t="shared" si="2"/>
        <v>BASIC_OK</v>
      </c>
      <c r="F887" s="6" t="str">
        <f>IF(E887&lt;&gt;"BASIC_OK","REVIEW",IF(RIGHT(D887,LEN(LOWER(TRIM('Audit summary'!$B$16)))+1)="@"&amp;LOWER(TRIM('Audit summary'!$B$16)),"INTERNAL","EXTERNAL"))</f>
        <v>INTERNAL</v>
      </c>
      <c r="G887" s="6">
        <f t="shared" si="3"/>
        <v>1</v>
      </c>
      <c r="H887" s="6">
        <f t="shared" si="4"/>
        <v>1</v>
      </c>
      <c r="I887" s="6" t="str">
        <f>IF(OR(A887="",COUNTIF('Message audit'!$A$2:$A$201,A887)=0,AND(B887&lt;&gt;"To",B887&lt;&gt;"CC",B887&lt;&gt;"BCC"),E887&lt;&gt;"BASIC_OK"),"REVIEW","OK")</f>
        <v>OK</v>
      </c>
    </row>
    <row r="888">
      <c r="A888" s="5" t="s">
        <v>75</v>
      </c>
      <c r="B888" s="5" t="s">
        <v>50</v>
      </c>
      <c r="C888" s="5" t="s">
        <v>1131</v>
      </c>
      <c r="D888" s="6" t="str">
        <f t="shared" si="1"/>
        <v>person887@demo.invalid</v>
      </c>
      <c r="E888" s="6" t="str">
        <f t="shared" si="2"/>
        <v>BASIC_OK</v>
      </c>
      <c r="F888" s="6" t="str">
        <f>IF(E888&lt;&gt;"BASIC_OK","REVIEW",IF(RIGHT(D888,LEN(LOWER(TRIM('Audit summary'!$B$16)))+1)="@"&amp;LOWER(TRIM('Audit summary'!$B$16)),"INTERNAL","EXTERNAL"))</f>
        <v>INTERNAL</v>
      </c>
      <c r="G888" s="6">
        <f t="shared" si="3"/>
        <v>1</v>
      </c>
      <c r="H888" s="6">
        <f t="shared" si="4"/>
        <v>1</v>
      </c>
      <c r="I888" s="6" t="str">
        <f>IF(OR(A888="",COUNTIF('Message audit'!$A$2:$A$201,A888)=0,AND(B888&lt;&gt;"To",B888&lt;&gt;"CC",B888&lt;&gt;"BCC"),E888&lt;&gt;"BASIC_OK"),"REVIEW","OK")</f>
        <v>OK</v>
      </c>
    </row>
    <row r="889">
      <c r="A889" s="5" t="s">
        <v>75</v>
      </c>
      <c r="B889" s="5" t="s">
        <v>65</v>
      </c>
      <c r="C889" s="5" t="s">
        <v>1132</v>
      </c>
      <c r="D889" s="6" t="str">
        <f t="shared" si="1"/>
        <v>person888@demo.invalid</v>
      </c>
      <c r="E889" s="6" t="str">
        <f t="shared" si="2"/>
        <v>BASIC_OK</v>
      </c>
      <c r="F889" s="6" t="str">
        <f>IF(E889&lt;&gt;"BASIC_OK","REVIEW",IF(RIGHT(D889,LEN(LOWER(TRIM('Audit summary'!$B$16)))+1)="@"&amp;LOWER(TRIM('Audit summary'!$B$16)),"INTERNAL","EXTERNAL"))</f>
        <v>INTERNAL</v>
      </c>
      <c r="G889" s="6">
        <f t="shared" si="3"/>
        <v>1</v>
      </c>
      <c r="H889" s="6">
        <f t="shared" si="4"/>
        <v>1</v>
      </c>
      <c r="I889" s="6" t="str">
        <f>IF(OR(A889="",COUNTIF('Message audit'!$A$2:$A$201,A889)=0,AND(B889&lt;&gt;"To",B889&lt;&gt;"CC",B889&lt;&gt;"BCC"),E889&lt;&gt;"BASIC_OK"),"REVIEW","OK")</f>
        <v>OK</v>
      </c>
    </row>
    <row r="890">
      <c r="A890" s="5" t="s">
        <v>75</v>
      </c>
      <c r="B890" s="5" t="s">
        <v>21</v>
      </c>
      <c r="C890" s="5" t="s">
        <v>1133</v>
      </c>
      <c r="D890" s="6" t="str">
        <f t="shared" si="1"/>
        <v>person889@demo.invalid</v>
      </c>
      <c r="E890" s="6" t="str">
        <f t="shared" si="2"/>
        <v>BASIC_OK</v>
      </c>
      <c r="F890" s="6" t="str">
        <f>IF(E890&lt;&gt;"BASIC_OK","REVIEW",IF(RIGHT(D890,LEN(LOWER(TRIM('Audit summary'!$B$16)))+1)="@"&amp;LOWER(TRIM('Audit summary'!$B$16)),"INTERNAL","EXTERNAL"))</f>
        <v>INTERNAL</v>
      </c>
      <c r="G890" s="6">
        <f t="shared" si="3"/>
        <v>1</v>
      </c>
      <c r="H890" s="6">
        <f t="shared" si="4"/>
        <v>1</v>
      </c>
      <c r="I890" s="6" t="str">
        <f>IF(OR(A890="",COUNTIF('Message audit'!$A$2:$A$201,A890)=0,AND(B890&lt;&gt;"To",B890&lt;&gt;"CC",B890&lt;&gt;"BCC"),E890&lt;&gt;"BASIC_OK"),"REVIEW","OK")</f>
        <v>OK</v>
      </c>
    </row>
    <row r="891">
      <c r="A891" s="5" t="s">
        <v>75</v>
      </c>
      <c r="B891" s="5" t="s">
        <v>50</v>
      </c>
      <c r="C891" s="5" t="s">
        <v>1134</v>
      </c>
      <c r="D891" s="6" t="str">
        <f t="shared" si="1"/>
        <v>person890@example.org</v>
      </c>
      <c r="E891" s="6" t="str">
        <f t="shared" si="2"/>
        <v>BASIC_OK</v>
      </c>
      <c r="F891" s="6" t="str">
        <f>IF(E891&lt;&gt;"BASIC_OK","REVIEW",IF(RIGHT(D891,LEN(LOWER(TRIM('Audit summary'!$B$16)))+1)="@"&amp;LOWER(TRIM('Audit summary'!$B$16)),"INTERNAL","EXTERNAL"))</f>
        <v>EXTERNAL</v>
      </c>
      <c r="G891" s="6">
        <f t="shared" si="3"/>
        <v>1</v>
      </c>
      <c r="H891" s="6">
        <f t="shared" si="4"/>
        <v>1</v>
      </c>
      <c r="I891" s="6" t="str">
        <f>IF(OR(A891="",COUNTIF('Message audit'!$A$2:$A$201,A891)=0,AND(B891&lt;&gt;"To",B891&lt;&gt;"CC",B891&lt;&gt;"BCC"),E891&lt;&gt;"BASIC_OK"),"REVIEW","OK")</f>
        <v>OK</v>
      </c>
    </row>
    <row r="892">
      <c r="A892" s="5" t="s">
        <v>75</v>
      </c>
      <c r="B892" s="5" t="s">
        <v>65</v>
      </c>
      <c r="C892" s="5" t="s">
        <v>1135</v>
      </c>
      <c r="D892" s="6" t="str">
        <f t="shared" si="1"/>
        <v>person891@demo.invalid</v>
      </c>
      <c r="E892" s="6" t="str">
        <f t="shared" si="2"/>
        <v>BASIC_OK</v>
      </c>
      <c r="F892" s="6" t="str">
        <f>IF(E892&lt;&gt;"BASIC_OK","REVIEW",IF(RIGHT(D892,LEN(LOWER(TRIM('Audit summary'!$B$16)))+1)="@"&amp;LOWER(TRIM('Audit summary'!$B$16)),"INTERNAL","EXTERNAL"))</f>
        <v>INTERNAL</v>
      </c>
      <c r="G892" s="6">
        <f t="shared" si="3"/>
        <v>1</v>
      </c>
      <c r="H892" s="6">
        <f t="shared" si="4"/>
        <v>1</v>
      </c>
      <c r="I892" s="6" t="str">
        <f>IF(OR(A892="",COUNTIF('Message audit'!$A$2:$A$201,A892)=0,AND(B892&lt;&gt;"To",B892&lt;&gt;"CC",B892&lt;&gt;"BCC"),E892&lt;&gt;"BASIC_OK"),"REVIEW","OK")</f>
        <v>OK</v>
      </c>
    </row>
    <row r="893">
      <c r="A893" s="5" t="s">
        <v>75</v>
      </c>
      <c r="B893" s="5" t="s">
        <v>21</v>
      </c>
      <c r="C893" s="5" t="s">
        <v>1136</v>
      </c>
      <c r="D893" s="6" t="str">
        <f t="shared" si="1"/>
        <v>person892@demo.invalid</v>
      </c>
      <c r="E893" s="6" t="str">
        <f t="shared" si="2"/>
        <v>BASIC_OK</v>
      </c>
      <c r="F893" s="6" t="str">
        <f>IF(E893&lt;&gt;"BASIC_OK","REVIEW",IF(RIGHT(D893,LEN(LOWER(TRIM('Audit summary'!$B$16)))+1)="@"&amp;LOWER(TRIM('Audit summary'!$B$16)),"INTERNAL","EXTERNAL"))</f>
        <v>INTERNAL</v>
      </c>
      <c r="G893" s="6">
        <f t="shared" si="3"/>
        <v>1</v>
      </c>
      <c r="H893" s="6">
        <f t="shared" si="4"/>
        <v>1</v>
      </c>
      <c r="I893" s="6" t="str">
        <f>IF(OR(A893="",COUNTIF('Message audit'!$A$2:$A$201,A893)=0,AND(B893&lt;&gt;"To",B893&lt;&gt;"CC",B893&lt;&gt;"BCC"),E893&lt;&gt;"BASIC_OK"),"REVIEW","OK")</f>
        <v>OK</v>
      </c>
    </row>
    <row r="894">
      <c r="A894" s="5" t="s">
        <v>75</v>
      </c>
      <c r="B894" s="5" t="s">
        <v>50</v>
      </c>
      <c r="C894" s="5" t="s">
        <v>1137</v>
      </c>
      <c r="D894" s="6" t="str">
        <f t="shared" si="1"/>
        <v>person893@demo.invalid</v>
      </c>
      <c r="E894" s="6" t="str">
        <f t="shared" si="2"/>
        <v>BASIC_OK</v>
      </c>
      <c r="F894" s="6" t="str">
        <f>IF(E894&lt;&gt;"BASIC_OK","REVIEW",IF(RIGHT(D894,LEN(LOWER(TRIM('Audit summary'!$B$16)))+1)="@"&amp;LOWER(TRIM('Audit summary'!$B$16)),"INTERNAL","EXTERNAL"))</f>
        <v>INTERNAL</v>
      </c>
      <c r="G894" s="6">
        <f t="shared" si="3"/>
        <v>1</v>
      </c>
      <c r="H894" s="6">
        <f t="shared" si="4"/>
        <v>1</v>
      </c>
      <c r="I894" s="6" t="str">
        <f>IF(OR(A894="",COUNTIF('Message audit'!$A$2:$A$201,A894)=0,AND(B894&lt;&gt;"To",B894&lt;&gt;"CC",B894&lt;&gt;"BCC"),E894&lt;&gt;"BASIC_OK"),"REVIEW","OK")</f>
        <v>OK</v>
      </c>
    </row>
    <row r="895">
      <c r="A895" s="5" t="s">
        <v>75</v>
      </c>
      <c r="B895" s="5" t="s">
        <v>65</v>
      </c>
      <c r="C895" s="5" t="s">
        <v>1138</v>
      </c>
      <c r="D895" s="6" t="str">
        <f t="shared" si="1"/>
        <v>person894@demo.invalid</v>
      </c>
      <c r="E895" s="6" t="str">
        <f t="shared" si="2"/>
        <v>BASIC_OK</v>
      </c>
      <c r="F895" s="6" t="str">
        <f>IF(E895&lt;&gt;"BASIC_OK","REVIEW",IF(RIGHT(D895,LEN(LOWER(TRIM('Audit summary'!$B$16)))+1)="@"&amp;LOWER(TRIM('Audit summary'!$B$16)),"INTERNAL","EXTERNAL"))</f>
        <v>INTERNAL</v>
      </c>
      <c r="G895" s="6">
        <f t="shared" si="3"/>
        <v>1</v>
      </c>
      <c r="H895" s="6">
        <f t="shared" si="4"/>
        <v>1</v>
      </c>
      <c r="I895" s="6" t="str">
        <f>IF(OR(A895="",COUNTIF('Message audit'!$A$2:$A$201,A895)=0,AND(B895&lt;&gt;"To",B895&lt;&gt;"CC",B895&lt;&gt;"BCC"),E895&lt;&gt;"BASIC_OK"),"REVIEW","OK")</f>
        <v>OK</v>
      </c>
    </row>
    <row r="896">
      <c r="A896" s="5" t="s">
        <v>75</v>
      </c>
      <c r="B896" s="5" t="s">
        <v>21</v>
      </c>
      <c r="C896" s="5" t="s">
        <v>1139</v>
      </c>
      <c r="D896" s="6" t="str">
        <f t="shared" si="1"/>
        <v>person895@example.org</v>
      </c>
      <c r="E896" s="6" t="str">
        <f t="shared" si="2"/>
        <v>BASIC_OK</v>
      </c>
      <c r="F896" s="6" t="str">
        <f>IF(E896&lt;&gt;"BASIC_OK","REVIEW",IF(RIGHT(D896,LEN(LOWER(TRIM('Audit summary'!$B$16)))+1)="@"&amp;LOWER(TRIM('Audit summary'!$B$16)),"INTERNAL","EXTERNAL"))</f>
        <v>EXTERNAL</v>
      </c>
      <c r="G896" s="6">
        <f t="shared" si="3"/>
        <v>1</v>
      </c>
      <c r="H896" s="6">
        <f t="shared" si="4"/>
        <v>1</v>
      </c>
      <c r="I896" s="6" t="str">
        <f>IF(OR(A896="",COUNTIF('Message audit'!$A$2:$A$201,A896)=0,AND(B896&lt;&gt;"To",B896&lt;&gt;"CC",B896&lt;&gt;"BCC"),E896&lt;&gt;"BASIC_OK"),"REVIEW","OK")</f>
        <v>OK</v>
      </c>
    </row>
    <row r="897">
      <c r="A897" s="5" t="s">
        <v>75</v>
      </c>
      <c r="B897" s="5" t="s">
        <v>50</v>
      </c>
      <c r="C897" s="5" t="s">
        <v>1140</v>
      </c>
      <c r="D897" s="6" t="str">
        <f t="shared" si="1"/>
        <v>person896@demo.invalid</v>
      </c>
      <c r="E897" s="6" t="str">
        <f t="shared" si="2"/>
        <v>BASIC_OK</v>
      </c>
      <c r="F897" s="6" t="str">
        <f>IF(E897&lt;&gt;"BASIC_OK","REVIEW",IF(RIGHT(D897,LEN(LOWER(TRIM('Audit summary'!$B$16)))+1)="@"&amp;LOWER(TRIM('Audit summary'!$B$16)),"INTERNAL","EXTERNAL"))</f>
        <v>INTERNAL</v>
      </c>
      <c r="G897" s="6">
        <f t="shared" si="3"/>
        <v>1</v>
      </c>
      <c r="H897" s="6">
        <f t="shared" si="4"/>
        <v>1</v>
      </c>
      <c r="I897" s="6" t="str">
        <f>IF(OR(A897="",COUNTIF('Message audit'!$A$2:$A$201,A897)=0,AND(B897&lt;&gt;"To",B897&lt;&gt;"CC",B897&lt;&gt;"BCC"),E897&lt;&gt;"BASIC_OK"),"REVIEW","OK")</f>
        <v>OK</v>
      </c>
    </row>
    <row r="898">
      <c r="A898" s="5" t="s">
        <v>75</v>
      </c>
      <c r="B898" s="5" t="s">
        <v>65</v>
      </c>
      <c r="C898" s="5" t="s">
        <v>1141</v>
      </c>
      <c r="D898" s="6" t="str">
        <f t="shared" si="1"/>
        <v>person897@demo.invalid</v>
      </c>
      <c r="E898" s="6" t="str">
        <f t="shared" si="2"/>
        <v>BASIC_OK</v>
      </c>
      <c r="F898" s="6" t="str">
        <f>IF(E898&lt;&gt;"BASIC_OK","REVIEW",IF(RIGHT(D898,LEN(LOWER(TRIM('Audit summary'!$B$16)))+1)="@"&amp;LOWER(TRIM('Audit summary'!$B$16)),"INTERNAL","EXTERNAL"))</f>
        <v>INTERNAL</v>
      </c>
      <c r="G898" s="6">
        <f t="shared" si="3"/>
        <v>1</v>
      </c>
      <c r="H898" s="6">
        <f t="shared" si="4"/>
        <v>1</v>
      </c>
      <c r="I898" s="6" t="str">
        <f>IF(OR(A898="",COUNTIF('Message audit'!$A$2:$A$201,A898)=0,AND(B898&lt;&gt;"To",B898&lt;&gt;"CC",B898&lt;&gt;"BCC"),E898&lt;&gt;"BASIC_OK"),"REVIEW","OK")</f>
        <v>OK</v>
      </c>
    </row>
    <row r="899">
      <c r="A899" s="5" t="s">
        <v>75</v>
      </c>
      <c r="B899" s="5" t="s">
        <v>21</v>
      </c>
      <c r="C899" s="5" t="s">
        <v>1142</v>
      </c>
      <c r="D899" s="6" t="str">
        <f t="shared" si="1"/>
        <v>person898@demo.invalid</v>
      </c>
      <c r="E899" s="6" t="str">
        <f t="shared" si="2"/>
        <v>BASIC_OK</v>
      </c>
      <c r="F899" s="6" t="str">
        <f>IF(E899&lt;&gt;"BASIC_OK","REVIEW",IF(RIGHT(D899,LEN(LOWER(TRIM('Audit summary'!$B$16)))+1)="@"&amp;LOWER(TRIM('Audit summary'!$B$16)),"INTERNAL","EXTERNAL"))</f>
        <v>INTERNAL</v>
      </c>
      <c r="G899" s="6">
        <f t="shared" si="3"/>
        <v>1</v>
      </c>
      <c r="H899" s="6">
        <f t="shared" si="4"/>
        <v>1</v>
      </c>
      <c r="I899" s="6" t="str">
        <f>IF(OR(A899="",COUNTIF('Message audit'!$A$2:$A$201,A899)=0,AND(B899&lt;&gt;"To",B899&lt;&gt;"CC",B899&lt;&gt;"BCC"),E899&lt;&gt;"BASIC_OK"),"REVIEW","OK")</f>
        <v>OK</v>
      </c>
    </row>
    <row r="900">
      <c r="A900" s="5" t="s">
        <v>75</v>
      </c>
      <c r="B900" s="5" t="s">
        <v>50</v>
      </c>
      <c r="C900" s="5" t="s">
        <v>1143</v>
      </c>
      <c r="D900" s="6" t="str">
        <f t="shared" si="1"/>
        <v>person899@demo.invalid</v>
      </c>
      <c r="E900" s="6" t="str">
        <f t="shared" si="2"/>
        <v>BASIC_OK</v>
      </c>
      <c r="F900" s="6" t="str">
        <f>IF(E900&lt;&gt;"BASIC_OK","REVIEW",IF(RIGHT(D900,LEN(LOWER(TRIM('Audit summary'!$B$16)))+1)="@"&amp;LOWER(TRIM('Audit summary'!$B$16)),"INTERNAL","EXTERNAL"))</f>
        <v>INTERNAL</v>
      </c>
      <c r="G900" s="6">
        <f t="shared" si="3"/>
        <v>1</v>
      </c>
      <c r="H900" s="6">
        <f t="shared" si="4"/>
        <v>1</v>
      </c>
      <c r="I900" s="6" t="str">
        <f>IF(OR(A900="",COUNTIF('Message audit'!$A$2:$A$201,A900)=0,AND(B900&lt;&gt;"To",B900&lt;&gt;"CC",B900&lt;&gt;"BCC"),E900&lt;&gt;"BASIC_OK"),"REVIEW","OK")</f>
        <v>OK</v>
      </c>
    </row>
    <row r="901">
      <c r="A901" s="5" t="s">
        <v>75</v>
      </c>
      <c r="B901" s="5" t="s">
        <v>65</v>
      </c>
      <c r="D901" s="6" t="str">
        <f t="shared" si="1"/>
        <v/>
      </c>
      <c r="E901" s="6" t="str">
        <f t="shared" si="2"/>
        <v>MISSING</v>
      </c>
      <c r="F901" s="6" t="str">
        <f>IF(E901&lt;&gt;"BASIC_OK","REVIEW",IF(RIGHT(D901,LEN(LOWER(TRIM('Audit summary'!$B$16)))+1)="@"&amp;LOWER(TRIM('Audit summary'!$B$16)),"INTERNAL","EXTERNAL"))</f>
        <v>REVIEW</v>
      </c>
      <c r="G901" s="6">
        <f t="shared" si="3"/>
        <v>0</v>
      </c>
      <c r="H901" s="6">
        <f t="shared" si="4"/>
        <v>0</v>
      </c>
      <c r="I901" s="6" t="str">
        <f>IF(OR(A901="",COUNTIF('Message audit'!$A$2:$A$201,A901)=0,AND(B901&lt;&gt;"To",B901&lt;&gt;"CC",B901&lt;&gt;"BCC"),E901&lt;&gt;"BASIC_OK"),"REVIEW","OK")</f>
        <v>REVIEW</v>
      </c>
    </row>
    <row r="902">
      <c r="A902" s="5" t="s">
        <v>75</v>
      </c>
      <c r="B902" s="5" t="s">
        <v>21</v>
      </c>
      <c r="C902" s="5" t="s">
        <v>1144</v>
      </c>
      <c r="D902" s="6" t="str">
        <f t="shared" si="1"/>
        <v>broken-901</v>
      </c>
      <c r="E902" s="6" t="str">
        <f t="shared" si="2"/>
        <v>REVIEW</v>
      </c>
      <c r="F902" s="6" t="str">
        <f>IF(E902&lt;&gt;"BASIC_OK","REVIEW",IF(RIGHT(D902,LEN(LOWER(TRIM('Audit summary'!$B$16)))+1)="@"&amp;LOWER(TRIM('Audit summary'!$B$16)),"INTERNAL","EXTERNAL"))</f>
        <v>REVIEW</v>
      </c>
      <c r="G902" s="6">
        <f t="shared" si="3"/>
        <v>0</v>
      </c>
      <c r="H902" s="6">
        <f t="shared" si="4"/>
        <v>0</v>
      </c>
      <c r="I902" s="6" t="str">
        <f>IF(OR(A902="",COUNTIF('Message audit'!$A$2:$A$201,A902)=0,AND(B902&lt;&gt;"To",B902&lt;&gt;"CC",B902&lt;&gt;"BCC"),E902&lt;&gt;"BASIC_OK"),"REVIEW","OK")</f>
        <v>REVIEW</v>
      </c>
    </row>
    <row r="903">
      <c r="A903" s="5" t="s">
        <v>77</v>
      </c>
      <c r="B903" s="5" t="s">
        <v>50</v>
      </c>
      <c r="C903" s="5" t="s">
        <v>1145</v>
      </c>
      <c r="D903" s="6" t="str">
        <f t="shared" si="1"/>
        <v>person902@demo.invalid</v>
      </c>
      <c r="E903" s="6" t="str">
        <f t="shared" si="2"/>
        <v>BASIC_OK</v>
      </c>
      <c r="F903" s="6" t="str">
        <f>IF(E903&lt;&gt;"BASIC_OK","REVIEW",IF(RIGHT(D903,LEN(LOWER(TRIM('Audit summary'!$B$16)))+1)="@"&amp;LOWER(TRIM('Audit summary'!$B$16)),"INTERNAL","EXTERNAL"))</f>
        <v>INTERNAL</v>
      </c>
      <c r="G903" s="6">
        <f t="shared" si="3"/>
        <v>1</v>
      </c>
      <c r="H903" s="6">
        <f t="shared" si="4"/>
        <v>1</v>
      </c>
      <c r="I903" s="6" t="str">
        <f>IF(OR(A903="",COUNTIF('Message audit'!$A$2:$A$201,A903)=0,AND(B903&lt;&gt;"To",B903&lt;&gt;"CC",B903&lt;&gt;"BCC"),E903&lt;&gt;"BASIC_OK"),"REVIEW","OK")</f>
        <v>OK</v>
      </c>
    </row>
    <row r="904">
      <c r="A904" s="5" t="s">
        <v>77</v>
      </c>
      <c r="B904" s="5" t="s">
        <v>65</v>
      </c>
      <c r="C904" s="5" t="s">
        <v>1146</v>
      </c>
      <c r="D904" s="6" t="str">
        <f t="shared" si="1"/>
        <v>person903@demo.invalid</v>
      </c>
      <c r="E904" s="6" t="str">
        <f t="shared" si="2"/>
        <v>BASIC_OK</v>
      </c>
      <c r="F904" s="6" t="str">
        <f>IF(E904&lt;&gt;"BASIC_OK","REVIEW",IF(RIGHT(D904,LEN(LOWER(TRIM('Audit summary'!$B$16)))+1)="@"&amp;LOWER(TRIM('Audit summary'!$B$16)),"INTERNAL","EXTERNAL"))</f>
        <v>INTERNAL</v>
      </c>
      <c r="G904" s="6">
        <f t="shared" si="3"/>
        <v>1</v>
      </c>
      <c r="H904" s="6">
        <f t="shared" si="4"/>
        <v>1</v>
      </c>
      <c r="I904" s="6" t="str">
        <f>IF(OR(A904="",COUNTIF('Message audit'!$A$2:$A$201,A904)=0,AND(B904&lt;&gt;"To",B904&lt;&gt;"CC",B904&lt;&gt;"BCC"),E904&lt;&gt;"BASIC_OK"),"REVIEW","OK")</f>
        <v>OK</v>
      </c>
    </row>
    <row r="905">
      <c r="A905" s="5" t="s">
        <v>77</v>
      </c>
      <c r="B905" s="5" t="s">
        <v>21</v>
      </c>
      <c r="C905" s="5" t="s">
        <v>1147</v>
      </c>
      <c r="D905" s="6" t="str">
        <f t="shared" si="1"/>
        <v>person904@demo.invalid</v>
      </c>
      <c r="E905" s="6" t="str">
        <f t="shared" si="2"/>
        <v>BASIC_OK</v>
      </c>
      <c r="F905" s="6" t="str">
        <f>IF(E905&lt;&gt;"BASIC_OK","REVIEW",IF(RIGHT(D905,LEN(LOWER(TRIM('Audit summary'!$B$16)))+1)="@"&amp;LOWER(TRIM('Audit summary'!$B$16)),"INTERNAL","EXTERNAL"))</f>
        <v>INTERNAL</v>
      </c>
      <c r="G905" s="6">
        <f t="shared" si="3"/>
        <v>1</v>
      </c>
      <c r="H905" s="6">
        <f t="shared" si="4"/>
        <v>1</v>
      </c>
      <c r="I905" s="6" t="str">
        <f>IF(OR(A905="",COUNTIF('Message audit'!$A$2:$A$201,A905)=0,AND(B905&lt;&gt;"To",B905&lt;&gt;"CC",B905&lt;&gt;"BCC"),E905&lt;&gt;"BASIC_OK"),"REVIEW","OK")</f>
        <v>OK</v>
      </c>
    </row>
    <row r="906">
      <c r="A906" s="5" t="s">
        <v>77</v>
      </c>
      <c r="B906" s="5" t="s">
        <v>50</v>
      </c>
      <c r="C906" s="5" t="s">
        <v>1148</v>
      </c>
      <c r="D906" s="6" t="str">
        <f t="shared" si="1"/>
        <v>person905@example.org</v>
      </c>
      <c r="E906" s="6" t="str">
        <f t="shared" si="2"/>
        <v>BASIC_OK</v>
      </c>
      <c r="F906" s="6" t="str">
        <f>IF(E906&lt;&gt;"BASIC_OK","REVIEW",IF(RIGHT(D906,LEN(LOWER(TRIM('Audit summary'!$B$16)))+1)="@"&amp;LOWER(TRIM('Audit summary'!$B$16)),"INTERNAL","EXTERNAL"))</f>
        <v>EXTERNAL</v>
      </c>
      <c r="G906" s="6">
        <f t="shared" si="3"/>
        <v>1</v>
      </c>
      <c r="H906" s="6">
        <f t="shared" si="4"/>
        <v>1</v>
      </c>
      <c r="I906" s="6" t="str">
        <f>IF(OR(A906="",COUNTIF('Message audit'!$A$2:$A$201,A906)=0,AND(B906&lt;&gt;"To",B906&lt;&gt;"CC",B906&lt;&gt;"BCC"),E906&lt;&gt;"BASIC_OK"),"REVIEW","OK")</f>
        <v>OK</v>
      </c>
    </row>
    <row r="907">
      <c r="A907" s="5" t="s">
        <v>77</v>
      </c>
      <c r="B907" s="5" t="s">
        <v>65</v>
      </c>
      <c r="C907" s="5" t="s">
        <v>1149</v>
      </c>
      <c r="D907" s="6" t="str">
        <f t="shared" si="1"/>
        <v>person906@demo.invalid</v>
      </c>
      <c r="E907" s="6" t="str">
        <f t="shared" si="2"/>
        <v>BASIC_OK</v>
      </c>
      <c r="F907" s="6" t="str">
        <f>IF(E907&lt;&gt;"BASIC_OK","REVIEW",IF(RIGHT(D907,LEN(LOWER(TRIM('Audit summary'!$B$16)))+1)="@"&amp;LOWER(TRIM('Audit summary'!$B$16)),"INTERNAL","EXTERNAL"))</f>
        <v>INTERNAL</v>
      </c>
      <c r="G907" s="6">
        <f t="shared" si="3"/>
        <v>1</v>
      </c>
      <c r="H907" s="6">
        <f t="shared" si="4"/>
        <v>1</v>
      </c>
      <c r="I907" s="6" t="str">
        <f>IF(OR(A907="",COUNTIF('Message audit'!$A$2:$A$201,A907)=0,AND(B907&lt;&gt;"To",B907&lt;&gt;"CC",B907&lt;&gt;"BCC"),E907&lt;&gt;"BASIC_OK"),"REVIEW","OK")</f>
        <v>OK</v>
      </c>
    </row>
    <row r="908">
      <c r="A908" s="5" t="s">
        <v>77</v>
      </c>
      <c r="B908" s="5" t="s">
        <v>21</v>
      </c>
      <c r="C908" s="5" t="s">
        <v>1150</v>
      </c>
      <c r="D908" s="6" t="str">
        <f t="shared" si="1"/>
        <v>person907@demo.invalid</v>
      </c>
      <c r="E908" s="6" t="str">
        <f t="shared" si="2"/>
        <v>BASIC_OK</v>
      </c>
      <c r="F908" s="6" t="str">
        <f>IF(E908&lt;&gt;"BASIC_OK","REVIEW",IF(RIGHT(D908,LEN(LOWER(TRIM('Audit summary'!$B$16)))+1)="@"&amp;LOWER(TRIM('Audit summary'!$B$16)),"INTERNAL","EXTERNAL"))</f>
        <v>INTERNAL</v>
      </c>
      <c r="G908" s="6">
        <f t="shared" si="3"/>
        <v>1</v>
      </c>
      <c r="H908" s="6">
        <f t="shared" si="4"/>
        <v>1</v>
      </c>
      <c r="I908" s="6" t="str">
        <f>IF(OR(A908="",COUNTIF('Message audit'!$A$2:$A$201,A908)=0,AND(B908&lt;&gt;"To",B908&lt;&gt;"CC",B908&lt;&gt;"BCC"),E908&lt;&gt;"BASIC_OK"),"REVIEW","OK")</f>
        <v>OK</v>
      </c>
    </row>
    <row r="909">
      <c r="A909" s="5" t="s">
        <v>77</v>
      </c>
      <c r="B909" s="5" t="s">
        <v>50</v>
      </c>
      <c r="C909" s="5" t="s">
        <v>1151</v>
      </c>
      <c r="D909" s="6" t="str">
        <f t="shared" si="1"/>
        <v>person908@demo.invalid</v>
      </c>
      <c r="E909" s="6" t="str">
        <f t="shared" si="2"/>
        <v>BASIC_OK</v>
      </c>
      <c r="F909" s="6" t="str">
        <f>IF(E909&lt;&gt;"BASIC_OK","REVIEW",IF(RIGHT(D909,LEN(LOWER(TRIM('Audit summary'!$B$16)))+1)="@"&amp;LOWER(TRIM('Audit summary'!$B$16)),"INTERNAL","EXTERNAL"))</f>
        <v>INTERNAL</v>
      </c>
      <c r="G909" s="6">
        <f t="shared" si="3"/>
        <v>1</v>
      </c>
      <c r="H909" s="6">
        <f t="shared" si="4"/>
        <v>1</v>
      </c>
      <c r="I909" s="6" t="str">
        <f>IF(OR(A909="",COUNTIF('Message audit'!$A$2:$A$201,A909)=0,AND(B909&lt;&gt;"To",B909&lt;&gt;"CC",B909&lt;&gt;"BCC"),E909&lt;&gt;"BASIC_OK"),"REVIEW","OK")</f>
        <v>OK</v>
      </c>
    </row>
    <row r="910">
      <c r="A910" s="5" t="s">
        <v>77</v>
      </c>
      <c r="B910" s="5" t="s">
        <v>65</v>
      </c>
      <c r="C910" s="5" t="s">
        <v>1152</v>
      </c>
      <c r="D910" s="6" t="str">
        <f t="shared" si="1"/>
        <v>person909@demo.invalid</v>
      </c>
      <c r="E910" s="6" t="str">
        <f t="shared" si="2"/>
        <v>BASIC_OK</v>
      </c>
      <c r="F910" s="6" t="str">
        <f>IF(E910&lt;&gt;"BASIC_OK","REVIEW",IF(RIGHT(D910,LEN(LOWER(TRIM('Audit summary'!$B$16)))+1)="@"&amp;LOWER(TRIM('Audit summary'!$B$16)),"INTERNAL","EXTERNAL"))</f>
        <v>INTERNAL</v>
      </c>
      <c r="G910" s="6">
        <f t="shared" si="3"/>
        <v>1</v>
      </c>
      <c r="H910" s="6">
        <f t="shared" si="4"/>
        <v>1</v>
      </c>
      <c r="I910" s="6" t="str">
        <f>IF(OR(A910="",COUNTIF('Message audit'!$A$2:$A$201,A910)=0,AND(B910&lt;&gt;"To",B910&lt;&gt;"CC",B910&lt;&gt;"BCC"),E910&lt;&gt;"BASIC_OK"),"REVIEW","OK")</f>
        <v>OK</v>
      </c>
    </row>
    <row r="911">
      <c r="A911" s="5" t="s">
        <v>77</v>
      </c>
      <c r="B911" s="5" t="s">
        <v>21</v>
      </c>
      <c r="C911" s="5" t="s">
        <v>1153</v>
      </c>
      <c r="D911" s="6" t="str">
        <f t="shared" si="1"/>
        <v>person910@example.org</v>
      </c>
      <c r="E911" s="6" t="str">
        <f t="shared" si="2"/>
        <v>BASIC_OK</v>
      </c>
      <c r="F911" s="6" t="str">
        <f>IF(E911&lt;&gt;"BASIC_OK","REVIEW",IF(RIGHT(D911,LEN(LOWER(TRIM('Audit summary'!$B$16)))+1)="@"&amp;LOWER(TRIM('Audit summary'!$B$16)),"INTERNAL","EXTERNAL"))</f>
        <v>EXTERNAL</v>
      </c>
      <c r="G911" s="6">
        <f t="shared" si="3"/>
        <v>1</v>
      </c>
      <c r="H911" s="6">
        <f t="shared" si="4"/>
        <v>1</v>
      </c>
      <c r="I911" s="6" t="str">
        <f>IF(OR(A911="",COUNTIF('Message audit'!$A$2:$A$201,A911)=0,AND(B911&lt;&gt;"To",B911&lt;&gt;"CC",B911&lt;&gt;"BCC"),E911&lt;&gt;"BASIC_OK"),"REVIEW","OK")</f>
        <v>OK</v>
      </c>
    </row>
    <row r="912">
      <c r="A912" s="5" t="s">
        <v>77</v>
      </c>
      <c r="B912" s="5" t="s">
        <v>50</v>
      </c>
      <c r="C912" s="5" t="s">
        <v>1154</v>
      </c>
      <c r="D912" s="6" t="str">
        <f t="shared" si="1"/>
        <v>person911@demo.invalid</v>
      </c>
      <c r="E912" s="6" t="str">
        <f t="shared" si="2"/>
        <v>BASIC_OK</v>
      </c>
      <c r="F912" s="6" t="str">
        <f>IF(E912&lt;&gt;"BASIC_OK","REVIEW",IF(RIGHT(D912,LEN(LOWER(TRIM('Audit summary'!$B$16)))+1)="@"&amp;LOWER(TRIM('Audit summary'!$B$16)),"INTERNAL","EXTERNAL"))</f>
        <v>INTERNAL</v>
      </c>
      <c r="G912" s="6">
        <f t="shared" si="3"/>
        <v>1</v>
      </c>
      <c r="H912" s="6">
        <f t="shared" si="4"/>
        <v>1</v>
      </c>
      <c r="I912" s="6" t="str">
        <f>IF(OR(A912="",COUNTIF('Message audit'!$A$2:$A$201,A912)=0,AND(B912&lt;&gt;"To",B912&lt;&gt;"CC",B912&lt;&gt;"BCC"),E912&lt;&gt;"BASIC_OK"),"REVIEW","OK")</f>
        <v>OK</v>
      </c>
    </row>
    <row r="913">
      <c r="A913" s="5" t="s">
        <v>77</v>
      </c>
      <c r="B913" s="5" t="s">
        <v>65</v>
      </c>
      <c r="C913" s="5" t="s">
        <v>1155</v>
      </c>
      <c r="D913" s="6" t="str">
        <f t="shared" si="1"/>
        <v>person912@demo.invalid</v>
      </c>
      <c r="E913" s="6" t="str">
        <f t="shared" si="2"/>
        <v>BASIC_OK</v>
      </c>
      <c r="F913" s="6" t="str">
        <f>IF(E913&lt;&gt;"BASIC_OK","REVIEW",IF(RIGHT(D913,LEN(LOWER(TRIM('Audit summary'!$B$16)))+1)="@"&amp;LOWER(TRIM('Audit summary'!$B$16)),"INTERNAL","EXTERNAL"))</f>
        <v>INTERNAL</v>
      </c>
      <c r="G913" s="6">
        <f t="shared" si="3"/>
        <v>1</v>
      </c>
      <c r="H913" s="6">
        <f t="shared" si="4"/>
        <v>1</v>
      </c>
      <c r="I913" s="6" t="str">
        <f>IF(OR(A913="",COUNTIF('Message audit'!$A$2:$A$201,A913)=0,AND(B913&lt;&gt;"To",B913&lt;&gt;"CC",B913&lt;&gt;"BCC"),E913&lt;&gt;"BASIC_OK"),"REVIEW","OK")</f>
        <v>OK</v>
      </c>
    </row>
    <row r="914">
      <c r="A914" s="5" t="s">
        <v>77</v>
      </c>
      <c r="B914" s="5" t="s">
        <v>21</v>
      </c>
      <c r="C914" s="5" t="s">
        <v>1156</v>
      </c>
      <c r="D914" s="6" t="str">
        <f t="shared" si="1"/>
        <v>person913@demo.invalid</v>
      </c>
      <c r="E914" s="6" t="str">
        <f t="shared" si="2"/>
        <v>BASIC_OK</v>
      </c>
      <c r="F914" s="6" t="str">
        <f>IF(E914&lt;&gt;"BASIC_OK","REVIEW",IF(RIGHT(D914,LEN(LOWER(TRIM('Audit summary'!$B$16)))+1)="@"&amp;LOWER(TRIM('Audit summary'!$B$16)),"INTERNAL","EXTERNAL"))</f>
        <v>INTERNAL</v>
      </c>
      <c r="G914" s="6">
        <f t="shared" si="3"/>
        <v>1</v>
      </c>
      <c r="H914" s="6">
        <f t="shared" si="4"/>
        <v>1</v>
      </c>
      <c r="I914" s="6" t="str">
        <f>IF(OR(A914="",COUNTIF('Message audit'!$A$2:$A$201,A914)=0,AND(B914&lt;&gt;"To",B914&lt;&gt;"CC",B914&lt;&gt;"BCC"),E914&lt;&gt;"BASIC_OK"),"REVIEW","OK")</f>
        <v>OK</v>
      </c>
    </row>
    <row r="915">
      <c r="A915" s="5" t="s">
        <v>77</v>
      </c>
      <c r="B915" s="5" t="s">
        <v>50</v>
      </c>
      <c r="C915" s="5" t="s">
        <v>1157</v>
      </c>
      <c r="D915" s="6" t="str">
        <f t="shared" si="1"/>
        <v>person914@demo.invalid</v>
      </c>
      <c r="E915" s="6" t="str">
        <f t="shared" si="2"/>
        <v>BASIC_OK</v>
      </c>
      <c r="F915" s="6" t="str">
        <f>IF(E915&lt;&gt;"BASIC_OK","REVIEW",IF(RIGHT(D915,LEN(LOWER(TRIM('Audit summary'!$B$16)))+1)="@"&amp;LOWER(TRIM('Audit summary'!$B$16)),"INTERNAL","EXTERNAL"))</f>
        <v>INTERNAL</v>
      </c>
      <c r="G915" s="6">
        <f t="shared" si="3"/>
        <v>1</v>
      </c>
      <c r="H915" s="6">
        <f t="shared" si="4"/>
        <v>1</v>
      </c>
      <c r="I915" s="6" t="str">
        <f>IF(OR(A915="",COUNTIF('Message audit'!$A$2:$A$201,A915)=0,AND(B915&lt;&gt;"To",B915&lt;&gt;"CC",B915&lt;&gt;"BCC"),E915&lt;&gt;"BASIC_OK"),"REVIEW","OK")</f>
        <v>OK</v>
      </c>
    </row>
    <row r="916">
      <c r="A916" s="5" t="s">
        <v>77</v>
      </c>
      <c r="B916" s="5" t="s">
        <v>65</v>
      </c>
      <c r="C916" s="5" t="s">
        <v>1158</v>
      </c>
      <c r="D916" s="6" t="str">
        <f t="shared" si="1"/>
        <v>person915@example.org</v>
      </c>
      <c r="E916" s="6" t="str">
        <f t="shared" si="2"/>
        <v>BASIC_OK</v>
      </c>
      <c r="F916" s="6" t="str">
        <f>IF(E916&lt;&gt;"BASIC_OK","REVIEW",IF(RIGHT(D916,LEN(LOWER(TRIM('Audit summary'!$B$16)))+1)="@"&amp;LOWER(TRIM('Audit summary'!$B$16)),"INTERNAL","EXTERNAL"))</f>
        <v>EXTERNAL</v>
      </c>
      <c r="G916" s="6">
        <f t="shared" si="3"/>
        <v>1</v>
      </c>
      <c r="H916" s="6">
        <f t="shared" si="4"/>
        <v>1</v>
      </c>
      <c r="I916" s="6" t="str">
        <f>IF(OR(A916="",COUNTIF('Message audit'!$A$2:$A$201,A916)=0,AND(B916&lt;&gt;"To",B916&lt;&gt;"CC",B916&lt;&gt;"BCC"),E916&lt;&gt;"BASIC_OK"),"REVIEW","OK")</f>
        <v>OK</v>
      </c>
    </row>
    <row r="917">
      <c r="A917" s="5" t="s">
        <v>77</v>
      </c>
      <c r="B917" s="5" t="s">
        <v>21</v>
      </c>
      <c r="C917" s="5" t="s">
        <v>1159</v>
      </c>
      <c r="D917" s="6" t="str">
        <f t="shared" si="1"/>
        <v>person916@demo.invalid</v>
      </c>
      <c r="E917" s="6" t="str">
        <f t="shared" si="2"/>
        <v>BASIC_OK</v>
      </c>
      <c r="F917" s="6" t="str">
        <f>IF(E917&lt;&gt;"BASIC_OK","REVIEW",IF(RIGHT(D917,LEN(LOWER(TRIM('Audit summary'!$B$16)))+1)="@"&amp;LOWER(TRIM('Audit summary'!$B$16)),"INTERNAL","EXTERNAL"))</f>
        <v>INTERNAL</v>
      </c>
      <c r="G917" s="6">
        <f t="shared" si="3"/>
        <v>1</v>
      </c>
      <c r="H917" s="6">
        <f t="shared" si="4"/>
        <v>1</v>
      </c>
      <c r="I917" s="6" t="str">
        <f>IF(OR(A917="",COUNTIF('Message audit'!$A$2:$A$201,A917)=0,AND(B917&lt;&gt;"To",B917&lt;&gt;"CC",B917&lt;&gt;"BCC"),E917&lt;&gt;"BASIC_OK"),"REVIEW","OK")</f>
        <v>OK</v>
      </c>
    </row>
    <row r="918">
      <c r="A918" s="5" t="s">
        <v>77</v>
      </c>
      <c r="B918" s="5" t="s">
        <v>50</v>
      </c>
      <c r="C918" s="5" t="s">
        <v>1160</v>
      </c>
      <c r="D918" s="6" t="str">
        <f t="shared" si="1"/>
        <v>person917@demo.invalid</v>
      </c>
      <c r="E918" s="6" t="str">
        <f t="shared" si="2"/>
        <v>BASIC_OK</v>
      </c>
      <c r="F918" s="6" t="str">
        <f>IF(E918&lt;&gt;"BASIC_OK","REVIEW",IF(RIGHT(D918,LEN(LOWER(TRIM('Audit summary'!$B$16)))+1)="@"&amp;LOWER(TRIM('Audit summary'!$B$16)),"INTERNAL","EXTERNAL"))</f>
        <v>INTERNAL</v>
      </c>
      <c r="G918" s="6">
        <f t="shared" si="3"/>
        <v>1</v>
      </c>
      <c r="H918" s="6">
        <f t="shared" si="4"/>
        <v>1</v>
      </c>
      <c r="I918" s="6" t="str">
        <f>IF(OR(A918="",COUNTIF('Message audit'!$A$2:$A$201,A918)=0,AND(B918&lt;&gt;"To",B918&lt;&gt;"CC",B918&lt;&gt;"BCC"),E918&lt;&gt;"BASIC_OK"),"REVIEW","OK")</f>
        <v>OK</v>
      </c>
    </row>
    <row r="919">
      <c r="A919" s="5" t="s">
        <v>77</v>
      </c>
      <c r="B919" s="5" t="s">
        <v>65</v>
      </c>
      <c r="C919" s="5" t="s">
        <v>1161</v>
      </c>
      <c r="D919" s="6" t="str">
        <f t="shared" si="1"/>
        <v>person918@demo.invalid</v>
      </c>
      <c r="E919" s="6" t="str">
        <f t="shared" si="2"/>
        <v>BASIC_OK</v>
      </c>
      <c r="F919" s="6" t="str">
        <f>IF(E919&lt;&gt;"BASIC_OK","REVIEW",IF(RIGHT(D919,LEN(LOWER(TRIM('Audit summary'!$B$16)))+1)="@"&amp;LOWER(TRIM('Audit summary'!$B$16)),"INTERNAL","EXTERNAL"))</f>
        <v>INTERNAL</v>
      </c>
      <c r="G919" s="6">
        <f t="shared" si="3"/>
        <v>1</v>
      </c>
      <c r="H919" s="6">
        <f t="shared" si="4"/>
        <v>1</v>
      </c>
      <c r="I919" s="6" t="str">
        <f>IF(OR(A919="",COUNTIF('Message audit'!$A$2:$A$201,A919)=0,AND(B919&lt;&gt;"To",B919&lt;&gt;"CC",B919&lt;&gt;"BCC"),E919&lt;&gt;"BASIC_OK"),"REVIEW","OK")</f>
        <v>OK</v>
      </c>
    </row>
    <row r="920">
      <c r="A920" s="5" t="s">
        <v>77</v>
      </c>
      <c r="B920" s="5" t="s">
        <v>21</v>
      </c>
      <c r="C920" s="5" t="s">
        <v>1162</v>
      </c>
      <c r="D920" s="6" t="str">
        <f t="shared" si="1"/>
        <v>person919@demo.invalid</v>
      </c>
      <c r="E920" s="6" t="str">
        <f t="shared" si="2"/>
        <v>BASIC_OK</v>
      </c>
      <c r="F920" s="6" t="str">
        <f>IF(E920&lt;&gt;"BASIC_OK","REVIEW",IF(RIGHT(D920,LEN(LOWER(TRIM('Audit summary'!$B$16)))+1)="@"&amp;LOWER(TRIM('Audit summary'!$B$16)),"INTERNAL","EXTERNAL"))</f>
        <v>INTERNAL</v>
      </c>
      <c r="G920" s="6">
        <f t="shared" si="3"/>
        <v>1</v>
      </c>
      <c r="H920" s="6">
        <f t="shared" si="4"/>
        <v>1</v>
      </c>
      <c r="I920" s="6" t="str">
        <f>IF(OR(A920="",COUNTIF('Message audit'!$A$2:$A$201,A920)=0,AND(B920&lt;&gt;"To",B920&lt;&gt;"CC",B920&lt;&gt;"BCC"),E920&lt;&gt;"BASIC_OK"),"REVIEW","OK")</f>
        <v>OK</v>
      </c>
    </row>
    <row r="921">
      <c r="A921" s="5" t="s">
        <v>77</v>
      </c>
      <c r="B921" s="5" t="s">
        <v>50</v>
      </c>
      <c r="C921" s="5" t="s">
        <v>1163</v>
      </c>
      <c r="D921" s="6" t="str">
        <f t="shared" si="1"/>
        <v>person920@example.org</v>
      </c>
      <c r="E921" s="6" t="str">
        <f t="shared" si="2"/>
        <v>BASIC_OK</v>
      </c>
      <c r="F921" s="6" t="str">
        <f>IF(E921&lt;&gt;"BASIC_OK","REVIEW",IF(RIGHT(D921,LEN(LOWER(TRIM('Audit summary'!$B$16)))+1)="@"&amp;LOWER(TRIM('Audit summary'!$B$16)),"INTERNAL","EXTERNAL"))</f>
        <v>EXTERNAL</v>
      </c>
      <c r="G921" s="6">
        <f t="shared" si="3"/>
        <v>1</v>
      </c>
      <c r="H921" s="6">
        <f t="shared" si="4"/>
        <v>1</v>
      </c>
      <c r="I921" s="6" t="str">
        <f>IF(OR(A921="",COUNTIF('Message audit'!$A$2:$A$201,A921)=0,AND(B921&lt;&gt;"To",B921&lt;&gt;"CC",B921&lt;&gt;"BCC"),E921&lt;&gt;"BASIC_OK"),"REVIEW","OK")</f>
        <v>OK</v>
      </c>
    </row>
    <row r="922">
      <c r="A922" s="5" t="s">
        <v>77</v>
      </c>
      <c r="B922" s="5" t="s">
        <v>65</v>
      </c>
      <c r="C922" s="5" t="s">
        <v>1164</v>
      </c>
      <c r="D922" s="6" t="str">
        <f t="shared" si="1"/>
        <v>person921@demo.invalid</v>
      </c>
      <c r="E922" s="6" t="str">
        <f t="shared" si="2"/>
        <v>BASIC_OK</v>
      </c>
      <c r="F922" s="6" t="str">
        <f>IF(E922&lt;&gt;"BASIC_OK","REVIEW",IF(RIGHT(D922,LEN(LOWER(TRIM('Audit summary'!$B$16)))+1)="@"&amp;LOWER(TRIM('Audit summary'!$B$16)),"INTERNAL","EXTERNAL"))</f>
        <v>INTERNAL</v>
      </c>
      <c r="G922" s="6">
        <f t="shared" si="3"/>
        <v>1</v>
      </c>
      <c r="H922" s="6">
        <f t="shared" si="4"/>
        <v>1</v>
      </c>
      <c r="I922" s="6" t="str">
        <f>IF(OR(A922="",COUNTIF('Message audit'!$A$2:$A$201,A922)=0,AND(B922&lt;&gt;"To",B922&lt;&gt;"CC",B922&lt;&gt;"BCC"),E922&lt;&gt;"BASIC_OK"),"REVIEW","OK")</f>
        <v>OK</v>
      </c>
    </row>
    <row r="923">
      <c r="A923" s="5" t="s">
        <v>77</v>
      </c>
      <c r="B923" s="5" t="s">
        <v>21</v>
      </c>
      <c r="C923" s="5" t="s">
        <v>1165</v>
      </c>
      <c r="D923" s="6" t="str">
        <f t="shared" si="1"/>
        <v>person922@demo.invalid</v>
      </c>
      <c r="E923" s="6" t="str">
        <f t="shared" si="2"/>
        <v>BASIC_OK</v>
      </c>
      <c r="F923" s="6" t="str">
        <f>IF(E923&lt;&gt;"BASIC_OK","REVIEW",IF(RIGHT(D923,LEN(LOWER(TRIM('Audit summary'!$B$16)))+1)="@"&amp;LOWER(TRIM('Audit summary'!$B$16)),"INTERNAL","EXTERNAL"))</f>
        <v>INTERNAL</v>
      </c>
      <c r="G923" s="6">
        <f t="shared" si="3"/>
        <v>1</v>
      </c>
      <c r="H923" s="6">
        <f t="shared" si="4"/>
        <v>1</v>
      </c>
      <c r="I923" s="6" t="str">
        <f>IF(OR(A923="",COUNTIF('Message audit'!$A$2:$A$201,A923)=0,AND(B923&lt;&gt;"To",B923&lt;&gt;"CC",B923&lt;&gt;"BCC"),E923&lt;&gt;"BASIC_OK"),"REVIEW","OK")</f>
        <v>OK</v>
      </c>
    </row>
    <row r="924">
      <c r="A924" s="5" t="s">
        <v>77</v>
      </c>
      <c r="B924" s="5" t="s">
        <v>50</v>
      </c>
      <c r="C924" s="5" t="s">
        <v>1166</v>
      </c>
      <c r="D924" s="6" t="str">
        <f t="shared" si="1"/>
        <v>person923@demo.invalid</v>
      </c>
      <c r="E924" s="6" t="str">
        <f t="shared" si="2"/>
        <v>BASIC_OK</v>
      </c>
      <c r="F924" s="6" t="str">
        <f>IF(E924&lt;&gt;"BASIC_OK","REVIEW",IF(RIGHT(D924,LEN(LOWER(TRIM('Audit summary'!$B$16)))+1)="@"&amp;LOWER(TRIM('Audit summary'!$B$16)),"INTERNAL","EXTERNAL"))</f>
        <v>INTERNAL</v>
      </c>
      <c r="G924" s="6">
        <f t="shared" si="3"/>
        <v>1</v>
      </c>
      <c r="H924" s="6">
        <f t="shared" si="4"/>
        <v>1</v>
      </c>
      <c r="I924" s="6" t="str">
        <f>IF(OR(A924="",COUNTIF('Message audit'!$A$2:$A$201,A924)=0,AND(B924&lt;&gt;"To",B924&lt;&gt;"CC",B924&lt;&gt;"BCC"),E924&lt;&gt;"BASIC_OK"),"REVIEW","OK")</f>
        <v>OK</v>
      </c>
    </row>
    <row r="925">
      <c r="A925" s="5" t="s">
        <v>77</v>
      </c>
      <c r="B925" s="5" t="s">
        <v>65</v>
      </c>
      <c r="C925" s="5" t="s">
        <v>1167</v>
      </c>
      <c r="D925" s="6" t="str">
        <f t="shared" si="1"/>
        <v>person924@demo.invalid</v>
      </c>
      <c r="E925" s="6" t="str">
        <f t="shared" si="2"/>
        <v>BASIC_OK</v>
      </c>
      <c r="F925" s="6" t="str">
        <f>IF(E925&lt;&gt;"BASIC_OK","REVIEW",IF(RIGHT(D925,LEN(LOWER(TRIM('Audit summary'!$B$16)))+1)="@"&amp;LOWER(TRIM('Audit summary'!$B$16)),"INTERNAL","EXTERNAL"))</f>
        <v>INTERNAL</v>
      </c>
      <c r="G925" s="6">
        <f t="shared" si="3"/>
        <v>1</v>
      </c>
      <c r="H925" s="6">
        <f t="shared" si="4"/>
        <v>1</v>
      </c>
      <c r="I925" s="6" t="str">
        <f>IF(OR(A925="",COUNTIF('Message audit'!$A$2:$A$201,A925)=0,AND(B925&lt;&gt;"To",B925&lt;&gt;"CC",B925&lt;&gt;"BCC"),E925&lt;&gt;"BASIC_OK"),"REVIEW","OK")</f>
        <v>OK</v>
      </c>
    </row>
    <row r="926">
      <c r="A926" s="5" t="s">
        <v>77</v>
      </c>
      <c r="B926" s="5" t="s">
        <v>21</v>
      </c>
      <c r="C926" s="5" t="s">
        <v>1168</v>
      </c>
      <c r="D926" s="6" t="str">
        <f t="shared" si="1"/>
        <v>person925@example.org</v>
      </c>
      <c r="E926" s="6" t="str">
        <f t="shared" si="2"/>
        <v>BASIC_OK</v>
      </c>
      <c r="F926" s="6" t="str">
        <f>IF(E926&lt;&gt;"BASIC_OK","REVIEW",IF(RIGHT(D926,LEN(LOWER(TRIM('Audit summary'!$B$16)))+1)="@"&amp;LOWER(TRIM('Audit summary'!$B$16)),"INTERNAL","EXTERNAL"))</f>
        <v>EXTERNAL</v>
      </c>
      <c r="G926" s="6">
        <f t="shared" si="3"/>
        <v>1</v>
      </c>
      <c r="H926" s="6">
        <f t="shared" si="4"/>
        <v>1</v>
      </c>
      <c r="I926" s="6" t="str">
        <f>IF(OR(A926="",COUNTIF('Message audit'!$A$2:$A$201,A926)=0,AND(B926&lt;&gt;"To",B926&lt;&gt;"CC",B926&lt;&gt;"BCC"),E926&lt;&gt;"BASIC_OK"),"REVIEW","OK")</f>
        <v>OK</v>
      </c>
    </row>
    <row r="927">
      <c r="A927" s="5" t="s">
        <v>77</v>
      </c>
      <c r="B927" s="5" t="s">
        <v>50</v>
      </c>
      <c r="C927" s="5" t="s">
        <v>1169</v>
      </c>
      <c r="D927" s="6" t="str">
        <f t="shared" si="1"/>
        <v>person926@demo.invalid</v>
      </c>
      <c r="E927" s="6" t="str">
        <f t="shared" si="2"/>
        <v>BASIC_OK</v>
      </c>
      <c r="F927" s="6" t="str">
        <f>IF(E927&lt;&gt;"BASIC_OK","REVIEW",IF(RIGHT(D927,LEN(LOWER(TRIM('Audit summary'!$B$16)))+1)="@"&amp;LOWER(TRIM('Audit summary'!$B$16)),"INTERNAL","EXTERNAL"))</f>
        <v>INTERNAL</v>
      </c>
      <c r="G927" s="6">
        <f t="shared" si="3"/>
        <v>1</v>
      </c>
      <c r="H927" s="6">
        <f t="shared" si="4"/>
        <v>1</v>
      </c>
      <c r="I927" s="6" t="str">
        <f>IF(OR(A927="",COUNTIF('Message audit'!$A$2:$A$201,A927)=0,AND(B927&lt;&gt;"To",B927&lt;&gt;"CC",B927&lt;&gt;"BCC"),E927&lt;&gt;"BASIC_OK"),"REVIEW","OK")</f>
        <v>OK</v>
      </c>
    </row>
    <row r="928">
      <c r="A928" s="5" t="s">
        <v>77</v>
      </c>
      <c r="B928" s="5" t="s">
        <v>65</v>
      </c>
      <c r="C928" s="5" t="s">
        <v>1170</v>
      </c>
      <c r="D928" s="6" t="str">
        <f t="shared" si="1"/>
        <v>person927@demo.invalid</v>
      </c>
      <c r="E928" s="6" t="str">
        <f t="shared" si="2"/>
        <v>BASIC_OK</v>
      </c>
      <c r="F928" s="6" t="str">
        <f>IF(E928&lt;&gt;"BASIC_OK","REVIEW",IF(RIGHT(D928,LEN(LOWER(TRIM('Audit summary'!$B$16)))+1)="@"&amp;LOWER(TRIM('Audit summary'!$B$16)),"INTERNAL","EXTERNAL"))</f>
        <v>INTERNAL</v>
      </c>
      <c r="G928" s="6">
        <f t="shared" si="3"/>
        <v>1</v>
      </c>
      <c r="H928" s="6">
        <f t="shared" si="4"/>
        <v>1</v>
      </c>
      <c r="I928" s="6" t="str">
        <f>IF(OR(A928="",COUNTIF('Message audit'!$A$2:$A$201,A928)=0,AND(B928&lt;&gt;"To",B928&lt;&gt;"CC",B928&lt;&gt;"BCC"),E928&lt;&gt;"BASIC_OK"),"REVIEW","OK")</f>
        <v>OK</v>
      </c>
    </row>
    <row r="929">
      <c r="A929" s="5" t="s">
        <v>77</v>
      </c>
      <c r="B929" s="5" t="s">
        <v>21</v>
      </c>
      <c r="C929" s="5" t="s">
        <v>1171</v>
      </c>
      <c r="D929" s="6" t="str">
        <f t="shared" si="1"/>
        <v>person928@demo.invalid</v>
      </c>
      <c r="E929" s="6" t="str">
        <f t="shared" si="2"/>
        <v>BASIC_OK</v>
      </c>
      <c r="F929" s="6" t="str">
        <f>IF(E929&lt;&gt;"BASIC_OK","REVIEW",IF(RIGHT(D929,LEN(LOWER(TRIM('Audit summary'!$B$16)))+1)="@"&amp;LOWER(TRIM('Audit summary'!$B$16)),"INTERNAL","EXTERNAL"))</f>
        <v>INTERNAL</v>
      </c>
      <c r="G929" s="6">
        <f t="shared" si="3"/>
        <v>1</v>
      </c>
      <c r="H929" s="6">
        <f t="shared" si="4"/>
        <v>1</v>
      </c>
      <c r="I929" s="6" t="str">
        <f>IF(OR(A929="",COUNTIF('Message audit'!$A$2:$A$201,A929)=0,AND(B929&lt;&gt;"To",B929&lt;&gt;"CC",B929&lt;&gt;"BCC"),E929&lt;&gt;"BASIC_OK"),"REVIEW","OK")</f>
        <v>OK</v>
      </c>
    </row>
    <row r="930">
      <c r="A930" s="5" t="s">
        <v>77</v>
      </c>
      <c r="B930" s="5" t="s">
        <v>50</v>
      </c>
      <c r="C930" s="5" t="s">
        <v>1172</v>
      </c>
      <c r="D930" s="6" t="str">
        <f t="shared" si="1"/>
        <v>person929@demo.invalid</v>
      </c>
      <c r="E930" s="6" t="str">
        <f t="shared" si="2"/>
        <v>BASIC_OK</v>
      </c>
      <c r="F930" s="6" t="str">
        <f>IF(E930&lt;&gt;"BASIC_OK","REVIEW",IF(RIGHT(D930,LEN(LOWER(TRIM('Audit summary'!$B$16)))+1)="@"&amp;LOWER(TRIM('Audit summary'!$B$16)),"INTERNAL","EXTERNAL"))</f>
        <v>INTERNAL</v>
      </c>
      <c r="G930" s="6">
        <f t="shared" si="3"/>
        <v>1</v>
      </c>
      <c r="H930" s="6">
        <f t="shared" si="4"/>
        <v>1</v>
      </c>
      <c r="I930" s="6" t="str">
        <f>IF(OR(A930="",COUNTIF('Message audit'!$A$2:$A$201,A930)=0,AND(B930&lt;&gt;"To",B930&lt;&gt;"CC",B930&lt;&gt;"BCC"),E930&lt;&gt;"BASIC_OK"),"REVIEW","OK")</f>
        <v>OK</v>
      </c>
    </row>
    <row r="931">
      <c r="A931" s="5" t="s">
        <v>77</v>
      </c>
      <c r="B931" s="5" t="s">
        <v>65</v>
      </c>
      <c r="C931" s="5" t="s">
        <v>1173</v>
      </c>
      <c r="D931" s="6" t="str">
        <f t="shared" si="1"/>
        <v>person930@example.org</v>
      </c>
      <c r="E931" s="6" t="str">
        <f t="shared" si="2"/>
        <v>BASIC_OK</v>
      </c>
      <c r="F931" s="6" t="str">
        <f>IF(E931&lt;&gt;"BASIC_OK","REVIEW",IF(RIGHT(D931,LEN(LOWER(TRIM('Audit summary'!$B$16)))+1)="@"&amp;LOWER(TRIM('Audit summary'!$B$16)),"INTERNAL","EXTERNAL"))</f>
        <v>EXTERNAL</v>
      </c>
      <c r="G931" s="6">
        <f t="shared" si="3"/>
        <v>1</v>
      </c>
      <c r="H931" s="6">
        <f t="shared" si="4"/>
        <v>1</v>
      </c>
      <c r="I931" s="6" t="str">
        <f>IF(OR(A931="",COUNTIF('Message audit'!$A$2:$A$201,A931)=0,AND(B931&lt;&gt;"To",B931&lt;&gt;"CC",B931&lt;&gt;"BCC"),E931&lt;&gt;"BASIC_OK"),"REVIEW","OK")</f>
        <v>OK</v>
      </c>
    </row>
    <row r="932">
      <c r="A932" s="5" t="s">
        <v>77</v>
      </c>
      <c r="B932" s="5" t="s">
        <v>21</v>
      </c>
      <c r="C932" s="5" t="s">
        <v>1174</v>
      </c>
      <c r="D932" s="6" t="str">
        <f t="shared" si="1"/>
        <v>person931@demo.invalid</v>
      </c>
      <c r="E932" s="6" t="str">
        <f t="shared" si="2"/>
        <v>BASIC_OK</v>
      </c>
      <c r="F932" s="6" t="str">
        <f>IF(E932&lt;&gt;"BASIC_OK","REVIEW",IF(RIGHT(D932,LEN(LOWER(TRIM('Audit summary'!$B$16)))+1)="@"&amp;LOWER(TRIM('Audit summary'!$B$16)),"INTERNAL","EXTERNAL"))</f>
        <v>INTERNAL</v>
      </c>
      <c r="G932" s="6">
        <f t="shared" si="3"/>
        <v>1</v>
      </c>
      <c r="H932" s="6">
        <f t="shared" si="4"/>
        <v>1</v>
      </c>
      <c r="I932" s="6" t="str">
        <f>IF(OR(A932="",COUNTIF('Message audit'!$A$2:$A$201,A932)=0,AND(B932&lt;&gt;"To",B932&lt;&gt;"CC",B932&lt;&gt;"BCC"),E932&lt;&gt;"BASIC_OK"),"REVIEW","OK")</f>
        <v>OK</v>
      </c>
    </row>
    <row r="933">
      <c r="A933" s="5" t="s">
        <v>77</v>
      </c>
      <c r="B933" s="5" t="s">
        <v>50</v>
      </c>
      <c r="C933" s="5" t="s">
        <v>1175</v>
      </c>
      <c r="D933" s="6" t="str">
        <f t="shared" si="1"/>
        <v>person932@demo.invalid</v>
      </c>
      <c r="E933" s="6" t="str">
        <f t="shared" si="2"/>
        <v>BASIC_OK</v>
      </c>
      <c r="F933" s="6" t="str">
        <f>IF(E933&lt;&gt;"BASIC_OK","REVIEW",IF(RIGHT(D933,LEN(LOWER(TRIM('Audit summary'!$B$16)))+1)="@"&amp;LOWER(TRIM('Audit summary'!$B$16)),"INTERNAL","EXTERNAL"))</f>
        <v>INTERNAL</v>
      </c>
      <c r="G933" s="6">
        <f t="shared" si="3"/>
        <v>1</v>
      </c>
      <c r="H933" s="6">
        <f t="shared" si="4"/>
        <v>1</v>
      </c>
      <c r="I933" s="6" t="str">
        <f>IF(OR(A933="",COUNTIF('Message audit'!$A$2:$A$201,A933)=0,AND(B933&lt;&gt;"To",B933&lt;&gt;"CC",B933&lt;&gt;"BCC"),E933&lt;&gt;"BASIC_OK"),"REVIEW","OK")</f>
        <v>OK</v>
      </c>
    </row>
    <row r="934">
      <c r="A934" s="5" t="s">
        <v>77</v>
      </c>
      <c r="B934" s="5" t="s">
        <v>65</v>
      </c>
      <c r="C934" s="5" t="s">
        <v>1176</v>
      </c>
      <c r="D934" s="6" t="str">
        <f t="shared" si="1"/>
        <v>person933@demo.invalid</v>
      </c>
      <c r="E934" s="6" t="str">
        <f t="shared" si="2"/>
        <v>BASIC_OK</v>
      </c>
      <c r="F934" s="6" t="str">
        <f>IF(E934&lt;&gt;"BASIC_OK","REVIEW",IF(RIGHT(D934,LEN(LOWER(TRIM('Audit summary'!$B$16)))+1)="@"&amp;LOWER(TRIM('Audit summary'!$B$16)),"INTERNAL","EXTERNAL"))</f>
        <v>INTERNAL</v>
      </c>
      <c r="G934" s="6">
        <f t="shared" si="3"/>
        <v>1</v>
      </c>
      <c r="H934" s="6">
        <f t="shared" si="4"/>
        <v>1</v>
      </c>
      <c r="I934" s="6" t="str">
        <f>IF(OR(A934="",COUNTIF('Message audit'!$A$2:$A$201,A934)=0,AND(B934&lt;&gt;"To",B934&lt;&gt;"CC",B934&lt;&gt;"BCC"),E934&lt;&gt;"BASIC_OK"),"REVIEW","OK")</f>
        <v>OK</v>
      </c>
    </row>
    <row r="935">
      <c r="A935" s="5" t="s">
        <v>77</v>
      </c>
      <c r="B935" s="5" t="s">
        <v>21</v>
      </c>
      <c r="C935" s="5" t="s">
        <v>1177</v>
      </c>
      <c r="D935" s="6" t="str">
        <f t="shared" si="1"/>
        <v>person934@demo.invalid</v>
      </c>
      <c r="E935" s="6" t="str">
        <f t="shared" si="2"/>
        <v>BASIC_OK</v>
      </c>
      <c r="F935" s="6" t="str">
        <f>IF(E935&lt;&gt;"BASIC_OK","REVIEW",IF(RIGHT(D935,LEN(LOWER(TRIM('Audit summary'!$B$16)))+1)="@"&amp;LOWER(TRIM('Audit summary'!$B$16)),"INTERNAL","EXTERNAL"))</f>
        <v>INTERNAL</v>
      </c>
      <c r="G935" s="6">
        <f t="shared" si="3"/>
        <v>1</v>
      </c>
      <c r="H935" s="6">
        <f t="shared" si="4"/>
        <v>1</v>
      </c>
      <c r="I935" s="6" t="str">
        <f>IF(OR(A935="",COUNTIF('Message audit'!$A$2:$A$201,A935)=0,AND(B935&lt;&gt;"To",B935&lt;&gt;"CC",B935&lt;&gt;"BCC"),E935&lt;&gt;"BASIC_OK"),"REVIEW","OK")</f>
        <v>OK</v>
      </c>
    </row>
    <row r="936">
      <c r="A936" s="5" t="s">
        <v>77</v>
      </c>
      <c r="B936" s="5" t="s">
        <v>50</v>
      </c>
      <c r="C936" s="5" t="s">
        <v>1178</v>
      </c>
      <c r="D936" s="6" t="str">
        <f t="shared" si="1"/>
        <v>person935@example.org</v>
      </c>
      <c r="E936" s="6" t="str">
        <f t="shared" si="2"/>
        <v>BASIC_OK</v>
      </c>
      <c r="F936" s="6" t="str">
        <f>IF(E936&lt;&gt;"BASIC_OK","REVIEW",IF(RIGHT(D936,LEN(LOWER(TRIM('Audit summary'!$B$16)))+1)="@"&amp;LOWER(TRIM('Audit summary'!$B$16)),"INTERNAL","EXTERNAL"))</f>
        <v>EXTERNAL</v>
      </c>
      <c r="G936" s="6">
        <f t="shared" si="3"/>
        <v>1</v>
      </c>
      <c r="H936" s="6">
        <f t="shared" si="4"/>
        <v>1</v>
      </c>
      <c r="I936" s="6" t="str">
        <f>IF(OR(A936="",COUNTIF('Message audit'!$A$2:$A$201,A936)=0,AND(B936&lt;&gt;"To",B936&lt;&gt;"CC",B936&lt;&gt;"BCC"),E936&lt;&gt;"BASIC_OK"),"REVIEW","OK")</f>
        <v>OK</v>
      </c>
    </row>
    <row r="937">
      <c r="A937" s="5" t="s">
        <v>77</v>
      </c>
      <c r="B937" s="5" t="s">
        <v>65</v>
      </c>
      <c r="C937" s="5" t="s">
        <v>1179</v>
      </c>
      <c r="D937" s="6" t="str">
        <f t="shared" si="1"/>
        <v>person936@demo.invalid</v>
      </c>
      <c r="E937" s="6" t="str">
        <f t="shared" si="2"/>
        <v>BASIC_OK</v>
      </c>
      <c r="F937" s="6" t="str">
        <f>IF(E937&lt;&gt;"BASIC_OK","REVIEW",IF(RIGHT(D937,LEN(LOWER(TRIM('Audit summary'!$B$16)))+1)="@"&amp;LOWER(TRIM('Audit summary'!$B$16)),"INTERNAL","EXTERNAL"))</f>
        <v>INTERNAL</v>
      </c>
      <c r="G937" s="6">
        <f t="shared" si="3"/>
        <v>1</v>
      </c>
      <c r="H937" s="6">
        <f t="shared" si="4"/>
        <v>1</v>
      </c>
      <c r="I937" s="6" t="str">
        <f>IF(OR(A937="",COUNTIF('Message audit'!$A$2:$A$201,A937)=0,AND(B937&lt;&gt;"To",B937&lt;&gt;"CC",B937&lt;&gt;"BCC"),E937&lt;&gt;"BASIC_OK"),"REVIEW","OK")</f>
        <v>OK</v>
      </c>
    </row>
    <row r="938">
      <c r="A938" s="5" t="s">
        <v>77</v>
      </c>
      <c r="B938" s="5" t="s">
        <v>21</v>
      </c>
      <c r="C938" s="5" t="s">
        <v>1180</v>
      </c>
      <c r="D938" s="6" t="str">
        <f t="shared" si="1"/>
        <v>person937@demo.invalid</v>
      </c>
      <c r="E938" s="6" t="str">
        <f t="shared" si="2"/>
        <v>BASIC_OK</v>
      </c>
      <c r="F938" s="6" t="str">
        <f>IF(E938&lt;&gt;"BASIC_OK","REVIEW",IF(RIGHT(D938,LEN(LOWER(TRIM('Audit summary'!$B$16)))+1)="@"&amp;LOWER(TRIM('Audit summary'!$B$16)),"INTERNAL","EXTERNAL"))</f>
        <v>INTERNAL</v>
      </c>
      <c r="G938" s="6">
        <f t="shared" si="3"/>
        <v>1</v>
      </c>
      <c r="H938" s="6">
        <f t="shared" si="4"/>
        <v>1</v>
      </c>
      <c r="I938" s="6" t="str">
        <f>IF(OR(A938="",COUNTIF('Message audit'!$A$2:$A$201,A938)=0,AND(B938&lt;&gt;"To",B938&lt;&gt;"CC",B938&lt;&gt;"BCC"),E938&lt;&gt;"BASIC_OK"),"REVIEW","OK")</f>
        <v>OK</v>
      </c>
    </row>
    <row r="939">
      <c r="A939" s="5" t="s">
        <v>77</v>
      </c>
      <c r="B939" s="5" t="s">
        <v>50</v>
      </c>
      <c r="C939" s="5" t="s">
        <v>1181</v>
      </c>
      <c r="D939" s="6" t="str">
        <f t="shared" si="1"/>
        <v>person938@demo.invalid</v>
      </c>
      <c r="E939" s="6" t="str">
        <f t="shared" si="2"/>
        <v>BASIC_OK</v>
      </c>
      <c r="F939" s="6" t="str">
        <f>IF(E939&lt;&gt;"BASIC_OK","REVIEW",IF(RIGHT(D939,LEN(LOWER(TRIM('Audit summary'!$B$16)))+1)="@"&amp;LOWER(TRIM('Audit summary'!$B$16)),"INTERNAL","EXTERNAL"))</f>
        <v>INTERNAL</v>
      </c>
      <c r="G939" s="6">
        <f t="shared" si="3"/>
        <v>1</v>
      </c>
      <c r="H939" s="6">
        <f t="shared" si="4"/>
        <v>1</v>
      </c>
      <c r="I939" s="6" t="str">
        <f>IF(OR(A939="",COUNTIF('Message audit'!$A$2:$A$201,A939)=0,AND(B939&lt;&gt;"To",B939&lt;&gt;"CC",B939&lt;&gt;"BCC"),E939&lt;&gt;"BASIC_OK"),"REVIEW","OK")</f>
        <v>OK</v>
      </c>
    </row>
    <row r="940">
      <c r="A940" s="5" t="s">
        <v>77</v>
      </c>
      <c r="B940" s="5" t="s">
        <v>65</v>
      </c>
      <c r="C940" s="5" t="s">
        <v>1182</v>
      </c>
      <c r="D940" s="6" t="str">
        <f t="shared" si="1"/>
        <v>person939@demo.invalid</v>
      </c>
      <c r="E940" s="6" t="str">
        <f t="shared" si="2"/>
        <v>BASIC_OK</v>
      </c>
      <c r="F940" s="6" t="str">
        <f>IF(E940&lt;&gt;"BASIC_OK","REVIEW",IF(RIGHT(D940,LEN(LOWER(TRIM('Audit summary'!$B$16)))+1)="@"&amp;LOWER(TRIM('Audit summary'!$B$16)),"INTERNAL","EXTERNAL"))</f>
        <v>INTERNAL</v>
      </c>
      <c r="G940" s="6">
        <f t="shared" si="3"/>
        <v>1</v>
      </c>
      <c r="H940" s="6">
        <f t="shared" si="4"/>
        <v>1</v>
      </c>
      <c r="I940" s="6" t="str">
        <f>IF(OR(A940="",COUNTIF('Message audit'!$A$2:$A$201,A940)=0,AND(B940&lt;&gt;"To",B940&lt;&gt;"CC",B940&lt;&gt;"BCC"),E940&lt;&gt;"BASIC_OK"),"REVIEW","OK")</f>
        <v>OK</v>
      </c>
    </row>
    <row r="941">
      <c r="A941" s="5" t="s">
        <v>77</v>
      </c>
      <c r="B941" s="5" t="s">
        <v>21</v>
      </c>
      <c r="C941" s="5" t="s">
        <v>1183</v>
      </c>
      <c r="D941" s="6" t="str">
        <f t="shared" si="1"/>
        <v>person940@example.org</v>
      </c>
      <c r="E941" s="6" t="str">
        <f t="shared" si="2"/>
        <v>BASIC_OK</v>
      </c>
      <c r="F941" s="6" t="str">
        <f>IF(E941&lt;&gt;"BASIC_OK","REVIEW",IF(RIGHT(D941,LEN(LOWER(TRIM('Audit summary'!$B$16)))+1)="@"&amp;LOWER(TRIM('Audit summary'!$B$16)),"INTERNAL","EXTERNAL"))</f>
        <v>EXTERNAL</v>
      </c>
      <c r="G941" s="6">
        <f t="shared" si="3"/>
        <v>1</v>
      </c>
      <c r="H941" s="6">
        <f t="shared" si="4"/>
        <v>1</v>
      </c>
      <c r="I941" s="6" t="str">
        <f>IF(OR(A941="",COUNTIF('Message audit'!$A$2:$A$201,A941)=0,AND(B941&lt;&gt;"To",B941&lt;&gt;"CC",B941&lt;&gt;"BCC"),E941&lt;&gt;"BASIC_OK"),"REVIEW","OK")</f>
        <v>OK</v>
      </c>
    </row>
    <row r="942">
      <c r="A942" s="5" t="s">
        <v>77</v>
      </c>
      <c r="B942" s="5" t="s">
        <v>50</v>
      </c>
      <c r="C942" s="5" t="s">
        <v>1184</v>
      </c>
      <c r="D942" s="6" t="str">
        <f t="shared" si="1"/>
        <v>person941@demo.invalid</v>
      </c>
      <c r="E942" s="6" t="str">
        <f t="shared" si="2"/>
        <v>BASIC_OK</v>
      </c>
      <c r="F942" s="6" t="str">
        <f>IF(E942&lt;&gt;"BASIC_OK","REVIEW",IF(RIGHT(D942,LEN(LOWER(TRIM('Audit summary'!$B$16)))+1)="@"&amp;LOWER(TRIM('Audit summary'!$B$16)),"INTERNAL","EXTERNAL"))</f>
        <v>INTERNAL</v>
      </c>
      <c r="G942" s="6">
        <f t="shared" si="3"/>
        <v>1</v>
      </c>
      <c r="H942" s="6">
        <f t="shared" si="4"/>
        <v>1</v>
      </c>
      <c r="I942" s="6" t="str">
        <f>IF(OR(A942="",COUNTIF('Message audit'!$A$2:$A$201,A942)=0,AND(B942&lt;&gt;"To",B942&lt;&gt;"CC",B942&lt;&gt;"BCC"),E942&lt;&gt;"BASIC_OK"),"REVIEW","OK")</f>
        <v>OK</v>
      </c>
    </row>
    <row r="943">
      <c r="A943" s="5" t="s">
        <v>77</v>
      </c>
      <c r="B943" s="5" t="s">
        <v>65</v>
      </c>
      <c r="C943" s="5" t="s">
        <v>1185</v>
      </c>
      <c r="D943" s="6" t="str">
        <f t="shared" si="1"/>
        <v>person942@demo.invalid</v>
      </c>
      <c r="E943" s="6" t="str">
        <f t="shared" si="2"/>
        <v>BASIC_OK</v>
      </c>
      <c r="F943" s="6" t="str">
        <f>IF(E943&lt;&gt;"BASIC_OK","REVIEW",IF(RIGHT(D943,LEN(LOWER(TRIM('Audit summary'!$B$16)))+1)="@"&amp;LOWER(TRIM('Audit summary'!$B$16)),"INTERNAL","EXTERNAL"))</f>
        <v>INTERNAL</v>
      </c>
      <c r="G943" s="6">
        <f t="shared" si="3"/>
        <v>1</v>
      </c>
      <c r="H943" s="6">
        <f t="shared" si="4"/>
        <v>1</v>
      </c>
      <c r="I943" s="6" t="str">
        <f>IF(OR(A943="",COUNTIF('Message audit'!$A$2:$A$201,A943)=0,AND(B943&lt;&gt;"To",B943&lt;&gt;"CC",B943&lt;&gt;"BCC"),E943&lt;&gt;"BASIC_OK"),"REVIEW","OK")</f>
        <v>OK</v>
      </c>
    </row>
    <row r="944">
      <c r="A944" s="5" t="s">
        <v>77</v>
      </c>
      <c r="B944" s="5" t="s">
        <v>21</v>
      </c>
      <c r="C944" s="5" t="s">
        <v>1186</v>
      </c>
      <c r="D944" s="6" t="str">
        <f t="shared" si="1"/>
        <v>person943@demo.invalid</v>
      </c>
      <c r="E944" s="6" t="str">
        <f t="shared" si="2"/>
        <v>BASIC_OK</v>
      </c>
      <c r="F944" s="6" t="str">
        <f>IF(E944&lt;&gt;"BASIC_OK","REVIEW",IF(RIGHT(D944,LEN(LOWER(TRIM('Audit summary'!$B$16)))+1)="@"&amp;LOWER(TRIM('Audit summary'!$B$16)),"INTERNAL","EXTERNAL"))</f>
        <v>INTERNAL</v>
      </c>
      <c r="G944" s="6">
        <f t="shared" si="3"/>
        <v>1</v>
      </c>
      <c r="H944" s="6">
        <f t="shared" si="4"/>
        <v>1</v>
      </c>
      <c r="I944" s="6" t="str">
        <f>IF(OR(A944="",COUNTIF('Message audit'!$A$2:$A$201,A944)=0,AND(B944&lt;&gt;"To",B944&lt;&gt;"CC",B944&lt;&gt;"BCC"),E944&lt;&gt;"BASIC_OK"),"REVIEW","OK")</f>
        <v>OK</v>
      </c>
    </row>
    <row r="945">
      <c r="A945" s="5" t="s">
        <v>77</v>
      </c>
      <c r="B945" s="5" t="s">
        <v>50</v>
      </c>
      <c r="C945" s="5" t="s">
        <v>1187</v>
      </c>
      <c r="D945" s="6" t="str">
        <f t="shared" si="1"/>
        <v>person944@demo.invalid</v>
      </c>
      <c r="E945" s="6" t="str">
        <f t="shared" si="2"/>
        <v>BASIC_OK</v>
      </c>
      <c r="F945" s="6" t="str">
        <f>IF(E945&lt;&gt;"BASIC_OK","REVIEW",IF(RIGHT(D945,LEN(LOWER(TRIM('Audit summary'!$B$16)))+1)="@"&amp;LOWER(TRIM('Audit summary'!$B$16)),"INTERNAL","EXTERNAL"))</f>
        <v>INTERNAL</v>
      </c>
      <c r="G945" s="6">
        <f t="shared" si="3"/>
        <v>1</v>
      </c>
      <c r="H945" s="6">
        <f t="shared" si="4"/>
        <v>1</v>
      </c>
      <c r="I945" s="6" t="str">
        <f>IF(OR(A945="",COUNTIF('Message audit'!$A$2:$A$201,A945)=0,AND(B945&lt;&gt;"To",B945&lt;&gt;"CC",B945&lt;&gt;"BCC"),E945&lt;&gt;"BASIC_OK"),"REVIEW","OK")</f>
        <v>OK</v>
      </c>
    </row>
    <row r="946">
      <c r="A946" s="5" t="s">
        <v>77</v>
      </c>
      <c r="B946" s="5" t="s">
        <v>65</v>
      </c>
      <c r="C946" s="5" t="s">
        <v>1188</v>
      </c>
      <c r="D946" s="6" t="str">
        <f t="shared" si="1"/>
        <v>person945@example.org</v>
      </c>
      <c r="E946" s="6" t="str">
        <f t="shared" si="2"/>
        <v>BASIC_OK</v>
      </c>
      <c r="F946" s="6" t="str">
        <f>IF(E946&lt;&gt;"BASIC_OK","REVIEW",IF(RIGHT(D946,LEN(LOWER(TRIM('Audit summary'!$B$16)))+1)="@"&amp;LOWER(TRIM('Audit summary'!$B$16)),"INTERNAL","EXTERNAL"))</f>
        <v>EXTERNAL</v>
      </c>
      <c r="G946" s="6">
        <f t="shared" si="3"/>
        <v>1</v>
      </c>
      <c r="H946" s="6">
        <f t="shared" si="4"/>
        <v>1</v>
      </c>
      <c r="I946" s="6" t="str">
        <f>IF(OR(A946="",COUNTIF('Message audit'!$A$2:$A$201,A946)=0,AND(B946&lt;&gt;"To",B946&lt;&gt;"CC",B946&lt;&gt;"BCC"),E946&lt;&gt;"BASIC_OK"),"REVIEW","OK")</f>
        <v>OK</v>
      </c>
    </row>
    <row r="947">
      <c r="A947" s="5" t="s">
        <v>77</v>
      </c>
      <c r="B947" s="5" t="s">
        <v>21</v>
      </c>
      <c r="C947" s="5" t="s">
        <v>1189</v>
      </c>
      <c r="D947" s="6" t="str">
        <f t="shared" si="1"/>
        <v>person946@demo.invalid</v>
      </c>
      <c r="E947" s="6" t="str">
        <f t="shared" si="2"/>
        <v>BASIC_OK</v>
      </c>
      <c r="F947" s="6" t="str">
        <f>IF(E947&lt;&gt;"BASIC_OK","REVIEW",IF(RIGHT(D947,LEN(LOWER(TRIM('Audit summary'!$B$16)))+1)="@"&amp;LOWER(TRIM('Audit summary'!$B$16)),"INTERNAL","EXTERNAL"))</f>
        <v>INTERNAL</v>
      </c>
      <c r="G947" s="6">
        <f t="shared" si="3"/>
        <v>1</v>
      </c>
      <c r="H947" s="6">
        <f t="shared" si="4"/>
        <v>1</v>
      </c>
      <c r="I947" s="6" t="str">
        <f>IF(OR(A947="",COUNTIF('Message audit'!$A$2:$A$201,A947)=0,AND(B947&lt;&gt;"To",B947&lt;&gt;"CC",B947&lt;&gt;"BCC"),E947&lt;&gt;"BASIC_OK"),"REVIEW","OK")</f>
        <v>OK</v>
      </c>
    </row>
    <row r="948">
      <c r="A948" s="5" t="s">
        <v>77</v>
      </c>
      <c r="B948" s="5" t="s">
        <v>50</v>
      </c>
      <c r="C948" s="5" t="s">
        <v>1190</v>
      </c>
      <c r="D948" s="6" t="str">
        <f t="shared" si="1"/>
        <v>person947@demo.invalid</v>
      </c>
      <c r="E948" s="6" t="str">
        <f t="shared" si="2"/>
        <v>BASIC_OK</v>
      </c>
      <c r="F948" s="6" t="str">
        <f>IF(E948&lt;&gt;"BASIC_OK","REVIEW",IF(RIGHT(D948,LEN(LOWER(TRIM('Audit summary'!$B$16)))+1)="@"&amp;LOWER(TRIM('Audit summary'!$B$16)),"INTERNAL","EXTERNAL"))</f>
        <v>INTERNAL</v>
      </c>
      <c r="G948" s="6">
        <f t="shared" si="3"/>
        <v>1</v>
      </c>
      <c r="H948" s="6">
        <f t="shared" si="4"/>
        <v>1</v>
      </c>
      <c r="I948" s="6" t="str">
        <f>IF(OR(A948="",COUNTIF('Message audit'!$A$2:$A$201,A948)=0,AND(B948&lt;&gt;"To",B948&lt;&gt;"CC",B948&lt;&gt;"BCC"),E948&lt;&gt;"BASIC_OK"),"REVIEW","OK")</f>
        <v>OK</v>
      </c>
    </row>
    <row r="949">
      <c r="A949" s="5" t="s">
        <v>77</v>
      </c>
      <c r="B949" s="5" t="s">
        <v>65</v>
      </c>
      <c r="C949" s="5" t="s">
        <v>1191</v>
      </c>
      <c r="D949" s="6" t="str">
        <f t="shared" si="1"/>
        <v>person948@demo.invalid</v>
      </c>
      <c r="E949" s="6" t="str">
        <f t="shared" si="2"/>
        <v>BASIC_OK</v>
      </c>
      <c r="F949" s="6" t="str">
        <f>IF(E949&lt;&gt;"BASIC_OK","REVIEW",IF(RIGHT(D949,LEN(LOWER(TRIM('Audit summary'!$B$16)))+1)="@"&amp;LOWER(TRIM('Audit summary'!$B$16)),"INTERNAL","EXTERNAL"))</f>
        <v>INTERNAL</v>
      </c>
      <c r="G949" s="6">
        <f t="shared" si="3"/>
        <v>1</v>
      </c>
      <c r="H949" s="6">
        <f t="shared" si="4"/>
        <v>1</v>
      </c>
      <c r="I949" s="6" t="str">
        <f>IF(OR(A949="",COUNTIF('Message audit'!$A$2:$A$201,A949)=0,AND(B949&lt;&gt;"To",B949&lt;&gt;"CC",B949&lt;&gt;"BCC"),E949&lt;&gt;"BASIC_OK"),"REVIEW","OK")</f>
        <v>OK</v>
      </c>
    </row>
    <row r="950">
      <c r="A950" s="5" t="s">
        <v>77</v>
      </c>
      <c r="B950" s="5" t="s">
        <v>21</v>
      </c>
      <c r="C950" s="5" t="s">
        <v>1192</v>
      </c>
      <c r="D950" s="6" t="str">
        <f t="shared" si="1"/>
        <v>person949@demo.invalid</v>
      </c>
      <c r="E950" s="6" t="str">
        <f t="shared" si="2"/>
        <v>BASIC_OK</v>
      </c>
      <c r="F950" s="6" t="str">
        <f>IF(E950&lt;&gt;"BASIC_OK","REVIEW",IF(RIGHT(D950,LEN(LOWER(TRIM('Audit summary'!$B$16)))+1)="@"&amp;LOWER(TRIM('Audit summary'!$B$16)),"INTERNAL","EXTERNAL"))</f>
        <v>INTERNAL</v>
      </c>
      <c r="G950" s="6">
        <f t="shared" si="3"/>
        <v>1</v>
      </c>
      <c r="H950" s="6">
        <f t="shared" si="4"/>
        <v>1</v>
      </c>
      <c r="I950" s="6" t="str">
        <f>IF(OR(A950="",COUNTIF('Message audit'!$A$2:$A$201,A950)=0,AND(B950&lt;&gt;"To",B950&lt;&gt;"CC",B950&lt;&gt;"BCC"),E950&lt;&gt;"BASIC_OK"),"REVIEW","OK")</f>
        <v>OK</v>
      </c>
    </row>
    <row r="951">
      <c r="A951" s="5" t="s">
        <v>77</v>
      </c>
      <c r="B951" s="5" t="s">
        <v>50</v>
      </c>
      <c r="C951" s="5" t="s">
        <v>1193</v>
      </c>
      <c r="D951" s="6" t="str">
        <f t="shared" si="1"/>
        <v>person950@example.org</v>
      </c>
      <c r="E951" s="6" t="str">
        <f t="shared" si="2"/>
        <v>BASIC_OK</v>
      </c>
      <c r="F951" s="6" t="str">
        <f>IF(E951&lt;&gt;"BASIC_OK","REVIEW",IF(RIGHT(D951,LEN(LOWER(TRIM('Audit summary'!$B$16)))+1)="@"&amp;LOWER(TRIM('Audit summary'!$B$16)),"INTERNAL","EXTERNAL"))</f>
        <v>EXTERNAL</v>
      </c>
      <c r="G951" s="6">
        <f t="shared" si="3"/>
        <v>1</v>
      </c>
      <c r="H951" s="6">
        <f t="shared" si="4"/>
        <v>1</v>
      </c>
      <c r="I951" s="6" t="str">
        <f>IF(OR(A951="",COUNTIF('Message audit'!$A$2:$A$201,A951)=0,AND(B951&lt;&gt;"To",B951&lt;&gt;"CC",B951&lt;&gt;"BCC"),E951&lt;&gt;"BASIC_OK"),"REVIEW","OK")</f>
        <v>OK</v>
      </c>
    </row>
    <row r="952">
      <c r="A952" s="5" t="s">
        <v>77</v>
      </c>
      <c r="B952" s="5" t="s">
        <v>65</v>
      </c>
      <c r="C952" s="5" t="s">
        <v>1194</v>
      </c>
      <c r="D952" s="6" t="str">
        <f t="shared" si="1"/>
        <v>person951@demo.invalid</v>
      </c>
      <c r="E952" s="6" t="str">
        <f t="shared" si="2"/>
        <v>BASIC_OK</v>
      </c>
      <c r="F952" s="6" t="str">
        <f>IF(E952&lt;&gt;"BASIC_OK","REVIEW",IF(RIGHT(D952,LEN(LOWER(TRIM('Audit summary'!$B$16)))+1)="@"&amp;LOWER(TRIM('Audit summary'!$B$16)),"INTERNAL","EXTERNAL"))</f>
        <v>INTERNAL</v>
      </c>
      <c r="G952" s="6">
        <f t="shared" si="3"/>
        <v>1</v>
      </c>
      <c r="H952" s="6">
        <f t="shared" si="4"/>
        <v>1</v>
      </c>
      <c r="I952" s="6" t="str">
        <f>IF(OR(A952="",COUNTIF('Message audit'!$A$2:$A$201,A952)=0,AND(B952&lt;&gt;"To",B952&lt;&gt;"CC",B952&lt;&gt;"BCC"),E952&lt;&gt;"BASIC_OK"),"REVIEW","OK")</f>
        <v>OK</v>
      </c>
    </row>
    <row r="953">
      <c r="A953" s="5" t="s">
        <v>78</v>
      </c>
      <c r="B953" s="5" t="s">
        <v>21</v>
      </c>
      <c r="C953" s="5" t="s">
        <v>1195</v>
      </c>
      <c r="D953" s="6" t="str">
        <f t="shared" si="1"/>
        <v>person952@demo.invalid</v>
      </c>
      <c r="E953" s="6" t="str">
        <f t="shared" si="2"/>
        <v>BASIC_OK</v>
      </c>
      <c r="F953" s="6" t="str">
        <f>IF(E953&lt;&gt;"BASIC_OK","REVIEW",IF(RIGHT(D953,LEN(LOWER(TRIM('Audit summary'!$B$16)))+1)="@"&amp;LOWER(TRIM('Audit summary'!$B$16)),"INTERNAL","EXTERNAL"))</f>
        <v>INTERNAL</v>
      </c>
      <c r="G953" s="6">
        <f t="shared" si="3"/>
        <v>1</v>
      </c>
      <c r="H953" s="6">
        <f t="shared" si="4"/>
        <v>1</v>
      </c>
      <c r="I953" s="6" t="str">
        <f>IF(OR(A953="",COUNTIF('Message audit'!$A$2:$A$201,A953)=0,AND(B953&lt;&gt;"To",B953&lt;&gt;"CC",B953&lt;&gt;"BCC"),E953&lt;&gt;"BASIC_OK"),"REVIEW","OK")</f>
        <v>OK</v>
      </c>
    </row>
    <row r="954">
      <c r="A954" s="5" t="s">
        <v>78</v>
      </c>
      <c r="B954" s="5" t="s">
        <v>50</v>
      </c>
      <c r="C954" s="5" t="s">
        <v>1196</v>
      </c>
      <c r="D954" s="6" t="str">
        <f t="shared" si="1"/>
        <v>person953@demo.invalid</v>
      </c>
      <c r="E954" s="6" t="str">
        <f t="shared" si="2"/>
        <v>BASIC_OK</v>
      </c>
      <c r="F954" s="6" t="str">
        <f>IF(E954&lt;&gt;"BASIC_OK","REVIEW",IF(RIGHT(D954,LEN(LOWER(TRIM('Audit summary'!$B$16)))+1)="@"&amp;LOWER(TRIM('Audit summary'!$B$16)),"INTERNAL","EXTERNAL"))</f>
        <v>INTERNAL</v>
      </c>
      <c r="G954" s="6">
        <f t="shared" si="3"/>
        <v>1</v>
      </c>
      <c r="H954" s="6">
        <f t="shared" si="4"/>
        <v>1</v>
      </c>
      <c r="I954" s="6" t="str">
        <f>IF(OR(A954="",COUNTIF('Message audit'!$A$2:$A$201,A954)=0,AND(B954&lt;&gt;"To",B954&lt;&gt;"CC",B954&lt;&gt;"BCC"),E954&lt;&gt;"BASIC_OK"),"REVIEW","OK")</f>
        <v>OK</v>
      </c>
    </row>
    <row r="955">
      <c r="A955" s="5" t="s">
        <v>78</v>
      </c>
      <c r="B955" s="5" t="s">
        <v>65</v>
      </c>
      <c r="C955" s="5" t="s">
        <v>1197</v>
      </c>
      <c r="D955" s="6" t="str">
        <f t="shared" si="1"/>
        <v>person954@demo.invalid</v>
      </c>
      <c r="E955" s="6" t="str">
        <f t="shared" si="2"/>
        <v>BASIC_OK</v>
      </c>
      <c r="F955" s="6" t="str">
        <f>IF(E955&lt;&gt;"BASIC_OK","REVIEW",IF(RIGHT(D955,LEN(LOWER(TRIM('Audit summary'!$B$16)))+1)="@"&amp;LOWER(TRIM('Audit summary'!$B$16)),"INTERNAL","EXTERNAL"))</f>
        <v>INTERNAL</v>
      </c>
      <c r="G955" s="6">
        <f t="shared" si="3"/>
        <v>1</v>
      </c>
      <c r="H955" s="6">
        <f t="shared" si="4"/>
        <v>1</v>
      </c>
      <c r="I955" s="6" t="str">
        <f>IF(OR(A955="",COUNTIF('Message audit'!$A$2:$A$201,A955)=0,AND(B955&lt;&gt;"To",B955&lt;&gt;"CC",B955&lt;&gt;"BCC"),E955&lt;&gt;"BASIC_OK"),"REVIEW","OK")</f>
        <v>OK</v>
      </c>
    </row>
    <row r="956">
      <c r="A956" s="5" t="s">
        <v>78</v>
      </c>
      <c r="B956" s="5" t="s">
        <v>21</v>
      </c>
      <c r="C956" s="5" t="s">
        <v>1198</v>
      </c>
      <c r="D956" s="6" t="str">
        <f t="shared" si="1"/>
        <v>person955@example.org</v>
      </c>
      <c r="E956" s="6" t="str">
        <f t="shared" si="2"/>
        <v>BASIC_OK</v>
      </c>
      <c r="F956" s="6" t="str">
        <f>IF(E956&lt;&gt;"BASIC_OK","REVIEW",IF(RIGHT(D956,LEN(LOWER(TRIM('Audit summary'!$B$16)))+1)="@"&amp;LOWER(TRIM('Audit summary'!$B$16)),"INTERNAL","EXTERNAL"))</f>
        <v>EXTERNAL</v>
      </c>
      <c r="G956" s="6">
        <f t="shared" si="3"/>
        <v>1</v>
      </c>
      <c r="H956" s="6">
        <f t="shared" si="4"/>
        <v>1</v>
      </c>
      <c r="I956" s="6" t="str">
        <f>IF(OR(A956="",COUNTIF('Message audit'!$A$2:$A$201,A956)=0,AND(B956&lt;&gt;"To",B956&lt;&gt;"CC",B956&lt;&gt;"BCC"),E956&lt;&gt;"BASIC_OK"),"REVIEW","OK")</f>
        <v>OK</v>
      </c>
    </row>
    <row r="957">
      <c r="A957" s="5" t="s">
        <v>78</v>
      </c>
      <c r="B957" s="5" t="s">
        <v>50</v>
      </c>
      <c r="C957" s="5" t="s">
        <v>1199</v>
      </c>
      <c r="D957" s="6" t="str">
        <f t="shared" si="1"/>
        <v>person956@demo.invalid</v>
      </c>
      <c r="E957" s="6" t="str">
        <f t="shared" si="2"/>
        <v>BASIC_OK</v>
      </c>
      <c r="F957" s="6" t="str">
        <f>IF(E957&lt;&gt;"BASIC_OK","REVIEW",IF(RIGHT(D957,LEN(LOWER(TRIM('Audit summary'!$B$16)))+1)="@"&amp;LOWER(TRIM('Audit summary'!$B$16)),"INTERNAL","EXTERNAL"))</f>
        <v>INTERNAL</v>
      </c>
      <c r="G957" s="6">
        <f t="shared" si="3"/>
        <v>1</v>
      </c>
      <c r="H957" s="6">
        <f t="shared" si="4"/>
        <v>1</v>
      </c>
      <c r="I957" s="6" t="str">
        <f>IF(OR(A957="",COUNTIF('Message audit'!$A$2:$A$201,A957)=0,AND(B957&lt;&gt;"To",B957&lt;&gt;"CC",B957&lt;&gt;"BCC"),E957&lt;&gt;"BASIC_OK"),"REVIEW","OK")</f>
        <v>OK</v>
      </c>
    </row>
    <row r="958">
      <c r="A958" s="5" t="s">
        <v>78</v>
      </c>
      <c r="B958" s="5" t="s">
        <v>65</v>
      </c>
      <c r="C958" s="5" t="s">
        <v>1200</v>
      </c>
      <c r="D958" s="6" t="str">
        <f t="shared" si="1"/>
        <v>person957@demo.invalid</v>
      </c>
      <c r="E958" s="6" t="str">
        <f t="shared" si="2"/>
        <v>BASIC_OK</v>
      </c>
      <c r="F958" s="6" t="str">
        <f>IF(E958&lt;&gt;"BASIC_OK","REVIEW",IF(RIGHT(D958,LEN(LOWER(TRIM('Audit summary'!$B$16)))+1)="@"&amp;LOWER(TRIM('Audit summary'!$B$16)),"INTERNAL","EXTERNAL"))</f>
        <v>INTERNAL</v>
      </c>
      <c r="G958" s="6">
        <f t="shared" si="3"/>
        <v>1</v>
      </c>
      <c r="H958" s="6">
        <f t="shared" si="4"/>
        <v>1</v>
      </c>
      <c r="I958" s="6" t="str">
        <f>IF(OR(A958="",COUNTIF('Message audit'!$A$2:$A$201,A958)=0,AND(B958&lt;&gt;"To",B958&lt;&gt;"CC",B958&lt;&gt;"BCC"),E958&lt;&gt;"BASIC_OK"),"REVIEW","OK")</f>
        <v>OK</v>
      </c>
    </row>
    <row r="959">
      <c r="A959" s="5" t="s">
        <v>78</v>
      </c>
      <c r="B959" s="5" t="s">
        <v>21</v>
      </c>
      <c r="C959" s="5" t="s">
        <v>1201</v>
      </c>
      <c r="D959" s="6" t="str">
        <f t="shared" si="1"/>
        <v>person958@demo.invalid</v>
      </c>
      <c r="E959" s="6" t="str">
        <f t="shared" si="2"/>
        <v>BASIC_OK</v>
      </c>
      <c r="F959" s="6" t="str">
        <f>IF(E959&lt;&gt;"BASIC_OK","REVIEW",IF(RIGHT(D959,LEN(LOWER(TRIM('Audit summary'!$B$16)))+1)="@"&amp;LOWER(TRIM('Audit summary'!$B$16)),"INTERNAL","EXTERNAL"))</f>
        <v>INTERNAL</v>
      </c>
      <c r="G959" s="6">
        <f t="shared" si="3"/>
        <v>1</v>
      </c>
      <c r="H959" s="6">
        <f t="shared" si="4"/>
        <v>1</v>
      </c>
      <c r="I959" s="6" t="str">
        <f>IF(OR(A959="",COUNTIF('Message audit'!$A$2:$A$201,A959)=0,AND(B959&lt;&gt;"To",B959&lt;&gt;"CC",B959&lt;&gt;"BCC"),E959&lt;&gt;"BASIC_OK"),"REVIEW","OK")</f>
        <v>OK</v>
      </c>
    </row>
    <row r="960">
      <c r="A960" s="5" t="s">
        <v>78</v>
      </c>
      <c r="B960" s="5" t="s">
        <v>50</v>
      </c>
      <c r="C960" s="5" t="s">
        <v>1202</v>
      </c>
      <c r="D960" s="6" t="str">
        <f t="shared" si="1"/>
        <v>person959@demo.invalid</v>
      </c>
      <c r="E960" s="6" t="str">
        <f t="shared" si="2"/>
        <v>BASIC_OK</v>
      </c>
      <c r="F960" s="6" t="str">
        <f>IF(E960&lt;&gt;"BASIC_OK","REVIEW",IF(RIGHT(D960,LEN(LOWER(TRIM('Audit summary'!$B$16)))+1)="@"&amp;LOWER(TRIM('Audit summary'!$B$16)),"INTERNAL","EXTERNAL"))</f>
        <v>INTERNAL</v>
      </c>
      <c r="G960" s="6">
        <f t="shared" si="3"/>
        <v>1</v>
      </c>
      <c r="H960" s="6">
        <f t="shared" si="4"/>
        <v>1</v>
      </c>
      <c r="I960" s="6" t="str">
        <f>IF(OR(A960="",COUNTIF('Message audit'!$A$2:$A$201,A960)=0,AND(B960&lt;&gt;"To",B960&lt;&gt;"CC",B960&lt;&gt;"BCC"),E960&lt;&gt;"BASIC_OK"),"REVIEW","OK")</f>
        <v>OK</v>
      </c>
    </row>
    <row r="961">
      <c r="A961" s="5" t="s">
        <v>78</v>
      </c>
      <c r="B961" s="5" t="s">
        <v>65</v>
      </c>
      <c r="C961" s="5" t="s">
        <v>1203</v>
      </c>
      <c r="D961" s="6" t="str">
        <f t="shared" si="1"/>
        <v>person960@example.org</v>
      </c>
      <c r="E961" s="6" t="str">
        <f t="shared" si="2"/>
        <v>BASIC_OK</v>
      </c>
      <c r="F961" s="6" t="str">
        <f>IF(E961&lt;&gt;"BASIC_OK","REVIEW",IF(RIGHT(D961,LEN(LOWER(TRIM('Audit summary'!$B$16)))+1)="@"&amp;LOWER(TRIM('Audit summary'!$B$16)),"INTERNAL","EXTERNAL"))</f>
        <v>EXTERNAL</v>
      </c>
      <c r="G961" s="6">
        <f t="shared" si="3"/>
        <v>1</v>
      </c>
      <c r="H961" s="6">
        <f t="shared" si="4"/>
        <v>1</v>
      </c>
      <c r="I961" s="6" t="str">
        <f>IF(OR(A961="",COUNTIF('Message audit'!$A$2:$A$201,A961)=0,AND(B961&lt;&gt;"To",B961&lt;&gt;"CC",B961&lt;&gt;"BCC"),E961&lt;&gt;"BASIC_OK"),"REVIEW","OK")</f>
        <v>OK</v>
      </c>
    </row>
    <row r="962">
      <c r="A962" s="5" t="s">
        <v>78</v>
      </c>
      <c r="B962" s="5" t="s">
        <v>21</v>
      </c>
      <c r="C962" s="5" t="s">
        <v>1204</v>
      </c>
      <c r="D962" s="6" t="str">
        <f t="shared" si="1"/>
        <v>person961@demo.invalid</v>
      </c>
      <c r="E962" s="6" t="str">
        <f t="shared" si="2"/>
        <v>BASIC_OK</v>
      </c>
      <c r="F962" s="6" t="str">
        <f>IF(E962&lt;&gt;"BASIC_OK","REVIEW",IF(RIGHT(D962,LEN(LOWER(TRIM('Audit summary'!$B$16)))+1)="@"&amp;LOWER(TRIM('Audit summary'!$B$16)),"INTERNAL","EXTERNAL"))</f>
        <v>INTERNAL</v>
      </c>
      <c r="G962" s="6">
        <f t="shared" si="3"/>
        <v>1</v>
      </c>
      <c r="H962" s="6">
        <f t="shared" si="4"/>
        <v>1</v>
      </c>
      <c r="I962" s="6" t="str">
        <f>IF(OR(A962="",COUNTIF('Message audit'!$A$2:$A$201,A962)=0,AND(B962&lt;&gt;"To",B962&lt;&gt;"CC",B962&lt;&gt;"BCC"),E962&lt;&gt;"BASIC_OK"),"REVIEW","OK")</f>
        <v>OK</v>
      </c>
    </row>
    <row r="963">
      <c r="A963" s="5" t="s">
        <v>78</v>
      </c>
      <c r="B963" s="5" t="s">
        <v>50</v>
      </c>
      <c r="C963" s="5" t="s">
        <v>1205</v>
      </c>
      <c r="D963" s="6" t="str">
        <f t="shared" si="1"/>
        <v>person962@demo.invalid</v>
      </c>
      <c r="E963" s="6" t="str">
        <f t="shared" si="2"/>
        <v>BASIC_OK</v>
      </c>
      <c r="F963" s="6" t="str">
        <f>IF(E963&lt;&gt;"BASIC_OK","REVIEW",IF(RIGHT(D963,LEN(LOWER(TRIM('Audit summary'!$B$16)))+1)="@"&amp;LOWER(TRIM('Audit summary'!$B$16)),"INTERNAL","EXTERNAL"))</f>
        <v>INTERNAL</v>
      </c>
      <c r="G963" s="6">
        <f t="shared" si="3"/>
        <v>1</v>
      </c>
      <c r="H963" s="6">
        <f t="shared" si="4"/>
        <v>1</v>
      </c>
      <c r="I963" s="6" t="str">
        <f>IF(OR(A963="",COUNTIF('Message audit'!$A$2:$A$201,A963)=0,AND(B963&lt;&gt;"To",B963&lt;&gt;"CC",B963&lt;&gt;"BCC"),E963&lt;&gt;"BASIC_OK"),"REVIEW","OK")</f>
        <v>OK</v>
      </c>
    </row>
    <row r="964">
      <c r="A964" s="5" t="s">
        <v>78</v>
      </c>
      <c r="B964" s="5" t="s">
        <v>65</v>
      </c>
      <c r="C964" s="5" t="s">
        <v>1206</v>
      </c>
      <c r="D964" s="6" t="str">
        <f t="shared" si="1"/>
        <v>person963@demo.invalid</v>
      </c>
      <c r="E964" s="6" t="str">
        <f t="shared" si="2"/>
        <v>BASIC_OK</v>
      </c>
      <c r="F964" s="6" t="str">
        <f>IF(E964&lt;&gt;"BASIC_OK","REVIEW",IF(RIGHT(D964,LEN(LOWER(TRIM('Audit summary'!$B$16)))+1)="@"&amp;LOWER(TRIM('Audit summary'!$B$16)),"INTERNAL","EXTERNAL"))</f>
        <v>INTERNAL</v>
      </c>
      <c r="G964" s="6">
        <f t="shared" si="3"/>
        <v>1</v>
      </c>
      <c r="H964" s="6">
        <f t="shared" si="4"/>
        <v>1</v>
      </c>
      <c r="I964" s="6" t="str">
        <f>IF(OR(A964="",COUNTIF('Message audit'!$A$2:$A$201,A964)=0,AND(B964&lt;&gt;"To",B964&lt;&gt;"CC",B964&lt;&gt;"BCC"),E964&lt;&gt;"BASIC_OK"),"REVIEW","OK")</f>
        <v>OK</v>
      </c>
    </row>
    <row r="965">
      <c r="A965" s="5" t="s">
        <v>78</v>
      </c>
      <c r="B965" s="5" t="s">
        <v>21</v>
      </c>
      <c r="C965" s="5" t="s">
        <v>1207</v>
      </c>
      <c r="D965" s="6" t="str">
        <f t="shared" si="1"/>
        <v>person964@demo.invalid</v>
      </c>
      <c r="E965" s="6" t="str">
        <f t="shared" si="2"/>
        <v>BASIC_OK</v>
      </c>
      <c r="F965" s="6" t="str">
        <f>IF(E965&lt;&gt;"BASIC_OK","REVIEW",IF(RIGHT(D965,LEN(LOWER(TRIM('Audit summary'!$B$16)))+1)="@"&amp;LOWER(TRIM('Audit summary'!$B$16)),"INTERNAL","EXTERNAL"))</f>
        <v>INTERNAL</v>
      </c>
      <c r="G965" s="6">
        <f t="shared" si="3"/>
        <v>1</v>
      </c>
      <c r="H965" s="6">
        <f t="shared" si="4"/>
        <v>1</v>
      </c>
      <c r="I965" s="6" t="str">
        <f>IF(OR(A965="",COUNTIF('Message audit'!$A$2:$A$201,A965)=0,AND(B965&lt;&gt;"To",B965&lt;&gt;"CC",B965&lt;&gt;"BCC"),E965&lt;&gt;"BASIC_OK"),"REVIEW","OK")</f>
        <v>OK</v>
      </c>
    </row>
    <row r="966">
      <c r="A966" s="5" t="s">
        <v>78</v>
      </c>
      <c r="B966" s="5" t="s">
        <v>50</v>
      </c>
      <c r="C966" s="5" t="s">
        <v>1208</v>
      </c>
      <c r="D966" s="6" t="str">
        <f t="shared" si="1"/>
        <v>person965@example.org</v>
      </c>
      <c r="E966" s="6" t="str">
        <f t="shared" si="2"/>
        <v>BASIC_OK</v>
      </c>
      <c r="F966" s="6" t="str">
        <f>IF(E966&lt;&gt;"BASIC_OK","REVIEW",IF(RIGHT(D966,LEN(LOWER(TRIM('Audit summary'!$B$16)))+1)="@"&amp;LOWER(TRIM('Audit summary'!$B$16)),"INTERNAL","EXTERNAL"))</f>
        <v>EXTERNAL</v>
      </c>
      <c r="G966" s="6">
        <f t="shared" si="3"/>
        <v>1</v>
      </c>
      <c r="H966" s="6">
        <f t="shared" si="4"/>
        <v>1</v>
      </c>
      <c r="I966" s="6" t="str">
        <f>IF(OR(A966="",COUNTIF('Message audit'!$A$2:$A$201,A966)=0,AND(B966&lt;&gt;"To",B966&lt;&gt;"CC",B966&lt;&gt;"BCC"),E966&lt;&gt;"BASIC_OK"),"REVIEW","OK")</f>
        <v>OK</v>
      </c>
    </row>
    <row r="967">
      <c r="A967" s="5" t="s">
        <v>78</v>
      </c>
      <c r="B967" s="5" t="s">
        <v>65</v>
      </c>
      <c r="C967" s="5" t="s">
        <v>1209</v>
      </c>
      <c r="D967" s="6" t="str">
        <f t="shared" si="1"/>
        <v>person966@demo.invalid</v>
      </c>
      <c r="E967" s="6" t="str">
        <f t="shared" si="2"/>
        <v>BASIC_OK</v>
      </c>
      <c r="F967" s="6" t="str">
        <f>IF(E967&lt;&gt;"BASIC_OK","REVIEW",IF(RIGHT(D967,LEN(LOWER(TRIM('Audit summary'!$B$16)))+1)="@"&amp;LOWER(TRIM('Audit summary'!$B$16)),"INTERNAL","EXTERNAL"))</f>
        <v>INTERNAL</v>
      </c>
      <c r="G967" s="6">
        <f t="shared" si="3"/>
        <v>1</v>
      </c>
      <c r="H967" s="6">
        <f t="shared" si="4"/>
        <v>1</v>
      </c>
      <c r="I967" s="6" t="str">
        <f>IF(OR(A967="",COUNTIF('Message audit'!$A$2:$A$201,A967)=0,AND(B967&lt;&gt;"To",B967&lt;&gt;"CC",B967&lt;&gt;"BCC"),E967&lt;&gt;"BASIC_OK"),"REVIEW","OK")</f>
        <v>OK</v>
      </c>
    </row>
    <row r="968">
      <c r="A968" s="5" t="s">
        <v>78</v>
      </c>
      <c r="B968" s="5" t="s">
        <v>21</v>
      </c>
      <c r="C968" s="5" t="s">
        <v>1210</v>
      </c>
      <c r="D968" s="6" t="str">
        <f t="shared" si="1"/>
        <v>person967@demo.invalid</v>
      </c>
      <c r="E968" s="6" t="str">
        <f t="shared" si="2"/>
        <v>BASIC_OK</v>
      </c>
      <c r="F968" s="6" t="str">
        <f>IF(E968&lt;&gt;"BASIC_OK","REVIEW",IF(RIGHT(D968,LEN(LOWER(TRIM('Audit summary'!$B$16)))+1)="@"&amp;LOWER(TRIM('Audit summary'!$B$16)),"INTERNAL","EXTERNAL"))</f>
        <v>INTERNAL</v>
      </c>
      <c r="G968" s="6">
        <f t="shared" si="3"/>
        <v>1</v>
      </c>
      <c r="H968" s="6">
        <f t="shared" si="4"/>
        <v>1</v>
      </c>
      <c r="I968" s="6" t="str">
        <f>IF(OR(A968="",COUNTIF('Message audit'!$A$2:$A$201,A968)=0,AND(B968&lt;&gt;"To",B968&lt;&gt;"CC",B968&lt;&gt;"BCC"),E968&lt;&gt;"BASIC_OK"),"REVIEW","OK")</f>
        <v>OK</v>
      </c>
    </row>
    <row r="969">
      <c r="A969" s="5" t="s">
        <v>78</v>
      </c>
      <c r="B969" s="5" t="s">
        <v>50</v>
      </c>
      <c r="C969" s="5" t="s">
        <v>1211</v>
      </c>
      <c r="D969" s="6" t="str">
        <f t="shared" si="1"/>
        <v>person968@demo.invalid</v>
      </c>
      <c r="E969" s="6" t="str">
        <f t="shared" si="2"/>
        <v>BASIC_OK</v>
      </c>
      <c r="F969" s="6" t="str">
        <f>IF(E969&lt;&gt;"BASIC_OK","REVIEW",IF(RIGHT(D969,LEN(LOWER(TRIM('Audit summary'!$B$16)))+1)="@"&amp;LOWER(TRIM('Audit summary'!$B$16)),"INTERNAL","EXTERNAL"))</f>
        <v>INTERNAL</v>
      </c>
      <c r="G969" s="6">
        <f t="shared" si="3"/>
        <v>1</v>
      </c>
      <c r="H969" s="6">
        <f t="shared" si="4"/>
        <v>1</v>
      </c>
      <c r="I969" s="6" t="str">
        <f>IF(OR(A969="",COUNTIF('Message audit'!$A$2:$A$201,A969)=0,AND(B969&lt;&gt;"To",B969&lt;&gt;"CC",B969&lt;&gt;"BCC"),E969&lt;&gt;"BASIC_OK"),"REVIEW","OK")</f>
        <v>OK</v>
      </c>
    </row>
    <row r="970">
      <c r="A970" s="5" t="s">
        <v>78</v>
      </c>
      <c r="B970" s="5" t="s">
        <v>65</v>
      </c>
      <c r="C970" s="5" t="s">
        <v>1212</v>
      </c>
      <c r="D970" s="6" t="str">
        <f t="shared" si="1"/>
        <v>person969@demo.invalid</v>
      </c>
      <c r="E970" s="6" t="str">
        <f t="shared" si="2"/>
        <v>BASIC_OK</v>
      </c>
      <c r="F970" s="6" t="str">
        <f>IF(E970&lt;&gt;"BASIC_OK","REVIEW",IF(RIGHT(D970,LEN(LOWER(TRIM('Audit summary'!$B$16)))+1)="@"&amp;LOWER(TRIM('Audit summary'!$B$16)),"INTERNAL","EXTERNAL"))</f>
        <v>INTERNAL</v>
      </c>
      <c r="G970" s="6">
        <f t="shared" si="3"/>
        <v>1</v>
      </c>
      <c r="H970" s="6">
        <f t="shared" si="4"/>
        <v>1</v>
      </c>
      <c r="I970" s="6" t="str">
        <f>IF(OR(A970="",COUNTIF('Message audit'!$A$2:$A$201,A970)=0,AND(B970&lt;&gt;"To",B970&lt;&gt;"CC",B970&lt;&gt;"BCC"),E970&lt;&gt;"BASIC_OK"),"REVIEW","OK")</f>
        <v>OK</v>
      </c>
    </row>
    <row r="971">
      <c r="A971" s="5" t="s">
        <v>78</v>
      </c>
      <c r="B971" s="5" t="s">
        <v>21</v>
      </c>
      <c r="C971" s="5" t="s">
        <v>1213</v>
      </c>
      <c r="D971" s="6" t="str">
        <f t="shared" si="1"/>
        <v>person970@example.org</v>
      </c>
      <c r="E971" s="6" t="str">
        <f t="shared" si="2"/>
        <v>BASIC_OK</v>
      </c>
      <c r="F971" s="6" t="str">
        <f>IF(E971&lt;&gt;"BASIC_OK","REVIEW",IF(RIGHT(D971,LEN(LOWER(TRIM('Audit summary'!$B$16)))+1)="@"&amp;LOWER(TRIM('Audit summary'!$B$16)),"INTERNAL","EXTERNAL"))</f>
        <v>EXTERNAL</v>
      </c>
      <c r="G971" s="6">
        <f t="shared" si="3"/>
        <v>1</v>
      </c>
      <c r="H971" s="6">
        <f t="shared" si="4"/>
        <v>1</v>
      </c>
      <c r="I971" s="6" t="str">
        <f>IF(OR(A971="",COUNTIF('Message audit'!$A$2:$A$201,A971)=0,AND(B971&lt;&gt;"To",B971&lt;&gt;"CC",B971&lt;&gt;"BCC"),E971&lt;&gt;"BASIC_OK"),"REVIEW","OK")</f>
        <v>OK</v>
      </c>
    </row>
    <row r="972">
      <c r="A972" s="5" t="s">
        <v>78</v>
      </c>
      <c r="B972" s="5" t="s">
        <v>50</v>
      </c>
      <c r="C972" s="5" t="s">
        <v>1214</v>
      </c>
      <c r="D972" s="6" t="str">
        <f t="shared" si="1"/>
        <v>person971@demo.invalid</v>
      </c>
      <c r="E972" s="6" t="str">
        <f t="shared" si="2"/>
        <v>BASIC_OK</v>
      </c>
      <c r="F972" s="6" t="str">
        <f>IF(E972&lt;&gt;"BASIC_OK","REVIEW",IF(RIGHT(D972,LEN(LOWER(TRIM('Audit summary'!$B$16)))+1)="@"&amp;LOWER(TRIM('Audit summary'!$B$16)),"INTERNAL","EXTERNAL"))</f>
        <v>INTERNAL</v>
      </c>
      <c r="G972" s="6">
        <f t="shared" si="3"/>
        <v>1</v>
      </c>
      <c r="H972" s="6">
        <f t="shared" si="4"/>
        <v>1</v>
      </c>
      <c r="I972" s="6" t="str">
        <f>IF(OR(A972="",COUNTIF('Message audit'!$A$2:$A$201,A972)=0,AND(B972&lt;&gt;"To",B972&lt;&gt;"CC",B972&lt;&gt;"BCC"),E972&lt;&gt;"BASIC_OK"),"REVIEW","OK")</f>
        <v>OK</v>
      </c>
    </row>
    <row r="973">
      <c r="A973" s="5" t="s">
        <v>78</v>
      </c>
      <c r="B973" s="5" t="s">
        <v>65</v>
      </c>
      <c r="C973" s="5" t="s">
        <v>1215</v>
      </c>
      <c r="D973" s="6" t="str">
        <f t="shared" si="1"/>
        <v>person972@demo.invalid</v>
      </c>
      <c r="E973" s="6" t="str">
        <f t="shared" si="2"/>
        <v>BASIC_OK</v>
      </c>
      <c r="F973" s="6" t="str">
        <f>IF(E973&lt;&gt;"BASIC_OK","REVIEW",IF(RIGHT(D973,LEN(LOWER(TRIM('Audit summary'!$B$16)))+1)="@"&amp;LOWER(TRIM('Audit summary'!$B$16)),"INTERNAL","EXTERNAL"))</f>
        <v>INTERNAL</v>
      </c>
      <c r="G973" s="6">
        <f t="shared" si="3"/>
        <v>1</v>
      </c>
      <c r="H973" s="6">
        <f t="shared" si="4"/>
        <v>1</v>
      </c>
      <c r="I973" s="6" t="str">
        <f>IF(OR(A973="",COUNTIF('Message audit'!$A$2:$A$201,A973)=0,AND(B973&lt;&gt;"To",B973&lt;&gt;"CC",B973&lt;&gt;"BCC"),E973&lt;&gt;"BASIC_OK"),"REVIEW","OK")</f>
        <v>OK</v>
      </c>
    </row>
    <row r="974">
      <c r="A974" s="5" t="s">
        <v>78</v>
      </c>
      <c r="B974" s="5" t="s">
        <v>21</v>
      </c>
      <c r="C974" s="5" t="s">
        <v>1216</v>
      </c>
      <c r="D974" s="6" t="str">
        <f t="shared" si="1"/>
        <v>person973@demo.invalid</v>
      </c>
      <c r="E974" s="6" t="str">
        <f t="shared" si="2"/>
        <v>BASIC_OK</v>
      </c>
      <c r="F974" s="6" t="str">
        <f>IF(E974&lt;&gt;"BASIC_OK","REVIEW",IF(RIGHT(D974,LEN(LOWER(TRIM('Audit summary'!$B$16)))+1)="@"&amp;LOWER(TRIM('Audit summary'!$B$16)),"INTERNAL","EXTERNAL"))</f>
        <v>INTERNAL</v>
      </c>
      <c r="G974" s="6">
        <f t="shared" si="3"/>
        <v>1</v>
      </c>
      <c r="H974" s="6">
        <f t="shared" si="4"/>
        <v>1</v>
      </c>
      <c r="I974" s="6" t="str">
        <f>IF(OR(A974="",COUNTIF('Message audit'!$A$2:$A$201,A974)=0,AND(B974&lt;&gt;"To",B974&lt;&gt;"CC",B974&lt;&gt;"BCC"),E974&lt;&gt;"BASIC_OK"),"REVIEW","OK")</f>
        <v>OK</v>
      </c>
    </row>
    <row r="975">
      <c r="A975" s="5" t="s">
        <v>78</v>
      </c>
      <c r="B975" s="5" t="s">
        <v>50</v>
      </c>
      <c r="C975" s="5" t="s">
        <v>1217</v>
      </c>
      <c r="D975" s="6" t="str">
        <f t="shared" si="1"/>
        <v>person974@demo.invalid</v>
      </c>
      <c r="E975" s="6" t="str">
        <f t="shared" si="2"/>
        <v>BASIC_OK</v>
      </c>
      <c r="F975" s="6" t="str">
        <f>IF(E975&lt;&gt;"BASIC_OK","REVIEW",IF(RIGHT(D975,LEN(LOWER(TRIM('Audit summary'!$B$16)))+1)="@"&amp;LOWER(TRIM('Audit summary'!$B$16)),"INTERNAL","EXTERNAL"))</f>
        <v>INTERNAL</v>
      </c>
      <c r="G975" s="6">
        <f t="shared" si="3"/>
        <v>1</v>
      </c>
      <c r="H975" s="6">
        <f t="shared" si="4"/>
        <v>1</v>
      </c>
      <c r="I975" s="6" t="str">
        <f>IF(OR(A975="",COUNTIF('Message audit'!$A$2:$A$201,A975)=0,AND(B975&lt;&gt;"To",B975&lt;&gt;"CC",B975&lt;&gt;"BCC"),E975&lt;&gt;"BASIC_OK"),"REVIEW","OK")</f>
        <v>OK</v>
      </c>
    </row>
    <row r="976">
      <c r="A976" s="5" t="s">
        <v>78</v>
      </c>
      <c r="B976" s="5" t="s">
        <v>65</v>
      </c>
      <c r="C976" s="5" t="s">
        <v>1218</v>
      </c>
      <c r="D976" s="6" t="str">
        <f t="shared" si="1"/>
        <v>person975@example.org</v>
      </c>
      <c r="E976" s="6" t="str">
        <f t="shared" si="2"/>
        <v>BASIC_OK</v>
      </c>
      <c r="F976" s="6" t="str">
        <f>IF(E976&lt;&gt;"BASIC_OK","REVIEW",IF(RIGHT(D976,LEN(LOWER(TRIM('Audit summary'!$B$16)))+1)="@"&amp;LOWER(TRIM('Audit summary'!$B$16)),"INTERNAL","EXTERNAL"))</f>
        <v>EXTERNAL</v>
      </c>
      <c r="G976" s="6">
        <f t="shared" si="3"/>
        <v>1</v>
      </c>
      <c r="H976" s="6">
        <f t="shared" si="4"/>
        <v>1</v>
      </c>
      <c r="I976" s="6" t="str">
        <f>IF(OR(A976="",COUNTIF('Message audit'!$A$2:$A$201,A976)=0,AND(B976&lt;&gt;"To",B976&lt;&gt;"CC",B976&lt;&gt;"BCC"),E976&lt;&gt;"BASIC_OK"),"REVIEW","OK")</f>
        <v>OK</v>
      </c>
    </row>
    <row r="977">
      <c r="A977" s="5" t="s">
        <v>78</v>
      </c>
      <c r="B977" s="5" t="s">
        <v>21</v>
      </c>
      <c r="C977" s="5" t="s">
        <v>1219</v>
      </c>
      <c r="D977" s="6" t="str">
        <f t="shared" si="1"/>
        <v>person976@demo.invalid</v>
      </c>
      <c r="E977" s="6" t="str">
        <f t="shared" si="2"/>
        <v>BASIC_OK</v>
      </c>
      <c r="F977" s="6" t="str">
        <f>IF(E977&lt;&gt;"BASIC_OK","REVIEW",IF(RIGHT(D977,LEN(LOWER(TRIM('Audit summary'!$B$16)))+1)="@"&amp;LOWER(TRIM('Audit summary'!$B$16)),"INTERNAL","EXTERNAL"))</f>
        <v>INTERNAL</v>
      </c>
      <c r="G977" s="6">
        <f t="shared" si="3"/>
        <v>1</v>
      </c>
      <c r="H977" s="6">
        <f t="shared" si="4"/>
        <v>1</v>
      </c>
      <c r="I977" s="6" t="str">
        <f>IF(OR(A977="",COUNTIF('Message audit'!$A$2:$A$201,A977)=0,AND(B977&lt;&gt;"To",B977&lt;&gt;"CC",B977&lt;&gt;"BCC"),E977&lt;&gt;"BASIC_OK"),"REVIEW","OK")</f>
        <v>OK</v>
      </c>
    </row>
    <row r="978">
      <c r="A978" s="5" t="s">
        <v>78</v>
      </c>
      <c r="B978" s="5" t="s">
        <v>50</v>
      </c>
      <c r="C978" s="5" t="s">
        <v>1220</v>
      </c>
      <c r="D978" s="6" t="str">
        <f t="shared" si="1"/>
        <v>person977@demo.invalid</v>
      </c>
      <c r="E978" s="6" t="str">
        <f t="shared" si="2"/>
        <v>BASIC_OK</v>
      </c>
      <c r="F978" s="6" t="str">
        <f>IF(E978&lt;&gt;"BASIC_OK","REVIEW",IF(RIGHT(D978,LEN(LOWER(TRIM('Audit summary'!$B$16)))+1)="@"&amp;LOWER(TRIM('Audit summary'!$B$16)),"INTERNAL","EXTERNAL"))</f>
        <v>INTERNAL</v>
      </c>
      <c r="G978" s="6">
        <f t="shared" si="3"/>
        <v>1</v>
      </c>
      <c r="H978" s="6">
        <f t="shared" si="4"/>
        <v>1</v>
      </c>
      <c r="I978" s="6" t="str">
        <f>IF(OR(A978="",COUNTIF('Message audit'!$A$2:$A$201,A978)=0,AND(B978&lt;&gt;"To",B978&lt;&gt;"CC",B978&lt;&gt;"BCC"),E978&lt;&gt;"BASIC_OK"),"REVIEW","OK")</f>
        <v>OK</v>
      </c>
    </row>
    <row r="979">
      <c r="A979" s="5" t="s">
        <v>78</v>
      </c>
      <c r="B979" s="5" t="s">
        <v>65</v>
      </c>
      <c r="C979" s="5" t="s">
        <v>1221</v>
      </c>
      <c r="D979" s="6" t="str">
        <f t="shared" si="1"/>
        <v>person978@demo.invalid</v>
      </c>
      <c r="E979" s="6" t="str">
        <f t="shared" si="2"/>
        <v>BASIC_OK</v>
      </c>
      <c r="F979" s="6" t="str">
        <f>IF(E979&lt;&gt;"BASIC_OK","REVIEW",IF(RIGHT(D979,LEN(LOWER(TRIM('Audit summary'!$B$16)))+1)="@"&amp;LOWER(TRIM('Audit summary'!$B$16)),"INTERNAL","EXTERNAL"))</f>
        <v>INTERNAL</v>
      </c>
      <c r="G979" s="6">
        <f t="shared" si="3"/>
        <v>1</v>
      </c>
      <c r="H979" s="6">
        <f t="shared" si="4"/>
        <v>1</v>
      </c>
      <c r="I979" s="6" t="str">
        <f>IF(OR(A979="",COUNTIF('Message audit'!$A$2:$A$201,A979)=0,AND(B979&lt;&gt;"To",B979&lt;&gt;"CC",B979&lt;&gt;"BCC"),E979&lt;&gt;"BASIC_OK"),"REVIEW","OK")</f>
        <v>OK</v>
      </c>
    </row>
    <row r="980">
      <c r="A980" s="5" t="s">
        <v>78</v>
      </c>
      <c r="B980" s="5" t="s">
        <v>21</v>
      </c>
      <c r="C980" s="5" t="s">
        <v>1222</v>
      </c>
      <c r="D980" s="6" t="str">
        <f t="shared" si="1"/>
        <v>person979@demo.invalid</v>
      </c>
      <c r="E980" s="6" t="str">
        <f t="shared" si="2"/>
        <v>BASIC_OK</v>
      </c>
      <c r="F980" s="6" t="str">
        <f>IF(E980&lt;&gt;"BASIC_OK","REVIEW",IF(RIGHT(D980,LEN(LOWER(TRIM('Audit summary'!$B$16)))+1)="@"&amp;LOWER(TRIM('Audit summary'!$B$16)),"INTERNAL","EXTERNAL"))</f>
        <v>INTERNAL</v>
      </c>
      <c r="G980" s="6">
        <f t="shared" si="3"/>
        <v>1</v>
      </c>
      <c r="H980" s="6">
        <f t="shared" si="4"/>
        <v>1</v>
      </c>
      <c r="I980" s="6" t="str">
        <f>IF(OR(A980="",COUNTIF('Message audit'!$A$2:$A$201,A980)=0,AND(B980&lt;&gt;"To",B980&lt;&gt;"CC",B980&lt;&gt;"BCC"),E980&lt;&gt;"BASIC_OK"),"REVIEW","OK")</f>
        <v>OK</v>
      </c>
    </row>
    <row r="981">
      <c r="A981" s="5" t="s">
        <v>78</v>
      </c>
      <c r="B981" s="5" t="s">
        <v>50</v>
      </c>
      <c r="C981" s="5" t="s">
        <v>1223</v>
      </c>
      <c r="D981" s="6" t="str">
        <f t="shared" si="1"/>
        <v>person980@example.org</v>
      </c>
      <c r="E981" s="6" t="str">
        <f t="shared" si="2"/>
        <v>BASIC_OK</v>
      </c>
      <c r="F981" s="6" t="str">
        <f>IF(E981&lt;&gt;"BASIC_OK","REVIEW",IF(RIGHT(D981,LEN(LOWER(TRIM('Audit summary'!$B$16)))+1)="@"&amp;LOWER(TRIM('Audit summary'!$B$16)),"INTERNAL","EXTERNAL"))</f>
        <v>EXTERNAL</v>
      </c>
      <c r="G981" s="6">
        <f t="shared" si="3"/>
        <v>1</v>
      </c>
      <c r="H981" s="6">
        <f t="shared" si="4"/>
        <v>1</v>
      </c>
      <c r="I981" s="6" t="str">
        <f>IF(OR(A981="",COUNTIF('Message audit'!$A$2:$A$201,A981)=0,AND(B981&lt;&gt;"To",B981&lt;&gt;"CC",B981&lt;&gt;"BCC"),E981&lt;&gt;"BASIC_OK"),"REVIEW","OK")</f>
        <v>OK</v>
      </c>
    </row>
    <row r="982">
      <c r="A982" s="5" t="s">
        <v>78</v>
      </c>
      <c r="B982" s="5" t="s">
        <v>65</v>
      </c>
      <c r="C982" s="5" t="s">
        <v>1224</v>
      </c>
      <c r="D982" s="6" t="str">
        <f t="shared" si="1"/>
        <v>person981@demo.invalid</v>
      </c>
      <c r="E982" s="6" t="str">
        <f t="shared" si="2"/>
        <v>BASIC_OK</v>
      </c>
      <c r="F982" s="6" t="str">
        <f>IF(E982&lt;&gt;"BASIC_OK","REVIEW",IF(RIGHT(D982,LEN(LOWER(TRIM('Audit summary'!$B$16)))+1)="@"&amp;LOWER(TRIM('Audit summary'!$B$16)),"INTERNAL","EXTERNAL"))</f>
        <v>INTERNAL</v>
      </c>
      <c r="G982" s="6">
        <f t="shared" si="3"/>
        <v>1</v>
      </c>
      <c r="H982" s="6">
        <f t="shared" si="4"/>
        <v>1</v>
      </c>
      <c r="I982" s="6" t="str">
        <f>IF(OR(A982="",COUNTIF('Message audit'!$A$2:$A$201,A982)=0,AND(B982&lt;&gt;"To",B982&lt;&gt;"CC",B982&lt;&gt;"BCC"),E982&lt;&gt;"BASIC_OK"),"REVIEW","OK")</f>
        <v>OK</v>
      </c>
    </row>
    <row r="983">
      <c r="A983" s="5" t="s">
        <v>78</v>
      </c>
      <c r="B983" s="5" t="s">
        <v>21</v>
      </c>
      <c r="C983" s="5" t="s">
        <v>1225</v>
      </c>
      <c r="D983" s="6" t="str">
        <f t="shared" si="1"/>
        <v>person982@demo.invalid</v>
      </c>
      <c r="E983" s="6" t="str">
        <f t="shared" si="2"/>
        <v>BASIC_OK</v>
      </c>
      <c r="F983" s="6" t="str">
        <f>IF(E983&lt;&gt;"BASIC_OK","REVIEW",IF(RIGHT(D983,LEN(LOWER(TRIM('Audit summary'!$B$16)))+1)="@"&amp;LOWER(TRIM('Audit summary'!$B$16)),"INTERNAL","EXTERNAL"))</f>
        <v>INTERNAL</v>
      </c>
      <c r="G983" s="6">
        <f t="shared" si="3"/>
        <v>1</v>
      </c>
      <c r="H983" s="6">
        <f t="shared" si="4"/>
        <v>1</v>
      </c>
      <c r="I983" s="6" t="str">
        <f>IF(OR(A983="",COUNTIF('Message audit'!$A$2:$A$201,A983)=0,AND(B983&lt;&gt;"To",B983&lt;&gt;"CC",B983&lt;&gt;"BCC"),E983&lt;&gt;"BASIC_OK"),"REVIEW","OK")</f>
        <v>OK</v>
      </c>
    </row>
    <row r="984">
      <c r="A984" s="5" t="s">
        <v>78</v>
      </c>
      <c r="B984" s="5" t="s">
        <v>50</v>
      </c>
      <c r="C984" s="5" t="s">
        <v>1226</v>
      </c>
      <c r="D984" s="6" t="str">
        <f t="shared" si="1"/>
        <v>person983@demo.invalid</v>
      </c>
      <c r="E984" s="6" t="str">
        <f t="shared" si="2"/>
        <v>BASIC_OK</v>
      </c>
      <c r="F984" s="6" t="str">
        <f>IF(E984&lt;&gt;"BASIC_OK","REVIEW",IF(RIGHT(D984,LEN(LOWER(TRIM('Audit summary'!$B$16)))+1)="@"&amp;LOWER(TRIM('Audit summary'!$B$16)),"INTERNAL","EXTERNAL"))</f>
        <v>INTERNAL</v>
      </c>
      <c r="G984" s="6">
        <f t="shared" si="3"/>
        <v>1</v>
      </c>
      <c r="H984" s="6">
        <f t="shared" si="4"/>
        <v>1</v>
      </c>
      <c r="I984" s="6" t="str">
        <f>IF(OR(A984="",COUNTIF('Message audit'!$A$2:$A$201,A984)=0,AND(B984&lt;&gt;"To",B984&lt;&gt;"CC",B984&lt;&gt;"BCC"),E984&lt;&gt;"BASIC_OK"),"REVIEW","OK")</f>
        <v>OK</v>
      </c>
    </row>
    <row r="985">
      <c r="A985" s="5" t="s">
        <v>78</v>
      </c>
      <c r="B985" s="5" t="s">
        <v>65</v>
      </c>
      <c r="C985" s="5" t="s">
        <v>1227</v>
      </c>
      <c r="D985" s="6" t="str">
        <f t="shared" si="1"/>
        <v>person984@demo.invalid</v>
      </c>
      <c r="E985" s="6" t="str">
        <f t="shared" si="2"/>
        <v>BASIC_OK</v>
      </c>
      <c r="F985" s="6" t="str">
        <f>IF(E985&lt;&gt;"BASIC_OK","REVIEW",IF(RIGHT(D985,LEN(LOWER(TRIM('Audit summary'!$B$16)))+1)="@"&amp;LOWER(TRIM('Audit summary'!$B$16)),"INTERNAL","EXTERNAL"))</f>
        <v>INTERNAL</v>
      </c>
      <c r="G985" s="6">
        <f t="shared" si="3"/>
        <v>1</v>
      </c>
      <c r="H985" s="6">
        <f t="shared" si="4"/>
        <v>1</v>
      </c>
      <c r="I985" s="6" t="str">
        <f>IF(OR(A985="",COUNTIF('Message audit'!$A$2:$A$201,A985)=0,AND(B985&lt;&gt;"To",B985&lt;&gt;"CC",B985&lt;&gt;"BCC"),E985&lt;&gt;"BASIC_OK"),"REVIEW","OK")</f>
        <v>OK</v>
      </c>
    </row>
    <row r="986">
      <c r="A986" s="5" t="s">
        <v>78</v>
      </c>
      <c r="B986" s="5" t="s">
        <v>21</v>
      </c>
      <c r="C986" s="5" t="s">
        <v>1228</v>
      </c>
      <c r="D986" s="6" t="str">
        <f t="shared" si="1"/>
        <v>person985@example.org</v>
      </c>
      <c r="E986" s="6" t="str">
        <f t="shared" si="2"/>
        <v>BASIC_OK</v>
      </c>
      <c r="F986" s="6" t="str">
        <f>IF(E986&lt;&gt;"BASIC_OK","REVIEW",IF(RIGHT(D986,LEN(LOWER(TRIM('Audit summary'!$B$16)))+1)="@"&amp;LOWER(TRIM('Audit summary'!$B$16)),"INTERNAL","EXTERNAL"))</f>
        <v>EXTERNAL</v>
      </c>
      <c r="G986" s="6">
        <f t="shared" si="3"/>
        <v>1</v>
      </c>
      <c r="H986" s="6">
        <f t="shared" si="4"/>
        <v>1</v>
      </c>
      <c r="I986" s="6" t="str">
        <f>IF(OR(A986="",COUNTIF('Message audit'!$A$2:$A$201,A986)=0,AND(B986&lt;&gt;"To",B986&lt;&gt;"CC",B986&lt;&gt;"BCC"),E986&lt;&gt;"BASIC_OK"),"REVIEW","OK")</f>
        <v>OK</v>
      </c>
    </row>
    <row r="987">
      <c r="A987" s="5" t="s">
        <v>78</v>
      </c>
      <c r="B987" s="5" t="s">
        <v>50</v>
      </c>
      <c r="C987" s="5" t="s">
        <v>1229</v>
      </c>
      <c r="D987" s="6" t="str">
        <f t="shared" si="1"/>
        <v>person986@demo.invalid</v>
      </c>
      <c r="E987" s="6" t="str">
        <f t="shared" si="2"/>
        <v>BASIC_OK</v>
      </c>
      <c r="F987" s="6" t="str">
        <f>IF(E987&lt;&gt;"BASIC_OK","REVIEW",IF(RIGHT(D987,LEN(LOWER(TRIM('Audit summary'!$B$16)))+1)="@"&amp;LOWER(TRIM('Audit summary'!$B$16)),"INTERNAL","EXTERNAL"))</f>
        <v>INTERNAL</v>
      </c>
      <c r="G987" s="6">
        <f t="shared" si="3"/>
        <v>1</v>
      </c>
      <c r="H987" s="6">
        <f t="shared" si="4"/>
        <v>1</v>
      </c>
      <c r="I987" s="6" t="str">
        <f>IF(OR(A987="",COUNTIF('Message audit'!$A$2:$A$201,A987)=0,AND(B987&lt;&gt;"To",B987&lt;&gt;"CC",B987&lt;&gt;"BCC"),E987&lt;&gt;"BASIC_OK"),"REVIEW","OK")</f>
        <v>OK</v>
      </c>
    </row>
    <row r="988">
      <c r="A988" s="5" t="s">
        <v>78</v>
      </c>
      <c r="B988" s="5" t="s">
        <v>65</v>
      </c>
      <c r="C988" s="5" t="s">
        <v>1230</v>
      </c>
      <c r="D988" s="6" t="str">
        <f t="shared" si="1"/>
        <v>person987@demo.invalid</v>
      </c>
      <c r="E988" s="6" t="str">
        <f t="shared" si="2"/>
        <v>BASIC_OK</v>
      </c>
      <c r="F988" s="6" t="str">
        <f>IF(E988&lt;&gt;"BASIC_OK","REVIEW",IF(RIGHT(D988,LEN(LOWER(TRIM('Audit summary'!$B$16)))+1)="@"&amp;LOWER(TRIM('Audit summary'!$B$16)),"INTERNAL","EXTERNAL"))</f>
        <v>INTERNAL</v>
      </c>
      <c r="G988" s="6">
        <f t="shared" si="3"/>
        <v>1</v>
      </c>
      <c r="H988" s="6">
        <f t="shared" si="4"/>
        <v>1</v>
      </c>
      <c r="I988" s="6" t="str">
        <f>IF(OR(A988="",COUNTIF('Message audit'!$A$2:$A$201,A988)=0,AND(B988&lt;&gt;"To",B988&lt;&gt;"CC",B988&lt;&gt;"BCC"),E988&lt;&gt;"BASIC_OK"),"REVIEW","OK")</f>
        <v>OK</v>
      </c>
    </row>
    <row r="989">
      <c r="A989" s="5" t="s">
        <v>78</v>
      </c>
      <c r="B989" s="5" t="s">
        <v>21</v>
      </c>
      <c r="C989" s="5" t="s">
        <v>1231</v>
      </c>
      <c r="D989" s="6" t="str">
        <f t="shared" si="1"/>
        <v>person988@demo.invalid</v>
      </c>
      <c r="E989" s="6" t="str">
        <f t="shared" si="2"/>
        <v>BASIC_OK</v>
      </c>
      <c r="F989" s="6" t="str">
        <f>IF(E989&lt;&gt;"BASIC_OK","REVIEW",IF(RIGHT(D989,LEN(LOWER(TRIM('Audit summary'!$B$16)))+1)="@"&amp;LOWER(TRIM('Audit summary'!$B$16)),"INTERNAL","EXTERNAL"))</f>
        <v>INTERNAL</v>
      </c>
      <c r="G989" s="6">
        <f t="shared" si="3"/>
        <v>1</v>
      </c>
      <c r="H989" s="6">
        <f t="shared" si="4"/>
        <v>1</v>
      </c>
      <c r="I989" s="6" t="str">
        <f>IF(OR(A989="",COUNTIF('Message audit'!$A$2:$A$201,A989)=0,AND(B989&lt;&gt;"To",B989&lt;&gt;"CC",B989&lt;&gt;"BCC"),E989&lt;&gt;"BASIC_OK"),"REVIEW","OK")</f>
        <v>OK</v>
      </c>
    </row>
    <row r="990">
      <c r="A990" s="5" t="s">
        <v>78</v>
      </c>
      <c r="B990" s="5" t="s">
        <v>50</v>
      </c>
      <c r="C990" s="5" t="s">
        <v>1232</v>
      </c>
      <c r="D990" s="6" t="str">
        <f t="shared" si="1"/>
        <v>person989@demo.invalid</v>
      </c>
      <c r="E990" s="6" t="str">
        <f t="shared" si="2"/>
        <v>BASIC_OK</v>
      </c>
      <c r="F990" s="6" t="str">
        <f>IF(E990&lt;&gt;"BASIC_OK","REVIEW",IF(RIGHT(D990,LEN(LOWER(TRIM('Audit summary'!$B$16)))+1)="@"&amp;LOWER(TRIM('Audit summary'!$B$16)),"INTERNAL","EXTERNAL"))</f>
        <v>INTERNAL</v>
      </c>
      <c r="G990" s="6">
        <f t="shared" si="3"/>
        <v>1</v>
      </c>
      <c r="H990" s="6">
        <f t="shared" si="4"/>
        <v>1</v>
      </c>
      <c r="I990" s="6" t="str">
        <f>IF(OR(A990="",COUNTIF('Message audit'!$A$2:$A$201,A990)=0,AND(B990&lt;&gt;"To",B990&lt;&gt;"CC",B990&lt;&gt;"BCC"),E990&lt;&gt;"BASIC_OK"),"REVIEW","OK")</f>
        <v>OK</v>
      </c>
    </row>
    <row r="991">
      <c r="A991" s="5" t="s">
        <v>78</v>
      </c>
      <c r="B991" s="5" t="s">
        <v>65</v>
      </c>
      <c r="C991" s="5" t="s">
        <v>1233</v>
      </c>
      <c r="D991" s="6" t="str">
        <f t="shared" si="1"/>
        <v>person990@example.org</v>
      </c>
      <c r="E991" s="6" t="str">
        <f t="shared" si="2"/>
        <v>BASIC_OK</v>
      </c>
      <c r="F991" s="6" t="str">
        <f>IF(E991&lt;&gt;"BASIC_OK","REVIEW",IF(RIGHT(D991,LEN(LOWER(TRIM('Audit summary'!$B$16)))+1)="@"&amp;LOWER(TRIM('Audit summary'!$B$16)),"INTERNAL","EXTERNAL"))</f>
        <v>EXTERNAL</v>
      </c>
      <c r="G991" s="6">
        <f t="shared" si="3"/>
        <v>1</v>
      </c>
      <c r="H991" s="6">
        <f t="shared" si="4"/>
        <v>1</v>
      </c>
      <c r="I991" s="6" t="str">
        <f>IF(OR(A991="",COUNTIF('Message audit'!$A$2:$A$201,A991)=0,AND(B991&lt;&gt;"To",B991&lt;&gt;"CC",B991&lt;&gt;"BCC"),E991&lt;&gt;"BASIC_OK"),"REVIEW","OK")</f>
        <v>OK</v>
      </c>
    </row>
    <row r="992">
      <c r="A992" s="5" t="s">
        <v>78</v>
      </c>
      <c r="B992" s="5" t="s">
        <v>21</v>
      </c>
      <c r="C992" s="5" t="s">
        <v>1234</v>
      </c>
      <c r="D992" s="6" t="str">
        <f t="shared" si="1"/>
        <v>person991@demo.invalid</v>
      </c>
      <c r="E992" s="6" t="str">
        <f t="shared" si="2"/>
        <v>BASIC_OK</v>
      </c>
      <c r="F992" s="6" t="str">
        <f>IF(E992&lt;&gt;"BASIC_OK","REVIEW",IF(RIGHT(D992,LEN(LOWER(TRIM('Audit summary'!$B$16)))+1)="@"&amp;LOWER(TRIM('Audit summary'!$B$16)),"INTERNAL","EXTERNAL"))</f>
        <v>INTERNAL</v>
      </c>
      <c r="G992" s="6">
        <f t="shared" si="3"/>
        <v>1</v>
      </c>
      <c r="H992" s="6">
        <f t="shared" si="4"/>
        <v>1</v>
      </c>
      <c r="I992" s="6" t="str">
        <f>IF(OR(A992="",COUNTIF('Message audit'!$A$2:$A$201,A992)=0,AND(B992&lt;&gt;"To",B992&lt;&gt;"CC",B992&lt;&gt;"BCC"),E992&lt;&gt;"BASIC_OK"),"REVIEW","OK")</f>
        <v>OK</v>
      </c>
    </row>
    <row r="993">
      <c r="A993" s="5" t="s">
        <v>78</v>
      </c>
      <c r="B993" s="5" t="s">
        <v>50</v>
      </c>
      <c r="C993" s="5" t="s">
        <v>1235</v>
      </c>
      <c r="D993" s="6" t="str">
        <f t="shared" si="1"/>
        <v>person992@demo.invalid</v>
      </c>
      <c r="E993" s="6" t="str">
        <f t="shared" si="2"/>
        <v>BASIC_OK</v>
      </c>
      <c r="F993" s="6" t="str">
        <f>IF(E993&lt;&gt;"BASIC_OK","REVIEW",IF(RIGHT(D993,LEN(LOWER(TRIM('Audit summary'!$B$16)))+1)="@"&amp;LOWER(TRIM('Audit summary'!$B$16)),"INTERNAL","EXTERNAL"))</f>
        <v>INTERNAL</v>
      </c>
      <c r="G993" s="6">
        <f t="shared" si="3"/>
        <v>1</v>
      </c>
      <c r="H993" s="6">
        <f t="shared" si="4"/>
        <v>1</v>
      </c>
      <c r="I993" s="6" t="str">
        <f>IF(OR(A993="",COUNTIF('Message audit'!$A$2:$A$201,A993)=0,AND(B993&lt;&gt;"To",B993&lt;&gt;"CC",B993&lt;&gt;"BCC"),E993&lt;&gt;"BASIC_OK"),"REVIEW","OK")</f>
        <v>OK</v>
      </c>
    </row>
    <row r="994">
      <c r="A994" s="5" t="s">
        <v>78</v>
      </c>
      <c r="B994" s="5" t="s">
        <v>65</v>
      </c>
      <c r="C994" s="5" t="s">
        <v>1236</v>
      </c>
      <c r="D994" s="6" t="str">
        <f t="shared" si="1"/>
        <v>person993@demo.invalid</v>
      </c>
      <c r="E994" s="6" t="str">
        <f t="shared" si="2"/>
        <v>BASIC_OK</v>
      </c>
      <c r="F994" s="6" t="str">
        <f>IF(E994&lt;&gt;"BASIC_OK","REVIEW",IF(RIGHT(D994,LEN(LOWER(TRIM('Audit summary'!$B$16)))+1)="@"&amp;LOWER(TRIM('Audit summary'!$B$16)),"INTERNAL","EXTERNAL"))</f>
        <v>INTERNAL</v>
      </c>
      <c r="G994" s="6">
        <f t="shared" si="3"/>
        <v>1</v>
      </c>
      <c r="H994" s="6">
        <f t="shared" si="4"/>
        <v>1</v>
      </c>
      <c r="I994" s="6" t="str">
        <f>IF(OR(A994="",COUNTIF('Message audit'!$A$2:$A$201,A994)=0,AND(B994&lt;&gt;"To",B994&lt;&gt;"CC",B994&lt;&gt;"BCC"),E994&lt;&gt;"BASIC_OK"),"REVIEW","OK")</f>
        <v>OK</v>
      </c>
    </row>
    <row r="995">
      <c r="A995" s="5" t="s">
        <v>78</v>
      </c>
      <c r="B995" s="5" t="s">
        <v>21</v>
      </c>
      <c r="C995" s="5" t="s">
        <v>1237</v>
      </c>
      <c r="D995" s="6" t="str">
        <f t="shared" si="1"/>
        <v>person994@demo.invalid</v>
      </c>
      <c r="E995" s="6" t="str">
        <f t="shared" si="2"/>
        <v>BASIC_OK</v>
      </c>
      <c r="F995" s="6" t="str">
        <f>IF(E995&lt;&gt;"BASIC_OK","REVIEW",IF(RIGHT(D995,LEN(LOWER(TRIM('Audit summary'!$B$16)))+1)="@"&amp;LOWER(TRIM('Audit summary'!$B$16)),"INTERNAL","EXTERNAL"))</f>
        <v>INTERNAL</v>
      </c>
      <c r="G995" s="6">
        <f t="shared" si="3"/>
        <v>1</v>
      </c>
      <c r="H995" s="6">
        <f t="shared" si="4"/>
        <v>1</v>
      </c>
      <c r="I995" s="6" t="str">
        <f>IF(OR(A995="",COUNTIF('Message audit'!$A$2:$A$201,A995)=0,AND(B995&lt;&gt;"To",B995&lt;&gt;"CC",B995&lt;&gt;"BCC"),E995&lt;&gt;"BASIC_OK"),"REVIEW","OK")</f>
        <v>OK</v>
      </c>
    </row>
    <row r="996">
      <c r="A996" s="5" t="s">
        <v>78</v>
      </c>
      <c r="B996" s="5" t="s">
        <v>50</v>
      </c>
      <c r="C996" s="5" t="s">
        <v>1238</v>
      </c>
      <c r="D996" s="6" t="str">
        <f t="shared" si="1"/>
        <v>person995@example.org</v>
      </c>
      <c r="E996" s="6" t="str">
        <f t="shared" si="2"/>
        <v>BASIC_OK</v>
      </c>
      <c r="F996" s="6" t="str">
        <f>IF(E996&lt;&gt;"BASIC_OK","REVIEW",IF(RIGHT(D996,LEN(LOWER(TRIM('Audit summary'!$B$16)))+1)="@"&amp;LOWER(TRIM('Audit summary'!$B$16)),"INTERNAL","EXTERNAL"))</f>
        <v>EXTERNAL</v>
      </c>
      <c r="G996" s="6">
        <f t="shared" si="3"/>
        <v>1</v>
      </c>
      <c r="H996" s="6">
        <f t="shared" si="4"/>
        <v>1</v>
      </c>
      <c r="I996" s="6" t="str">
        <f>IF(OR(A996="",COUNTIF('Message audit'!$A$2:$A$201,A996)=0,AND(B996&lt;&gt;"To",B996&lt;&gt;"CC",B996&lt;&gt;"BCC"),E996&lt;&gt;"BASIC_OK"),"REVIEW","OK")</f>
        <v>OK</v>
      </c>
    </row>
    <row r="997">
      <c r="A997" s="5" t="s">
        <v>78</v>
      </c>
      <c r="B997" s="5" t="s">
        <v>65</v>
      </c>
      <c r="C997" s="5" t="s">
        <v>1239</v>
      </c>
      <c r="D997" s="6" t="str">
        <f t="shared" si="1"/>
        <v>person996@demo.invalid</v>
      </c>
      <c r="E997" s="6" t="str">
        <f t="shared" si="2"/>
        <v>BASIC_OK</v>
      </c>
      <c r="F997" s="6" t="str">
        <f>IF(E997&lt;&gt;"BASIC_OK","REVIEW",IF(RIGHT(D997,LEN(LOWER(TRIM('Audit summary'!$B$16)))+1)="@"&amp;LOWER(TRIM('Audit summary'!$B$16)),"INTERNAL","EXTERNAL"))</f>
        <v>INTERNAL</v>
      </c>
      <c r="G997" s="6">
        <f t="shared" si="3"/>
        <v>1</v>
      </c>
      <c r="H997" s="6">
        <f t="shared" si="4"/>
        <v>1</v>
      </c>
      <c r="I997" s="6" t="str">
        <f>IF(OR(A997="",COUNTIF('Message audit'!$A$2:$A$201,A997)=0,AND(B997&lt;&gt;"To",B997&lt;&gt;"CC",B997&lt;&gt;"BCC"),E997&lt;&gt;"BASIC_OK"),"REVIEW","OK")</f>
        <v>OK</v>
      </c>
    </row>
    <row r="998">
      <c r="A998" s="5" t="s">
        <v>78</v>
      </c>
      <c r="B998" s="5" t="s">
        <v>21</v>
      </c>
      <c r="C998" s="5" t="s">
        <v>1240</v>
      </c>
      <c r="D998" s="6" t="str">
        <f t="shared" si="1"/>
        <v>person997@demo.invalid</v>
      </c>
      <c r="E998" s="6" t="str">
        <f t="shared" si="2"/>
        <v>BASIC_OK</v>
      </c>
      <c r="F998" s="6" t="str">
        <f>IF(E998&lt;&gt;"BASIC_OK","REVIEW",IF(RIGHT(D998,LEN(LOWER(TRIM('Audit summary'!$B$16)))+1)="@"&amp;LOWER(TRIM('Audit summary'!$B$16)),"INTERNAL","EXTERNAL"))</f>
        <v>INTERNAL</v>
      </c>
      <c r="G998" s="6">
        <f t="shared" si="3"/>
        <v>1</v>
      </c>
      <c r="H998" s="6">
        <f t="shared" si="4"/>
        <v>1</v>
      </c>
      <c r="I998" s="6" t="str">
        <f>IF(OR(A998="",COUNTIF('Message audit'!$A$2:$A$201,A998)=0,AND(B998&lt;&gt;"To",B998&lt;&gt;"CC",B998&lt;&gt;"BCC"),E998&lt;&gt;"BASIC_OK"),"REVIEW","OK")</f>
        <v>OK</v>
      </c>
    </row>
    <row r="999">
      <c r="A999" s="5" t="s">
        <v>78</v>
      </c>
      <c r="B999" s="5" t="s">
        <v>50</v>
      </c>
      <c r="C999" s="5" t="s">
        <v>1241</v>
      </c>
      <c r="D999" s="6" t="str">
        <f t="shared" si="1"/>
        <v>person998@demo.invalid</v>
      </c>
      <c r="E999" s="6" t="str">
        <f t="shared" si="2"/>
        <v>BASIC_OK</v>
      </c>
      <c r="F999" s="6" t="str">
        <f>IF(E999&lt;&gt;"BASIC_OK","REVIEW",IF(RIGHT(D999,LEN(LOWER(TRIM('Audit summary'!$B$16)))+1)="@"&amp;LOWER(TRIM('Audit summary'!$B$16)),"INTERNAL","EXTERNAL"))</f>
        <v>INTERNAL</v>
      </c>
      <c r="G999" s="6">
        <f t="shared" si="3"/>
        <v>1</v>
      </c>
      <c r="H999" s="6">
        <f t="shared" si="4"/>
        <v>1</v>
      </c>
      <c r="I999" s="6" t="str">
        <f>IF(OR(A999="",COUNTIF('Message audit'!$A$2:$A$201,A999)=0,AND(B999&lt;&gt;"To",B999&lt;&gt;"CC",B999&lt;&gt;"BCC"),E999&lt;&gt;"BASIC_OK"),"REVIEW","OK")</f>
        <v>OK</v>
      </c>
    </row>
    <row r="1000">
      <c r="A1000" s="5" t="s">
        <v>78</v>
      </c>
      <c r="B1000" s="5" t="s">
        <v>65</v>
      </c>
      <c r="C1000" s="5" t="s">
        <v>1242</v>
      </c>
      <c r="D1000" s="6" t="str">
        <f t="shared" si="1"/>
        <v>person999@demo.invalid</v>
      </c>
      <c r="E1000" s="6" t="str">
        <f t="shared" si="2"/>
        <v>BASIC_OK</v>
      </c>
      <c r="F1000" s="6" t="str">
        <f>IF(E1000&lt;&gt;"BASIC_OK","REVIEW",IF(RIGHT(D1000,LEN(LOWER(TRIM('Audit summary'!$B$16)))+1)="@"&amp;LOWER(TRIM('Audit summary'!$B$16)),"INTERNAL","EXTERNAL"))</f>
        <v>INTERNAL</v>
      </c>
      <c r="G1000" s="6">
        <f t="shared" si="3"/>
        <v>1</v>
      </c>
      <c r="H1000" s="6">
        <f t="shared" si="4"/>
        <v>1</v>
      </c>
      <c r="I1000" s="6" t="str">
        <f>IF(OR(A1000="",COUNTIF('Message audit'!$A$2:$A$201,A1000)=0,AND(B1000&lt;&gt;"To",B1000&lt;&gt;"CC",B1000&lt;&gt;"BCC"),E1000&lt;&gt;"BASIC_OK"),"REVIEW","OK")</f>
        <v>OK</v>
      </c>
    </row>
    <row r="1001">
      <c r="A1001" s="5" t="s">
        <v>78</v>
      </c>
      <c r="B1001" s="5" t="s">
        <v>21</v>
      </c>
      <c r="D1001" s="6" t="str">
        <f t="shared" si="1"/>
        <v/>
      </c>
      <c r="E1001" s="6" t="str">
        <f t="shared" si="2"/>
        <v>MISSING</v>
      </c>
      <c r="F1001" s="6" t="str">
        <f>IF(E1001&lt;&gt;"BASIC_OK","REVIEW",IF(RIGHT(D1001,LEN(LOWER(TRIM('Audit summary'!$B$16)))+1)="@"&amp;LOWER(TRIM('Audit summary'!$B$16)),"INTERNAL","EXTERNAL"))</f>
        <v>REVIEW</v>
      </c>
      <c r="G1001" s="6">
        <f t="shared" si="3"/>
        <v>0</v>
      </c>
      <c r="H1001" s="6">
        <f t="shared" si="4"/>
        <v>0</v>
      </c>
      <c r="I1001" s="6" t="str">
        <f>IF(OR(A1001="",COUNTIF('Message audit'!$A$2:$A$201,A1001)=0,AND(B1001&lt;&gt;"To",B1001&lt;&gt;"CC",B1001&lt;&gt;"BCC"),E1001&lt;&gt;"BASIC_OK"),"REVIEW","OK")</f>
        <v>REVIEW</v>
      </c>
    </row>
    <row r="1002">
      <c r="A1002" s="5" t="s">
        <v>78</v>
      </c>
      <c r="B1002" s="5" t="s">
        <v>50</v>
      </c>
      <c r="C1002" s="5" t="s">
        <v>1243</v>
      </c>
      <c r="D1002" s="6" t="str">
        <f t="shared" si="1"/>
        <v>broken-1001</v>
      </c>
      <c r="E1002" s="6" t="str">
        <f t="shared" si="2"/>
        <v>REVIEW</v>
      </c>
      <c r="F1002" s="6" t="str">
        <f>IF(E1002&lt;&gt;"BASIC_OK","REVIEW",IF(RIGHT(D1002,LEN(LOWER(TRIM('Audit summary'!$B$16)))+1)="@"&amp;LOWER(TRIM('Audit summary'!$B$16)),"INTERNAL","EXTERNAL"))</f>
        <v>REVIEW</v>
      </c>
      <c r="G1002" s="6">
        <f t="shared" si="3"/>
        <v>0</v>
      </c>
      <c r="H1002" s="6">
        <f t="shared" si="4"/>
        <v>0</v>
      </c>
      <c r="I1002" s="6" t="str">
        <f>IF(OR(A1002="",COUNTIF('Message audit'!$A$2:$A$201,A1002)=0,AND(B1002&lt;&gt;"To",B1002&lt;&gt;"CC",B1002&lt;&gt;"BCC"),E1002&lt;&gt;"BASIC_OK"),"REVIEW","OK")</f>
        <v>REVIEW</v>
      </c>
    </row>
    <row r="1003">
      <c r="A1003" s="5" t="s">
        <v>80</v>
      </c>
      <c r="B1003" s="5" t="s">
        <v>65</v>
      </c>
      <c r="C1003" s="5" t="s">
        <v>1244</v>
      </c>
      <c r="D1003" s="6" t="str">
        <f t="shared" si="1"/>
        <v>person1002@demo.invalid</v>
      </c>
      <c r="E1003" s="6" t="str">
        <f t="shared" si="2"/>
        <v>BASIC_OK</v>
      </c>
      <c r="F1003" s="6" t="str">
        <f>IF(E1003&lt;&gt;"BASIC_OK","REVIEW",IF(RIGHT(D1003,LEN(LOWER(TRIM('Audit summary'!$B$16)))+1)="@"&amp;LOWER(TRIM('Audit summary'!$B$16)),"INTERNAL","EXTERNAL"))</f>
        <v>INTERNAL</v>
      </c>
      <c r="G1003" s="6">
        <f t="shared" si="3"/>
        <v>1</v>
      </c>
      <c r="H1003" s="6">
        <f t="shared" si="4"/>
        <v>1</v>
      </c>
      <c r="I1003" s="6" t="str">
        <f>IF(OR(A1003="",COUNTIF('Message audit'!$A$2:$A$201,A1003)=0,AND(B1003&lt;&gt;"To",B1003&lt;&gt;"CC",B1003&lt;&gt;"BCC"),E1003&lt;&gt;"BASIC_OK"),"REVIEW","OK")</f>
        <v>OK</v>
      </c>
    </row>
    <row r="1004">
      <c r="A1004" s="5" t="s">
        <v>80</v>
      </c>
      <c r="B1004" s="5" t="s">
        <v>21</v>
      </c>
      <c r="C1004" s="5" t="s">
        <v>1245</v>
      </c>
      <c r="D1004" s="6" t="str">
        <f t="shared" si="1"/>
        <v>person1003@demo.invalid</v>
      </c>
      <c r="E1004" s="6" t="str">
        <f t="shared" si="2"/>
        <v>BASIC_OK</v>
      </c>
      <c r="F1004" s="6" t="str">
        <f>IF(E1004&lt;&gt;"BASIC_OK","REVIEW",IF(RIGHT(D1004,LEN(LOWER(TRIM('Audit summary'!$B$16)))+1)="@"&amp;LOWER(TRIM('Audit summary'!$B$16)),"INTERNAL","EXTERNAL"))</f>
        <v>INTERNAL</v>
      </c>
      <c r="G1004" s="6">
        <f t="shared" si="3"/>
        <v>1</v>
      </c>
      <c r="H1004" s="6">
        <f t="shared" si="4"/>
        <v>1</v>
      </c>
      <c r="I1004" s="6" t="str">
        <f>IF(OR(A1004="",COUNTIF('Message audit'!$A$2:$A$201,A1004)=0,AND(B1004&lt;&gt;"To",B1004&lt;&gt;"CC",B1004&lt;&gt;"BCC"),E1004&lt;&gt;"BASIC_OK"),"REVIEW","OK")</f>
        <v>OK</v>
      </c>
    </row>
    <row r="1005">
      <c r="A1005" s="5" t="s">
        <v>80</v>
      </c>
      <c r="B1005" s="5" t="s">
        <v>50</v>
      </c>
      <c r="C1005" s="5" t="s">
        <v>1246</v>
      </c>
      <c r="D1005" s="6" t="str">
        <f t="shared" si="1"/>
        <v>person1004@demo.invalid</v>
      </c>
      <c r="E1005" s="6" t="str">
        <f t="shared" si="2"/>
        <v>BASIC_OK</v>
      </c>
      <c r="F1005" s="6" t="str">
        <f>IF(E1005&lt;&gt;"BASIC_OK","REVIEW",IF(RIGHT(D1005,LEN(LOWER(TRIM('Audit summary'!$B$16)))+1)="@"&amp;LOWER(TRIM('Audit summary'!$B$16)),"INTERNAL","EXTERNAL"))</f>
        <v>INTERNAL</v>
      </c>
      <c r="G1005" s="6">
        <f t="shared" si="3"/>
        <v>1</v>
      </c>
      <c r="H1005" s="6">
        <f t="shared" si="4"/>
        <v>1</v>
      </c>
      <c r="I1005" s="6" t="str">
        <f>IF(OR(A1005="",COUNTIF('Message audit'!$A$2:$A$201,A1005)=0,AND(B1005&lt;&gt;"To",B1005&lt;&gt;"CC",B1005&lt;&gt;"BCC"),E1005&lt;&gt;"BASIC_OK"),"REVIEW","OK")</f>
        <v>OK</v>
      </c>
    </row>
    <row r="1006">
      <c r="A1006" s="5" t="s">
        <v>80</v>
      </c>
      <c r="B1006" s="5" t="s">
        <v>65</v>
      </c>
      <c r="C1006" s="5" t="s">
        <v>1247</v>
      </c>
      <c r="D1006" s="6" t="str">
        <f t="shared" si="1"/>
        <v>person1005@example.org</v>
      </c>
      <c r="E1006" s="6" t="str">
        <f t="shared" si="2"/>
        <v>BASIC_OK</v>
      </c>
      <c r="F1006" s="6" t="str">
        <f>IF(E1006&lt;&gt;"BASIC_OK","REVIEW",IF(RIGHT(D1006,LEN(LOWER(TRIM('Audit summary'!$B$16)))+1)="@"&amp;LOWER(TRIM('Audit summary'!$B$16)),"INTERNAL","EXTERNAL"))</f>
        <v>EXTERNAL</v>
      </c>
      <c r="G1006" s="6">
        <f t="shared" si="3"/>
        <v>1</v>
      </c>
      <c r="H1006" s="6">
        <f t="shared" si="4"/>
        <v>1</v>
      </c>
      <c r="I1006" s="6" t="str">
        <f>IF(OR(A1006="",COUNTIF('Message audit'!$A$2:$A$201,A1006)=0,AND(B1006&lt;&gt;"To",B1006&lt;&gt;"CC",B1006&lt;&gt;"BCC"),E1006&lt;&gt;"BASIC_OK"),"REVIEW","OK")</f>
        <v>OK</v>
      </c>
    </row>
    <row r="1007">
      <c r="A1007" s="5" t="s">
        <v>80</v>
      </c>
      <c r="B1007" s="5" t="s">
        <v>21</v>
      </c>
      <c r="C1007" s="5" t="s">
        <v>1248</v>
      </c>
      <c r="D1007" s="6" t="str">
        <f t="shared" si="1"/>
        <v>person1006@demo.invalid</v>
      </c>
      <c r="E1007" s="6" t="str">
        <f t="shared" si="2"/>
        <v>BASIC_OK</v>
      </c>
      <c r="F1007" s="6" t="str">
        <f>IF(E1007&lt;&gt;"BASIC_OK","REVIEW",IF(RIGHT(D1007,LEN(LOWER(TRIM('Audit summary'!$B$16)))+1)="@"&amp;LOWER(TRIM('Audit summary'!$B$16)),"INTERNAL","EXTERNAL"))</f>
        <v>INTERNAL</v>
      </c>
      <c r="G1007" s="6">
        <f t="shared" si="3"/>
        <v>1</v>
      </c>
      <c r="H1007" s="6">
        <f t="shared" si="4"/>
        <v>1</v>
      </c>
      <c r="I1007" s="6" t="str">
        <f>IF(OR(A1007="",COUNTIF('Message audit'!$A$2:$A$201,A1007)=0,AND(B1007&lt;&gt;"To",B1007&lt;&gt;"CC",B1007&lt;&gt;"BCC"),E1007&lt;&gt;"BASIC_OK"),"REVIEW","OK")</f>
        <v>OK</v>
      </c>
    </row>
    <row r="1008">
      <c r="A1008" s="5" t="s">
        <v>80</v>
      </c>
      <c r="B1008" s="5" t="s">
        <v>50</v>
      </c>
      <c r="C1008" s="5" t="s">
        <v>1249</v>
      </c>
      <c r="D1008" s="6" t="str">
        <f t="shared" si="1"/>
        <v>person1007@demo.invalid</v>
      </c>
      <c r="E1008" s="6" t="str">
        <f t="shared" si="2"/>
        <v>BASIC_OK</v>
      </c>
      <c r="F1008" s="6" t="str">
        <f>IF(E1008&lt;&gt;"BASIC_OK","REVIEW",IF(RIGHT(D1008,LEN(LOWER(TRIM('Audit summary'!$B$16)))+1)="@"&amp;LOWER(TRIM('Audit summary'!$B$16)),"INTERNAL","EXTERNAL"))</f>
        <v>INTERNAL</v>
      </c>
      <c r="G1008" s="6">
        <f t="shared" si="3"/>
        <v>1</v>
      </c>
      <c r="H1008" s="6">
        <f t="shared" si="4"/>
        <v>1</v>
      </c>
      <c r="I1008" s="6" t="str">
        <f>IF(OR(A1008="",COUNTIF('Message audit'!$A$2:$A$201,A1008)=0,AND(B1008&lt;&gt;"To",B1008&lt;&gt;"CC",B1008&lt;&gt;"BCC"),E1008&lt;&gt;"BASIC_OK"),"REVIEW","OK")</f>
        <v>OK</v>
      </c>
    </row>
    <row r="1009">
      <c r="A1009" s="5" t="s">
        <v>80</v>
      </c>
      <c r="B1009" s="5" t="s">
        <v>65</v>
      </c>
      <c r="C1009" s="5" t="s">
        <v>1250</v>
      </c>
      <c r="D1009" s="6" t="str">
        <f t="shared" si="1"/>
        <v>person1008@demo.invalid</v>
      </c>
      <c r="E1009" s="6" t="str">
        <f t="shared" si="2"/>
        <v>BASIC_OK</v>
      </c>
      <c r="F1009" s="6" t="str">
        <f>IF(E1009&lt;&gt;"BASIC_OK","REVIEW",IF(RIGHT(D1009,LEN(LOWER(TRIM('Audit summary'!$B$16)))+1)="@"&amp;LOWER(TRIM('Audit summary'!$B$16)),"INTERNAL","EXTERNAL"))</f>
        <v>INTERNAL</v>
      </c>
      <c r="G1009" s="6">
        <f t="shared" si="3"/>
        <v>1</v>
      </c>
      <c r="H1009" s="6">
        <f t="shared" si="4"/>
        <v>1</v>
      </c>
      <c r="I1009" s="6" t="str">
        <f>IF(OR(A1009="",COUNTIF('Message audit'!$A$2:$A$201,A1009)=0,AND(B1009&lt;&gt;"To",B1009&lt;&gt;"CC",B1009&lt;&gt;"BCC"),E1009&lt;&gt;"BASIC_OK"),"REVIEW","OK")</f>
        <v>OK</v>
      </c>
    </row>
    <row r="1010">
      <c r="A1010" s="5" t="s">
        <v>80</v>
      </c>
      <c r="B1010" s="5" t="s">
        <v>21</v>
      </c>
      <c r="C1010" s="5" t="s">
        <v>1251</v>
      </c>
      <c r="D1010" s="6" t="str">
        <f t="shared" si="1"/>
        <v>person1009@demo.invalid</v>
      </c>
      <c r="E1010" s="6" t="str">
        <f t="shared" si="2"/>
        <v>BASIC_OK</v>
      </c>
      <c r="F1010" s="6" t="str">
        <f>IF(E1010&lt;&gt;"BASIC_OK","REVIEW",IF(RIGHT(D1010,LEN(LOWER(TRIM('Audit summary'!$B$16)))+1)="@"&amp;LOWER(TRIM('Audit summary'!$B$16)),"INTERNAL","EXTERNAL"))</f>
        <v>INTERNAL</v>
      </c>
      <c r="G1010" s="6">
        <f t="shared" si="3"/>
        <v>1</v>
      </c>
      <c r="H1010" s="6">
        <f t="shared" si="4"/>
        <v>1</v>
      </c>
      <c r="I1010" s="6" t="str">
        <f>IF(OR(A1010="",COUNTIF('Message audit'!$A$2:$A$201,A1010)=0,AND(B1010&lt;&gt;"To",B1010&lt;&gt;"CC",B1010&lt;&gt;"BCC"),E1010&lt;&gt;"BASIC_OK"),"REVIEW","OK")</f>
        <v>OK</v>
      </c>
    </row>
    <row r="1011">
      <c r="A1011" s="5" t="s">
        <v>80</v>
      </c>
      <c r="B1011" s="5" t="s">
        <v>50</v>
      </c>
      <c r="C1011" s="5" t="s">
        <v>1252</v>
      </c>
      <c r="D1011" s="6" t="str">
        <f t="shared" si="1"/>
        <v>person1010@example.org</v>
      </c>
      <c r="E1011" s="6" t="str">
        <f t="shared" si="2"/>
        <v>BASIC_OK</v>
      </c>
      <c r="F1011" s="6" t="str">
        <f>IF(E1011&lt;&gt;"BASIC_OK","REVIEW",IF(RIGHT(D1011,LEN(LOWER(TRIM('Audit summary'!$B$16)))+1)="@"&amp;LOWER(TRIM('Audit summary'!$B$16)),"INTERNAL","EXTERNAL"))</f>
        <v>EXTERNAL</v>
      </c>
      <c r="G1011" s="6">
        <f t="shared" si="3"/>
        <v>1</v>
      </c>
      <c r="H1011" s="6">
        <f t="shared" si="4"/>
        <v>1</v>
      </c>
      <c r="I1011" s="6" t="str">
        <f>IF(OR(A1011="",COUNTIF('Message audit'!$A$2:$A$201,A1011)=0,AND(B1011&lt;&gt;"To",B1011&lt;&gt;"CC",B1011&lt;&gt;"BCC"),E1011&lt;&gt;"BASIC_OK"),"REVIEW","OK")</f>
        <v>OK</v>
      </c>
    </row>
    <row r="1012">
      <c r="A1012" s="5" t="s">
        <v>80</v>
      </c>
      <c r="B1012" s="5" t="s">
        <v>65</v>
      </c>
      <c r="C1012" s="5" t="s">
        <v>1253</v>
      </c>
      <c r="D1012" s="6" t="str">
        <f t="shared" si="1"/>
        <v>person1011@demo.invalid</v>
      </c>
      <c r="E1012" s="6" t="str">
        <f t="shared" si="2"/>
        <v>BASIC_OK</v>
      </c>
      <c r="F1012" s="6" t="str">
        <f>IF(E1012&lt;&gt;"BASIC_OK","REVIEW",IF(RIGHT(D1012,LEN(LOWER(TRIM('Audit summary'!$B$16)))+1)="@"&amp;LOWER(TRIM('Audit summary'!$B$16)),"INTERNAL","EXTERNAL"))</f>
        <v>INTERNAL</v>
      </c>
      <c r="G1012" s="6">
        <f t="shared" si="3"/>
        <v>1</v>
      </c>
      <c r="H1012" s="6">
        <f t="shared" si="4"/>
        <v>1</v>
      </c>
      <c r="I1012" s="6" t="str">
        <f>IF(OR(A1012="",COUNTIF('Message audit'!$A$2:$A$201,A1012)=0,AND(B1012&lt;&gt;"To",B1012&lt;&gt;"CC",B1012&lt;&gt;"BCC"),E1012&lt;&gt;"BASIC_OK"),"REVIEW","OK")</f>
        <v>OK</v>
      </c>
    </row>
    <row r="1013">
      <c r="A1013" s="5" t="s">
        <v>80</v>
      </c>
      <c r="B1013" s="5" t="s">
        <v>21</v>
      </c>
      <c r="C1013" s="5" t="s">
        <v>1254</v>
      </c>
      <c r="D1013" s="6" t="str">
        <f t="shared" si="1"/>
        <v>person1012@demo.invalid</v>
      </c>
      <c r="E1013" s="6" t="str">
        <f t="shared" si="2"/>
        <v>BASIC_OK</v>
      </c>
      <c r="F1013" s="6" t="str">
        <f>IF(E1013&lt;&gt;"BASIC_OK","REVIEW",IF(RIGHT(D1013,LEN(LOWER(TRIM('Audit summary'!$B$16)))+1)="@"&amp;LOWER(TRIM('Audit summary'!$B$16)),"INTERNAL","EXTERNAL"))</f>
        <v>INTERNAL</v>
      </c>
      <c r="G1013" s="6">
        <f t="shared" si="3"/>
        <v>1</v>
      </c>
      <c r="H1013" s="6">
        <f t="shared" si="4"/>
        <v>1</v>
      </c>
      <c r="I1013" s="6" t="str">
        <f>IF(OR(A1013="",COUNTIF('Message audit'!$A$2:$A$201,A1013)=0,AND(B1013&lt;&gt;"To",B1013&lt;&gt;"CC",B1013&lt;&gt;"BCC"),E1013&lt;&gt;"BASIC_OK"),"REVIEW","OK")</f>
        <v>OK</v>
      </c>
    </row>
    <row r="1014">
      <c r="A1014" s="5" t="s">
        <v>80</v>
      </c>
      <c r="B1014" s="5" t="s">
        <v>50</v>
      </c>
      <c r="C1014" s="5" t="s">
        <v>1255</v>
      </c>
      <c r="D1014" s="6" t="str">
        <f t="shared" si="1"/>
        <v>person1013@demo.invalid</v>
      </c>
      <c r="E1014" s="6" t="str">
        <f t="shared" si="2"/>
        <v>BASIC_OK</v>
      </c>
      <c r="F1014" s="6" t="str">
        <f>IF(E1014&lt;&gt;"BASIC_OK","REVIEW",IF(RIGHT(D1014,LEN(LOWER(TRIM('Audit summary'!$B$16)))+1)="@"&amp;LOWER(TRIM('Audit summary'!$B$16)),"INTERNAL","EXTERNAL"))</f>
        <v>INTERNAL</v>
      </c>
      <c r="G1014" s="6">
        <f t="shared" si="3"/>
        <v>1</v>
      </c>
      <c r="H1014" s="6">
        <f t="shared" si="4"/>
        <v>1</v>
      </c>
      <c r="I1014" s="6" t="str">
        <f>IF(OR(A1014="",COUNTIF('Message audit'!$A$2:$A$201,A1014)=0,AND(B1014&lt;&gt;"To",B1014&lt;&gt;"CC",B1014&lt;&gt;"BCC"),E1014&lt;&gt;"BASIC_OK"),"REVIEW","OK")</f>
        <v>OK</v>
      </c>
    </row>
    <row r="1015">
      <c r="A1015" s="5" t="s">
        <v>80</v>
      </c>
      <c r="B1015" s="5" t="s">
        <v>65</v>
      </c>
      <c r="C1015" s="5" t="s">
        <v>1256</v>
      </c>
      <c r="D1015" s="6" t="str">
        <f t="shared" si="1"/>
        <v>person1014@demo.invalid</v>
      </c>
      <c r="E1015" s="6" t="str">
        <f t="shared" si="2"/>
        <v>BASIC_OK</v>
      </c>
      <c r="F1015" s="6" t="str">
        <f>IF(E1015&lt;&gt;"BASIC_OK","REVIEW",IF(RIGHT(D1015,LEN(LOWER(TRIM('Audit summary'!$B$16)))+1)="@"&amp;LOWER(TRIM('Audit summary'!$B$16)),"INTERNAL","EXTERNAL"))</f>
        <v>INTERNAL</v>
      </c>
      <c r="G1015" s="6">
        <f t="shared" si="3"/>
        <v>1</v>
      </c>
      <c r="H1015" s="6">
        <f t="shared" si="4"/>
        <v>1</v>
      </c>
      <c r="I1015" s="6" t="str">
        <f>IF(OR(A1015="",COUNTIF('Message audit'!$A$2:$A$201,A1015)=0,AND(B1015&lt;&gt;"To",B1015&lt;&gt;"CC",B1015&lt;&gt;"BCC"),E1015&lt;&gt;"BASIC_OK"),"REVIEW","OK")</f>
        <v>OK</v>
      </c>
    </row>
    <row r="1016">
      <c r="A1016" s="5" t="s">
        <v>80</v>
      </c>
      <c r="B1016" s="5" t="s">
        <v>21</v>
      </c>
      <c r="C1016" s="5" t="s">
        <v>1257</v>
      </c>
      <c r="D1016" s="6" t="str">
        <f t="shared" si="1"/>
        <v>person1015@example.org</v>
      </c>
      <c r="E1016" s="6" t="str">
        <f t="shared" si="2"/>
        <v>BASIC_OK</v>
      </c>
      <c r="F1016" s="6" t="str">
        <f>IF(E1016&lt;&gt;"BASIC_OK","REVIEW",IF(RIGHT(D1016,LEN(LOWER(TRIM('Audit summary'!$B$16)))+1)="@"&amp;LOWER(TRIM('Audit summary'!$B$16)),"INTERNAL","EXTERNAL"))</f>
        <v>EXTERNAL</v>
      </c>
      <c r="G1016" s="6">
        <f t="shared" si="3"/>
        <v>1</v>
      </c>
      <c r="H1016" s="6">
        <f t="shared" si="4"/>
        <v>1</v>
      </c>
      <c r="I1016" s="6" t="str">
        <f>IF(OR(A1016="",COUNTIF('Message audit'!$A$2:$A$201,A1016)=0,AND(B1016&lt;&gt;"To",B1016&lt;&gt;"CC",B1016&lt;&gt;"BCC"),E1016&lt;&gt;"BASIC_OK"),"REVIEW","OK")</f>
        <v>OK</v>
      </c>
    </row>
    <row r="1017">
      <c r="A1017" s="5" t="s">
        <v>80</v>
      </c>
      <c r="B1017" s="5" t="s">
        <v>50</v>
      </c>
      <c r="C1017" s="5" t="s">
        <v>1258</v>
      </c>
      <c r="D1017" s="6" t="str">
        <f t="shared" si="1"/>
        <v>person1016@demo.invalid</v>
      </c>
      <c r="E1017" s="6" t="str">
        <f t="shared" si="2"/>
        <v>BASIC_OK</v>
      </c>
      <c r="F1017" s="6" t="str">
        <f>IF(E1017&lt;&gt;"BASIC_OK","REVIEW",IF(RIGHT(D1017,LEN(LOWER(TRIM('Audit summary'!$B$16)))+1)="@"&amp;LOWER(TRIM('Audit summary'!$B$16)),"INTERNAL","EXTERNAL"))</f>
        <v>INTERNAL</v>
      </c>
      <c r="G1017" s="6">
        <f t="shared" si="3"/>
        <v>1</v>
      </c>
      <c r="H1017" s="6">
        <f t="shared" si="4"/>
        <v>1</v>
      </c>
      <c r="I1017" s="6" t="str">
        <f>IF(OR(A1017="",COUNTIF('Message audit'!$A$2:$A$201,A1017)=0,AND(B1017&lt;&gt;"To",B1017&lt;&gt;"CC",B1017&lt;&gt;"BCC"),E1017&lt;&gt;"BASIC_OK"),"REVIEW","OK")</f>
        <v>OK</v>
      </c>
    </row>
    <row r="1018">
      <c r="A1018" s="5" t="s">
        <v>80</v>
      </c>
      <c r="B1018" s="5" t="s">
        <v>65</v>
      </c>
      <c r="C1018" s="5" t="s">
        <v>1259</v>
      </c>
      <c r="D1018" s="6" t="str">
        <f t="shared" si="1"/>
        <v>person1017@demo.invalid</v>
      </c>
      <c r="E1018" s="6" t="str">
        <f t="shared" si="2"/>
        <v>BASIC_OK</v>
      </c>
      <c r="F1018" s="6" t="str">
        <f>IF(E1018&lt;&gt;"BASIC_OK","REVIEW",IF(RIGHT(D1018,LEN(LOWER(TRIM('Audit summary'!$B$16)))+1)="@"&amp;LOWER(TRIM('Audit summary'!$B$16)),"INTERNAL","EXTERNAL"))</f>
        <v>INTERNAL</v>
      </c>
      <c r="G1018" s="6">
        <f t="shared" si="3"/>
        <v>1</v>
      </c>
      <c r="H1018" s="6">
        <f t="shared" si="4"/>
        <v>1</v>
      </c>
      <c r="I1018" s="6" t="str">
        <f>IF(OR(A1018="",COUNTIF('Message audit'!$A$2:$A$201,A1018)=0,AND(B1018&lt;&gt;"To",B1018&lt;&gt;"CC",B1018&lt;&gt;"BCC"),E1018&lt;&gt;"BASIC_OK"),"REVIEW","OK")</f>
        <v>OK</v>
      </c>
    </row>
    <row r="1019">
      <c r="A1019" s="5" t="s">
        <v>80</v>
      </c>
      <c r="B1019" s="5" t="s">
        <v>21</v>
      </c>
      <c r="C1019" s="5" t="s">
        <v>1260</v>
      </c>
      <c r="D1019" s="6" t="str">
        <f t="shared" si="1"/>
        <v>person1018@demo.invalid</v>
      </c>
      <c r="E1019" s="6" t="str">
        <f t="shared" si="2"/>
        <v>BASIC_OK</v>
      </c>
      <c r="F1019" s="6" t="str">
        <f>IF(E1019&lt;&gt;"BASIC_OK","REVIEW",IF(RIGHT(D1019,LEN(LOWER(TRIM('Audit summary'!$B$16)))+1)="@"&amp;LOWER(TRIM('Audit summary'!$B$16)),"INTERNAL","EXTERNAL"))</f>
        <v>INTERNAL</v>
      </c>
      <c r="G1019" s="6">
        <f t="shared" si="3"/>
        <v>1</v>
      </c>
      <c r="H1019" s="6">
        <f t="shared" si="4"/>
        <v>1</v>
      </c>
      <c r="I1019" s="6" t="str">
        <f>IF(OR(A1019="",COUNTIF('Message audit'!$A$2:$A$201,A1019)=0,AND(B1019&lt;&gt;"To",B1019&lt;&gt;"CC",B1019&lt;&gt;"BCC"),E1019&lt;&gt;"BASIC_OK"),"REVIEW","OK")</f>
        <v>OK</v>
      </c>
    </row>
    <row r="1020">
      <c r="A1020" s="5" t="s">
        <v>80</v>
      </c>
      <c r="B1020" s="5" t="s">
        <v>50</v>
      </c>
      <c r="C1020" s="5" t="s">
        <v>1261</v>
      </c>
      <c r="D1020" s="6" t="str">
        <f t="shared" si="1"/>
        <v>person1019@demo.invalid</v>
      </c>
      <c r="E1020" s="6" t="str">
        <f t="shared" si="2"/>
        <v>BASIC_OK</v>
      </c>
      <c r="F1020" s="6" t="str">
        <f>IF(E1020&lt;&gt;"BASIC_OK","REVIEW",IF(RIGHT(D1020,LEN(LOWER(TRIM('Audit summary'!$B$16)))+1)="@"&amp;LOWER(TRIM('Audit summary'!$B$16)),"INTERNAL","EXTERNAL"))</f>
        <v>INTERNAL</v>
      </c>
      <c r="G1020" s="6">
        <f t="shared" si="3"/>
        <v>1</v>
      </c>
      <c r="H1020" s="6">
        <f t="shared" si="4"/>
        <v>1</v>
      </c>
      <c r="I1020" s="6" t="str">
        <f>IF(OR(A1020="",COUNTIF('Message audit'!$A$2:$A$201,A1020)=0,AND(B1020&lt;&gt;"To",B1020&lt;&gt;"CC",B1020&lt;&gt;"BCC"),E1020&lt;&gt;"BASIC_OK"),"REVIEW","OK")</f>
        <v>OK</v>
      </c>
    </row>
    <row r="1021">
      <c r="A1021" s="5" t="s">
        <v>80</v>
      </c>
      <c r="B1021" s="5" t="s">
        <v>65</v>
      </c>
      <c r="C1021" s="5" t="s">
        <v>1262</v>
      </c>
      <c r="D1021" s="6" t="str">
        <f t="shared" si="1"/>
        <v>person1020@example.org</v>
      </c>
      <c r="E1021" s="6" t="str">
        <f t="shared" si="2"/>
        <v>BASIC_OK</v>
      </c>
      <c r="F1021" s="6" t="str">
        <f>IF(E1021&lt;&gt;"BASIC_OK","REVIEW",IF(RIGHT(D1021,LEN(LOWER(TRIM('Audit summary'!$B$16)))+1)="@"&amp;LOWER(TRIM('Audit summary'!$B$16)),"INTERNAL","EXTERNAL"))</f>
        <v>EXTERNAL</v>
      </c>
      <c r="G1021" s="6">
        <f t="shared" si="3"/>
        <v>1</v>
      </c>
      <c r="H1021" s="6">
        <f t="shared" si="4"/>
        <v>1</v>
      </c>
      <c r="I1021" s="6" t="str">
        <f>IF(OR(A1021="",COUNTIF('Message audit'!$A$2:$A$201,A1021)=0,AND(B1021&lt;&gt;"To",B1021&lt;&gt;"CC",B1021&lt;&gt;"BCC"),E1021&lt;&gt;"BASIC_OK"),"REVIEW","OK")</f>
        <v>OK</v>
      </c>
    </row>
    <row r="1022">
      <c r="A1022" s="5" t="s">
        <v>80</v>
      </c>
      <c r="B1022" s="5" t="s">
        <v>21</v>
      </c>
      <c r="C1022" s="5" t="s">
        <v>1263</v>
      </c>
      <c r="D1022" s="6" t="str">
        <f t="shared" si="1"/>
        <v>person1021@demo.invalid</v>
      </c>
      <c r="E1022" s="6" t="str">
        <f t="shared" si="2"/>
        <v>BASIC_OK</v>
      </c>
      <c r="F1022" s="6" t="str">
        <f>IF(E1022&lt;&gt;"BASIC_OK","REVIEW",IF(RIGHT(D1022,LEN(LOWER(TRIM('Audit summary'!$B$16)))+1)="@"&amp;LOWER(TRIM('Audit summary'!$B$16)),"INTERNAL","EXTERNAL"))</f>
        <v>INTERNAL</v>
      </c>
      <c r="G1022" s="6">
        <f t="shared" si="3"/>
        <v>1</v>
      </c>
      <c r="H1022" s="6">
        <f t="shared" si="4"/>
        <v>1</v>
      </c>
      <c r="I1022" s="6" t="str">
        <f>IF(OR(A1022="",COUNTIF('Message audit'!$A$2:$A$201,A1022)=0,AND(B1022&lt;&gt;"To",B1022&lt;&gt;"CC",B1022&lt;&gt;"BCC"),E1022&lt;&gt;"BASIC_OK"),"REVIEW","OK")</f>
        <v>OK</v>
      </c>
    </row>
    <row r="1023">
      <c r="A1023" s="5" t="s">
        <v>80</v>
      </c>
      <c r="B1023" s="5" t="s">
        <v>50</v>
      </c>
      <c r="C1023" s="5" t="s">
        <v>1264</v>
      </c>
      <c r="D1023" s="6" t="str">
        <f t="shared" si="1"/>
        <v>person1022@demo.invalid</v>
      </c>
      <c r="E1023" s="6" t="str">
        <f t="shared" si="2"/>
        <v>BASIC_OK</v>
      </c>
      <c r="F1023" s="6" t="str">
        <f>IF(E1023&lt;&gt;"BASIC_OK","REVIEW",IF(RIGHT(D1023,LEN(LOWER(TRIM('Audit summary'!$B$16)))+1)="@"&amp;LOWER(TRIM('Audit summary'!$B$16)),"INTERNAL","EXTERNAL"))</f>
        <v>INTERNAL</v>
      </c>
      <c r="G1023" s="6">
        <f t="shared" si="3"/>
        <v>1</v>
      </c>
      <c r="H1023" s="6">
        <f t="shared" si="4"/>
        <v>1</v>
      </c>
      <c r="I1023" s="6" t="str">
        <f>IF(OR(A1023="",COUNTIF('Message audit'!$A$2:$A$201,A1023)=0,AND(B1023&lt;&gt;"To",B1023&lt;&gt;"CC",B1023&lt;&gt;"BCC"),E1023&lt;&gt;"BASIC_OK"),"REVIEW","OK")</f>
        <v>OK</v>
      </c>
    </row>
    <row r="1024">
      <c r="A1024" s="5" t="s">
        <v>80</v>
      </c>
      <c r="B1024" s="5" t="s">
        <v>65</v>
      </c>
      <c r="C1024" s="5" t="s">
        <v>1265</v>
      </c>
      <c r="D1024" s="6" t="str">
        <f t="shared" si="1"/>
        <v>person1023@demo.invalid</v>
      </c>
      <c r="E1024" s="6" t="str">
        <f t="shared" si="2"/>
        <v>BASIC_OK</v>
      </c>
      <c r="F1024" s="6" t="str">
        <f>IF(E1024&lt;&gt;"BASIC_OK","REVIEW",IF(RIGHT(D1024,LEN(LOWER(TRIM('Audit summary'!$B$16)))+1)="@"&amp;LOWER(TRIM('Audit summary'!$B$16)),"INTERNAL","EXTERNAL"))</f>
        <v>INTERNAL</v>
      </c>
      <c r="G1024" s="6">
        <f t="shared" si="3"/>
        <v>1</v>
      </c>
      <c r="H1024" s="6">
        <f t="shared" si="4"/>
        <v>1</v>
      </c>
      <c r="I1024" s="6" t="str">
        <f>IF(OR(A1024="",COUNTIF('Message audit'!$A$2:$A$201,A1024)=0,AND(B1024&lt;&gt;"To",B1024&lt;&gt;"CC",B1024&lt;&gt;"BCC"),E1024&lt;&gt;"BASIC_OK"),"REVIEW","OK")</f>
        <v>OK</v>
      </c>
    </row>
    <row r="1025">
      <c r="A1025" s="5" t="s">
        <v>80</v>
      </c>
      <c r="B1025" s="5" t="s">
        <v>21</v>
      </c>
      <c r="C1025" s="5" t="s">
        <v>1266</v>
      </c>
      <c r="D1025" s="6" t="str">
        <f t="shared" si="1"/>
        <v>person1024@demo.invalid</v>
      </c>
      <c r="E1025" s="6" t="str">
        <f t="shared" si="2"/>
        <v>BASIC_OK</v>
      </c>
      <c r="F1025" s="6" t="str">
        <f>IF(E1025&lt;&gt;"BASIC_OK","REVIEW",IF(RIGHT(D1025,LEN(LOWER(TRIM('Audit summary'!$B$16)))+1)="@"&amp;LOWER(TRIM('Audit summary'!$B$16)),"INTERNAL","EXTERNAL"))</f>
        <v>INTERNAL</v>
      </c>
      <c r="G1025" s="6">
        <f t="shared" si="3"/>
        <v>1</v>
      </c>
      <c r="H1025" s="6">
        <f t="shared" si="4"/>
        <v>1</v>
      </c>
      <c r="I1025" s="6" t="str">
        <f>IF(OR(A1025="",COUNTIF('Message audit'!$A$2:$A$201,A1025)=0,AND(B1025&lt;&gt;"To",B1025&lt;&gt;"CC",B1025&lt;&gt;"BCC"),E1025&lt;&gt;"BASIC_OK"),"REVIEW","OK")</f>
        <v>OK</v>
      </c>
    </row>
    <row r="1026">
      <c r="A1026" s="5" t="s">
        <v>80</v>
      </c>
      <c r="B1026" s="5" t="s">
        <v>50</v>
      </c>
      <c r="C1026" s="5" t="s">
        <v>1267</v>
      </c>
      <c r="D1026" s="6" t="str">
        <f t="shared" si="1"/>
        <v>person1025@example.org</v>
      </c>
      <c r="E1026" s="6" t="str">
        <f t="shared" si="2"/>
        <v>BASIC_OK</v>
      </c>
      <c r="F1026" s="6" t="str">
        <f>IF(E1026&lt;&gt;"BASIC_OK","REVIEW",IF(RIGHT(D1026,LEN(LOWER(TRIM('Audit summary'!$B$16)))+1)="@"&amp;LOWER(TRIM('Audit summary'!$B$16)),"INTERNAL","EXTERNAL"))</f>
        <v>EXTERNAL</v>
      </c>
      <c r="G1026" s="6">
        <f t="shared" si="3"/>
        <v>1</v>
      </c>
      <c r="H1026" s="6">
        <f t="shared" si="4"/>
        <v>1</v>
      </c>
      <c r="I1026" s="6" t="str">
        <f>IF(OR(A1026="",COUNTIF('Message audit'!$A$2:$A$201,A1026)=0,AND(B1026&lt;&gt;"To",B1026&lt;&gt;"CC",B1026&lt;&gt;"BCC"),E1026&lt;&gt;"BASIC_OK"),"REVIEW","OK")</f>
        <v>OK</v>
      </c>
    </row>
    <row r="1027">
      <c r="A1027" s="5" t="s">
        <v>80</v>
      </c>
      <c r="B1027" s="5" t="s">
        <v>65</v>
      </c>
      <c r="C1027" s="5" t="s">
        <v>1268</v>
      </c>
      <c r="D1027" s="6" t="str">
        <f t="shared" si="1"/>
        <v>person1026@demo.invalid</v>
      </c>
      <c r="E1027" s="6" t="str">
        <f t="shared" si="2"/>
        <v>BASIC_OK</v>
      </c>
      <c r="F1027" s="6" t="str">
        <f>IF(E1027&lt;&gt;"BASIC_OK","REVIEW",IF(RIGHT(D1027,LEN(LOWER(TRIM('Audit summary'!$B$16)))+1)="@"&amp;LOWER(TRIM('Audit summary'!$B$16)),"INTERNAL","EXTERNAL"))</f>
        <v>INTERNAL</v>
      </c>
      <c r="G1027" s="6">
        <f t="shared" si="3"/>
        <v>1</v>
      </c>
      <c r="H1027" s="6">
        <f t="shared" si="4"/>
        <v>1</v>
      </c>
      <c r="I1027" s="6" t="str">
        <f>IF(OR(A1027="",COUNTIF('Message audit'!$A$2:$A$201,A1027)=0,AND(B1027&lt;&gt;"To",B1027&lt;&gt;"CC",B1027&lt;&gt;"BCC"),E1027&lt;&gt;"BASIC_OK"),"REVIEW","OK")</f>
        <v>OK</v>
      </c>
    </row>
    <row r="1028">
      <c r="A1028" s="5" t="s">
        <v>80</v>
      </c>
      <c r="B1028" s="5" t="s">
        <v>21</v>
      </c>
      <c r="C1028" s="5" t="s">
        <v>1269</v>
      </c>
      <c r="D1028" s="6" t="str">
        <f t="shared" si="1"/>
        <v>person1027@demo.invalid</v>
      </c>
      <c r="E1028" s="6" t="str">
        <f t="shared" si="2"/>
        <v>BASIC_OK</v>
      </c>
      <c r="F1028" s="6" t="str">
        <f>IF(E1028&lt;&gt;"BASIC_OK","REVIEW",IF(RIGHT(D1028,LEN(LOWER(TRIM('Audit summary'!$B$16)))+1)="@"&amp;LOWER(TRIM('Audit summary'!$B$16)),"INTERNAL","EXTERNAL"))</f>
        <v>INTERNAL</v>
      </c>
      <c r="G1028" s="6">
        <f t="shared" si="3"/>
        <v>1</v>
      </c>
      <c r="H1028" s="6">
        <f t="shared" si="4"/>
        <v>1</v>
      </c>
      <c r="I1028" s="6" t="str">
        <f>IF(OR(A1028="",COUNTIF('Message audit'!$A$2:$A$201,A1028)=0,AND(B1028&lt;&gt;"To",B1028&lt;&gt;"CC",B1028&lt;&gt;"BCC"),E1028&lt;&gt;"BASIC_OK"),"REVIEW","OK")</f>
        <v>OK</v>
      </c>
    </row>
    <row r="1029">
      <c r="A1029" s="5" t="s">
        <v>80</v>
      </c>
      <c r="B1029" s="5" t="s">
        <v>50</v>
      </c>
      <c r="C1029" s="5" t="s">
        <v>1270</v>
      </c>
      <c r="D1029" s="6" t="str">
        <f t="shared" si="1"/>
        <v>person1028@demo.invalid</v>
      </c>
      <c r="E1029" s="6" t="str">
        <f t="shared" si="2"/>
        <v>BASIC_OK</v>
      </c>
      <c r="F1029" s="6" t="str">
        <f>IF(E1029&lt;&gt;"BASIC_OK","REVIEW",IF(RIGHT(D1029,LEN(LOWER(TRIM('Audit summary'!$B$16)))+1)="@"&amp;LOWER(TRIM('Audit summary'!$B$16)),"INTERNAL","EXTERNAL"))</f>
        <v>INTERNAL</v>
      </c>
      <c r="G1029" s="6">
        <f t="shared" si="3"/>
        <v>1</v>
      </c>
      <c r="H1029" s="6">
        <f t="shared" si="4"/>
        <v>1</v>
      </c>
      <c r="I1029" s="6" t="str">
        <f>IF(OR(A1029="",COUNTIF('Message audit'!$A$2:$A$201,A1029)=0,AND(B1029&lt;&gt;"To",B1029&lt;&gt;"CC",B1029&lt;&gt;"BCC"),E1029&lt;&gt;"BASIC_OK"),"REVIEW","OK")</f>
        <v>OK</v>
      </c>
    </row>
    <row r="1030">
      <c r="A1030" s="5" t="s">
        <v>80</v>
      </c>
      <c r="B1030" s="5" t="s">
        <v>65</v>
      </c>
      <c r="C1030" s="5" t="s">
        <v>1271</v>
      </c>
      <c r="D1030" s="6" t="str">
        <f t="shared" si="1"/>
        <v>person1029@demo.invalid</v>
      </c>
      <c r="E1030" s="6" t="str">
        <f t="shared" si="2"/>
        <v>BASIC_OK</v>
      </c>
      <c r="F1030" s="6" t="str">
        <f>IF(E1030&lt;&gt;"BASIC_OK","REVIEW",IF(RIGHT(D1030,LEN(LOWER(TRIM('Audit summary'!$B$16)))+1)="@"&amp;LOWER(TRIM('Audit summary'!$B$16)),"INTERNAL","EXTERNAL"))</f>
        <v>INTERNAL</v>
      </c>
      <c r="G1030" s="6">
        <f t="shared" si="3"/>
        <v>1</v>
      </c>
      <c r="H1030" s="6">
        <f t="shared" si="4"/>
        <v>1</v>
      </c>
      <c r="I1030" s="6" t="str">
        <f>IF(OR(A1030="",COUNTIF('Message audit'!$A$2:$A$201,A1030)=0,AND(B1030&lt;&gt;"To",B1030&lt;&gt;"CC",B1030&lt;&gt;"BCC"),E1030&lt;&gt;"BASIC_OK"),"REVIEW","OK")</f>
        <v>OK</v>
      </c>
    </row>
    <row r="1031">
      <c r="A1031" s="5" t="s">
        <v>80</v>
      </c>
      <c r="B1031" s="5" t="s">
        <v>21</v>
      </c>
      <c r="C1031" s="5" t="s">
        <v>1272</v>
      </c>
      <c r="D1031" s="6" t="str">
        <f t="shared" si="1"/>
        <v>person1030@example.org</v>
      </c>
      <c r="E1031" s="6" t="str">
        <f t="shared" si="2"/>
        <v>BASIC_OK</v>
      </c>
      <c r="F1031" s="6" t="str">
        <f>IF(E1031&lt;&gt;"BASIC_OK","REVIEW",IF(RIGHT(D1031,LEN(LOWER(TRIM('Audit summary'!$B$16)))+1)="@"&amp;LOWER(TRIM('Audit summary'!$B$16)),"INTERNAL","EXTERNAL"))</f>
        <v>EXTERNAL</v>
      </c>
      <c r="G1031" s="6">
        <f t="shared" si="3"/>
        <v>1</v>
      </c>
      <c r="H1031" s="6">
        <f t="shared" si="4"/>
        <v>1</v>
      </c>
      <c r="I1031" s="6" t="str">
        <f>IF(OR(A1031="",COUNTIF('Message audit'!$A$2:$A$201,A1031)=0,AND(B1031&lt;&gt;"To",B1031&lt;&gt;"CC",B1031&lt;&gt;"BCC"),E1031&lt;&gt;"BASIC_OK"),"REVIEW","OK")</f>
        <v>OK</v>
      </c>
    </row>
    <row r="1032">
      <c r="A1032" s="5" t="s">
        <v>80</v>
      </c>
      <c r="B1032" s="5" t="s">
        <v>50</v>
      </c>
      <c r="C1032" s="5" t="s">
        <v>1273</v>
      </c>
      <c r="D1032" s="6" t="str">
        <f t="shared" si="1"/>
        <v>person1031@demo.invalid</v>
      </c>
      <c r="E1032" s="6" t="str">
        <f t="shared" si="2"/>
        <v>BASIC_OK</v>
      </c>
      <c r="F1032" s="6" t="str">
        <f>IF(E1032&lt;&gt;"BASIC_OK","REVIEW",IF(RIGHT(D1032,LEN(LOWER(TRIM('Audit summary'!$B$16)))+1)="@"&amp;LOWER(TRIM('Audit summary'!$B$16)),"INTERNAL","EXTERNAL"))</f>
        <v>INTERNAL</v>
      </c>
      <c r="G1032" s="6">
        <f t="shared" si="3"/>
        <v>1</v>
      </c>
      <c r="H1032" s="6">
        <f t="shared" si="4"/>
        <v>1</v>
      </c>
      <c r="I1032" s="6" t="str">
        <f>IF(OR(A1032="",COUNTIF('Message audit'!$A$2:$A$201,A1032)=0,AND(B1032&lt;&gt;"To",B1032&lt;&gt;"CC",B1032&lt;&gt;"BCC"),E1032&lt;&gt;"BASIC_OK"),"REVIEW","OK")</f>
        <v>OK</v>
      </c>
    </row>
    <row r="1033">
      <c r="A1033" s="5" t="s">
        <v>80</v>
      </c>
      <c r="B1033" s="5" t="s">
        <v>65</v>
      </c>
      <c r="C1033" s="5" t="s">
        <v>1274</v>
      </c>
      <c r="D1033" s="6" t="str">
        <f t="shared" si="1"/>
        <v>person1032@demo.invalid</v>
      </c>
      <c r="E1033" s="6" t="str">
        <f t="shared" si="2"/>
        <v>BASIC_OK</v>
      </c>
      <c r="F1033" s="6" t="str">
        <f>IF(E1033&lt;&gt;"BASIC_OK","REVIEW",IF(RIGHT(D1033,LEN(LOWER(TRIM('Audit summary'!$B$16)))+1)="@"&amp;LOWER(TRIM('Audit summary'!$B$16)),"INTERNAL","EXTERNAL"))</f>
        <v>INTERNAL</v>
      </c>
      <c r="G1033" s="6">
        <f t="shared" si="3"/>
        <v>1</v>
      </c>
      <c r="H1033" s="6">
        <f t="shared" si="4"/>
        <v>1</v>
      </c>
      <c r="I1033" s="6" t="str">
        <f>IF(OR(A1033="",COUNTIF('Message audit'!$A$2:$A$201,A1033)=0,AND(B1033&lt;&gt;"To",B1033&lt;&gt;"CC",B1033&lt;&gt;"BCC"),E1033&lt;&gt;"BASIC_OK"),"REVIEW","OK")</f>
        <v>OK</v>
      </c>
    </row>
    <row r="1034">
      <c r="A1034" s="5" t="s">
        <v>80</v>
      </c>
      <c r="B1034" s="5" t="s">
        <v>21</v>
      </c>
      <c r="C1034" s="5" t="s">
        <v>1275</v>
      </c>
      <c r="D1034" s="6" t="str">
        <f t="shared" si="1"/>
        <v>person1033@demo.invalid</v>
      </c>
      <c r="E1034" s="6" t="str">
        <f t="shared" si="2"/>
        <v>BASIC_OK</v>
      </c>
      <c r="F1034" s="6" t="str">
        <f>IF(E1034&lt;&gt;"BASIC_OK","REVIEW",IF(RIGHT(D1034,LEN(LOWER(TRIM('Audit summary'!$B$16)))+1)="@"&amp;LOWER(TRIM('Audit summary'!$B$16)),"INTERNAL","EXTERNAL"))</f>
        <v>INTERNAL</v>
      </c>
      <c r="G1034" s="6">
        <f t="shared" si="3"/>
        <v>1</v>
      </c>
      <c r="H1034" s="6">
        <f t="shared" si="4"/>
        <v>1</v>
      </c>
      <c r="I1034" s="6" t="str">
        <f>IF(OR(A1034="",COUNTIF('Message audit'!$A$2:$A$201,A1034)=0,AND(B1034&lt;&gt;"To",B1034&lt;&gt;"CC",B1034&lt;&gt;"BCC"),E1034&lt;&gt;"BASIC_OK"),"REVIEW","OK")</f>
        <v>OK</v>
      </c>
    </row>
    <row r="1035">
      <c r="A1035" s="5" t="s">
        <v>80</v>
      </c>
      <c r="B1035" s="5" t="s">
        <v>50</v>
      </c>
      <c r="C1035" s="5" t="s">
        <v>1276</v>
      </c>
      <c r="D1035" s="6" t="str">
        <f t="shared" si="1"/>
        <v>person1034@demo.invalid</v>
      </c>
      <c r="E1035" s="6" t="str">
        <f t="shared" si="2"/>
        <v>BASIC_OK</v>
      </c>
      <c r="F1035" s="6" t="str">
        <f>IF(E1035&lt;&gt;"BASIC_OK","REVIEW",IF(RIGHT(D1035,LEN(LOWER(TRIM('Audit summary'!$B$16)))+1)="@"&amp;LOWER(TRIM('Audit summary'!$B$16)),"INTERNAL","EXTERNAL"))</f>
        <v>INTERNAL</v>
      </c>
      <c r="G1035" s="6">
        <f t="shared" si="3"/>
        <v>1</v>
      </c>
      <c r="H1035" s="6">
        <f t="shared" si="4"/>
        <v>1</v>
      </c>
      <c r="I1035" s="6" t="str">
        <f>IF(OR(A1035="",COUNTIF('Message audit'!$A$2:$A$201,A1035)=0,AND(B1035&lt;&gt;"To",B1035&lt;&gt;"CC",B1035&lt;&gt;"BCC"),E1035&lt;&gt;"BASIC_OK"),"REVIEW","OK")</f>
        <v>OK</v>
      </c>
    </row>
    <row r="1036">
      <c r="A1036" s="5" t="s">
        <v>80</v>
      </c>
      <c r="B1036" s="5" t="s">
        <v>65</v>
      </c>
      <c r="C1036" s="5" t="s">
        <v>1277</v>
      </c>
      <c r="D1036" s="6" t="str">
        <f t="shared" si="1"/>
        <v>person1035@example.org</v>
      </c>
      <c r="E1036" s="6" t="str">
        <f t="shared" si="2"/>
        <v>BASIC_OK</v>
      </c>
      <c r="F1036" s="6" t="str">
        <f>IF(E1036&lt;&gt;"BASIC_OK","REVIEW",IF(RIGHT(D1036,LEN(LOWER(TRIM('Audit summary'!$B$16)))+1)="@"&amp;LOWER(TRIM('Audit summary'!$B$16)),"INTERNAL","EXTERNAL"))</f>
        <v>EXTERNAL</v>
      </c>
      <c r="G1036" s="6">
        <f t="shared" si="3"/>
        <v>1</v>
      </c>
      <c r="H1036" s="6">
        <f t="shared" si="4"/>
        <v>1</v>
      </c>
      <c r="I1036" s="6" t="str">
        <f>IF(OR(A1036="",COUNTIF('Message audit'!$A$2:$A$201,A1036)=0,AND(B1036&lt;&gt;"To",B1036&lt;&gt;"CC",B1036&lt;&gt;"BCC"),E1036&lt;&gt;"BASIC_OK"),"REVIEW","OK")</f>
        <v>OK</v>
      </c>
    </row>
    <row r="1037">
      <c r="A1037" s="5" t="s">
        <v>80</v>
      </c>
      <c r="B1037" s="5" t="s">
        <v>21</v>
      </c>
      <c r="C1037" s="5" t="s">
        <v>1278</v>
      </c>
      <c r="D1037" s="6" t="str">
        <f t="shared" si="1"/>
        <v>person1036@demo.invalid</v>
      </c>
      <c r="E1037" s="6" t="str">
        <f t="shared" si="2"/>
        <v>BASIC_OK</v>
      </c>
      <c r="F1037" s="6" t="str">
        <f>IF(E1037&lt;&gt;"BASIC_OK","REVIEW",IF(RIGHT(D1037,LEN(LOWER(TRIM('Audit summary'!$B$16)))+1)="@"&amp;LOWER(TRIM('Audit summary'!$B$16)),"INTERNAL","EXTERNAL"))</f>
        <v>INTERNAL</v>
      </c>
      <c r="G1037" s="6">
        <f t="shared" si="3"/>
        <v>1</v>
      </c>
      <c r="H1037" s="6">
        <f t="shared" si="4"/>
        <v>1</v>
      </c>
      <c r="I1037" s="6" t="str">
        <f>IF(OR(A1037="",COUNTIF('Message audit'!$A$2:$A$201,A1037)=0,AND(B1037&lt;&gt;"To",B1037&lt;&gt;"CC",B1037&lt;&gt;"BCC"),E1037&lt;&gt;"BASIC_OK"),"REVIEW","OK")</f>
        <v>OK</v>
      </c>
    </row>
    <row r="1038">
      <c r="A1038" s="5" t="s">
        <v>80</v>
      </c>
      <c r="B1038" s="5" t="s">
        <v>50</v>
      </c>
      <c r="C1038" s="5" t="s">
        <v>1279</v>
      </c>
      <c r="D1038" s="6" t="str">
        <f t="shared" si="1"/>
        <v>person1037@demo.invalid</v>
      </c>
      <c r="E1038" s="6" t="str">
        <f t="shared" si="2"/>
        <v>BASIC_OK</v>
      </c>
      <c r="F1038" s="6" t="str">
        <f>IF(E1038&lt;&gt;"BASIC_OK","REVIEW",IF(RIGHT(D1038,LEN(LOWER(TRIM('Audit summary'!$B$16)))+1)="@"&amp;LOWER(TRIM('Audit summary'!$B$16)),"INTERNAL","EXTERNAL"))</f>
        <v>INTERNAL</v>
      </c>
      <c r="G1038" s="6">
        <f t="shared" si="3"/>
        <v>1</v>
      </c>
      <c r="H1038" s="6">
        <f t="shared" si="4"/>
        <v>1</v>
      </c>
      <c r="I1038" s="6" t="str">
        <f>IF(OR(A1038="",COUNTIF('Message audit'!$A$2:$A$201,A1038)=0,AND(B1038&lt;&gt;"To",B1038&lt;&gt;"CC",B1038&lt;&gt;"BCC"),E1038&lt;&gt;"BASIC_OK"),"REVIEW","OK")</f>
        <v>OK</v>
      </c>
    </row>
    <row r="1039">
      <c r="A1039" s="5" t="s">
        <v>80</v>
      </c>
      <c r="B1039" s="5" t="s">
        <v>65</v>
      </c>
      <c r="C1039" s="5" t="s">
        <v>1280</v>
      </c>
      <c r="D1039" s="6" t="str">
        <f t="shared" si="1"/>
        <v>person1038@demo.invalid</v>
      </c>
      <c r="E1039" s="6" t="str">
        <f t="shared" si="2"/>
        <v>BASIC_OK</v>
      </c>
      <c r="F1039" s="6" t="str">
        <f>IF(E1039&lt;&gt;"BASIC_OK","REVIEW",IF(RIGHT(D1039,LEN(LOWER(TRIM('Audit summary'!$B$16)))+1)="@"&amp;LOWER(TRIM('Audit summary'!$B$16)),"INTERNAL","EXTERNAL"))</f>
        <v>INTERNAL</v>
      </c>
      <c r="G1039" s="6">
        <f t="shared" si="3"/>
        <v>1</v>
      </c>
      <c r="H1039" s="6">
        <f t="shared" si="4"/>
        <v>1</v>
      </c>
      <c r="I1039" s="6" t="str">
        <f>IF(OR(A1039="",COUNTIF('Message audit'!$A$2:$A$201,A1039)=0,AND(B1039&lt;&gt;"To",B1039&lt;&gt;"CC",B1039&lt;&gt;"BCC"),E1039&lt;&gt;"BASIC_OK"),"REVIEW","OK")</f>
        <v>OK</v>
      </c>
    </row>
    <row r="1040">
      <c r="A1040" s="5" t="s">
        <v>80</v>
      </c>
      <c r="B1040" s="5" t="s">
        <v>21</v>
      </c>
      <c r="C1040" s="5" t="s">
        <v>1281</v>
      </c>
      <c r="D1040" s="6" t="str">
        <f t="shared" si="1"/>
        <v>person1039@demo.invalid</v>
      </c>
      <c r="E1040" s="6" t="str">
        <f t="shared" si="2"/>
        <v>BASIC_OK</v>
      </c>
      <c r="F1040" s="6" t="str">
        <f>IF(E1040&lt;&gt;"BASIC_OK","REVIEW",IF(RIGHT(D1040,LEN(LOWER(TRIM('Audit summary'!$B$16)))+1)="@"&amp;LOWER(TRIM('Audit summary'!$B$16)),"INTERNAL","EXTERNAL"))</f>
        <v>INTERNAL</v>
      </c>
      <c r="G1040" s="6">
        <f t="shared" si="3"/>
        <v>1</v>
      </c>
      <c r="H1040" s="6">
        <f t="shared" si="4"/>
        <v>1</v>
      </c>
      <c r="I1040" s="6" t="str">
        <f>IF(OR(A1040="",COUNTIF('Message audit'!$A$2:$A$201,A1040)=0,AND(B1040&lt;&gt;"To",B1040&lt;&gt;"CC",B1040&lt;&gt;"BCC"),E1040&lt;&gt;"BASIC_OK"),"REVIEW","OK")</f>
        <v>OK</v>
      </c>
    </row>
    <row r="1041">
      <c r="A1041" s="5" t="s">
        <v>80</v>
      </c>
      <c r="B1041" s="5" t="s">
        <v>50</v>
      </c>
      <c r="C1041" s="5" t="s">
        <v>1282</v>
      </c>
      <c r="D1041" s="6" t="str">
        <f t="shared" si="1"/>
        <v>person1040@example.org</v>
      </c>
      <c r="E1041" s="6" t="str">
        <f t="shared" si="2"/>
        <v>BASIC_OK</v>
      </c>
      <c r="F1041" s="6" t="str">
        <f>IF(E1041&lt;&gt;"BASIC_OK","REVIEW",IF(RIGHT(D1041,LEN(LOWER(TRIM('Audit summary'!$B$16)))+1)="@"&amp;LOWER(TRIM('Audit summary'!$B$16)),"INTERNAL","EXTERNAL"))</f>
        <v>EXTERNAL</v>
      </c>
      <c r="G1041" s="6">
        <f t="shared" si="3"/>
        <v>1</v>
      </c>
      <c r="H1041" s="6">
        <f t="shared" si="4"/>
        <v>1</v>
      </c>
      <c r="I1041" s="6" t="str">
        <f>IF(OR(A1041="",COUNTIF('Message audit'!$A$2:$A$201,A1041)=0,AND(B1041&lt;&gt;"To",B1041&lt;&gt;"CC",B1041&lt;&gt;"BCC"),E1041&lt;&gt;"BASIC_OK"),"REVIEW","OK")</f>
        <v>OK</v>
      </c>
    </row>
    <row r="1042">
      <c r="A1042" s="5" t="s">
        <v>80</v>
      </c>
      <c r="B1042" s="5" t="s">
        <v>65</v>
      </c>
      <c r="C1042" s="5" t="s">
        <v>1283</v>
      </c>
      <c r="D1042" s="6" t="str">
        <f t="shared" si="1"/>
        <v>person1041@demo.invalid</v>
      </c>
      <c r="E1042" s="6" t="str">
        <f t="shared" si="2"/>
        <v>BASIC_OK</v>
      </c>
      <c r="F1042" s="6" t="str">
        <f>IF(E1042&lt;&gt;"BASIC_OK","REVIEW",IF(RIGHT(D1042,LEN(LOWER(TRIM('Audit summary'!$B$16)))+1)="@"&amp;LOWER(TRIM('Audit summary'!$B$16)),"INTERNAL","EXTERNAL"))</f>
        <v>INTERNAL</v>
      </c>
      <c r="G1042" s="6">
        <f t="shared" si="3"/>
        <v>1</v>
      </c>
      <c r="H1042" s="6">
        <f t="shared" si="4"/>
        <v>1</v>
      </c>
      <c r="I1042" s="6" t="str">
        <f>IF(OR(A1042="",COUNTIF('Message audit'!$A$2:$A$201,A1042)=0,AND(B1042&lt;&gt;"To",B1042&lt;&gt;"CC",B1042&lt;&gt;"BCC"),E1042&lt;&gt;"BASIC_OK"),"REVIEW","OK")</f>
        <v>OK</v>
      </c>
    </row>
    <row r="1043">
      <c r="A1043" s="5" t="s">
        <v>80</v>
      </c>
      <c r="B1043" s="5" t="s">
        <v>21</v>
      </c>
      <c r="C1043" s="5" t="s">
        <v>1284</v>
      </c>
      <c r="D1043" s="6" t="str">
        <f t="shared" si="1"/>
        <v>person1042@demo.invalid</v>
      </c>
      <c r="E1043" s="6" t="str">
        <f t="shared" si="2"/>
        <v>BASIC_OK</v>
      </c>
      <c r="F1043" s="6" t="str">
        <f>IF(E1043&lt;&gt;"BASIC_OK","REVIEW",IF(RIGHT(D1043,LEN(LOWER(TRIM('Audit summary'!$B$16)))+1)="@"&amp;LOWER(TRIM('Audit summary'!$B$16)),"INTERNAL","EXTERNAL"))</f>
        <v>INTERNAL</v>
      </c>
      <c r="G1043" s="6">
        <f t="shared" si="3"/>
        <v>1</v>
      </c>
      <c r="H1043" s="6">
        <f t="shared" si="4"/>
        <v>1</v>
      </c>
      <c r="I1043" s="6" t="str">
        <f>IF(OR(A1043="",COUNTIF('Message audit'!$A$2:$A$201,A1043)=0,AND(B1043&lt;&gt;"To",B1043&lt;&gt;"CC",B1043&lt;&gt;"BCC"),E1043&lt;&gt;"BASIC_OK"),"REVIEW","OK")</f>
        <v>OK</v>
      </c>
    </row>
    <row r="1044">
      <c r="A1044" s="5" t="s">
        <v>80</v>
      </c>
      <c r="B1044" s="5" t="s">
        <v>50</v>
      </c>
      <c r="C1044" s="5" t="s">
        <v>1285</v>
      </c>
      <c r="D1044" s="6" t="str">
        <f t="shared" si="1"/>
        <v>person1043@demo.invalid</v>
      </c>
      <c r="E1044" s="6" t="str">
        <f t="shared" si="2"/>
        <v>BASIC_OK</v>
      </c>
      <c r="F1044" s="6" t="str">
        <f>IF(E1044&lt;&gt;"BASIC_OK","REVIEW",IF(RIGHT(D1044,LEN(LOWER(TRIM('Audit summary'!$B$16)))+1)="@"&amp;LOWER(TRIM('Audit summary'!$B$16)),"INTERNAL","EXTERNAL"))</f>
        <v>INTERNAL</v>
      </c>
      <c r="G1044" s="6">
        <f t="shared" si="3"/>
        <v>1</v>
      </c>
      <c r="H1044" s="6">
        <f t="shared" si="4"/>
        <v>1</v>
      </c>
      <c r="I1044" s="6" t="str">
        <f>IF(OR(A1044="",COUNTIF('Message audit'!$A$2:$A$201,A1044)=0,AND(B1044&lt;&gt;"To",B1044&lt;&gt;"CC",B1044&lt;&gt;"BCC"),E1044&lt;&gt;"BASIC_OK"),"REVIEW","OK")</f>
        <v>OK</v>
      </c>
    </row>
    <row r="1045">
      <c r="A1045" s="5" t="s">
        <v>80</v>
      </c>
      <c r="B1045" s="5" t="s">
        <v>65</v>
      </c>
      <c r="C1045" s="5" t="s">
        <v>1286</v>
      </c>
      <c r="D1045" s="6" t="str">
        <f t="shared" si="1"/>
        <v>person1044@demo.invalid</v>
      </c>
      <c r="E1045" s="6" t="str">
        <f t="shared" si="2"/>
        <v>BASIC_OK</v>
      </c>
      <c r="F1045" s="6" t="str">
        <f>IF(E1045&lt;&gt;"BASIC_OK","REVIEW",IF(RIGHT(D1045,LEN(LOWER(TRIM('Audit summary'!$B$16)))+1)="@"&amp;LOWER(TRIM('Audit summary'!$B$16)),"INTERNAL","EXTERNAL"))</f>
        <v>INTERNAL</v>
      </c>
      <c r="G1045" s="6">
        <f t="shared" si="3"/>
        <v>1</v>
      </c>
      <c r="H1045" s="6">
        <f t="shared" si="4"/>
        <v>1</v>
      </c>
      <c r="I1045" s="6" t="str">
        <f>IF(OR(A1045="",COUNTIF('Message audit'!$A$2:$A$201,A1045)=0,AND(B1045&lt;&gt;"To",B1045&lt;&gt;"CC",B1045&lt;&gt;"BCC"),E1045&lt;&gt;"BASIC_OK"),"REVIEW","OK")</f>
        <v>OK</v>
      </c>
    </row>
    <row r="1046">
      <c r="A1046" s="5" t="s">
        <v>80</v>
      </c>
      <c r="B1046" s="5" t="s">
        <v>21</v>
      </c>
      <c r="C1046" s="5" t="s">
        <v>1287</v>
      </c>
      <c r="D1046" s="6" t="str">
        <f t="shared" si="1"/>
        <v>person1045@example.org</v>
      </c>
      <c r="E1046" s="6" t="str">
        <f t="shared" si="2"/>
        <v>BASIC_OK</v>
      </c>
      <c r="F1046" s="6" t="str">
        <f>IF(E1046&lt;&gt;"BASIC_OK","REVIEW",IF(RIGHT(D1046,LEN(LOWER(TRIM('Audit summary'!$B$16)))+1)="@"&amp;LOWER(TRIM('Audit summary'!$B$16)),"INTERNAL","EXTERNAL"))</f>
        <v>EXTERNAL</v>
      </c>
      <c r="G1046" s="6">
        <f t="shared" si="3"/>
        <v>1</v>
      </c>
      <c r="H1046" s="6">
        <f t="shared" si="4"/>
        <v>1</v>
      </c>
      <c r="I1046" s="6" t="str">
        <f>IF(OR(A1046="",COUNTIF('Message audit'!$A$2:$A$201,A1046)=0,AND(B1046&lt;&gt;"To",B1046&lt;&gt;"CC",B1046&lt;&gt;"BCC"),E1046&lt;&gt;"BASIC_OK"),"REVIEW","OK")</f>
        <v>OK</v>
      </c>
    </row>
    <row r="1047">
      <c r="A1047" s="5" t="s">
        <v>80</v>
      </c>
      <c r="B1047" s="5" t="s">
        <v>50</v>
      </c>
      <c r="C1047" s="5" t="s">
        <v>1288</v>
      </c>
      <c r="D1047" s="6" t="str">
        <f t="shared" si="1"/>
        <v>person1046@demo.invalid</v>
      </c>
      <c r="E1047" s="6" t="str">
        <f t="shared" si="2"/>
        <v>BASIC_OK</v>
      </c>
      <c r="F1047" s="6" t="str">
        <f>IF(E1047&lt;&gt;"BASIC_OK","REVIEW",IF(RIGHT(D1047,LEN(LOWER(TRIM('Audit summary'!$B$16)))+1)="@"&amp;LOWER(TRIM('Audit summary'!$B$16)),"INTERNAL","EXTERNAL"))</f>
        <v>INTERNAL</v>
      </c>
      <c r="G1047" s="6">
        <f t="shared" si="3"/>
        <v>1</v>
      </c>
      <c r="H1047" s="6">
        <f t="shared" si="4"/>
        <v>1</v>
      </c>
      <c r="I1047" s="6" t="str">
        <f>IF(OR(A1047="",COUNTIF('Message audit'!$A$2:$A$201,A1047)=0,AND(B1047&lt;&gt;"To",B1047&lt;&gt;"CC",B1047&lt;&gt;"BCC"),E1047&lt;&gt;"BASIC_OK"),"REVIEW","OK")</f>
        <v>OK</v>
      </c>
    </row>
    <row r="1048">
      <c r="A1048" s="5" t="s">
        <v>80</v>
      </c>
      <c r="B1048" s="5" t="s">
        <v>65</v>
      </c>
      <c r="C1048" s="5" t="s">
        <v>1289</v>
      </c>
      <c r="D1048" s="6" t="str">
        <f t="shared" si="1"/>
        <v>person1047@demo.invalid</v>
      </c>
      <c r="E1048" s="6" t="str">
        <f t="shared" si="2"/>
        <v>BASIC_OK</v>
      </c>
      <c r="F1048" s="6" t="str">
        <f>IF(E1048&lt;&gt;"BASIC_OK","REVIEW",IF(RIGHT(D1048,LEN(LOWER(TRIM('Audit summary'!$B$16)))+1)="@"&amp;LOWER(TRIM('Audit summary'!$B$16)),"INTERNAL","EXTERNAL"))</f>
        <v>INTERNAL</v>
      </c>
      <c r="G1048" s="6">
        <f t="shared" si="3"/>
        <v>1</v>
      </c>
      <c r="H1048" s="6">
        <f t="shared" si="4"/>
        <v>1</v>
      </c>
      <c r="I1048" s="6" t="str">
        <f>IF(OR(A1048="",COUNTIF('Message audit'!$A$2:$A$201,A1048)=0,AND(B1048&lt;&gt;"To",B1048&lt;&gt;"CC",B1048&lt;&gt;"BCC"),E1048&lt;&gt;"BASIC_OK"),"REVIEW","OK")</f>
        <v>OK</v>
      </c>
    </row>
    <row r="1049">
      <c r="A1049" s="5" t="s">
        <v>80</v>
      </c>
      <c r="B1049" s="5" t="s">
        <v>21</v>
      </c>
      <c r="C1049" s="5" t="s">
        <v>1290</v>
      </c>
      <c r="D1049" s="6" t="str">
        <f t="shared" si="1"/>
        <v>person1048@demo.invalid</v>
      </c>
      <c r="E1049" s="6" t="str">
        <f t="shared" si="2"/>
        <v>BASIC_OK</v>
      </c>
      <c r="F1049" s="6" t="str">
        <f>IF(E1049&lt;&gt;"BASIC_OK","REVIEW",IF(RIGHT(D1049,LEN(LOWER(TRIM('Audit summary'!$B$16)))+1)="@"&amp;LOWER(TRIM('Audit summary'!$B$16)),"INTERNAL","EXTERNAL"))</f>
        <v>INTERNAL</v>
      </c>
      <c r="G1049" s="6">
        <f t="shared" si="3"/>
        <v>1</v>
      </c>
      <c r="H1049" s="6">
        <f t="shared" si="4"/>
        <v>1</v>
      </c>
      <c r="I1049" s="6" t="str">
        <f>IF(OR(A1049="",COUNTIF('Message audit'!$A$2:$A$201,A1049)=0,AND(B1049&lt;&gt;"To",B1049&lt;&gt;"CC",B1049&lt;&gt;"BCC"),E1049&lt;&gt;"BASIC_OK"),"REVIEW","OK")</f>
        <v>OK</v>
      </c>
    </row>
    <row r="1050">
      <c r="A1050" s="5" t="s">
        <v>80</v>
      </c>
      <c r="B1050" s="5" t="s">
        <v>50</v>
      </c>
      <c r="C1050" s="5" t="s">
        <v>1291</v>
      </c>
      <c r="D1050" s="6" t="str">
        <f t="shared" si="1"/>
        <v>person1049@demo.invalid</v>
      </c>
      <c r="E1050" s="6" t="str">
        <f t="shared" si="2"/>
        <v>BASIC_OK</v>
      </c>
      <c r="F1050" s="6" t="str">
        <f>IF(E1050&lt;&gt;"BASIC_OK","REVIEW",IF(RIGHT(D1050,LEN(LOWER(TRIM('Audit summary'!$B$16)))+1)="@"&amp;LOWER(TRIM('Audit summary'!$B$16)),"INTERNAL","EXTERNAL"))</f>
        <v>INTERNAL</v>
      </c>
      <c r="G1050" s="6">
        <f t="shared" si="3"/>
        <v>1</v>
      </c>
      <c r="H1050" s="6">
        <f t="shared" si="4"/>
        <v>1</v>
      </c>
      <c r="I1050" s="6" t="str">
        <f>IF(OR(A1050="",COUNTIF('Message audit'!$A$2:$A$201,A1050)=0,AND(B1050&lt;&gt;"To",B1050&lt;&gt;"CC",B1050&lt;&gt;"BCC"),E1050&lt;&gt;"BASIC_OK"),"REVIEW","OK")</f>
        <v>OK</v>
      </c>
    </row>
    <row r="1051">
      <c r="A1051" s="5" t="s">
        <v>80</v>
      </c>
      <c r="B1051" s="5" t="s">
        <v>65</v>
      </c>
      <c r="C1051" s="5" t="s">
        <v>1292</v>
      </c>
      <c r="D1051" s="6" t="str">
        <f t="shared" si="1"/>
        <v>person1050@example.org</v>
      </c>
      <c r="E1051" s="6" t="str">
        <f t="shared" si="2"/>
        <v>BASIC_OK</v>
      </c>
      <c r="F1051" s="6" t="str">
        <f>IF(E1051&lt;&gt;"BASIC_OK","REVIEW",IF(RIGHT(D1051,LEN(LOWER(TRIM('Audit summary'!$B$16)))+1)="@"&amp;LOWER(TRIM('Audit summary'!$B$16)),"INTERNAL","EXTERNAL"))</f>
        <v>EXTERNAL</v>
      </c>
      <c r="G1051" s="6">
        <f t="shared" si="3"/>
        <v>1</v>
      </c>
      <c r="H1051" s="6">
        <f t="shared" si="4"/>
        <v>1</v>
      </c>
      <c r="I1051" s="6" t="str">
        <f>IF(OR(A1051="",COUNTIF('Message audit'!$A$2:$A$201,A1051)=0,AND(B1051&lt;&gt;"To",B1051&lt;&gt;"CC",B1051&lt;&gt;"BCC"),E1051&lt;&gt;"BASIC_OK"),"REVIEW","OK")</f>
        <v>OK</v>
      </c>
    </row>
    <row r="1052">
      <c r="A1052" s="5" t="s">
        <v>80</v>
      </c>
      <c r="B1052" s="5" t="s">
        <v>21</v>
      </c>
      <c r="C1052" s="5" t="s">
        <v>1293</v>
      </c>
      <c r="D1052" s="6" t="str">
        <f t="shared" si="1"/>
        <v>person1051@demo.invalid</v>
      </c>
      <c r="E1052" s="6" t="str">
        <f t="shared" si="2"/>
        <v>BASIC_OK</v>
      </c>
      <c r="F1052" s="6" t="str">
        <f>IF(E1052&lt;&gt;"BASIC_OK","REVIEW",IF(RIGHT(D1052,LEN(LOWER(TRIM('Audit summary'!$B$16)))+1)="@"&amp;LOWER(TRIM('Audit summary'!$B$16)),"INTERNAL","EXTERNAL"))</f>
        <v>INTERNAL</v>
      </c>
      <c r="G1052" s="6">
        <f t="shared" si="3"/>
        <v>1</v>
      </c>
      <c r="H1052" s="6">
        <f t="shared" si="4"/>
        <v>1</v>
      </c>
      <c r="I1052" s="6" t="str">
        <f>IF(OR(A1052="",COUNTIF('Message audit'!$A$2:$A$201,A1052)=0,AND(B1052&lt;&gt;"To",B1052&lt;&gt;"CC",B1052&lt;&gt;"BCC"),E1052&lt;&gt;"BASIC_OK"),"REVIEW","OK")</f>
        <v>OK</v>
      </c>
    </row>
    <row r="1053">
      <c r="A1053" s="5" t="s">
        <v>82</v>
      </c>
      <c r="B1053" s="5" t="s">
        <v>50</v>
      </c>
      <c r="C1053" s="5" t="s">
        <v>1294</v>
      </c>
      <c r="D1053" s="6" t="str">
        <f t="shared" si="1"/>
        <v>person1052@demo.invalid</v>
      </c>
      <c r="E1053" s="6" t="str">
        <f t="shared" si="2"/>
        <v>BASIC_OK</v>
      </c>
      <c r="F1053" s="6" t="str">
        <f>IF(E1053&lt;&gt;"BASIC_OK","REVIEW",IF(RIGHT(D1053,LEN(LOWER(TRIM('Audit summary'!$B$16)))+1)="@"&amp;LOWER(TRIM('Audit summary'!$B$16)),"INTERNAL","EXTERNAL"))</f>
        <v>INTERNAL</v>
      </c>
      <c r="G1053" s="6">
        <f t="shared" si="3"/>
        <v>1</v>
      </c>
      <c r="H1053" s="6">
        <f t="shared" si="4"/>
        <v>1</v>
      </c>
      <c r="I1053" s="6" t="str">
        <f>IF(OR(A1053="",COUNTIF('Message audit'!$A$2:$A$201,A1053)=0,AND(B1053&lt;&gt;"To",B1053&lt;&gt;"CC",B1053&lt;&gt;"BCC"),E1053&lt;&gt;"BASIC_OK"),"REVIEW","OK")</f>
        <v>OK</v>
      </c>
    </row>
    <row r="1054">
      <c r="A1054" s="5" t="s">
        <v>82</v>
      </c>
      <c r="B1054" s="5" t="s">
        <v>65</v>
      </c>
      <c r="C1054" s="5" t="s">
        <v>1295</v>
      </c>
      <c r="D1054" s="6" t="str">
        <f t="shared" si="1"/>
        <v>person1053@demo.invalid</v>
      </c>
      <c r="E1054" s="6" t="str">
        <f t="shared" si="2"/>
        <v>BASIC_OK</v>
      </c>
      <c r="F1054" s="6" t="str">
        <f>IF(E1054&lt;&gt;"BASIC_OK","REVIEW",IF(RIGHT(D1054,LEN(LOWER(TRIM('Audit summary'!$B$16)))+1)="@"&amp;LOWER(TRIM('Audit summary'!$B$16)),"INTERNAL","EXTERNAL"))</f>
        <v>INTERNAL</v>
      </c>
      <c r="G1054" s="6">
        <f t="shared" si="3"/>
        <v>1</v>
      </c>
      <c r="H1054" s="6">
        <f t="shared" si="4"/>
        <v>1</v>
      </c>
      <c r="I1054" s="6" t="str">
        <f>IF(OR(A1054="",COUNTIF('Message audit'!$A$2:$A$201,A1054)=0,AND(B1054&lt;&gt;"To",B1054&lt;&gt;"CC",B1054&lt;&gt;"BCC"),E1054&lt;&gt;"BASIC_OK"),"REVIEW","OK")</f>
        <v>OK</v>
      </c>
    </row>
    <row r="1055">
      <c r="A1055" s="5" t="s">
        <v>82</v>
      </c>
      <c r="B1055" s="5" t="s">
        <v>21</v>
      </c>
      <c r="C1055" s="5" t="s">
        <v>1296</v>
      </c>
      <c r="D1055" s="6" t="str">
        <f t="shared" si="1"/>
        <v>person1054@demo.invalid</v>
      </c>
      <c r="E1055" s="6" t="str">
        <f t="shared" si="2"/>
        <v>BASIC_OK</v>
      </c>
      <c r="F1055" s="6" t="str">
        <f>IF(E1055&lt;&gt;"BASIC_OK","REVIEW",IF(RIGHT(D1055,LEN(LOWER(TRIM('Audit summary'!$B$16)))+1)="@"&amp;LOWER(TRIM('Audit summary'!$B$16)),"INTERNAL","EXTERNAL"))</f>
        <v>INTERNAL</v>
      </c>
      <c r="G1055" s="6">
        <f t="shared" si="3"/>
        <v>1</v>
      </c>
      <c r="H1055" s="6">
        <f t="shared" si="4"/>
        <v>1</v>
      </c>
      <c r="I1055" s="6" t="str">
        <f>IF(OR(A1055="",COUNTIF('Message audit'!$A$2:$A$201,A1055)=0,AND(B1055&lt;&gt;"To",B1055&lt;&gt;"CC",B1055&lt;&gt;"BCC"),E1055&lt;&gt;"BASIC_OK"),"REVIEW","OK")</f>
        <v>OK</v>
      </c>
    </row>
    <row r="1056">
      <c r="A1056" s="5" t="s">
        <v>82</v>
      </c>
      <c r="B1056" s="5" t="s">
        <v>50</v>
      </c>
      <c r="C1056" s="5" t="s">
        <v>1297</v>
      </c>
      <c r="D1056" s="6" t="str">
        <f t="shared" si="1"/>
        <v>person1055@example.org</v>
      </c>
      <c r="E1056" s="6" t="str">
        <f t="shared" si="2"/>
        <v>BASIC_OK</v>
      </c>
      <c r="F1056" s="6" t="str">
        <f>IF(E1056&lt;&gt;"BASIC_OK","REVIEW",IF(RIGHT(D1056,LEN(LOWER(TRIM('Audit summary'!$B$16)))+1)="@"&amp;LOWER(TRIM('Audit summary'!$B$16)),"INTERNAL","EXTERNAL"))</f>
        <v>EXTERNAL</v>
      </c>
      <c r="G1056" s="6">
        <f t="shared" si="3"/>
        <v>1</v>
      </c>
      <c r="H1056" s="6">
        <f t="shared" si="4"/>
        <v>1</v>
      </c>
      <c r="I1056" s="6" t="str">
        <f>IF(OR(A1056="",COUNTIF('Message audit'!$A$2:$A$201,A1056)=0,AND(B1056&lt;&gt;"To",B1056&lt;&gt;"CC",B1056&lt;&gt;"BCC"),E1056&lt;&gt;"BASIC_OK"),"REVIEW","OK")</f>
        <v>OK</v>
      </c>
    </row>
    <row r="1057">
      <c r="A1057" s="5" t="s">
        <v>82</v>
      </c>
      <c r="B1057" s="5" t="s">
        <v>65</v>
      </c>
      <c r="C1057" s="5" t="s">
        <v>1298</v>
      </c>
      <c r="D1057" s="6" t="str">
        <f t="shared" si="1"/>
        <v>person1056@demo.invalid</v>
      </c>
      <c r="E1057" s="6" t="str">
        <f t="shared" si="2"/>
        <v>BASIC_OK</v>
      </c>
      <c r="F1057" s="6" t="str">
        <f>IF(E1057&lt;&gt;"BASIC_OK","REVIEW",IF(RIGHT(D1057,LEN(LOWER(TRIM('Audit summary'!$B$16)))+1)="@"&amp;LOWER(TRIM('Audit summary'!$B$16)),"INTERNAL","EXTERNAL"))</f>
        <v>INTERNAL</v>
      </c>
      <c r="G1057" s="6">
        <f t="shared" si="3"/>
        <v>1</v>
      </c>
      <c r="H1057" s="6">
        <f t="shared" si="4"/>
        <v>1</v>
      </c>
      <c r="I1057" s="6" t="str">
        <f>IF(OR(A1057="",COUNTIF('Message audit'!$A$2:$A$201,A1057)=0,AND(B1057&lt;&gt;"To",B1057&lt;&gt;"CC",B1057&lt;&gt;"BCC"),E1057&lt;&gt;"BASIC_OK"),"REVIEW","OK")</f>
        <v>OK</v>
      </c>
    </row>
    <row r="1058">
      <c r="A1058" s="5" t="s">
        <v>82</v>
      </c>
      <c r="B1058" s="5" t="s">
        <v>21</v>
      </c>
      <c r="C1058" s="5" t="s">
        <v>1299</v>
      </c>
      <c r="D1058" s="6" t="str">
        <f t="shared" si="1"/>
        <v>person1057@demo.invalid</v>
      </c>
      <c r="E1058" s="6" t="str">
        <f t="shared" si="2"/>
        <v>BASIC_OK</v>
      </c>
      <c r="F1058" s="6" t="str">
        <f>IF(E1058&lt;&gt;"BASIC_OK","REVIEW",IF(RIGHT(D1058,LEN(LOWER(TRIM('Audit summary'!$B$16)))+1)="@"&amp;LOWER(TRIM('Audit summary'!$B$16)),"INTERNAL","EXTERNAL"))</f>
        <v>INTERNAL</v>
      </c>
      <c r="G1058" s="6">
        <f t="shared" si="3"/>
        <v>1</v>
      </c>
      <c r="H1058" s="6">
        <f t="shared" si="4"/>
        <v>1</v>
      </c>
      <c r="I1058" s="6" t="str">
        <f>IF(OR(A1058="",COUNTIF('Message audit'!$A$2:$A$201,A1058)=0,AND(B1058&lt;&gt;"To",B1058&lt;&gt;"CC",B1058&lt;&gt;"BCC"),E1058&lt;&gt;"BASIC_OK"),"REVIEW","OK")</f>
        <v>OK</v>
      </c>
    </row>
    <row r="1059">
      <c r="A1059" s="5" t="s">
        <v>82</v>
      </c>
      <c r="B1059" s="5" t="s">
        <v>50</v>
      </c>
      <c r="C1059" s="5" t="s">
        <v>1300</v>
      </c>
      <c r="D1059" s="6" t="str">
        <f t="shared" si="1"/>
        <v>person1058@demo.invalid</v>
      </c>
      <c r="E1059" s="6" t="str">
        <f t="shared" si="2"/>
        <v>BASIC_OK</v>
      </c>
      <c r="F1059" s="6" t="str">
        <f>IF(E1059&lt;&gt;"BASIC_OK","REVIEW",IF(RIGHT(D1059,LEN(LOWER(TRIM('Audit summary'!$B$16)))+1)="@"&amp;LOWER(TRIM('Audit summary'!$B$16)),"INTERNAL","EXTERNAL"))</f>
        <v>INTERNAL</v>
      </c>
      <c r="G1059" s="6">
        <f t="shared" si="3"/>
        <v>1</v>
      </c>
      <c r="H1059" s="6">
        <f t="shared" si="4"/>
        <v>1</v>
      </c>
      <c r="I1059" s="6" t="str">
        <f>IF(OR(A1059="",COUNTIF('Message audit'!$A$2:$A$201,A1059)=0,AND(B1059&lt;&gt;"To",B1059&lt;&gt;"CC",B1059&lt;&gt;"BCC"),E1059&lt;&gt;"BASIC_OK"),"REVIEW","OK")</f>
        <v>OK</v>
      </c>
    </row>
    <row r="1060">
      <c r="A1060" s="5" t="s">
        <v>82</v>
      </c>
      <c r="B1060" s="5" t="s">
        <v>65</v>
      </c>
      <c r="C1060" s="5" t="s">
        <v>1301</v>
      </c>
      <c r="D1060" s="6" t="str">
        <f t="shared" si="1"/>
        <v>person1059@demo.invalid</v>
      </c>
      <c r="E1060" s="6" t="str">
        <f t="shared" si="2"/>
        <v>BASIC_OK</v>
      </c>
      <c r="F1060" s="6" t="str">
        <f>IF(E1060&lt;&gt;"BASIC_OK","REVIEW",IF(RIGHT(D1060,LEN(LOWER(TRIM('Audit summary'!$B$16)))+1)="@"&amp;LOWER(TRIM('Audit summary'!$B$16)),"INTERNAL","EXTERNAL"))</f>
        <v>INTERNAL</v>
      </c>
      <c r="G1060" s="6">
        <f t="shared" si="3"/>
        <v>1</v>
      </c>
      <c r="H1060" s="6">
        <f t="shared" si="4"/>
        <v>1</v>
      </c>
      <c r="I1060" s="6" t="str">
        <f>IF(OR(A1060="",COUNTIF('Message audit'!$A$2:$A$201,A1060)=0,AND(B1060&lt;&gt;"To",B1060&lt;&gt;"CC",B1060&lt;&gt;"BCC"),E1060&lt;&gt;"BASIC_OK"),"REVIEW","OK")</f>
        <v>OK</v>
      </c>
    </row>
    <row r="1061">
      <c r="A1061" s="5" t="s">
        <v>82</v>
      </c>
      <c r="B1061" s="5" t="s">
        <v>21</v>
      </c>
      <c r="C1061" s="5" t="s">
        <v>1302</v>
      </c>
      <c r="D1061" s="6" t="str">
        <f t="shared" si="1"/>
        <v>person1060@example.org</v>
      </c>
      <c r="E1061" s="6" t="str">
        <f t="shared" si="2"/>
        <v>BASIC_OK</v>
      </c>
      <c r="F1061" s="6" t="str">
        <f>IF(E1061&lt;&gt;"BASIC_OK","REVIEW",IF(RIGHT(D1061,LEN(LOWER(TRIM('Audit summary'!$B$16)))+1)="@"&amp;LOWER(TRIM('Audit summary'!$B$16)),"INTERNAL","EXTERNAL"))</f>
        <v>EXTERNAL</v>
      </c>
      <c r="G1061" s="6">
        <f t="shared" si="3"/>
        <v>1</v>
      </c>
      <c r="H1061" s="6">
        <f t="shared" si="4"/>
        <v>1</v>
      </c>
      <c r="I1061" s="6" t="str">
        <f>IF(OR(A1061="",COUNTIF('Message audit'!$A$2:$A$201,A1061)=0,AND(B1061&lt;&gt;"To",B1061&lt;&gt;"CC",B1061&lt;&gt;"BCC"),E1061&lt;&gt;"BASIC_OK"),"REVIEW","OK")</f>
        <v>OK</v>
      </c>
    </row>
    <row r="1062">
      <c r="A1062" s="5" t="s">
        <v>82</v>
      </c>
      <c r="B1062" s="5" t="s">
        <v>50</v>
      </c>
      <c r="C1062" s="5" t="s">
        <v>1303</v>
      </c>
      <c r="D1062" s="6" t="str">
        <f t="shared" si="1"/>
        <v>person1061@demo.invalid</v>
      </c>
      <c r="E1062" s="6" t="str">
        <f t="shared" si="2"/>
        <v>BASIC_OK</v>
      </c>
      <c r="F1062" s="6" t="str">
        <f>IF(E1062&lt;&gt;"BASIC_OK","REVIEW",IF(RIGHT(D1062,LEN(LOWER(TRIM('Audit summary'!$B$16)))+1)="@"&amp;LOWER(TRIM('Audit summary'!$B$16)),"INTERNAL","EXTERNAL"))</f>
        <v>INTERNAL</v>
      </c>
      <c r="G1062" s="6">
        <f t="shared" si="3"/>
        <v>1</v>
      </c>
      <c r="H1062" s="6">
        <f t="shared" si="4"/>
        <v>1</v>
      </c>
      <c r="I1062" s="6" t="str">
        <f>IF(OR(A1062="",COUNTIF('Message audit'!$A$2:$A$201,A1062)=0,AND(B1062&lt;&gt;"To",B1062&lt;&gt;"CC",B1062&lt;&gt;"BCC"),E1062&lt;&gt;"BASIC_OK"),"REVIEW","OK")</f>
        <v>OK</v>
      </c>
    </row>
    <row r="1063">
      <c r="A1063" s="5" t="s">
        <v>82</v>
      </c>
      <c r="B1063" s="5" t="s">
        <v>65</v>
      </c>
      <c r="C1063" s="5" t="s">
        <v>1304</v>
      </c>
      <c r="D1063" s="6" t="str">
        <f t="shared" si="1"/>
        <v>person1062@demo.invalid</v>
      </c>
      <c r="E1063" s="6" t="str">
        <f t="shared" si="2"/>
        <v>BASIC_OK</v>
      </c>
      <c r="F1063" s="6" t="str">
        <f>IF(E1063&lt;&gt;"BASIC_OK","REVIEW",IF(RIGHT(D1063,LEN(LOWER(TRIM('Audit summary'!$B$16)))+1)="@"&amp;LOWER(TRIM('Audit summary'!$B$16)),"INTERNAL","EXTERNAL"))</f>
        <v>INTERNAL</v>
      </c>
      <c r="G1063" s="6">
        <f t="shared" si="3"/>
        <v>1</v>
      </c>
      <c r="H1063" s="6">
        <f t="shared" si="4"/>
        <v>1</v>
      </c>
      <c r="I1063" s="6" t="str">
        <f>IF(OR(A1063="",COUNTIF('Message audit'!$A$2:$A$201,A1063)=0,AND(B1063&lt;&gt;"To",B1063&lt;&gt;"CC",B1063&lt;&gt;"BCC"),E1063&lt;&gt;"BASIC_OK"),"REVIEW","OK")</f>
        <v>OK</v>
      </c>
    </row>
    <row r="1064">
      <c r="A1064" s="5" t="s">
        <v>82</v>
      </c>
      <c r="B1064" s="5" t="s">
        <v>21</v>
      </c>
      <c r="C1064" s="5" t="s">
        <v>1305</v>
      </c>
      <c r="D1064" s="6" t="str">
        <f t="shared" si="1"/>
        <v>person1063@demo.invalid</v>
      </c>
      <c r="E1064" s="6" t="str">
        <f t="shared" si="2"/>
        <v>BASIC_OK</v>
      </c>
      <c r="F1064" s="6" t="str">
        <f>IF(E1064&lt;&gt;"BASIC_OK","REVIEW",IF(RIGHT(D1064,LEN(LOWER(TRIM('Audit summary'!$B$16)))+1)="@"&amp;LOWER(TRIM('Audit summary'!$B$16)),"INTERNAL","EXTERNAL"))</f>
        <v>INTERNAL</v>
      </c>
      <c r="G1064" s="6">
        <f t="shared" si="3"/>
        <v>1</v>
      </c>
      <c r="H1064" s="6">
        <f t="shared" si="4"/>
        <v>1</v>
      </c>
      <c r="I1064" s="6" t="str">
        <f>IF(OR(A1064="",COUNTIF('Message audit'!$A$2:$A$201,A1064)=0,AND(B1064&lt;&gt;"To",B1064&lt;&gt;"CC",B1064&lt;&gt;"BCC"),E1064&lt;&gt;"BASIC_OK"),"REVIEW","OK")</f>
        <v>OK</v>
      </c>
    </row>
    <row r="1065">
      <c r="A1065" s="5" t="s">
        <v>82</v>
      </c>
      <c r="B1065" s="5" t="s">
        <v>50</v>
      </c>
      <c r="C1065" s="5" t="s">
        <v>1306</v>
      </c>
      <c r="D1065" s="6" t="str">
        <f t="shared" si="1"/>
        <v>person1064@demo.invalid</v>
      </c>
      <c r="E1065" s="6" t="str">
        <f t="shared" si="2"/>
        <v>BASIC_OK</v>
      </c>
      <c r="F1065" s="6" t="str">
        <f>IF(E1065&lt;&gt;"BASIC_OK","REVIEW",IF(RIGHT(D1065,LEN(LOWER(TRIM('Audit summary'!$B$16)))+1)="@"&amp;LOWER(TRIM('Audit summary'!$B$16)),"INTERNAL","EXTERNAL"))</f>
        <v>INTERNAL</v>
      </c>
      <c r="G1065" s="6">
        <f t="shared" si="3"/>
        <v>1</v>
      </c>
      <c r="H1065" s="6">
        <f t="shared" si="4"/>
        <v>1</v>
      </c>
      <c r="I1065" s="6" t="str">
        <f>IF(OR(A1065="",COUNTIF('Message audit'!$A$2:$A$201,A1065)=0,AND(B1065&lt;&gt;"To",B1065&lt;&gt;"CC",B1065&lt;&gt;"BCC"),E1065&lt;&gt;"BASIC_OK"),"REVIEW","OK")</f>
        <v>OK</v>
      </c>
    </row>
    <row r="1066">
      <c r="A1066" s="5" t="s">
        <v>82</v>
      </c>
      <c r="B1066" s="5" t="s">
        <v>65</v>
      </c>
      <c r="C1066" s="5" t="s">
        <v>1307</v>
      </c>
      <c r="D1066" s="6" t="str">
        <f t="shared" si="1"/>
        <v>person1065@example.org</v>
      </c>
      <c r="E1066" s="6" t="str">
        <f t="shared" si="2"/>
        <v>BASIC_OK</v>
      </c>
      <c r="F1066" s="6" t="str">
        <f>IF(E1066&lt;&gt;"BASIC_OK","REVIEW",IF(RIGHT(D1066,LEN(LOWER(TRIM('Audit summary'!$B$16)))+1)="@"&amp;LOWER(TRIM('Audit summary'!$B$16)),"INTERNAL","EXTERNAL"))</f>
        <v>EXTERNAL</v>
      </c>
      <c r="G1066" s="6">
        <f t="shared" si="3"/>
        <v>1</v>
      </c>
      <c r="H1066" s="6">
        <f t="shared" si="4"/>
        <v>1</v>
      </c>
      <c r="I1066" s="6" t="str">
        <f>IF(OR(A1066="",COUNTIF('Message audit'!$A$2:$A$201,A1066)=0,AND(B1066&lt;&gt;"To",B1066&lt;&gt;"CC",B1066&lt;&gt;"BCC"),E1066&lt;&gt;"BASIC_OK"),"REVIEW","OK")</f>
        <v>OK</v>
      </c>
    </row>
    <row r="1067">
      <c r="A1067" s="5" t="s">
        <v>82</v>
      </c>
      <c r="B1067" s="5" t="s">
        <v>21</v>
      </c>
      <c r="C1067" s="5" t="s">
        <v>1308</v>
      </c>
      <c r="D1067" s="6" t="str">
        <f t="shared" si="1"/>
        <v>person1066@demo.invalid</v>
      </c>
      <c r="E1067" s="6" t="str">
        <f t="shared" si="2"/>
        <v>BASIC_OK</v>
      </c>
      <c r="F1067" s="6" t="str">
        <f>IF(E1067&lt;&gt;"BASIC_OK","REVIEW",IF(RIGHT(D1067,LEN(LOWER(TRIM('Audit summary'!$B$16)))+1)="@"&amp;LOWER(TRIM('Audit summary'!$B$16)),"INTERNAL","EXTERNAL"))</f>
        <v>INTERNAL</v>
      </c>
      <c r="G1067" s="6">
        <f t="shared" si="3"/>
        <v>1</v>
      </c>
      <c r="H1067" s="6">
        <f t="shared" si="4"/>
        <v>1</v>
      </c>
      <c r="I1067" s="6" t="str">
        <f>IF(OR(A1067="",COUNTIF('Message audit'!$A$2:$A$201,A1067)=0,AND(B1067&lt;&gt;"To",B1067&lt;&gt;"CC",B1067&lt;&gt;"BCC"),E1067&lt;&gt;"BASIC_OK"),"REVIEW","OK")</f>
        <v>OK</v>
      </c>
    </row>
    <row r="1068">
      <c r="A1068" s="5" t="s">
        <v>82</v>
      </c>
      <c r="B1068" s="5" t="s">
        <v>50</v>
      </c>
      <c r="C1068" s="5" t="s">
        <v>1309</v>
      </c>
      <c r="D1068" s="6" t="str">
        <f t="shared" si="1"/>
        <v>person1067@demo.invalid</v>
      </c>
      <c r="E1068" s="6" t="str">
        <f t="shared" si="2"/>
        <v>BASIC_OK</v>
      </c>
      <c r="F1068" s="6" t="str">
        <f>IF(E1068&lt;&gt;"BASIC_OK","REVIEW",IF(RIGHT(D1068,LEN(LOWER(TRIM('Audit summary'!$B$16)))+1)="@"&amp;LOWER(TRIM('Audit summary'!$B$16)),"INTERNAL","EXTERNAL"))</f>
        <v>INTERNAL</v>
      </c>
      <c r="G1068" s="6">
        <f t="shared" si="3"/>
        <v>1</v>
      </c>
      <c r="H1068" s="6">
        <f t="shared" si="4"/>
        <v>1</v>
      </c>
      <c r="I1068" s="6" t="str">
        <f>IF(OR(A1068="",COUNTIF('Message audit'!$A$2:$A$201,A1068)=0,AND(B1068&lt;&gt;"To",B1068&lt;&gt;"CC",B1068&lt;&gt;"BCC"),E1068&lt;&gt;"BASIC_OK"),"REVIEW","OK")</f>
        <v>OK</v>
      </c>
    </row>
    <row r="1069">
      <c r="A1069" s="5" t="s">
        <v>82</v>
      </c>
      <c r="B1069" s="5" t="s">
        <v>65</v>
      </c>
      <c r="C1069" s="5" t="s">
        <v>1310</v>
      </c>
      <c r="D1069" s="6" t="str">
        <f t="shared" si="1"/>
        <v>person1068@demo.invalid</v>
      </c>
      <c r="E1069" s="6" t="str">
        <f t="shared" si="2"/>
        <v>BASIC_OK</v>
      </c>
      <c r="F1069" s="6" t="str">
        <f>IF(E1069&lt;&gt;"BASIC_OK","REVIEW",IF(RIGHT(D1069,LEN(LOWER(TRIM('Audit summary'!$B$16)))+1)="@"&amp;LOWER(TRIM('Audit summary'!$B$16)),"INTERNAL","EXTERNAL"))</f>
        <v>INTERNAL</v>
      </c>
      <c r="G1069" s="6">
        <f t="shared" si="3"/>
        <v>1</v>
      </c>
      <c r="H1069" s="6">
        <f t="shared" si="4"/>
        <v>1</v>
      </c>
      <c r="I1069" s="6" t="str">
        <f>IF(OR(A1069="",COUNTIF('Message audit'!$A$2:$A$201,A1069)=0,AND(B1069&lt;&gt;"To",B1069&lt;&gt;"CC",B1069&lt;&gt;"BCC"),E1069&lt;&gt;"BASIC_OK"),"REVIEW","OK")</f>
        <v>OK</v>
      </c>
    </row>
    <row r="1070">
      <c r="A1070" s="5" t="s">
        <v>82</v>
      </c>
      <c r="B1070" s="5" t="s">
        <v>21</v>
      </c>
      <c r="C1070" s="5" t="s">
        <v>1311</v>
      </c>
      <c r="D1070" s="6" t="str">
        <f t="shared" si="1"/>
        <v>person1069@demo.invalid</v>
      </c>
      <c r="E1070" s="6" t="str">
        <f t="shared" si="2"/>
        <v>BASIC_OK</v>
      </c>
      <c r="F1070" s="6" t="str">
        <f>IF(E1070&lt;&gt;"BASIC_OK","REVIEW",IF(RIGHT(D1070,LEN(LOWER(TRIM('Audit summary'!$B$16)))+1)="@"&amp;LOWER(TRIM('Audit summary'!$B$16)),"INTERNAL","EXTERNAL"))</f>
        <v>INTERNAL</v>
      </c>
      <c r="G1070" s="6">
        <f t="shared" si="3"/>
        <v>1</v>
      </c>
      <c r="H1070" s="6">
        <f t="shared" si="4"/>
        <v>1</v>
      </c>
      <c r="I1070" s="6" t="str">
        <f>IF(OR(A1070="",COUNTIF('Message audit'!$A$2:$A$201,A1070)=0,AND(B1070&lt;&gt;"To",B1070&lt;&gt;"CC",B1070&lt;&gt;"BCC"),E1070&lt;&gt;"BASIC_OK"),"REVIEW","OK")</f>
        <v>OK</v>
      </c>
    </row>
    <row r="1071">
      <c r="A1071" s="5" t="s">
        <v>82</v>
      </c>
      <c r="B1071" s="5" t="s">
        <v>50</v>
      </c>
      <c r="C1071" s="5" t="s">
        <v>1312</v>
      </c>
      <c r="D1071" s="6" t="str">
        <f t="shared" si="1"/>
        <v>person1070@example.org</v>
      </c>
      <c r="E1071" s="6" t="str">
        <f t="shared" si="2"/>
        <v>BASIC_OK</v>
      </c>
      <c r="F1071" s="6" t="str">
        <f>IF(E1071&lt;&gt;"BASIC_OK","REVIEW",IF(RIGHT(D1071,LEN(LOWER(TRIM('Audit summary'!$B$16)))+1)="@"&amp;LOWER(TRIM('Audit summary'!$B$16)),"INTERNAL","EXTERNAL"))</f>
        <v>EXTERNAL</v>
      </c>
      <c r="G1071" s="6">
        <f t="shared" si="3"/>
        <v>1</v>
      </c>
      <c r="H1071" s="6">
        <f t="shared" si="4"/>
        <v>1</v>
      </c>
      <c r="I1071" s="6" t="str">
        <f>IF(OR(A1071="",COUNTIF('Message audit'!$A$2:$A$201,A1071)=0,AND(B1071&lt;&gt;"To",B1071&lt;&gt;"CC",B1071&lt;&gt;"BCC"),E1071&lt;&gt;"BASIC_OK"),"REVIEW","OK")</f>
        <v>OK</v>
      </c>
    </row>
    <row r="1072">
      <c r="A1072" s="5" t="s">
        <v>82</v>
      </c>
      <c r="B1072" s="5" t="s">
        <v>65</v>
      </c>
      <c r="C1072" s="5" t="s">
        <v>1313</v>
      </c>
      <c r="D1072" s="6" t="str">
        <f t="shared" si="1"/>
        <v>person1071@demo.invalid</v>
      </c>
      <c r="E1072" s="6" t="str">
        <f t="shared" si="2"/>
        <v>BASIC_OK</v>
      </c>
      <c r="F1072" s="6" t="str">
        <f>IF(E1072&lt;&gt;"BASIC_OK","REVIEW",IF(RIGHT(D1072,LEN(LOWER(TRIM('Audit summary'!$B$16)))+1)="@"&amp;LOWER(TRIM('Audit summary'!$B$16)),"INTERNAL","EXTERNAL"))</f>
        <v>INTERNAL</v>
      </c>
      <c r="G1072" s="6">
        <f t="shared" si="3"/>
        <v>1</v>
      </c>
      <c r="H1072" s="6">
        <f t="shared" si="4"/>
        <v>1</v>
      </c>
      <c r="I1072" s="6" t="str">
        <f>IF(OR(A1072="",COUNTIF('Message audit'!$A$2:$A$201,A1072)=0,AND(B1072&lt;&gt;"To",B1072&lt;&gt;"CC",B1072&lt;&gt;"BCC"),E1072&lt;&gt;"BASIC_OK"),"REVIEW","OK")</f>
        <v>OK</v>
      </c>
    </row>
    <row r="1073">
      <c r="A1073" s="5" t="s">
        <v>82</v>
      </c>
      <c r="B1073" s="5" t="s">
        <v>21</v>
      </c>
      <c r="C1073" s="5" t="s">
        <v>1314</v>
      </c>
      <c r="D1073" s="6" t="str">
        <f t="shared" si="1"/>
        <v>person1072@demo.invalid</v>
      </c>
      <c r="E1073" s="6" t="str">
        <f t="shared" si="2"/>
        <v>BASIC_OK</v>
      </c>
      <c r="F1073" s="6" t="str">
        <f>IF(E1073&lt;&gt;"BASIC_OK","REVIEW",IF(RIGHT(D1073,LEN(LOWER(TRIM('Audit summary'!$B$16)))+1)="@"&amp;LOWER(TRIM('Audit summary'!$B$16)),"INTERNAL","EXTERNAL"))</f>
        <v>INTERNAL</v>
      </c>
      <c r="G1073" s="6">
        <f t="shared" si="3"/>
        <v>1</v>
      </c>
      <c r="H1073" s="6">
        <f t="shared" si="4"/>
        <v>1</v>
      </c>
      <c r="I1073" s="6" t="str">
        <f>IF(OR(A1073="",COUNTIF('Message audit'!$A$2:$A$201,A1073)=0,AND(B1073&lt;&gt;"To",B1073&lt;&gt;"CC",B1073&lt;&gt;"BCC"),E1073&lt;&gt;"BASIC_OK"),"REVIEW","OK")</f>
        <v>OK</v>
      </c>
    </row>
    <row r="1074">
      <c r="A1074" s="5" t="s">
        <v>82</v>
      </c>
      <c r="B1074" s="5" t="s">
        <v>50</v>
      </c>
      <c r="C1074" s="5" t="s">
        <v>1315</v>
      </c>
      <c r="D1074" s="6" t="str">
        <f t="shared" si="1"/>
        <v>person1073@demo.invalid</v>
      </c>
      <c r="E1074" s="6" t="str">
        <f t="shared" si="2"/>
        <v>BASIC_OK</v>
      </c>
      <c r="F1074" s="6" t="str">
        <f>IF(E1074&lt;&gt;"BASIC_OK","REVIEW",IF(RIGHT(D1074,LEN(LOWER(TRIM('Audit summary'!$B$16)))+1)="@"&amp;LOWER(TRIM('Audit summary'!$B$16)),"INTERNAL","EXTERNAL"))</f>
        <v>INTERNAL</v>
      </c>
      <c r="G1074" s="6">
        <f t="shared" si="3"/>
        <v>1</v>
      </c>
      <c r="H1074" s="6">
        <f t="shared" si="4"/>
        <v>1</v>
      </c>
      <c r="I1074" s="6" t="str">
        <f>IF(OR(A1074="",COUNTIF('Message audit'!$A$2:$A$201,A1074)=0,AND(B1074&lt;&gt;"To",B1074&lt;&gt;"CC",B1074&lt;&gt;"BCC"),E1074&lt;&gt;"BASIC_OK"),"REVIEW","OK")</f>
        <v>OK</v>
      </c>
    </row>
    <row r="1075">
      <c r="A1075" s="5" t="s">
        <v>82</v>
      </c>
      <c r="B1075" s="5" t="s">
        <v>65</v>
      </c>
      <c r="C1075" s="5" t="s">
        <v>1316</v>
      </c>
      <c r="D1075" s="6" t="str">
        <f t="shared" si="1"/>
        <v>person1074@demo.invalid</v>
      </c>
      <c r="E1075" s="6" t="str">
        <f t="shared" si="2"/>
        <v>BASIC_OK</v>
      </c>
      <c r="F1075" s="6" t="str">
        <f>IF(E1075&lt;&gt;"BASIC_OK","REVIEW",IF(RIGHT(D1075,LEN(LOWER(TRIM('Audit summary'!$B$16)))+1)="@"&amp;LOWER(TRIM('Audit summary'!$B$16)),"INTERNAL","EXTERNAL"))</f>
        <v>INTERNAL</v>
      </c>
      <c r="G1075" s="6">
        <f t="shared" si="3"/>
        <v>1</v>
      </c>
      <c r="H1075" s="6">
        <f t="shared" si="4"/>
        <v>1</v>
      </c>
      <c r="I1075" s="6" t="str">
        <f>IF(OR(A1075="",COUNTIF('Message audit'!$A$2:$A$201,A1075)=0,AND(B1075&lt;&gt;"To",B1075&lt;&gt;"CC",B1075&lt;&gt;"BCC"),E1075&lt;&gt;"BASIC_OK"),"REVIEW","OK")</f>
        <v>OK</v>
      </c>
    </row>
    <row r="1076">
      <c r="A1076" s="5" t="s">
        <v>82</v>
      </c>
      <c r="B1076" s="5" t="s">
        <v>21</v>
      </c>
      <c r="C1076" s="5" t="s">
        <v>1317</v>
      </c>
      <c r="D1076" s="6" t="str">
        <f t="shared" si="1"/>
        <v>person1075@example.org</v>
      </c>
      <c r="E1076" s="6" t="str">
        <f t="shared" si="2"/>
        <v>BASIC_OK</v>
      </c>
      <c r="F1076" s="6" t="str">
        <f>IF(E1076&lt;&gt;"BASIC_OK","REVIEW",IF(RIGHT(D1076,LEN(LOWER(TRIM('Audit summary'!$B$16)))+1)="@"&amp;LOWER(TRIM('Audit summary'!$B$16)),"INTERNAL","EXTERNAL"))</f>
        <v>EXTERNAL</v>
      </c>
      <c r="G1076" s="6">
        <f t="shared" si="3"/>
        <v>1</v>
      </c>
      <c r="H1076" s="6">
        <f t="shared" si="4"/>
        <v>1</v>
      </c>
      <c r="I1076" s="6" t="str">
        <f>IF(OR(A1076="",COUNTIF('Message audit'!$A$2:$A$201,A1076)=0,AND(B1076&lt;&gt;"To",B1076&lt;&gt;"CC",B1076&lt;&gt;"BCC"),E1076&lt;&gt;"BASIC_OK"),"REVIEW","OK")</f>
        <v>OK</v>
      </c>
    </row>
    <row r="1077">
      <c r="A1077" s="5" t="s">
        <v>82</v>
      </c>
      <c r="B1077" s="5" t="s">
        <v>50</v>
      </c>
      <c r="C1077" s="5" t="s">
        <v>1318</v>
      </c>
      <c r="D1077" s="6" t="str">
        <f t="shared" si="1"/>
        <v>person1076@demo.invalid</v>
      </c>
      <c r="E1077" s="6" t="str">
        <f t="shared" si="2"/>
        <v>BASIC_OK</v>
      </c>
      <c r="F1077" s="6" t="str">
        <f>IF(E1077&lt;&gt;"BASIC_OK","REVIEW",IF(RIGHT(D1077,LEN(LOWER(TRIM('Audit summary'!$B$16)))+1)="@"&amp;LOWER(TRIM('Audit summary'!$B$16)),"INTERNAL","EXTERNAL"))</f>
        <v>INTERNAL</v>
      </c>
      <c r="G1077" s="6">
        <f t="shared" si="3"/>
        <v>1</v>
      </c>
      <c r="H1077" s="6">
        <f t="shared" si="4"/>
        <v>1</v>
      </c>
      <c r="I1077" s="6" t="str">
        <f>IF(OR(A1077="",COUNTIF('Message audit'!$A$2:$A$201,A1077)=0,AND(B1077&lt;&gt;"To",B1077&lt;&gt;"CC",B1077&lt;&gt;"BCC"),E1077&lt;&gt;"BASIC_OK"),"REVIEW","OK")</f>
        <v>OK</v>
      </c>
    </row>
    <row r="1078">
      <c r="A1078" s="5" t="s">
        <v>82</v>
      </c>
      <c r="B1078" s="5" t="s">
        <v>65</v>
      </c>
      <c r="C1078" s="5" t="s">
        <v>1319</v>
      </c>
      <c r="D1078" s="6" t="str">
        <f t="shared" si="1"/>
        <v>person1077@demo.invalid</v>
      </c>
      <c r="E1078" s="6" t="str">
        <f t="shared" si="2"/>
        <v>BASIC_OK</v>
      </c>
      <c r="F1078" s="6" t="str">
        <f>IF(E1078&lt;&gt;"BASIC_OK","REVIEW",IF(RIGHT(D1078,LEN(LOWER(TRIM('Audit summary'!$B$16)))+1)="@"&amp;LOWER(TRIM('Audit summary'!$B$16)),"INTERNAL","EXTERNAL"))</f>
        <v>INTERNAL</v>
      </c>
      <c r="G1078" s="6">
        <f t="shared" si="3"/>
        <v>1</v>
      </c>
      <c r="H1078" s="6">
        <f t="shared" si="4"/>
        <v>1</v>
      </c>
      <c r="I1078" s="6" t="str">
        <f>IF(OR(A1078="",COUNTIF('Message audit'!$A$2:$A$201,A1078)=0,AND(B1078&lt;&gt;"To",B1078&lt;&gt;"CC",B1078&lt;&gt;"BCC"),E1078&lt;&gt;"BASIC_OK"),"REVIEW","OK")</f>
        <v>OK</v>
      </c>
    </row>
    <row r="1079">
      <c r="A1079" s="5" t="s">
        <v>82</v>
      </c>
      <c r="B1079" s="5" t="s">
        <v>21</v>
      </c>
      <c r="C1079" s="5" t="s">
        <v>1320</v>
      </c>
      <c r="D1079" s="6" t="str">
        <f t="shared" si="1"/>
        <v>person1078@demo.invalid</v>
      </c>
      <c r="E1079" s="6" t="str">
        <f t="shared" si="2"/>
        <v>BASIC_OK</v>
      </c>
      <c r="F1079" s="6" t="str">
        <f>IF(E1079&lt;&gt;"BASIC_OK","REVIEW",IF(RIGHT(D1079,LEN(LOWER(TRIM('Audit summary'!$B$16)))+1)="@"&amp;LOWER(TRIM('Audit summary'!$B$16)),"INTERNAL","EXTERNAL"))</f>
        <v>INTERNAL</v>
      </c>
      <c r="G1079" s="6">
        <f t="shared" si="3"/>
        <v>1</v>
      </c>
      <c r="H1079" s="6">
        <f t="shared" si="4"/>
        <v>1</v>
      </c>
      <c r="I1079" s="6" t="str">
        <f>IF(OR(A1079="",COUNTIF('Message audit'!$A$2:$A$201,A1079)=0,AND(B1079&lt;&gt;"To",B1079&lt;&gt;"CC",B1079&lt;&gt;"BCC"),E1079&lt;&gt;"BASIC_OK"),"REVIEW","OK")</f>
        <v>OK</v>
      </c>
    </row>
    <row r="1080">
      <c r="A1080" s="5" t="s">
        <v>82</v>
      </c>
      <c r="B1080" s="5" t="s">
        <v>50</v>
      </c>
      <c r="C1080" s="5" t="s">
        <v>1321</v>
      </c>
      <c r="D1080" s="6" t="str">
        <f t="shared" si="1"/>
        <v>person1079@demo.invalid</v>
      </c>
      <c r="E1080" s="6" t="str">
        <f t="shared" si="2"/>
        <v>BASIC_OK</v>
      </c>
      <c r="F1080" s="6" t="str">
        <f>IF(E1080&lt;&gt;"BASIC_OK","REVIEW",IF(RIGHT(D1080,LEN(LOWER(TRIM('Audit summary'!$B$16)))+1)="@"&amp;LOWER(TRIM('Audit summary'!$B$16)),"INTERNAL","EXTERNAL"))</f>
        <v>INTERNAL</v>
      </c>
      <c r="G1080" s="6">
        <f t="shared" si="3"/>
        <v>1</v>
      </c>
      <c r="H1080" s="6">
        <f t="shared" si="4"/>
        <v>1</v>
      </c>
      <c r="I1080" s="6" t="str">
        <f>IF(OR(A1080="",COUNTIF('Message audit'!$A$2:$A$201,A1080)=0,AND(B1080&lt;&gt;"To",B1080&lt;&gt;"CC",B1080&lt;&gt;"BCC"),E1080&lt;&gt;"BASIC_OK"),"REVIEW","OK")</f>
        <v>OK</v>
      </c>
    </row>
    <row r="1081">
      <c r="A1081" s="5" t="s">
        <v>82</v>
      </c>
      <c r="B1081" s="5" t="s">
        <v>65</v>
      </c>
      <c r="C1081" s="5" t="s">
        <v>1322</v>
      </c>
      <c r="D1081" s="6" t="str">
        <f t="shared" si="1"/>
        <v>person1080@example.org</v>
      </c>
      <c r="E1081" s="6" t="str">
        <f t="shared" si="2"/>
        <v>BASIC_OK</v>
      </c>
      <c r="F1081" s="6" t="str">
        <f>IF(E1081&lt;&gt;"BASIC_OK","REVIEW",IF(RIGHT(D1081,LEN(LOWER(TRIM('Audit summary'!$B$16)))+1)="@"&amp;LOWER(TRIM('Audit summary'!$B$16)),"INTERNAL","EXTERNAL"))</f>
        <v>EXTERNAL</v>
      </c>
      <c r="G1081" s="6">
        <f t="shared" si="3"/>
        <v>1</v>
      </c>
      <c r="H1081" s="6">
        <f t="shared" si="4"/>
        <v>1</v>
      </c>
      <c r="I1081" s="6" t="str">
        <f>IF(OR(A1081="",COUNTIF('Message audit'!$A$2:$A$201,A1081)=0,AND(B1081&lt;&gt;"To",B1081&lt;&gt;"CC",B1081&lt;&gt;"BCC"),E1081&lt;&gt;"BASIC_OK"),"REVIEW","OK")</f>
        <v>OK</v>
      </c>
    </row>
    <row r="1082">
      <c r="A1082" s="5" t="s">
        <v>82</v>
      </c>
      <c r="B1082" s="5" t="s">
        <v>21</v>
      </c>
      <c r="C1082" s="5" t="s">
        <v>1323</v>
      </c>
      <c r="D1082" s="6" t="str">
        <f t="shared" si="1"/>
        <v>person1081@demo.invalid</v>
      </c>
      <c r="E1082" s="6" t="str">
        <f t="shared" si="2"/>
        <v>BASIC_OK</v>
      </c>
      <c r="F1082" s="6" t="str">
        <f>IF(E1082&lt;&gt;"BASIC_OK","REVIEW",IF(RIGHT(D1082,LEN(LOWER(TRIM('Audit summary'!$B$16)))+1)="@"&amp;LOWER(TRIM('Audit summary'!$B$16)),"INTERNAL","EXTERNAL"))</f>
        <v>INTERNAL</v>
      </c>
      <c r="G1082" s="6">
        <f t="shared" si="3"/>
        <v>1</v>
      </c>
      <c r="H1082" s="6">
        <f t="shared" si="4"/>
        <v>1</v>
      </c>
      <c r="I1082" s="6" t="str">
        <f>IF(OR(A1082="",COUNTIF('Message audit'!$A$2:$A$201,A1082)=0,AND(B1082&lt;&gt;"To",B1082&lt;&gt;"CC",B1082&lt;&gt;"BCC"),E1082&lt;&gt;"BASIC_OK"),"REVIEW","OK")</f>
        <v>OK</v>
      </c>
    </row>
    <row r="1083">
      <c r="A1083" s="5" t="s">
        <v>82</v>
      </c>
      <c r="B1083" s="5" t="s">
        <v>50</v>
      </c>
      <c r="C1083" s="5" t="s">
        <v>1324</v>
      </c>
      <c r="D1083" s="6" t="str">
        <f t="shared" si="1"/>
        <v>person1082@demo.invalid</v>
      </c>
      <c r="E1083" s="6" t="str">
        <f t="shared" si="2"/>
        <v>BASIC_OK</v>
      </c>
      <c r="F1083" s="6" t="str">
        <f>IF(E1083&lt;&gt;"BASIC_OK","REVIEW",IF(RIGHT(D1083,LEN(LOWER(TRIM('Audit summary'!$B$16)))+1)="@"&amp;LOWER(TRIM('Audit summary'!$B$16)),"INTERNAL","EXTERNAL"))</f>
        <v>INTERNAL</v>
      </c>
      <c r="G1083" s="6">
        <f t="shared" si="3"/>
        <v>1</v>
      </c>
      <c r="H1083" s="6">
        <f t="shared" si="4"/>
        <v>1</v>
      </c>
      <c r="I1083" s="6" t="str">
        <f>IF(OR(A1083="",COUNTIF('Message audit'!$A$2:$A$201,A1083)=0,AND(B1083&lt;&gt;"To",B1083&lt;&gt;"CC",B1083&lt;&gt;"BCC"),E1083&lt;&gt;"BASIC_OK"),"REVIEW","OK")</f>
        <v>OK</v>
      </c>
    </row>
    <row r="1084">
      <c r="A1084" s="5" t="s">
        <v>82</v>
      </c>
      <c r="B1084" s="5" t="s">
        <v>65</v>
      </c>
      <c r="C1084" s="5" t="s">
        <v>1325</v>
      </c>
      <c r="D1084" s="6" t="str">
        <f t="shared" si="1"/>
        <v>person1083@demo.invalid</v>
      </c>
      <c r="E1084" s="6" t="str">
        <f t="shared" si="2"/>
        <v>BASIC_OK</v>
      </c>
      <c r="F1084" s="6" t="str">
        <f>IF(E1084&lt;&gt;"BASIC_OK","REVIEW",IF(RIGHT(D1084,LEN(LOWER(TRIM('Audit summary'!$B$16)))+1)="@"&amp;LOWER(TRIM('Audit summary'!$B$16)),"INTERNAL","EXTERNAL"))</f>
        <v>INTERNAL</v>
      </c>
      <c r="G1084" s="6">
        <f t="shared" si="3"/>
        <v>1</v>
      </c>
      <c r="H1084" s="6">
        <f t="shared" si="4"/>
        <v>1</v>
      </c>
      <c r="I1084" s="6" t="str">
        <f>IF(OR(A1084="",COUNTIF('Message audit'!$A$2:$A$201,A1084)=0,AND(B1084&lt;&gt;"To",B1084&lt;&gt;"CC",B1084&lt;&gt;"BCC"),E1084&lt;&gt;"BASIC_OK"),"REVIEW","OK")</f>
        <v>OK</v>
      </c>
    </row>
    <row r="1085">
      <c r="A1085" s="5" t="s">
        <v>82</v>
      </c>
      <c r="B1085" s="5" t="s">
        <v>21</v>
      </c>
      <c r="C1085" s="5" t="s">
        <v>1326</v>
      </c>
      <c r="D1085" s="6" t="str">
        <f t="shared" si="1"/>
        <v>person1084@demo.invalid</v>
      </c>
      <c r="E1085" s="6" t="str">
        <f t="shared" si="2"/>
        <v>BASIC_OK</v>
      </c>
      <c r="F1085" s="6" t="str">
        <f>IF(E1085&lt;&gt;"BASIC_OK","REVIEW",IF(RIGHT(D1085,LEN(LOWER(TRIM('Audit summary'!$B$16)))+1)="@"&amp;LOWER(TRIM('Audit summary'!$B$16)),"INTERNAL","EXTERNAL"))</f>
        <v>INTERNAL</v>
      </c>
      <c r="G1085" s="6">
        <f t="shared" si="3"/>
        <v>1</v>
      </c>
      <c r="H1085" s="6">
        <f t="shared" si="4"/>
        <v>1</v>
      </c>
      <c r="I1085" s="6" t="str">
        <f>IF(OR(A1085="",COUNTIF('Message audit'!$A$2:$A$201,A1085)=0,AND(B1085&lt;&gt;"To",B1085&lt;&gt;"CC",B1085&lt;&gt;"BCC"),E1085&lt;&gt;"BASIC_OK"),"REVIEW","OK")</f>
        <v>OK</v>
      </c>
    </row>
    <row r="1086">
      <c r="A1086" s="5" t="s">
        <v>82</v>
      </c>
      <c r="B1086" s="5" t="s">
        <v>50</v>
      </c>
      <c r="C1086" s="5" t="s">
        <v>1327</v>
      </c>
      <c r="D1086" s="6" t="str">
        <f t="shared" si="1"/>
        <v>person1085@example.org</v>
      </c>
      <c r="E1086" s="6" t="str">
        <f t="shared" si="2"/>
        <v>BASIC_OK</v>
      </c>
      <c r="F1086" s="6" t="str">
        <f>IF(E1086&lt;&gt;"BASIC_OK","REVIEW",IF(RIGHT(D1086,LEN(LOWER(TRIM('Audit summary'!$B$16)))+1)="@"&amp;LOWER(TRIM('Audit summary'!$B$16)),"INTERNAL","EXTERNAL"))</f>
        <v>EXTERNAL</v>
      </c>
      <c r="G1086" s="6">
        <f t="shared" si="3"/>
        <v>1</v>
      </c>
      <c r="H1086" s="6">
        <f t="shared" si="4"/>
        <v>1</v>
      </c>
      <c r="I1086" s="6" t="str">
        <f>IF(OR(A1086="",COUNTIF('Message audit'!$A$2:$A$201,A1086)=0,AND(B1086&lt;&gt;"To",B1086&lt;&gt;"CC",B1086&lt;&gt;"BCC"),E1086&lt;&gt;"BASIC_OK"),"REVIEW","OK")</f>
        <v>OK</v>
      </c>
    </row>
    <row r="1087">
      <c r="A1087" s="5" t="s">
        <v>82</v>
      </c>
      <c r="B1087" s="5" t="s">
        <v>65</v>
      </c>
      <c r="C1087" s="5" t="s">
        <v>1328</v>
      </c>
      <c r="D1087" s="6" t="str">
        <f t="shared" si="1"/>
        <v>person1086@demo.invalid</v>
      </c>
      <c r="E1087" s="6" t="str">
        <f t="shared" si="2"/>
        <v>BASIC_OK</v>
      </c>
      <c r="F1087" s="6" t="str">
        <f>IF(E1087&lt;&gt;"BASIC_OK","REVIEW",IF(RIGHT(D1087,LEN(LOWER(TRIM('Audit summary'!$B$16)))+1)="@"&amp;LOWER(TRIM('Audit summary'!$B$16)),"INTERNAL","EXTERNAL"))</f>
        <v>INTERNAL</v>
      </c>
      <c r="G1087" s="6">
        <f t="shared" si="3"/>
        <v>1</v>
      </c>
      <c r="H1087" s="6">
        <f t="shared" si="4"/>
        <v>1</v>
      </c>
      <c r="I1087" s="6" t="str">
        <f>IF(OR(A1087="",COUNTIF('Message audit'!$A$2:$A$201,A1087)=0,AND(B1087&lt;&gt;"To",B1087&lt;&gt;"CC",B1087&lt;&gt;"BCC"),E1087&lt;&gt;"BASIC_OK"),"REVIEW","OK")</f>
        <v>OK</v>
      </c>
    </row>
    <row r="1088">
      <c r="A1088" s="5" t="s">
        <v>82</v>
      </c>
      <c r="B1088" s="5" t="s">
        <v>21</v>
      </c>
      <c r="C1088" s="5" t="s">
        <v>1329</v>
      </c>
      <c r="D1088" s="6" t="str">
        <f t="shared" si="1"/>
        <v>person1087@demo.invalid</v>
      </c>
      <c r="E1088" s="6" t="str">
        <f t="shared" si="2"/>
        <v>BASIC_OK</v>
      </c>
      <c r="F1088" s="6" t="str">
        <f>IF(E1088&lt;&gt;"BASIC_OK","REVIEW",IF(RIGHT(D1088,LEN(LOWER(TRIM('Audit summary'!$B$16)))+1)="@"&amp;LOWER(TRIM('Audit summary'!$B$16)),"INTERNAL","EXTERNAL"))</f>
        <v>INTERNAL</v>
      </c>
      <c r="G1088" s="6">
        <f t="shared" si="3"/>
        <v>1</v>
      </c>
      <c r="H1088" s="6">
        <f t="shared" si="4"/>
        <v>1</v>
      </c>
      <c r="I1088" s="6" t="str">
        <f>IF(OR(A1088="",COUNTIF('Message audit'!$A$2:$A$201,A1088)=0,AND(B1088&lt;&gt;"To",B1088&lt;&gt;"CC",B1088&lt;&gt;"BCC"),E1088&lt;&gt;"BASIC_OK"),"REVIEW","OK")</f>
        <v>OK</v>
      </c>
    </row>
    <row r="1089">
      <c r="A1089" s="5" t="s">
        <v>82</v>
      </c>
      <c r="B1089" s="5" t="s">
        <v>50</v>
      </c>
      <c r="C1089" s="5" t="s">
        <v>1330</v>
      </c>
      <c r="D1089" s="6" t="str">
        <f t="shared" si="1"/>
        <v>person1088@demo.invalid</v>
      </c>
      <c r="E1089" s="6" t="str">
        <f t="shared" si="2"/>
        <v>BASIC_OK</v>
      </c>
      <c r="F1089" s="6" t="str">
        <f>IF(E1089&lt;&gt;"BASIC_OK","REVIEW",IF(RIGHT(D1089,LEN(LOWER(TRIM('Audit summary'!$B$16)))+1)="@"&amp;LOWER(TRIM('Audit summary'!$B$16)),"INTERNAL","EXTERNAL"))</f>
        <v>INTERNAL</v>
      </c>
      <c r="G1089" s="6">
        <f t="shared" si="3"/>
        <v>1</v>
      </c>
      <c r="H1089" s="6">
        <f t="shared" si="4"/>
        <v>1</v>
      </c>
      <c r="I1089" s="6" t="str">
        <f>IF(OR(A1089="",COUNTIF('Message audit'!$A$2:$A$201,A1089)=0,AND(B1089&lt;&gt;"To",B1089&lt;&gt;"CC",B1089&lt;&gt;"BCC"),E1089&lt;&gt;"BASIC_OK"),"REVIEW","OK")</f>
        <v>OK</v>
      </c>
    </row>
    <row r="1090">
      <c r="A1090" s="5" t="s">
        <v>82</v>
      </c>
      <c r="B1090" s="5" t="s">
        <v>65</v>
      </c>
      <c r="C1090" s="5" t="s">
        <v>1331</v>
      </c>
      <c r="D1090" s="6" t="str">
        <f t="shared" si="1"/>
        <v>person1089@demo.invalid</v>
      </c>
      <c r="E1090" s="6" t="str">
        <f t="shared" si="2"/>
        <v>BASIC_OK</v>
      </c>
      <c r="F1090" s="6" t="str">
        <f>IF(E1090&lt;&gt;"BASIC_OK","REVIEW",IF(RIGHT(D1090,LEN(LOWER(TRIM('Audit summary'!$B$16)))+1)="@"&amp;LOWER(TRIM('Audit summary'!$B$16)),"INTERNAL","EXTERNAL"))</f>
        <v>INTERNAL</v>
      </c>
      <c r="G1090" s="6">
        <f t="shared" si="3"/>
        <v>1</v>
      </c>
      <c r="H1090" s="6">
        <f t="shared" si="4"/>
        <v>1</v>
      </c>
      <c r="I1090" s="6" t="str">
        <f>IF(OR(A1090="",COUNTIF('Message audit'!$A$2:$A$201,A1090)=0,AND(B1090&lt;&gt;"To",B1090&lt;&gt;"CC",B1090&lt;&gt;"BCC"),E1090&lt;&gt;"BASIC_OK"),"REVIEW","OK")</f>
        <v>OK</v>
      </c>
    </row>
    <row r="1091">
      <c r="A1091" s="5" t="s">
        <v>82</v>
      </c>
      <c r="B1091" s="5" t="s">
        <v>21</v>
      </c>
      <c r="C1091" s="5" t="s">
        <v>1332</v>
      </c>
      <c r="D1091" s="6" t="str">
        <f t="shared" si="1"/>
        <v>person1090@example.org</v>
      </c>
      <c r="E1091" s="6" t="str">
        <f t="shared" si="2"/>
        <v>BASIC_OK</v>
      </c>
      <c r="F1091" s="6" t="str">
        <f>IF(E1091&lt;&gt;"BASIC_OK","REVIEW",IF(RIGHT(D1091,LEN(LOWER(TRIM('Audit summary'!$B$16)))+1)="@"&amp;LOWER(TRIM('Audit summary'!$B$16)),"INTERNAL","EXTERNAL"))</f>
        <v>EXTERNAL</v>
      </c>
      <c r="G1091" s="6">
        <f t="shared" si="3"/>
        <v>1</v>
      </c>
      <c r="H1091" s="6">
        <f t="shared" si="4"/>
        <v>1</v>
      </c>
      <c r="I1091" s="6" t="str">
        <f>IF(OR(A1091="",COUNTIF('Message audit'!$A$2:$A$201,A1091)=0,AND(B1091&lt;&gt;"To",B1091&lt;&gt;"CC",B1091&lt;&gt;"BCC"),E1091&lt;&gt;"BASIC_OK"),"REVIEW","OK")</f>
        <v>OK</v>
      </c>
    </row>
    <row r="1092">
      <c r="A1092" s="5" t="s">
        <v>82</v>
      </c>
      <c r="B1092" s="5" t="s">
        <v>50</v>
      </c>
      <c r="C1092" s="5" t="s">
        <v>1333</v>
      </c>
      <c r="D1092" s="6" t="str">
        <f t="shared" si="1"/>
        <v>person1091@demo.invalid</v>
      </c>
      <c r="E1092" s="6" t="str">
        <f t="shared" si="2"/>
        <v>BASIC_OK</v>
      </c>
      <c r="F1092" s="6" t="str">
        <f>IF(E1092&lt;&gt;"BASIC_OK","REVIEW",IF(RIGHT(D1092,LEN(LOWER(TRIM('Audit summary'!$B$16)))+1)="@"&amp;LOWER(TRIM('Audit summary'!$B$16)),"INTERNAL","EXTERNAL"))</f>
        <v>INTERNAL</v>
      </c>
      <c r="G1092" s="6">
        <f t="shared" si="3"/>
        <v>1</v>
      </c>
      <c r="H1092" s="6">
        <f t="shared" si="4"/>
        <v>1</v>
      </c>
      <c r="I1092" s="6" t="str">
        <f>IF(OR(A1092="",COUNTIF('Message audit'!$A$2:$A$201,A1092)=0,AND(B1092&lt;&gt;"To",B1092&lt;&gt;"CC",B1092&lt;&gt;"BCC"),E1092&lt;&gt;"BASIC_OK"),"REVIEW","OK")</f>
        <v>OK</v>
      </c>
    </row>
    <row r="1093">
      <c r="A1093" s="5" t="s">
        <v>82</v>
      </c>
      <c r="B1093" s="5" t="s">
        <v>65</v>
      </c>
      <c r="C1093" s="5" t="s">
        <v>1334</v>
      </c>
      <c r="D1093" s="6" t="str">
        <f t="shared" si="1"/>
        <v>person1092@demo.invalid</v>
      </c>
      <c r="E1093" s="6" t="str">
        <f t="shared" si="2"/>
        <v>BASIC_OK</v>
      </c>
      <c r="F1093" s="6" t="str">
        <f>IF(E1093&lt;&gt;"BASIC_OK","REVIEW",IF(RIGHT(D1093,LEN(LOWER(TRIM('Audit summary'!$B$16)))+1)="@"&amp;LOWER(TRIM('Audit summary'!$B$16)),"INTERNAL","EXTERNAL"))</f>
        <v>INTERNAL</v>
      </c>
      <c r="G1093" s="6">
        <f t="shared" si="3"/>
        <v>1</v>
      </c>
      <c r="H1093" s="6">
        <f t="shared" si="4"/>
        <v>1</v>
      </c>
      <c r="I1093" s="6" t="str">
        <f>IF(OR(A1093="",COUNTIF('Message audit'!$A$2:$A$201,A1093)=0,AND(B1093&lt;&gt;"To",B1093&lt;&gt;"CC",B1093&lt;&gt;"BCC"),E1093&lt;&gt;"BASIC_OK"),"REVIEW","OK")</f>
        <v>OK</v>
      </c>
    </row>
    <row r="1094">
      <c r="A1094" s="5" t="s">
        <v>82</v>
      </c>
      <c r="B1094" s="5" t="s">
        <v>21</v>
      </c>
      <c r="C1094" s="5" t="s">
        <v>1335</v>
      </c>
      <c r="D1094" s="6" t="str">
        <f t="shared" si="1"/>
        <v>person1093@demo.invalid</v>
      </c>
      <c r="E1094" s="6" t="str">
        <f t="shared" si="2"/>
        <v>BASIC_OK</v>
      </c>
      <c r="F1094" s="6" t="str">
        <f>IF(E1094&lt;&gt;"BASIC_OK","REVIEW",IF(RIGHT(D1094,LEN(LOWER(TRIM('Audit summary'!$B$16)))+1)="@"&amp;LOWER(TRIM('Audit summary'!$B$16)),"INTERNAL","EXTERNAL"))</f>
        <v>INTERNAL</v>
      </c>
      <c r="G1094" s="6">
        <f t="shared" si="3"/>
        <v>1</v>
      </c>
      <c r="H1094" s="6">
        <f t="shared" si="4"/>
        <v>1</v>
      </c>
      <c r="I1094" s="6" t="str">
        <f>IF(OR(A1094="",COUNTIF('Message audit'!$A$2:$A$201,A1094)=0,AND(B1094&lt;&gt;"To",B1094&lt;&gt;"CC",B1094&lt;&gt;"BCC"),E1094&lt;&gt;"BASIC_OK"),"REVIEW","OK")</f>
        <v>OK</v>
      </c>
    </row>
    <row r="1095">
      <c r="A1095" s="5" t="s">
        <v>82</v>
      </c>
      <c r="B1095" s="5" t="s">
        <v>50</v>
      </c>
      <c r="C1095" s="5" t="s">
        <v>1336</v>
      </c>
      <c r="D1095" s="6" t="str">
        <f t="shared" si="1"/>
        <v>person1094@demo.invalid</v>
      </c>
      <c r="E1095" s="6" t="str">
        <f t="shared" si="2"/>
        <v>BASIC_OK</v>
      </c>
      <c r="F1095" s="6" t="str">
        <f>IF(E1095&lt;&gt;"BASIC_OK","REVIEW",IF(RIGHT(D1095,LEN(LOWER(TRIM('Audit summary'!$B$16)))+1)="@"&amp;LOWER(TRIM('Audit summary'!$B$16)),"INTERNAL","EXTERNAL"))</f>
        <v>INTERNAL</v>
      </c>
      <c r="G1095" s="6">
        <f t="shared" si="3"/>
        <v>1</v>
      </c>
      <c r="H1095" s="6">
        <f t="shared" si="4"/>
        <v>1</v>
      </c>
      <c r="I1095" s="6" t="str">
        <f>IF(OR(A1095="",COUNTIF('Message audit'!$A$2:$A$201,A1095)=0,AND(B1095&lt;&gt;"To",B1095&lt;&gt;"CC",B1095&lt;&gt;"BCC"),E1095&lt;&gt;"BASIC_OK"),"REVIEW","OK")</f>
        <v>OK</v>
      </c>
    </row>
    <row r="1096">
      <c r="A1096" s="5" t="s">
        <v>82</v>
      </c>
      <c r="B1096" s="5" t="s">
        <v>65</v>
      </c>
      <c r="C1096" s="5" t="s">
        <v>1337</v>
      </c>
      <c r="D1096" s="6" t="str">
        <f t="shared" si="1"/>
        <v>person1095@example.org</v>
      </c>
      <c r="E1096" s="6" t="str">
        <f t="shared" si="2"/>
        <v>BASIC_OK</v>
      </c>
      <c r="F1096" s="6" t="str">
        <f>IF(E1096&lt;&gt;"BASIC_OK","REVIEW",IF(RIGHT(D1096,LEN(LOWER(TRIM('Audit summary'!$B$16)))+1)="@"&amp;LOWER(TRIM('Audit summary'!$B$16)),"INTERNAL","EXTERNAL"))</f>
        <v>EXTERNAL</v>
      </c>
      <c r="G1096" s="6">
        <f t="shared" si="3"/>
        <v>1</v>
      </c>
      <c r="H1096" s="6">
        <f t="shared" si="4"/>
        <v>1</v>
      </c>
      <c r="I1096" s="6" t="str">
        <f>IF(OR(A1096="",COUNTIF('Message audit'!$A$2:$A$201,A1096)=0,AND(B1096&lt;&gt;"To",B1096&lt;&gt;"CC",B1096&lt;&gt;"BCC"),E1096&lt;&gt;"BASIC_OK"),"REVIEW","OK")</f>
        <v>OK</v>
      </c>
    </row>
    <row r="1097">
      <c r="A1097" s="5" t="s">
        <v>82</v>
      </c>
      <c r="B1097" s="5" t="s">
        <v>21</v>
      </c>
      <c r="C1097" s="5" t="s">
        <v>1338</v>
      </c>
      <c r="D1097" s="6" t="str">
        <f t="shared" si="1"/>
        <v>person1096@demo.invalid</v>
      </c>
      <c r="E1097" s="6" t="str">
        <f t="shared" si="2"/>
        <v>BASIC_OK</v>
      </c>
      <c r="F1097" s="6" t="str">
        <f>IF(E1097&lt;&gt;"BASIC_OK","REVIEW",IF(RIGHT(D1097,LEN(LOWER(TRIM('Audit summary'!$B$16)))+1)="@"&amp;LOWER(TRIM('Audit summary'!$B$16)),"INTERNAL","EXTERNAL"))</f>
        <v>INTERNAL</v>
      </c>
      <c r="G1097" s="6">
        <f t="shared" si="3"/>
        <v>1</v>
      </c>
      <c r="H1097" s="6">
        <f t="shared" si="4"/>
        <v>1</v>
      </c>
      <c r="I1097" s="6" t="str">
        <f>IF(OR(A1097="",COUNTIF('Message audit'!$A$2:$A$201,A1097)=0,AND(B1097&lt;&gt;"To",B1097&lt;&gt;"CC",B1097&lt;&gt;"BCC"),E1097&lt;&gt;"BASIC_OK"),"REVIEW","OK")</f>
        <v>OK</v>
      </c>
    </row>
    <row r="1098">
      <c r="A1098" s="5" t="s">
        <v>82</v>
      </c>
      <c r="B1098" s="5" t="s">
        <v>50</v>
      </c>
      <c r="C1098" s="5" t="s">
        <v>1339</v>
      </c>
      <c r="D1098" s="6" t="str">
        <f t="shared" si="1"/>
        <v>person1097@demo.invalid</v>
      </c>
      <c r="E1098" s="6" t="str">
        <f t="shared" si="2"/>
        <v>BASIC_OK</v>
      </c>
      <c r="F1098" s="6" t="str">
        <f>IF(E1098&lt;&gt;"BASIC_OK","REVIEW",IF(RIGHT(D1098,LEN(LOWER(TRIM('Audit summary'!$B$16)))+1)="@"&amp;LOWER(TRIM('Audit summary'!$B$16)),"INTERNAL","EXTERNAL"))</f>
        <v>INTERNAL</v>
      </c>
      <c r="G1098" s="6">
        <f t="shared" si="3"/>
        <v>1</v>
      </c>
      <c r="H1098" s="6">
        <f t="shared" si="4"/>
        <v>1</v>
      </c>
      <c r="I1098" s="6" t="str">
        <f>IF(OR(A1098="",COUNTIF('Message audit'!$A$2:$A$201,A1098)=0,AND(B1098&lt;&gt;"To",B1098&lt;&gt;"CC",B1098&lt;&gt;"BCC"),E1098&lt;&gt;"BASIC_OK"),"REVIEW","OK")</f>
        <v>OK</v>
      </c>
    </row>
    <row r="1099">
      <c r="A1099" s="5" t="s">
        <v>82</v>
      </c>
      <c r="B1099" s="5" t="s">
        <v>65</v>
      </c>
      <c r="C1099" s="5" t="s">
        <v>1340</v>
      </c>
      <c r="D1099" s="6" t="str">
        <f t="shared" si="1"/>
        <v>person1098@demo.invalid</v>
      </c>
      <c r="E1099" s="6" t="str">
        <f t="shared" si="2"/>
        <v>BASIC_OK</v>
      </c>
      <c r="F1099" s="6" t="str">
        <f>IF(E1099&lt;&gt;"BASIC_OK","REVIEW",IF(RIGHT(D1099,LEN(LOWER(TRIM('Audit summary'!$B$16)))+1)="@"&amp;LOWER(TRIM('Audit summary'!$B$16)),"INTERNAL","EXTERNAL"))</f>
        <v>INTERNAL</v>
      </c>
      <c r="G1099" s="6">
        <f t="shared" si="3"/>
        <v>1</v>
      </c>
      <c r="H1099" s="6">
        <f t="shared" si="4"/>
        <v>1</v>
      </c>
      <c r="I1099" s="6" t="str">
        <f>IF(OR(A1099="",COUNTIF('Message audit'!$A$2:$A$201,A1099)=0,AND(B1099&lt;&gt;"To",B1099&lt;&gt;"CC",B1099&lt;&gt;"BCC"),E1099&lt;&gt;"BASIC_OK"),"REVIEW","OK")</f>
        <v>OK</v>
      </c>
    </row>
    <row r="1100">
      <c r="A1100" s="5" t="s">
        <v>82</v>
      </c>
      <c r="B1100" s="5" t="s">
        <v>21</v>
      </c>
      <c r="C1100" s="5" t="s">
        <v>1341</v>
      </c>
      <c r="D1100" s="6" t="str">
        <f t="shared" si="1"/>
        <v>person1099@demo.invalid</v>
      </c>
      <c r="E1100" s="6" t="str">
        <f t="shared" si="2"/>
        <v>BASIC_OK</v>
      </c>
      <c r="F1100" s="6" t="str">
        <f>IF(E1100&lt;&gt;"BASIC_OK","REVIEW",IF(RIGHT(D1100,LEN(LOWER(TRIM('Audit summary'!$B$16)))+1)="@"&amp;LOWER(TRIM('Audit summary'!$B$16)),"INTERNAL","EXTERNAL"))</f>
        <v>INTERNAL</v>
      </c>
      <c r="G1100" s="6">
        <f t="shared" si="3"/>
        <v>1</v>
      </c>
      <c r="H1100" s="6">
        <f t="shared" si="4"/>
        <v>1</v>
      </c>
      <c r="I1100" s="6" t="str">
        <f>IF(OR(A1100="",COUNTIF('Message audit'!$A$2:$A$201,A1100)=0,AND(B1100&lt;&gt;"To",B1100&lt;&gt;"CC",B1100&lt;&gt;"BCC"),E1100&lt;&gt;"BASIC_OK"),"REVIEW","OK")</f>
        <v>OK</v>
      </c>
    </row>
    <row r="1101">
      <c r="A1101" s="5" t="s">
        <v>82</v>
      </c>
      <c r="B1101" s="5" t="s">
        <v>50</v>
      </c>
      <c r="D1101" s="6" t="str">
        <f t="shared" si="1"/>
        <v/>
      </c>
      <c r="E1101" s="6" t="str">
        <f t="shared" si="2"/>
        <v>MISSING</v>
      </c>
      <c r="F1101" s="6" t="str">
        <f>IF(E1101&lt;&gt;"BASIC_OK","REVIEW",IF(RIGHT(D1101,LEN(LOWER(TRIM('Audit summary'!$B$16)))+1)="@"&amp;LOWER(TRIM('Audit summary'!$B$16)),"INTERNAL","EXTERNAL"))</f>
        <v>REVIEW</v>
      </c>
      <c r="G1101" s="6">
        <f t="shared" si="3"/>
        <v>0</v>
      </c>
      <c r="H1101" s="6">
        <f t="shared" si="4"/>
        <v>0</v>
      </c>
      <c r="I1101" s="6" t="str">
        <f>IF(OR(A1101="",COUNTIF('Message audit'!$A$2:$A$201,A1101)=0,AND(B1101&lt;&gt;"To",B1101&lt;&gt;"CC",B1101&lt;&gt;"BCC"),E1101&lt;&gt;"BASIC_OK"),"REVIEW","OK")</f>
        <v>REVIEW</v>
      </c>
    </row>
    <row r="1102">
      <c r="A1102" s="5" t="s">
        <v>82</v>
      </c>
      <c r="B1102" s="5" t="s">
        <v>65</v>
      </c>
      <c r="C1102" s="5" t="s">
        <v>1342</v>
      </c>
      <c r="D1102" s="6" t="str">
        <f t="shared" si="1"/>
        <v>broken-1101</v>
      </c>
      <c r="E1102" s="6" t="str">
        <f t="shared" si="2"/>
        <v>REVIEW</v>
      </c>
      <c r="F1102" s="6" t="str">
        <f>IF(E1102&lt;&gt;"BASIC_OK","REVIEW",IF(RIGHT(D1102,LEN(LOWER(TRIM('Audit summary'!$B$16)))+1)="@"&amp;LOWER(TRIM('Audit summary'!$B$16)),"INTERNAL","EXTERNAL"))</f>
        <v>REVIEW</v>
      </c>
      <c r="G1102" s="6">
        <f t="shared" si="3"/>
        <v>0</v>
      </c>
      <c r="H1102" s="6">
        <f t="shared" si="4"/>
        <v>0</v>
      </c>
      <c r="I1102" s="6" t="str">
        <f>IF(OR(A1102="",COUNTIF('Message audit'!$A$2:$A$201,A1102)=0,AND(B1102&lt;&gt;"To",B1102&lt;&gt;"CC",B1102&lt;&gt;"BCC"),E1102&lt;&gt;"BASIC_OK"),"REVIEW","OK")</f>
        <v>REVIEW</v>
      </c>
    </row>
    <row r="1103">
      <c r="A1103" s="5" t="s">
        <v>83</v>
      </c>
      <c r="B1103" s="5" t="s">
        <v>21</v>
      </c>
      <c r="C1103" s="5" t="s">
        <v>1343</v>
      </c>
      <c r="D1103" s="6" t="str">
        <f t="shared" si="1"/>
        <v>person1102@demo.invalid</v>
      </c>
      <c r="E1103" s="6" t="str">
        <f t="shared" si="2"/>
        <v>BASIC_OK</v>
      </c>
      <c r="F1103" s="6" t="str">
        <f>IF(E1103&lt;&gt;"BASIC_OK","REVIEW",IF(RIGHT(D1103,LEN(LOWER(TRIM('Audit summary'!$B$16)))+1)="@"&amp;LOWER(TRIM('Audit summary'!$B$16)),"INTERNAL","EXTERNAL"))</f>
        <v>INTERNAL</v>
      </c>
      <c r="G1103" s="6">
        <f t="shared" si="3"/>
        <v>1</v>
      </c>
      <c r="H1103" s="6">
        <f t="shared" si="4"/>
        <v>1</v>
      </c>
      <c r="I1103" s="6" t="str">
        <f>IF(OR(A1103="",COUNTIF('Message audit'!$A$2:$A$201,A1103)=0,AND(B1103&lt;&gt;"To",B1103&lt;&gt;"CC",B1103&lt;&gt;"BCC"),E1103&lt;&gt;"BASIC_OK"),"REVIEW","OK")</f>
        <v>OK</v>
      </c>
    </row>
    <row r="1104">
      <c r="A1104" s="5" t="s">
        <v>83</v>
      </c>
      <c r="B1104" s="5" t="s">
        <v>50</v>
      </c>
      <c r="C1104" s="5" t="s">
        <v>1344</v>
      </c>
      <c r="D1104" s="6" t="str">
        <f t="shared" si="1"/>
        <v>person1103@demo.invalid</v>
      </c>
      <c r="E1104" s="6" t="str">
        <f t="shared" si="2"/>
        <v>BASIC_OK</v>
      </c>
      <c r="F1104" s="6" t="str">
        <f>IF(E1104&lt;&gt;"BASIC_OK","REVIEW",IF(RIGHT(D1104,LEN(LOWER(TRIM('Audit summary'!$B$16)))+1)="@"&amp;LOWER(TRIM('Audit summary'!$B$16)),"INTERNAL","EXTERNAL"))</f>
        <v>INTERNAL</v>
      </c>
      <c r="G1104" s="6">
        <f t="shared" si="3"/>
        <v>1</v>
      </c>
      <c r="H1104" s="6">
        <f t="shared" si="4"/>
        <v>1</v>
      </c>
      <c r="I1104" s="6" t="str">
        <f>IF(OR(A1104="",COUNTIF('Message audit'!$A$2:$A$201,A1104)=0,AND(B1104&lt;&gt;"To",B1104&lt;&gt;"CC",B1104&lt;&gt;"BCC"),E1104&lt;&gt;"BASIC_OK"),"REVIEW","OK")</f>
        <v>OK</v>
      </c>
    </row>
    <row r="1105">
      <c r="A1105" s="5" t="s">
        <v>83</v>
      </c>
      <c r="B1105" s="5" t="s">
        <v>65</v>
      </c>
      <c r="C1105" s="5" t="s">
        <v>1345</v>
      </c>
      <c r="D1105" s="6" t="str">
        <f t="shared" si="1"/>
        <v>person1104@demo.invalid</v>
      </c>
      <c r="E1105" s="6" t="str">
        <f t="shared" si="2"/>
        <v>BASIC_OK</v>
      </c>
      <c r="F1105" s="6" t="str">
        <f>IF(E1105&lt;&gt;"BASIC_OK","REVIEW",IF(RIGHT(D1105,LEN(LOWER(TRIM('Audit summary'!$B$16)))+1)="@"&amp;LOWER(TRIM('Audit summary'!$B$16)),"INTERNAL","EXTERNAL"))</f>
        <v>INTERNAL</v>
      </c>
      <c r="G1105" s="6">
        <f t="shared" si="3"/>
        <v>1</v>
      </c>
      <c r="H1105" s="6">
        <f t="shared" si="4"/>
        <v>1</v>
      </c>
      <c r="I1105" s="6" t="str">
        <f>IF(OR(A1105="",COUNTIF('Message audit'!$A$2:$A$201,A1105)=0,AND(B1105&lt;&gt;"To",B1105&lt;&gt;"CC",B1105&lt;&gt;"BCC"),E1105&lt;&gt;"BASIC_OK"),"REVIEW","OK")</f>
        <v>OK</v>
      </c>
    </row>
    <row r="1106">
      <c r="A1106" s="5" t="s">
        <v>83</v>
      </c>
      <c r="B1106" s="5" t="s">
        <v>21</v>
      </c>
      <c r="C1106" s="5" t="s">
        <v>1346</v>
      </c>
      <c r="D1106" s="6" t="str">
        <f t="shared" si="1"/>
        <v>person1105@example.org</v>
      </c>
      <c r="E1106" s="6" t="str">
        <f t="shared" si="2"/>
        <v>BASIC_OK</v>
      </c>
      <c r="F1106" s="6" t="str">
        <f>IF(E1106&lt;&gt;"BASIC_OK","REVIEW",IF(RIGHT(D1106,LEN(LOWER(TRIM('Audit summary'!$B$16)))+1)="@"&amp;LOWER(TRIM('Audit summary'!$B$16)),"INTERNAL","EXTERNAL"))</f>
        <v>EXTERNAL</v>
      </c>
      <c r="G1106" s="6">
        <f t="shared" si="3"/>
        <v>1</v>
      </c>
      <c r="H1106" s="6">
        <f t="shared" si="4"/>
        <v>1</v>
      </c>
      <c r="I1106" s="6" t="str">
        <f>IF(OR(A1106="",COUNTIF('Message audit'!$A$2:$A$201,A1106)=0,AND(B1106&lt;&gt;"To",B1106&lt;&gt;"CC",B1106&lt;&gt;"BCC"),E1106&lt;&gt;"BASIC_OK"),"REVIEW","OK")</f>
        <v>OK</v>
      </c>
    </row>
    <row r="1107">
      <c r="A1107" s="5" t="s">
        <v>83</v>
      </c>
      <c r="B1107" s="5" t="s">
        <v>50</v>
      </c>
      <c r="C1107" s="5" t="s">
        <v>1347</v>
      </c>
      <c r="D1107" s="6" t="str">
        <f t="shared" si="1"/>
        <v>person1106@demo.invalid</v>
      </c>
      <c r="E1107" s="6" t="str">
        <f t="shared" si="2"/>
        <v>BASIC_OK</v>
      </c>
      <c r="F1107" s="6" t="str">
        <f>IF(E1107&lt;&gt;"BASIC_OK","REVIEW",IF(RIGHT(D1107,LEN(LOWER(TRIM('Audit summary'!$B$16)))+1)="@"&amp;LOWER(TRIM('Audit summary'!$B$16)),"INTERNAL","EXTERNAL"))</f>
        <v>INTERNAL</v>
      </c>
      <c r="G1107" s="6">
        <f t="shared" si="3"/>
        <v>1</v>
      </c>
      <c r="H1107" s="6">
        <f t="shared" si="4"/>
        <v>1</v>
      </c>
      <c r="I1107" s="6" t="str">
        <f>IF(OR(A1107="",COUNTIF('Message audit'!$A$2:$A$201,A1107)=0,AND(B1107&lt;&gt;"To",B1107&lt;&gt;"CC",B1107&lt;&gt;"BCC"),E1107&lt;&gt;"BASIC_OK"),"REVIEW","OK")</f>
        <v>OK</v>
      </c>
    </row>
    <row r="1108">
      <c r="A1108" s="5" t="s">
        <v>83</v>
      </c>
      <c r="B1108" s="5" t="s">
        <v>65</v>
      </c>
      <c r="C1108" s="5" t="s">
        <v>1348</v>
      </c>
      <c r="D1108" s="6" t="str">
        <f t="shared" si="1"/>
        <v>person1107@demo.invalid</v>
      </c>
      <c r="E1108" s="6" t="str">
        <f t="shared" si="2"/>
        <v>BASIC_OK</v>
      </c>
      <c r="F1108" s="6" t="str">
        <f>IF(E1108&lt;&gt;"BASIC_OK","REVIEW",IF(RIGHT(D1108,LEN(LOWER(TRIM('Audit summary'!$B$16)))+1)="@"&amp;LOWER(TRIM('Audit summary'!$B$16)),"INTERNAL","EXTERNAL"))</f>
        <v>INTERNAL</v>
      </c>
      <c r="G1108" s="6">
        <f t="shared" si="3"/>
        <v>1</v>
      </c>
      <c r="H1108" s="6">
        <f t="shared" si="4"/>
        <v>1</v>
      </c>
      <c r="I1108" s="6" t="str">
        <f>IF(OR(A1108="",COUNTIF('Message audit'!$A$2:$A$201,A1108)=0,AND(B1108&lt;&gt;"To",B1108&lt;&gt;"CC",B1108&lt;&gt;"BCC"),E1108&lt;&gt;"BASIC_OK"),"REVIEW","OK")</f>
        <v>OK</v>
      </c>
    </row>
    <row r="1109">
      <c r="A1109" s="5" t="s">
        <v>83</v>
      </c>
      <c r="B1109" s="5" t="s">
        <v>21</v>
      </c>
      <c r="C1109" s="5" t="s">
        <v>1349</v>
      </c>
      <c r="D1109" s="6" t="str">
        <f t="shared" si="1"/>
        <v>person1108@demo.invalid</v>
      </c>
      <c r="E1109" s="6" t="str">
        <f t="shared" si="2"/>
        <v>BASIC_OK</v>
      </c>
      <c r="F1109" s="6" t="str">
        <f>IF(E1109&lt;&gt;"BASIC_OK","REVIEW",IF(RIGHT(D1109,LEN(LOWER(TRIM('Audit summary'!$B$16)))+1)="@"&amp;LOWER(TRIM('Audit summary'!$B$16)),"INTERNAL","EXTERNAL"))</f>
        <v>INTERNAL</v>
      </c>
      <c r="G1109" s="6">
        <f t="shared" si="3"/>
        <v>1</v>
      </c>
      <c r="H1109" s="6">
        <f t="shared" si="4"/>
        <v>1</v>
      </c>
      <c r="I1109" s="6" t="str">
        <f>IF(OR(A1109="",COUNTIF('Message audit'!$A$2:$A$201,A1109)=0,AND(B1109&lt;&gt;"To",B1109&lt;&gt;"CC",B1109&lt;&gt;"BCC"),E1109&lt;&gt;"BASIC_OK"),"REVIEW","OK")</f>
        <v>OK</v>
      </c>
    </row>
    <row r="1110">
      <c r="A1110" s="5" t="s">
        <v>83</v>
      </c>
      <c r="B1110" s="5" t="s">
        <v>50</v>
      </c>
      <c r="C1110" s="5" t="s">
        <v>1350</v>
      </c>
      <c r="D1110" s="6" t="str">
        <f t="shared" si="1"/>
        <v>person1109@demo.invalid</v>
      </c>
      <c r="E1110" s="6" t="str">
        <f t="shared" si="2"/>
        <v>BASIC_OK</v>
      </c>
      <c r="F1110" s="6" t="str">
        <f>IF(E1110&lt;&gt;"BASIC_OK","REVIEW",IF(RIGHT(D1110,LEN(LOWER(TRIM('Audit summary'!$B$16)))+1)="@"&amp;LOWER(TRIM('Audit summary'!$B$16)),"INTERNAL","EXTERNAL"))</f>
        <v>INTERNAL</v>
      </c>
      <c r="G1110" s="6">
        <f t="shared" si="3"/>
        <v>1</v>
      </c>
      <c r="H1110" s="6">
        <f t="shared" si="4"/>
        <v>1</v>
      </c>
      <c r="I1110" s="6" t="str">
        <f>IF(OR(A1110="",COUNTIF('Message audit'!$A$2:$A$201,A1110)=0,AND(B1110&lt;&gt;"To",B1110&lt;&gt;"CC",B1110&lt;&gt;"BCC"),E1110&lt;&gt;"BASIC_OK"),"REVIEW","OK")</f>
        <v>OK</v>
      </c>
    </row>
    <row r="1111">
      <c r="A1111" s="5" t="s">
        <v>83</v>
      </c>
      <c r="B1111" s="5" t="s">
        <v>65</v>
      </c>
      <c r="C1111" s="5" t="s">
        <v>1351</v>
      </c>
      <c r="D1111" s="6" t="str">
        <f t="shared" si="1"/>
        <v>person1110@example.org</v>
      </c>
      <c r="E1111" s="6" t="str">
        <f t="shared" si="2"/>
        <v>BASIC_OK</v>
      </c>
      <c r="F1111" s="6" t="str">
        <f>IF(E1111&lt;&gt;"BASIC_OK","REVIEW",IF(RIGHT(D1111,LEN(LOWER(TRIM('Audit summary'!$B$16)))+1)="@"&amp;LOWER(TRIM('Audit summary'!$B$16)),"INTERNAL","EXTERNAL"))</f>
        <v>EXTERNAL</v>
      </c>
      <c r="G1111" s="6">
        <f t="shared" si="3"/>
        <v>1</v>
      </c>
      <c r="H1111" s="6">
        <f t="shared" si="4"/>
        <v>1</v>
      </c>
      <c r="I1111" s="6" t="str">
        <f>IF(OR(A1111="",COUNTIF('Message audit'!$A$2:$A$201,A1111)=0,AND(B1111&lt;&gt;"To",B1111&lt;&gt;"CC",B1111&lt;&gt;"BCC"),E1111&lt;&gt;"BASIC_OK"),"REVIEW","OK")</f>
        <v>OK</v>
      </c>
    </row>
    <row r="1112">
      <c r="A1112" s="5" t="s">
        <v>83</v>
      </c>
      <c r="B1112" s="5" t="s">
        <v>21</v>
      </c>
      <c r="C1112" s="5" t="s">
        <v>1352</v>
      </c>
      <c r="D1112" s="6" t="str">
        <f t="shared" si="1"/>
        <v>person1111@demo.invalid</v>
      </c>
      <c r="E1112" s="6" t="str">
        <f t="shared" si="2"/>
        <v>BASIC_OK</v>
      </c>
      <c r="F1112" s="6" t="str">
        <f>IF(E1112&lt;&gt;"BASIC_OK","REVIEW",IF(RIGHT(D1112,LEN(LOWER(TRIM('Audit summary'!$B$16)))+1)="@"&amp;LOWER(TRIM('Audit summary'!$B$16)),"INTERNAL","EXTERNAL"))</f>
        <v>INTERNAL</v>
      </c>
      <c r="G1112" s="6">
        <f t="shared" si="3"/>
        <v>1</v>
      </c>
      <c r="H1112" s="6">
        <f t="shared" si="4"/>
        <v>1</v>
      </c>
      <c r="I1112" s="6" t="str">
        <f>IF(OR(A1112="",COUNTIF('Message audit'!$A$2:$A$201,A1112)=0,AND(B1112&lt;&gt;"To",B1112&lt;&gt;"CC",B1112&lt;&gt;"BCC"),E1112&lt;&gt;"BASIC_OK"),"REVIEW","OK")</f>
        <v>OK</v>
      </c>
    </row>
    <row r="1113">
      <c r="A1113" s="5" t="s">
        <v>83</v>
      </c>
      <c r="B1113" s="5" t="s">
        <v>50</v>
      </c>
      <c r="C1113" s="5" t="s">
        <v>1353</v>
      </c>
      <c r="D1113" s="6" t="str">
        <f t="shared" si="1"/>
        <v>person1112@demo.invalid</v>
      </c>
      <c r="E1113" s="6" t="str">
        <f t="shared" si="2"/>
        <v>BASIC_OK</v>
      </c>
      <c r="F1113" s="6" t="str">
        <f>IF(E1113&lt;&gt;"BASIC_OK","REVIEW",IF(RIGHT(D1113,LEN(LOWER(TRIM('Audit summary'!$B$16)))+1)="@"&amp;LOWER(TRIM('Audit summary'!$B$16)),"INTERNAL","EXTERNAL"))</f>
        <v>INTERNAL</v>
      </c>
      <c r="G1113" s="6">
        <f t="shared" si="3"/>
        <v>1</v>
      </c>
      <c r="H1113" s="6">
        <f t="shared" si="4"/>
        <v>1</v>
      </c>
      <c r="I1113" s="6" t="str">
        <f>IF(OR(A1113="",COUNTIF('Message audit'!$A$2:$A$201,A1113)=0,AND(B1113&lt;&gt;"To",B1113&lt;&gt;"CC",B1113&lt;&gt;"BCC"),E1113&lt;&gt;"BASIC_OK"),"REVIEW","OK")</f>
        <v>OK</v>
      </c>
    </row>
    <row r="1114">
      <c r="A1114" s="5" t="s">
        <v>83</v>
      </c>
      <c r="B1114" s="5" t="s">
        <v>65</v>
      </c>
      <c r="C1114" s="5" t="s">
        <v>1354</v>
      </c>
      <c r="D1114" s="6" t="str">
        <f t="shared" si="1"/>
        <v>person1113@demo.invalid</v>
      </c>
      <c r="E1114" s="6" t="str">
        <f t="shared" si="2"/>
        <v>BASIC_OK</v>
      </c>
      <c r="F1114" s="6" t="str">
        <f>IF(E1114&lt;&gt;"BASIC_OK","REVIEW",IF(RIGHT(D1114,LEN(LOWER(TRIM('Audit summary'!$B$16)))+1)="@"&amp;LOWER(TRIM('Audit summary'!$B$16)),"INTERNAL","EXTERNAL"))</f>
        <v>INTERNAL</v>
      </c>
      <c r="G1114" s="6">
        <f t="shared" si="3"/>
        <v>1</v>
      </c>
      <c r="H1114" s="6">
        <f t="shared" si="4"/>
        <v>1</v>
      </c>
      <c r="I1114" s="6" t="str">
        <f>IF(OR(A1114="",COUNTIF('Message audit'!$A$2:$A$201,A1114)=0,AND(B1114&lt;&gt;"To",B1114&lt;&gt;"CC",B1114&lt;&gt;"BCC"),E1114&lt;&gt;"BASIC_OK"),"REVIEW","OK")</f>
        <v>OK</v>
      </c>
    </row>
    <row r="1115">
      <c r="A1115" s="5" t="s">
        <v>83</v>
      </c>
      <c r="B1115" s="5" t="s">
        <v>21</v>
      </c>
      <c r="C1115" s="5" t="s">
        <v>1355</v>
      </c>
      <c r="D1115" s="6" t="str">
        <f t="shared" si="1"/>
        <v>person1114@demo.invalid</v>
      </c>
      <c r="E1115" s="6" t="str">
        <f t="shared" si="2"/>
        <v>BASIC_OK</v>
      </c>
      <c r="F1115" s="6" t="str">
        <f>IF(E1115&lt;&gt;"BASIC_OK","REVIEW",IF(RIGHT(D1115,LEN(LOWER(TRIM('Audit summary'!$B$16)))+1)="@"&amp;LOWER(TRIM('Audit summary'!$B$16)),"INTERNAL","EXTERNAL"))</f>
        <v>INTERNAL</v>
      </c>
      <c r="G1115" s="6">
        <f t="shared" si="3"/>
        <v>1</v>
      </c>
      <c r="H1115" s="6">
        <f t="shared" si="4"/>
        <v>1</v>
      </c>
      <c r="I1115" s="6" t="str">
        <f>IF(OR(A1115="",COUNTIF('Message audit'!$A$2:$A$201,A1115)=0,AND(B1115&lt;&gt;"To",B1115&lt;&gt;"CC",B1115&lt;&gt;"BCC"),E1115&lt;&gt;"BASIC_OK"),"REVIEW","OK")</f>
        <v>OK</v>
      </c>
    </row>
    <row r="1116">
      <c r="A1116" s="5" t="s">
        <v>83</v>
      </c>
      <c r="B1116" s="5" t="s">
        <v>50</v>
      </c>
      <c r="C1116" s="5" t="s">
        <v>1356</v>
      </c>
      <c r="D1116" s="6" t="str">
        <f t="shared" si="1"/>
        <v>person1115@example.org</v>
      </c>
      <c r="E1116" s="6" t="str">
        <f t="shared" si="2"/>
        <v>BASIC_OK</v>
      </c>
      <c r="F1116" s="6" t="str">
        <f>IF(E1116&lt;&gt;"BASIC_OK","REVIEW",IF(RIGHT(D1116,LEN(LOWER(TRIM('Audit summary'!$B$16)))+1)="@"&amp;LOWER(TRIM('Audit summary'!$B$16)),"INTERNAL","EXTERNAL"))</f>
        <v>EXTERNAL</v>
      </c>
      <c r="G1116" s="6">
        <f t="shared" si="3"/>
        <v>1</v>
      </c>
      <c r="H1116" s="6">
        <f t="shared" si="4"/>
        <v>1</v>
      </c>
      <c r="I1116" s="6" t="str">
        <f>IF(OR(A1116="",COUNTIF('Message audit'!$A$2:$A$201,A1116)=0,AND(B1116&lt;&gt;"To",B1116&lt;&gt;"CC",B1116&lt;&gt;"BCC"),E1116&lt;&gt;"BASIC_OK"),"REVIEW","OK")</f>
        <v>OK</v>
      </c>
    </row>
    <row r="1117">
      <c r="A1117" s="5" t="s">
        <v>83</v>
      </c>
      <c r="B1117" s="5" t="s">
        <v>65</v>
      </c>
      <c r="C1117" s="5" t="s">
        <v>1357</v>
      </c>
      <c r="D1117" s="6" t="str">
        <f t="shared" si="1"/>
        <v>person1116@demo.invalid</v>
      </c>
      <c r="E1117" s="6" t="str">
        <f t="shared" si="2"/>
        <v>BASIC_OK</v>
      </c>
      <c r="F1117" s="6" t="str">
        <f>IF(E1117&lt;&gt;"BASIC_OK","REVIEW",IF(RIGHT(D1117,LEN(LOWER(TRIM('Audit summary'!$B$16)))+1)="@"&amp;LOWER(TRIM('Audit summary'!$B$16)),"INTERNAL","EXTERNAL"))</f>
        <v>INTERNAL</v>
      </c>
      <c r="G1117" s="6">
        <f t="shared" si="3"/>
        <v>1</v>
      </c>
      <c r="H1117" s="6">
        <f t="shared" si="4"/>
        <v>1</v>
      </c>
      <c r="I1117" s="6" t="str">
        <f>IF(OR(A1117="",COUNTIF('Message audit'!$A$2:$A$201,A1117)=0,AND(B1117&lt;&gt;"To",B1117&lt;&gt;"CC",B1117&lt;&gt;"BCC"),E1117&lt;&gt;"BASIC_OK"),"REVIEW","OK")</f>
        <v>OK</v>
      </c>
    </row>
    <row r="1118">
      <c r="A1118" s="5" t="s">
        <v>83</v>
      </c>
      <c r="B1118" s="5" t="s">
        <v>21</v>
      </c>
      <c r="C1118" s="5" t="s">
        <v>1358</v>
      </c>
      <c r="D1118" s="6" t="str">
        <f t="shared" si="1"/>
        <v>person1117@demo.invalid</v>
      </c>
      <c r="E1118" s="6" t="str">
        <f t="shared" si="2"/>
        <v>BASIC_OK</v>
      </c>
      <c r="F1118" s="6" t="str">
        <f>IF(E1118&lt;&gt;"BASIC_OK","REVIEW",IF(RIGHT(D1118,LEN(LOWER(TRIM('Audit summary'!$B$16)))+1)="@"&amp;LOWER(TRIM('Audit summary'!$B$16)),"INTERNAL","EXTERNAL"))</f>
        <v>INTERNAL</v>
      </c>
      <c r="G1118" s="6">
        <f t="shared" si="3"/>
        <v>1</v>
      </c>
      <c r="H1118" s="6">
        <f t="shared" si="4"/>
        <v>1</v>
      </c>
      <c r="I1118" s="6" t="str">
        <f>IF(OR(A1118="",COUNTIF('Message audit'!$A$2:$A$201,A1118)=0,AND(B1118&lt;&gt;"To",B1118&lt;&gt;"CC",B1118&lt;&gt;"BCC"),E1118&lt;&gt;"BASIC_OK"),"REVIEW","OK")</f>
        <v>OK</v>
      </c>
    </row>
    <row r="1119">
      <c r="A1119" s="5" t="s">
        <v>83</v>
      </c>
      <c r="B1119" s="5" t="s">
        <v>50</v>
      </c>
      <c r="C1119" s="5" t="s">
        <v>1359</v>
      </c>
      <c r="D1119" s="6" t="str">
        <f t="shared" si="1"/>
        <v>person1118@demo.invalid</v>
      </c>
      <c r="E1119" s="6" t="str">
        <f t="shared" si="2"/>
        <v>BASIC_OK</v>
      </c>
      <c r="F1119" s="6" t="str">
        <f>IF(E1119&lt;&gt;"BASIC_OK","REVIEW",IF(RIGHT(D1119,LEN(LOWER(TRIM('Audit summary'!$B$16)))+1)="@"&amp;LOWER(TRIM('Audit summary'!$B$16)),"INTERNAL","EXTERNAL"))</f>
        <v>INTERNAL</v>
      </c>
      <c r="G1119" s="6">
        <f t="shared" si="3"/>
        <v>1</v>
      </c>
      <c r="H1119" s="6">
        <f t="shared" si="4"/>
        <v>1</v>
      </c>
      <c r="I1119" s="6" t="str">
        <f>IF(OR(A1119="",COUNTIF('Message audit'!$A$2:$A$201,A1119)=0,AND(B1119&lt;&gt;"To",B1119&lt;&gt;"CC",B1119&lt;&gt;"BCC"),E1119&lt;&gt;"BASIC_OK"),"REVIEW","OK")</f>
        <v>OK</v>
      </c>
    </row>
    <row r="1120">
      <c r="A1120" s="5" t="s">
        <v>83</v>
      </c>
      <c r="B1120" s="5" t="s">
        <v>65</v>
      </c>
      <c r="C1120" s="5" t="s">
        <v>1360</v>
      </c>
      <c r="D1120" s="6" t="str">
        <f t="shared" si="1"/>
        <v>person1119@demo.invalid</v>
      </c>
      <c r="E1120" s="6" t="str">
        <f t="shared" si="2"/>
        <v>BASIC_OK</v>
      </c>
      <c r="F1120" s="6" t="str">
        <f>IF(E1120&lt;&gt;"BASIC_OK","REVIEW",IF(RIGHT(D1120,LEN(LOWER(TRIM('Audit summary'!$B$16)))+1)="@"&amp;LOWER(TRIM('Audit summary'!$B$16)),"INTERNAL","EXTERNAL"))</f>
        <v>INTERNAL</v>
      </c>
      <c r="G1120" s="6">
        <f t="shared" si="3"/>
        <v>1</v>
      </c>
      <c r="H1120" s="6">
        <f t="shared" si="4"/>
        <v>1</v>
      </c>
      <c r="I1120" s="6" t="str">
        <f>IF(OR(A1120="",COUNTIF('Message audit'!$A$2:$A$201,A1120)=0,AND(B1120&lt;&gt;"To",B1120&lt;&gt;"CC",B1120&lt;&gt;"BCC"),E1120&lt;&gt;"BASIC_OK"),"REVIEW","OK")</f>
        <v>OK</v>
      </c>
    </row>
    <row r="1121">
      <c r="A1121" s="5" t="s">
        <v>83</v>
      </c>
      <c r="B1121" s="5" t="s">
        <v>21</v>
      </c>
      <c r="C1121" s="5" t="s">
        <v>1361</v>
      </c>
      <c r="D1121" s="6" t="str">
        <f t="shared" si="1"/>
        <v>person1120@example.org</v>
      </c>
      <c r="E1121" s="6" t="str">
        <f t="shared" si="2"/>
        <v>BASIC_OK</v>
      </c>
      <c r="F1121" s="6" t="str">
        <f>IF(E1121&lt;&gt;"BASIC_OK","REVIEW",IF(RIGHT(D1121,LEN(LOWER(TRIM('Audit summary'!$B$16)))+1)="@"&amp;LOWER(TRIM('Audit summary'!$B$16)),"INTERNAL","EXTERNAL"))</f>
        <v>EXTERNAL</v>
      </c>
      <c r="G1121" s="6">
        <f t="shared" si="3"/>
        <v>1</v>
      </c>
      <c r="H1121" s="6">
        <f t="shared" si="4"/>
        <v>1</v>
      </c>
      <c r="I1121" s="6" t="str">
        <f>IF(OR(A1121="",COUNTIF('Message audit'!$A$2:$A$201,A1121)=0,AND(B1121&lt;&gt;"To",B1121&lt;&gt;"CC",B1121&lt;&gt;"BCC"),E1121&lt;&gt;"BASIC_OK"),"REVIEW","OK")</f>
        <v>OK</v>
      </c>
    </row>
    <row r="1122">
      <c r="A1122" s="5" t="s">
        <v>83</v>
      </c>
      <c r="B1122" s="5" t="s">
        <v>50</v>
      </c>
      <c r="C1122" s="5" t="s">
        <v>1362</v>
      </c>
      <c r="D1122" s="6" t="str">
        <f t="shared" si="1"/>
        <v>person1121@demo.invalid</v>
      </c>
      <c r="E1122" s="6" t="str">
        <f t="shared" si="2"/>
        <v>BASIC_OK</v>
      </c>
      <c r="F1122" s="6" t="str">
        <f>IF(E1122&lt;&gt;"BASIC_OK","REVIEW",IF(RIGHT(D1122,LEN(LOWER(TRIM('Audit summary'!$B$16)))+1)="@"&amp;LOWER(TRIM('Audit summary'!$B$16)),"INTERNAL","EXTERNAL"))</f>
        <v>INTERNAL</v>
      </c>
      <c r="G1122" s="6">
        <f t="shared" si="3"/>
        <v>1</v>
      </c>
      <c r="H1122" s="6">
        <f t="shared" si="4"/>
        <v>1</v>
      </c>
      <c r="I1122" s="6" t="str">
        <f>IF(OR(A1122="",COUNTIF('Message audit'!$A$2:$A$201,A1122)=0,AND(B1122&lt;&gt;"To",B1122&lt;&gt;"CC",B1122&lt;&gt;"BCC"),E1122&lt;&gt;"BASIC_OK"),"REVIEW","OK")</f>
        <v>OK</v>
      </c>
    </row>
    <row r="1123">
      <c r="A1123" s="5" t="s">
        <v>83</v>
      </c>
      <c r="B1123" s="5" t="s">
        <v>65</v>
      </c>
      <c r="C1123" s="5" t="s">
        <v>1363</v>
      </c>
      <c r="D1123" s="6" t="str">
        <f t="shared" si="1"/>
        <v>person1122@demo.invalid</v>
      </c>
      <c r="E1123" s="6" t="str">
        <f t="shared" si="2"/>
        <v>BASIC_OK</v>
      </c>
      <c r="F1123" s="6" t="str">
        <f>IF(E1123&lt;&gt;"BASIC_OK","REVIEW",IF(RIGHT(D1123,LEN(LOWER(TRIM('Audit summary'!$B$16)))+1)="@"&amp;LOWER(TRIM('Audit summary'!$B$16)),"INTERNAL","EXTERNAL"))</f>
        <v>INTERNAL</v>
      </c>
      <c r="G1123" s="6">
        <f t="shared" si="3"/>
        <v>1</v>
      </c>
      <c r="H1123" s="6">
        <f t="shared" si="4"/>
        <v>1</v>
      </c>
      <c r="I1123" s="6" t="str">
        <f>IF(OR(A1123="",COUNTIF('Message audit'!$A$2:$A$201,A1123)=0,AND(B1123&lt;&gt;"To",B1123&lt;&gt;"CC",B1123&lt;&gt;"BCC"),E1123&lt;&gt;"BASIC_OK"),"REVIEW","OK")</f>
        <v>OK</v>
      </c>
    </row>
    <row r="1124">
      <c r="A1124" s="5" t="s">
        <v>83</v>
      </c>
      <c r="B1124" s="5" t="s">
        <v>21</v>
      </c>
      <c r="C1124" s="5" t="s">
        <v>1364</v>
      </c>
      <c r="D1124" s="6" t="str">
        <f t="shared" si="1"/>
        <v>person1123@demo.invalid</v>
      </c>
      <c r="E1124" s="6" t="str">
        <f t="shared" si="2"/>
        <v>BASIC_OK</v>
      </c>
      <c r="F1124" s="6" t="str">
        <f>IF(E1124&lt;&gt;"BASIC_OK","REVIEW",IF(RIGHT(D1124,LEN(LOWER(TRIM('Audit summary'!$B$16)))+1)="@"&amp;LOWER(TRIM('Audit summary'!$B$16)),"INTERNAL","EXTERNAL"))</f>
        <v>INTERNAL</v>
      </c>
      <c r="G1124" s="6">
        <f t="shared" si="3"/>
        <v>1</v>
      </c>
      <c r="H1124" s="6">
        <f t="shared" si="4"/>
        <v>1</v>
      </c>
      <c r="I1124" s="6" t="str">
        <f>IF(OR(A1124="",COUNTIF('Message audit'!$A$2:$A$201,A1124)=0,AND(B1124&lt;&gt;"To",B1124&lt;&gt;"CC",B1124&lt;&gt;"BCC"),E1124&lt;&gt;"BASIC_OK"),"REVIEW","OK")</f>
        <v>OK</v>
      </c>
    </row>
    <row r="1125">
      <c r="A1125" s="5" t="s">
        <v>83</v>
      </c>
      <c r="B1125" s="5" t="s">
        <v>50</v>
      </c>
      <c r="C1125" s="5" t="s">
        <v>1365</v>
      </c>
      <c r="D1125" s="6" t="str">
        <f t="shared" si="1"/>
        <v>person1124@demo.invalid</v>
      </c>
      <c r="E1125" s="6" t="str">
        <f t="shared" si="2"/>
        <v>BASIC_OK</v>
      </c>
      <c r="F1125" s="6" t="str">
        <f>IF(E1125&lt;&gt;"BASIC_OK","REVIEW",IF(RIGHT(D1125,LEN(LOWER(TRIM('Audit summary'!$B$16)))+1)="@"&amp;LOWER(TRIM('Audit summary'!$B$16)),"INTERNAL","EXTERNAL"))</f>
        <v>INTERNAL</v>
      </c>
      <c r="G1125" s="6">
        <f t="shared" si="3"/>
        <v>1</v>
      </c>
      <c r="H1125" s="6">
        <f t="shared" si="4"/>
        <v>1</v>
      </c>
      <c r="I1125" s="6" t="str">
        <f>IF(OR(A1125="",COUNTIF('Message audit'!$A$2:$A$201,A1125)=0,AND(B1125&lt;&gt;"To",B1125&lt;&gt;"CC",B1125&lt;&gt;"BCC"),E1125&lt;&gt;"BASIC_OK"),"REVIEW","OK")</f>
        <v>OK</v>
      </c>
    </row>
    <row r="1126">
      <c r="A1126" s="5" t="s">
        <v>83</v>
      </c>
      <c r="B1126" s="5" t="s">
        <v>65</v>
      </c>
      <c r="C1126" s="5" t="s">
        <v>1366</v>
      </c>
      <c r="D1126" s="6" t="str">
        <f t="shared" si="1"/>
        <v>person1125@example.org</v>
      </c>
      <c r="E1126" s="6" t="str">
        <f t="shared" si="2"/>
        <v>BASIC_OK</v>
      </c>
      <c r="F1126" s="6" t="str">
        <f>IF(E1126&lt;&gt;"BASIC_OK","REVIEW",IF(RIGHT(D1126,LEN(LOWER(TRIM('Audit summary'!$B$16)))+1)="@"&amp;LOWER(TRIM('Audit summary'!$B$16)),"INTERNAL","EXTERNAL"))</f>
        <v>EXTERNAL</v>
      </c>
      <c r="G1126" s="6">
        <f t="shared" si="3"/>
        <v>1</v>
      </c>
      <c r="H1126" s="6">
        <f t="shared" si="4"/>
        <v>1</v>
      </c>
      <c r="I1126" s="6" t="str">
        <f>IF(OR(A1126="",COUNTIF('Message audit'!$A$2:$A$201,A1126)=0,AND(B1126&lt;&gt;"To",B1126&lt;&gt;"CC",B1126&lt;&gt;"BCC"),E1126&lt;&gt;"BASIC_OK"),"REVIEW","OK")</f>
        <v>OK</v>
      </c>
    </row>
    <row r="1127">
      <c r="A1127" s="5" t="s">
        <v>83</v>
      </c>
      <c r="B1127" s="5" t="s">
        <v>21</v>
      </c>
      <c r="C1127" s="5" t="s">
        <v>1367</v>
      </c>
      <c r="D1127" s="6" t="str">
        <f t="shared" si="1"/>
        <v>person1126@demo.invalid</v>
      </c>
      <c r="E1127" s="6" t="str">
        <f t="shared" si="2"/>
        <v>BASIC_OK</v>
      </c>
      <c r="F1127" s="6" t="str">
        <f>IF(E1127&lt;&gt;"BASIC_OK","REVIEW",IF(RIGHT(D1127,LEN(LOWER(TRIM('Audit summary'!$B$16)))+1)="@"&amp;LOWER(TRIM('Audit summary'!$B$16)),"INTERNAL","EXTERNAL"))</f>
        <v>INTERNAL</v>
      </c>
      <c r="G1127" s="6">
        <f t="shared" si="3"/>
        <v>1</v>
      </c>
      <c r="H1127" s="6">
        <f t="shared" si="4"/>
        <v>1</v>
      </c>
      <c r="I1127" s="6" t="str">
        <f>IF(OR(A1127="",COUNTIF('Message audit'!$A$2:$A$201,A1127)=0,AND(B1127&lt;&gt;"To",B1127&lt;&gt;"CC",B1127&lt;&gt;"BCC"),E1127&lt;&gt;"BASIC_OK"),"REVIEW","OK")</f>
        <v>OK</v>
      </c>
    </row>
    <row r="1128">
      <c r="A1128" s="5" t="s">
        <v>83</v>
      </c>
      <c r="B1128" s="5" t="s">
        <v>50</v>
      </c>
      <c r="C1128" s="5" t="s">
        <v>1368</v>
      </c>
      <c r="D1128" s="6" t="str">
        <f t="shared" si="1"/>
        <v>person1127@demo.invalid</v>
      </c>
      <c r="E1128" s="6" t="str">
        <f t="shared" si="2"/>
        <v>BASIC_OK</v>
      </c>
      <c r="F1128" s="6" t="str">
        <f>IF(E1128&lt;&gt;"BASIC_OK","REVIEW",IF(RIGHT(D1128,LEN(LOWER(TRIM('Audit summary'!$B$16)))+1)="@"&amp;LOWER(TRIM('Audit summary'!$B$16)),"INTERNAL","EXTERNAL"))</f>
        <v>INTERNAL</v>
      </c>
      <c r="G1128" s="6">
        <f t="shared" si="3"/>
        <v>1</v>
      </c>
      <c r="H1128" s="6">
        <f t="shared" si="4"/>
        <v>1</v>
      </c>
      <c r="I1128" s="6" t="str">
        <f>IF(OR(A1128="",COUNTIF('Message audit'!$A$2:$A$201,A1128)=0,AND(B1128&lt;&gt;"To",B1128&lt;&gt;"CC",B1128&lt;&gt;"BCC"),E1128&lt;&gt;"BASIC_OK"),"REVIEW","OK")</f>
        <v>OK</v>
      </c>
    </row>
    <row r="1129">
      <c r="A1129" s="5" t="s">
        <v>83</v>
      </c>
      <c r="B1129" s="5" t="s">
        <v>65</v>
      </c>
      <c r="C1129" s="5" t="s">
        <v>1369</v>
      </c>
      <c r="D1129" s="6" t="str">
        <f t="shared" si="1"/>
        <v>person1128@demo.invalid</v>
      </c>
      <c r="E1129" s="6" t="str">
        <f t="shared" si="2"/>
        <v>BASIC_OK</v>
      </c>
      <c r="F1129" s="6" t="str">
        <f>IF(E1129&lt;&gt;"BASIC_OK","REVIEW",IF(RIGHT(D1129,LEN(LOWER(TRIM('Audit summary'!$B$16)))+1)="@"&amp;LOWER(TRIM('Audit summary'!$B$16)),"INTERNAL","EXTERNAL"))</f>
        <v>INTERNAL</v>
      </c>
      <c r="G1129" s="6">
        <f t="shared" si="3"/>
        <v>1</v>
      </c>
      <c r="H1129" s="6">
        <f t="shared" si="4"/>
        <v>1</v>
      </c>
      <c r="I1129" s="6" t="str">
        <f>IF(OR(A1129="",COUNTIF('Message audit'!$A$2:$A$201,A1129)=0,AND(B1129&lt;&gt;"To",B1129&lt;&gt;"CC",B1129&lt;&gt;"BCC"),E1129&lt;&gt;"BASIC_OK"),"REVIEW","OK")</f>
        <v>OK</v>
      </c>
    </row>
    <row r="1130">
      <c r="A1130" s="5" t="s">
        <v>83</v>
      </c>
      <c r="B1130" s="5" t="s">
        <v>21</v>
      </c>
      <c r="C1130" s="5" t="s">
        <v>1370</v>
      </c>
      <c r="D1130" s="6" t="str">
        <f t="shared" si="1"/>
        <v>person1129@demo.invalid</v>
      </c>
      <c r="E1130" s="6" t="str">
        <f t="shared" si="2"/>
        <v>BASIC_OK</v>
      </c>
      <c r="F1130" s="6" t="str">
        <f>IF(E1130&lt;&gt;"BASIC_OK","REVIEW",IF(RIGHT(D1130,LEN(LOWER(TRIM('Audit summary'!$B$16)))+1)="@"&amp;LOWER(TRIM('Audit summary'!$B$16)),"INTERNAL","EXTERNAL"))</f>
        <v>INTERNAL</v>
      </c>
      <c r="G1130" s="6">
        <f t="shared" si="3"/>
        <v>1</v>
      </c>
      <c r="H1130" s="6">
        <f t="shared" si="4"/>
        <v>1</v>
      </c>
      <c r="I1130" s="6" t="str">
        <f>IF(OR(A1130="",COUNTIF('Message audit'!$A$2:$A$201,A1130)=0,AND(B1130&lt;&gt;"To",B1130&lt;&gt;"CC",B1130&lt;&gt;"BCC"),E1130&lt;&gt;"BASIC_OK"),"REVIEW","OK")</f>
        <v>OK</v>
      </c>
    </row>
    <row r="1131">
      <c r="A1131" s="5" t="s">
        <v>83</v>
      </c>
      <c r="B1131" s="5" t="s">
        <v>50</v>
      </c>
      <c r="C1131" s="5" t="s">
        <v>1371</v>
      </c>
      <c r="D1131" s="6" t="str">
        <f t="shared" si="1"/>
        <v>person1130@example.org</v>
      </c>
      <c r="E1131" s="6" t="str">
        <f t="shared" si="2"/>
        <v>BASIC_OK</v>
      </c>
      <c r="F1131" s="6" t="str">
        <f>IF(E1131&lt;&gt;"BASIC_OK","REVIEW",IF(RIGHT(D1131,LEN(LOWER(TRIM('Audit summary'!$B$16)))+1)="@"&amp;LOWER(TRIM('Audit summary'!$B$16)),"INTERNAL","EXTERNAL"))</f>
        <v>EXTERNAL</v>
      </c>
      <c r="G1131" s="6">
        <f t="shared" si="3"/>
        <v>1</v>
      </c>
      <c r="H1131" s="6">
        <f t="shared" si="4"/>
        <v>1</v>
      </c>
      <c r="I1131" s="6" t="str">
        <f>IF(OR(A1131="",COUNTIF('Message audit'!$A$2:$A$201,A1131)=0,AND(B1131&lt;&gt;"To",B1131&lt;&gt;"CC",B1131&lt;&gt;"BCC"),E1131&lt;&gt;"BASIC_OK"),"REVIEW","OK")</f>
        <v>OK</v>
      </c>
    </row>
    <row r="1132">
      <c r="A1132" s="5" t="s">
        <v>83</v>
      </c>
      <c r="B1132" s="5" t="s">
        <v>65</v>
      </c>
      <c r="C1132" s="5" t="s">
        <v>1372</v>
      </c>
      <c r="D1132" s="6" t="str">
        <f t="shared" si="1"/>
        <v>person1131@demo.invalid</v>
      </c>
      <c r="E1132" s="6" t="str">
        <f t="shared" si="2"/>
        <v>BASIC_OK</v>
      </c>
      <c r="F1132" s="6" t="str">
        <f>IF(E1132&lt;&gt;"BASIC_OK","REVIEW",IF(RIGHT(D1132,LEN(LOWER(TRIM('Audit summary'!$B$16)))+1)="@"&amp;LOWER(TRIM('Audit summary'!$B$16)),"INTERNAL","EXTERNAL"))</f>
        <v>INTERNAL</v>
      </c>
      <c r="G1132" s="6">
        <f t="shared" si="3"/>
        <v>1</v>
      </c>
      <c r="H1132" s="6">
        <f t="shared" si="4"/>
        <v>1</v>
      </c>
      <c r="I1132" s="6" t="str">
        <f>IF(OR(A1132="",COUNTIF('Message audit'!$A$2:$A$201,A1132)=0,AND(B1132&lt;&gt;"To",B1132&lt;&gt;"CC",B1132&lt;&gt;"BCC"),E1132&lt;&gt;"BASIC_OK"),"REVIEW","OK")</f>
        <v>OK</v>
      </c>
    </row>
    <row r="1133">
      <c r="A1133" s="5" t="s">
        <v>83</v>
      </c>
      <c r="B1133" s="5" t="s">
        <v>21</v>
      </c>
      <c r="C1133" s="5" t="s">
        <v>1373</v>
      </c>
      <c r="D1133" s="6" t="str">
        <f t="shared" si="1"/>
        <v>person1132@demo.invalid</v>
      </c>
      <c r="E1133" s="6" t="str">
        <f t="shared" si="2"/>
        <v>BASIC_OK</v>
      </c>
      <c r="F1133" s="6" t="str">
        <f>IF(E1133&lt;&gt;"BASIC_OK","REVIEW",IF(RIGHT(D1133,LEN(LOWER(TRIM('Audit summary'!$B$16)))+1)="@"&amp;LOWER(TRIM('Audit summary'!$B$16)),"INTERNAL","EXTERNAL"))</f>
        <v>INTERNAL</v>
      </c>
      <c r="G1133" s="6">
        <f t="shared" si="3"/>
        <v>1</v>
      </c>
      <c r="H1133" s="6">
        <f t="shared" si="4"/>
        <v>1</v>
      </c>
      <c r="I1133" s="6" t="str">
        <f>IF(OR(A1133="",COUNTIF('Message audit'!$A$2:$A$201,A1133)=0,AND(B1133&lt;&gt;"To",B1133&lt;&gt;"CC",B1133&lt;&gt;"BCC"),E1133&lt;&gt;"BASIC_OK"),"REVIEW","OK")</f>
        <v>OK</v>
      </c>
    </row>
    <row r="1134">
      <c r="A1134" s="5" t="s">
        <v>83</v>
      </c>
      <c r="B1134" s="5" t="s">
        <v>50</v>
      </c>
      <c r="C1134" s="5" t="s">
        <v>1374</v>
      </c>
      <c r="D1134" s="6" t="str">
        <f t="shared" si="1"/>
        <v>person1133@demo.invalid</v>
      </c>
      <c r="E1134" s="6" t="str">
        <f t="shared" si="2"/>
        <v>BASIC_OK</v>
      </c>
      <c r="F1134" s="6" t="str">
        <f>IF(E1134&lt;&gt;"BASIC_OK","REVIEW",IF(RIGHT(D1134,LEN(LOWER(TRIM('Audit summary'!$B$16)))+1)="@"&amp;LOWER(TRIM('Audit summary'!$B$16)),"INTERNAL","EXTERNAL"))</f>
        <v>INTERNAL</v>
      </c>
      <c r="G1134" s="6">
        <f t="shared" si="3"/>
        <v>1</v>
      </c>
      <c r="H1134" s="6">
        <f t="shared" si="4"/>
        <v>1</v>
      </c>
      <c r="I1134" s="6" t="str">
        <f>IF(OR(A1134="",COUNTIF('Message audit'!$A$2:$A$201,A1134)=0,AND(B1134&lt;&gt;"To",B1134&lt;&gt;"CC",B1134&lt;&gt;"BCC"),E1134&lt;&gt;"BASIC_OK"),"REVIEW","OK")</f>
        <v>OK</v>
      </c>
    </row>
    <row r="1135">
      <c r="A1135" s="5" t="s">
        <v>83</v>
      </c>
      <c r="B1135" s="5" t="s">
        <v>65</v>
      </c>
      <c r="C1135" s="5" t="s">
        <v>1375</v>
      </c>
      <c r="D1135" s="6" t="str">
        <f t="shared" si="1"/>
        <v>person1134@demo.invalid</v>
      </c>
      <c r="E1135" s="6" t="str">
        <f t="shared" si="2"/>
        <v>BASIC_OK</v>
      </c>
      <c r="F1135" s="6" t="str">
        <f>IF(E1135&lt;&gt;"BASIC_OK","REVIEW",IF(RIGHT(D1135,LEN(LOWER(TRIM('Audit summary'!$B$16)))+1)="@"&amp;LOWER(TRIM('Audit summary'!$B$16)),"INTERNAL","EXTERNAL"))</f>
        <v>INTERNAL</v>
      </c>
      <c r="G1135" s="6">
        <f t="shared" si="3"/>
        <v>1</v>
      </c>
      <c r="H1135" s="6">
        <f t="shared" si="4"/>
        <v>1</v>
      </c>
      <c r="I1135" s="6" t="str">
        <f>IF(OR(A1135="",COUNTIF('Message audit'!$A$2:$A$201,A1135)=0,AND(B1135&lt;&gt;"To",B1135&lt;&gt;"CC",B1135&lt;&gt;"BCC"),E1135&lt;&gt;"BASIC_OK"),"REVIEW","OK")</f>
        <v>OK</v>
      </c>
    </row>
    <row r="1136">
      <c r="A1136" s="5" t="s">
        <v>83</v>
      </c>
      <c r="B1136" s="5" t="s">
        <v>21</v>
      </c>
      <c r="C1136" s="5" t="s">
        <v>1376</v>
      </c>
      <c r="D1136" s="6" t="str">
        <f t="shared" si="1"/>
        <v>person1135@example.org</v>
      </c>
      <c r="E1136" s="6" t="str">
        <f t="shared" si="2"/>
        <v>BASIC_OK</v>
      </c>
      <c r="F1136" s="6" t="str">
        <f>IF(E1136&lt;&gt;"BASIC_OK","REVIEW",IF(RIGHT(D1136,LEN(LOWER(TRIM('Audit summary'!$B$16)))+1)="@"&amp;LOWER(TRIM('Audit summary'!$B$16)),"INTERNAL","EXTERNAL"))</f>
        <v>EXTERNAL</v>
      </c>
      <c r="G1136" s="6">
        <f t="shared" si="3"/>
        <v>1</v>
      </c>
      <c r="H1136" s="6">
        <f t="shared" si="4"/>
        <v>1</v>
      </c>
      <c r="I1136" s="6" t="str">
        <f>IF(OR(A1136="",COUNTIF('Message audit'!$A$2:$A$201,A1136)=0,AND(B1136&lt;&gt;"To",B1136&lt;&gt;"CC",B1136&lt;&gt;"BCC"),E1136&lt;&gt;"BASIC_OK"),"REVIEW","OK")</f>
        <v>OK</v>
      </c>
    </row>
    <row r="1137">
      <c r="A1137" s="5" t="s">
        <v>83</v>
      </c>
      <c r="B1137" s="5" t="s">
        <v>50</v>
      </c>
      <c r="C1137" s="5" t="s">
        <v>1377</v>
      </c>
      <c r="D1137" s="6" t="str">
        <f t="shared" si="1"/>
        <v>person1136@demo.invalid</v>
      </c>
      <c r="E1137" s="6" t="str">
        <f t="shared" si="2"/>
        <v>BASIC_OK</v>
      </c>
      <c r="F1137" s="6" t="str">
        <f>IF(E1137&lt;&gt;"BASIC_OK","REVIEW",IF(RIGHT(D1137,LEN(LOWER(TRIM('Audit summary'!$B$16)))+1)="@"&amp;LOWER(TRIM('Audit summary'!$B$16)),"INTERNAL","EXTERNAL"))</f>
        <v>INTERNAL</v>
      </c>
      <c r="G1137" s="6">
        <f t="shared" si="3"/>
        <v>1</v>
      </c>
      <c r="H1137" s="6">
        <f t="shared" si="4"/>
        <v>1</v>
      </c>
      <c r="I1137" s="6" t="str">
        <f>IF(OR(A1137="",COUNTIF('Message audit'!$A$2:$A$201,A1137)=0,AND(B1137&lt;&gt;"To",B1137&lt;&gt;"CC",B1137&lt;&gt;"BCC"),E1137&lt;&gt;"BASIC_OK"),"REVIEW","OK")</f>
        <v>OK</v>
      </c>
    </row>
    <row r="1138">
      <c r="A1138" s="5" t="s">
        <v>83</v>
      </c>
      <c r="B1138" s="5" t="s">
        <v>65</v>
      </c>
      <c r="C1138" s="5" t="s">
        <v>1378</v>
      </c>
      <c r="D1138" s="6" t="str">
        <f t="shared" si="1"/>
        <v>person1137@demo.invalid</v>
      </c>
      <c r="E1138" s="6" t="str">
        <f t="shared" si="2"/>
        <v>BASIC_OK</v>
      </c>
      <c r="F1138" s="6" t="str">
        <f>IF(E1138&lt;&gt;"BASIC_OK","REVIEW",IF(RIGHT(D1138,LEN(LOWER(TRIM('Audit summary'!$B$16)))+1)="@"&amp;LOWER(TRIM('Audit summary'!$B$16)),"INTERNAL","EXTERNAL"))</f>
        <v>INTERNAL</v>
      </c>
      <c r="G1138" s="6">
        <f t="shared" si="3"/>
        <v>1</v>
      </c>
      <c r="H1138" s="6">
        <f t="shared" si="4"/>
        <v>1</v>
      </c>
      <c r="I1138" s="6" t="str">
        <f>IF(OR(A1138="",COUNTIF('Message audit'!$A$2:$A$201,A1138)=0,AND(B1138&lt;&gt;"To",B1138&lt;&gt;"CC",B1138&lt;&gt;"BCC"),E1138&lt;&gt;"BASIC_OK"),"REVIEW","OK")</f>
        <v>OK</v>
      </c>
    </row>
    <row r="1139">
      <c r="A1139" s="5" t="s">
        <v>83</v>
      </c>
      <c r="B1139" s="5" t="s">
        <v>21</v>
      </c>
      <c r="C1139" s="5" t="s">
        <v>1379</v>
      </c>
      <c r="D1139" s="6" t="str">
        <f t="shared" si="1"/>
        <v>person1138@demo.invalid</v>
      </c>
      <c r="E1139" s="6" t="str">
        <f t="shared" si="2"/>
        <v>BASIC_OK</v>
      </c>
      <c r="F1139" s="6" t="str">
        <f>IF(E1139&lt;&gt;"BASIC_OK","REVIEW",IF(RIGHT(D1139,LEN(LOWER(TRIM('Audit summary'!$B$16)))+1)="@"&amp;LOWER(TRIM('Audit summary'!$B$16)),"INTERNAL","EXTERNAL"))</f>
        <v>INTERNAL</v>
      </c>
      <c r="G1139" s="6">
        <f t="shared" si="3"/>
        <v>1</v>
      </c>
      <c r="H1139" s="6">
        <f t="shared" si="4"/>
        <v>1</v>
      </c>
      <c r="I1139" s="6" t="str">
        <f>IF(OR(A1139="",COUNTIF('Message audit'!$A$2:$A$201,A1139)=0,AND(B1139&lt;&gt;"To",B1139&lt;&gt;"CC",B1139&lt;&gt;"BCC"),E1139&lt;&gt;"BASIC_OK"),"REVIEW","OK")</f>
        <v>OK</v>
      </c>
    </row>
    <row r="1140">
      <c r="A1140" s="5" t="s">
        <v>83</v>
      </c>
      <c r="B1140" s="5" t="s">
        <v>50</v>
      </c>
      <c r="C1140" s="5" t="s">
        <v>1380</v>
      </c>
      <c r="D1140" s="6" t="str">
        <f t="shared" si="1"/>
        <v>person1139@demo.invalid</v>
      </c>
      <c r="E1140" s="6" t="str">
        <f t="shared" si="2"/>
        <v>BASIC_OK</v>
      </c>
      <c r="F1140" s="6" t="str">
        <f>IF(E1140&lt;&gt;"BASIC_OK","REVIEW",IF(RIGHT(D1140,LEN(LOWER(TRIM('Audit summary'!$B$16)))+1)="@"&amp;LOWER(TRIM('Audit summary'!$B$16)),"INTERNAL","EXTERNAL"))</f>
        <v>INTERNAL</v>
      </c>
      <c r="G1140" s="6">
        <f t="shared" si="3"/>
        <v>1</v>
      </c>
      <c r="H1140" s="6">
        <f t="shared" si="4"/>
        <v>1</v>
      </c>
      <c r="I1140" s="6" t="str">
        <f>IF(OR(A1140="",COUNTIF('Message audit'!$A$2:$A$201,A1140)=0,AND(B1140&lt;&gt;"To",B1140&lt;&gt;"CC",B1140&lt;&gt;"BCC"),E1140&lt;&gt;"BASIC_OK"),"REVIEW","OK")</f>
        <v>OK</v>
      </c>
    </row>
    <row r="1141">
      <c r="A1141" s="5" t="s">
        <v>83</v>
      </c>
      <c r="B1141" s="5" t="s">
        <v>65</v>
      </c>
      <c r="C1141" s="5" t="s">
        <v>1381</v>
      </c>
      <c r="D1141" s="6" t="str">
        <f t="shared" si="1"/>
        <v>person1140@example.org</v>
      </c>
      <c r="E1141" s="6" t="str">
        <f t="shared" si="2"/>
        <v>BASIC_OK</v>
      </c>
      <c r="F1141" s="6" t="str">
        <f>IF(E1141&lt;&gt;"BASIC_OK","REVIEW",IF(RIGHT(D1141,LEN(LOWER(TRIM('Audit summary'!$B$16)))+1)="@"&amp;LOWER(TRIM('Audit summary'!$B$16)),"INTERNAL","EXTERNAL"))</f>
        <v>EXTERNAL</v>
      </c>
      <c r="G1141" s="6">
        <f t="shared" si="3"/>
        <v>1</v>
      </c>
      <c r="H1141" s="6">
        <f t="shared" si="4"/>
        <v>1</v>
      </c>
      <c r="I1141" s="6" t="str">
        <f>IF(OR(A1141="",COUNTIF('Message audit'!$A$2:$A$201,A1141)=0,AND(B1141&lt;&gt;"To",B1141&lt;&gt;"CC",B1141&lt;&gt;"BCC"),E1141&lt;&gt;"BASIC_OK"),"REVIEW","OK")</f>
        <v>OK</v>
      </c>
    </row>
    <row r="1142">
      <c r="A1142" s="5" t="s">
        <v>83</v>
      </c>
      <c r="B1142" s="5" t="s">
        <v>21</v>
      </c>
      <c r="C1142" s="5" t="s">
        <v>1382</v>
      </c>
      <c r="D1142" s="6" t="str">
        <f t="shared" si="1"/>
        <v>person1141@demo.invalid</v>
      </c>
      <c r="E1142" s="6" t="str">
        <f t="shared" si="2"/>
        <v>BASIC_OK</v>
      </c>
      <c r="F1142" s="6" t="str">
        <f>IF(E1142&lt;&gt;"BASIC_OK","REVIEW",IF(RIGHT(D1142,LEN(LOWER(TRIM('Audit summary'!$B$16)))+1)="@"&amp;LOWER(TRIM('Audit summary'!$B$16)),"INTERNAL","EXTERNAL"))</f>
        <v>INTERNAL</v>
      </c>
      <c r="G1142" s="6">
        <f t="shared" si="3"/>
        <v>1</v>
      </c>
      <c r="H1142" s="6">
        <f t="shared" si="4"/>
        <v>1</v>
      </c>
      <c r="I1142" s="6" t="str">
        <f>IF(OR(A1142="",COUNTIF('Message audit'!$A$2:$A$201,A1142)=0,AND(B1142&lt;&gt;"To",B1142&lt;&gt;"CC",B1142&lt;&gt;"BCC"),E1142&lt;&gt;"BASIC_OK"),"REVIEW","OK")</f>
        <v>OK</v>
      </c>
    </row>
    <row r="1143">
      <c r="A1143" s="5" t="s">
        <v>83</v>
      </c>
      <c r="B1143" s="5" t="s">
        <v>50</v>
      </c>
      <c r="C1143" s="5" t="s">
        <v>1383</v>
      </c>
      <c r="D1143" s="6" t="str">
        <f t="shared" si="1"/>
        <v>person1142@demo.invalid</v>
      </c>
      <c r="E1143" s="6" t="str">
        <f t="shared" si="2"/>
        <v>BASIC_OK</v>
      </c>
      <c r="F1143" s="6" t="str">
        <f>IF(E1143&lt;&gt;"BASIC_OK","REVIEW",IF(RIGHT(D1143,LEN(LOWER(TRIM('Audit summary'!$B$16)))+1)="@"&amp;LOWER(TRIM('Audit summary'!$B$16)),"INTERNAL","EXTERNAL"))</f>
        <v>INTERNAL</v>
      </c>
      <c r="G1143" s="6">
        <f t="shared" si="3"/>
        <v>1</v>
      </c>
      <c r="H1143" s="6">
        <f t="shared" si="4"/>
        <v>1</v>
      </c>
      <c r="I1143" s="6" t="str">
        <f>IF(OR(A1143="",COUNTIF('Message audit'!$A$2:$A$201,A1143)=0,AND(B1143&lt;&gt;"To",B1143&lt;&gt;"CC",B1143&lt;&gt;"BCC"),E1143&lt;&gt;"BASIC_OK"),"REVIEW","OK")</f>
        <v>OK</v>
      </c>
    </row>
    <row r="1144">
      <c r="A1144" s="5" t="s">
        <v>83</v>
      </c>
      <c r="B1144" s="5" t="s">
        <v>65</v>
      </c>
      <c r="C1144" s="5" t="s">
        <v>1384</v>
      </c>
      <c r="D1144" s="6" t="str">
        <f t="shared" si="1"/>
        <v>person1143@demo.invalid</v>
      </c>
      <c r="E1144" s="6" t="str">
        <f t="shared" si="2"/>
        <v>BASIC_OK</v>
      </c>
      <c r="F1144" s="6" t="str">
        <f>IF(E1144&lt;&gt;"BASIC_OK","REVIEW",IF(RIGHT(D1144,LEN(LOWER(TRIM('Audit summary'!$B$16)))+1)="@"&amp;LOWER(TRIM('Audit summary'!$B$16)),"INTERNAL","EXTERNAL"))</f>
        <v>INTERNAL</v>
      </c>
      <c r="G1144" s="6">
        <f t="shared" si="3"/>
        <v>1</v>
      </c>
      <c r="H1144" s="6">
        <f t="shared" si="4"/>
        <v>1</v>
      </c>
      <c r="I1144" s="6" t="str">
        <f>IF(OR(A1144="",COUNTIF('Message audit'!$A$2:$A$201,A1144)=0,AND(B1144&lt;&gt;"To",B1144&lt;&gt;"CC",B1144&lt;&gt;"BCC"),E1144&lt;&gt;"BASIC_OK"),"REVIEW","OK")</f>
        <v>OK</v>
      </c>
    </row>
    <row r="1145">
      <c r="A1145" s="5" t="s">
        <v>83</v>
      </c>
      <c r="B1145" s="5" t="s">
        <v>21</v>
      </c>
      <c r="C1145" s="5" t="s">
        <v>1385</v>
      </c>
      <c r="D1145" s="6" t="str">
        <f t="shared" si="1"/>
        <v>person1144@demo.invalid</v>
      </c>
      <c r="E1145" s="6" t="str">
        <f t="shared" si="2"/>
        <v>BASIC_OK</v>
      </c>
      <c r="F1145" s="6" t="str">
        <f>IF(E1145&lt;&gt;"BASIC_OK","REVIEW",IF(RIGHT(D1145,LEN(LOWER(TRIM('Audit summary'!$B$16)))+1)="@"&amp;LOWER(TRIM('Audit summary'!$B$16)),"INTERNAL","EXTERNAL"))</f>
        <v>INTERNAL</v>
      </c>
      <c r="G1145" s="6">
        <f t="shared" si="3"/>
        <v>1</v>
      </c>
      <c r="H1145" s="6">
        <f t="shared" si="4"/>
        <v>1</v>
      </c>
      <c r="I1145" s="6" t="str">
        <f>IF(OR(A1145="",COUNTIF('Message audit'!$A$2:$A$201,A1145)=0,AND(B1145&lt;&gt;"To",B1145&lt;&gt;"CC",B1145&lt;&gt;"BCC"),E1145&lt;&gt;"BASIC_OK"),"REVIEW","OK")</f>
        <v>OK</v>
      </c>
    </row>
    <row r="1146">
      <c r="A1146" s="5" t="s">
        <v>83</v>
      </c>
      <c r="B1146" s="5" t="s">
        <v>50</v>
      </c>
      <c r="C1146" s="5" t="s">
        <v>1386</v>
      </c>
      <c r="D1146" s="6" t="str">
        <f t="shared" si="1"/>
        <v>person1145@example.org</v>
      </c>
      <c r="E1146" s="6" t="str">
        <f t="shared" si="2"/>
        <v>BASIC_OK</v>
      </c>
      <c r="F1146" s="6" t="str">
        <f>IF(E1146&lt;&gt;"BASIC_OK","REVIEW",IF(RIGHT(D1146,LEN(LOWER(TRIM('Audit summary'!$B$16)))+1)="@"&amp;LOWER(TRIM('Audit summary'!$B$16)),"INTERNAL","EXTERNAL"))</f>
        <v>EXTERNAL</v>
      </c>
      <c r="G1146" s="6">
        <f t="shared" si="3"/>
        <v>1</v>
      </c>
      <c r="H1146" s="6">
        <f t="shared" si="4"/>
        <v>1</v>
      </c>
      <c r="I1146" s="6" t="str">
        <f>IF(OR(A1146="",COUNTIF('Message audit'!$A$2:$A$201,A1146)=0,AND(B1146&lt;&gt;"To",B1146&lt;&gt;"CC",B1146&lt;&gt;"BCC"),E1146&lt;&gt;"BASIC_OK"),"REVIEW","OK")</f>
        <v>OK</v>
      </c>
    </row>
    <row r="1147">
      <c r="A1147" s="5" t="s">
        <v>83</v>
      </c>
      <c r="B1147" s="5" t="s">
        <v>65</v>
      </c>
      <c r="C1147" s="5" t="s">
        <v>1387</v>
      </c>
      <c r="D1147" s="6" t="str">
        <f t="shared" si="1"/>
        <v>person1146@demo.invalid</v>
      </c>
      <c r="E1147" s="6" t="str">
        <f t="shared" si="2"/>
        <v>BASIC_OK</v>
      </c>
      <c r="F1147" s="6" t="str">
        <f>IF(E1147&lt;&gt;"BASIC_OK","REVIEW",IF(RIGHT(D1147,LEN(LOWER(TRIM('Audit summary'!$B$16)))+1)="@"&amp;LOWER(TRIM('Audit summary'!$B$16)),"INTERNAL","EXTERNAL"))</f>
        <v>INTERNAL</v>
      </c>
      <c r="G1147" s="6">
        <f t="shared" si="3"/>
        <v>1</v>
      </c>
      <c r="H1147" s="6">
        <f t="shared" si="4"/>
        <v>1</v>
      </c>
      <c r="I1147" s="6" t="str">
        <f>IF(OR(A1147="",COUNTIF('Message audit'!$A$2:$A$201,A1147)=0,AND(B1147&lt;&gt;"To",B1147&lt;&gt;"CC",B1147&lt;&gt;"BCC"),E1147&lt;&gt;"BASIC_OK"),"REVIEW","OK")</f>
        <v>OK</v>
      </c>
    </row>
    <row r="1148">
      <c r="A1148" s="5" t="s">
        <v>83</v>
      </c>
      <c r="B1148" s="5" t="s">
        <v>21</v>
      </c>
      <c r="C1148" s="5" t="s">
        <v>1388</v>
      </c>
      <c r="D1148" s="6" t="str">
        <f t="shared" si="1"/>
        <v>person1147@demo.invalid</v>
      </c>
      <c r="E1148" s="6" t="str">
        <f t="shared" si="2"/>
        <v>BASIC_OK</v>
      </c>
      <c r="F1148" s="6" t="str">
        <f>IF(E1148&lt;&gt;"BASIC_OK","REVIEW",IF(RIGHT(D1148,LEN(LOWER(TRIM('Audit summary'!$B$16)))+1)="@"&amp;LOWER(TRIM('Audit summary'!$B$16)),"INTERNAL","EXTERNAL"))</f>
        <v>INTERNAL</v>
      </c>
      <c r="G1148" s="6">
        <f t="shared" si="3"/>
        <v>1</v>
      </c>
      <c r="H1148" s="6">
        <f t="shared" si="4"/>
        <v>1</v>
      </c>
      <c r="I1148" s="6" t="str">
        <f>IF(OR(A1148="",COUNTIF('Message audit'!$A$2:$A$201,A1148)=0,AND(B1148&lt;&gt;"To",B1148&lt;&gt;"CC",B1148&lt;&gt;"BCC"),E1148&lt;&gt;"BASIC_OK"),"REVIEW","OK")</f>
        <v>OK</v>
      </c>
    </row>
    <row r="1149">
      <c r="A1149" s="5" t="s">
        <v>83</v>
      </c>
      <c r="B1149" s="5" t="s">
        <v>50</v>
      </c>
      <c r="C1149" s="5" t="s">
        <v>1389</v>
      </c>
      <c r="D1149" s="6" t="str">
        <f t="shared" si="1"/>
        <v>person1148@demo.invalid</v>
      </c>
      <c r="E1149" s="6" t="str">
        <f t="shared" si="2"/>
        <v>BASIC_OK</v>
      </c>
      <c r="F1149" s="6" t="str">
        <f>IF(E1149&lt;&gt;"BASIC_OK","REVIEW",IF(RIGHT(D1149,LEN(LOWER(TRIM('Audit summary'!$B$16)))+1)="@"&amp;LOWER(TRIM('Audit summary'!$B$16)),"INTERNAL","EXTERNAL"))</f>
        <v>INTERNAL</v>
      </c>
      <c r="G1149" s="6">
        <f t="shared" si="3"/>
        <v>1</v>
      </c>
      <c r="H1149" s="6">
        <f t="shared" si="4"/>
        <v>1</v>
      </c>
      <c r="I1149" s="6" t="str">
        <f>IF(OR(A1149="",COUNTIF('Message audit'!$A$2:$A$201,A1149)=0,AND(B1149&lt;&gt;"To",B1149&lt;&gt;"CC",B1149&lt;&gt;"BCC"),E1149&lt;&gt;"BASIC_OK"),"REVIEW","OK")</f>
        <v>OK</v>
      </c>
    </row>
    <row r="1150">
      <c r="A1150" s="5" t="s">
        <v>83</v>
      </c>
      <c r="B1150" s="5" t="s">
        <v>65</v>
      </c>
      <c r="C1150" s="5" t="s">
        <v>1390</v>
      </c>
      <c r="D1150" s="6" t="str">
        <f t="shared" si="1"/>
        <v>person1149@demo.invalid</v>
      </c>
      <c r="E1150" s="6" t="str">
        <f t="shared" si="2"/>
        <v>BASIC_OK</v>
      </c>
      <c r="F1150" s="6" t="str">
        <f>IF(E1150&lt;&gt;"BASIC_OK","REVIEW",IF(RIGHT(D1150,LEN(LOWER(TRIM('Audit summary'!$B$16)))+1)="@"&amp;LOWER(TRIM('Audit summary'!$B$16)),"INTERNAL","EXTERNAL"))</f>
        <v>INTERNAL</v>
      </c>
      <c r="G1150" s="6">
        <f t="shared" si="3"/>
        <v>1</v>
      </c>
      <c r="H1150" s="6">
        <f t="shared" si="4"/>
        <v>1</v>
      </c>
      <c r="I1150" s="6" t="str">
        <f>IF(OR(A1150="",COUNTIF('Message audit'!$A$2:$A$201,A1150)=0,AND(B1150&lt;&gt;"To",B1150&lt;&gt;"CC",B1150&lt;&gt;"BCC"),E1150&lt;&gt;"BASIC_OK"),"REVIEW","OK")</f>
        <v>OK</v>
      </c>
    </row>
    <row r="1151">
      <c r="A1151" s="5" t="s">
        <v>83</v>
      </c>
      <c r="B1151" s="5" t="s">
        <v>21</v>
      </c>
      <c r="C1151" s="5" t="s">
        <v>1391</v>
      </c>
      <c r="D1151" s="6" t="str">
        <f t="shared" si="1"/>
        <v>person1150@example.org</v>
      </c>
      <c r="E1151" s="6" t="str">
        <f t="shared" si="2"/>
        <v>BASIC_OK</v>
      </c>
      <c r="F1151" s="6" t="str">
        <f>IF(E1151&lt;&gt;"BASIC_OK","REVIEW",IF(RIGHT(D1151,LEN(LOWER(TRIM('Audit summary'!$B$16)))+1)="@"&amp;LOWER(TRIM('Audit summary'!$B$16)),"INTERNAL","EXTERNAL"))</f>
        <v>EXTERNAL</v>
      </c>
      <c r="G1151" s="6">
        <f t="shared" si="3"/>
        <v>1</v>
      </c>
      <c r="H1151" s="6">
        <f t="shared" si="4"/>
        <v>1</v>
      </c>
      <c r="I1151" s="6" t="str">
        <f>IF(OR(A1151="",COUNTIF('Message audit'!$A$2:$A$201,A1151)=0,AND(B1151&lt;&gt;"To",B1151&lt;&gt;"CC",B1151&lt;&gt;"BCC"),E1151&lt;&gt;"BASIC_OK"),"REVIEW","OK")</f>
        <v>OK</v>
      </c>
    </row>
    <row r="1152">
      <c r="A1152" s="5" t="s">
        <v>83</v>
      </c>
      <c r="B1152" s="5" t="s">
        <v>50</v>
      </c>
      <c r="C1152" s="5" t="s">
        <v>1392</v>
      </c>
      <c r="D1152" s="6" t="str">
        <f t="shared" si="1"/>
        <v>person1151@demo.invalid</v>
      </c>
      <c r="E1152" s="6" t="str">
        <f t="shared" si="2"/>
        <v>BASIC_OK</v>
      </c>
      <c r="F1152" s="6" t="str">
        <f>IF(E1152&lt;&gt;"BASIC_OK","REVIEW",IF(RIGHT(D1152,LEN(LOWER(TRIM('Audit summary'!$B$16)))+1)="@"&amp;LOWER(TRIM('Audit summary'!$B$16)),"INTERNAL","EXTERNAL"))</f>
        <v>INTERNAL</v>
      </c>
      <c r="G1152" s="6">
        <f t="shared" si="3"/>
        <v>1</v>
      </c>
      <c r="H1152" s="6">
        <f t="shared" si="4"/>
        <v>1</v>
      </c>
      <c r="I1152" s="6" t="str">
        <f>IF(OR(A1152="",COUNTIF('Message audit'!$A$2:$A$201,A1152)=0,AND(B1152&lt;&gt;"To",B1152&lt;&gt;"CC",B1152&lt;&gt;"BCC"),E1152&lt;&gt;"BASIC_OK"),"REVIEW","OK")</f>
        <v>OK</v>
      </c>
    </row>
    <row r="1153">
      <c r="A1153" s="5" t="s">
        <v>85</v>
      </c>
      <c r="B1153" s="5" t="s">
        <v>65</v>
      </c>
      <c r="C1153" s="5" t="s">
        <v>1393</v>
      </c>
      <c r="D1153" s="6" t="str">
        <f t="shared" si="1"/>
        <v>person1152@demo.invalid</v>
      </c>
      <c r="E1153" s="6" t="str">
        <f t="shared" si="2"/>
        <v>BASIC_OK</v>
      </c>
      <c r="F1153" s="6" t="str">
        <f>IF(E1153&lt;&gt;"BASIC_OK","REVIEW",IF(RIGHT(D1153,LEN(LOWER(TRIM('Audit summary'!$B$16)))+1)="@"&amp;LOWER(TRIM('Audit summary'!$B$16)),"INTERNAL","EXTERNAL"))</f>
        <v>INTERNAL</v>
      </c>
      <c r="G1153" s="6">
        <f t="shared" si="3"/>
        <v>1</v>
      </c>
      <c r="H1153" s="6">
        <f t="shared" si="4"/>
        <v>1</v>
      </c>
      <c r="I1153" s="6" t="str">
        <f>IF(OR(A1153="",COUNTIF('Message audit'!$A$2:$A$201,A1153)=0,AND(B1153&lt;&gt;"To",B1153&lt;&gt;"CC",B1153&lt;&gt;"BCC"),E1153&lt;&gt;"BASIC_OK"),"REVIEW","OK")</f>
        <v>OK</v>
      </c>
    </row>
    <row r="1154">
      <c r="A1154" s="5" t="s">
        <v>85</v>
      </c>
      <c r="B1154" s="5" t="s">
        <v>21</v>
      </c>
      <c r="C1154" s="5" t="s">
        <v>1394</v>
      </c>
      <c r="D1154" s="6" t="str">
        <f t="shared" si="1"/>
        <v>person1153@demo.invalid</v>
      </c>
      <c r="E1154" s="6" t="str">
        <f t="shared" si="2"/>
        <v>BASIC_OK</v>
      </c>
      <c r="F1154" s="6" t="str">
        <f>IF(E1154&lt;&gt;"BASIC_OK","REVIEW",IF(RIGHT(D1154,LEN(LOWER(TRIM('Audit summary'!$B$16)))+1)="@"&amp;LOWER(TRIM('Audit summary'!$B$16)),"INTERNAL","EXTERNAL"))</f>
        <v>INTERNAL</v>
      </c>
      <c r="G1154" s="6">
        <f t="shared" si="3"/>
        <v>1</v>
      </c>
      <c r="H1154" s="6">
        <f t="shared" si="4"/>
        <v>1</v>
      </c>
      <c r="I1154" s="6" t="str">
        <f>IF(OR(A1154="",COUNTIF('Message audit'!$A$2:$A$201,A1154)=0,AND(B1154&lt;&gt;"To",B1154&lt;&gt;"CC",B1154&lt;&gt;"BCC"),E1154&lt;&gt;"BASIC_OK"),"REVIEW","OK")</f>
        <v>OK</v>
      </c>
    </row>
    <row r="1155">
      <c r="A1155" s="5" t="s">
        <v>85</v>
      </c>
      <c r="B1155" s="5" t="s">
        <v>50</v>
      </c>
      <c r="C1155" s="5" t="s">
        <v>1395</v>
      </c>
      <c r="D1155" s="6" t="str">
        <f t="shared" si="1"/>
        <v>person1154@demo.invalid</v>
      </c>
      <c r="E1155" s="6" t="str">
        <f t="shared" si="2"/>
        <v>BASIC_OK</v>
      </c>
      <c r="F1155" s="6" t="str">
        <f>IF(E1155&lt;&gt;"BASIC_OK","REVIEW",IF(RIGHT(D1155,LEN(LOWER(TRIM('Audit summary'!$B$16)))+1)="@"&amp;LOWER(TRIM('Audit summary'!$B$16)),"INTERNAL","EXTERNAL"))</f>
        <v>INTERNAL</v>
      </c>
      <c r="G1155" s="6">
        <f t="shared" si="3"/>
        <v>1</v>
      </c>
      <c r="H1155" s="6">
        <f t="shared" si="4"/>
        <v>1</v>
      </c>
      <c r="I1155" s="6" t="str">
        <f>IF(OR(A1155="",COUNTIF('Message audit'!$A$2:$A$201,A1155)=0,AND(B1155&lt;&gt;"To",B1155&lt;&gt;"CC",B1155&lt;&gt;"BCC"),E1155&lt;&gt;"BASIC_OK"),"REVIEW","OK")</f>
        <v>OK</v>
      </c>
    </row>
    <row r="1156">
      <c r="A1156" s="5" t="s">
        <v>85</v>
      </c>
      <c r="B1156" s="5" t="s">
        <v>65</v>
      </c>
      <c r="C1156" s="5" t="s">
        <v>1396</v>
      </c>
      <c r="D1156" s="6" t="str">
        <f t="shared" si="1"/>
        <v>person1155@example.org</v>
      </c>
      <c r="E1156" s="6" t="str">
        <f t="shared" si="2"/>
        <v>BASIC_OK</v>
      </c>
      <c r="F1156" s="6" t="str">
        <f>IF(E1156&lt;&gt;"BASIC_OK","REVIEW",IF(RIGHT(D1156,LEN(LOWER(TRIM('Audit summary'!$B$16)))+1)="@"&amp;LOWER(TRIM('Audit summary'!$B$16)),"INTERNAL","EXTERNAL"))</f>
        <v>EXTERNAL</v>
      </c>
      <c r="G1156" s="6">
        <f t="shared" si="3"/>
        <v>1</v>
      </c>
      <c r="H1156" s="6">
        <f t="shared" si="4"/>
        <v>1</v>
      </c>
      <c r="I1156" s="6" t="str">
        <f>IF(OR(A1156="",COUNTIF('Message audit'!$A$2:$A$201,A1156)=0,AND(B1156&lt;&gt;"To",B1156&lt;&gt;"CC",B1156&lt;&gt;"BCC"),E1156&lt;&gt;"BASIC_OK"),"REVIEW","OK")</f>
        <v>OK</v>
      </c>
    </row>
    <row r="1157">
      <c r="A1157" s="5" t="s">
        <v>85</v>
      </c>
      <c r="B1157" s="5" t="s">
        <v>21</v>
      </c>
      <c r="C1157" s="5" t="s">
        <v>1397</v>
      </c>
      <c r="D1157" s="6" t="str">
        <f t="shared" si="1"/>
        <v>person1156@demo.invalid</v>
      </c>
      <c r="E1157" s="6" t="str">
        <f t="shared" si="2"/>
        <v>BASIC_OK</v>
      </c>
      <c r="F1157" s="6" t="str">
        <f>IF(E1157&lt;&gt;"BASIC_OK","REVIEW",IF(RIGHT(D1157,LEN(LOWER(TRIM('Audit summary'!$B$16)))+1)="@"&amp;LOWER(TRIM('Audit summary'!$B$16)),"INTERNAL","EXTERNAL"))</f>
        <v>INTERNAL</v>
      </c>
      <c r="G1157" s="6">
        <f t="shared" si="3"/>
        <v>1</v>
      </c>
      <c r="H1157" s="6">
        <f t="shared" si="4"/>
        <v>1</v>
      </c>
      <c r="I1157" s="6" t="str">
        <f>IF(OR(A1157="",COUNTIF('Message audit'!$A$2:$A$201,A1157)=0,AND(B1157&lt;&gt;"To",B1157&lt;&gt;"CC",B1157&lt;&gt;"BCC"),E1157&lt;&gt;"BASIC_OK"),"REVIEW","OK")</f>
        <v>OK</v>
      </c>
    </row>
    <row r="1158">
      <c r="A1158" s="5" t="s">
        <v>85</v>
      </c>
      <c r="B1158" s="5" t="s">
        <v>50</v>
      </c>
      <c r="C1158" s="5" t="s">
        <v>1398</v>
      </c>
      <c r="D1158" s="6" t="str">
        <f t="shared" si="1"/>
        <v>person1157@demo.invalid</v>
      </c>
      <c r="E1158" s="6" t="str">
        <f t="shared" si="2"/>
        <v>BASIC_OK</v>
      </c>
      <c r="F1158" s="6" t="str">
        <f>IF(E1158&lt;&gt;"BASIC_OK","REVIEW",IF(RIGHT(D1158,LEN(LOWER(TRIM('Audit summary'!$B$16)))+1)="@"&amp;LOWER(TRIM('Audit summary'!$B$16)),"INTERNAL","EXTERNAL"))</f>
        <v>INTERNAL</v>
      </c>
      <c r="G1158" s="6">
        <f t="shared" si="3"/>
        <v>1</v>
      </c>
      <c r="H1158" s="6">
        <f t="shared" si="4"/>
        <v>1</v>
      </c>
      <c r="I1158" s="6" t="str">
        <f>IF(OR(A1158="",COUNTIF('Message audit'!$A$2:$A$201,A1158)=0,AND(B1158&lt;&gt;"To",B1158&lt;&gt;"CC",B1158&lt;&gt;"BCC"),E1158&lt;&gt;"BASIC_OK"),"REVIEW","OK")</f>
        <v>OK</v>
      </c>
    </row>
    <row r="1159">
      <c r="A1159" s="5" t="s">
        <v>85</v>
      </c>
      <c r="B1159" s="5" t="s">
        <v>65</v>
      </c>
      <c r="C1159" s="5" t="s">
        <v>1399</v>
      </c>
      <c r="D1159" s="6" t="str">
        <f t="shared" si="1"/>
        <v>person1158@demo.invalid</v>
      </c>
      <c r="E1159" s="6" t="str">
        <f t="shared" si="2"/>
        <v>BASIC_OK</v>
      </c>
      <c r="F1159" s="6" t="str">
        <f>IF(E1159&lt;&gt;"BASIC_OK","REVIEW",IF(RIGHT(D1159,LEN(LOWER(TRIM('Audit summary'!$B$16)))+1)="@"&amp;LOWER(TRIM('Audit summary'!$B$16)),"INTERNAL","EXTERNAL"))</f>
        <v>INTERNAL</v>
      </c>
      <c r="G1159" s="6">
        <f t="shared" si="3"/>
        <v>1</v>
      </c>
      <c r="H1159" s="6">
        <f t="shared" si="4"/>
        <v>1</v>
      </c>
      <c r="I1159" s="6" t="str">
        <f>IF(OR(A1159="",COUNTIF('Message audit'!$A$2:$A$201,A1159)=0,AND(B1159&lt;&gt;"To",B1159&lt;&gt;"CC",B1159&lt;&gt;"BCC"),E1159&lt;&gt;"BASIC_OK"),"REVIEW","OK")</f>
        <v>OK</v>
      </c>
    </row>
    <row r="1160">
      <c r="A1160" s="5" t="s">
        <v>85</v>
      </c>
      <c r="B1160" s="5" t="s">
        <v>21</v>
      </c>
      <c r="C1160" s="5" t="s">
        <v>1400</v>
      </c>
      <c r="D1160" s="6" t="str">
        <f t="shared" si="1"/>
        <v>person1159@demo.invalid</v>
      </c>
      <c r="E1160" s="6" t="str">
        <f t="shared" si="2"/>
        <v>BASIC_OK</v>
      </c>
      <c r="F1160" s="6" t="str">
        <f>IF(E1160&lt;&gt;"BASIC_OK","REVIEW",IF(RIGHT(D1160,LEN(LOWER(TRIM('Audit summary'!$B$16)))+1)="@"&amp;LOWER(TRIM('Audit summary'!$B$16)),"INTERNAL","EXTERNAL"))</f>
        <v>INTERNAL</v>
      </c>
      <c r="G1160" s="6">
        <f t="shared" si="3"/>
        <v>1</v>
      </c>
      <c r="H1160" s="6">
        <f t="shared" si="4"/>
        <v>1</v>
      </c>
      <c r="I1160" s="6" t="str">
        <f>IF(OR(A1160="",COUNTIF('Message audit'!$A$2:$A$201,A1160)=0,AND(B1160&lt;&gt;"To",B1160&lt;&gt;"CC",B1160&lt;&gt;"BCC"),E1160&lt;&gt;"BASIC_OK"),"REVIEW","OK")</f>
        <v>OK</v>
      </c>
    </row>
    <row r="1161">
      <c r="A1161" s="5" t="s">
        <v>85</v>
      </c>
      <c r="B1161" s="5" t="s">
        <v>50</v>
      </c>
      <c r="C1161" s="5" t="s">
        <v>1401</v>
      </c>
      <c r="D1161" s="6" t="str">
        <f t="shared" si="1"/>
        <v>person1160@example.org</v>
      </c>
      <c r="E1161" s="6" t="str">
        <f t="shared" si="2"/>
        <v>BASIC_OK</v>
      </c>
      <c r="F1161" s="6" t="str">
        <f>IF(E1161&lt;&gt;"BASIC_OK","REVIEW",IF(RIGHT(D1161,LEN(LOWER(TRIM('Audit summary'!$B$16)))+1)="@"&amp;LOWER(TRIM('Audit summary'!$B$16)),"INTERNAL","EXTERNAL"))</f>
        <v>EXTERNAL</v>
      </c>
      <c r="G1161" s="6">
        <f t="shared" si="3"/>
        <v>1</v>
      </c>
      <c r="H1161" s="6">
        <f t="shared" si="4"/>
        <v>1</v>
      </c>
      <c r="I1161" s="6" t="str">
        <f>IF(OR(A1161="",COUNTIF('Message audit'!$A$2:$A$201,A1161)=0,AND(B1161&lt;&gt;"To",B1161&lt;&gt;"CC",B1161&lt;&gt;"BCC"),E1161&lt;&gt;"BASIC_OK"),"REVIEW","OK")</f>
        <v>OK</v>
      </c>
    </row>
    <row r="1162">
      <c r="A1162" s="5" t="s">
        <v>85</v>
      </c>
      <c r="B1162" s="5" t="s">
        <v>65</v>
      </c>
      <c r="C1162" s="5" t="s">
        <v>1402</v>
      </c>
      <c r="D1162" s="6" t="str">
        <f t="shared" si="1"/>
        <v>person1161@demo.invalid</v>
      </c>
      <c r="E1162" s="6" t="str">
        <f t="shared" si="2"/>
        <v>BASIC_OK</v>
      </c>
      <c r="F1162" s="6" t="str">
        <f>IF(E1162&lt;&gt;"BASIC_OK","REVIEW",IF(RIGHT(D1162,LEN(LOWER(TRIM('Audit summary'!$B$16)))+1)="@"&amp;LOWER(TRIM('Audit summary'!$B$16)),"INTERNAL","EXTERNAL"))</f>
        <v>INTERNAL</v>
      </c>
      <c r="G1162" s="6">
        <f t="shared" si="3"/>
        <v>1</v>
      </c>
      <c r="H1162" s="6">
        <f t="shared" si="4"/>
        <v>1</v>
      </c>
      <c r="I1162" s="6" t="str">
        <f>IF(OR(A1162="",COUNTIF('Message audit'!$A$2:$A$201,A1162)=0,AND(B1162&lt;&gt;"To",B1162&lt;&gt;"CC",B1162&lt;&gt;"BCC"),E1162&lt;&gt;"BASIC_OK"),"REVIEW","OK")</f>
        <v>OK</v>
      </c>
    </row>
    <row r="1163">
      <c r="A1163" s="5" t="s">
        <v>85</v>
      </c>
      <c r="B1163" s="5" t="s">
        <v>21</v>
      </c>
      <c r="C1163" s="5" t="s">
        <v>1403</v>
      </c>
      <c r="D1163" s="6" t="str">
        <f t="shared" si="1"/>
        <v>person1162@demo.invalid</v>
      </c>
      <c r="E1163" s="6" t="str">
        <f t="shared" si="2"/>
        <v>BASIC_OK</v>
      </c>
      <c r="F1163" s="6" t="str">
        <f>IF(E1163&lt;&gt;"BASIC_OK","REVIEW",IF(RIGHT(D1163,LEN(LOWER(TRIM('Audit summary'!$B$16)))+1)="@"&amp;LOWER(TRIM('Audit summary'!$B$16)),"INTERNAL","EXTERNAL"))</f>
        <v>INTERNAL</v>
      </c>
      <c r="G1163" s="6">
        <f t="shared" si="3"/>
        <v>1</v>
      </c>
      <c r="H1163" s="6">
        <f t="shared" si="4"/>
        <v>1</v>
      </c>
      <c r="I1163" s="6" t="str">
        <f>IF(OR(A1163="",COUNTIF('Message audit'!$A$2:$A$201,A1163)=0,AND(B1163&lt;&gt;"To",B1163&lt;&gt;"CC",B1163&lt;&gt;"BCC"),E1163&lt;&gt;"BASIC_OK"),"REVIEW","OK")</f>
        <v>OK</v>
      </c>
    </row>
    <row r="1164">
      <c r="A1164" s="5" t="s">
        <v>85</v>
      </c>
      <c r="B1164" s="5" t="s">
        <v>50</v>
      </c>
      <c r="C1164" s="5" t="s">
        <v>1404</v>
      </c>
      <c r="D1164" s="6" t="str">
        <f t="shared" si="1"/>
        <v>person1163@demo.invalid</v>
      </c>
      <c r="E1164" s="6" t="str">
        <f t="shared" si="2"/>
        <v>BASIC_OK</v>
      </c>
      <c r="F1164" s="6" t="str">
        <f>IF(E1164&lt;&gt;"BASIC_OK","REVIEW",IF(RIGHT(D1164,LEN(LOWER(TRIM('Audit summary'!$B$16)))+1)="@"&amp;LOWER(TRIM('Audit summary'!$B$16)),"INTERNAL","EXTERNAL"))</f>
        <v>INTERNAL</v>
      </c>
      <c r="G1164" s="6">
        <f t="shared" si="3"/>
        <v>1</v>
      </c>
      <c r="H1164" s="6">
        <f t="shared" si="4"/>
        <v>1</v>
      </c>
      <c r="I1164" s="6" t="str">
        <f>IF(OR(A1164="",COUNTIF('Message audit'!$A$2:$A$201,A1164)=0,AND(B1164&lt;&gt;"To",B1164&lt;&gt;"CC",B1164&lt;&gt;"BCC"),E1164&lt;&gt;"BASIC_OK"),"REVIEW","OK")</f>
        <v>OK</v>
      </c>
    </row>
    <row r="1165">
      <c r="A1165" s="5" t="s">
        <v>85</v>
      </c>
      <c r="B1165" s="5" t="s">
        <v>65</v>
      </c>
      <c r="C1165" s="5" t="s">
        <v>1405</v>
      </c>
      <c r="D1165" s="6" t="str">
        <f t="shared" si="1"/>
        <v>person1164@demo.invalid</v>
      </c>
      <c r="E1165" s="6" t="str">
        <f t="shared" si="2"/>
        <v>BASIC_OK</v>
      </c>
      <c r="F1165" s="6" t="str">
        <f>IF(E1165&lt;&gt;"BASIC_OK","REVIEW",IF(RIGHT(D1165,LEN(LOWER(TRIM('Audit summary'!$B$16)))+1)="@"&amp;LOWER(TRIM('Audit summary'!$B$16)),"INTERNAL","EXTERNAL"))</f>
        <v>INTERNAL</v>
      </c>
      <c r="G1165" s="6">
        <f t="shared" si="3"/>
        <v>1</v>
      </c>
      <c r="H1165" s="6">
        <f t="shared" si="4"/>
        <v>1</v>
      </c>
      <c r="I1165" s="6" t="str">
        <f>IF(OR(A1165="",COUNTIF('Message audit'!$A$2:$A$201,A1165)=0,AND(B1165&lt;&gt;"To",B1165&lt;&gt;"CC",B1165&lt;&gt;"BCC"),E1165&lt;&gt;"BASIC_OK"),"REVIEW","OK")</f>
        <v>OK</v>
      </c>
    </row>
    <row r="1166">
      <c r="A1166" s="5" t="s">
        <v>85</v>
      </c>
      <c r="B1166" s="5" t="s">
        <v>21</v>
      </c>
      <c r="C1166" s="5" t="s">
        <v>1406</v>
      </c>
      <c r="D1166" s="6" t="str">
        <f t="shared" si="1"/>
        <v>person1165@example.org</v>
      </c>
      <c r="E1166" s="6" t="str">
        <f t="shared" si="2"/>
        <v>BASIC_OK</v>
      </c>
      <c r="F1166" s="6" t="str">
        <f>IF(E1166&lt;&gt;"BASIC_OK","REVIEW",IF(RIGHT(D1166,LEN(LOWER(TRIM('Audit summary'!$B$16)))+1)="@"&amp;LOWER(TRIM('Audit summary'!$B$16)),"INTERNAL","EXTERNAL"))</f>
        <v>EXTERNAL</v>
      </c>
      <c r="G1166" s="6">
        <f t="shared" si="3"/>
        <v>1</v>
      </c>
      <c r="H1166" s="6">
        <f t="shared" si="4"/>
        <v>1</v>
      </c>
      <c r="I1166" s="6" t="str">
        <f>IF(OR(A1166="",COUNTIF('Message audit'!$A$2:$A$201,A1166)=0,AND(B1166&lt;&gt;"To",B1166&lt;&gt;"CC",B1166&lt;&gt;"BCC"),E1166&lt;&gt;"BASIC_OK"),"REVIEW","OK")</f>
        <v>OK</v>
      </c>
    </row>
    <row r="1167">
      <c r="A1167" s="5" t="s">
        <v>85</v>
      </c>
      <c r="B1167" s="5" t="s">
        <v>50</v>
      </c>
      <c r="C1167" s="5" t="s">
        <v>1407</v>
      </c>
      <c r="D1167" s="6" t="str">
        <f t="shared" si="1"/>
        <v>person1166@demo.invalid</v>
      </c>
      <c r="E1167" s="6" t="str">
        <f t="shared" si="2"/>
        <v>BASIC_OK</v>
      </c>
      <c r="F1167" s="6" t="str">
        <f>IF(E1167&lt;&gt;"BASIC_OK","REVIEW",IF(RIGHT(D1167,LEN(LOWER(TRIM('Audit summary'!$B$16)))+1)="@"&amp;LOWER(TRIM('Audit summary'!$B$16)),"INTERNAL","EXTERNAL"))</f>
        <v>INTERNAL</v>
      </c>
      <c r="G1167" s="6">
        <f t="shared" si="3"/>
        <v>1</v>
      </c>
      <c r="H1167" s="6">
        <f t="shared" si="4"/>
        <v>1</v>
      </c>
      <c r="I1167" s="6" t="str">
        <f>IF(OR(A1167="",COUNTIF('Message audit'!$A$2:$A$201,A1167)=0,AND(B1167&lt;&gt;"To",B1167&lt;&gt;"CC",B1167&lt;&gt;"BCC"),E1167&lt;&gt;"BASIC_OK"),"REVIEW","OK")</f>
        <v>OK</v>
      </c>
    </row>
    <row r="1168">
      <c r="A1168" s="5" t="s">
        <v>85</v>
      </c>
      <c r="B1168" s="5" t="s">
        <v>65</v>
      </c>
      <c r="C1168" s="5" t="s">
        <v>1408</v>
      </c>
      <c r="D1168" s="6" t="str">
        <f t="shared" si="1"/>
        <v>person1167@demo.invalid</v>
      </c>
      <c r="E1168" s="6" t="str">
        <f t="shared" si="2"/>
        <v>BASIC_OK</v>
      </c>
      <c r="F1168" s="6" t="str">
        <f>IF(E1168&lt;&gt;"BASIC_OK","REVIEW",IF(RIGHT(D1168,LEN(LOWER(TRIM('Audit summary'!$B$16)))+1)="@"&amp;LOWER(TRIM('Audit summary'!$B$16)),"INTERNAL","EXTERNAL"))</f>
        <v>INTERNAL</v>
      </c>
      <c r="G1168" s="6">
        <f t="shared" si="3"/>
        <v>1</v>
      </c>
      <c r="H1168" s="6">
        <f t="shared" si="4"/>
        <v>1</v>
      </c>
      <c r="I1168" s="6" t="str">
        <f>IF(OR(A1168="",COUNTIF('Message audit'!$A$2:$A$201,A1168)=0,AND(B1168&lt;&gt;"To",B1168&lt;&gt;"CC",B1168&lt;&gt;"BCC"),E1168&lt;&gt;"BASIC_OK"),"REVIEW","OK")</f>
        <v>OK</v>
      </c>
    </row>
    <row r="1169">
      <c r="A1169" s="5" t="s">
        <v>85</v>
      </c>
      <c r="B1169" s="5" t="s">
        <v>21</v>
      </c>
      <c r="C1169" s="5" t="s">
        <v>1409</v>
      </c>
      <c r="D1169" s="6" t="str">
        <f t="shared" si="1"/>
        <v>person1168@demo.invalid</v>
      </c>
      <c r="E1169" s="6" t="str">
        <f t="shared" si="2"/>
        <v>BASIC_OK</v>
      </c>
      <c r="F1169" s="6" t="str">
        <f>IF(E1169&lt;&gt;"BASIC_OK","REVIEW",IF(RIGHT(D1169,LEN(LOWER(TRIM('Audit summary'!$B$16)))+1)="@"&amp;LOWER(TRIM('Audit summary'!$B$16)),"INTERNAL","EXTERNAL"))</f>
        <v>INTERNAL</v>
      </c>
      <c r="G1169" s="6">
        <f t="shared" si="3"/>
        <v>1</v>
      </c>
      <c r="H1169" s="6">
        <f t="shared" si="4"/>
        <v>1</v>
      </c>
      <c r="I1169" s="6" t="str">
        <f>IF(OR(A1169="",COUNTIF('Message audit'!$A$2:$A$201,A1169)=0,AND(B1169&lt;&gt;"To",B1169&lt;&gt;"CC",B1169&lt;&gt;"BCC"),E1169&lt;&gt;"BASIC_OK"),"REVIEW","OK")</f>
        <v>OK</v>
      </c>
    </row>
    <row r="1170">
      <c r="A1170" s="5" t="s">
        <v>85</v>
      </c>
      <c r="B1170" s="5" t="s">
        <v>50</v>
      </c>
      <c r="C1170" s="5" t="s">
        <v>1410</v>
      </c>
      <c r="D1170" s="6" t="str">
        <f t="shared" si="1"/>
        <v>person1169@demo.invalid</v>
      </c>
      <c r="E1170" s="6" t="str">
        <f t="shared" si="2"/>
        <v>BASIC_OK</v>
      </c>
      <c r="F1170" s="6" t="str">
        <f>IF(E1170&lt;&gt;"BASIC_OK","REVIEW",IF(RIGHT(D1170,LEN(LOWER(TRIM('Audit summary'!$B$16)))+1)="@"&amp;LOWER(TRIM('Audit summary'!$B$16)),"INTERNAL","EXTERNAL"))</f>
        <v>INTERNAL</v>
      </c>
      <c r="G1170" s="6">
        <f t="shared" si="3"/>
        <v>1</v>
      </c>
      <c r="H1170" s="6">
        <f t="shared" si="4"/>
        <v>1</v>
      </c>
      <c r="I1170" s="6" t="str">
        <f>IF(OR(A1170="",COUNTIF('Message audit'!$A$2:$A$201,A1170)=0,AND(B1170&lt;&gt;"To",B1170&lt;&gt;"CC",B1170&lt;&gt;"BCC"),E1170&lt;&gt;"BASIC_OK"),"REVIEW","OK")</f>
        <v>OK</v>
      </c>
    </row>
    <row r="1171">
      <c r="A1171" s="5" t="s">
        <v>85</v>
      </c>
      <c r="B1171" s="5" t="s">
        <v>65</v>
      </c>
      <c r="C1171" s="5" t="s">
        <v>1411</v>
      </c>
      <c r="D1171" s="6" t="str">
        <f t="shared" si="1"/>
        <v>person1170@example.org</v>
      </c>
      <c r="E1171" s="6" t="str">
        <f t="shared" si="2"/>
        <v>BASIC_OK</v>
      </c>
      <c r="F1171" s="6" t="str">
        <f>IF(E1171&lt;&gt;"BASIC_OK","REVIEW",IF(RIGHT(D1171,LEN(LOWER(TRIM('Audit summary'!$B$16)))+1)="@"&amp;LOWER(TRIM('Audit summary'!$B$16)),"INTERNAL","EXTERNAL"))</f>
        <v>EXTERNAL</v>
      </c>
      <c r="G1171" s="6">
        <f t="shared" si="3"/>
        <v>1</v>
      </c>
      <c r="H1171" s="6">
        <f t="shared" si="4"/>
        <v>1</v>
      </c>
      <c r="I1171" s="6" t="str">
        <f>IF(OR(A1171="",COUNTIF('Message audit'!$A$2:$A$201,A1171)=0,AND(B1171&lt;&gt;"To",B1171&lt;&gt;"CC",B1171&lt;&gt;"BCC"),E1171&lt;&gt;"BASIC_OK"),"REVIEW","OK")</f>
        <v>OK</v>
      </c>
    </row>
    <row r="1172">
      <c r="A1172" s="5" t="s">
        <v>85</v>
      </c>
      <c r="B1172" s="5" t="s">
        <v>21</v>
      </c>
      <c r="C1172" s="5" t="s">
        <v>1412</v>
      </c>
      <c r="D1172" s="6" t="str">
        <f t="shared" si="1"/>
        <v>person1171@demo.invalid</v>
      </c>
      <c r="E1172" s="6" t="str">
        <f t="shared" si="2"/>
        <v>BASIC_OK</v>
      </c>
      <c r="F1172" s="6" t="str">
        <f>IF(E1172&lt;&gt;"BASIC_OK","REVIEW",IF(RIGHT(D1172,LEN(LOWER(TRIM('Audit summary'!$B$16)))+1)="@"&amp;LOWER(TRIM('Audit summary'!$B$16)),"INTERNAL","EXTERNAL"))</f>
        <v>INTERNAL</v>
      </c>
      <c r="G1172" s="6">
        <f t="shared" si="3"/>
        <v>1</v>
      </c>
      <c r="H1172" s="6">
        <f t="shared" si="4"/>
        <v>1</v>
      </c>
      <c r="I1172" s="6" t="str">
        <f>IF(OR(A1172="",COUNTIF('Message audit'!$A$2:$A$201,A1172)=0,AND(B1172&lt;&gt;"To",B1172&lt;&gt;"CC",B1172&lt;&gt;"BCC"),E1172&lt;&gt;"BASIC_OK"),"REVIEW","OK")</f>
        <v>OK</v>
      </c>
    </row>
    <row r="1173">
      <c r="A1173" s="5" t="s">
        <v>85</v>
      </c>
      <c r="B1173" s="5" t="s">
        <v>50</v>
      </c>
      <c r="C1173" s="5" t="s">
        <v>1413</v>
      </c>
      <c r="D1173" s="6" t="str">
        <f t="shared" si="1"/>
        <v>person1172@demo.invalid</v>
      </c>
      <c r="E1173" s="6" t="str">
        <f t="shared" si="2"/>
        <v>BASIC_OK</v>
      </c>
      <c r="F1173" s="6" t="str">
        <f>IF(E1173&lt;&gt;"BASIC_OK","REVIEW",IF(RIGHT(D1173,LEN(LOWER(TRIM('Audit summary'!$B$16)))+1)="@"&amp;LOWER(TRIM('Audit summary'!$B$16)),"INTERNAL","EXTERNAL"))</f>
        <v>INTERNAL</v>
      </c>
      <c r="G1173" s="6">
        <f t="shared" si="3"/>
        <v>1</v>
      </c>
      <c r="H1173" s="6">
        <f t="shared" si="4"/>
        <v>1</v>
      </c>
      <c r="I1173" s="6" t="str">
        <f>IF(OR(A1173="",COUNTIF('Message audit'!$A$2:$A$201,A1173)=0,AND(B1173&lt;&gt;"To",B1173&lt;&gt;"CC",B1173&lt;&gt;"BCC"),E1173&lt;&gt;"BASIC_OK"),"REVIEW","OK")</f>
        <v>OK</v>
      </c>
    </row>
    <row r="1174">
      <c r="A1174" s="5" t="s">
        <v>85</v>
      </c>
      <c r="B1174" s="5" t="s">
        <v>65</v>
      </c>
      <c r="C1174" s="5" t="s">
        <v>1414</v>
      </c>
      <c r="D1174" s="6" t="str">
        <f t="shared" si="1"/>
        <v>person1173@demo.invalid</v>
      </c>
      <c r="E1174" s="6" t="str">
        <f t="shared" si="2"/>
        <v>BASIC_OK</v>
      </c>
      <c r="F1174" s="6" t="str">
        <f>IF(E1174&lt;&gt;"BASIC_OK","REVIEW",IF(RIGHT(D1174,LEN(LOWER(TRIM('Audit summary'!$B$16)))+1)="@"&amp;LOWER(TRIM('Audit summary'!$B$16)),"INTERNAL","EXTERNAL"))</f>
        <v>INTERNAL</v>
      </c>
      <c r="G1174" s="6">
        <f t="shared" si="3"/>
        <v>1</v>
      </c>
      <c r="H1174" s="6">
        <f t="shared" si="4"/>
        <v>1</v>
      </c>
      <c r="I1174" s="6" t="str">
        <f>IF(OR(A1174="",COUNTIF('Message audit'!$A$2:$A$201,A1174)=0,AND(B1174&lt;&gt;"To",B1174&lt;&gt;"CC",B1174&lt;&gt;"BCC"),E1174&lt;&gt;"BASIC_OK"),"REVIEW","OK")</f>
        <v>OK</v>
      </c>
    </row>
    <row r="1175">
      <c r="A1175" s="5" t="s">
        <v>85</v>
      </c>
      <c r="B1175" s="5" t="s">
        <v>21</v>
      </c>
      <c r="C1175" s="5" t="s">
        <v>1415</v>
      </c>
      <c r="D1175" s="6" t="str">
        <f t="shared" si="1"/>
        <v>person1174@demo.invalid</v>
      </c>
      <c r="E1175" s="6" t="str">
        <f t="shared" si="2"/>
        <v>BASIC_OK</v>
      </c>
      <c r="F1175" s="6" t="str">
        <f>IF(E1175&lt;&gt;"BASIC_OK","REVIEW",IF(RIGHT(D1175,LEN(LOWER(TRIM('Audit summary'!$B$16)))+1)="@"&amp;LOWER(TRIM('Audit summary'!$B$16)),"INTERNAL","EXTERNAL"))</f>
        <v>INTERNAL</v>
      </c>
      <c r="G1175" s="6">
        <f t="shared" si="3"/>
        <v>1</v>
      </c>
      <c r="H1175" s="6">
        <f t="shared" si="4"/>
        <v>1</v>
      </c>
      <c r="I1175" s="6" t="str">
        <f>IF(OR(A1175="",COUNTIF('Message audit'!$A$2:$A$201,A1175)=0,AND(B1175&lt;&gt;"To",B1175&lt;&gt;"CC",B1175&lt;&gt;"BCC"),E1175&lt;&gt;"BASIC_OK"),"REVIEW","OK")</f>
        <v>OK</v>
      </c>
    </row>
    <row r="1176">
      <c r="A1176" s="5" t="s">
        <v>85</v>
      </c>
      <c r="B1176" s="5" t="s">
        <v>50</v>
      </c>
      <c r="C1176" s="5" t="s">
        <v>1416</v>
      </c>
      <c r="D1176" s="6" t="str">
        <f t="shared" si="1"/>
        <v>person1175@example.org</v>
      </c>
      <c r="E1176" s="6" t="str">
        <f t="shared" si="2"/>
        <v>BASIC_OK</v>
      </c>
      <c r="F1176" s="6" t="str">
        <f>IF(E1176&lt;&gt;"BASIC_OK","REVIEW",IF(RIGHT(D1176,LEN(LOWER(TRIM('Audit summary'!$B$16)))+1)="@"&amp;LOWER(TRIM('Audit summary'!$B$16)),"INTERNAL","EXTERNAL"))</f>
        <v>EXTERNAL</v>
      </c>
      <c r="G1176" s="6">
        <f t="shared" si="3"/>
        <v>1</v>
      </c>
      <c r="H1176" s="6">
        <f t="shared" si="4"/>
        <v>1</v>
      </c>
      <c r="I1176" s="6" t="str">
        <f>IF(OR(A1176="",COUNTIF('Message audit'!$A$2:$A$201,A1176)=0,AND(B1176&lt;&gt;"To",B1176&lt;&gt;"CC",B1176&lt;&gt;"BCC"),E1176&lt;&gt;"BASIC_OK"),"REVIEW","OK")</f>
        <v>OK</v>
      </c>
    </row>
    <row r="1177">
      <c r="A1177" s="5" t="s">
        <v>85</v>
      </c>
      <c r="B1177" s="5" t="s">
        <v>65</v>
      </c>
      <c r="C1177" s="5" t="s">
        <v>1417</v>
      </c>
      <c r="D1177" s="6" t="str">
        <f t="shared" si="1"/>
        <v>person1176@demo.invalid</v>
      </c>
      <c r="E1177" s="6" t="str">
        <f t="shared" si="2"/>
        <v>BASIC_OK</v>
      </c>
      <c r="F1177" s="6" t="str">
        <f>IF(E1177&lt;&gt;"BASIC_OK","REVIEW",IF(RIGHT(D1177,LEN(LOWER(TRIM('Audit summary'!$B$16)))+1)="@"&amp;LOWER(TRIM('Audit summary'!$B$16)),"INTERNAL","EXTERNAL"))</f>
        <v>INTERNAL</v>
      </c>
      <c r="G1177" s="6">
        <f t="shared" si="3"/>
        <v>1</v>
      </c>
      <c r="H1177" s="6">
        <f t="shared" si="4"/>
        <v>1</v>
      </c>
      <c r="I1177" s="6" t="str">
        <f>IF(OR(A1177="",COUNTIF('Message audit'!$A$2:$A$201,A1177)=0,AND(B1177&lt;&gt;"To",B1177&lt;&gt;"CC",B1177&lt;&gt;"BCC"),E1177&lt;&gt;"BASIC_OK"),"REVIEW","OK")</f>
        <v>OK</v>
      </c>
    </row>
    <row r="1178">
      <c r="A1178" s="5" t="s">
        <v>85</v>
      </c>
      <c r="B1178" s="5" t="s">
        <v>21</v>
      </c>
      <c r="C1178" s="5" t="s">
        <v>1418</v>
      </c>
      <c r="D1178" s="6" t="str">
        <f t="shared" si="1"/>
        <v>person1177@demo.invalid</v>
      </c>
      <c r="E1178" s="6" t="str">
        <f t="shared" si="2"/>
        <v>BASIC_OK</v>
      </c>
      <c r="F1178" s="6" t="str">
        <f>IF(E1178&lt;&gt;"BASIC_OK","REVIEW",IF(RIGHT(D1178,LEN(LOWER(TRIM('Audit summary'!$B$16)))+1)="@"&amp;LOWER(TRIM('Audit summary'!$B$16)),"INTERNAL","EXTERNAL"))</f>
        <v>INTERNAL</v>
      </c>
      <c r="G1178" s="6">
        <f t="shared" si="3"/>
        <v>1</v>
      </c>
      <c r="H1178" s="6">
        <f t="shared" si="4"/>
        <v>1</v>
      </c>
      <c r="I1178" s="6" t="str">
        <f>IF(OR(A1178="",COUNTIF('Message audit'!$A$2:$A$201,A1178)=0,AND(B1178&lt;&gt;"To",B1178&lt;&gt;"CC",B1178&lt;&gt;"BCC"),E1178&lt;&gt;"BASIC_OK"),"REVIEW","OK")</f>
        <v>OK</v>
      </c>
    </row>
    <row r="1179">
      <c r="A1179" s="5" t="s">
        <v>85</v>
      </c>
      <c r="B1179" s="5" t="s">
        <v>50</v>
      </c>
      <c r="C1179" s="5" t="s">
        <v>1419</v>
      </c>
      <c r="D1179" s="6" t="str">
        <f t="shared" si="1"/>
        <v>person1178@demo.invalid</v>
      </c>
      <c r="E1179" s="6" t="str">
        <f t="shared" si="2"/>
        <v>BASIC_OK</v>
      </c>
      <c r="F1179" s="6" t="str">
        <f>IF(E1179&lt;&gt;"BASIC_OK","REVIEW",IF(RIGHT(D1179,LEN(LOWER(TRIM('Audit summary'!$B$16)))+1)="@"&amp;LOWER(TRIM('Audit summary'!$B$16)),"INTERNAL","EXTERNAL"))</f>
        <v>INTERNAL</v>
      </c>
      <c r="G1179" s="6">
        <f t="shared" si="3"/>
        <v>1</v>
      </c>
      <c r="H1179" s="6">
        <f t="shared" si="4"/>
        <v>1</v>
      </c>
      <c r="I1179" s="6" t="str">
        <f>IF(OR(A1179="",COUNTIF('Message audit'!$A$2:$A$201,A1179)=0,AND(B1179&lt;&gt;"To",B1179&lt;&gt;"CC",B1179&lt;&gt;"BCC"),E1179&lt;&gt;"BASIC_OK"),"REVIEW","OK")</f>
        <v>OK</v>
      </c>
    </row>
    <row r="1180">
      <c r="A1180" s="5" t="s">
        <v>85</v>
      </c>
      <c r="B1180" s="5" t="s">
        <v>65</v>
      </c>
      <c r="C1180" s="5" t="s">
        <v>1420</v>
      </c>
      <c r="D1180" s="6" t="str">
        <f t="shared" si="1"/>
        <v>person1179@demo.invalid</v>
      </c>
      <c r="E1180" s="6" t="str">
        <f t="shared" si="2"/>
        <v>BASIC_OK</v>
      </c>
      <c r="F1180" s="6" t="str">
        <f>IF(E1180&lt;&gt;"BASIC_OK","REVIEW",IF(RIGHT(D1180,LEN(LOWER(TRIM('Audit summary'!$B$16)))+1)="@"&amp;LOWER(TRIM('Audit summary'!$B$16)),"INTERNAL","EXTERNAL"))</f>
        <v>INTERNAL</v>
      </c>
      <c r="G1180" s="6">
        <f t="shared" si="3"/>
        <v>1</v>
      </c>
      <c r="H1180" s="6">
        <f t="shared" si="4"/>
        <v>1</v>
      </c>
      <c r="I1180" s="6" t="str">
        <f>IF(OR(A1180="",COUNTIF('Message audit'!$A$2:$A$201,A1180)=0,AND(B1180&lt;&gt;"To",B1180&lt;&gt;"CC",B1180&lt;&gt;"BCC"),E1180&lt;&gt;"BASIC_OK"),"REVIEW","OK")</f>
        <v>OK</v>
      </c>
    </row>
    <row r="1181">
      <c r="A1181" s="5" t="s">
        <v>85</v>
      </c>
      <c r="B1181" s="5" t="s">
        <v>21</v>
      </c>
      <c r="C1181" s="5" t="s">
        <v>1421</v>
      </c>
      <c r="D1181" s="6" t="str">
        <f t="shared" si="1"/>
        <v>person1180@example.org</v>
      </c>
      <c r="E1181" s="6" t="str">
        <f t="shared" si="2"/>
        <v>BASIC_OK</v>
      </c>
      <c r="F1181" s="6" t="str">
        <f>IF(E1181&lt;&gt;"BASIC_OK","REVIEW",IF(RIGHT(D1181,LEN(LOWER(TRIM('Audit summary'!$B$16)))+1)="@"&amp;LOWER(TRIM('Audit summary'!$B$16)),"INTERNAL","EXTERNAL"))</f>
        <v>EXTERNAL</v>
      </c>
      <c r="G1181" s="6">
        <f t="shared" si="3"/>
        <v>1</v>
      </c>
      <c r="H1181" s="6">
        <f t="shared" si="4"/>
        <v>1</v>
      </c>
      <c r="I1181" s="6" t="str">
        <f>IF(OR(A1181="",COUNTIF('Message audit'!$A$2:$A$201,A1181)=0,AND(B1181&lt;&gt;"To",B1181&lt;&gt;"CC",B1181&lt;&gt;"BCC"),E1181&lt;&gt;"BASIC_OK"),"REVIEW","OK")</f>
        <v>OK</v>
      </c>
    </row>
    <row r="1182">
      <c r="A1182" s="5" t="s">
        <v>85</v>
      </c>
      <c r="B1182" s="5" t="s">
        <v>50</v>
      </c>
      <c r="C1182" s="5" t="s">
        <v>1422</v>
      </c>
      <c r="D1182" s="6" t="str">
        <f t="shared" si="1"/>
        <v>person1181@demo.invalid</v>
      </c>
      <c r="E1182" s="6" t="str">
        <f t="shared" si="2"/>
        <v>BASIC_OK</v>
      </c>
      <c r="F1182" s="6" t="str">
        <f>IF(E1182&lt;&gt;"BASIC_OK","REVIEW",IF(RIGHT(D1182,LEN(LOWER(TRIM('Audit summary'!$B$16)))+1)="@"&amp;LOWER(TRIM('Audit summary'!$B$16)),"INTERNAL","EXTERNAL"))</f>
        <v>INTERNAL</v>
      </c>
      <c r="G1182" s="6">
        <f t="shared" si="3"/>
        <v>1</v>
      </c>
      <c r="H1182" s="6">
        <f t="shared" si="4"/>
        <v>1</v>
      </c>
      <c r="I1182" s="6" t="str">
        <f>IF(OR(A1182="",COUNTIF('Message audit'!$A$2:$A$201,A1182)=0,AND(B1182&lt;&gt;"To",B1182&lt;&gt;"CC",B1182&lt;&gt;"BCC"),E1182&lt;&gt;"BASIC_OK"),"REVIEW","OK")</f>
        <v>OK</v>
      </c>
    </row>
    <row r="1183">
      <c r="A1183" s="5" t="s">
        <v>85</v>
      </c>
      <c r="B1183" s="5" t="s">
        <v>65</v>
      </c>
      <c r="C1183" s="5" t="s">
        <v>1423</v>
      </c>
      <c r="D1183" s="6" t="str">
        <f t="shared" si="1"/>
        <v>person1182@demo.invalid</v>
      </c>
      <c r="E1183" s="6" t="str">
        <f t="shared" si="2"/>
        <v>BASIC_OK</v>
      </c>
      <c r="F1183" s="6" t="str">
        <f>IF(E1183&lt;&gt;"BASIC_OK","REVIEW",IF(RIGHT(D1183,LEN(LOWER(TRIM('Audit summary'!$B$16)))+1)="@"&amp;LOWER(TRIM('Audit summary'!$B$16)),"INTERNAL","EXTERNAL"))</f>
        <v>INTERNAL</v>
      </c>
      <c r="G1183" s="6">
        <f t="shared" si="3"/>
        <v>1</v>
      </c>
      <c r="H1183" s="6">
        <f t="shared" si="4"/>
        <v>1</v>
      </c>
      <c r="I1183" s="6" t="str">
        <f>IF(OR(A1183="",COUNTIF('Message audit'!$A$2:$A$201,A1183)=0,AND(B1183&lt;&gt;"To",B1183&lt;&gt;"CC",B1183&lt;&gt;"BCC"),E1183&lt;&gt;"BASIC_OK"),"REVIEW","OK")</f>
        <v>OK</v>
      </c>
    </row>
    <row r="1184">
      <c r="A1184" s="5" t="s">
        <v>85</v>
      </c>
      <c r="B1184" s="5" t="s">
        <v>21</v>
      </c>
      <c r="C1184" s="5" t="s">
        <v>1424</v>
      </c>
      <c r="D1184" s="6" t="str">
        <f t="shared" si="1"/>
        <v>person1183@demo.invalid</v>
      </c>
      <c r="E1184" s="6" t="str">
        <f t="shared" si="2"/>
        <v>BASIC_OK</v>
      </c>
      <c r="F1184" s="6" t="str">
        <f>IF(E1184&lt;&gt;"BASIC_OK","REVIEW",IF(RIGHT(D1184,LEN(LOWER(TRIM('Audit summary'!$B$16)))+1)="@"&amp;LOWER(TRIM('Audit summary'!$B$16)),"INTERNAL","EXTERNAL"))</f>
        <v>INTERNAL</v>
      </c>
      <c r="G1184" s="6">
        <f t="shared" si="3"/>
        <v>1</v>
      </c>
      <c r="H1184" s="6">
        <f t="shared" si="4"/>
        <v>1</v>
      </c>
      <c r="I1184" s="6" t="str">
        <f>IF(OR(A1184="",COUNTIF('Message audit'!$A$2:$A$201,A1184)=0,AND(B1184&lt;&gt;"To",B1184&lt;&gt;"CC",B1184&lt;&gt;"BCC"),E1184&lt;&gt;"BASIC_OK"),"REVIEW","OK")</f>
        <v>OK</v>
      </c>
    </row>
    <row r="1185">
      <c r="A1185" s="5" t="s">
        <v>85</v>
      </c>
      <c r="B1185" s="5" t="s">
        <v>50</v>
      </c>
      <c r="C1185" s="5" t="s">
        <v>1425</v>
      </c>
      <c r="D1185" s="6" t="str">
        <f t="shared" si="1"/>
        <v>person1184@demo.invalid</v>
      </c>
      <c r="E1185" s="6" t="str">
        <f t="shared" si="2"/>
        <v>BASIC_OK</v>
      </c>
      <c r="F1185" s="6" t="str">
        <f>IF(E1185&lt;&gt;"BASIC_OK","REVIEW",IF(RIGHT(D1185,LEN(LOWER(TRIM('Audit summary'!$B$16)))+1)="@"&amp;LOWER(TRIM('Audit summary'!$B$16)),"INTERNAL","EXTERNAL"))</f>
        <v>INTERNAL</v>
      </c>
      <c r="G1185" s="6">
        <f t="shared" si="3"/>
        <v>1</v>
      </c>
      <c r="H1185" s="6">
        <f t="shared" si="4"/>
        <v>1</v>
      </c>
      <c r="I1185" s="6" t="str">
        <f>IF(OR(A1185="",COUNTIF('Message audit'!$A$2:$A$201,A1185)=0,AND(B1185&lt;&gt;"To",B1185&lt;&gt;"CC",B1185&lt;&gt;"BCC"),E1185&lt;&gt;"BASIC_OK"),"REVIEW","OK")</f>
        <v>OK</v>
      </c>
    </row>
    <row r="1186">
      <c r="A1186" s="5" t="s">
        <v>85</v>
      </c>
      <c r="B1186" s="5" t="s">
        <v>65</v>
      </c>
      <c r="C1186" s="5" t="s">
        <v>1426</v>
      </c>
      <c r="D1186" s="6" t="str">
        <f t="shared" si="1"/>
        <v>person1185@example.org</v>
      </c>
      <c r="E1186" s="6" t="str">
        <f t="shared" si="2"/>
        <v>BASIC_OK</v>
      </c>
      <c r="F1186" s="6" t="str">
        <f>IF(E1186&lt;&gt;"BASIC_OK","REVIEW",IF(RIGHT(D1186,LEN(LOWER(TRIM('Audit summary'!$B$16)))+1)="@"&amp;LOWER(TRIM('Audit summary'!$B$16)),"INTERNAL","EXTERNAL"))</f>
        <v>EXTERNAL</v>
      </c>
      <c r="G1186" s="6">
        <f t="shared" si="3"/>
        <v>1</v>
      </c>
      <c r="H1186" s="6">
        <f t="shared" si="4"/>
        <v>1</v>
      </c>
      <c r="I1186" s="6" t="str">
        <f>IF(OR(A1186="",COUNTIF('Message audit'!$A$2:$A$201,A1186)=0,AND(B1186&lt;&gt;"To",B1186&lt;&gt;"CC",B1186&lt;&gt;"BCC"),E1186&lt;&gt;"BASIC_OK"),"REVIEW","OK")</f>
        <v>OK</v>
      </c>
    </row>
    <row r="1187">
      <c r="A1187" s="5" t="s">
        <v>85</v>
      </c>
      <c r="B1187" s="5" t="s">
        <v>21</v>
      </c>
      <c r="C1187" s="5" t="s">
        <v>1427</v>
      </c>
      <c r="D1187" s="6" t="str">
        <f t="shared" si="1"/>
        <v>person1186@demo.invalid</v>
      </c>
      <c r="E1187" s="6" t="str">
        <f t="shared" si="2"/>
        <v>BASIC_OK</v>
      </c>
      <c r="F1187" s="6" t="str">
        <f>IF(E1187&lt;&gt;"BASIC_OK","REVIEW",IF(RIGHT(D1187,LEN(LOWER(TRIM('Audit summary'!$B$16)))+1)="@"&amp;LOWER(TRIM('Audit summary'!$B$16)),"INTERNAL","EXTERNAL"))</f>
        <v>INTERNAL</v>
      </c>
      <c r="G1187" s="6">
        <f t="shared" si="3"/>
        <v>1</v>
      </c>
      <c r="H1187" s="6">
        <f t="shared" si="4"/>
        <v>1</v>
      </c>
      <c r="I1187" s="6" t="str">
        <f>IF(OR(A1187="",COUNTIF('Message audit'!$A$2:$A$201,A1187)=0,AND(B1187&lt;&gt;"To",B1187&lt;&gt;"CC",B1187&lt;&gt;"BCC"),E1187&lt;&gt;"BASIC_OK"),"REVIEW","OK")</f>
        <v>OK</v>
      </c>
    </row>
    <row r="1188">
      <c r="A1188" s="5" t="s">
        <v>85</v>
      </c>
      <c r="B1188" s="5" t="s">
        <v>50</v>
      </c>
      <c r="C1188" s="5" t="s">
        <v>1428</v>
      </c>
      <c r="D1188" s="6" t="str">
        <f t="shared" si="1"/>
        <v>person1187@demo.invalid</v>
      </c>
      <c r="E1188" s="6" t="str">
        <f t="shared" si="2"/>
        <v>BASIC_OK</v>
      </c>
      <c r="F1188" s="6" t="str">
        <f>IF(E1188&lt;&gt;"BASIC_OK","REVIEW",IF(RIGHT(D1188,LEN(LOWER(TRIM('Audit summary'!$B$16)))+1)="@"&amp;LOWER(TRIM('Audit summary'!$B$16)),"INTERNAL","EXTERNAL"))</f>
        <v>INTERNAL</v>
      </c>
      <c r="G1188" s="6">
        <f t="shared" si="3"/>
        <v>1</v>
      </c>
      <c r="H1188" s="6">
        <f t="shared" si="4"/>
        <v>1</v>
      </c>
      <c r="I1188" s="6" t="str">
        <f>IF(OR(A1188="",COUNTIF('Message audit'!$A$2:$A$201,A1188)=0,AND(B1188&lt;&gt;"To",B1188&lt;&gt;"CC",B1188&lt;&gt;"BCC"),E1188&lt;&gt;"BASIC_OK"),"REVIEW","OK")</f>
        <v>OK</v>
      </c>
    </row>
    <row r="1189">
      <c r="A1189" s="5" t="s">
        <v>85</v>
      </c>
      <c r="B1189" s="5" t="s">
        <v>65</v>
      </c>
      <c r="C1189" s="5" t="s">
        <v>1429</v>
      </c>
      <c r="D1189" s="6" t="str">
        <f t="shared" si="1"/>
        <v>person1188@demo.invalid</v>
      </c>
      <c r="E1189" s="6" t="str">
        <f t="shared" si="2"/>
        <v>BASIC_OK</v>
      </c>
      <c r="F1189" s="6" t="str">
        <f>IF(E1189&lt;&gt;"BASIC_OK","REVIEW",IF(RIGHT(D1189,LEN(LOWER(TRIM('Audit summary'!$B$16)))+1)="@"&amp;LOWER(TRIM('Audit summary'!$B$16)),"INTERNAL","EXTERNAL"))</f>
        <v>INTERNAL</v>
      </c>
      <c r="G1189" s="6">
        <f t="shared" si="3"/>
        <v>1</v>
      </c>
      <c r="H1189" s="6">
        <f t="shared" si="4"/>
        <v>1</v>
      </c>
      <c r="I1189" s="6" t="str">
        <f>IF(OR(A1189="",COUNTIF('Message audit'!$A$2:$A$201,A1189)=0,AND(B1189&lt;&gt;"To",B1189&lt;&gt;"CC",B1189&lt;&gt;"BCC"),E1189&lt;&gt;"BASIC_OK"),"REVIEW","OK")</f>
        <v>OK</v>
      </c>
    </row>
    <row r="1190">
      <c r="A1190" s="5" t="s">
        <v>85</v>
      </c>
      <c r="B1190" s="5" t="s">
        <v>21</v>
      </c>
      <c r="C1190" s="5" t="s">
        <v>1430</v>
      </c>
      <c r="D1190" s="6" t="str">
        <f t="shared" si="1"/>
        <v>person1189@demo.invalid</v>
      </c>
      <c r="E1190" s="6" t="str">
        <f t="shared" si="2"/>
        <v>BASIC_OK</v>
      </c>
      <c r="F1190" s="6" t="str">
        <f>IF(E1190&lt;&gt;"BASIC_OK","REVIEW",IF(RIGHT(D1190,LEN(LOWER(TRIM('Audit summary'!$B$16)))+1)="@"&amp;LOWER(TRIM('Audit summary'!$B$16)),"INTERNAL","EXTERNAL"))</f>
        <v>INTERNAL</v>
      </c>
      <c r="G1190" s="6">
        <f t="shared" si="3"/>
        <v>1</v>
      </c>
      <c r="H1190" s="6">
        <f t="shared" si="4"/>
        <v>1</v>
      </c>
      <c r="I1190" s="6" t="str">
        <f>IF(OR(A1190="",COUNTIF('Message audit'!$A$2:$A$201,A1190)=0,AND(B1190&lt;&gt;"To",B1190&lt;&gt;"CC",B1190&lt;&gt;"BCC"),E1190&lt;&gt;"BASIC_OK"),"REVIEW","OK")</f>
        <v>OK</v>
      </c>
    </row>
    <row r="1191">
      <c r="A1191" s="5" t="s">
        <v>85</v>
      </c>
      <c r="B1191" s="5" t="s">
        <v>50</v>
      </c>
      <c r="C1191" s="5" t="s">
        <v>1431</v>
      </c>
      <c r="D1191" s="6" t="str">
        <f t="shared" si="1"/>
        <v>person1190@example.org</v>
      </c>
      <c r="E1191" s="6" t="str">
        <f t="shared" si="2"/>
        <v>BASIC_OK</v>
      </c>
      <c r="F1191" s="6" t="str">
        <f>IF(E1191&lt;&gt;"BASIC_OK","REVIEW",IF(RIGHT(D1191,LEN(LOWER(TRIM('Audit summary'!$B$16)))+1)="@"&amp;LOWER(TRIM('Audit summary'!$B$16)),"INTERNAL","EXTERNAL"))</f>
        <v>EXTERNAL</v>
      </c>
      <c r="G1191" s="6">
        <f t="shared" si="3"/>
        <v>1</v>
      </c>
      <c r="H1191" s="6">
        <f t="shared" si="4"/>
        <v>1</v>
      </c>
      <c r="I1191" s="6" t="str">
        <f>IF(OR(A1191="",COUNTIF('Message audit'!$A$2:$A$201,A1191)=0,AND(B1191&lt;&gt;"To",B1191&lt;&gt;"CC",B1191&lt;&gt;"BCC"),E1191&lt;&gt;"BASIC_OK"),"REVIEW","OK")</f>
        <v>OK</v>
      </c>
    </row>
    <row r="1192">
      <c r="A1192" s="5" t="s">
        <v>85</v>
      </c>
      <c r="B1192" s="5" t="s">
        <v>65</v>
      </c>
      <c r="C1192" s="5" t="s">
        <v>1432</v>
      </c>
      <c r="D1192" s="6" t="str">
        <f t="shared" si="1"/>
        <v>person1191@demo.invalid</v>
      </c>
      <c r="E1192" s="6" t="str">
        <f t="shared" si="2"/>
        <v>BASIC_OK</v>
      </c>
      <c r="F1192" s="6" t="str">
        <f>IF(E1192&lt;&gt;"BASIC_OK","REVIEW",IF(RIGHT(D1192,LEN(LOWER(TRIM('Audit summary'!$B$16)))+1)="@"&amp;LOWER(TRIM('Audit summary'!$B$16)),"INTERNAL","EXTERNAL"))</f>
        <v>INTERNAL</v>
      </c>
      <c r="G1192" s="6">
        <f t="shared" si="3"/>
        <v>1</v>
      </c>
      <c r="H1192" s="6">
        <f t="shared" si="4"/>
        <v>1</v>
      </c>
      <c r="I1192" s="6" t="str">
        <f>IF(OR(A1192="",COUNTIF('Message audit'!$A$2:$A$201,A1192)=0,AND(B1192&lt;&gt;"To",B1192&lt;&gt;"CC",B1192&lt;&gt;"BCC"),E1192&lt;&gt;"BASIC_OK"),"REVIEW","OK")</f>
        <v>OK</v>
      </c>
    </row>
    <row r="1193">
      <c r="A1193" s="5" t="s">
        <v>85</v>
      </c>
      <c r="B1193" s="5" t="s">
        <v>21</v>
      </c>
      <c r="C1193" s="5" t="s">
        <v>1433</v>
      </c>
      <c r="D1193" s="6" t="str">
        <f t="shared" si="1"/>
        <v>person1192@demo.invalid</v>
      </c>
      <c r="E1193" s="6" t="str">
        <f t="shared" si="2"/>
        <v>BASIC_OK</v>
      </c>
      <c r="F1193" s="6" t="str">
        <f>IF(E1193&lt;&gt;"BASIC_OK","REVIEW",IF(RIGHT(D1193,LEN(LOWER(TRIM('Audit summary'!$B$16)))+1)="@"&amp;LOWER(TRIM('Audit summary'!$B$16)),"INTERNAL","EXTERNAL"))</f>
        <v>INTERNAL</v>
      </c>
      <c r="G1193" s="6">
        <f t="shared" si="3"/>
        <v>1</v>
      </c>
      <c r="H1193" s="6">
        <f t="shared" si="4"/>
        <v>1</v>
      </c>
      <c r="I1193" s="6" t="str">
        <f>IF(OR(A1193="",COUNTIF('Message audit'!$A$2:$A$201,A1193)=0,AND(B1193&lt;&gt;"To",B1193&lt;&gt;"CC",B1193&lt;&gt;"BCC"),E1193&lt;&gt;"BASIC_OK"),"REVIEW","OK")</f>
        <v>OK</v>
      </c>
    </row>
    <row r="1194">
      <c r="A1194" s="5" t="s">
        <v>85</v>
      </c>
      <c r="B1194" s="5" t="s">
        <v>50</v>
      </c>
      <c r="C1194" s="5" t="s">
        <v>1434</v>
      </c>
      <c r="D1194" s="6" t="str">
        <f t="shared" si="1"/>
        <v>person1193@demo.invalid</v>
      </c>
      <c r="E1194" s="6" t="str">
        <f t="shared" si="2"/>
        <v>BASIC_OK</v>
      </c>
      <c r="F1194" s="6" t="str">
        <f>IF(E1194&lt;&gt;"BASIC_OK","REVIEW",IF(RIGHT(D1194,LEN(LOWER(TRIM('Audit summary'!$B$16)))+1)="@"&amp;LOWER(TRIM('Audit summary'!$B$16)),"INTERNAL","EXTERNAL"))</f>
        <v>INTERNAL</v>
      </c>
      <c r="G1194" s="6">
        <f t="shared" si="3"/>
        <v>1</v>
      </c>
      <c r="H1194" s="6">
        <f t="shared" si="4"/>
        <v>1</v>
      </c>
      <c r="I1194" s="6" t="str">
        <f>IF(OR(A1194="",COUNTIF('Message audit'!$A$2:$A$201,A1194)=0,AND(B1194&lt;&gt;"To",B1194&lt;&gt;"CC",B1194&lt;&gt;"BCC"),E1194&lt;&gt;"BASIC_OK"),"REVIEW","OK")</f>
        <v>OK</v>
      </c>
    </row>
    <row r="1195">
      <c r="A1195" s="5" t="s">
        <v>85</v>
      </c>
      <c r="B1195" s="5" t="s">
        <v>65</v>
      </c>
      <c r="C1195" s="5" t="s">
        <v>1435</v>
      </c>
      <c r="D1195" s="6" t="str">
        <f t="shared" si="1"/>
        <v>person1194@demo.invalid</v>
      </c>
      <c r="E1195" s="6" t="str">
        <f t="shared" si="2"/>
        <v>BASIC_OK</v>
      </c>
      <c r="F1195" s="6" t="str">
        <f>IF(E1195&lt;&gt;"BASIC_OK","REVIEW",IF(RIGHT(D1195,LEN(LOWER(TRIM('Audit summary'!$B$16)))+1)="@"&amp;LOWER(TRIM('Audit summary'!$B$16)),"INTERNAL","EXTERNAL"))</f>
        <v>INTERNAL</v>
      </c>
      <c r="G1195" s="6">
        <f t="shared" si="3"/>
        <v>1</v>
      </c>
      <c r="H1195" s="6">
        <f t="shared" si="4"/>
        <v>1</v>
      </c>
      <c r="I1195" s="6" t="str">
        <f>IF(OR(A1195="",COUNTIF('Message audit'!$A$2:$A$201,A1195)=0,AND(B1195&lt;&gt;"To",B1195&lt;&gt;"CC",B1195&lt;&gt;"BCC"),E1195&lt;&gt;"BASIC_OK"),"REVIEW","OK")</f>
        <v>OK</v>
      </c>
    </row>
    <row r="1196">
      <c r="A1196" s="5" t="s">
        <v>85</v>
      </c>
      <c r="B1196" s="5" t="s">
        <v>21</v>
      </c>
      <c r="C1196" s="5" t="s">
        <v>1436</v>
      </c>
      <c r="D1196" s="6" t="str">
        <f t="shared" si="1"/>
        <v>person1195@example.org</v>
      </c>
      <c r="E1196" s="6" t="str">
        <f t="shared" si="2"/>
        <v>BASIC_OK</v>
      </c>
      <c r="F1196" s="6" t="str">
        <f>IF(E1196&lt;&gt;"BASIC_OK","REVIEW",IF(RIGHT(D1196,LEN(LOWER(TRIM('Audit summary'!$B$16)))+1)="@"&amp;LOWER(TRIM('Audit summary'!$B$16)),"INTERNAL","EXTERNAL"))</f>
        <v>EXTERNAL</v>
      </c>
      <c r="G1196" s="6">
        <f t="shared" si="3"/>
        <v>1</v>
      </c>
      <c r="H1196" s="6">
        <f t="shared" si="4"/>
        <v>1</v>
      </c>
      <c r="I1196" s="6" t="str">
        <f>IF(OR(A1196="",COUNTIF('Message audit'!$A$2:$A$201,A1196)=0,AND(B1196&lt;&gt;"To",B1196&lt;&gt;"CC",B1196&lt;&gt;"BCC"),E1196&lt;&gt;"BASIC_OK"),"REVIEW","OK")</f>
        <v>OK</v>
      </c>
    </row>
    <row r="1197">
      <c r="A1197" s="5" t="s">
        <v>85</v>
      </c>
      <c r="B1197" s="5" t="s">
        <v>50</v>
      </c>
      <c r="C1197" s="5" t="s">
        <v>1437</v>
      </c>
      <c r="D1197" s="6" t="str">
        <f t="shared" si="1"/>
        <v>person1196@demo.invalid</v>
      </c>
      <c r="E1197" s="6" t="str">
        <f t="shared" si="2"/>
        <v>BASIC_OK</v>
      </c>
      <c r="F1197" s="6" t="str">
        <f>IF(E1197&lt;&gt;"BASIC_OK","REVIEW",IF(RIGHT(D1197,LEN(LOWER(TRIM('Audit summary'!$B$16)))+1)="@"&amp;LOWER(TRIM('Audit summary'!$B$16)),"INTERNAL","EXTERNAL"))</f>
        <v>INTERNAL</v>
      </c>
      <c r="G1197" s="6">
        <f t="shared" si="3"/>
        <v>1</v>
      </c>
      <c r="H1197" s="6">
        <f t="shared" si="4"/>
        <v>1</v>
      </c>
      <c r="I1197" s="6" t="str">
        <f>IF(OR(A1197="",COUNTIF('Message audit'!$A$2:$A$201,A1197)=0,AND(B1197&lt;&gt;"To",B1197&lt;&gt;"CC",B1197&lt;&gt;"BCC"),E1197&lt;&gt;"BASIC_OK"),"REVIEW","OK")</f>
        <v>OK</v>
      </c>
    </row>
    <row r="1198">
      <c r="A1198" s="5" t="s">
        <v>85</v>
      </c>
      <c r="B1198" s="5" t="s">
        <v>65</v>
      </c>
      <c r="C1198" s="5" t="s">
        <v>1438</v>
      </c>
      <c r="D1198" s="6" t="str">
        <f t="shared" si="1"/>
        <v>person1197@demo.invalid</v>
      </c>
      <c r="E1198" s="6" t="str">
        <f t="shared" si="2"/>
        <v>BASIC_OK</v>
      </c>
      <c r="F1198" s="6" t="str">
        <f>IF(E1198&lt;&gt;"BASIC_OK","REVIEW",IF(RIGHT(D1198,LEN(LOWER(TRIM('Audit summary'!$B$16)))+1)="@"&amp;LOWER(TRIM('Audit summary'!$B$16)),"INTERNAL","EXTERNAL"))</f>
        <v>INTERNAL</v>
      </c>
      <c r="G1198" s="6">
        <f t="shared" si="3"/>
        <v>1</v>
      </c>
      <c r="H1198" s="6">
        <f t="shared" si="4"/>
        <v>1</v>
      </c>
      <c r="I1198" s="6" t="str">
        <f>IF(OR(A1198="",COUNTIF('Message audit'!$A$2:$A$201,A1198)=0,AND(B1198&lt;&gt;"To",B1198&lt;&gt;"CC",B1198&lt;&gt;"BCC"),E1198&lt;&gt;"BASIC_OK"),"REVIEW","OK")</f>
        <v>OK</v>
      </c>
    </row>
    <row r="1199">
      <c r="A1199" s="5" t="s">
        <v>85</v>
      </c>
      <c r="B1199" s="5" t="s">
        <v>21</v>
      </c>
      <c r="C1199" s="5" t="s">
        <v>1439</v>
      </c>
      <c r="D1199" s="6" t="str">
        <f t="shared" si="1"/>
        <v>person1198@demo.invalid</v>
      </c>
      <c r="E1199" s="6" t="str">
        <f t="shared" si="2"/>
        <v>BASIC_OK</v>
      </c>
      <c r="F1199" s="6" t="str">
        <f>IF(E1199&lt;&gt;"BASIC_OK","REVIEW",IF(RIGHT(D1199,LEN(LOWER(TRIM('Audit summary'!$B$16)))+1)="@"&amp;LOWER(TRIM('Audit summary'!$B$16)),"INTERNAL","EXTERNAL"))</f>
        <v>INTERNAL</v>
      </c>
      <c r="G1199" s="6">
        <f t="shared" si="3"/>
        <v>1</v>
      </c>
      <c r="H1199" s="6">
        <f t="shared" si="4"/>
        <v>1</v>
      </c>
      <c r="I1199" s="6" t="str">
        <f>IF(OR(A1199="",COUNTIF('Message audit'!$A$2:$A$201,A1199)=0,AND(B1199&lt;&gt;"To",B1199&lt;&gt;"CC",B1199&lt;&gt;"BCC"),E1199&lt;&gt;"BASIC_OK"),"REVIEW","OK")</f>
        <v>OK</v>
      </c>
    </row>
    <row r="1200">
      <c r="A1200" s="5" t="s">
        <v>85</v>
      </c>
      <c r="B1200" s="5" t="s">
        <v>50</v>
      </c>
      <c r="C1200" s="5" t="s">
        <v>1440</v>
      </c>
      <c r="D1200" s="6" t="str">
        <f t="shared" si="1"/>
        <v>person1199@demo.invalid</v>
      </c>
      <c r="E1200" s="6" t="str">
        <f t="shared" si="2"/>
        <v>BASIC_OK</v>
      </c>
      <c r="F1200" s="6" t="str">
        <f>IF(E1200&lt;&gt;"BASIC_OK","REVIEW",IF(RIGHT(D1200,LEN(LOWER(TRIM('Audit summary'!$B$16)))+1)="@"&amp;LOWER(TRIM('Audit summary'!$B$16)),"INTERNAL","EXTERNAL"))</f>
        <v>INTERNAL</v>
      </c>
      <c r="G1200" s="6">
        <f t="shared" si="3"/>
        <v>1</v>
      </c>
      <c r="H1200" s="6">
        <f t="shared" si="4"/>
        <v>1</v>
      </c>
      <c r="I1200" s="6" t="str">
        <f>IF(OR(A1200="",COUNTIF('Message audit'!$A$2:$A$201,A1200)=0,AND(B1200&lt;&gt;"To",B1200&lt;&gt;"CC",B1200&lt;&gt;"BCC"),E1200&lt;&gt;"BASIC_OK"),"REVIEW","OK")</f>
        <v>OK</v>
      </c>
    </row>
    <row r="1201">
      <c r="A1201" s="5" t="s">
        <v>85</v>
      </c>
      <c r="B1201" s="5" t="s">
        <v>65</v>
      </c>
      <c r="D1201" s="6" t="str">
        <f t="shared" si="1"/>
        <v/>
      </c>
      <c r="E1201" s="6" t="str">
        <f t="shared" si="2"/>
        <v>MISSING</v>
      </c>
      <c r="F1201" s="6" t="str">
        <f>IF(E1201&lt;&gt;"BASIC_OK","REVIEW",IF(RIGHT(D1201,LEN(LOWER(TRIM('Audit summary'!$B$16)))+1)="@"&amp;LOWER(TRIM('Audit summary'!$B$16)),"INTERNAL","EXTERNAL"))</f>
        <v>REVIEW</v>
      </c>
      <c r="G1201" s="6">
        <f t="shared" si="3"/>
        <v>0</v>
      </c>
      <c r="H1201" s="6">
        <f t="shared" si="4"/>
        <v>0</v>
      </c>
      <c r="I1201" s="6" t="str">
        <f>IF(OR(A1201="",COUNTIF('Message audit'!$A$2:$A$201,A1201)=0,AND(B1201&lt;&gt;"To",B1201&lt;&gt;"CC",B1201&lt;&gt;"BCC"),E1201&lt;&gt;"BASIC_OK"),"REVIEW","OK")</f>
        <v>REVIEW</v>
      </c>
    </row>
    <row r="1202">
      <c r="A1202" s="5" t="s">
        <v>85</v>
      </c>
      <c r="B1202" s="5" t="s">
        <v>21</v>
      </c>
      <c r="C1202" s="5" t="s">
        <v>1441</v>
      </c>
      <c r="D1202" s="6" t="str">
        <f t="shared" si="1"/>
        <v>broken-1201</v>
      </c>
      <c r="E1202" s="6" t="str">
        <f t="shared" si="2"/>
        <v>REVIEW</v>
      </c>
      <c r="F1202" s="6" t="str">
        <f>IF(E1202&lt;&gt;"BASIC_OK","REVIEW",IF(RIGHT(D1202,LEN(LOWER(TRIM('Audit summary'!$B$16)))+1)="@"&amp;LOWER(TRIM('Audit summary'!$B$16)),"INTERNAL","EXTERNAL"))</f>
        <v>REVIEW</v>
      </c>
      <c r="G1202" s="6">
        <f t="shared" si="3"/>
        <v>0</v>
      </c>
      <c r="H1202" s="6">
        <f t="shared" si="4"/>
        <v>0</v>
      </c>
      <c r="I1202" s="6" t="str">
        <f>IF(OR(A1202="",COUNTIF('Message audit'!$A$2:$A$201,A1202)=0,AND(B1202&lt;&gt;"To",B1202&lt;&gt;"CC",B1202&lt;&gt;"BCC"),E1202&lt;&gt;"BASIC_OK"),"REVIEW","OK")</f>
        <v>REVIEW</v>
      </c>
    </row>
    <row r="1203">
      <c r="A1203" s="5" t="s">
        <v>87</v>
      </c>
      <c r="B1203" s="5" t="s">
        <v>50</v>
      </c>
      <c r="C1203" s="5" t="s">
        <v>1442</v>
      </c>
      <c r="D1203" s="6" t="str">
        <f t="shared" si="1"/>
        <v>person1202@demo.invalid</v>
      </c>
      <c r="E1203" s="6" t="str">
        <f t="shared" si="2"/>
        <v>BASIC_OK</v>
      </c>
      <c r="F1203" s="6" t="str">
        <f>IF(E1203&lt;&gt;"BASIC_OK","REVIEW",IF(RIGHT(D1203,LEN(LOWER(TRIM('Audit summary'!$B$16)))+1)="@"&amp;LOWER(TRIM('Audit summary'!$B$16)),"INTERNAL","EXTERNAL"))</f>
        <v>INTERNAL</v>
      </c>
      <c r="G1203" s="6">
        <f t="shared" si="3"/>
        <v>1</v>
      </c>
      <c r="H1203" s="6">
        <f t="shared" si="4"/>
        <v>1</v>
      </c>
      <c r="I1203" s="6" t="str">
        <f>IF(OR(A1203="",COUNTIF('Message audit'!$A$2:$A$201,A1203)=0,AND(B1203&lt;&gt;"To",B1203&lt;&gt;"CC",B1203&lt;&gt;"BCC"),E1203&lt;&gt;"BASIC_OK"),"REVIEW","OK")</f>
        <v>OK</v>
      </c>
    </row>
    <row r="1204">
      <c r="A1204" s="5" t="s">
        <v>87</v>
      </c>
      <c r="B1204" s="5" t="s">
        <v>65</v>
      </c>
      <c r="C1204" s="5" t="s">
        <v>1443</v>
      </c>
      <c r="D1204" s="6" t="str">
        <f t="shared" si="1"/>
        <v>person1203@demo.invalid</v>
      </c>
      <c r="E1204" s="6" t="str">
        <f t="shared" si="2"/>
        <v>BASIC_OK</v>
      </c>
      <c r="F1204" s="6" t="str">
        <f>IF(E1204&lt;&gt;"BASIC_OK","REVIEW",IF(RIGHT(D1204,LEN(LOWER(TRIM('Audit summary'!$B$16)))+1)="@"&amp;LOWER(TRIM('Audit summary'!$B$16)),"INTERNAL","EXTERNAL"))</f>
        <v>INTERNAL</v>
      </c>
      <c r="G1204" s="6">
        <f t="shared" si="3"/>
        <v>1</v>
      </c>
      <c r="H1204" s="6">
        <f t="shared" si="4"/>
        <v>1</v>
      </c>
      <c r="I1204" s="6" t="str">
        <f>IF(OR(A1204="",COUNTIF('Message audit'!$A$2:$A$201,A1204)=0,AND(B1204&lt;&gt;"To",B1204&lt;&gt;"CC",B1204&lt;&gt;"BCC"),E1204&lt;&gt;"BASIC_OK"),"REVIEW","OK")</f>
        <v>OK</v>
      </c>
    </row>
    <row r="1205">
      <c r="A1205" s="5" t="s">
        <v>87</v>
      </c>
      <c r="B1205" s="5" t="s">
        <v>21</v>
      </c>
      <c r="C1205" s="5" t="s">
        <v>1444</v>
      </c>
      <c r="D1205" s="6" t="str">
        <f t="shared" si="1"/>
        <v>person1204@demo.invalid</v>
      </c>
      <c r="E1205" s="6" t="str">
        <f t="shared" si="2"/>
        <v>BASIC_OK</v>
      </c>
      <c r="F1205" s="6" t="str">
        <f>IF(E1205&lt;&gt;"BASIC_OK","REVIEW",IF(RIGHT(D1205,LEN(LOWER(TRIM('Audit summary'!$B$16)))+1)="@"&amp;LOWER(TRIM('Audit summary'!$B$16)),"INTERNAL","EXTERNAL"))</f>
        <v>INTERNAL</v>
      </c>
      <c r="G1205" s="6">
        <f t="shared" si="3"/>
        <v>1</v>
      </c>
      <c r="H1205" s="6">
        <f t="shared" si="4"/>
        <v>1</v>
      </c>
      <c r="I1205" s="6" t="str">
        <f>IF(OR(A1205="",COUNTIF('Message audit'!$A$2:$A$201,A1205)=0,AND(B1205&lt;&gt;"To",B1205&lt;&gt;"CC",B1205&lt;&gt;"BCC"),E1205&lt;&gt;"BASIC_OK"),"REVIEW","OK")</f>
        <v>OK</v>
      </c>
    </row>
    <row r="1206">
      <c r="A1206" s="5" t="s">
        <v>87</v>
      </c>
      <c r="B1206" s="5" t="s">
        <v>50</v>
      </c>
      <c r="C1206" s="5" t="s">
        <v>1445</v>
      </c>
      <c r="D1206" s="6" t="str">
        <f t="shared" si="1"/>
        <v>person1205@example.org</v>
      </c>
      <c r="E1206" s="6" t="str">
        <f t="shared" si="2"/>
        <v>BASIC_OK</v>
      </c>
      <c r="F1206" s="6" t="str">
        <f>IF(E1206&lt;&gt;"BASIC_OK","REVIEW",IF(RIGHT(D1206,LEN(LOWER(TRIM('Audit summary'!$B$16)))+1)="@"&amp;LOWER(TRIM('Audit summary'!$B$16)),"INTERNAL","EXTERNAL"))</f>
        <v>EXTERNAL</v>
      </c>
      <c r="G1206" s="6">
        <f t="shared" si="3"/>
        <v>1</v>
      </c>
      <c r="H1206" s="6">
        <f t="shared" si="4"/>
        <v>1</v>
      </c>
      <c r="I1206" s="6" t="str">
        <f>IF(OR(A1206="",COUNTIF('Message audit'!$A$2:$A$201,A1206)=0,AND(B1206&lt;&gt;"To",B1206&lt;&gt;"CC",B1206&lt;&gt;"BCC"),E1206&lt;&gt;"BASIC_OK"),"REVIEW","OK")</f>
        <v>OK</v>
      </c>
    </row>
    <row r="1207">
      <c r="A1207" s="5" t="s">
        <v>87</v>
      </c>
      <c r="B1207" s="5" t="s">
        <v>65</v>
      </c>
      <c r="C1207" s="5" t="s">
        <v>1446</v>
      </c>
      <c r="D1207" s="6" t="str">
        <f t="shared" si="1"/>
        <v>person1206@demo.invalid</v>
      </c>
      <c r="E1207" s="6" t="str">
        <f t="shared" si="2"/>
        <v>BASIC_OK</v>
      </c>
      <c r="F1207" s="6" t="str">
        <f>IF(E1207&lt;&gt;"BASIC_OK","REVIEW",IF(RIGHT(D1207,LEN(LOWER(TRIM('Audit summary'!$B$16)))+1)="@"&amp;LOWER(TRIM('Audit summary'!$B$16)),"INTERNAL","EXTERNAL"))</f>
        <v>INTERNAL</v>
      </c>
      <c r="G1207" s="6">
        <f t="shared" si="3"/>
        <v>1</v>
      </c>
      <c r="H1207" s="6">
        <f t="shared" si="4"/>
        <v>1</v>
      </c>
      <c r="I1207" s="6" t="str">
        <f>IF(OR(A1207="",COUNTIF('Message audit'!$A$2:$A$201,A1207)=0,AND(B1207&lt;&gt;"To",B1207&lt;&gt;"CC",B1207&lt;&gt;"BCC"),E1207&lt;&gt;"BASIC_OK"),"REVIEW","OK")</f>
        <v>OK</v>
      </c>
    </row>
    <row r="1208">
      <c r="A1208" s="5" t="s">
        <v>87</v>
      </c>
      <c r="B1208" s="5" t="s">
        <v>21</v>
      </c>
      <c r="C1208" s="5" t="s">
        <v>1447</v>
      </c>
      <c r="D1208" s="6" t="str">
        <f t="shared" si="1"/>
        <v>person1207@demo.invalid</v>
      </c>
      <c r="E1208" s="6" t="str">
        <f t="shared" si="2"/>
        <v>BASIC_OK</v>
      </c>
      <c r="F1208" s="6" t="str">
        <f>IF(E1208&lt;&gt;"BASIC_OK","REVIEW",IF(RIGHT(D1208,LEN(LOWER(TRIM('Audit summary'!$B$16)))+1)="@"&amp;LOWER(TRIM('Audit summary'!$B$16)),"INTERNAL","EXTERNAL"))</f>
        <v>INTERNAL</v>
      </c>
      <c r="G1208" s="6">
        <f t="shared" si="3"/>
        <v>1</v>
      </c>
      <c r="H1208" s="6">
        <f t="shared" si="4"/>
        <v>1</v>
      </c>
      <c r="I1208" s="6" t="str">
        <f>IF(OR(A1208="",COUNTIF('Message audit'!$A$2:$A$201,A1208)=0,AND(B1208&lt;&gt;"To",B1208&lt;&gt;"CC",B1208&lt;&gt;"BCC"),E1208&lt;&gt;"BASIC_OK"),"REVIEW","OK")</f>
        <v>OK</v>
      </c>
    </row>
    <row r="1209">
      <c r="A1209" s="5" t="s">
        <v>87</v>
      </c>
      <c r="B1209" s="5" t="s">
        <v>50</v>
      </c>
      <c r="C1209" s="5" t="s">
        <v>1448</v>
      </c>
      <c r="D1209" s="6" t="str">
        <f t="shared" si="1"/>
        <v>person1208@demo.invalid</v>
      </c>
      <c r="E1209" s="6" t="str">
        <f t="shared" si="2"/>
        <v>BASIC_OK</v>
      </c>
      <c r="F1209" s="6" t="str">
        <f>IF(E1209&lt;&gt;"BASIC_OK","REVIEW",IF(RIGHT(D1209,LEN(LOWER(TRIM('Audit summary'!$B$16)))+1)="@"&amp;LOWER(TRIM('Audit summary'!$B$16)),"INTERNAL","EXTERNAL"))</f>
        <v>INTERNAL</v>
      </c>
      <c r="G1209" s="6">
        <f t="shared" si="3"/>
        <v>1</v>
      </c>
      <c r="H1209" s="6">
        <f t="shared" si="4"/>
        <v>1</v>
      </c>
      <c r="I1209" s="6" t="str">
        <f>IF(OR(A1209="",COUNTIF('Message audit'!$A$2:$A$201,A1209)=0,AND(B1209&lt;&gt;"To",B1209&lt;&gt;"CC",B1209&lt;&gt;"BCC"),E1209&lt;&gt;"BASIC_OK"),"REVIEW","OK")</f>
        <v>OK</v>
      </c>
    </row>
    <row r="1210">
      <c r="A1210" s="5" t="s">
        <v>87</v>
      </c>
      <c r="B1210" s="5" t="s">
        <v>65</v>
      </c>
      <c r="C1210" s="5" t="s">
        <v>1449</v>
      </c>
      <c r="D1210" s="6" t="str">
        <f t="shared" si="1"/>
        <v>person1209@demo.invalid</v>
      </c>
      <c r="E1210" s="6" t="str">
        <f t="shared" si="2"/>
        <v>BASIC_OK</v>
      </c>
      <c r="F1210" s="6" t="str">
        <f>IF(E1210&lt;&gt;"BASIC_OK","REVIEW",IF(RIGHT(D1210,LEN(LOWER(TRIM('Audit summary'!$B$16)))+1)="@"&amp;LOWER(TRIM('Audit summary'!$B$16)),"INTERNAL","EXTERNAL"))</f>
        <v>INTERNAL</v>
      </c>
      <c r="G1210" s="6">
        <f t="shared" si="3"/>
        <v>1</v>
      </c>
      <c r="H1210" s="6">
        <f t="shared" si="4"/>
        <v>1</v>
      </c>
      <c r="I1210" s="6" t="str">
        <f>IF(OR(A1210="",COUNTIF('Message audit'!$A$2:$A$201,A1210)=0,AND(B1210&lt;&gt;"To",B1210&lt;&gt;"CC",B1210&lt;&gt;"BCC"),E1210&lt;&gt;"BASIC_OK"),"REVIEW","OK")</f>
        <v>OK</v>
      </c>
    </row>
    <row r="1211">
      <c r="A1211" s="5" t="s">
        <v>87</v>
      </c>
      <c r="B1211" s="5" t="s">
        <v>21</v>
      </c>
      <c r="C1211" s="5" t="s">
        <v>1450</v>
      </c>
      <c r="D1211" s="6" t="str">
        <f t="shared" si="1"/>
        <v>person1210@example.org</v>
      </c>
      <c r="E1211" s="6" t="str">
        <f t="shared" si="2"/>
        <v>BASIC_OK</v>
      </c>
      <c r="F1211" s="6" t="str">
        <f>IF(E1211&lt;&gt;"BASIC_OK","REVIEW",IF(RIGHT(D1211,LEN(LOWER(TRIM('Audit summary'!$B$16)))+1)="@"&amp;LOWER(TRIM('Audit summary'!$B$16)),"INTERNAL","EXTERNAL"))</f>
        <v>EXTERNAL</v>
      </c>
      <c r="G1211" s="6">
        <f t="shared" si="3"/>
        <v>1</v>
      </c>
      <c r="H1211" s="6">
        <f t="shared" si="4"/>
        <v>1</v>
      </c>
      <c r="I1211" s="6" t="str">
        <f>IF(OR(A1211="",COUNTIF('Message audit'!$A$2:$A$201,A1211)=0,AND(B1211&lt;&gt;"To",B1211&lt;&gt;"CC",B1211&lt;&gt;"BCC"),E1211&lt;&gt;"BASIC_OK"),"REVIEW","OK")</f>
        <v>OK</v>
      </c>
    </row>
    <row r="1212">
      <c r="A1212" s="5" t="s">
        <v>87</v>
      </c>
      <c r="B1212" s="5" t="s">
        <v>50</v>
      </c>
      <c r="C1212" s="5" t="s">
        <v>1451</v>
      </c>
      <c r="D1212" s="6" t="str">
        <f t="shared" si="1"/>
        <v>person1211@demo.invalid</v>
      </c>
      <c r="E1212" s="6" t="str">
        <f t="shared" si="2"/>
        <v>BASIC_OK</v>
      </c>
      <c r="F1212" s="6" t="str">
        <f>IF(E1212&lt;&gt;"BASIC_OK","REVIEW",IF(RIGHT(D1212,LEN(LOWER(TRIM('Audit summary'!$B$16)))+1)="@"&amp;LOWER(TRIM('Audit summary'!$B$16)),"INTERNAL","EXTERNAL"))</f>
        <v>INTERNAL</v>
      </c>
      <c r="G1212" s="6">
        <f t="shared" si="3"/>
        <v>1</v>
      </c>
      <c r="H1212" s="6">
        <f t="shared" si="4"/>
        <v>1</v>
      </c>
      <c r="I1212" s="6" t="str">
        <f>IF(OR(A1212="",COUNTIF('Message audit'!$A$2:$A$201,A1212)=0,AND(B1212&lt;&gt;"To",B1212&lt;&gt;"CC",B1212&lt;&gt;"BCC"),E1212&lt;&gt;"BASIC_OK"),"REVIEW","OK")</f>
        <v>OK</v>
      </c>
    </row>
    <row r="1213">
      <c r="A1213" s="5" t="s">
        <v>87</v>
      </c>
      <c r="B1213" s="5" t="s">
        <v>65</v>
      </c>
      <c r="C1213" s="5" t="s">
        <v>1452</v>
      </c>
      <c r="D1213" s="6" t="str">
        <f t="shared" si="1"/>
        <v>person1212@demo.invalid</v>
      </c>
      <c r="E1213" s="6" t="str">
        <f t="shared" si="2"/>
        <v>BASIC_OK</v>
      </c>
      <c r="F1213" s="6" t="str">
        <f>IF(E1213&lt;&gt;"BASIC_OK","REVIEW",IF(RIGHT(D1213,LEN(LOWER(TRIM('Audit summary'!$B$16)))+1)="@"&amp;LOWER(TRIM('Audit summary'!$B$16)),"INTERNAL","EXTERNAL"))</f>
        <v>INTERNAL</v>
      </c>
      <c r="G1213" s="6">
        <f t="shared" si="3"/>
        <v>1</v>
      </c>
      <c r="H1213" s="6">
        <f t="shared" si="4"/>
        <v>1</v>
      </c>
      <c r="I1213" s="6" t="str">
        <f>IF(OR(A1213="",COUNTIF('Message audit'!$A$2:$A$201,A1213)=0,AND(B1213&lt;&gt;"To",B1213&lt;&gt;"CC",B1213&lt;&gt;"BCC"),E1213&lt;&gt;"BASIC_OK"),"REVIEW","OK")</f>
        <v>OK</v>
      </c>
    </row>
    <row r="1214">
      <c r="A1214" s="5" t="s">
        <v>87</v>
      </c>
      <c r="B1214" s="5" t="s">
        <v>21</v>
      </c>
      <c r="C1214" s="5" t="s">
        <v>1453</v>
      </c>
      <c r="D1214" s="6" t="str">
        <f t="shared" si="1"/>
        <v>person1213@demo.invalid</v>
      </c>
      <c r="E1214" s="6" t="str">
        <f t="shared" si="2"/>
        <v>BASIC_OK</v>
      </c>
      <c r="F1214" s="6" t="str">
        <f>IF(E1214&lt;&gt;"BASIC_OK","REVIEW",IF(RIGHT(D1214,LEN(LOWER(TRIM('Audit summary'!$B$16)))+1)="@"&amp;LOWER(TRIM('Audit summary'!$B$16)),"INTERNAL","EXTERNAL"))</f>
        <v>INTERNAL</v>
      </c>
      <c r="G1214" s="6">
        <f t="shared" si="3"/>
        <v>1</v>
      </c>
      <c r="H1214" s="6">
        <f t="shared" si="4"/>
        <v>1</v>
      </c>
      <c r="I1214" s="6" t="str">
        <f>IF(OR(A1214="",COUNTIF('Message audit'!$A$2:$A$201,A1214)=0,AND(B1214&lt;&gt;"To",B1214&lt;&gt;"CC",B1214&lt;&gt;"BCC"),E1214&lt;&gt;"BASIC_OK"),"REVIEW","OK")</f>
        <v>OK</v>
      </c>
    </row>
    <row r="1215">
      <c r="A1215" s="5" t="s">
        <v>87</v>
      </c>
      <c r="B1215" s="5" t="s">
        <v>50</v>
      </c>
      <c r="C1215" s="5" t="s">
        <v>1454</v>
      </c>
      <c r="D1215" s="6" t="str">
        <f t="shared" si="1"/>
        <v>person1214@demo.invalid</v>
      </c>
      <c r="E1215" s="6" t="str">
        <f t="shared" si="2"/>
        <v>BASIC_OK</v>
      </c>
      <c r="F1215" s="6" t="str">
        <f>IF(E1215&lt;&gt;"BASIC_OK","REVIEW",IF(RIGHT(D1215,LEN(LOWER(TRIM('Audit summary'!$B$16)))+1)="@"&amp;LOWER(TRIM('Audit summary'!$B$16)),"INTERNAL","EXTERNAL"))</f>
        <v>INTERNAL</v>
      </c>
      <c r="G1215" s="6">
        <f t="shared" si="3"/>
        <v>1</v>
      </c>
      <c r="H1215" s="6">
        <f t="shared" si="4"/>
        <v>1</v>
      </c>
      <c r="I1215" s="6" t="str">
        <f>IF(OR(A1215="",COUNTIF('Message audit'!$A$2:$A$201,A1215)=0,AND(B1215&lt;&gt;"To",B1215&lt;&gt;"CC",B1215&lt;&gt;"BCC"),E1215&lt;&gt;"BASIC_OK"),"REVIEW","OK")</f>
        <v>OK</v>
      </c>
    </row>
    <row r="1216">
      <c r="A1216" s="5" t="s">
        <v>87</v>
      </c>
      <c r="B1216" s="5" t="s">
        <v>65</v>
      </c>
      <c r="C1216" s="5" t="s">
        <v>1455</v>
      </c>
      <c r="D1216" s="6" t="str">
        <f t="shared" si="1"/>
        <v>person1215@example.org</v>
      </c>
      <c r="E1216" s="6" t="str">
        <f t="shared" si="2"/>
        <v>BASIC_OK</v>
      </c>
      <c r="F1216" s="6" t="str">
        <f>IF(E1216&lt;&gt;"BASIC_OK","REVIEW",IF(RIGHT(D1216,LEN(LOWER(TRIM('Audit summary'!$B$16)))+1)="@"&amp;LOWER(TRIM('Audit summary'!$B$16)),"INTERNAL","EXTERNAL"))</f>
        <v>EXTERNAL</v>
      </c>
      <c r="G1216" s="6">
        <f t="shared" si="3"/>
        <v>1</v>
      </c>
      <c r="H1216" s="6">
        <f t="shared" si="4"/>
        <v>1</v>
      </c>
      <c r="I1216" s="6" t="str">
        <f>IF(OR(A1216="",COUNTIF('Message audit'!$A$2:$A$201,A1216)=0,AND(B1216&lt;&gt;"To",B1216&lt;&gt;"CC",B1216&lt;&gt;"BCC"),E1216&lt;&gt;"BASIC_OK"),"REVIEW","OK")</f>
        <v>OK</v>
      </c>
    </row>
    <row r="1217">
      <c r="A1217" s="5" t="s">
        <v>87</v>
      </c>
      <c r="B1217" s="5" t="s">
        <v>21</v>
      </c>
      <c r="C1217" s="5" t="s">
        <v>1456</v>
      </c>
      <c r="D1217" s="6" t="str">
        <f t="shared" si="1"/>
        <v>person1216@demo.invalid</v>
      </c>
      <c r="E1217" s="6" t="str">
        <f t="shared" si="2"/>
        <v>BASIC_OK</v>
      </c>
      <c r="F1217" s="6" t="str">
        <f>IF(E1217&lt;&gt;"BASIC_OK","REVIEW",IF(RIGHT(D1217,LEN(LOWER(TRIM('Audit summary'!$B$16)))+1)="@"&amp;LOWER(TRIM('Audit summary'!$B$16)),"INTERNAL","EXTERNAL"))</f>
        <v>INTERNAL</v>
      </c>
      <c r="G1217" s="6">
        <f t="shared" si="3"/>
        <v>1</v>
      </c>
      <c r="H1217" s="6">
        <f t="shared" si="4"/>
        <v>1</v>
      </c>
      <c r="I1217" s="6" t="str">
        <f>IF(OR(A1217="",COUNTIF('Message audit'!$A$2:$A$201,A1217)=0,AND(B1217&lt;&gt;"To",B1217&lt;&gt;"CC",B1217&lt;&gt;"BCC"),E1217&lt;&gt;"BASIC_OK"),"REVIEW","OK")</f>
        <v>OK</v>
      </c>
    </row>
    <row r="1218">
      <c r="A1218" s="5" t="s">
        <v>87</v>
      </c>
      <c r="B1218" s="5" t="s">
        <v>50</v>
      </c>
      <c r="C1218" s="5" t="s">
        <v>1457</v>
      </c>
      <c r="D1218" s="6" t="str">
        <f t="shared" si="1"/>
        <v>person1217@demo.invalid</v>
      </c>
      <c r="E1218" s="6" t="str">
        <f t="shared" si="2"/>
        <v>BASIC_OK</v>
      </c>
      <c r="F1218" s="6" t="str">
        <f>IF(E1218&lt;&gt;"BASIC_OK","REVIEW",IF(RIGHT(D1218,LEN(LOWER(TRIM('Audit summary'!$B$16)))+1)="@"&amp;LOWER(TRIM('Audit summary'!$B$16)),"INTERNAL","EXTERNAL"))</f>
        <v>INTERNAL</v>
      </c>
      <c r="G1218" s="6">
        <f t="shared" si="3"/>
        <v>1</v>
      </c>
      <c r="H1218" s="6">
        <f t="shared" si="4"/>
        <v>1</v>
      </c>
      <c r="I1218" s="6" t="str">
        <f>IF(OR(A1218="",COUNTIF('Message audit'!$A$2:$A$201,A1218)=0,AND(B1218&lt;&gt;"To",B1218&lt;&gt;"CC",B1218&lt;&gt;"BCC"),E1218&lt;&gt;"BASIC_OK"),"REVIEW","OK")</f>
        <v>OK</v>
      </c>
    </row>
    <row r="1219">
      <c r="A1219" s="5" t="s">
        <v>87</v>
      </c>
      <c r="B1219" s="5" t="s">
        <v>65</v>
      </c>
      <c r="C1219" s="5" t="s">
        <v>1458</v>
      </c>
      <c r="D1219" s="6" t="str">
        <f t="shared" si="1"/>
        <v>person1218@demo.invalid</v>
      </c>
      <c r="E1219" s="6" t="str">
        <f t="shared" si="2"/>
        <v>BASIC_OK</v>
      </c>
      <c r="F1219" s="6" t="str">
        <f>IF(E1219&lt;&gt;"BASIC_OK","REVIEW",IF(RIGHT(D1219,LEN(LOWER(TRIM('Audit summary'!$B$16)))+1)="@"&amp;LOWER(TRIM('Audit summary'!$B$16)),"INTERNAL","EXTERNAL"))</f>
        <v>INTERNAL</v>
      </c>
      <c r="G1219" s="6">
        <f t="shared" si="3"/>
        <v>1</v>
      </c>
      <c r="H1219" s="6">
        <f t="shared" si="4"/>
        <v>1</v>
      </c>
      <c r="I1219" s="6" t="str">
        <f>IF(OR(A1219="",COUNTIF('Message audit'!$A$2:$A$201,A1219)=0,AND(B1219&lt;&gt;"To",B1219&lt;&gt;"CC",B1219&lt;&gt;"BCC"),E1219&lt;&gt;"BASIC_OK"),"REVIEW","OK")</f>
        <v>OK</v>
      </c>
    </row>
    <row r="1220">
      <c r="A1220" s="5" t="s">
        <v>87</v>
      </c>
      <c r="B1220" s="5" t="s">
        <v>21</v>
      </c>
      <c r="C1220" s="5" t="s">
        <v>1459</v>
      </c>
      <c r="D1220" s="6" t="str">
        <f t="shared" si="1"/>
        <v>person1219@demo.invalid</v>
      </c>
      <c r="E1220" s="6" t="str">
        <f t="shared" si="2"/>
        <v>BASIC_OK</v>
      </c>
      <c r="F1220" s="6" t="str">
        <f>IF(E1220&lt;&gt;"BASIC_OK","REVIEW",IF(RIGHT(D1220,LEN(LOWER(TRIM('Audit summary'!$B$16)))+1)="@"&amp;LOWER(TRIM('Audit summary'!$B$16)),"INTERNAL","EXTERNAL"))</f>
        <v>INTERNAL</v>
      </c>
      <c r="G1220" s="6">
        <f t="shared" si="3"/>
        <v>1</v>
      </c>
      <c r="H1220" s="6">
        <f t="shared" si="4"/>
        <v>1</v>
      </c>
      <c r="I1220" s="6" t="str">
        <f>IF(OR(A1220="",COUNTIF('Message audit'!$A$2:$A$201,A1220)=0,AND(B1220&lt;&gt;"To",B1220&lt;&gt;"CC",B1220&lt;&gt;"BCC"),E1220&lt;&gt;"BASIC_OK"),"REVIEW","OK")</f>
        <v>OK</v>
      </c>
    </row>
    <row r="1221">
      <c r="A1221" s="5" t="s">
        <v>87</v>
      </c>
      <c r="B1221" s="5" t="s">
        <v>50</v>
      </c>
      <c r="C1221" s="5" t="s">
        <v>1460</v>
      </c>
      <c r="D1221" s="6" t="str">
        <f t="shared" si="1"/>
        <v>person1220@example.org</v>
      </c>
      <c r="E1221" s="6" t="str">
        <f t="shared" si="2"/>
        <v>BASIC_OK</v>
      </c>
      <c r="F1221" s="6" t="str">
        <f>IF(E1221&lt;&gt;"BASIC_OK","REVIEW",IF(RIGHT(D1221,LEN(LOWER(TRIM('Audit summary'!$B$16)))+1)="@"&amp;LOWER(TRIM('Audit summary'!$B$16)),"INTERNAL","EXTERNAL"))</f>
        <v>EXTERNAL</v>
      </c>
      <c r="G1221" s="6">
        <f t="shared" si="3"/>
        <v>1</v>
      </c>
      <c r="H1221" s="6">
        <f t="shared" si="4"/>
        <v>1</v>
      </c>
      <c r="I1221" s="6" t="str">
        <f>IF(OR(A1221="",COUNTIF('Message audit'!$A$2:$A$201,A1221)=0,AND(B1221&lt;&gt;"To",B1221&lt;&gt;"CC",B1221&lt;&gt;"BCC"),E1221&lt;&gt;"BASIC_OK"),"REVIEW","OK")</f>
        <v>OK</v>
      </c>
    </row>
    <row r="1222">
      <c r="A1222" s="5" t="s">
        <v>87</v>
      </c>
      <c r="B1222" s="5" t="s">
        <v>65</v>
      </c>
      <c r="C1222" s="5" t="s">
        <v>1461</v>
      </c>
      <c r="D1222" s="6" t="str">
        <f t="shared" si="1"/>
        <v>person1221@demo.invalid</v>
      </c>
      <c r="E1222" s="6" t="str">
        <f t="shared" si="2"/>
        <v>BASIC_OK</v>
      </c>
      <c r="F1222" s="6" t="str">
        <f>IF(E1222&lt;&gt;"BASIC_OK","REVIEW",IF(RIGHT(D1222,LEN(LOWER(TRIM('Audit summary'!$B$16)))+1)="@"&amp;LOWER(TRIM('Audit summary'!$B$16)),"INTERNAL","EXTERNAL"))</f>
        <v>INTERNAL</v>
      </c>
      <c r="G1222" s="6">
        <f t="shared" si="3"/>
        <v>1</v>
      </c>
      <c r="H1222" s="6">
        <f t="shared" si="4"/>
        <v>1</v>
      </c>
      <c r="I1222" s="6" t="str">
        <f>IF(OR(A1222="",COUNTIF('Message audit'!$A$2:$A$201,A1222)=0,AND(B1222&lt;&gt;"To",B1222&lt;&gt;"CC",B1222&lt;&gt;"BCC"),E1222&lt;&gt;"BASIC_OK"),"REVIEW","OK")</f>
        <v>OK</v>
      </c>
    </row>
    <row r="1223">
      <c r="A1223" s="5" t="s">
        <v>87</v>
      </c>
      <c r="B1223" s="5" t="s">
        <v>21</v>
      </c>
      <c r="C1223" s="5" t="s">
        <v>1462</v>
      </c>
      <c r="D1223" s="6" t="str">
        <f t="shared" si="1"/>
        <v>person1222@demo.invalid</v>
      </c>
      <c r="E1223" s="6" t="str">
        <f t="shared" si="2"/>
        <v>BASIC_OK</v>
      </c>
      <c r="F1223" s="6" t="str">
        <f>IF(E1223&lt;&gt;"BASIC_OK","REVIEW",IF(RIGHT(D1223,LEN(LOWER(TRIM('Audit summary'!$B$16)))+1)="@"&amp;LOWER(TRIM('Audit summary'!$B$16)),"INTERNAL","EXTERNAL"))</f>
        <v>INTERNAL</v>
      </c>
      <c r="G1223" s="6">
        <f t="shared" si="3"/>
        <v>1</v>
      </c>
      <c r="H1223" s="6">
        <f t="shared" si="4"/>
        <v>1</v>
      </c>
      <c r="I1223" s="6" t="str">
        <f>IF(OR(A1223="",COUNTIF('Message audit'!$A$2:$A$201,A1223)=0,AND(B1223&lt;&gt;"To",B1223&lt;&gt;"CC",B1223&lt;&gt;"BCC"),E1223&lt;&gt;"BASIC_OK"),"REVIEW","OK")</f>
        <v>OK</v>
      </c>
    </row>
    <row r="1224">
      <c r="A1224" s="5" t="s">
        <v>87</v>
      </c>
      <c r="B1224" s="5" t="s">
        <v>50</v>
      </c>
      <c r="C1224" s="5" t="s">
        <v>1463</v>
      </c>
      <c r="D1224" s="6" t="str">
        <f t="shared" si="1"/>
        <v>person1223@demo.invalid</v>
      </c>
      <c r="E1224" s="6" t="str">
        <f t="shared" si="2"/>
        <v>BASIC_OK</v>
      </c>
      <c r="F1224" s="6" t="str">
        <f>IF(E1224&lt;&gt;"BASIC_OK","REVIEW",IF(RIGHT(D1224,LEN(LOWER(TRIM('Audit summary'!$B$16)))+1)="@"&amp;LOWER(TRIM('Audit summary'!$B$16)),"INTERNAL","EXTERNAL"))</f>
        <v>INTERNAL</v>
      </c>
      <c r="G1224" s="6">
        <f t="shared" si="3"/>
        <v>1</v>
      </c>
      <c r="H1224" s="6">
        <f t="shared" si="4"/>
        <v>1</v>
      </c>
      <c r="I1224" s="6" t="str">
        <f>IF(OR(A1224="",COUNTIF('Message audit'!$A$2:$A$201,A1224)=0,AND(B1224&lt;&gt;"To",B1224&lt;&gt;"CC",B1224&lt;&gt;"BCC"),E1224&lt;&gt;"BASIC_OK"),"REVIEW","OK")</f>
        <v>OK</v>
      </c>
    </row>
    <row r="1225">
      <c r="A1225" s="5" t="s">
        <v>87</v>
      </c>
      <c r="B1225" s="5" t="s">
        <v>65</v>
      </c>
      <c r="C1225" s="5" t="s">
        <v>1464</v>
      </c>
      <c r="D1225" s="6" t="str">
        <f t="shared" si="1"/>
        <v>person1224@demo.invalid</v>
      </c>
      <c r="E1225" s="6" t="str">
        <f t="shared" si="2"/>
        <v>BASIC_OK</v>
      </c>
      <c r="F1225" s="6" t="str">
        <f>IF(E1225&lt;&gt;"BASIC_OK","REVIEW",IF(RIGHT(D1225,LEN(LOWER(TRIM('Audit summary'!$B$16)))+1)="@"&amp;LOWER(TRIM('Audit summary'!$B$16)),"INTERNAL","EXTERNAL"))</f>
        <v>INTERNAL</v>
      </c>
      <c r="G1225" s="6">
        <f t="shared" si="3"/>
        <v>1</v>
      </c>
      <c r="H1225" s="6">
        <f t="shared" si="4"/>
        <v>1</v>
      </c>
      <c r="I1225" s="6" t="str">
        <f>IF(OR(A1225="",COUNTIF('Message audit'!$A$2:$A$201,A1225)=0,AND(B1225&lt;&gt;"To",B1225&lt;&gt;"CC",B1225&lt;&gt;"BCC"),E1225&lt;&gt;"BASIC_OK"),"REVIEW","OK")</f>
        <v>OK</v>
      </c>
    </row>
    <row r="1226">
      <c r="A1226" s="5" t="s">
        <v>87</v>
      </c>
      <c r="B1226" s="5" t="s">
        <v>21</v>
      </c>
      <c r="C1226" s="5" t="s">
        <v>1465</v>
      </c>
      <c r="D1226" s="6" t="str">
        <f t="shared" si="1"/>
        <v>person1225@example.org</v>
      </c>
      <c r="E1226" s="6" t="str">
        <f t="shared" si="2"/>
        <v>BASIC_OK</v>
      </c>
      <c r="F1226" s="6" t="str">
        <f>IF(E1226&lt;&gt;"BASIC_OK","REVIEW",IF(RIGHT(D1226,LEN(LOWER(TRIM('Audit summary'!$B$16)))+1)="@"&amp;LOWER(TRIM('Audit summary'!$B$16)),"INTERNAL","EXTERNAL"))</f>
        <v>EXTERNAL</v>
      </c>
      <c r="G1226" s="6">
        <f t="shared" si="3"/>
        <v>1</v>
      </c>
      <c r="H1226" s="6">
        <f t="shared" si="4"/>
        <v>1</v>
      </c>
      <c r="I1226" s="6" t="str">
        <f>IF(OR(A1226="",COUNTIF('Message audit'!$A$2:$A$201,A1226)=0,AND(B1226&lt;&gt;"To",B1226&lt;&gt;"CC",B1226&lt;&gt;"BCC"),E1226&lt;&gt;"BASIC_OK"),"REVIEW","OK")</f>
        <v>OK</v>
      </c>
    </row>
    <row r="1227">
      <c r="A1227" s="5" t="s">
        <v>87</v>
      </c>
      <c r="B1227" s="5" t="s">
        <v>50</v>
      </c>
      <c r="C1227" s="5" t="s">
        <v>1466</v>
      </c>
      <c r="D1227" s="6" t="str">
        <f t="shared" si="1"/>
        <v>person1226@demo.invalid</v>
      </c>
      <c r="E1227" s="6" t="str">
        <f t="shared" si="2"/>
        <v>BASIC_OK</v>
      </c>
      <c r="F1227" s="6" t="str">
        <f>IF(E1227&lt;&gt;"BASIC_OK","REVIEW",IF(RIGHT(D1227,LEN(LOWER(TRIM('Audit summary'!$B$16)))+1)="@"&amp;LOWER(TRIM('Audit summary'!$B$16)),"INTERNAL","EXTERNAL"))</f>
        <v>INTERNAL</v>
      </c>
      <c r="G1227" s="6">
        <f t="shared" si="3"/>
        <v>1</v>
      </c>
      <c r="H1227" s="6">
        <f t="shared" si="4"/>
        <v>1</v>
      </c>
      <c r="I1227" s="6" t="str">
        <f>IF(OR(A1227="",COUNTIF('Message audit'!$A$2:$A$201,A1227)=0,AND(B1227&lt;&gt;"To",B1227&lt;&gt;"CC",B1227&lt;&gt;"BCC"),E1227&lt;&gt;"BASIC_OK"),"REVIEW","OK")</f>
        <v>OK</v>
      </c>
    </row>
    <row r="1228">
      <c r="A1228" s="5" t="s">
        <v>87</v>
      </c>
      <c r="B1228" s="5" t="s">
        <v>65</v>
      </c>
      <c r="C1228" s="5" t="s">
        <v>1467</v>
      </c>
      <c r="D1228" s="6" t="str">
        <f t="shared" si="1"/>
        <v>person1227@demo.invalid</v>
      </c>
      <c r="E1228" s="6" t="str">
        <f t="shared" si="2"/>
        <v>BASIC_OK</v>
      </c>
      <c r="F1228" s="6" t="str">
        <f>IF(E1228&lt;&gt;"BASIC_OK","REVIEW",IF(RIGHT(D1228,LEN(LOWER(TRIM('Audit summary'!$B$16)))+1)="@"&amp;LOWER(TRIM('Audit summary'!$B$16)),"INTERNAL","EXTERNAL"))</f>
        <v>INTERNAL</v>
      </c>
      <c r="G1228" s="6">
        <f t="shared" si="3"/>
        <v>1</v>
      </c>
      <c r="H1228" s="6">
        <f t="shared" si="4"/>
        <v>1</v>
      </c>
      <c r="I1228" s="6" t="str">
        <f>IF(OR(A1228="",COUNTIF('Message audit'!$A$2:$A$201,A1228)=0,AND(B1228&lt;&gt;"To",B1228&lt;&gt;"CC",B1228&lt;&gt;"BCC"),E1228&lt;&gt;"BASIC_OK"),"REVIEW","OK")</f>
        <v>OK</v>
      </c>
    </row>
    <row r="1229">
      <c r="A1229" s="5" t="s">
        <v>87</v>
      </c>
      <c r="B1229" s="5" t="s">
        <v>21</v>
      </c>
      <c r="C1229" s="5" t="s">
        <v>1468</v>
      </c>
      <c r="D1229" s="6" t="str">
        <f t="shared" si="1"/>
        <v>person1228@demo.invalid</v>
      </c>
      <c r="E1229" s="6" t="str">
        <f t="shared" si="2"/>
        <v>BASIC_OK</v>
      </c>
      <c r="F1229" s="6" t="str">
        <f>IF(E1229&lt;&gt;"BASIC_OK","REVIEW",IF(RIGHT(D1229,LEN(LOWER(TRIM('Audit summary'!$B$16)))+1)="@"&amp;LOWER(TRIM('Audit summary'!$B$16)),"INTERNAL","EXTERNAL"))</f>
        <v>INTERNAL</v>
      </c>
      <c r="G1229" s="6">
        <f t="shared" si="3"/>
        <v>1</v>
      </c>
      <c r="H1229" s="6">
        <f t="shared" si="4"/>
        <v>1</v>
      </c>
      <c r="I1229" s="6" t="str">
        <f>IF(OR(A1229="",COUNTIF('Message audit'!$A$2:$A$201,A1229)=0,AND(B1229&lt;&gt;"To",B1229&lt;&gt;"CC",B1229&lt;&gt;"BCC"),E1229&lt;&gt;"BASIC_OK"),"REVIEW","OK")</f>
        <v>OK</v>
      </c>
    </row>
    <row r="1230">
      <c r="A1230" s="5" t="s">
        <v>87</v>
      </c>
      <c r="B1230" s="5" t="s">
        <v>50</v>
      </c>
      <c r="C1230" s="5" t="s">
        <v>1469</v>
      </c>
      <c r="D1230" s="6" t="str">
        <f t="shared" si="1"/>
        <v>person1229@demo.invalid</v>
      </c>
      <c r="E1230" s="6" t="str">
        <f t="shared" si="2"/>
        <v>BASIC_OK</v>
      </c>
      <c r="F1230" s="6" t="str">
        <f>IF(E1230&lt;&gt;"BASIC_OK","REVIEW",IF(RIGHT(D1230,LEN(LOWER(TRIM('Audit summary'!$B$16)))+1)="@"&amp;LOWER(TRIM('Audit summary'!$B$16)),"INTERNAL","EXTERNAL"))</f>
        <v>INTERNAL</v>
      </c>
      <c r="G1230" s="6">
        <f t="shared" si="3"/>
        <v>1</v>
      </c>
      <c r="H1230" s="6">
        <f t="shared" si="4"/>
        <v>1</v>
      </c>
      <c r="I1230" s="6" t="str">
        <f>IF(OR(A1230="",COUNTIF('Message audit'!$A$2:$A$201,A1230)=0,AND(B1230&lt;&gt;"To",B1230&lt;&gt;"CC",B1230&lt;&gt;"BCC"),E1230&lt;&gt;"BASIC_OK"),"REVIEW","OK")</f>
        <v>OK</v>
      </c>
    </row>
    <row r="1231">
      <c r="A1231" s="5" t="s">
        <v>87</v>
      </c>
      <c r="B1231" s="5" t="s">
        <v>65</v>
      </c>
      <c r="C1231" s="5" t="s">
        <v>1470</v>
      </c>
      <c r="D1231" s="6" t="str">
        <f t="shared" si="1"/>
        <v>person1230@example.org</v>
      </c>
      <c r="E1231" s="6" t="str">
        <f t="shared" si="2"/>
        <v>BASIC_OK</v>
      </c>
      <c r="F1231" s="6" t="str">
        <f>IF(E1231&lt;&gt;"BASIC_OK","REVIEW",IF(RIGHT(D1231,LEN(LOWER(TRIM('Audit summary'!$B$16)))+1)="@"&amp;LOWER(TRIM('Audit summary'!$B$16)),"INTERNAL","EXTERNAL"))</f>
        <v>EXTERNAL</v>
      </c>
      <c r="G1231" s="6">
        <f t="shared" si="3"/>
        <v>1</v>
      </c>
      <c r="H1231" s="6">
        <f t="shared" si="4"/>
        <v>1</v>
      </c>
      <c r="I1231" s="6" t="str">
        <f>IF(OR(A1231="",COUNTIF('Message audit'!$A$2:$A$201,A1231)=0,AND(B1231&lt;&gt;"To",B1231&lt;&gt;"CC",B1231&lt;&gt;"BCC"),E1231&lt;&gt;"BASIC_OK"),"REVIEW","OK")</f>
        <v>OK</v>
      </c>
    </row>
    <row r="1232">
      <c r="A1232" s="5" t="s">
        <v>87</v>
      </c>
      <c r="B1232" s="5" t="s">
        <v>21</v>
      </c>
      <c r="C1232" s="5" t="s">
        <v>1471</v>
      </c>
      <c r="D1232" s="6" t="str">
        <f t="shared" si="1"/>
        <v>person1231@demo.invalid</v>
      </c>
      <c r="E1232" s="6" t="str">
        <f t="shared" si="2"/>
        <v>BASIC_OK</v>
      </c>
      <c r="F1232" s="6" t="str">
        <f>IF(E1232&lt;&gt;"BASIC_OK","REVIEW",IF(RIGHT(D1232,LEN(LOWER(TRIM('Audit summary'!$B$16)))+1)="@"&amp;LOWER(TRIM('Audit summary'!$B$16)),"INTERNAL","EXTERNAL"))</f>
        <v>INTERNAL</v>
      </c>
      <c r="G1232" s="6">
        <f t="shared" si="3"/>
        <v>1</v>
      </c>
      <c r="H1232" s="6">
        <f t="shared" si="4"/>
        <v>1</v>
      </c>
      <c r="I1232" s="6" t="str">
        <f>IF(OR(A1232="",COUNTIF('Message audit'!$A$2:$A$201,A1232)=0,AND(B1232&lt;&gt;"To",B1232&lt;&gt;"CC",B1232&lt;&gt;"BCC"),E1232&lt;&gt;"BASIC_OK"),"REVIEW","OK")</f>
        <v>OK</v>
      </c>
    </row>
    <row r="1233">
      <c r="A1233" s="5" t="s">
        <v>87</v>
      </c>
      <c r="B1233" s="5" t="s">
        <v>50</v>
      </c>
      <c r="C1233" s="5" t="s">
        <v>1472</v>
      </c>
      <c r="D1233" s="6" t="str">
        <f t="shared" si="1"/>
        <v>person1232@demo.invalid</v>
      </c>
      <c r="E1233" s="6" t="str">
        <f t="shared" si="2"/>
        <v>BASIC_OK</v>
      </c>
      <c r="F1233" s="6" t="str">
        <f>IF(E1233&lt;&gt;"BASIC_OK","REVIEW",IF(RIGHT(D1233,LEN(LOWER(TRIM('Audit summary'!$B$16)))+1)="@"&amp;LOWER(TRIM('Audit summary'!$B$16)),"INTERNAL","EXTERNAL"))</f>
        <v>INTERNAL</v>
      </c>
      <c r="G1233" s="6">
        <f t="shared" si="3"/>
        <v>1</v>
      </c>
      <c r="H1233" s="6">
        <f t="shared" si="4"/>
        <v>1</v>
      </c>
      <c r="I1233" s="6" t="str">
        <f>IF(OR(A1233="",COUNTIF('Message audit'!$A$2:$A$201,A1233)=0,AND(B1233&lt;&gt;"To",B1233&lt;&gt;"CC",B1233&lt;&gt;"BCC"),E1233&lt;&gt;"BASIC_OK"),"REVIEW","OK")</f>
        <v>OK</v>
      </c>
    </row>
    <row r="1234">
      <c r="A1234" s="5" t="s">
        <v>87</v>
      </c>
      <c r="B1234" s="5" t="s">
        <v>65</v>
      </c>
      <c r="C1234" s="5" t="s">
        <v>1473</v>
      </c>
      <c r="D1234" s="6" t="str">
        <f t="shared" si="1"/>
        <v>person1233@demo.invalid</v>
      </c>
      <c r="E1234" s="6" t="str">
        <f t="shared" si="2"/>
        <v>BASIC_OK</v>
      </c>
      <c r="F1234" s="6" t="str">
        <f>IF(E1234&lt;&gt;"BASIC_OK","REVIEW",IF(RIGHT(D1234,LEN(LOWER(TRIM('Audit summary'!$B$16)))+1)="@"&amp;LOWER(TRIM('Audit summary'!$B$16)),"INTERNAL","EXTERNAL"))</f>
        <v>INTERNAL</v>
      </c>
      <c r="G1234" s="6">
        <f t="shared" si="3"/>
        <v>1</v>
      </c>
      <c r="H1234" s="6">
        <f t="shared" si="4"/>
        <v>1</v>
      </c>
      <c r="I1234" s="6" t="str">
        <f>IF(OR(A1234="",COUNTIF('Message audit'!$A$2:$A$201,A1234)=0,AND(B1234&lt;&gt;"To",B1234&lt;&gt;"CC",B1234&lt;&gt;"BCC"),E1234&lt;&gt;"BASIC_OK"),"REVIEW","OK")</f>
        <v>OK</v>
      </c>
    </row>
    <row r="1235">
      <c r="A1235" s="5" t="s">
        <v>87</v>
      </c>
      <c r="B1235" s="5" t="s">
        <v>21</v>
      </c>
      <c r="C1235" s="5" t="s">
        <v>1474</v>
      </c>
      <c r="D1235" s="6" t="str">
        <f t="shared" si="1"/>
        <v>person1234@demo.invalid</v>
      </c>
      <c r="E1235" s="6" t="str">
        <f t="shared" si="2"/>
        <v>BASIC_OK</v>
      </c>
      <c r="F1235" s="6" t="str">
        <f>IF(E1235&lt;&gt;"BASIC_OK","REVIEW",IF(RIGHT(D1235,LEN(LOWER(TRIM('Audit summary'!$B$16)))+1)="@"&amp;LOWER(TRIM('Audit summary'!$B$16)),"INTERNAL","EXTERNAL"))</f>
        <v>INTERNAL</v>
      </c>
      <c r="G1235" s="6">
        <f t="shared" si="3"/>
        <v>1</v>
      </c>
      <c r="H1235" s="6">
        <f t="shared" si="4"/>
        <v>1</v>
      </c>
      <c r="I1235" s="6" t="str">
        <f>IF(OR(A1235="",COUNTIF('Message audit'!$A$2:$A$201,A1235)=0,AND(B1235&lt;&gt;"To",B1235&lt;&gt;"CC",B1235&lt;&gt;"BCC"),E1235&lt;&gt;"BASIC_OK"),"REVIEW","OK")</f>
        <v>OK</v>
      </c>
    </row>
    <row r="1236">
      <c r="A1236" s="5" t="s">
        <v>87</v>
      </c>
      <c r="B1236" s="5" t="s">
        <v>50</v>
      </c>
      <c r="C1236" s="5" t="s">
        <v>1475</v>
      </c>
      <c r="D1236" s="6" t="str">
        <f t="shared" si="1"/>
        <v>person1235@example.org</v>
      </c>
      <c r="E1236" s="6" t="str">
        <f t="shared" si="2"/>
        <v>BASIC_OK</v>
      </c>
      <c r="F1236" s="6" t="str">
        <f>IF(E1236&lt;&gt;"BASIC_OK","REVIEW",IF(RIGHT(D1236,LEN(LOWER(TRIM('Audit summary'!$B$16)))+1)="@"&amp;LOWER(TRIM('Audit summary'!$B$16)),"INTERNAL","EXTERNAL"))</f>
        <v>EXTERNAL</v>
      </c>
      <c r="G1236" s="6">
        <f t="shared" si="3"/>
        <v>1</v>
      </c>
      <c r="H1236" s="6">
        <f t="shared" si="4"/>
        <v>1</v>
      </c>
      <c r="I1236" s="6" t="str">
        <f>IF(OR(A1236="",COUNTIF('Message audit'!$A$2:$A$201,A1236)=0,AND(B1236&lt;&gt;"To",B1236&lt;&gt;"CC",B1236&lt;&gt;"BCC"),E1236&lt;&gt;"BASIC_OK"),"REVIEW","OK")</f>
        <v>OK</v>
      </c>
    </row>
    <row r="1237">
      <c r="A1237" s="5" t="s">
        <v>87</v>
      </c>
      <c r="B1237" s="5" t="s">
        <v>65</v>
      </c>
      <c r="C1237" s="5" t="s">
        <v>1476</v>
      </c>
      <c r="D1237" s="6" t="str">
        <f t="shared" si="1"/>
        <v>person1236@demo.invalid</v>
      </c>
      <c r="E1237" s="6" t="str">
        <f t="shared" si="2"/>
        <v>BASIC_OK</v>
      </c>
      <c r="F1237" s="6" t="str">
        <f>IF(E1237&lt;&gt;"BASIC_OK","REVIEW",IF(RIGHT(D1237,LEN(LOWER(TRIM('Audit summary'!$B$16)))+1)="@"&amp;LOWER(TRIM('Audit summary'!$B$16)),"INTERNAL","EXTERNAL"))</f>
        <v>INTERNAL</v>
      </c>
      <c r="G1237" s="6">
        <f t="shared" si="3"/>
        <v>1</v>
      </c>
      <c r="H1237" s="6">
        <f t="shared" si="4"/>
        <v>1</v>
      </c>
      <c r="I1237" s="6" t="str">
        <f>IF(OR(A1237="",COUNTIF('Message audit'!$A$2:$A$201,A1237)=0,AND(B1237&lt;&gt;"To",B1237&lt;&gt;"CC",B1237&lt;&gt;"BCC"),E1237&lt;&gt;"BASIC_OK"),"REVIEW","OK")</f>
        <v>OK</v>
      </c>
    </row>
    <row r="1238">
      <c r="A1238" s="5" t="s">
        <v>87</v>
      </c>
      <c r="B1238" s="5" t="s">
        <v>21</v>
      </c>
      <c r="C1238" s="5" t="s">
        <v>1477</v>
      </c>
      <c r="D1238" s="6" t="str">
        <f t="shared" si="1"/>
        <v>person1237@demo.invalid</v>
      </c>
      <c r="E1238" s="6" t="str">
        <f t="shared" si="2"/>
        <v>BASIC_OK</v>
      </c>
      <c r="F1238" s="6" t="str">
        <f>IF(E1238&lt;&gt;"BASIC_OK","REVIEW",IF(RIGHT(D1238,LEN(LOWER(TRIM('Audit summary'!$B$16)))+1)="@"&amp;LOWER(TRIM('Audit summary'!$B$16)),"INTERNAL","EXTERNAL"))</f>
        <v>INTERNAL</v>
      </c>
      <c r="G1238" s="6">
        <f t="shared" si="3"/>
        <v>1</v>
      </c>
      <c r="H1238" s="6">
        <f t="shared" si="4"/>
        <v>1</v>
      </c>
      <c r="I1238" s="6" t="str">
        <f>IF(OR(A1238="",COUNTIF('Message audit'!$A$2:$A$201,A1238)=0,AND(B1238&lt;&gt;"To",B1238&lt;&gt;"CC",B1238&lt;&gt;"BCC"),E1238&lt;&gt;"BASIC_OK"),"REVIEW","OK")</f>
        <v>OK</v>
      </c>
    </row>
    <row r="1239">
      <c r="A1239" s="5" t="s">
        <v>87</v>
      </c>
      <c r="B1239" s="5" t="s">
        <v>50</v>
      </c>
      <c r="C1239" s="5" t="s">
        <v>1478</v>
      </c>
      <c r="D1239" s="6" t="str">
        <f t="shared" si="1"/>
        <v>person1238@demo.invalid</v>
      </c>
      <c r="E1239" s="6" t="str">
        <f t="shared" si="2"/>
        <v>BASIC_OK</v>
      </c>
      <c r="F1239" s="6" t="str">
        <f>IF(E1239&lt;&gt;"BASIC_OK","REVIEW",IF(RIGHT(D1239,LEN(LOWER(TRIM('Audit summary'!$B$16)))+1)="@"&amp;LOWER(TRIM('Audit summary'!$B$16)),"INTERNAL","EXTERNAL"))</f>
        <v>INTERNAL</v>
      </c>
      <c r="G1239" s="6">
        <f t="shared" si="3"/>
        <v>1</v>
      </c>
      <c r="H1239" s="6">
        <f t="shared" si="4"/>
        <v>1</v>
      </c>
      <c r="I1239" s="6" t="str">
        <f>IF(OR(A1239="",COUNTIF('Message audit'!$A$2:$A$201,A1239)=0,AND(B1239&lt;&gt;"To",B1239&lt;&gt;"CC",B1239&lt;&gt;"BCC"),E1239&lt;&gt;"BASIC_OK"),"REVIEW","OK")</f>
        <v>OK</v>
      </c>
    </row>
    <row r="1240">
      <c r="A1240" s="5" t="s">
        <v>87</v>
      </c>
      <c r="B1240" s="5" t="s">
        <v>65</v>
      </c>
      <c r="C1240" s="5" t="s">
        <v>1479</v>
      </c>
      <c r="D1240" s="6" t="str">
        <f t="shared" si="1"/>
        <v>person1239@demo.invalid</v>
      </c>
      <c r="E1240" s="6" t="str">
        <f t="shared" si="2"/>
        <v>BASIC_OK</v>
      </c>
      <c r="F1240" s="6" t="str">
        <f>IF(E1240&lt;&gt;"BASIC_OK","REVIEW",IF(RIGHT(D1240,LEN(LOWER(TRIM('Audit summary'!$B$16)))+1)="@"&amp;LOWER(TRIM('Audit summary'!$B$16)),"INTERNAL","EXTERNAL"))</f>
        <v>INTERNAL</v>
      </c>
      <c r="G1240" s="6">
        <f t="shared" si="3"/>
        <v>1</v>
      </c>
      <c r="H1240" s="6">
        <f t="shared" si="4"/>
        <v>1</v>
      </c>
      <c r="I1240" s="6" t="str">
        <f>IF(OR(A1240="",COUNTIF('Message audit'!$A$2:$A$201,A1240)=0,AND(B1240&lt;&gt;"To",B1240&lt;&gt;"CC",B1240&lt;&gt;"BCC"),E1240&lt;&gt;"BASIC_OK"),"REVIEW","OK")</f>
        <v>OK</v>
      </c>
    </row>
    <row r="1241">
      <c r="A1241" s="5" t="s">
        <v>87</v>
      </c>
      <c r="B1241" s="5" t="s">
        <v>21</v>
      </c>
      <c r="C1241" s="5" t="s">
        <v>1480</v>
      </c>
      <c r="D1241" s="6" t="str">
        <f t="shared" si="1"/>
        <v>person1240@example.org</v>
      </c>
      <c r="E1241" s="6" t="str">
        <f t="shared" si="2"/>
        <v>BASIC_OK</v>
      </c>
      <c r="F1241" s="6" t="str">
        <f>IF(E1241&lt;&gt;"BASIC_OK","REVIEW",IF(RIGHT(D1241,LEN(LOWER(TRIM('Audit summary'!$B$16)))+1)="@"&amp;LOWER(TRIM('Audit summary'!$B$16)),"INTERNAL","EXTERNAL"))</f>
        <v>EXTERNAL</v>
      </c>
      <c r="G1241" s="6">
        <f t="shared" si="3"/>
        <v>1</v>
      </c>
      <c r="H1241" s="6">
        <f t="shared" si="4"/>
        <v>1</v>
      </c>
      <c r="I1241" s="6" t="str">
        <f>IF(OR(A1241="",COUNTIF('Message audit'!$A$2:$A$201,A1241)=0,AND(B1241&lt;&gt;"To",B1241&lt;&gt;"CC",B1241&lt;&gt;"BCC"),E1241&lt;&gt;"BASIC_OK"),"REVIEW","OK")</f>
        <v>OK</v>
      </c>
    </row>
    <row r="1242">
      <c r="A1242" s="5" t="s">
        <v>87</v>
      </c>
      <c r="B1242" s="5" t="s">
        <v>50</v>
      </c>
      <c r="C1242" s="5" t="s">
        <v>1481</v>
      </c>
      <c r="D1242" s="6" t="str">
        <f t="shared" si="1"/>
        <v>person1241@demo.invalid</v>
      </c>
      <c r="E1242" s="6" t="str">
        <f t="shared" si="2"/>
        <v>BASIC_OK</v>
      </c>
      <c r="F1242" s="6" t="str">
        <f>IF(E1242&lt;&gt;"BASIC_OK","REVIEW",IF(RIGHT(D1242,LEN(LOWER(TRIM('Audit summary'!$B$16)))+1)="@"&amp;LOWER(TRIM('Audit summary'!$B$16)),"INTERNAL","EXTERNAL"))</f>
        <v>INTERNAL</v>
      </c>
      <c r="G1242" s="6">
        <f t="shared" si="3"/>
        <v>1</v>
      </c>
      <c r="H1242" s="6">
        <f t="shared" si="4"/>
        <v>1</v>
      </c>
      <c r="I1242" s="6" t="str">
        <f>IF(OR(A1242="",COUNTIF('Message audit'!$A$2:$A$201,A1242)=0,AND(B1242&lt;&gt;"To",B1242&lt;&gt;"CC",B1242&lt;&gt;"BCC"),E1242&lt;&gt;"BASIC_OK"),"REVIEW","OK")</f>
        <v>OK</v>
      </c>
    </row>
    <row r="1243">
      <c r="A1243" s="5" t="s">
        <v>87</v>
      </c>
      <c r="B1243" s="5" t="s">
        <v>65</v>
      </c>
      <c r="C1243" s="5" t="s">
        <v>1482</v>
      </c>
      <c r="D1243" s="6" t="str">
        <f t="shared" si="1"/>
        <v>person1242@demo.invalid</v>
      </c>
      <c r="E1243" s="6" t="str">
        <f t="shared" si="2"/>
        <v>BASIC_OK</v>
      </c>
      <c r="F1243" s="6" t="str">
        <f>IF(E1243&lt;&gt;"BASIC_OK","REVIEW",IF(RIGHT(D1243,LEN(LOWER(TRIM('Audit summary'!$B$16)))+1)="@"&amp;LOWER(TRIM('Audit summary'!$B$16)),"INTERNAL","EXTERNAL"))</f>
        <v>INTERNAL</v>
      </c>
      <c r="G1243" s="6">
        <f t="shared" si="3"/>
        <v>1</v>
      </c>
      <c r="H1243" s="6">
        <f t="shared" si="4"/>
        <v>1</v>
      </c>
      <c r="I1243" s="6" t="str">
        <f>IF(OR(A1243="",COUNTIF('Message audit'!$A$2:$A$201,A1243)=0,AND(B1243&lt;&gt;"To",B1243&lt;&gt;"CC",B1243&lt;&gt;"BCC"),E1243&lt;&gt;"BASIC_OK"),"REVIEW","OK")</f>
        <v>OK</v>
      </c>
    </row>
    <row r="1244">
      <c r="A1244" s="5" t="s">
        <v>87</v>
      </c>
      <c r="B1244" s="5" t="s">
        <v>21</v>
      </c>
      <c r="C1244" s="5" t="s">
        <v>1483</v>
      </c>
      <c r="D1244" s="6" t="str">
        <f t="shared" si="1"/>
        <v>person1243@demo.invalid</v>
      </c>
      <c r="E1244" s="6" t="str">
        <f t="shared" si="2"/>
        <v>BASIC_OK</v>
      </c>
      <c r="F1244" s="6" t="str">
        <f>IF(E1244&lt;&gt;"BASIC_OK","REVIEW",IF(RIGHT(D1244,LEN(LOWER(TRIM('Audit summary'!$B$16)))+1)="@"&amp;LOWER(TRIM('Audit summary'!$B$16)),"INTERNAL","EXTERNAL"))</f>
        <v>INTERNAL</v>
      </c>
      <c r="G1244" s="6">
        <f t="shared" si="3"/>
        <v>1</v>
      </c>
      <c r="H1244" s="6">
        <f t="shared" si="4"/>
        <v>1</v>
      </c>
      <c r="I1244" s="6" t="str">
        <f>IF(OR(A1244="",COUNTIF('Message audit'!$A$2:$A$201,A1244)=0,AND(B1244&lt;&gt;"To",B1244&lt;&gt;"CC",B1244&lt;&gt;"BCC"),E1244&lt;&gt;"BASIC_OK"),"REVIEW","OK")</f>
        <v>OK</v>
      </c>
    </row>
    <row r="1245">
      <c r="A1245" s="5" t="s">
        <v>87</v>
      </c>
      <c r="B1245" s="5" t="s">
        <v>50</v>
      </c>
      <c r="C1245" s="5" t="s">
        <v>1484</v>
      </c>
      <c r="D1245" s="6" t="str">
        <f t="shared" si="1"/>
        <v>person1244@demo.invalid</v>
      </c>
      <c r="E1245" s="6" t="str">
        <f t="shared" si="2"/>
        <v>BASIC_OK</v>
      </c>
      <c r="F1245" s="6" t="str">
        <f>IF(E1245&lt;&gt;"BASIC_OK","REVIEW",IF(RIGHT(D1245,LEN(LOWER(TRIM('Audit summary'!$B$16)))+1)="@"&amp;LOWER(TRIM('Audit summary'!$B$16)),"INTERNAL","EXTERNAL"))</f>
        <v>INTERNAL</v>
      </c>
      <c r="G1245" s="6">
        <f t="shared" si="3"/>
        <v>1</v>
      </c>
      <c r="H1245" s="6">
        <f t="shared" si="4"/>
        <v>1</v>
      </c>
      <c r="I1245" s="6" t="str">
        <f>IF(OR(A1245="",COUNTIF('Message audit'!$A$2:$A$201,A1245)=0,AND(B1245&lt;&gt;"To",B1245&lt;&gt;"CC",B1245&lt;&gt;"BCC"),E1245&lt;&gt;"BASIC_OK"),"REVIEW","OK")</f>
        <v>OK</v>
      </c>
    </row>
    <row r="1246">
      <c r="A1246" s="5" t="s">
        <v>87</v>
      </c>
      <c r="B1246" s="5" t="s">
        <v>65</v>
      </c>
      <c r="C1246" s="5" t="s">
        <v>1485</v>
      </c>
      <c r="D1246" s="6" t="str">
        <f t="shared" si="1"/>
        <v>person1245@example.org</v>
      </c>
      <c r="E1246" s="6" t="str">
        <f t="shared" si="2"/>
        <v>BASIC_OK</v>
      </c>
      <c r="F1246" s="6" t="str">
        <f>IF(E1246&lt;&gt;"BASIC_OK","REVIEW",IF(RIGHT(D1246,LEN(LOWER(TRIM('Audit summary'!$B$16)))+1)="@"&amp;LOWER(TRIM('Audit summary'!$B$16)),"INTERNAL","EXTERNAL"))</f>
        <v>EXTERNAL</v>
      </c>
      <c r="G1246" s="6">
        <f t="shared" si="3"/>
        <v>1</v>
      </c>
      <c r="H1246" s="6">
        <f t="shared" si="4"/>
        <v>1</v>
      </c>
      <c r="I1246" s="6" t="str">
        <f>IF(OR(A1246="",COUNTIF('Message audit'!$A$2:$A$201,A1246)=0,AND(B1246&lt;&gt;"To",B1246&lt;&gt;"CC",B1246&lt;&gt;"BCC"),E1246&lt;&gt;"BASIC_OK"),"REVIEW","OK")</f>
        <v>OK</v>
      </c>
    </row>
    <row r="1247">
      <c r="A1247" s="5" t="s">
        <v>87</v>
      </c>
      <c r="B1247" s="5" t="s">
        <v>21</v>
      </c>
      <c r="C1247" s="5" t="s">
        <v>1486</v>
      </c>
      <c r="D1247" s="6" t="str">
        <f t="shared" si="1"/>
        <v>person1246@demo.invalid</v>
      </c>
      <c r="E1247" s="6" t="str">
        <f t="shared" si="2"/>
        <v>BASIC_OK</v>
      </c>
      <c r="F1247" s="6" t="str">
        <f>IF(E1247&lt;&gt;"BASIC_OK","REVIEW",IF(RIGHT(D1247,LEN(LOWER(TRIM('Audit summary'!$B$16)))+1)="@"&amp;LOWER(TRIM('Audit summary'!$B$16)),"INTERNAL","EXTERNAL"))</f>
        <v>INTERNAL</v>
      </c>
      <c r="G1247" s="6">
        <f t="shared" si="3"/>
        <v>1</v>
      </c>
      <c r="H1247" s="6">
        <f t="shared" si="4"/>
        <v>1</v>
      </c>
      <c r="I1247" s="6" t="str">
        <f>IF(OR(A1247="",COUNTIF('Message audit'!$A$2:$A$201,A1247)=0,AND(B1247&lt;&gt;"To",B1247&lt;&gt;"CC",B1247&lt;&gt;"BCC"),E1247&lt;&gt;"BASIC_OK"),"REVIEW","OK")</f>
        <v>OK</v>
      </c>
    </row>
    <row r="1248">
      <c r="A1248" s="5" t="s">
        <v>87</v>
      </c>
      <c r="B1248" s="5" t="s">
        <v>50</v>
      </c>
      <c r="C1248" s="5" t="s">
        <v>1487</v>
      </c>
      <c r="D1248" s="6" t="str">
        <f t="shared" si="1"/>
        <v>person1247@demo.invalid</v>
      </c>
      <c r="E1248" s="6" t="str">
        <f t="shared" si="2"/>
        <v>BASIC_OK</v>
      </c>
      <c r="F1248" s="6" t="str">
        <f>IF(E1248&lt;&gt;"BASIC_OK","REVIEW",IF(RIGHT(D1248,LEN(LOWER(TRIM('Audit summary'!$B$16)))+1)="@"&amp;LOWER(TRIM('Audit summary'!$B$16)),"INTERNAL","EXTERNAL"))</f>
        <v>INTERNAL</v>
      </c>
      <c r="G1248" s="6">
        <f t="shared" si="3"/>
        <v>1</v>
      </c>
      <c r="H1248" s="6">
        <f t="shared" si="4"/>
        <v>1</v>
      </c>
      <c r="I1248" s="6" t="str">
        <f>IF(OR(A1248="",COUNTIF('Message audit'!$A$2:$A$201,A1248)=0,AND(B1248&lt;&gt;"To",B1248&lt;&gt;"CC",B1248&lt;&gt;"BCC"),E1248&lt;&gt;"BASIC_OK"),"REVIEW","OK")</f>
        <v>OK</v>
      </c>
    </row>
    <row r="1249">
      <c r="A1249" s="5" t="s">
        <v>87</v>
      </c>
      <c r="B1249" s="5" t="s">
        <v>65</v>
      </c>
      <c r="C1249" s="5" t="s">
        <v>1488</v>
      </c>
      <c r="D1249" s="6" t="str">
        <f t="shared" si="1"/>
        <v>person1248@demo.invalid</v>
      </c>
      <c r="E1249" s="6" t="str">
        <f t="shared" si="2"/>
        <v>BASIC_OK</v>
      </c>
      <c r="F1249" s="6" t="str">
        <f>IF(E1249&lt;&gt;"BASIC_OK","REVIEW",IF(RIGHT(D1249,LEN(LOWER(TRIM('Audit summary'!$B$16)))+1)="@"&amp;LOWER(TRIM('Audit summary'!$B$16)),"INTERNAL","EXTERNAL"))</f>
        <v>INTERNAL</v>
      </c>
      <c r="G1249" s="6">
        <f t="shared" si="3"/>
        <v>1</v>
      </c>
      <c r="H1249" s="6">
        <f t="shared" si="4"/>
        <v>1</v>
      </c>
      <c r="I1249" s="6" t="str">
        <f>IF(OR(A1249="",COUNTIF('Message audit'!$A$2:$A$201,A1249)=0,AND(B1249&lt;&gt;"To",B1249&lt;&gt;"CC",B1249&lt;&gt;"BCC"),E1249&lt;&gt;"BASIC_OK"),"REVIEW","OK")</f>
        <v>OK</v>
      </c>
    </row>
    <row r="1250">
      <c r="A1250" s="5" t="s">
        <v>87</v>
      </c>
      <c r="B1250" s="5" t="s">
        <v>21</v>
      </c>
      <c r="C1250" s="5" t="s">
        <v>1489</v>
      </c>
      <c r="D1250" s="6" t="str">
        <f t="shared" si="1"/>
        <v>person1249@demo.invalid</v>
      </c>
      <c r="E1250" s="6" t="str">
        <f t="shared" si="2"/>
        <v>BASIC_OK</v>
      </c>
      <c r="F1250" s="6" t="str">
        <f>IF(E1250&lt;&gt;"BASIC_OK","REVIEW",IF(RIGHT(D1250,LEN(LOWER(TRIM('Audit summary'!$B$16)))+1)="@"&amp;LOWER(TRIM('Audit summary'!$B$16)),"INTERNAL","EXTERNAL"))</f>
        <v>INTERNAL</v>
      </c>
      <c r="G1250" s="6">
        <f t="shared" si="3"/>
        <v>1</v>
      </c>
      <c r="H1250" s="6">
        <f t="shared" si="4"/>
        <v>1</v>
      </c>
      <c r="I1250" s="6" t="str">
        <f>IF(OR(A1250="",COUNTIF('Message audit'!$A$2:$A$201,A1250)=0,AND(B1250&lt;&gt;"To",B1250&lt;&gt;"CC",B1250&lt;&gt;"BCC"),E1250&lt;&gt;"BASIC_OK"),"REVIEW","OK")</f>
        <v>OK</v>
      </c>
    </row>
    <row r="1251">
      <c r="A1251" s="5" t="s">
        <v>87</v>
      </c>
      <c r="B1251" s="5" t="s">
        <v>50</v>
      </c>
      <c r="C1251" s="5" t="s">
        <v>1490</v>
      </c>
      <c r="D1251" s="6" t="str">
        <f t="shared" si="1"/>
        <v>person1250@example.org</v>
      </c>
      <c r="E1251" s="6" t="str">
        <f t="shared" si="2"/>
        <v>BASIC_OK</v>
      </c>
      <c r="F1251" s="6" t="str">
        <f>IF(E1251&lt;&gt;"BASIC_OK","REVIEW",IF(RIGHT(D1251,LEN(LOWER(TRIM('Audit summary'!$B$16)))+1)="@"&amp;LOWER(TRIM('Audit summary'!$B$16)),"INTERNAL","EXTERNAL"))</f>
        <v>EXTERNAL</v>
      </c>
      <c r="G1251" s="6">
        <f t="shared" si="3"/>
        <v>1</v>
      </c>
      <c r="H1251" s="6">
        <f t="shared" si="4"/>
        <v>1</v>
      </c>
      <c r="I1251" s="6" t="str">
        <f>IF(OR(A1251="",COUNTIF('Message audit'!$A$2:$A$201,A1251)=0,AND(B1251&lt;&gt;"To",B1251&lt;&gt;"CC",B1251&lt;&gt;"BCC"),E1251&lt;&gt;"BASIC_OK"),"REVIEW","OK")</f>
        <v>OK</v>
      </c>
    </row>
    <row r="1252">
      <c r="A1252" s="5" t="s">
        <v>87</v>
      </c>
      <c r="B1252" s="5" t="s">
        <v>65</v>
      </c>
      <c r="C1252" s="5" t="s">
        <v>1491</v>
      </c>
      <c r="D1252" s="6" t="str">
        <f t="shared" si="1"/>
        <v>person1251@demo.invalid</v>
      </c>
      <c r="E1252" s="6" t="str">
        <f t="shared" si="2"/>
        <v>BASIC_OK</v>
      </c>
      <c r="F1252" s="6" t="str">
        <f>IF(E1252&lt;&gt;"BASIC_OK","REVIEW",IF(RIGHT(D1252,LEN(LOWER(TRIM('Audit summary'!$B$16)))+1)="@"&amp;LOWER(TRIM('Audit summary'!$B$16)),"INTERNAL","EXTERNAL"))</f>
        <v>INTERNAL</v>
      </c>
      <c r="G1252" s="6">
        <f t="shared" si="3"/>
        <v>1</v>
      </c>
      <c r="H1252" s="6">
        <f t="shared" si="4"/>
        <v>1</v>
      </c>
      <c r="I1252" s="6" t="str">
        <f>IF(OR(A1252="",COUNTIF('Message audit'!$A$2:$A$201,A1252)=0,AND(B1252&lt;&gt;"To",B1252&lt;&gt;"CC",B1252&lt;&gt;"BCC"),E1252&lt;&gt;"BASIC_OK"),"REVIEW","OK")</f>
        <v>OK</v>
      </c>
    </row>
    <row r="1253">
      <c r="A1253" s="5" t="s">
        <v>88</v>
      </c>
      <c r="B1253" s="5" t="s">
        <v>21</v>
      </c>
      <c r="C1253" s="5" t="s">
        <v>1492</v>
      </c>
      <c r="D1253" s="6" t="str">
        <f t="shared" si="1"/>
        <v>person1252@demo.invalid</v>
      </c>
      <c r="E1253" s="6" t="str">
        <f t="shared" si="2"/>
        <v>BASIC_OK</v>
      </c>
      <c r="F1253" s="6" t="str">
        <f>IF(E1253&lt;&gt;"BASIC_OK","REVIEW",IF(RIGHT(D1253,LEN(LOWER(TRIM('Audit summary'!$B$16)))+1)="@"&amp;LOWER(TRIM('Audit summary'!$B$16)),"INTERNAL","EXTERNAL"))</f>
        <v>INTERNAL</v>
      </c>
      <c r="G1253" s="6">
        <f t="shared" si="3"/>
        <v>1</v>
      </c>
      <c r="H1253" s="6">
        <f t="shared" si="4"/>
        <v>1</v>
      </c>
      <c r="I1253" s="6" t="str">
        <f>IF(OR(A1253="",COUNTIF('Message audit'!$A$2:$A$201,A1253)=0,AND(B1253&lt;&gt;"To",B1253&lt;&gt;"CC",B1253&lt;&gt;"BCC"),E1253&lt;&gt;"BASIC_OK"),"REVIEW","OK")</f>
        <v>OK</v>
      </c>
    </row>
    <row r="1254">
      <c r="A1254" s="5" t="s">
        <v>88</v>
      </c>
      <c r="B1254" s="5" t="s">
        <v>50</v>
      </c>
      <c r="C1254" s="5" t="s">
        <v>1493</v>
      </c>
      <c r="D1254" s="6" t="str">
        <f t="shared" si="1"/>
        <v>person1253@demo.invalid</v>
      </c>
      <c r="E1254" s="6" t="str">
        <f t="shared" si="2"/>
        <v>BASIC_OK</v>
      </c>
      <c r="F1254" s="6" t="str">
        <f>IF(E1254&lt;&gt;"BASIC_OK","REVIEW",IF(RIGHT(D1254,LEN(LOWER(TRIM('Audit summary'!$B$16)))+1)="@"&amp;LOWER(TRIM('Audit summary'!$B$16)),"INTERNAL","EXTERNAL"))</f>
        <v>INTERNAL</v>
      </c>
      <c r="G1254" s="6">
        <f t="shared" si="3"/>
        <v>1</v>
      </c>
      <c r="H1254" s="6">
        <f t="shared" si="4"/>
        <v>1</v>
      </c>
      <c r="I1254" s="6" t="str">
        <f>IF(OR(A1254="",COUNTIF('Message audit'!$A$2:$A$201,A1254)=0,AND(B1254&lt;&gt;"To",B1254&lt;&gt;"CC",B1254&lt;&gt;"BCC"),E1254&lt;&gt;"BASIC_OK"),"REVIEW","OK")</f>
        <v>OK</v>
      </c>
    </row>
    <row r="1255">
      <c r="A1255" s="5" t="s">
        <v>88</v>
      </c>
      <c r="B1255" s="5" t="s">
        <v>65</v>
      </c>
      <c r="C1255" s="5" t="s">
        <v>1494</v>
      </c>
      <c r="D1255" s="6" t="str">
        <f t="shared" si="1"/>
        <v>person1254@demo.invalid</v>
      </c>
      <c r="E1255" s="6" t="str">
        <f t="shared" si="2"/>
        <v>BASIC_OK</v>
      </c>
      <c r="F1255" s="6" t="str">
        <f>IF(E1255&lt;&gt;"BASIC_OK","REVIEW",IF(RIGHT(D1255,LEN(LOWER(TRIM('Audit summary'!$B$16)))+1)="@"&amp;LOWER(TRIM('Audit summary'!$B$16)),"INTERNAL","EXTERNAL"))</f>
        <v>INTERNAL</v>
      </c>
      <c r="G1255" s="6">
        <f t="shared" si="3"/>
        <v>1</v>
      </c>
      <c r="H1255" s="6">
        <f t="shared" si="4"/>
        <v>1</v>
      </c>
      <c r="I1255" s="6" t="str">
        <f>IF(OR(A1255="",COUNTIF('Message audit'!$A$2:$A$201,A1255)=0,AND(B1255&lt;&gt;"To",B1255&lt;&gt;"CC",B1255&lt;&gt;"BCC"),E1255&lt;&gt;"BASIC_OK"),"REVIEW","OK")</f>
        <v>OK</v>
      </c>
    </row>
    <row r="1256">
      <c r="A1256" s="5" t="s">
        <v>88</v>
      </c>
      <c r="B1256" s="5" t="s">
        <v>21</v>
      </c>
      <c r="C1256" s="5" t="s">
        <v>1495</v>
      </c>
      <c r="D1256" s="6" t="str">
        <f t="shared" si="1"/>
        <v>person1255@example.org</v>
      </c>
      <c r="E1256" s="6" t="str">
        <f t="shared" si="2"/>
        <v>BASIC_OK</v>
      </c>
      <c r="F1256" s="6" t="str">
        <f>IF(E1256&lt;&gt;"BASIC_OK","REVIEW",IF(RIGHT(D1256,LEN(LOWER(TRIM('Audit summary'!$B$16)))+1)="@"&amp;LOWER(TRIM('Audit summary'!$B$16)),"INTERNAL","EXTERNAL"))</f>
        <v>EXTERNAL</v>
      </c>
      <c r="G1256" s="6">
        <f t="shared" si="3"/>
        <v>1</v>
      </c>
      <c r="H1256" s="6">
        <f t="shared" si="4"/>
        <v>1</v>
      </c>
      <c r="I1256" s="6" t="str">
        <f>IF(OR(A1256="",COUNTIF('Message audit'!$A$2:$A$201,A1256)=0,AND(B1256&lt;&gt;"To",B1256&lt;&gt;"CC",B1256&lt;&gt;"BCC"),E1256&lt;&gt;"BASIC_OK"),"REVIEW","OK")</f>
        <v>OK</v>
      </c>
    </row>
    <row r="1257">
      <c r="A1257" s="5" t="s">
        <v>88</v>
      </c>
      <c r="B1257" s="5" t="s">
        <v>50</v>
      </c>
      <c r="C1257" s="5" t="s">
        <v>1496</v>
      </c>
      <c r="D1257" s="6" t="str">
        <f t="shared" si="1"/>
        <v>person1256@demo.invalid</v>
      </c>
      <c r="E1257" s="6" t="str">
        <f t="shared" si="2"/>
        <v>BASIC_OK</v>
      </c>
      <c r="F1257" s="6" t="str">
        <f>IF(E1257&lt;&gt;"BASIC_OK","REVIEW",IF(RIGHT(D1257,LEN(LOWER(TRIM('Audit summary'!$B$16)))+1)="@"&amp;LOWER(TRIM('Audit summary'!$B$16)),"INTERNAL","EXTERNAL"))</f>
        <v>INTERNAL</v>
      </c>
      <c r="G1257" s="6">
        <f t="shared" si="3"/>
        <v>1</v>
      </c>
      <c r="H1257" s="6">
        <f t="shared" si="4"/>
        <v>1</v>
      </c>
      <c r="I1257" s="6" t="str">
        <f>IF(OR(A1257="",COUNTIF('Message audit'!$A$2:$A$201,A1257)=0,AND(B1257&lt;&gt;"To",B1257&lt;&gt;"CC",B1257&lt;&gt;"BCC"),E1257&lt;&gt;"BASIC_OK"),"REVIEW","OK")</f>
        <v>OK</v>
      </c>
    </row>
    <row r="1258">
      <c r="A1258" s="5" t="s">
        <v>88</v>
      </c>
      <c r="B1258" s="5" t="s">
        <v>65</v>
      </c>
      <c r="C1258" s="5" t="s">
        <v>1497</v>
      </c>
      <c r="D1258" s="6" t="str">
        <f t="shared" si="1"/>
        <v>person1257@demo.invalid</v>
      </c>
      <c r="E1258" s="6" t="str">
        <f t="shared" si="2"/>
        <v>BASIC_OK</v>
      </c>
      <c r="F1258" s="6" t="str">
        <f>IF(E1258&lt;&gt;"BASIC_OK","REVIEW",IF(RIGHT(D1258,LEN(LOWER(TRIM('Audit summary'!$B$16)))+1)="@"&amp;LOWER(TRIM('Audit summary'!$B$16)),"INTERNAL","EXTERNAL"))</f>
        <v>INTERNAL</v>
      </c>
      <c r="G1258" s="6">
        <f t="shared" si="3"/>
        <v>1</v>
      </c>
      <c r="H1258" s="6">
        <f t="shared" si="4"/>
        <v>1</v>
      </c>
      <c r="I1258" s="6" t="str">
        <f>IF(OR(A1258="",COUNTIF('Message audit'!$A$2:$A$201,A1258)=0,AND(B1258&lt;&gt;"To",B1258&lt;&gt;"CC",B1258&lt;&gt;"BCC"),E1258&lt;&gt;"BASIC_OK"),"REVIEW","OK")</f>
        <v>OK</v>
      </c>
    </row>
    <row r="1259">
      <c r="A1259" s="5" t="s">
        <v>88</v>
      </c>
      <c r="B1259" s="5" t="s">
        <v>21</v>
      </c>
      <c r="C1259" s="5" t="s">
        <v>1498</v>
      </c>
      <c r="D1259" s="6" t="str">
        <f t="shared" si="1"/>
        <v>person1258@demo.invalid</v>
      </c>
      <c r="E1259" s="6" t="str">
        <f t="shared" si="2"/>
        <v>BASIC_OK</v>
      </c>
      <c r="F1259" s="6" t="str">
        <f>IF(E1259&lt;&gt;"BASIC_OK","REVIEW",IF(RIGHT(D1259,LEN(LOWER(TRIM('Audit summary'!$B$16)))+1)="@"&amp;LOWER(TRIM('Audit summary'!$B$16)),"INTERNAL","EXTERNAL"))</f>
        <v>INTERNAL</v>
      </c>
      <c r="G1259" s="6">
        <f t="shared" si="3"/>
        <v>1</v>
      </c>
      <c r="H1259" s="6">
        <f t="shared" si="4"/>
        <v>1</v>
      </c>
      <c r="I1259" s="6" t="str">
        <f>IF(OR(A1259="",COUNTIF('Message audit'!$A$2:$A$201,A1259)=0,AND(B1259&lt;&gt;"To",B1259&lt;&gt;"CC",B1259&lt;&gt;"BCC"),E1259&lt;&gt;"BASIC_OK"),"REVIEW","OK")</f>
        <v>OK</v>
      </c>
    </row>
    <row r="1260">
      <c r="A1260" s="5" t="s">
        <v>88</v>
      </c>
      <c r="B1260" s="5" t="s">
        <v>50</v>
      </c>
      <c r="C1260" s="5" t="s">
        <v>1499</v>
      </c>
      <c r="D1260" s="6" t="str">
        <f t="shared" si="1"/>
        <v>person1259@demo.invalid</v>
      </c>
      <c r="E1260" s="6" t="str">
        <f t="shared" si="2"/>
        <v>BASIC_OK</v>
      </c>
      <c r="F1260" s="6" t="str">
        <f>IF(E1260&lt;&gt;"BASIC_OK","REVIEW",IF(RIGHT(D1260,LEN(LOWER(TRIM('Audit summary'!$B$16)))+1)="@"&amp;LOWER(TRIM('Audit summary'!$B$16)),"INTERNAL","EXTERNAL"))</f>
        <v>INTERNAL</v>
      </c>
      <c r="G1260" s="6">
        <f t="shared" si="3"/>
        <v>1</v>
      </c>
      <c r="H1260" s="6">
        <f t="shared" si="4"/>
        <v>1</v>
      </c>
      <c r="I1260" s="6" t="str">
        <f>IF(OR(A1260="",COUNTIF('Message audit'!$A$2:$A$201,A1260)=0,AND(B1260&lt;&gt;"To",B1260&lt;&gt;"CC",B1260&lt;&gt;"BCC"),E1260&lt;&gt;"BASIC_OK"),"REVIEW","OK")</f>
        <v>OK</v>
      </c>
    </row>
    <row r="1261">
      <c r="A1261" s="5" t="s">
        <v>88</v>
      </c>
      <c r="B1261" s="5" t="s">
        <v>65</v>
      </c>
      <c r="C1261" s="5" t="s">
        <v>1500</v>
      </c>
      <c r="D1261" s="6" t="str">
        <f t="shared" si="1"/>
        <v>person1260@example.org</v>
      </c>
      <c r="E1261" s="6" t="str">
        <f t="shared" si="2"/>
        <v>BASIC_OK</v>
      </c>
      <c r="F1261" s="6" t="str">
        <f>IF(E1261&lt;&gt;"BASIC_OK","REVIEW",IF(RIGHT(D1261,LEN(LOWER(TRIM('Audit summary'!$B$16)))+1)="@"&amp;LOWER(TRIM('Audit summary'!$B$16)),"INTERNAL","EXTERNAL"))</f>
        <v>EXTERNAL</v>
      </c>
      <c r="G1261" s="6">
        <f t="shared" si="3"/>
        <v>1</v>
      </c>
      <c r="H1261" s="6">
        <f t="shared" si="4"/>
        <v>1</v>
      </c>
      <c r="I1261" s="6" t="str">
        <f>IF(OR(A1261="",COUNTIF('Message audit'!$A$2:$A$201,A1261)=0,AND(B1261&lt;&gt;"To",B1261&lt;&gt;"CC",B1261&lt;&gt;"BCC"),E1261&lt;&gt;"BASIC_OK"),"REVIEW","OK")</f>
        <v>OK</v>
      </c>
    </row>
    <row r="1262">
      <c r="A1262" s="5" t="s">
        <v>88</v>
      </c>
      <c r="B1262" s="5" t="s">
        <v>21</v>
      </c>
      <c r="C1262" s="5" t="s">
        <v>1501</v>
      </c>
      <c r="D1262" s="6" t="str">
        <f t="shared" si="1"/>
        <v>person1261@demo.invalid</v>
      </c>
      <c r="E1262" s="6" t="str">
        <f t="shared" si="2"/>
        <v>BASIC_OK</v>
      </c>
      <c r="F1262" s="6" t="str">
        <f>IF(E1262&lt;&gt;"BASIC_OK","REVIEW",IF(RIGHT(D1262,LEN(LOWER(TRIM('Audit summary'!$B$16)))+1)="@"&amp;LOWER(TRIM('Audit summary'!$B$16)),"INTERNAL","EXTERNAL"))</f>
        <v>INTERNAL</v>
      </c>
      <c r="G1262" s="6">
        <f t="shared" si="3"/>
        <v>1</v>
      </c>
      <c r="H1262" s="6">
        <f t="shared" si="4"/>
        <v>1</v>
      </c>
      <c r="I1262" s="6" t="str">
        <f>IF(OR(A1262="",COUNTIF('Message audit'!$A$2:$A$201,A1262)=0,AND(B1262&lt;&gt;"To",B1262&lt;&gt;"CC",B1262&lt;&gt;"BCC"),E1262&lt;&gt;"BASIC_OK"),"REVIEW","OK")</f>
        <v>OK</v>
      </c>
    </row>
    <row r="1263">
      <c r="A1263" s="5" t="s">
        <v>88</v>
      </c>
      <c r="B1263" s="5" t="s">
        <v>50</v>
      </c>
      <c r="C1263" s="5" t="s">
        <v>1502</v>
      </c>
      <c r="D1263" s="6" t="str">
        <f t="shared" si="1"/>
        <v>person1262@demo.invalid</v>
      </c>
      <c r="E1263" s="6" t="str">
        <f t="shared" si="2"/>
        <v>BASIC_OK</v>
      </c>
      <c r="F1263" s="6" t="str">
        <f>IF(E1263&lt;&gt;"BASIC_OK","REVIEW",IF(RIGHT(D1263,LEN(LOWER(TRIM('Audit summary'!$B$16)))+1)="@"&amp;LOWER(TRIM('Audit summary'!$B$16)),"INTERNAL","EXTERNAL"))</f>
        <v>INTERNAL</v>
      </c>
      <c r="G1263" s="6">
        <f t="shared" si="3"/>
        <v>1</v>
      </c>
      <c r="H1263" s="6">
        <f t="shared" si="4"/>
        <v>1</v>
      </c>
      <c r="I1263" s="6" t="str">
        <f>IF(OR(A1263="",COUNTIF('Message audit'!$A$2:$A$201,A1263)=0,AND(B1263&lt;&gt;"To",B1263&lt;&gt;"CC",B1263&lt;&gt;"BCC"),E1263&lt;&gt;"BASIC_OK"),"REVIEW","OK")</f>
        <v>OK</v>
      </c>
    </row>
    <row r="1264">
      <c r="A1264" s="5" t="s">
        <v>88</v>
      </c>
      <c r="B1264" s="5" t="s">
        <v>65</v>
      </c>
      <c r="C1264" s="5" t="s">
        <v>1503</v>
      </c>
      <c r="D1264" s="6" t="str">
        <f t="shared" si="1"/>
        <v>person1263@demo.invalid</v>
      </c>
      <c r="E1264" s="6" t="str">
        <f t="shared" si="2"/>
        <v>BASIC_OK</v>
      </c>
      <c r="F1264" s="6" t="str">
        <f>IF(E1264&lt;&gt;"BASIC_OK","REVIEW",IF(RIGHT(D1264,LEN(LOWER(TRIM('Audit summary'!$B$16)))+1)="@"&amp;LOWER(TRIM('Audit summary'!$B$16)),"INTERNAL","EXTERNAL"))</f>
        <v>INTERNAL</v>
      </c>
      <c r="G1264" s="6">
        <f t="shared" si="3"/>
        <v>1</v>
      </c>
      <c r="H1264" s="6">
        <f t="shared" si="4"/>
        <v>1</v>
      </c>
      <c r="I1264" s="6" t="str">
        <f>IF(OR(A1264="",COUNTIF('Message audit'!$A$2:$A$201,A1264)=0,AND(B1264&lt;&gt;"To",B1264&lt;&gt;"CC",B1264&lt;&gt;"BCC"),E1264&lt;&gt;"BASIC_OK"),"REVIEW","OK")</f>
        <v>OK</v>
      </c>
    </row>
    <row r="1265">
      <c r="A1265" s="5" t="s">
        <v>88</v>
      </c>
      <c r="B1265" s="5" t="s">
        <v>21</v>
      </c>
      <c r="C1265" s="5" t="s">
        <v>1504</v>
      </c>
      <c r="D1265" s="6" t="str">
        <f t="shared" si="1"/>
        <v>person1264@demo.invalid</v>
      </c>
      <c r="E1265" s="6" t="str">
        <f t="shared" si="2"/>
        <v>BASIC_OK</v>
      </c>
      <c r="F1265" s="6" t="str">
        <f>IF(E1265&lt;&gt;"BASIC_OK","REVIEW",IF(RIGHT(D1265,LEN(LOWER(TRIM('Audit summary'!$B$16)))+1)="@"&amp;LOWER(TRIM('Audit summary'!$B$16)),"INTERNAL","EXTERNAL"))</f>
        <v>INTERNAL</v>
      </c>
      <c r="G1265" s="6">
        <f t="shared" si="3"/>
        <v>1</v>
      </c>
      <c r="H1265" s="6">
        <f t="shared" si="4"/>
        <v>1</v>
      </c>
      <c r="I1265" s="6" t="str">
        <f>IF(OR(A1265="",COUNTIF('Message audit'!$A$2:$A$201,A1265)=0,AND(B1265&lt;&gt;"To",B1265&lt;&gt;"CC",B1265&lt;&gt;"BCC"),E1265&lt;&gt;"BASIC_OK"),"REVIEW","OK")</f>
        <v>OK</v>
      </c>
    </row>
    <row r="1266">
      <c r="A1266" s="5" t="s">
        <v>88</v>
      </c>
      <c r="B1266" s="5" t="s">
        <v>50</v>
      </c>
      <c r="C1266" s="5" t="s">
        <v>1505</v>
      </c>
      <c r="D1266" s="6" t="str">
        <f t="shared" si="1"/>
        <v>person1265@example.org</v>
      </c>
      <c r="E1266" s="6" t="str">
        <f t="shared" si="2"/>
        <v>BASIC_OK</v>
      </c>
      <c r="F1266" s="6" t="str">
        <f>IF(E1266&lt;&gt;"BASIC_OK","REVIEW",IF(RIGHT(D1266,LEN(LOWER(TRIM('Audit summary'!$B$16)))+1)="@"&amp;LOWER(TRIM('Audit summary'!$B$16)),"INTERNAL","EXTERNAL"))</f>
        <v>EXTERNAL</v>
      </c>
      <c r="G1266" s="6">
        <f t="shared" si="3"/>
        <v>1</v>
      </c>
      <c r="H1266" s="6">
        <f t="shared" si="4"/>
        <v>1</v>
      </c>
      <c r="I1266" s="6" t="str">
        <f>IF(OR(A1266="",COUNTIF('Message audit'!$A$2:$A$201,A1266)=0,AND(B1266&lt;&gt;"To",B1266&lt;&gt;"CC",B1266&lt;&gt;"BCC"),E1266&lt;&gt;"BASIC_OK"),"REVIEW","OK")</f>
        <v>OK</v>
      </c>
    </row>
    <row r="1267">
      <c r="A1267" s="5" t="s">
        <v>88</v>
      </c>
      <c r="B1267" s="5" t="s">
        <v>65</v>
      </c>
      <c r="C1267" s="5" t="s">
        <v>1506</v>
      </c>
      <c r="D1267" s="6" t="str">
        <f t="shared" si="1"/>
        <v>person1266@demo.invalid</v>
      </c>
      <c r="E1267" s="6" t="str">
        <f t="shared" si="2"/>
        <v>BASIC_OK</v>
      </c>
      <c r="F1267" s="6" t="str">
        <f>IF(E1267&lt;&gt;"BASIC_OK","REVIEW",IF(RIGHT(D1267,LEN(LOWER(TRIM('Audit summary'!$B$16)))+1)="@"&amp;LOWER(TRIM('Audit summary'!$B$16)),"INTERNAL","EXTERNAL"))</f>
        <v>INTERNAL</v>
      </c>
      <c r="G1267" s="6">
        <f t="shared" si="3"/>
        <v>1</v>
      </c>
      <c r="H1267" s="6">
        <f t="shared" si="4"/>
        <v>1</v>
      </c>
      <c r="I1267" s="6" t="str">
        <f>IF(OR(A1267="",COUNTIF('Message audit'!$A$2:$A$201,A1267)=0,AND(B1267&lt;&gt;"To",B1267&lt;&gt;"CC",B1267&lt;&gt;"BCC"),E1267&lt;&gt;"BASIC_OK"),"REVIEW","OK")</f>
        <v>OK</v>
      </c>
    </row>
    <row r="1268">
      <c r="A1268" s="5" t="s">
        <v>88</v>
      </c>
      <c r="B1268" s="5" t="s">
        <v>21</v>
      </c>
      <c r="C1268" s="5" t="s">
        <v>1507</v>
      </c>
      <c r="D1268" s="6" t="str">
        <f t="shared" si="1"/>
        <v>person1267@demo.invalid</v>
      </c>
      <c r="E1268" s="6" t="str">
        <f t="shared" si="2"/>
        <v>BASIC_OK</v>
      </c>
      <c r="F1268" s="6" t="str">
        <f>IF(E1268&lt;&gt;"BASIC_OK","REVIEW",IF(RIGHT(D1268,LEN(LOWER(TRIM('Audit summary'!$B$16)))+1)="@"&amp;LOWER(TRIM('Audit summary'!$B$16)),"INTERNAL","EXTERNAL"))</f>
        <v>INTERNAL</v>
      </c>
      <c r="G1268" s="6">
        <f t="shared" si="3"/>
        <v>1</v>
      </c>
      <c r="H1268" s="6">
        <f t="shared" si="4"/>
        <v>1</v>
      </c>
      <c r="I1268" s="6" t="str">
        <f>IF(OR(A1268="",COUNTIF('Message audit'!$A$2:$A$201,A1268)=0,AND(B1268&lt;&gt;"To",B1268&lt;&gt;"CC",B1268&lt;&gt;"BCC"),E1268&lt;&gt;"BASIC_OK"),"REVIEW","OK")</f>
        <v>OK</v>
      </c>
    </row>
    <row r="1269">
      <c r="A1269" s="5" t="s">
        <v>88</v>
      </c>
      <c r="B1269" s="5" t="s">
        <v>50</v>
      </c>
      <c r="C1269" s="5" t="s">
        <v>1508</v>
      </c>
      <c r="D1269" s="6" t="str">
        <f t="shared" si="1"/>
        <v>person1268@demo.invalid</v>
      </c>
      <c r="E1269" s="6" t="str">
        <f t="shared" si="2"/>
        <v>BASIC_OK</v>
      </c>
      <c r="F1269" s="6" t="str">
        <f>IF(E1269&lt;&gt;"BASIC_OK","REVIEW",IF(RIGHT(D1269,LEN(LOWER(TRIM('Audit summary'!$B$16)))+1)="@"&amp;LOWER(TRIM('Audit summary'!$B$16)),"INTERNAL","EXTERNAL"))</f>
        <v>INTERNAL</v>
      </c>
      <c r="G1269" s="6">
        <f t="shared" si="3"/>
        <v>1</v>
      </c>
      <c r="H1269" s="6">
        <f t="shared" si="4"/>
        <v>1</v>
      </c>
      <c r="I1269" s="6" t="str">
        <f>IF(OR(A1269="",COUNTIF('Message audit'!$A$2:$A$201,A1269)=0,AND(B1269&lt;&gt;"To",B1269&lt;&gt;"CC",B1269&lt;&gt;"BCC"),E1269&lt;&gt;"BASIC_OK"),"REVIEW","OK")</f>
        <v>OK</v>
      </c>
    </row>
    <row r="1270">
      <c r="A1270" s="5" t="s">
        <v>88</v>
      </c>
      <c r="B1270" s="5" t="s">
        <v>65</v>
      </c>
      <c r="C1270" s="5" t="s">
        <v>1509</v>
      </c>
      <c r="D1270" s="6" t="str">
        <f t="shared" si="1"/>
        <v>person1269@demo.invalid</v>
      </c>
      <c r="E1270" s="6" t="str">
        <f t="shared" si="2"/>
        <v>BASIC_OK</v>
      </c>
      <c r="F1270" s="6" t="str">
        <f>IF(E1270&lt;&gt;"BASIC_OK","REVIEW",IF(RIGHT(D1270,LEN(LOWER(TRIM('Audit summary'!$B$16)))+1)="@"&amp;LOWER(TRIM('Audit summary'!$B$16)),"INTERNAL","EXTERNAL"))</f>
        <v>INTERNAL</v>
      </c>
      <c r="G1270" s="6">
        <f t="shared" si="3"/>
        <v>1</v>
      </c>
      <c r="H1270" s="6">
        <f t="shared" si="4"/>
        <v>1</v>
      </c>
      <c r="I1270" s="6" t="str">
        <f>IF(OR(A1270="",COUNTIF('Message audit'!$A$2:$A$201,A1270)=0,AND(B1270&lt;&gt;"To",B1270&lt;&gt;"CC",B1270&lt;&gt;"BCC"),E1270&lt;&gt;"BASIC_OK"),"REVIEW","OK")</f>
        <v>OK</v>
      </c>
    </row>
    <row r="1271">
      <c r="A1271" s="5" t="s">
        <v>88</v>
      </c>
      <c r="B1271" s="5" t="s">
        <v>21</v>
      </c>
      <c r="C1271" s="5" t="s">
        <v>1510</v>
      </c>
      <c r="D1271" s="6" t="str">
        <f t="shared" si="1"/>
        <v>person1270@example.org</v>
      </c>
      <c r="E1271" s="6" t="str">
        <f t="shared" si="2"/>
        <v>BASIC_OK</v>
      </c>
      <c r="F1271" s="6" t="str">
        <f>IF(E1271&lt;&gt;"BASIC_OK","REVIEW",IF(RIGHT(D1271,LEN(LOWER(TRIM('Audit summary'!$B$16)))+1)="@"&amp;LOWER(TRIM('Audit summary'!$B$16)),"INTERNAL","EXTERNAL"))</f>
        <v>EXTERNAL</v>
      </c>
      <c r="G1271" s="6">
        <f t="shared" si="3"/>
        <v>1</v>
      </c>
      <c r="H1271" s="6">
        <f t="shared" si="4"/>
        <v>1</v>
      </c>
      <c r="I1271" s="6" t="str">
        <f>IF(OR(A1271="",COUNTIF('Message audit'!$A$2:$A$201,A1271)=0,AND(B1271&lt;&gt;"To",B1271&lt;&gt;"CC",B1271&lt;&gt;"BCC"),E1271&lt;&gt;"BASIC_OK"),"REVIEW","OK")</f>
        <v>OK</v>
      </c>
    </row>
    <row r="1272">
      <c r="A1272" s="5" t="s">
        <v>88</v>
      </c>
      <c r="B1272" s="5" t="s">
        <v>50</v>
      </c>
      <c r="C1272" s="5" t="s">
        <v>1511</v>
      </c>
      <c r="D1272" s="6" t="str">
        <f t="shared" si="1"/>
        <v>person1271@demo.invalid</v>
      </c>
      <c r="E1272" s="6" t="str">
        <f t="shared" si="2"/>
        <v>BASIC_OK</v>
      </c>
      <c r="F1272" s="6" t="str">
        <f>IF(E1272&lt;&gt;"BASIC_OK","REVIEW",IF(RIGHT(D1272,LEN(LOWER(TRIM('Audit summary'!$B$16)))+1)="@"&amp;LOWER(TRIM('Audit summary'!$B$16)),"INTERNAL","EXTERNAL"))</f>
        <v>INTERNAL</v>
      </c>
      <c r="G1272" s="6">
        <f t="shared" si="3"/>
        <v>1</v>
      </c>
      <c r="H1272" s="6">
        <f t="shared" si="4"/>
        <v>1</v>
      </c>
      <c r="I1272" s="6" t="str">
        <f>IF(OR(A1272="",COUNTIF('Message audit'!$A$2:$A$201,A1272)=0,AND(B1272&lt;&gt;"To",B1272&lt;&gt;"CC",B1272&lt;&gt;"BCC"),E1272&lt;&gt;"BASIC_OK"),"REVIEW","OK")</f>
        <v>OK</v>
      </c>
    </row>
    <row r="1273">
      <c r="A1273" s="5" t="s">
        <v>88</v>
      </c>
      <c r="B1273" s="5" t="s">
        <v>65</v>
      </c>
      <c r="C1273" s="5" t="s">
        <v>1512</v>
      </c>
      <c r="D1273" s="6" t="str">
        <f t="shared" si="1"/>
        <v>person1272@demo.invalid</v>
      </c>
      <c r="E1273" s="6" t="str">
        <f t="shared" si="2"/>
        <v>BASIC_OK</v>
      </c>
      <c r="F1273" s="6" t="str">
        <f>IF(E1273&lt;&gt;"BASIC_OK","REVIEW",IF(RIGHT(D1273,LEN(LOWER(TRIM('Audit summary'!$B$16)))+1)="@"&amp;LOWER(TRIM('Audit summary'!$B$16)),"INTERNAL","EXTERNAL"))</f>
        <v>INTERNAL</v>
      </c>
      <c r="G1273" s="6">
        <f t="shared" si="3"/>
        <v>1</v>
      </c>
      <c r="H1273" s="6">
        <f t="shared" si="4"/>
        <v>1</v>
      </c>
      <c r="I1273" s="6" t="str">
        <f>IF(OR(A1273="",COUNTIF('Message audit'!$A$2:$A$201,A1273)=0,AND(B1273&lt;&gt;"To",B1273&lt;&gt;"CC",B1273&lt;&gt;"BCC"),E1273&lt;&gt;"BASIC_OK"),"REVIEW","OK")</f>
        <v>OK</v>
      </c>
    </row>
    <row r="1274">
      <c r="A1274" s="5" t="s">
        <v>88</v>
      </c>
      <c r="B1274" s="5" t="s">
        <v>21</v>
      </c>
      <c r="C1274" s="5" t="s">
        <v>1513</v>
      </c>
      <c r="D1274" s="6" t="str">
        <f t="shared" si="1"/>
        <v>person1273@demo.invalid</v>
      </c>
      <c r="E1274" s="6" t="str">
        <f t="shared" si="2"/>
        <v>BASIC_OK</v>
      </c>
      <c r="F1274" s="6" t="str">
        <f>IF(E1274&lt;&gt;"BASIC_OK","REVIEW",IF(RIGHT(D1274,LEN(LOWER(TRIM('Audit summary'!$B$16)))+1)="@"&amp;LOWER(TRIM('Audit summary'!$B$16)),"INTERNAL","EXTERNAL"))</f>
        <v>INTERNAL</v>
      </c>
      <c r="G1274" s="6">
        <f t="shared" si="3"/>
        <v>1</v>
      </c>
      <c r="H1274" s="6">
        <f t="shared" si="4"/>
        <v>1</v>
      </c>
      <c r="I1274" s="6" t="str">
        <f>IF(OR(A1274="",COUNTIF('Message audit'!$A$2:$A$201,A1274)=0,AND(B1274&lt;&gt;"To",B1274&lt;&gt;"CC",B1274&lt;&gt;"BCC"),E1274&lt;&gt;"BASIC_OK"),"REVIEW","OK")</f>
        <v>OK</v>
      </c>
    </row>
    <row r="1275">
      <c r="A1275" s="5" t="s">
        <v>88</v>
      </c>
      <c r="B1275" s="5" t="s">
        <v>50</v>
      </c>
      <c r="C1275" s="5" t="s">
        <v>1514</v>
      </c>
      <c r="D1275" s="6" t="str">
        <f t="shared" si="1"/>
        <v>person1274@demo.invalid</v>
      </c>
      <c r="E1275" s="6" t="str">
        <f t="shared" si="2"/>
        <v>BASIC_OK</v>
      </c>
      <c r="F1275" s="6" t="str">
        <f>IF(E1275&lt;&gt;"BASIC_OK","REVIEW",IF(RIGHT(D1275,LEN(LOWER(TRIM('Audit summary'!$B$16)))+1)="@"&amp;LOWER(TRIM('Audit summary'!$B$16)),"INTERNAL","EXTERNAL"))</f>
        <v>INTERNAL</v>
      </c>
      <c r="G1275" s="6">
        <f t="shared" si="3"/>
        <v>1</v>
      </c>
      <c r="H1275" s="6">
        <f t="shared" si="4"/>
        <v>1</v>
      </c>
      <c r="I1275" s="6" t="str">
        <f>IF(OR(A1275="",COUNTIF('Message audit'!$A$2:$A$201,A1275)=0,AND(B1275&lt;&gt;"To",B1275&lt;&gt;"CC",B1275&lt;&gt;"BCC"),E1275&lt;&gt;"BASIC_OK"),"REVIEW","OK")</f>
        <v>OK</v>
      </c>
    </row>
    <row r="1276">
      <c r="A1276" s="5" t="s">
        <v>88</v>
      </c>
      <c r="B1276" s="5" t="s">
        <v>65</v>
      </c>
      <c r="C1276" s="5" t="s">
        <v>1515</v>
      </c>
      <c r="D1276" s="6" t="str">
        <f t="shared" si="1"/>
        <v>person1275@example.org</v>
      </c>
      <c r="E1276" s="6" t="str">
        <f t="shared" si="2"/>
        <v>BASIC_OK</v>
      </c>
      <c r="F1276" s="6" t="str">
        <f>IF(E1276&lt;&gt;"BASIC_OK","REVIEW",IF(RIGHT(D1276,LEN(LOWER(TRIM('Audit summary'!$B$16)))+1)="@"&amp;LOWER(TRIM('Audit summary'!$B$16)),"INTERNAL","EXTERNAL"))</f>
        <v>EXTERNAL</v>
      </c>
      <c r="G1276" s="6">
        <f t="shared" si="3"/>
        <v>1</v>
      </c>
      <c r="H1276" s="6">
        <f t="shared" si="4"/>
        <v>1</v>
      </c>
      <c r="I1276" s="6" t="str">
        <f>IF(OR(A1276="",COUNTIF('Message audit'!$A$2:$A$201,A1276)=0,AND(B1276&lt;&gt;"To",B1276&lt;&gt;"CC",B1276&lt;&gt;"BCC"),E1276&lt;&gt;"BASIC_OK"),"REVIEW","OK")</f>
        <v>OK</v>
      </c>
    </row>
    <row r="1277">
      <c r="A1277" s="5" t="s">
        <v>88</v>
      </c>
      <c r="B1277" s="5" t="s">
        <v>21</v>
      </c>
      <c r="C1277" s="5" t="s">
        <v>1516</v>
      </c>
      <c r="D1277" s="6" t="str">
        <f t="shared" si="1"/>
        <v>person1276@demo.invalid</v>
      </c>
      <c r="E1277" s="6" t="str">
        <f t="shared" si="2"/>
        <v>BASIC_OK</v>
      </c>
      <c r="F1277" s="6" t="str">
        <f>IF(E1277&lt;&gt;"BASIC_OK","REVIEW",IF(RIGHT(D1277,LEN(LOWER(TRIM('Audit summary'!$B$16)))+1)="@"&amp;LOWER(TRIM('Audit summary'!$B$16)),"INTERNAL","EXTERNAL"))</f>
        <v>INTERNAL</v>
      </c>
      <c r="G1277" s="6">
        <f t="shared" si="3"/>
        <v>1</v>
      </c>
      <c r="H1277" s="6">
        <f t="shared" si="4"/>
        <v>1</v>
      </c>
      <c r="I1277" s="6" t="str">
        <f>IF(OR(A1277="",COUNTIF('Message audit'!$A$2:$A$201,A1277)=0,AND(B1277&lt;&gt;"To",B1277&lt;&gt;"CC",B1277&lt;&gt;"BCC"),E1277&lt;&gt;"BASIC_OK"),"REVIEW","OK")</f>
        <v>OK</v>
      </c>
    </row>
    <row r="1278">
      <c r="A1278" s="5" t="s">
        <v>88</v>
      </c>
      <c r="B1278" s="5" t="s">
        <v>50</v>
      </c>
      <c r="C1278" s="5" t="s">
        <v>1517</v>
      </c>
      <c r="D1278" s="6" t="str">
        <f t="shared" si="1"/>
        <v>person1277@demo.invalid</v>
      </c>
      <c r="E1278" s="6" t="str">
        <f t="shared" si="2"/>
        <v>BASIC_OK</v>
      </c>
      <c r="F1278" s="6" t="str">
        <f>IF(E1278&lt;&gt;"BASIC_OK","REVIEW",IF(RIGHT(D1278,LEN(LOWER(TRIM('Audit summary'!$B$16)))+1)="@"&amp;LOWER(TRIM('Audit summary'!$B$16)),"INTERNAL","EXTERNAL"))</f>
        <v>INTERNAL</v>
      </c>
      <c r="G1278" s="6">
        <f t="shared" si="3"/>
        <v>1</v>
      </c>
      <c r="H1278" s="6">
        <f t="shared" si="4"/>
        <v>1</v>
      </c>
      <c r="I1278" s="6" t="str">
        <f>IF(OR(A1278="",COUNTIF('Message audit'!$A$2:$A$201,A1278)=0,AND(B1278&lt;&gt;"To",B1278&lt;&gt;"CC",B1278&lt;&gt;"BCC"),E1278&lt;&gt;"BASIC_OK"),"REVIEW","OK")</f>
        <v>OK</v>
      </c>
    </row>
    <row r="1279">
      <c r="A1279" s="5" t="s">
        <v>88</v>
      </c>
      <c r="B1279" s="5" t="s">
        <v>65</v>
      </c>
      <c r="C1279" s="5" t="s">
        <v>1518</v>
      </c>
      <c r="D1279" s="6" t="str">
        <f t="shared" si="1"/>
        <v>person1278@demo.invalid</v>
      </c>
      <c r="E1279" s="6" t="str">
        <f t="shared" si="2"/>
        <v>BASIC_OK</v>
      </c>
      <c r="F1279" s="6" t="str">
        <f>IF(E1279&lt;&gt;"BASIC_OK","REVIEW",IF(RIGHT(D1279,LEN(LOWER(TRIM('Audit summary'!$B$16)))+1)="@"&amp;LOWER(TRIM('Audit summary'!$B$16)),"INTERNAL","EXTERNAL"))</f>
        <v>INTERNAL</v>
      </c>
      <c r="G1279" s="6">
        <f t="shared" si="3"/>
        <v>1</v>
      </c>
      <c r="H1279" s="6">
        <f t="shared" si="4"/>
        <v>1</v>
      </c>
      <c r="I1279" s="6" t="str">
        <f>IF(OR(A1279="",COUNTIF('Message audit'!$A$2:$A$201,A1279)=0,AND(B1279&lt;&gt;"To",B1279&lt;&gt;"CC",B1279&lt;&gt;"BCC"),E1279&lt;&gt;"BASIC_OK"),"REVIEW","OK")</f>
        <v>OK</v>
      </c>
    </row>
    <row r="1280">
      <c r="A1280" s="5" t="s">
        <v>88</v>
      </c>
      <c r="B1280" s="5" t="s">
        <v>21</v>
      </c>
      <c r="C1280" s="5" t="s">
        <v>1519</v>
      </c>
      <c r="D1280" s="6" t="str">
        <f t="shared" si="1"/>
        <v>person1279@demo.invalid</v>
      </c>
      <c r="E1280" s="6" t="str">
        <f t="shared" si="2"/>
        <v>BASIC_OK</v>
      </c>
      <c r="F1280" s="6" t="str">
        <f>IF(E1280&lt;&gt;"BASIC_OK","REVIEW",IF(RIGHT(D1280,LEN(LOWER(TRIM('Audit summary'!$B$16)))+1)="@"&amp;LOWER(TRIM('Audit summary'!$B$16)),"INTERNAL","EXTERNAL"))</f>
        <v>INTERNAL</v>
      </c>
      <c r="G1280" s="6">
        <f t="shared" si="3"/>
        <v>1</v>
      </c>
      <c r="H1280" s="6">
        <f t="shared" si="4"/>
        <v>1</v>
      </c>
      <c r="I1280" s="6" t="str">
        <f>IF(OR(A1280="",COUNTIF('Message audit'!$A$2:$A$201,A1280)=0,AND(B1280&lt;&gt;"To",B1280&lt;&gt;"CC",B1280&lt;&gt;"BCC"),E1280&lt;&gt;"BASIC_OK"),"REVIEW","OK")</f>
        <v>OK</v>
      </c>
    </row>
    <row r="1281">
      <c r="A1281" s="5" t="s">
        <v>88</v>
      </c>
      <c r="B1281" s="5" t="s">
        <v>50</v>
      </c>
      <c r="C1281" s="5" t="s">
        <v>1520</v>
      </c>
      <c r="D1281" s="6" t="str">
        <f t="shared" si="1"/>
        <v>person1280@example.org</v>
      </c>
      <c r="E1281" s="6" t="str">
        <f t="shared" si="2"/>
        <v>BASIC_OK</v>
      </c>
      <c r="F1281" s="6" t="str">
        <f>IF(E1281&lt;&gt;"BASIC_OK","REVIEW",IF(RIGHT(D1281,LEN(LOWER(TRIM('Audit summary'!$B$16)))+1)="@"&amp;LOWER(TRIM('Audit summary'!$B$16)),"INTERNAL","EXTERNAL"))</f>
        <v>EXTERNAL</v>
      </c>
      <c r="G1281" s="6">
        <f t="shared" si="3"/>
        <v>1</v>
      </c>
      <c r="H1281" s="6">
        <f t="shared" si="4"/>
        <v>1</v>
      </c>
      <c r="I1281" s="6" t="str">
        <f>IF(OR(A1281="",COUNTIF('Message audit'!$A$2:$A$201,A1281)=0,AND(B1281&lt;&gt;"To",B1281&lt;&gt;"CC",B1281&lt;&gt;"BCC"),E1281&lt;&gt;"BASIC_OK"),"REVIEW","OK")</f>
        <v>OK</v>
      </c>
    </row>
    <row r="1282">
      <c r="A1282" s="5" t="s">
        <v>88</v>
      </c>
      <c r="B1282" s="5" t="s">
        <v>65</v>
      </c>
      <c r="C1282" s="5" t="s">
        <v>1521</v>
      </c>
      <c r="D1282" s="6" t="str">
        <f t="shared" si="1"/>
        <v>person1281@demo.invalid</v>
      </c>
      <c r="E1282" s="6" t="str">
        <f t="shared" si="2"/>
        <v>BASIC_OK</v>
      </c>
      <c r="F1282" s="6" t="str">
        <f>IF(E1282&lt;&gt;"BASIC_OK","REVIEW",IF(RIGHT(D1282,LEN(LOWER(TRIM('Audit summary'!$B$16)))+1)="@"&amp;LOWER(TRIM('Audit summary'!$B$16)),"INTERNAL","EXTERNAL"))</f>
        <v>INTERNAL</v>
      </c>
      <c r="G1282" s="6">
        <f t="shared" si="3"/>
        <v>1</v>
      </c>
      <c r="H1282" s="6">
        <f t="shared" si="4"/>
        <v>1</v>
      </c>
      <c r="I1282" s="6" t="str">
        <f>IF(OR(A1282="",COUNTIF('Message audit'!$A$2:$A$201,A1282)=0,AND(B1282&lt;&gt;"To",B1282&lt;&gt;"CC",B1282&lt;&gt;"BCC"),E1282&lt;&gt;"BASIC_OK"),"REVIEW","OK")</f>
        <v>OK</v>
      </c>
    </row>
    <row r="1283">
      <c r="A1283" s="5" t="s">
        <v>88</v>
      </c>
      <c r="B1283" s="5" t="s">
        <v>21</v>
      </c>
      <c r="C1283" s="5" t="s">
        <v>1522</v>
      </c>
      <c r="D1283" s="6" t="str">
        <f t="shared" si="1"/>
        <v>person1282@demo.invalid</v>
      </c>
      <c r="E1283" s="6" t="str">
        <f t="shared" si="2"/>
        <v>BASIC_OK</v>
      </c>
      <c r="F1283" s="6" t="str">
        <f>IF(E1283&lt;&gt;"BASIC_OK","REVIEW",IF(RIGHT(D1283,LEN(LOWER(TRIM('Audit summary'!$B$16)))+1)="@"&amp;LOWER(TRIM('Audit summary'!$B$16)),"INTERNAL","EXTERNAL"))</f>
        <v>INTERNAL</v>
      </c>
      <c r="G1283" s="6">
        <f t="shared" si="3"/>
        <v>1</v>
      </c>
      <c r="H1283" s="6">
        <f t="shared" si="4"/>
        <v>1</v>
      </c>
      <c r="I1283" s="6" t="str">
        <f>IF(OR(A1283="",COUNTIF('Message audit'!$A$2:$A$201,A1283)=0,AND(B1283&lt;&gt;"To",B1283&lt;&gt;"CC",B1283&lt;&gt;"BCC"),E1283&lt;&gt;"BASIC_OK"),"REVIEW","OK")</f>
        <v>OK</v>
      </c>
    </row>
    <row r="1284">
      <c r="A1284" s="5" t="s">
        <v>88</v>
      </c>
      <c r="B1284" s="5" t="s">
        <v>50</v>
      </c>
      <c r="C1284" s="5" t="s">
        <v>1523</v>
      </c>
      <c r="D1284" s="6" t="str">
        <f t="shared" si="1"/>
        <v>person1283@demo.invalid</v>
      </c>
      <c r="E1284" s="6" t="str">
        <f t="shared" si="2"/>
        <v>BASIC_OK</v>
      </c>
      <c r="F1284" s="6" t="str">
        <f>IF(E1284&lt;&gt;"BASIC_OK","REVIEW",IF(RIGHT(D1284,LEN(LOWER(TRIM('Audit summary'!$B$16)))+1)="@"&amp;LOWER(TRIM('Audit summary'!$B$16)),"INTERNAL","EXTERNAL"))</f>
        <v>INTERNAL</v>
      </c>
      <c r="G1284" s="6">
        <f t="shared" si="3"/>
        <v>1</v>
      </c>
      <c r="H1284" s="6">
        <f t="shared" si="4"/>
        <v>1</v>
      </c>
      <c r="I1284" s="6" t="str">
        <f>IF(OR(A1284="",COUNTIF('Message audit'!$A$2:$A$201,A1284)=0,AND(B1284&lt;&gt;"To",B1284&lt;&gt;"CC",B1284&lt;&gt;"BCC"),E1284&lt;&gt;"BASIC_OK"),"REVIEW","OK")</f>
        <v>OK</v>
      </c>
    </row>
    <row r="1285">
      <c r="A1285" s="5" t="s">
        <v>88</v>
      </c>
      <c r="B1285" s="5" t="s">
        <v>65</v>
      </c>
      <c r="C1285" s="5" t="s">
        <v>1524</v>
      </c>
      <c r="D1285" s="6" t="str">
        <f t="shared" si="1"/>
        <v>person1284@demo.invalid</v>
      </c>
      <c r="E1285" s="6" t="str">
        <f t="shared" si="2"/>
        <v>BASIC_OK</v>
      </c>
      <c r="F1285" s="6" t="str">
        <f>IF(E1285&lt;&gt;"BASIC_OK","REVIEW",IF(RIGHT(D1285,LEN(LOWER(TRIM('Audit summary'!$B$16)))+1)="@"&amp;LOWER(TRIM('Audit summary'!$B$16)),"INTERNAL","EXTERNAL"))</f>
        <v>INTERNAL</v>
      </c>
      <c r="G1285" s="6">
        <f t="shared" si="3"/>
        <v>1</v>
      </c>
      <c r="H1285" s="6">
        <f t="shared" si="4"/>
        <v>1</v>
      </c>
      <c r="I1285" s="6" t="str">
        <f>IF(OR(A1285="",COUNTIF('Message audit'!$A$2:$A$201,A1285)=0,AND(B1285&lt;&gt;"To",B1285&lt;&gt;"CC",B1285&lt;&gt;"BCC"),E1285&lt;&gt;"BASIC_OK"),"REVIEW","OK")</f>
        <v>OK</v>
      </c>
    </row>
    <row r="1286">
      <c r="A1286" s="5" t="s">
        <v>88</v>
      </c>
      <c r="B1286" s="5" t="s">
        <v>21</v>
      </c>
      <c r="C1286" s="5" t="s">
        <v>1525</v>
      </c>
      <c r="D1286" s="6" t="str">
        <f t="shared" si="1"/>
        <v>person1285@example.org</v>
      </c>
      <c r="E1286" s="6" t="str">
        <f t="shared" si="2"/>
        <v>BASIC_OK</v>
      </c>
      <c r="F1286" s="6" t="str">
        <f>IF(E1286&lt;&gt;"BASIC_OK","REVIEW",IF(RIGHT(D1286,LEN(LOWER(TRIM('Audit summary'!$B$16)))+1)="@"&amp;LOWER(TRIM('Audit summary'!$B$16)),"INTERNAL","EXTERNAL"))</f>
        <v>EXTERNAL</v>
      </c>
      <c r="G1286" s="6">
        <f t="shared" si="3"/>
        <v>1</v>
      </c>
      <c r="H1286" s="6">
        <f t="shared" si="4"/>
        <v>1</v>
      </c>
      <c r="I1286" s="6" t="str">
        <f>IF(OR(A1286="",COUNTIF('Message audit'!$A$2:$A$201,A1286)=0,AND(B1286&lt;&gt;"To",B1286&lt;&gt;"CC",B1286&lt;&gt;"BCC"),E1286&lt;&gt;"BASIC_OK"),"REVIEW","OK")</f>
        <v>OK</v>
      </c>
    </row>
    <row r="1287">
      <c r="A1287" s="5" t="s">
        <v>88</v>
      </c>
      <c r="B1287" s="5" t="s">
        <v>50</v>
      </c>
      <c r="C1287" s="5" t="s">
        <v>1526</v>
      </c>
      <c r="D1287" s="6" t="str">
        <f t="shared" si="1"/>
        <v>person1286@demo.invalid</v>
      </c>
      <c r="E1287" s="6" t="str">
        <f t="shared" si="2"/>
        <v>BASIC_OK</v>
      </c>
      <c r="F1287" s="6" t="str">
        <f>IF(E1287&lt;&gt;"BASIC_OK","REVIEW",IF(RIGHT(D1287,LEN(LOWER(TRIM('Audit summary'!$B$16)))+1)="@"&amp;LOWER(TRIM('Audit summary'!$B$16)),"INTERNAL","EXTERNAL"))</f>
        <v>INTERNAL</v>
      </c>
      <c r="G1287" s="6">
        <f t="shared" si="3"/>
        <v>1</v>
      </c>
      <c r="H1287" s="6">
        <f t="shared" si="4"/>
        <v>1</v>
      </c>
      <c r="I1287" s="6" t="str">
        <f>IF(OR(A1287="",COUNTIF('Message audit'!$A$2:$A$201,A1287)=0,AND(B1287&lt;&gt;"To",B1287&lt;&gt;"CC",B1287&lt;&gt;"BCC"),E1287&lt;&gt;"BASIC_OK"),"REVIEW","OK")</f>
        <v>OK</v>
      </c>
    </row>
    <row r="1288">
      <c r="A1288" s="5" t="s">
        <v>88</v>
      </c>
      <c r="B1288" s="5" t="s">
        <v>65</v>
      </c>
      <c r="C1288" s="5" t="s">
        <v>1527</v>
      </c>
      <c r="D1288" s="6" t="str">
        <f t="shared" si="1"/>
        <v>person1287@demo.invalid</v>
      </c>
      <c r="E1288" s="6" t="str">
        <f t="shared" si="2"/>
        <v>BASIC_OK</v>
      </c>
      <c r="F1288" s="6" t="str">
        <f>IF(E1288&lt;&gt;"BASIC_OK","REVIEW",IF(RIGHT(D1288,LEN(LOWER(TRIM('Audit summary'!$B$16)))+1)="@"&amp;LOWER(TRIM('Audit summary'!$B$16)),"INTERNAL","EXTERNAL"))</f>
        <v>INTERNAL</v>
      </c>
      <c r="G1288" s="6">
        <f t="shared" si="3"/>
        <v>1</v>
      </c>
      <c r="H1288" s="6">
        <f t="shared" si="4"/>
        <v>1</v>
      </c>
      <c r="I1288" s="6" t="str">
        <f>IF(OR(A1288="",COUNTIF('Message audit'!$A$2:$A$201,A1288)=0,AND(B1288&lt;&gt;"To",B1288&lt;&gt;"CC",B1288&lt;&gt;"BCC"),E1288&lt;&gt;"BASIC_OK"),"REVIEW","OK")</f>
        <v>OK</v>
      </c>
    </row>
    <row r="1289">
      <c r="A1289" s="5" t="s">
        <v>88</v>
      </c>
      <c r="B1289" s="5" t="s">
        <v>21</v>
      </c>
      <c r="C1289" s="5" t="s">
        <v>1528</v>
      </c>
      <c r="D1289" s="6" t="str">
        <f t="shared" si="1"/>
        <v>person1288@demo.invalid</v>
      </c>
      <c r="E1289" s="6" t="str">
        <f t="shared" si="2"/>
        <v>BASIC_OK</v>
      </c>
      <c r="F1289" s="6" t="str">
        <f>IF(E1289&lt;&gt;"BASIC_OK","REVIEW",IF(RIGHT(D1289,LEN(LOWER(TRIM('Audit summary'!$B$16)))+1)="@"&amp;LOWER(TRIM('Audit summary'!$B$16)),"INTERNAL","EXTERNAL"))</f>
        <v>INTERNAL</v>
      </c>
      <c r="G1289" s="6">
        <f t="shared" si="3"/>
        <v>1</v>
      </c>
      <c r="H1289" s="6">
        <f t="shared" si="4"/>
        <v>1</v>
      </c>
      <c r="I1289" s="6" t="str">
        <f>IF(OR(A1289="",COUNTIF('Message audit'!$A$2:$A$201,A1289)=0,AND(B1289&lt;&gt;"To",B1289&lt;&gt;"CC",B1289&lt;&gt;"BCC"),E1289&lt;&gt;"BASIC_OK"),"REVIEW","OK")</f>
        <v>OK</v>
      </c>
    </row>
    <row r="1290">
      <c r="A1290" s="5" t="s">
        <v>88</v>
      </c>
      <c r="B1290" s="5" t="s">
        <v>50</v>
      </c>
      <c r="C1290" s="5" t="s">
        <v>1529</v>
      </c>
      <c r="D1290" s="6" t="str">
        <f t="shared" si="1"/>
        <v>person1289@demo.invalid</v>
      </c>
      <c r="E1290" s="6" t="str">
        <f t="shared" si="2"/>
        <v>BASIC_OK</v>
      </c>
      <c r="F1290" s="6" t="str">
        <f>IF(E1290&lt;&gt;"BASIC_OK","REVIEW",IF(RIGHT(D1290,LEN(LOWER(TRIM('Audit summary'!$B$16)))+1)="@"&amp;LOWER(TRIM('Audit summary'!$B$16)),"INTERNAL","EXTERNAL"))</f>
        <v>INTERNAL</v>
      </c>
      <c r="G1290" s="6">
        <f t="shared" si="3"/>
        <v>1</v>
      </c>
      <c r="H1290" s="6">
        <f t="shared" si="4"/>
        <v>1</v>
      </c>
      <c r="I1290" s="6" t="str">
        <f>IF(OR(A1290="",COUNTIF('Message audit'!$A$2:$A$201,A1290)=0,AND(B1290&lt;&gt;"To",B1290&lt;&gt;"CC",B1290&lt;&gt;"BCC"),E1290&lt;&gt;"BASIC_OK"),"REVIEW","OK")</f>
        <v>OK</v>
      </c>
    </row>
    <row r="1291">
      <c r="A1291" s="5" t="s">
        <v>88</v>
      </c>
      <c r="B1291" s="5" t="s">
        <v>65</v>
      </c>
      <c r="C1291" s="5" t="s">
        <v>1530</v>
      </c>
      <c r="D1291" s="6" t="str">
        <f t="shared" si="1"/>
        <v>person1290@example.org</v>
      </c>
      <c r="E1291" s="6" t="str">
        <f t="shared" si="2"/>
        <v>BASIC_OK</v>
      </c>
      <c r="F1291" s="6" t="str">
        <f>IF(E1291&lt;&gt;"BASIC_OK","REVIEW",IF(RIGHT(D1291,LEN(LOWER(TRIM('Audit summary'!$B$16)))+1)="@"&amp;LOWER(TRIM('Audit summary'!$B$16)),"INTERNAL","EXTERNAL"))</f>
        <v>EXTERNAL</v>
      </c>
      <c r="G1291" s="6">
        <f t="shared" si="3"/>
        <v>1</v>
      </c>
      <c r="H1291" s="6">
        <f t="shared" si="4"/>
        <v>1</v>
      </c>
      <c r="I1291" s="6" t="str">
        <f>IF(OR(A1291="",COUNTIF('Message audit'!$A$2:$A$201,A1291)=0,AND(B1291&lt;&gt;"To",B1291&lt;&gt;"CC",B1291&lt;&gt;"BCC"),E1291&lt;&gt;"BASIC_OK"),"REVIEW","OK")</f>
        <v>OK</v>
      </c>
    </row>
    <row r="1292">
      <c r="A1292" s="5" t="s">
        <v>88</v>
      </c>
      <c r="B1292" s="5" t="s">
        <v>21</v>
      </c>
      <c r="C1292" s="5" t="s">
        <v>1531</v>
      </c>
      <c r="D1292" s="6" t="str">
        <f t="shared" si="1"/>
        <v>person1291@demo.invalid</v>
      </c>
      <c r="E1292" s="6" t="str">
        <f t="shared" si="2"/>
        <v>BASIC_OK</v>
      </c>
      <c r="F1292" s="6" t="str">
        <f>IF(E1292&lt;&gt;"BASIC_OK","REVIEW",IF(RIGHT(D1292,LEN(LOWER(TRIM('Audit summary'!$B$16)))+1)="@"&amp;LOWER(TRIM('Audit summary'!$B$16)),"INTERNAL","EXTERNAL"))</f>
        <v>INTERNAL</v>
      </c>
      <c r="G1292" s="6">
        <f t="shared" si="3"/>
        <v>1</v>
      </c>
      <c r="H1292" s="6">
        <f t="shared" si="4"/>
        <v>1</v>
      </c>
      <c r="I1292" s="6" t="str">
        <f>IF(OR(A1292="",COUNTIF('Message audit'!$A$2:$A$201,A1292)=0,AND(B1292&lt;&gt;"To",B1292&lt;&gt;"CC",B1292&lt;&gt;"BCC"),E1292&lt;&gt;"BASIC_OK"),"REVIEW","OK")</f>
        <v>OK</v>
      </c>
    </row>
    <row r="1293">
      <c r="A1293" s="5" t="s">
        <v>88</v>
      </c>
      <c r="B1293" s="5" t="s">
        <v>50</v>
      </c>
      <c r="C1293" s="5" t="s">
        <v>1532</v>
      </c>
      <c r="D1293" s="6" t="str">
        <f t="shared" si="1"/>
        <v>person1292@demo.invalid</v>
      </c>
      <c r="E1293" s="6" t="str">
        <f t="shared" si="2"/>
        <v>BASIC_OK</v>
      </c>
      <c r="F1293" s="6" t="str">
        <f>IF(E1293&lt;&gt;"BASIC_OK","REVIEW",IF(RIGHT(D1293,LEN(LOWER(TRIM('Audit summary'!$B$16)))+1)="@"&amp;LOWER(TRIM('Audit summary'!$B$16)),"INTERNAL","EXTERNAL"))</f>
        <v>INTERNAL</v>
      </c>
      <c r="G1293" s="6">
        <f t="shared" si="3"/>
        <v>1</v>
      </c>
      <c r="H1293" s="6">
        <f t="shared" si="4"/>
        <v>1</v>
      </c>
      <c r="I1293" s="6" t="str">
        <f>IF(OR(A1293="",COUNTIF('Message audit'!$A$2:$A$201,A1293)=0,AND(B1293&lt;&gt;"To",B1293&lt;&gt;"CC",B1293&lt;&gt;"BCC"),E1293&lt;&gt;"BASIC_OK"),"REVIEW","OK")</f>
        <v>OK</v>
      </c>
    </row>
    <row r="1294">
      <c r="A1294" s="5" t="s">
        <v>88</v>
      </c>
      <c r="B1294" s="5" t="s">
        <v>65</v>
      </c>
      <c r="C1294" s="5" t="s">
        <v>1533</v>
      </c>
      <c r="D1294" s="6" t="str">
        <f t="shared" si="1"/>
        <v>person1293@demo.invalid</v>
      </c>
      <c r="E1294" s="6" t="str">
        <f t="shared" si="2"/>
        <v>BASIC_OK</v>
      </c>
      <c r="F1294" s="6" t="str">
        <f>IF(E1294&lt;&gt;"BASIC_OK","REVIEW",IF(RIGHT(D1294,LEN(LOWER(TRIM('Audit summary'!$B$16)))+1)="@"&amp;LOWER(TRIM('Audit summary'!$B$16)),"INTERNAL","EXTERNAL"))</f>
        <v>INTERNAL</v>
      </c>
      <c r="G1294" s="6">
        <f t="shared" si="3"/>
        <v>1</v>
      </c>
      <c r="H1294" s="6">
        <f t="shared" si="4"/>
        <v>1</v>
      </c>
      <c r="I1294" s="6" t="str">
        <f>IF(OR(A1294="",COUNTIF('Message audit'!$A$2:$A$201,A1294)=0,AND(B1294&lt;&gt;"To",B1294&lt;&gt;"CC",B1294&lt;&gt;"BCC"),E1294&lt;&gt;"BASIC_OK"),"REVIEW","OK")</f>
        <v>OK</v>
      </c>
    </row>
    <row r="1295">
      <c r="A1295" s="5" t="s">
        <v>88</v>
      </c>
      <c r="B1295" s="5" t="s">
        <v>21</v>
      </c>
      <c r="C1295" s="5" t="s">
        <v>1534</v>
      </c>
      <c r="D1295" s="6" t="str">
        <f t="shared" si="1"/>
        <v>person1294@demo.invalid</v>
      </c>
      <c r="E1295" s="6" t="str">
        <f t="shared" si="2"/>
        <v>BASIC_OK</v>
      </c>
      <c r="F1295" s="6" t="str">
        <f>IF(E1295&lt;&gt;"BASIC_OK","REVIEW",IF(RIGHT(D1295,LEN(LOWER(TRIM('Audit summary'!$B$16)))+1)="@"&amp;LOWER(TRIM('Audit summary'!$B$16)),"INTERNAL","EXTERNAL"))</f>
        <v>INTERNAL</v>
      </c>
      <c r="G1295" s="6">
        <f t="shared" si="3"/>
        <v>1</v>
      </c>
      <c r="H1295" s="6">
        <f t="shared" si="4"/>
        <v>1</v>
      </c>
      <c r="I1295" s="6" t="str">
        <f>IF(OR(A1295="",COUNTIF('Message audit'!$A$2:$A$201,A1295)=0,AND(B1295&lt;&gt;"To",B1295&lt;&gt;"CC",B1295&lt;&gt;"BCC"),E1295&lt;&gt;"BASIC_OK"),"REVIEW","OK")</f>
        <v>OK</v>
      </c>
    </row>
    <row r="1296">
      <c r="A1296" s="5" t="s">
        <v>88</v>
      </c>
      <c r="B1296" s="5" t="s">
        <v>50</v>
      </c>
      <c r="C1296" s="5" t="s">
        <v>1535</v>
      </c>
      <c r="D1296" s="6" t="str">
        <f t="shared" si="1"/>
        <v>person1295@example.org</v>
      </c>
      <c r="E1296" s="6" t="str">
        <f t="shared" si="2"/>
        <v>BASIC_OK</v>
      </c>
      <c r="F1296" s="6" t="str">
        <f>IF(E1296&lt;&gt;"BASIC_OK","REVIEW",IF(RIGHT(D1296,LEN(LOWER(TRIM('Audit summary'!$B$16)))+1)="@"&amp;LOWER(TRIM('Audit summary'!$B$16)),"INTERNAL","EXTERNAL"))</f>
        <v>EXTERNAL</v>
      </c>
      <c r="G1296" s="6">
        <f t="shared" si="3"/>
        <v>1</v>
      </c>
      <c r="H1296" s="6">
        <f t="shared" si="4"/>
        <v>1</v>
      </c>
      <c r="I1296" s="6" t="str">
        <f>IF(OR(A1296="",COUNTIF('Message audit'!$A$2:$A$201,A1296)=0,AND(B1296&lt;&gt;"To",B1296&lt;&gt;"CC",B1296&lt;&gt;"BCC"),E1296&lt;&gt;"BASIC_OK"),"REVIEW","OK")</f>
        <v>OK</v>
      </c>
    </row>
    <row r="1297">
      <c r="A1297" s="5" t="s">
        <v>88</v>
      </c>
      <c r="B1297" s="5" t="s">
        <v>65</v>
      </c>
      <c r="C1297" s="5" t="s">
        <v>1536</v>
      </c>
      <c r="D1297" s="6" t="str">
        <f t="shared" si="1"/>
        <v>person1296@demo.invalid</v>
      </c>
      <c r="E1297" s="6" t="str">
        <f t="shared" si="2"/>
        <v>BASIC_OK</v>
      </c>
      <c r="F1297" s="6" t="str">
        <f>IF(E1297&lt;&gt;"BASIC_OK","REVIEW",IF(RIGHT(D1297,LEN(LOWER(TRIM('Audit summary'!$B$16)))+1)="@"&amp;LOWER(TRIM('Audit summary'!$B$16)),"INTERNAL","EXTERNAL"))</f>
        <v>INTERNAL</v>
      </c>
      <c r="G1297" s="6">
        <f t="shared" si="3"/>
        <v>1</v>
      </c>
      <c r="H1297" s="6">
        <f t="shared" si="4"/>
        <v>1</v>
      </c>
      <c r="I1297" s="6" t="str">
        <f>IF(OR(A1297="",COUNTIF('Message audit'!$A$2:$A$201,A1297)=0,AND(B1297&lt;&gt;"To",B1297&lt;&gt;"CC",B1297&lt;&gt;"BCC"),E1297&lt;&gt;"BASIC_OK"),"REVIEW","OK")</f>
        <v>OK</v>
      </c>
    </row>
    <row r="1298">
      <c r="A1298" s="5" t="s">
        <v>88</v>
      </c>
      <c r="B1298" s="5" t="s">
        <v>21</v>
      </c>
      <c r="C1298" s="5" t="s">
        <v>1537</v>
      </c>
      <c r="D1298" s="6" t="str">
        <f t="shared" si="1"/>
        <v>person1297@demo.invalid</v>
      </c>
      <c r="E1298" s="6" t="str">
        <f t="shared" si="2"/>
        <v>BASIC_OK</v>
      </c>
      <c r="F1298" s="6" t="str">
        <f>IF(E1298&lt;&gt;"BASIC_OK","REVIEW",IF(RIGHT(D1298,LEN(LOWER(TRIM('Audit summary'!$B$16)))+1)="@"&amp;LOWER(TRIM('Audit summary'!$B$16)),"INTERNAL","EXTERNAL"))</f>
        <v>INTERNAL</v>
      </c>
      <c r="G1298" s="6">
        <f t="shared" si="3"/>
        <v>1</v>
      </c>
      <c r="H1298" s="6">
        <f t="shared" si="4"/>
        <v>1</v>
      </c>
      <c r="I1298" s="6" t="str">
        <f>IF(OR(A1298="",COUNTIF('Message audit'!$A$2:$A$201,A1298)=0,AND(B1298&lt;&gt;"To",B1298&lt;&gt;"CC",B1298&lt;&gt;"BCC"),E1298&lt;&gt;"BASIC_OK"),"REVIEW","OK")</f>
        <v>OK</v>
      </c>
    </row>
    <row r="1299">
      <c r="A1299" s="5" t="s">
        <v>88</v>
      </c>
      <c r="B1299" s="5" t="s">
        <v>50</v>
      </c>
      <c r="C1299" s="5" t="s">
        <v>1538</v>
      </c>
      <c r="D1299" s="6" t="str">
        <f t="shared" si="1"/>
        <v>person1298@demo.invalid</v>
      </c>
      <c r="E1299" s="6" t="str">
        <f t="shared" si="2"/>
        <v>BASIC_OK</v>
      </c>
      <c r="F1299" s="6" t="str">
        <f>IF(E1299&lt;&gt;"BASIC_OK","REVIEW",IF(RIGHT(D1299,LEN(LOWER(TRIM('Audit summary'!$B$16)))+1)="@"&amp;LOWER(TRIM('Audit summary'!$B$16)),"INTERNAL","EXTERNAL"))</f>
        <v>INTERNAL</v>
      </c>
      <c r="G1299" s="6">
        <f t="shared" si="3"/>
        <v>1</v>
      </c>
      <c r="H1299" s="6">
        <f t="shared" si="4"/>
        <v>1</v>
      </c>
      <c r="I1299" s="6" t="str">
        <f>IF(OR(A1299="",COUNTIF('Message audit'!$A$2:$A$201,A1299)=0,AND(B1299&lt;&gt;"To",B1299&lt;&gt;"CC",B1299&lt;&gt;"BCC"),E1299&lt;&gt;"BASIC_OK"),"REVIEW","OK")</f>
        <v>OK</v>
      </c>
    </row>
    <row r="1300">
      <c r="A1300" s="5" t="s">
        <v>88</v>
      </c>
      <c r="B1300" s="5" t="s">
        <v>65</v>
      </c>
      <c r="C1300" s="5" t="s">
        <v>1539</v>
      </c>
      <c r="D1300" s="6" t="str">
        <f t="shared" si="1"/>
        <v>person1299@demo.invalid</v>
      </c>
      <c r="E1300" s="6" t="str">
        <f t="shared" si="2"/>
        <v>BASIC_OK</v>
      </c>
      <c r="F1300" s="6" t="str">
        <f>IF(E1300&lt;&gt;"BASIC_OK","REVIEW",IF(RIGHT(D1300,LEN(LOWER(TRIM('Audit summary'!$B$16)))+1)="@"&amp;LOWER(TRIM('Audit summary'!$B$16)),"INTERNAL","EXTERNAL"))</f>
        <v>INTERNAL</v>
      </c>
      <c r="G1300" s="6">
        <f t="shared" si="3"/>
        <v>1</v>
      </c>
      <c r="H1300" s="6">
        <f t="shared" si="4"/>
        <v>1</v>
      </c>
      <c r="I1300" s="6" t="str">
        <f>IF(OR(A1300="",COUNTIF('Message audit'!$A$2:$A$201,A1300)=0,AND(B1300&lt;&gt;"To",B1300&lt;&gt;"CC",B1300&lt;&gt;"BCC"),E1300&lt;&gt;"BASIC_OK"),"REVIEW","OK")</f>
        <v>OK</v>
      </c>
    </row>
    <row r="1301">
      <c r="A1301" s="5" t="s">
        <v>88</v>
      </c>
      <c r="B1301" s="5" t="s">
        <v>21</v>
      </c>
      <c r="D1301" s="6" t="str">
        <f t="shared" si="1"/>
        <v/>
      </c>
      <c r="E1301" s="6" t="str">
        <f t="shared" si="2"/>
        <v>MISSING</v>
      </c>
      <c r="F1301" s="6" t="str">
        <f>IF(E1301&lt;&gt;"BASIC_OK","REVIEW",IF(RIGHT(D1301,LEN(LOWER(TRIM('Audit summary'!$B$16)))+1)="@"&amp;LOWER(TRIM('Audit summary'!$B$16)),"INTERNAL","EXTERNAL"))</f>
        <v>REVIEW</v>
      </c>
      <c r="G1301" s="6">
        <f t="shared" si="3"/>
        <v>0</v>
      </c>
      <c r="H1301" s="6">
        <f t="shared" si="4"/>
        <v>0</v>
      </c>
      <c r="I1301" s="6" t="str">
        <f>IF(OR(A1301="",COUNTIF('Message audit'!$A$2:$A$201,A1301)=0,AND(B1301&lt;&gt;"To",B1301&lt;&gt;"CC",B1301&lt;&gt;"BCC"),E1301&lt;&gt;"BASIC_OK"),"REVIEW","OK")</f>
        <v>REVIEW</v>
      </c>
    </row>
    <row r="1302">
      <c r="A1302" s="5" t="s">
        <v>88</v>
      </c>
      <c r="B1302" s="5" t="s">
        <v>50</v>
      </c>
      <c r="C1302" s="5" t="s">
        <v>1540</v>
      </c>
      <c r="D1302" s="6" t="str">
        <f t="shared" si="1"/>
        <v>broken-1301</v>
      </c>
      <c r="E1302" s="6" t="str">
        <f t="shared" si="2"/>
        <v>REVIEW</v>
      </c>
      <c r="F1302" s="6" t="str">
        <f>IF(E1302&lt;&gt;"BASIC_OK","REVIEW",IF(RIGHT(D1302,LEN(LOWER(TRIM('Audit summary'!$B$16)))+1)="@"&amp;LOWER(TRIM('Audit summary'!$B$16)),"INTERNAL","EXTERNAL"))</f>
        <v>REVIEW</v>
      </c>
      <c r="G1302" s="6">
        <f t="shared" si="3"/>
        <v>0</v>
      </c>
      <c r="H1302" s="6">
        <f t="shared" si="4"/>
        <v>0</v>
      </c>
      <c r="I1302" s="6" t="str">
        <f>IF(OR(A1302="",COUNTIF('Message audit'!$A$2:$A$201,A1302)=0,AND(B1302&lt;&gt;"To",B1302&lt;&gt;"CC",B1302&lt;&gt;"BCC"),E1302&lt;&gt;"BASIC_OK"),"REVIEW","OK")</f>
        <v>REVIEW</v>
      </c>
    </row>
    <row r="1303">
      <c r="A1303" s="5" t="s">
        <v>90</v>
      </c>
      <c r="B1303" s="5" t="s">
        <v>65</v>
      </c>
      <c r="C1303" s="5" t="s">
        <v>1541</v>
      </c>
      <c r="D1303" s="6" t="str">
        <f t="shared" si="1"/>
        <v>person1302@demo.invalid</v>
      </c>
      <c r="E1303" s="6" t="str">
        <f t="shared" si="2"/>
        <v>BASIC_OK</v>
      </c>
      <c r="F1303" s="6" t="str">
        <f>IF(E1303&lt;&gt;"BASIC_OK","REVIEW",IF(RIGHT(D1303,LEN(LOWER(TRIM('Audit summary'!$B$16)))+1)="@"&amp;LOWER(TRIM('Audit summary'!$B$16)),"INTERNAL","EXTERNAL"))</f>
        <v>INTERNAL</v>
      </c>
      <c r="G1303" s="6">
        <f t="shared" si="3"/>
        <v>1</v>
      </c>
      <c r="H1303" s="6">
        <f t="shared" si="4"/>
        <v>1</v>
      </c>
      <c r="I1303" s="6" t="str">
        <f>IF(OR(A1303="",COUNTIF('Message audit'!$A$2:$A$201,A1303)=0,AND(B1303&lt;&gt;"To",B1303&lt;&gt;"CC",B1303&lt;&gt;"BCC"),E1303&lt;&gt;"BASIC_OK"),"REVIEW","OK")</f>
        <v>OK</v>
      </c>
    </row>
    <row r="1304">
      <c r="A1304" s="5" t="s">
        <v>90</v>
      </c>
      <c r="B1304" s="5" t="s">
        <v>21</v>
      </c>
      <c r="C1304" s="5" t="s">
        <v>1542</v>
      </c>
      <c r="D1304" s="6" t="str">
        <f t="shared" si="1"/>
        <v>person1303@demo.invalid</v>
      </c>
      <c r="E1304" s="6" t="str">
        <f t="shared" si="2"/>
        <v>BASIC_OK</v>
      </c>
      <c r="F1304" s="6" t="str">
        <f>IF(E1304&lt;&gt;"BASIC_OK","REVIEW",IF(RIGHT(D1304,LEN(LOWER(TRIM('Audit summary'!$B$16)))+1)="@"&amp;LOWER(TRIM('Audit summary'!$B$16)),"INTERNAL","EXTERNAL"))</f>
        <v>INTERNAL</v>
      </c>
      <c r="G1304" s="6">
        <f t="shared" si="3"/>
        <v>1</v>
      </c>
      <c r="H1304" s="6">
        <f t="shared" si="4"/>
        <v>1</v>
      </c>
      <c r="I1304" s="6" t="str">
        <f>IF(OR(A1304="",COUNTIF('Message audit'!$A$2:$A$201,A1304)=0,AND(B1304&lt;&gt;"To",B1304&lt;&gt;"CC",B1304&lt;&gt;"BCC"),E1304&lt;&gt;"BASIC_OK"),"REVIEW","OK")</f>
        <v>OK</v>
      </c>
    </row>
    <row r="1305">
      <c r="A1305" s="5" t="s">
        <v>90</v>
      </c>
      <c r="B1305" s="5" t="s">
        <v>50</v>
      </c>
      <c r="C1305" s="5" t="s">
        <v>1543</v>
      </c>
      <c r="D1305" s="6" t="str">
        <f t="shared" si="1"/>
        <v>person1304@demo.invalid</v>
      </c>
      <c r="E1305" s="6" t="str">
        <f t="shared" si="2"/>
        <v>BASIC_OK</v>
      </c>
      <c r="F1305" s="6" t="str">
        <f>IF(E1305&lt;&gt;"BASIC_OK","REVIEW",IF(RIGHT(D1305,LEN(LOWER(TRIM('Audit summary'!$B$16)))+1)="@"&amp;LOWER(TRIM('Audit summary'!$B$16)),"INTERNAL","EXTERNAL"))</f>
        <v>INTERNAL</v>
      </c>
      <c r="G1305" s="6">
        <f t="shared" si="3"/>
        <v>1</v>
      </c>
      <c r="H1305" s="6">
        <f t="shared" si="4"/>
        <v>1</v>
      </c>
      <c r="I1305" s="6" t="str">
        <f>IF(OR(A1305="",COUNTIF('Message audit'!$A$2:$A$201,A1305)=0,AND(B1305&lt;&gt;"To",B1305&lt;&gt;"CC",B1305&lt;&gt;"BCC"),E1305&lt;&gt;"BASIC_OK"),"REVIEW","OK")</f>
        <v>OK</v>
      </c>
    </row>
    <row r="1306">
      <c r="A1306" s="5" t="s">
        <v>90</v>
      </c>
      <c r="B1306" s="5" t="s">
        <v>65</v>
      </c>
      <c r="C1306" s="5" t="s">
        <v>1544</v>
      </c>
      <c r="D1306" s="6" t="str">
        <f t="shared" si="1"/>
        <v>person1305@example.org</v>
      </c>
      <c r="E1306" s="6" t="str">
        <f t="shared" si="2"/>
        <v>BASIC_OK</v>
      </c>
      <c r="F1306" s="6" t="str">
        <f>IF(E1306&lt;&gt;"BASIC_OK","REVIEW",IF(RIGHT(D1306,LEN(LOWER(TRIM('Audit summary'!$B$16)))+1)="@"&amp;LOWER(TRIM('Audit summary'!$B$16)),"INTERNAL","EXTERNAL"))</f>
        <v>EXTERNAL</v>
      </c>
      <c r="G1306" s="6">
        <f t="shared" si="3"/>
        <v>1</v>
      </c>
      <c r="H1306" s="6">
        <f t="shared" si="4"/>
        <v>1</v>
      </c>
      <c r="I1306" s="6" t="str">
        <f>IF(OR(A1306="",COUNTIF('Message audit'!$A$2:$A$201,A1306)=0,AND(B1306&lt;&gt;"To",B1306&lt;&gt;"CC",B1306&lt;&gt;"BCC"),E1306&lt;&gt;"BASIC_OK"),"REVIEW","OK")</f>
        <v>OK</v>
      </c>
    </row>
    <row r="1307">
      <c r="A1307" s="5" t="s">
        <v>90</v>
      </c>
      <c r="B1307" s="5" t="s">
        <v>21</v>
      </c>
      <c r="C1307" s="5" t="s">
        <v>1545</v>
      </c>
      <c r="D1307" s="6" t="str">
        <f t="shared" si="1"/>
        <v>person1306@demo.invalid</v>
      </c>
      <c r="E1307" s="6" t="str">
        <f t="shared" si="2"/>
        <v>BASIC_OK</v>
      </c>
      <c r="F1307" s="6" t="str">
        <f>IF(E1307&lt;&gt;"BASIC_OK","REVIEW",IF(RIGHT(D1307,LEN(LOWER(TRIM('Audit summary'!$B$16)))+1)="@"&amp;LOWER(TRIM('Audit summary'!$B$16)),"INTERNAL","EXTERNAL"))</f>
        <v>INTERNAL</v>
      </c>
      <c r="G1307" s="6">
        <f t="shared" si="3"/>
        <v>1</v>
      </c>
      <c r="H1307" s="6">
        <f t="shared" si="4"/>
        <v>1</v>
      </c>
      <c r="I1307" s="6" t="str">
        <f>IF(OR(A1307="",COUNTIF('Message audit'!$A$2:$A$201,A1307)=0,AND(B1307&lt;&gt;"To",B1307&lt;&gt;"CC",B1307&lt;&gt;"BCC"),E1307&lt;&gt;"BASIC_OK"),"REVIEW","OK")</f>
        <v>OK</v>
      </c>
    </row>
    <row r="1308">
      <c r="A1308" s="5" t="s">
        <v>90</v>
      </c>
      <c r="B1308" s="5" t="s">
        <v>50</v>
      </c>
      <c r="C1308" s="5" t="s">
        <v>1546</v>
      </c>
      <c r="D1308" s="6" t="str">
        <f t="shared" si="1"/>
        <v>person1307@demo.invalid</v>
      </c>
      <c r="E1308" s="6" t="str">
        <f t="shared" si="2"/>
        <v>BASIC_OK</v>
      </c>
      <c r="F1308" s="6" t="str">
        <f>IF(E1308&lt;&gt;"BASIC_OK","REVIEW",IF(RIGHT(D1308,LEN(LOWER(TRIM('Audit summary'!$B$16)))+1)="@"&amp;LOWER(TRIM('Audit summary'!$B$16)),"INTERNAL","EXTERNAL"))</f>
        <v>INTERNAL</v>
      </c>
      <c r="G1308" s="6">
        <f t="shared" si="3"/>
        <v>1</v>
      </c>
      <c r="H1308" s="6">
        <f t="shared" si="4"/>
        <v>1</v>
      </c>
      <c r="I1308" s="6" t="str">
        <f>IF(OR(A1308="",COUNTIF('Message audit'!$A$2:$A$201,A1308)=0,AND(B1308&lt;&gt;"To",B1308&lt;&gt;"CC",B1308&lt;&gt;"BCC"),E1308&lt;&gt;"BASIC_OK"),"REVIEW","OK")</f>
        <v>OK</v>
      </c>
    </row>
    <row r="1309">
      <c r="A1309" s="5" t="s">
        <v>90</v>
      </c>
      <c r="B1309" s="5" t="s">
        <v>65</v>
      </c>
      <c r="C1309" s="5" t="s">
        <v>1547</v>
      </c>
      <c r="D1309" s="6" t="str">
        <f t="shared" si="1"/>
        <v>person1308@demo.invalid</v>
      </c>
      <c r="E1309" s="6" t="str">
        <f t="shared" si="2"/>
        <v>BASIC_OK</v>
      </c>
      <c r="F1309" s="6" t="str">
        <f>IF(E1309&lt;&gt;"BASIC_OK","REVIEW",IF(RIGHT(D1309,LEN(LOWER(TRIM('Audit summary'!$B$16)))+1)="@"&amp;LOWER(TRIM('Audit summary'!$B$16)),"INTERNAL","EXTERNAL"))</f>
        <v>INTERNAL</v>
      </c>
      <c r="G1309" s="6">
        <f t="shared" si="3"/>
        <v>1</v>
      </c>
      <c r="H1309" s="6">
        <f t="shared" si="4"/>
        <v>1</v>
      </c>
      <c r="I1309" s="6" t="str">
        <f>IF(OR(A1309="",COUNTIF('Message audit'!$A$2:$A$201,A1309)=0,AND(B1309&lt;&gt;"To",B1309&lt;&gt;"CC",B1309&lt;&gt;"BCC"),E1309&lt;&gt;"BASIC_OK"),"REVIEW","OK")</f>
        <v>OK</v>
      </c>
    </row>
    <row r="1310">
      <c r="A1310" s="5" t="s">
        <v>90</v>
      </c>
      <c r="B1310" s="5" t="s">
        <v>21</v>
      </c>
      <c r="C1310" s="5" t="s">
        <v>1548</v>
      </c>
      <c r="D1310" s="6" t="str">
        <f t="shared" si="1"/>
        <v>person1309@demo.invalid</v>
      </c>
      <c r="E1310" s="6" t="str">
        <f t="shared" si="2"/>
        <v>BASIC_OK</v>
      </c>
      <c r="F1310" s="6" t="str">
        <f>IF(E1310&lt;&gt;"BASIC_OK","REVIEW",IF(RIGHT(D1310,LEN(LOWER(TRIM('Audit summary'!$B$16)))+1)="@"&amp;LOWER(TRIM('Audit summary'!$B$16)),"INTERNAL","EXTERNAL"))</f>
        <v>INTERNAL</v>
      </c>
      <c r="G1310" s="6">
        <f t="shared" si="3"/>
        <v>1</v>
      </c>
      <c r="H1310" s="6">
        <f t="shared" si="4"/>
        <v>1</v>
      </c>
      <c r="I1310" s="6" t="str">
        <f>IF(OR(A1310="",COUNTIF('Message audit'!$A$2:$A$201,A1310)=0,AND(B1310&lt;&gt;"To",B1310&lt;&gt;"CC",B1310&lt;&gt;"BCC"),E1310&lt;&gt;"BASIC_OK"),"REVIEW","OK")</f>
        <v>OK</v>
      </c>
    </row>
    <row r="1311">
      <c r="A1311" s="5" t="s">
        <v>90</v>
      </c>
      <c r="B1311" s="5" t="s">
        <v>50</v>
      </c>
      <c r="C1311" s="5" t="s">
        <v>1549</v>
      </c>
      <c r="D1311" s="6" t="str">
        <f t="shared" si="1"/>
        <v>person1310@example.org</v>
      </c>
      <c r="E1311" s="6" t="str">
        <f t="shared" si="2"/>
        <v>BASIC_OK</v>
      </c>
      <c r="F1311" s="6" t="str">
        <f>IF(E1311&lt;&gt;"BASIC_OK","REVIEW",IF(RIGHT(D1311,LEN(LOWER(TRIM('Audit summary'!$B$16)))+1)="@"&amp;LOWER(TRIM('Audit summary'!$B$16)),"INTERNAL","EXTERNAL"))</f>
        <v>EXTERNAL</v>
      </c>
      <c r="G1311" s="6">
        <f t="shared" si="3"/>
        <v>1</v>
      </c>
      <c r="H1311" s="6">
        <f t="shared" si="4"/>
        <v>1</v>
      </c>
      <c r="I1311" s="6" t="str">
        <f>IF(OR(A1311="",COUNTIF('Message audit'!$A$2:$A$201,A1311)=0,AND(B1311&lt;&gt;"To",B1311&lt;&gt;"CC",B1311&lt;&gt;"BCC"),E1311&lt;&gt;"BASIC_OK"),"REVIEW","OK")</f>
        <v>OK</v>
      </c>
    </row>
    <row r="1312">
      <c r="A1312" s="5" t="s">
        <v>90</v>
      </c>
      <c r="B1312" s="5" t="s">
        <v>65</v>
      </c>
      <c r="C1312" s="5" t="s">
        <v>1550</v>
      </c>
      <c r="D1312" s="6" t="str">
        <f t="shared" si="1"/>
        <v>person1311@demo.invalid</v>
      </c>
      <c r="E1312" s="6" t="str">
        <f t="shared" si="2"/>
        <v>BASIC_OK</v>
      </c>
      <c r="F1312" s="6" t="str">
        <f>IF(E1312&lt;&gt;"BASIC_OK","REVIEW",IF(RIGHT(D1312,LEN(LOWER(TRIM('Audit summary'!$B$16)))+1)="@"&amp;LOWER(TRIM('Audit summary'!$B$16)),"INTERNAL","EXTERNAL"))</f>
        <v>INTERNAL</v>
      </c>
      <c r="G1312" s="6">
        <f t="shared" si="3"/>
        <v>1</v>
      </c>
      <c r="H1312" s="6">
        <f t="shared" si="4"/>
        <v>1</v>
      </c>
      <c r="I1312" s="6" t="str">
        <f>IF(OR(A1312="",COUNTIF('Message audit'!$A$2:$A$201,A1312)=0,AND(B1312&lt;&gt;"To",B1312&lt;&gt;"CC",B1312&lt;&gt;"BCC"),E1312&lt;&gt;"BASIC_OK"),"REVIEW","OK")</f>
        <v>OK</v>
      </c>
    </row>
    <row r="1313">
      <c r="A1313" s="5" t="s">
        <v>90</v>
      </c>
      <c r="B1313" s="5" t="s">
        <v>21</v>
      </c>
      <c r="C1313" s="5" t="s">
        <v>1551</v>
      </c>
      <c r="D1313" s="6" t="str">
        <f t="shared" si="1"/>
        <v>person1312@demo.invalid</v>
      </c>
      <c r="E1313" s="6" t="str">
        <f t="shared" si="2"/>
        <v>BASIC_OK</v>
      </c>
      <c r="F1313" s="6" t="str">
        <f>IF(E1313&lt;&gt;"BASIC_OK","REVIEW",IF(RIGHT(D1313,LEN(LOWER(TRIM('Audit summary'!$B$16)))+1)="@"&amp;LOWER(TRIM('Audit summary'!$B$16)),"INTERNAL","EXTERNAL"))</f>
        <v>INTERNAL</v>
      </c>
      <c r="G1313" s="6">
        <f t="shared" si="3"/>
        <v>1</v>
      </c>
      <c r="H1313" s="6">
        <f t="shared" si="4"/>
        <v>1</v>
      </c>
      <c r="I1313" s="6" t="str">
        <f>IF(OR(A1313="",COUNTIF('Message audit'!$A$2:$A$201,A1313)=0,AND(B1313&lt;&gt;"To",B1313&lt;&gt;"CC",B1313&lt;&gt;"BCC"),E1313&lt;&gt;"BASIC_OK"),"REVIEW","OK")</f>
        <v>OK</v>
      </c>
    </row>
    <row r="1314">
      <c r="A1314" s="5" t="s">
        <v>90</v>
      </c>
      <c r="B1314" s="5" t="s">
        <v>50</v>
      </c>
      <c r="C1314" s="5" t="s">
        <v>1552</v>
      </c>
      <c r="D1314" s="6" t="str">
        <f t="shared" si="1"/>
        <v>person1313@demo.invalid</v>
      </c>
      <c r="E1314" s="6" t="str">
        <f t="shared" si="2"/>
        <v>BASIC_OK</v>
      </c>
      <c r="F1314" s="6" t="str">
        <f>IF(E1314&lt;&gt;"BASIC_OK","REVIEW",IF(RIGHT(D1314,LEN(LOWER(TRIM('Audit summary'!$B$16)))+1)="@"&amp;LOWER(TRIM('Audit summary'!$B$16)),"INTERNAL","EXTERNAL"))</f>
        <v>INTERNAL</v>
      </c>
      <c r="G1314" s="6">
        <f t="shared" si="3"/>
        <v>1</v>
      </c>
      <c r="H1314" s="6">
        <f t="shared" si="4"/>
        <v>1</v>
      </c>
      <c r="I1314" s="6" t="str">
        <f>IF(OR(A1314="",COUNTIF('Message audit'!$A$2:$A$201,A1314)=0,AND(B1314&lt;&gt;"To",B1314&lt;&gt;"CC",B1314&lt;&gt;"BCC"),E1314&lt;&gt;"BASIC_OK"),"REVIEW","OK")</f>
        <v>OK</v>
      </c>
    </row>
    <row r="1315">
      <c r="A1315" s="5" t="s">
        <v>90</v>
      </c>
      <c r="B1315" s="5" t="s">
        <v>65</v>
      </c>
      <c r="C1315" s="5" t="s">
        <v>1553</v>
      </c>
      <c r="D1315" s="6" t="str">
        <f t="shared" si="1"/>
        <v>person1314@demo.invalid</v>
      </c>
      <c r="E1315" s="6" t="str">
        <f t="shared" si="2"/>
        <v>BASIC_OK</v>
      </c>
      <c r="F1315" s="6" t="str">
        <f>IF(E1315&lt;&gt;"BASIC_OK","REVIEW",IF(RIGHT(D1315,LEN(LOWER(TRIM('Audit summary'!$B$16)))+1)="@"&amp;LOWER(TRIM('Audit summary'!$B$16)),"INTERNAL","EXTERNAL"))</f>
        <v>INTERNAL</v>
      </c>
      <c r="G1315" s="6">
        <f t="shared" si="3"/>
        <v>1</v>
      </c>
      <c r="H1315" s="6">
        <f t="shared" si="4"/>
        <v>1</v>
      </c>
      <c r="I1315" s="6" t="str">
        <f>IF(OR(A1315="",COUNTIF('Message audit'!$A$2:$A$201,A1315)=0,AND(B1315&lt;&gt;"To",B1315&lt;&gt;"CC",B1315&lt;&gt;"BCC"),E1315&lt;&gt;"BASIC_OK"),"REVIEW","OK")</f>
        <v>OK</v>
      </c>
    </row>
    <row r="1316">
      <c r="A1316" s="5" t="s">
        <v>90</v>
      </c>
      <c r="B1316" s="5" t="s">
        <v>21</v>
      </c>
      <c r="C1316" s="5" t="s">
        <v>1554</v>
      </c>
      <c r="D1316" s="6" t="str">
        <f t="shared" si="1"/>
        <v>person1315@example.org</v>
      </c>
      <c r="E1316" s="6" t="str">
        <f t="shared" si="2"/>
        <v>BASIC_OK</v>
      </c>
      <c r="F1316" s="6" t="str">
        <f>IF(E1316&lt;&gt;"BASIC_OK","REVIEW",IF(RIGHT(D1316,LEN(LOWER(TRIM('Audit summary'!$B$16)))+1)="@"&amp;LOWER(TRIM('Audit summary'!$B$16)),"INTERNAL","EXTERNAL"))</f>
        <v>EXTERNAL</v>
      </c>
      <c r="G1316" s="6">
        <f t="shared" si="3"/>
        <v>1</v>
      </c>
      <c r="H1316" s="6">
        <f t="shared" si="4"/>
        <v>1</v>
      </c>
      <c r="I1316" s="6" t="str">
        <f>IF(OR(A1316="",COUNTIF('Message audit'!$A$2:$A$201,A1316)=0,AND(B1316&lt;&gt;"To",B1316&lt;&gt;"CC",B1316&lt;&gt;"BCC"),E1316&lt;&gt;"BASIC_OK"),"REVIEW","OK")</f>
        <v>OK</v>
      </c>
    </row>
    <row r="1317">
      <c r="A1317" s="5" t="s">
        <v>90</v>
      </c>
      <c r="B1317" s="5" t="s">
        <v>50</v>
      </c>
      <c r="C1317" s="5" t="s">
        <v>1555</v>
      </c>
      <c r="D1317" s="6" t="str">
        <f t="shared" si="1"/>
        <v>person1316@demo.invalid</v>
      </c>
      <c r="E1317" s="6" t="str">
        <f t="shared" si="2"/>
        <v>BASIC_OK</v>
      </c>
      <c r="F1317" s="6" t="str">
        <f>IF(E1317&lt;&gt;"BASIC_OK","REVIEW",IF(RIGHT(D1317,LEN(LOWER(TRIM('Audit summary'!$B$16)))+1)="@"&amp;LOWER(TRIM('Audit summary'!$B$16)),"INTERNAL","EXTERNAL"))</f>
        <v>INTERNAL</v>
      </c>
      <c r="G1317" s="6">
        <f t="shared" si="3"/>
        <v>1</v>
      </c>
      <c r="H1317" s="6">
        <f t="shared" si="4"/>
        <v>1</v>
      </c>
      <c r="I1317" s="6" t="str">
        <f>IF(OR(A1317="",COUNTIF('Message audit'!$A$2:$A$201,A1317)=0,AND(B1317&lt;&gt;"To",B1317&lt;&gt;"CC",B1317&lt;&gt;"BCC"),E1317&lt;&gt;"BASIC_OK"),"REVIEW","OK")</f>
        <v>OK</v>
      </c>
    </row>
    <row r="1318">
      <c r="A1318" s="5" t="s">
        <v>90</v>
      </c>
      <c r="B1318" s="5" t="s">
        <v>65</v>
      </c>
      <c r="C1318" s="5" t="s">
        <v>1556</v>
      </c>
      <c r="D1318" s="6" t="str">
        <f t="shared" si="1"/>
        <v>person1317@demo.invalid</v>
      </c>
      <c r="E1318" s="6" t="str">
        <f t="shared" si="2"/>
        <v>BASIC_OK</v>
      </c>
      <c r="F1318" s="6" t="str">
        <f>IF(E1318&lt;&gt;"BASIC_OK","REVIEW",IF(RIGHT(D1318,LEN(LOWER(TRIM('Audit summary'!$B$16)))+1)="@"&amp;LOWER(TRIM('Audit summary'!$B$16)),"INTERNAL","EXTERNAL"))</f>
        <v>INTERNAL</v>
      </c>
      <c r="G1318" s="6">
        <f t="shared" si="3"/>
        <v>1</v>
      </c>
      <c r="H1318" s="6">
        <f t="shared" si="4"/>
        <v>1</v>
      </c>
      <c r="I1318" s="6" t="str">
        <f>IF(OR(A1318="",COUNTIF('Message audit'!$A$2:$A$201,A1318)=0,AND(B1318&lt;&gt;"To",B1318&lt;&gt;"CC",B1318&lt;&gt;"BCC"),E1318&lt;&gt;"BASIC_OK"),"REVIEW","OK")</f>
        <v>OK</v>
      </c>
    </row>
    <row r="1319">
      <c r="A1319" s="5" t="s">
        <v>90</v>
      </c>
      <c r="B1319" s="5" t="s">
        <v>21</v>
      </c>
      <c r="C1319" s="5" t="s">
        <v>1557</v>
      </c>
      <c r="D1319" s="6" t="str">
        <f t="shared" si="1"/>
        <v>person1318@demo.invalid</v>
      </c>
      <c r="E1319" s="6" t="str">
        <f t="shared" si="2"/>
        <v>BASIC_OK</v>
      </c>
      <c r="F1319" s="6" t="str">
        <f>IF(E1319&lt;&gt;"BASIC_OK","REVIEW",IF(RIGHT(D1319,LEN(LOWER(TRIM('Audit summary'!$B$16)))+1)="@"&amp;LOWER(TRIM('Audit summary'!$B$16)),"INTERNAL","EXTERNAL"))</f>
        <v>INTERNAL</v>
      </c>
      <c r="G1319" s="6">
        <f t="shared" si="3"/>
        <v>1</v>
      </c>
      <c r="H1319" s="6">
        <f t="shared" si="4"/>
        <v>1</v>
      </c>
      <c r="I1319" s="6" t="str">
        <f>IF(OR(A1319="",COUNTIF('Message audit'!$A$2:$A$201,A1319)=0,AND(B1319&lt;&gt;"To",B1319&lt;&gt;"CC",B1319&lt;&gt;"BCC"),E1319&lt;&gt;"BASIC_OK"),"REVIEW","OK")</f>
        <v>OK</v>
      </c>
    </row>
    <row r="1320">
      <c r="A1320" s="5" t="s">
        <v>90</v>
      </c>
      <c r="B1320" s="5" t="s">
        <v>50</v>
      </c>
      <c r="C1320" s="5" t="s">
        <v>1558</v>
      </c>
      <c r="D1320" s="6" t="str">
        <f t="shared" si="1"/>
        <v>person1319@demo.invalid</v>
      </c>
      <c r="E1320" s="6" t="str">
        <f t="shared" si="2"/>
        <v>BASIC_OK</v>
      </c>
      <c r="F1320" s="6" t="str">
        <f>IF(E1320&lt;&gt;"BASIC_OK","REVIEW",IF(RIGHT(D1320,LEN(LOWER(TRIM('Audit summary'!$B$16)))+1)="@"&amp;LOWER(TRIM('Audit summary'!$B$16)),"INTERNAL","EXTERNAL"))</f>
        <v>INTERNAL</v>
      </c>
      <c r="G1320" s="6">
        <f t="shared" si="3"/>
        <v>1</v>
      </c>
      <c r="H1320" s="6">
        <f t="shared" si="4"/>
        <v>1</v>
      </c>
      <c r="I1320" s="6" t="str">
        <f>IF(OR(A1320="",COUNTIF('Message audit'!$A$2:$A$201,A1320)=0,AND(B1320&lt;&gt;"To",B1320&lt;&gt;"CC",B1320&lt;&gt;"BCC"),E1320&lt;&gt;"BASIC_OK"),"REVIEW","OK")</f>
        <v>OK</v>
      </c>
    </row>
    <row r="1321">
      <c r="A1321" s="5" t="s">
        <v>90</v>
      </c>
      <c r="B1321" s="5" t="s">
        <v>65</v>
      </c>
      <c r="C1321" s="5" t="s">
        <v>1559</v>
      </c>
      <c r="D1321" s="6" t="str">
        <f t="shared" si="1"/>
        <v>person1320@example.org</v>
      </c>
      <c r="E1321" s="6" t="str">
        <f t="shared" si="2"/>
        <v>BASIC_OK</v>
      </c>
      <c r="F1321" s="6" t="str">
        <f>IF(E1321&lt;&gt;"BASIC_OK","REVIEW",IF(RIGHT(D1321,LEN(LOWER(TRIM('Audit summary'!$B$16)))+1)="@"&amp;LOWER(TRIM('Audit summary'!$B$16)),"INTERNAL","EXTERNAL"))</f>
        <v>EXTERNAL</v>
      </c>
      <c r="G1321" s="6">
        <f t="shared" si="3"/>
        <v>1</v>
      </c>
      <c r="H1321" s="6">
        <f t="shared" si="4"/>
        <v>1</v>
      </c>
      <c r="I1321" s="6" t="str">
        <f>IF(OR(A1321="",COUNTIF('Message audit'!$A$2:$A$201,A1321)=0,AND(B1321&lt;&gt;"To",B1321&lt;&gt;"CC",B1321&lt;&gt;"BCC"),E1321&lt;&gt;"BASIC_OK"),"REVIEW","OK")</f>
        <v>OK</v>
      </c>
    </row>
    <row r="1322">
      <c r="A1322" s="5" t="s">
        <v>90</v>
      </c>
      <c r="B1322" s="5" t="s">
        <v>21</v>
      </c>
      <c r="C1322" s="5" t="s">
        <v>1560</v>
      </c>
      <c r="D1322" s="6" t="str">
        <f t="shared" si="1"/>
        <v>person1321@demo.invalid</v>
      </c>
      <c r="E1322" s="6" t="str">
        <f t="shared" si="2"/>
        <v>BASIC_OK</v>
      </c>
      <c r="F1322" s="6" t="str">
        <f>IF(E1322&lt;&gt;"BASIC_OK","REVIEW",IF(RIGHT(D1322,LEN(LOWER(TRIM('Audit summary'!$B$16)))+1)="@"&amp;LOWER(TRIM('Audit summary'!$B$16)),"INTERNAL","EXTERNAL"))</f>
        <v>INTERNAL</v>
      </c>
      <c r="G1322" s="6">
        <f t="shared" si="3"/>
        <v>1</v>
      </c>
      <c r="H1322" s="6">
        <f t="shared" si="4"/>
        <v>1</v>
      </c>
      <c r="I1322" s="6" t="str">
        <f>IF(OR(A1322="",COUNTIF('Message audit'!$A$2:$A$201,A1322)=0,AND(B1322&lt;&gt;"To",B1322&lt;&gt;"CC",B1322&lt;&gt;"BCC"),E1322&lt;&gt;"BASIC_OK"),"REVIEW","OK")</f>
        <v>OK</v>
      </c>
    </row>
    <row r="1323">
      <c r="A1323" s="5" t="s">
        <v>90</v>
      </c>
      <c r="B1323" s="5" t="s">
        <v>50</v>
      </c>
      <c r="C1323" s="5" t="s">
        <v>1561</v>
      </c>
      <c r="D1323" s="6" t="str">
        <f t="shared" si="1"/>
        <v>person1322@demo.invalid</v>
      </c>
      <c r="E1323" s="6" t="str">
        <f t="shared" si="2"/>
        <v>BASIC_OK</v>
      </c>
      <c r="F1323" s="6" t="str">
        <f>IF(E1323&lt;&gt;"BASIC_OK","REVIEW",IF(RIGHT(D1323,LEN(LOWER(TRIM('Audit summary'!$B$16)))+1)="@"&amp;LOWER(TRIM('Audit summary'!$B$16)),"INTERNAL","EXTERNAL"))</f>
        <v>INTERNAL</v>
      </c>
      <c r="G1323" s="6">
        <f t="shared" si="3"/>
        <v>1</v>
      </c>
      <c r="H1323" s="6">
        <f t="shared" si="4"/>
        <v>1</v>
      </c>
      <c r="I1323" s="6" t="str">
        <f>IF(OR(A1323="",COUNTIF('Message audit'!$A$2:$A$201,A1323)=0,AND(B1323&lt;&gt;"To",B1323&lt;&gt;"CC",B1323&lt;&gt;"BCC"),E1323&lt;&gt;"BASIC_OK"),"REVIEW","OK")</f>
        <v>OK</v>
      </c>
    </row>
    <row r="1324">
      <c r="A1324" s="5" t="s">
        <v>90</v>
      </c>
      <c r="B1324" s="5" t="s">
        <v>65</v>
      </c>
      <c r="C1324" s="5" t="s">
        <v>1562</v>
      </c>
      <c r="D1324" s="6" t="str">
        <f t="shared" si="1"/>
        <v>person1323@demo.invalid</v>
      </c>
      <c r="E1324" s="6" t="str">
        <f t="shared" si="2"/>
        <v>BASIC_OK</v>
      </c>
      <c r="F1324" s="6" t="str">
        <f>IF(E1324&lt;&gt;"BASIC_OK","REVIEW",IF(RIGHT(D1324,LEN(LOWER(TRIM('Audit summary'!$B$16)))+1)="@"&amp;LOWER(TRIM('Audit summary'!$B$16)),"INTERNAL","EXTERNAL"))</f>
        <v>INTERNAL</v>
      </c>
      <c r="G1324" s="6">
        <f t="shared" si="3"/>
        <v>1</v>
      </c>
      <c r="H1324" s="6">
        <f t="shared" si="4"/>
        <v>1</v>
      </c>
      <c r="I1324" s="6" t="str">
        <f>IF(OR(A1324="",COUNTIF('Message audit'!$A$2:$A$201,A1324)=0,AND(B1324&lt;&gt;"To",B1324&lt;&gt;"CC",B1324&lt;&gt;"BCC"),E1324&lt;&gt;"BASIC_OK"),"REVIEW","OK")</f>
        <v>OK</v>
      </c>
    </row>
    <row r="1325">
      <c r="A1325" s="5" t="s">
        <v>90</v>
      </c>
      <c r="B1325" s="5" t="s">
        <v>21</v>
      </c>
      <c r="C1325" s="5" t="s">
        <v>1563</v>
      </c>
      <c r="D1325" s="6" t="str">
        <f t="shared" si="1"/>
        <v>person1324@demo.invalid</v>
      </c>
      <c r="E1325" s="6" t="str">
        <f t="shared" si="2"/>
        <v>BASIC_OK</v>
      </c>
      <c r="F1325" s="6" t="str">
        <f>IF(E1325&lt;&gt;"BASIC_OK","REVIEW",IF(RIGHT(D1325,LEN(LOWER(TRIM('Audit summary'!$B$16)))+1)="@"&amp;LOWER(TRIM('Audit summary'!$B$16)),"INTERNAL","EXTERNAL"))</f>
        <v>INTERNAL</v>
      </c>
      <c r="G1325" s="6">
        <f t="shared" si="3"/>
        <v>1</v>
      </c>
      <c r="H1325" s="6">
        <f t="shared" si="4"/>
        <v>1</v>
      </c>
      <c r="I1325" s="6" t="str">
        <f>IF(OR(A1325="",COUNTIF('Message audit'!$A$2:$A$201,A1325)=0,AND(B1325&lt;&gt;"To",B1325&lt;&gt;"CC",B1325&lt;&gt;"BCC"),E1325&lt;&gt;"BASIC_OK"),"REVIEW","OK")</f>
        <v>OK</v>
      </c>
    </row>
    <row r="1326">
      <c r="A1326" s="5" t="s">
        <v>90</v>
      </c>
      <c r="B1326" s="5" t="s">
        <v>50</v>
      </c>
      <c r="C1326" s="5" t="s">
        <v>1564</v>
      </c>
      <c r="D1326" s="6" t="str">
        <f t="shared" si="1"/>
        <v>person1325@example.org</v>
      </c>
      <c r="E1326" s="6" t="str">
        <f t="shared" si="2"/>
        <v>BASIC_OK</v>
      </c>
      <c r="F1326" s="6" t="str">
        <f>IF(E1326&lt;&gt;"BASIC_OK","REVIEW",IF(RIGHT(D1326,LEN(LOWER(TRIM('Audit summary'!$B$16)))+1)="@"&amp;LOWER(TRIM('Audit summary'!$B$16)),"INTERNAL","EXTERNAL"))</f>
        <v>EXTERNAL</v>
      </c>
      <c r="G1326" s="6">
        <f t="shared" si="3"/>
        <v>1</v>
      </c>
      <c r="H1326" s="6">
        <f t="shared" si="4"/>
        <v>1</v>
      </c>
      <c r="I1326" s="6" t="str">
        <f>IF(OR(A1326="",COUNTIF('Message audit'!$A$2:$A$201,A1326)=0,AND(B1326&lt;&gt;"To",B1326&lt;&gt;"CC",B1326&lt;&gt;"BCC"),E1326&lt;&gt;"BASIC_OK"),"REVIEW","OK")</f>
        <v>OK</v>
      </c>
    </row>
    <row r="1327">
      <c r="A1327" s="5" t="s">
        <v>90</v>
      </c>
      <c r="B1327" s="5" t="s">
        <v>65</v>
      </c>
      <c r="C1327" s="5" t="s">
        <v>1565</v>
      </c>
      <c r="D1327" s="6" t="str">
        <f t="shared" si="1"/>
        <v>person1326@demo.invalid</v>
      </c>
      <c r="E1327" s="6" t="str">
        <f t="shared" si="2"/>
        <v>BASIC_OK</v>
      </c>
      <c r="F1327" s="6" t="str">
        <f>IF(E1327&lt;&gt;"BASIC_OK","REVIEW",IF(RIGHT(D1327,LEN(LOWER(TRIM('Audit summary'!$B$16)))+1)="@"&amp;LOWER(TRIM('Audit summary'!$B$16)),"INTERNAL","EXTERNAL"))</f>
        <v>INTERNAL</v>
      </c>
      <c r="G1327" s="6">
        <f t="shared" si="3"/>
        <v>1</v>
      </c>
      <c r="H1327" s="6">
        <f t="shared" si="4"/>
        <v>1</v>
      </c>
      <c r="I1327" s="6" t="str">
        <f>IF(OR(A1327="",COUNTIF('Message audit'!$A$2:$A$201,A1327)=0,AND(B1327&lt;&gt;"To",B1327&lt;&gt;"CC",B1327&lt;&gt;"BCC"),E1327&lt;&gt;"BASIC_OK"),"REVIEW","OK")</f>
        <v>OK</v>
      </c>
    </row>
    <row r="1328">
      <c r="A1328" s="5" t="s">
        <v>90</v>
      </c>
      <c r="B1328" s="5" t="s">
        <v>21</v>
      </c>
      <c r="C1328" s="5" t="s">
        <v>1566</v>
      </c>
      <c r="D1328" s="6" t="str">
        <f t="shared" si="1"/>
        <v>person1327@demo.invalid</v>
      </c>
      <c r="E1328" s="6" t="str">
        <f t="shared" si="2"/>
        <v>BASIC_OK</v>
      </c>
      <c r="F1328" s="6" t="str">
        <f>IF(E1328&lt;&gt;"BASIC_OK","REVIEW",IF(RIGHT(D1328,LEN(LOWER(TRIM('Audit summary'!$B$16)))+1)="@"&amp;LOWER(TRIM('Audit summary'!$B$16)),"INTERNAL","EXTERNAL"))</f>
        <v>INTERNAL</v>
      </c>
      <c r="G1328" s="6">
        <f t="shared" si="3"/>
        <v>1</v>
      </c>
      <c r="H1328" s="6">
        <f t="shared" si="4"/>
        <v>1</v>
      </c>
      <c r="I1328" s="6" t="str">
        <f>IF(OR(A1328="",COUNTIF('Message audit'!$A$2:$A$201,A1328)=0,AND(B1328&lt;&gt;"To",B1328&lt;&gt;"CC",B1328&lt;&gt;"BCC"),E1328&lt;&gt;"BASIC_OK"),"REVIEW","OK")</f>
        <v>OK</v>
      </c>
    </row>
    <row r="1329">
      <c r="A1329" s="5" t="s">
        <v>90</v>
      </c>
      <c r="B1329" s="5" t="s">
        <v>50</v>
      </c>
      <c r="C1329" s="5" t="s">
        <v>1567</v>
      </c>
      <c r="D1329" s="6" t="str">
        <f t="shared" si="1"/>
        <v>person1328@demo.invalid</v>
      </c>
      <c r="E1329" s="6" t="str">
        <f t="shared" si="2"/>
        <v>BASIC_OK</v>
      </c>
      <c r="F1329" s="6" t="str">
        <f>IF(E1329&lt;&gt;"BASIC_OK","REVIEW",IF(RIGHT(D1329,LEN(LOWER(TRIM('Audit summary'!$B$16)))+1)="@"&amp;LOWER(TRIM('Audit summary'!$B$16)),"INTERNAL","EXTERNAL"))</f>
        <v>INTERNAL</v>
      </c>
      <c r="G1329" s="6">
        <f t="shared" si="3"/>
        <v>1</v>
      </c>
      <c r="H1329" s="6">
        <f t="shared" si="4"/>
        <v>1</v>
      </c>
      <c r="I1329" s="6" t="str">
        <f>IF(OR(A1329="",COUNTIF('Message audit'!$A$2:$A$201,A1329)=0,AND(B1329&lt;&gt;"To",B1329&lt;&gt;"CC",B1329&lt;&gt;"BCC"),E1329&lt;&gt;"BASIC_OK"),"REVIEW","OK")</f>
        <v>OK</v>
      </c>
    </row>
    <row r="1330">
      <c r="A1330" s="5" t="s">
        <v>90</v>
      </c>
      <c r="B1330" s="5" t="s">
        <v>65</v>
      </c>
      <c r="C1330" s="5" t="s">
        <v>1568</v>
      </c>
      <c r="D1330" s="6" t="str">
        <f t="shared" si="1"/>
        <v>person1329@demo.invalid</v>
      </c>
      <c r="E1330" s="6" t="str">
        <f t="shared" si="2"/>
        <v>BASIC_OK</v>
      </c>
      <c r="F1330" s="6" t="str">
        <f>IF(E1330&lt;&gt;"BASIC_OK","REVIEW",IF(RIGHT(D1330,LEN(LOWER(TRIM('Audit summary'!$B$16)))+1)="@"&amp;LOWER(TRIM('Audit summary'!$B$16)),"INTERNAL","EXTERNAL"))</f>
        <v>INTERNAL</v>
      </c>
      <c r="G1330" s="6">
        <f t="shared" si="3"/>
        <v>1</v>
      </c>
      <c r="H1330" s="6">
        <f t="shared" si="4"/>
        <v>1</v>
      </c>
      <c r="I1330" s="6" t="str">
        <f>IF(OR(A1330="",COUNTIF('Message audit'!$A$2:$A$201,A1330)=0,AND(B1330&lt;&gt;"To",B1330&lt;&gt;"CC",B1330&lt;&gt;"BCC"),E1330&lt;&gt;"BASIC_OK"),"REVIEW","OK")</f>
        <v>OK</v>
      </c>
    </row>
    <row r="1331">
      <c r="A1331" s="5" t="s">
        <v>90</v>
      </c>
      <c r="B1331" s="5" t="s">
        <v>21</v>
      </c>
      <c r="C1331" s="5" t="s">
        <v>1569</v>
      </c>
      <c r="D1331" s="6" t="str">
        <f t="shared" si="1"/>
        <v>person1330@example.org</v>
      </c>
      <c r="E1331" s="6" t="str">
        <f t="shared" si="2"/>
        <v>BASIC_OK</v>
      </c>
      <c r="F1331" s="6" t="str">
        <f>IF(E1331&lt;&gt;"BASIC_OK","REVIEW",IF(RIGHT(D1331,LEN(LOWER(TRIM('Audit summary'!$B$16)))+1)="@"&amp;LOWER(TRIM('Audit summary'!$B$16)),"INTERNAL","EXTERNAL"))</f>
        <v>EXTERNAL</v>
      </c>
      <c r="G1331" s="6">
        <f t="shared" si="3"/>
        <v>1</v>
      </c>
      <c r="H1331" s="6">
        <f t="shared" si="4"/>
        <v>1</v>
      </c>
      <c r="I1331" s="6" t="str">
        <f>IF(OR(A1331="",COUNTIF('Message audit'!$A$2:$A$201,A1331)=0,AND(B1331&lt;&gt;"To",B1331&lt;&gt;"CC",B1331&lt;&gt;"BCC"),E1331&lt;&gt;"BASIC_OK"),"REVIEW","OK")</f>
        <v>OK</v>
      </c>
    </row>
    <row r="1332">
      <c r="A1332" s="5" t="s">
        <v>90</v>
      </c>
      <c r="B1332" s="5" t="s">
        <v>50</v>
      </c>
      <c r="C1332" s="5" t="s">
        <v>1570</v>
      </c>
      <c r="D1332" s="6" t="str">
        <f t="shared" si="1"/>
        <v>person1331@demo.invalid</v>
      </c>
      <c r="E1332" s="6" t="str">
        <f t="shared" si="2"/>
        <v>BASIC_OK</v>
      </c>
      <c r="F1332" s="6" t="str">
        <f>IF(E1332&lt;&gt;"BASIC_OK","REVIEW",IF(RIGHT(D1332,LEN(LOWER(TRIM('Audit summary'!$B$16)))+1)="@"&amp;LOWER(TRIM('Audit summary'!$B$16)),"INTERNAL","EXTERNAL"))</f>
        <v>INTERNAL</v>
      </c>
      <c r="G1332" s="6">
        <f t="shared" si="3"/>
        <v>1</v>
      </c>
      <c r="H1332" s="6">
        <f t="shared" si="4"/>
        <v>1</v>
      </c>
      <c r="I1332" s="6" t="str">
        <f>IF(OR(A1332="",COUNTIF('Message audit'!$A$2:$A$201,A1332)=0,AND(B1332&lt;&gt;"To",B1332&lt;&gt;"CC",B1332&lt;&gt;"BCC"),E1332&lt;&gt;"BASIC_OK"),"REVIEW","OK")</f>
        <v>OK</v>
      </c>
    </row>
    <row r="1333">
      <c r="A1333" s="5" t="s">
        <v>90</v>
      </c>
      <c r="B1333" s="5" t="s">
        <v>65</v>
      </c>
      <c r="C1333" s="5" t="s">
        <v>1571</v>
      </c>
      <c r="D1333" s="6" t="str">
        <f t="shared" si="1"/>
        <v>person1332@demo.invalid</v>
      </c>
      <c r="E1333" s="6" t="str">
        <f t="shared" si="2"/>
        <v>BASIC_OK</v>
      </c>
      <c r="F1333" s="6" t="str">
        <f>IF(E1333&lt;&gt;"BASIC_OK","REVIEW",IF(RIGHT(D1333,LEN(LOWER(TRIM('Audit summary'!$B$16)))+1)="@"&amp;LOWER(TRIM('Audit summary'!$B$16)),"INTERNAL","EXTERNAL"))</f>
        <v>INTERNAL</v>
      </c>
      <c r="G1333" s="6">
        <f t="shared" si="3"/>
        <v>1</v>
      </c>
      <c r="H1333" s="6">
        <f t="shared" si="4"/>
        <v>1</v>
      </c>
      <c r="I1333" s="6" t="str">
        <f>IF(OR(A1333="",COUNTIF('Message audit'!$A$2:$A$201,A1333)=0,AND(B1333&lt;&gt;"To",B1333&lt;&gt;"CC",B1333&lt;&gt;"BCC"),E1333&lt;&gt;"BASIC_OK"),"REVIEW","OK")</f>
        <v>OK</v>
      </c>
    </row>
    <row r="1334">
      <c r="A1334" s="5" t="s">
        <v>90</v>
      </c>
      <c r="B1334" s="5" t="s">
        <v>21</v>
      </c>
      <c r="C1334" s="5" t="s">
        <v>1572</v>
      </c>
      <c r="D1334" s="6" t="str">
        <f t="shared" si="1"/>
        <v>person1333@demo.invalid</v>
      </c>
      <c r="E1334" s="6" t="str">
        <f t="shared" si="2"/>
        <v>BASIC_OK</v>
      </c>
      <c r="F1334" s="6" t="str">
        <f>IF(E1334&lt;&gt;"BASIC_OK","REVIEW",IF(RIGHT(D1334,LEN(LOWER(TRIM('Audit summary'!$B$16)))+1)="@"&amp;LOWER(TRIM('Audit summary'!$B$16)),"INTERNAL","EXTERNAL"))</f>
        <v>INTERNAL</v>
      </c>
      <c r="G1334" s="6">
        <f t="shared" si="3"/>
        <v>1</v>
      </c>
      <c r="H1334" s="6">
        <f t="shared" si="4"/>
        <v>1</v>
      </c>
      <c r="I1334" s="6" t="str">
        <f>IF(OR(A1334="",COUNTIF('Message audit'!$A$2:$A$201,A1334)=0,AND(B1334&lt;&gt;"To",B1334&lt;&gt;"CC",B1334&lt;&gt;"BCC"),E1334&lt;&gt;"BASIC_OK"),"REVIEW","OK")</f>
        <v>OK</v>
      </c>
    </row>
    <row r="1335">
      <c r="A1335" s="5" t="s">
        <v>90</v>
      </c>
      <c r="B1335" s="5" t="s">
        <v>50</v>
      </c>
      <c r="C1335" s="5" t="s">
        <v>1573</v>
      </c>
      <c r="D1335" s="6" t="str">
        <f t="shared" si="1"/>
        <v>person1334@demo.invalid</v>
      </c>
      <c r="E1335" s="6" t="str">
        <f t="shared" si="2"/>
        <v>BASIC_OK</v>
      </c>
      <c r="F1335" s="6" t="str">
        <f>IF(E1335&lt;&gt;"BASIC_OK","REVIEW",IF(RIGHT(D1335,LEN(LOWER(TRIM('Audit summary'!$B$16)))+1)="@"&amp;LOWER(TRIM('Audit summary'!$B$16)),"INTERNAL","EXTERNAL"))</f>
        <v>INTERNAL</v>
      </c>
      <c r="G1335" s="6">
        <f t="shared" si="3"/>
        <v>1</v>
      </c>
      <c r="H1335" s="6">
        <f t="shared" si="4"/>
        <v>1</v>
      </c>
      <c r="I1335" s="6" t="str">
        <f>IF(OR(A1335="",COUNTIF('Message audit'!$A$2:$A$201,A1335)=0,AND(B1335&lt;&gt;"To",B1335&lt;&gt;"CC",B1335&lt;&gt;"BCC"),E1335&lt;&gt;"BASIC_OK"),"REVIEW","OK")</f>
        <v>OK</v>
      </c>
    </row>
    <row r="1336">
      <c r="A1336" s="5" t="s">
        <v>90</v>
      </c>
      <c r="B1336" s="5" t="s">
        <v>65</v>
      </c>
      <c r="C1336" s="5" t="s">
        <v>1574</v>
      </c>
      <c r="D1336" s="6" t="str">
        <f t="shared" si="1"/>
        <v>person1335@example.org</v>
      </c>
      <c r="E1336" s="6" t="str">
        <f t="shared" si="2"/>
        <v>BASIC_OK</v>
      </c>
      <c r="F1336" s="6" t="str">
        <f>IF(E1336&lt;&gt;"BASIC_OK","REVIEW",IF(RIGHT(D1336,LEN(LOWER(TRIM('Audit summary'!$B$16)))+1)="@"&amp;LOWER(TRIM('Audit summary'!$B$16)),"INTERNAL","EXTERNAL"))</f>
        <v>EXTERNAL</v>
      </c>
      <c r="G1336" s="6">
        <f t="shared" si="3"/>
        <v>1</v>
      </c>
      <c r="H1336" s="6">
        <f t="shared" si="4"/>
        <v>1</v>
      </c>
      <c r="I1336" s="6" t="str">
        <f>IF(OR(A1336="",COUNTIF('Message audit'!$A$2:$A$201,A1336)=0,AND(B1336&lt;&gt;"To",B1336&lt;&gt;"CC",B1336&lt;&gt;"BCC"),E1336&lt;&gt;"BASIC_OK"),"REVIEW","OK")</f>
        <v>OK</v>
      </c>
    </row>
    <row r="1337">
      <c r="A1337" s="5" t="s">
        <v>90</v>
      </c>
      <c r="B1337" s="5" t="s">
        <v>21</v>
      </c>
      <c r="C1337" s="5" t="s">
        <v>1575</v>
      </c>
      <c r="D1337" s="6" t="str">
        <f t="shared" si="1"/>
        <v>person1336@demo.invalid</v>
      </c>
      <c r="E1337" s="6" t="str">
        <f t="shared" si="2"/>
        <v>BASIC_OK</v>
      </c>
      <c r="F1337" s="6" t="str">
        <f>IF(E1337&lt;&gt;"BASIC_OK","REVIEW",IF(RIGHT(D1337,LEN(LOWER(TRIM('Audit summary'!$B$16)))+1)="@"&amp;LOWER(TRIM('Audit summary'!$B$16)),"INTERNAL","EXTERNAL"))</f>
        <v>INTERNAL</v>
      </c>
      <c r="G1337" s="6">
        <f t="shared" si="3"/>
        <v>1</v>
      </c>
      <c r="H1337" s="6">
        <f t="shared" si="4"/>
        <v>1</v>
      </c>
      <c r="I1337" s="6" t="str">
        <f>IF(OR(A1337="",COUNTIF('Message audit'!$A$2:$A$201,A1337)=0,AND(B1337&lt;&gt;"To",B1337&lt;&gt;"CC",B1337&lt;&gt;"BCC"),E1337&lt;&gt;"BASIC_OK"),"REVIEW","OK")</f>
        <v>OK</v>
      </c>
    </row>
    <row r="1338">
      <c r="A1338" s="5" t="s">
        <v>90</v>
      </c>
      <c r="B1338" s="5" t="s">
        <v>50</v>
      </c>
      <c r="C1338" s="5" t="s">
        <v>1576</v>
      </c>
      <c r="D1338" s="6" t="str">
        <f t="shared" si="1"/>
        <v>person1337@demo.invalid</v>
      </c>
      <c r="E1338" s="6" t="str">
        <f t="shared" si="2"/>
        <v>BASIC_OK</v>
      </c>
      <c r="F1338" s="6" t="str">
        <f>IF(E1338&lt;&gt;"BASIC_OK","REVIEW",IF(RIGHT(D1338,LEN(LOWER(TRIM('Audit summary'!$B$16)))+1)="@"&amp;LOWER(TRIM('Audit summary'!$B$16)),"INTERNAL","EXTERNAL"))</f>
        <v>INTERNAL</v>
      </c>
      <c r="G1338" s="6">
        <f t="shared" si="3"/>
        <v>1</v>
      </c>
      <c r="H1338" s="6">
        <f t="shared" si="4"/>
        <v>1</v>
      </c>
      <c r="I1338" s="6" t="str">
        <f>IF(OR(A1338="",COUNTIF('Message audit'!$A$2:$A$201,A1338)=0,AND(B1338&lt;&gt;"To",B1338&lt;&gt;"CC",B1338&lt;&gt;"BCC"),E1338&lt;&gt;"BASIC_OK"),"REVIEW","OK")</f>
        <v>OK</v>
      </c>
    </row>
    <row r="1339">
      <c r="A1339" s="5" t="s">
        <v>90</v>
      </c>
      <c r="B1339" s="5" t="s">
        <v>65</v>
      </c>
      <c r="C1339" s="5" t="s">
        <v>1577</v>
      </c>
      <c r="D1339" s="6" t="str">
        <f t="shared" si="1"/>
        <v>person1338@demo.invalid</v>
      </c>
      <c r="E1339" s="6" t="str">
        <f t="shared" si="2"/>
        <v>BASIC_OK</v>
      </c>
      <c r="F1339" s="6" t="str">
        <f>IF(E1339&lt;&gt;"BASIC_OK","REVIEW",IF(RIGHT(D1339,LEN(LOWER(TRIM('Audit summary'!$B$16)))+1)="@"&amp;LOWER(TRIM('Audit summary'!$B$16)),"INTERNAL","EXTERNAL"))</f>
        <v>INTERNAL</v>
      </c>
      <c r="G1339" s="6">
        <f t="shared" si="3"/>
        <v>1</v>
      </c>
      <c r="H1339" s="6">
        <f t="shared" si="4"/>
        <v>1</v>
      </c>
      <c r="I1339" s="6" t="str">
        <f>IF(OR(A1339="",COUNTIF('Message audit'!$A$2:$A$201,A1339)=0,AND(B1339&lt;&gt;"To",B1339&lt;&gt;"CC",B1339&lt;&gt;"BCC"),E1339&lt;&gt;"BASIC_OK"),"REVIEW","OK")</f>
        <v>OK</v>
      </c>
    </row>
    <row r="1340">
      <c r="A1340" s="5" t="s">
        <v>90</v>
      </c>
      <c r="B1340" s="5" t="s">
        <v>21</v>
      </c>
      <c r="C1340" s="5" t="s">
        <v>1578</v>
      </c>
      <c r="D1340" s="6" t="str">
        <f t="shared" si="1"/>
        <v>person1339@demo.invalid</v>
      </c>
      <c r="E1340" s="6" t="str">
        <f t="shared" si="2"/>
        <v>BASIC_OK</v>
      </c>
      <c r="F1340" s="6" t="str">
        <f>IF(E1340&lt;&gt;"BASIC_OK","REVIEW",IF(RIGHT(D1340,LEN(LOWER(TRIM('Audit summary'!$B$16)))+1)="@"&amp;LOWER(TRIM('Audit summary'!$B$16)),"INTERNAL","EXTERNAL"))</f>
        <v>INTERNAL</v>
      </c>
      <c r="G1340" s="6">
        <f t="shared" si="3"/>
        <v>1</v>
      </c>
      <c r="H1340" s="6">
        <f t="shared" si="4"/>
        <v>1</v>
      </c>
      <c r="I1340" s="6" t="str">
        <f>IF(OR(A1340="",COUNTIF('Message audit'!$A$2:$A$201,A1340)=0,AND(B1340&lt;&gt;"To",B1340&lt;&gt;"CC",B1340&lt;&gt;"BCC"),E1340&lt;&gt;"BASIC_OK"),"REVIEW","OK")</f>
        <v>OK</v>
      </c>
    </row>
    <row r="1341">
      <c r="A1341" s="5" t="s">
        <v>90</v>
      </c>
      <c r="B1341" s="5" t="s">
        <v>50</v>
      </c>
      <c r="C1341" s="5" t="s">
        <v>1579</v>
      </c>
      <c r="D1341" s="6" t="str">
        <f t="shared" si="1"/>
        <v>person1340@example.org</v>
      </c>
      <c r="E1341" s="6" t="str">
        <f t="shared" si="2"/>
        <v>BASIC_OK</v>
      </c>
      <c r="F1341" s="6" t="str">
        <f>IF(E1341&lt;&gt;"BASIC_OK","REVIEW",IF(RIGHT(D1341,LEN(LOWER(TRIM('Audit summary'!$B$16)))+1)="@"&amp;LOWER(TRIM('Audit summary'!$B$16)),"INTERNAL","EXTERNAL"))</f>
        <v>EXTERNAL</v>
      </c>
      <c r="G1341" s="6">
        <f t="shared" si="3"/>
        <v>1</v>
      </c>
      <c r="H1341" s="6">
        <f t="shared" si="4"/>
        <v>1</v>
      </c>
      <c r="I1341" s="6" t="str">
        <f>IF(OR(A1341="",COUNTIF('Message audit'!$A$2:$A$201,A1341)=0,AND(B1341&lt;&gt;"To",B1341&lt;&gt;"CC",B1341&lt;&gt;"BCC"),E1341&lt;&gt;"BASIC_OK"),"REVIEW","OK")</f>
        <v>OK</v>
      </c>
    </row>
    <row r="1342">
      <c r="A1342" s="5" t="s">
        <v>90</v>
      </c>
      <c r="B1342" s="5" t="s">
        <v>65</v>
      </c>
      <c r="C1342" s="5" t="s">
        <v>1580</v>
      </c>
      <c r="D1342" s="6" t="str">
        <f t="shared" si="1"/>
        <v>person1341@demo.invalid</v>
      </c>
      <c r="E1342" s="6" t="str">
        <f t="shared" si="2"/>
        <v>BASIC_OK</v>
      </c>
      <c r="F1342" s="6" t="str">
        <f>IF(E1342&lt;&gt;"BASIC_OK","REVIEW",IF(RIGHT(D1342,LEN(LOWER(TRIM('Audit summary'!$B$16)))+1)="@"&amp;LOWER(TRIM('Audit summary'!$B$16)),"INTERNAL","EXTERNAL"))</f>
        <v>INTERNAL</v>
      </c>
      <c r="G1342" s="6">
        <f t="shared" si="3"/>
        <v>1</v>
      </c>
      <c r="H1342" s="6">
        <f t="shared" si="4"/>
        <v>1</v>
      </c>
      <c r="I1342" s="6" t="str">
        <f>IF(OR(A1342="",COUNTIF('Message audit'!$A$2:$A$201,A1342)=0,AND(B1342&lt;&gt;"To",B1342&lt;&gt;"CC",B1342&lt;&gt;"BCC"),E1342&lt;&gt;"BASIC_OK"),"REVIEW","OK")</f>
        <v>OK</v>
      </c>
    </row>
    <row r="1343">
      <c r="A1343" s="5" t="s">
        <v>90</v>
      </c>
      <c r="B1343" s="5" t="s">
        <v>21</v>
      </c>
      <c r="C1343" s="5" t="s">
        <v>1581</v>
      </c>
      <c r="D1343" s="6" t="str">
        <f t="shared" si="1"/>
        <v>person1342@demo.invalid</v>
      </c>
      <c r="E1343" s="6" t="str">
        <f t="shared" si="2"/>
        <v>BASIC_OK</v>
      </c>
      <c r="F1343" s="6" t="str">
        <f>IF(E1343&lt;&gt;"BASIC_OK","REVIEW",IF(RIGHT(D1343,LEN(LOWER(TRIM('Audit summary'!$B$16)))+1)="@"&amp;LOWER(TRIM('Audit summary'!$B$16)),"INTERNAL","EXTERNAL"))</f>
        <v>INTERNAL</v>
      </c>
      <c r="G1343" s="6">
        <f t="shared" si="3"/>
        <v>1</v>
      </c>
      <c r="H1343" s="6">
        <f t="shared" si="4"/>
        <v>1</v>
      </c>
      <c r="I1343" s="6" t="str">
        <f>IF(OR(A1343="",COUNTIF('Message audit'!$A$2:$A$201,A1343)=0,AND(B1343&lt;&gt;"To",B1343&lt;&gt;"CC",B1343&lt;&gt;"BCC"),E1343&lt;&gt;"BASIC_OK"),"REVIEW","OK")</f>
        <v>OK</v>
      </c>
    </row>
    <row r="1344">
      <c r="A1344" s="5" t="s">
        <v>90</v>
      </c>
      <c r="B1344" s="5" t="s">
        <v>50</v>
      </c>
      <c r="C1344" s="5" t="s">
        <v>1582</v>
      </c>
      <c r="D1344" s="6" t="str">
        <f t="shared" si="1"/>
        <v>person1343@demo.invalid</v>
      </c>
      <c r="E1344" s="6" t="str">
        <f t="shared" si="2"/>
        <v>BASIC_OK</v>
      </c>
      <c r="F1344" s="6" t="str">
        <f>IF(E1344&lt;&gt;"BASIC_OK","REVIEW",IF(RIGHT(D1344,LEN(LOWER(TRIM('Audit summary'!$B$16)))+1)="@"&amp;LOWER(TRIM('Audit summary'!$B$16)),"INTERNAL","EXTERNAL"))</f>
        <v>INTERNAL</v>
      </c>
      <c r="G1344" s="6">
        <f t="shared" si="3"/>
        <v>1</v>
      </c>
      <c r="H1344" s="6">
        <f t="shared" si="4"/>
        <v>1</v>
      </c>
      <c r="I1344" s="6" t="str">
        <f>IF(OR(A1344="",COUNTIF('Message audit'!$A$2:$A$201,A1344)=0,AND(B1344&lt;&gt;"To",B1344&lt;&gt;"CC",B1344&lt;&gt;"BCC"),E1344&lt;&gt;"BASIC_OK"),"REVIEW","OK")</f>
        <v>OK</v>
      </c>
    </row>
    <row r="1345">
      <c r="A1345" s="5" t="s">
        <v>90</v>
      </c>
      <c r="B1345" s="5" t="s">
        <v>65</v>
      </c>
      <c r="C1345" s="5" t="s">
        <v>1583</v>
      </c>
      <c r="D1345" s="6" t="str">
        <f t="shared" si="1"/>
        <v>person1344@demo.invalid</v>
      </c>
      <c r="E1345" s="6" t="str">
        <f t="shared" si="2"/>
        <v>BASIC_OK</v>
      </c>
      <c r="F1345" s="6" t="str">
        <f>IF(E1345&lt;&gt;"BASIC_OK","REVIEW",IF(RIGHT(D1345,LEN(LOWER(TRIM('Audit summary'!$B$16)))+1)="@"&amp;LOWER(TRIM('Audit summary'!$B$16)),"INTERNAL","EXTERNAL"))</f>
        <v>INTERNAL</v>
      </c>
      <c r="G1345" s="6">
        <f t="shared" si="3"/>
        <v>1</v>
      </c>
      <c r="H1345" s="6">
        <f t="shared" si="4"/>
        <v>1</v>
      </c>
      <c r="I1345" s="6" t="str">
        <f>IF(OR(A1345="",COUNTIF('Message audit'!$A$2:$A$201,A1345)=0,AND(B1345&lt;&gt;"To",B1345&lt;&gt;"CC",B1345&lt;&gt;"BCC"),E1345&lt;&gt;"BASIC_OK"),"REVIEW","OK")</f>
        <v>OK</v>
      </c>
    </row>
    <row r="1346">
      <c r="A1346" s="5" t="s">
        <v>90</v>
      </c>
      <c r="B1346" s="5" t="s">
        <v>21</v>
      </c>
      <c r="C1346" s="5" t="s">
        <v>1584</v>
      </c>
      <c r="D1346" s="6" t="str">
        <f t="shared" si="1"/>
        <v>person1345@example.org</v>
      </c>
      <c r="E1346" s="6" t="str">
        <f t="shared" si="2"/>
        <v>BASIC_OK</v>
      </c>
      <c r="F1346" s="6" t="str">
        <f>IF(E1346&lt;&gt;"BASIC_OK","REVIEW",IF(RIGHT(D1346,LEN(LOWER(TRIM('Audit summary'!$B$16)))+1)="@"&amp;LOWER(TRIM('Audit summary'!$B$16)),"INTERNAL","EXTERNAL"))</f>
        <v>EXTERNAL</v>
      </c>
      <c r="G1346" s="6">
        <f t="shared" si="3"/>
        <v>1</v>
      </c>
      <c r="H1346" s="6">
        <f t="shared" si="4"/>
        <v>1</v>
      </c>
      <c r="I1346" s="6" t="str">
        <f>IF(OR(A1346="",COUNTIF('Message audit'!$A$2:$A$201,A1346)=0,AND(B1346&lt;&gt;"To",B1346&lt;&gt;"CC",B1346&lt;&gt;"BCC"),E1346&lt;&gt;"BASIC_OK"),"REVIEW","OK")</f>
        <v>OK</v>
      </c>
    </row>
    <row r="1347">
      <c r="A1347" s="5" t="s">
        <v>90</v>
      </c>
      <c r="B1347" s="5" t="s">
        <v>50</v>
      </c>
      <c r="C1347" s="5" t="s">
        <v>1585</v>
      </c>
      <c r="D1347" s="6" t="str">
        <f t="shared" si="1"/>
        <v>person1346@demo.invalid</v>
      </c>
      <c r="E1347" s="6" t="str">
        <f t="shared" si="2"/>
        <v>BASIC_OK</v>
      </c>
      <c r="F1347" s="6" t="str">
        <f>IF(E1347&lt;&gt;"BASIC_OK","REVIEW",IF(RIGHT(D1347,LEN(LOWER(TRIM('Audit summary'!$B$16)))+1)="@"&amp;LOWER(TRIM('Audit summary'!$B$16)),"INTERNAL","EXTERNAL"))</f>
        <v>INTERNAL</v>
      </c>
      <c r="G1347" s="6">
        <f t="shared" si="3"/>
        <v>1</v>
      </c>
      <c r="H1347" s="6">
        <f t="shared" si="4"/>
        <v>1</v>
      </c>
      <c r="I1347" s="6" t="str">
        <f>IF(OR(A1347="",COUNTIF('Message audit'!$A$2:$A$201,A1347)=0,AND(B1347&lt;&gt;"To",B1347&lt;&gt;"CC",B1347&lt;&gt;"BCC"),E1347&lt;&gt;"BASIC_OK"),"REVIEW","OK")</f>
        <v>OK</v>
      </c>
    </row>
    <row r="1348">
      <c r="A1348" s="5" t="s">
        <v>90</v>
      </c>
      <c r="B1348" s="5" t="s">
        <v>65</v>
      </c>
      <c r="C1348" s="5" t="s">
        <v>1586</v>
      </c>
      <c r="D1348" s="6" t="str">
        <f t="shared" si="1"/>
        <v>person1347@demo.invalid</v>
      </c>
      <c r="E1348" s="6" t="str">
        <f t="shared" si="2"/>
        <v>BASIC_OK</v>
      </c>
      <c r="F1348" s="6" t="str">
        <f>IF(E1348&lt;&gt;"BASIC_OK","REVIEW",IF(RIGHT(D1348,LEN(LOWER(TRIM('Audit summary'!$B$16)))+1)="@"&amp;LOWER(TRIM('Audit summary'!$B$16)),"INTERNAL","EXTERNAL"))</f>
        <v>INTERNAL</v>
      </c>
      <c r="G1348" s="6">
        <f t="shared" si="3"/>
        <v>1</v>
      </c>
      <c r="H1348" s="6">
        <f t="shared" si="4"/>
        <v>1</v>
      </c>
      <c r="I1348" s="6" t="str">
        <f>IF(OR(A1348="",COUNTIF('Message audit'!$A$2:$A$201,A1348)=0,AND(B1348&lt;&gt;"To",B1348&lt;&gt;"CC",B1348&lt;&gt;"BCC"),E1348&lt;&gt;"BASIC_OK"),"REVIEW","OK")</f>
        <v>OK</v>
      </c>
    </row>
    <row r="1349">
      <c r="A1349" s="5" t="s">
        <v>90</v>
      </c>
      <c r="B1349" s="5" t="s">
        <v>21</v>
      </c>
      <c r="C1349" s="5" t="s">
        <v>1587</v>
      </c>
      <c r="D1349" s="6" t="str">
        <f t="shared" si="1"/>
        <v>person1348@demo.invalid</v>
      </c>
      <c r="E1349" s="6" t="str">
        <f t="shared" si="2"/>
        <v>BASIC_OK</v>
      </c>
      <c r="F1349" s="6" t="str">
        <f>IF(E1349&lt;&gt;"BASIC_OK","REVIEW",IF(RIGHT(D1349,LEN(LOWER(TRIM('Audit summary'!$B$16)))+1)="@"&amp;LOWER(TRIM('Audit summary'!$B$16)),"INTERNAL","EXTERNAL"))</f>
        <v>INTERNAL</v>
      </c>
      <c r="G1349" s="6">
        <f t="shared" si="3"/>
        <v>1</v>
      </c>
      <c r="H1349" s="6">
        <f t="shared" si="4"/>
        <v>1</v>
      </c>
      <c r="I1349" s="6" t="str">
        <f>IF(OR(A1349="",COUNTIF('Message audit'!$A$2:$A$201,A1349)=0,AND(B1349&lt;&gt;"To",B1349&lt;&gt;"CC",B1349&lt;&gt;"BCC"),E1349&lt;&gt;"BASIC_OK"),"REVIEW","OK")</f>
        <v>OK</v>
      </c>
    </row>
    <row r="1350">
      <c r="A1350" s="5" t="s">
        <v>90</v>
      </c>
      <c r="B1350" s="5" t="s">
        <v>50</v>
      </c>
      <c r="C1350" s="5" t="s">
        <v>1588</v>
      </c>
      <c r="D1350" s="6" t="str">
        <f t="shared" si="1"/>
        <v>person1349@demo.invalid</v>
      </c>
      <c r="E1350" s="6" t="str">
        <f t="shared" si="2"/>
        <v>BASIC_OK</v>
      </c>
      <c r="F1350" s="6" t="str">
        <f>IF(E1350&lt;&gt;"BASIC_OK","REVIEW",IF(RIGHT(D1350,LEN(LOWER(TRIM('Audit summary'!$B$16)))+1)="@"&amp;LOWER(TRIM('Audit summary'!$B$16)),"INTERNAL","EXTERNAL"))</f>
        <v>INTERNAL</v>
      </c>
      <c r="G1350" s="6">
        <f t="shared" si="3"/>
        <v>1</v>
      </c>
      <c r="H1350" s="6">
        <f t="shared" si="4"/>
        <v>1</v>
      </c>
      <c r="I1350" s="6" t="str">
        <f>IF(OR(A1350="",COUNTIF('Message audit'!$A$2:$A$201,A1350)=0,AND(B1350&lt;&gt;"To",B1350&lt;&gt;"CC",B1350&lt;&gt;"BCC"),E1350&lt;&gt;"BASIC_OK"),"REVIEW","OK")</f>
        <v>OK</v>
      </c>
    </row>
    <row r="1351">
      <c r="A1351" s="5" t="s">
        <v>90</v>
      </c>
      <c r="B1351" s="5" t="s">
        <v>65</v>
      </c>
      <c r="C1351" s="5" t="s">
        <v>1589</v>
      </c>
      <c r="D1351" s="6" t="str">
        <f t="shared" si="1"/>
        <v>person1350@example.org</v>
      </c>
      <c r="E1351" s="6" t="str">
        <f t="shared" si="2"/>
        <v>BASIC_OK</v>
      </c>
      <c r="F1351" s="6" t="str">
        <f>IF(E1351&lt;&gt;"BASIC_OK","REVIEW",IF(RIGHT(D1351,LEN(LOWER(TRIM('Audit summary'!$B$16)))+1)="@"&amp;LOWER(TRIM('Audit summary'!$B$16)),"INTERNAL","EXTERNAL"))</f>
        <v>EXTERNAL</v>
      </c>
      <c r="G1351" s="6">
        <f t="shared" si="3"/>
        <v>1</v>
      </c>
      <c r="H1351" s="6">
        <f t="shared" si="4"/>
        <v>1</v>
      </c>
      <c r="I1351" s="6" t="str">
        <f>IF(OR(A1351="",COUNTIF('Message audit'!$A$2:$A$201,A1351)=0,AND(B1351&lt;&gt;"To",B1351&lt;&gt;"CC",B1351&lt;&gt;"BCC"),E1351&lt;&gt;"BASIC_OK"),"REVIEW","OK")</f>
        <v>OK</v>
      </c>
    </row>
    <row r="1352">
      <c r="A1352" s="5" t="s">
        <v>90</v>
      </c>
      <c r="B1352" s="5" t="s">
        <v>21</v>
      </c>
      <c r="C1352" s="5" t="s">
        <v>1590</v>
      </c>
      <c r="D1352" s="6" t="str">
        <f t="shared" si="1"/>
        <v>person1351@demo.invalid</v>
      </c>
      <c r="E1352" s="6" t="str">
        <f t="shared" si="2"/>
        <v>BASIC_OK</v>
      </c>
      <c r="F1352" s="6" t="str">
        <f>IF(E1352&lt;&gt;"BASIC_OK","REVIEW",IF(RIGHT(D1352,LEN(LOWER(TRIM('Audit summary'!$B$16)))+1)="@"&amp;LOWER(TRIM('Audit summary'!$B$16)),"INTERNAL","EXTERNAL"))</f>
        <v>INTERNAL</v>
      </c>
      <c r="G1352" s="6">
        <f t="shared" si="3"/>
        <v>1</v>
      </c>
      <c r="H1352" s="6">
        <f t="shared" si="4"/>
        <v>1</v>
      </c>
      <c r="I1352" s="6" t="str">
        <f>IF(OR(A1352="",COUNTIF('Message audit'!$A$2:$A$201,A1352)=0,AND(B1352&lt;&gt;"To",B1352&lt;&gt;"CC",B1352&lt;&gt;"BCC"),E1352&lt;&gt;"BASIC_OK"),"REVIEW","OK")</f>
        <v>OK</v>
      </c>
    </row>
    <row r="1353">
      <c r="A1353" s="5" t="s">
        <v>92</v>
      </c>
      <c r="B1353" s="5" t="s">
        <v>50</v>
      </c>
      <c r="C1353" s="5" t="s">
        <v>1591</v>
      </c>
      <c r="D1353" s="6" t="str">
        <f t="shared" si="1"/>
        <v>person1352@demo.invalid</v>
      </c>
      <c r="E1353" s="6" t="str">
        <f t="shared" si="2"/>
        <v>BASIC_OK</v>
      </c>
      <c r="F1353" s="6" t="str">
        <f>IF(E1353&lt;&gt;"BASIC_OK","REVIEW",IF(RIGHT(D1353,LEN(LOWER(TRIM('Audit summary'!$B$16)))+1)="@"&amp;LOWER(TRIM('Audit summary'!$B$16)),"INTERNAL","EXTERNAL"))</f>
        <v>INTERNAL</v>
      </c>
      <c r="G1353" s="6">
        <f t="shared" si="3"/>
        <v>1</v>
      </c>
      <c r="H1353" s="6">
        <f t="shared" si="4"/>
        <v>1</v>
      </c>
      <c r="I1353" s="6" t="str">
        <f>IF(OR(A1353="",COUNTIF('Message audit'!$A$2:$A$201,A1353)=0,AND(B1353&lt;&gt;"To",B1353&lt;&gt;"CC",B1353&lt;&gt;"BCC"),E1353&lt;&gt;"BASIC_OK"),"REVIEW","OK")</f>
        <v>OK</v>
      </c>
    </row>
    <row r="1354">
      <c r="A1354" s="5" t="s">
        <v>92</v>
      </c>
      <c r="B1354" s="5" t="s">
        <v>65</v>
      </c>
      <c r="C1354" s="5" t="s">
        <v>1592</v>
      </c>
      <c r="D1354" s="6" t="str">
        <f t="shared" si="1"/>
        <v>person1353@demo.invalid</v>
      </c>
      <c r="E1354" s="6" t="str">
        <f t="shared" si="2"/>
        <v>BASIC_OK</v>
      </c>
      <c r="F1354" s="6" t="str">
        <f>IF(E1354&lt;&gt;"BASIC_OK","REVIEW",IF(RIGHT(D1354,LEN(LOWER(TRIM('Audit summary'!$B$16)))+1)="@"&amp;LOWER(TRIM('Audit summary'!$B$16)),"INTERNAL","EXTERNAL"))</f>
        <v>INTERNAL</v>
      </c>
      <c r="G1354" s="6">
        <f t="shared" si="3"/>
        <v>1</v>
      </c>
      <c r="H1354" s="6">
        <f t="shared" si="4"/>
        <v>1</v>
      </c>
      <c r="I1354" s="6" t="str">
        <f>IF(OR(A1354="",COUNTIF('Message audit'!$A$2:$A$201,A1354)=0,AND(B1354&lt;&gt;"To",B1354&lt;&gt;"CC",B1354&lt;&gt;"BCC"),E1354&lt;&gt;"BASIC_OK"),"REVIEW","OK")</f>
        <v>OK</v>
      </c>
    </row>
    <row r="1355">
      <c r="A1355" s="5" t="s">
        <v>92</v>
      </c>
      <c r="B1355" s="5" t="s">
        <v>21</v>
      </c>
      <c r="C1355" s="5" t="s">
        <v>1593</v>
      </c>
      <c r="D1355" s="6" t="str">
        <f t="shared" si="1"/>
        <v>person1354@demo.invalid</v>
      </c>
      <c r="E1355" s="6" t="str">
        <f t="shared" si="2"/>
        <v>BASIC_OK</v>
      </c>
      <c r="F1355" s="6" t="str">
        <f>IF(E1355&lt;&gt;"BASIC_OK","REVIEW",IF(RIGHT(D1355,LEN(LOWER(TRIM('Audit summary'!$B$16)))+1)="@"&amp;LOWER(TRIM('Audit summary'!$B$16)),"INTERNAL","EXTERNAL"))</f>
        <v>INTERNAL</v>
      </c>
      <c r="G1355" s="6">
        <f t="shared" si="3"/>
        <v>1</v>
      </c>
      <c r="H1355" s="6">
        <f t="shared" si="4"/>
        <v>1</v>
      </c>
      <c r="I1355" s="6" t="str">
        <f>IF(OR(A1355="",COUNTIF('Message audit'!$A$2:$A$201,A1355)=0,AND(B1355&lt;&gt;"To",B1355&lt;&gt;"CC",B1355&lt;&gt;"BCC"),E1355&lt;&gt;"BASIC_OK"),"REVIEW","OK")</f>
        <v>OK</v>
      </c>
    </row>
    <row r="1356">
      <c r="A1356" s="5" t="s">
        <v>92</v>
      </c>
      <c r="B1356" s="5" t="s">
        <v>50</v>
      </c>
      <c r="C1356" s="5" t="s">
        <v>1594</v>
      </c>
      <c r="D1356" s="6" t="str">
        <f t="shared" si="1"/>
        <v>person1355@example.org</v>
      </c>
      <c r="E1356" s="6" t="str">
        <f t="shared" si="2"/>
        <v>BASIC_OK</v>
      </c>
      <c r="F1356" s="6" t="str">
        <f>IF(E1356&lt;&gt;"BASIC_OK","REVIEW",IF(RIGHT(D1356,LEN(LOWER(TRIM('Audit summary'!$B$16)))+1)="@"&amp;LOWER(TRIM('Audit summary'!$B$16)),"INTERNAL","EXTERNAL"))</f>
        <v>EXTERNAL</v>
      </c>
      <c r="G1356" s="6">
        <f t="shared" si="3"/>
        <v>1</v>
      </c>
      <c r="H1356" s="6">
        <f t="shared" si="4"/>
        <v>1</v>
      </c>
      <c r="I1356" s="6" t="str">
        <f>IF(OR(A1356="",COUNTIF('Message audit'!$A$2:$A$201,A1356)=0,AND(B1356&lt;&gt;"To",B1356&lt;&gt;"CC",B1356&lt;&gt;"BCC"),E1356&lt;&gt;"BASIC_OK"),"REVIEW","OK")</f>
        <v>OK</v>
      </c>
    </row>
    <row r="1357">
      <c r="A1357" s="5" t="s">
        <v>92</v>
      </c>
      <c r="B1357" s="5" t="s">
        <v>65</v>
      </c>
      <c r="C1357" s="5" t="s">
        <v>1595</v>
      </c>
      <c r="D1357" s="6" t="str">
        <f t="shared" si="1"/>
        <v>person1356@demo.invalid</v>
      </c>
      <c r="E1357" s="6" t="str">
        <f t="shared" si="2"/>
        <v>BASIC_OK</v>
      </c>
      <c r="F1357" s="6" t="str">
        <f>IF(E1357&lt;&gt;"BASIC_OK","REVIEW",IF(RIGHT(D1357,LEN(LOWER(TRIM('Audit summary'!$B$16)))+1)="@"&amp;LOWER(TRIM('Audit summary'!$B$16)),"INTERNAL","EXTERNAL"))</f>
        <v>INTERNAL</v>
      </c>
      <c r="G1357" s="6">
        <f t="shared" si="3"/>
        <v>1</v>
      </c>
      <c r="H1357" s="6">
        <f t="shared" si="4"/>
        <v>1</v>
      </c>
      <c r="I1357" s="6" t="str">
        <f>IF(OR(A1357="",COUNTIF('Message audit'!$A$2:$A$201,A1357)=0,AND(B1357&lt;&gt;"To",B1357&lt;&gt;"CC",B1357&lt;&gt;"BCC"),E1357&lt;&gt;"BASIC_OK"),"REVIEW","OK")</f>
        <v>OK</v>
      </c>
    </row>
    <row r="1358">
      <c r="A1358" s="5" t="s">
        <v>92</v>
      </c>
      <c r="B1358" s="5" t="s">
        <v>21</v>
      </c>
      <c r="C1358" s="5" t="s">
        <v>1596</v>
      </c>
      <c r="D1358" s="6" t="str">
        <f t="shared" si="1"/>
        <v>person1357@demo.invalid</v>
      </c>
      <c r="E1358" s="6" t="str">
        <f t="shared" si="2"/>
        <v>BASIC_OK</v>
      </c>
      <c r="F1358" s="6" t="str">
        <f>IF(E1358&lt;&gt;"BASIC_OK","REVIEW",IF(RIGHT(D1358,LEN(LOWER(TRIM('Audit summary'!$B$16)))+1)="@"&amp;LOWER(TRIM('Audit summary'!$B$16)),"INTERNAL","EXTERNAL"))</f>
        <v>INTERNAL</v>
      </c>
      <c r="G1358" s="6">
        <f t="shared" si="3"/>
        <v>1</v>
      </c>
      <c r="H1358" s="6">
        <f t="shared" si="4"/>
        <v>1</v>
      </c>
      <c r="I1358" s="6" t="str">
        <f>IF(OR(A1358="",COUNTIF('Message audit'!$A$2:$A$201,A1358)=0,AND(B1358&lt;&gt;"To",B1358&lt;&gt;"CC",B1358&lt;&gt;"BCC"),E1358&lt;&gt;"BASIC_OK"),"REVIEW","OK")</f>
        <v>OK</v>
      </c>
    </row>
    <row r="1359">
      <c r="A1359" s="5" t="s">
        <v>92</v>
      </c>
      <c r="B1359" s="5" t="s">
        <v>50</v>
      </c>
      <c r="C1359" s="5" t="s">
        <v>1597</v>
      </c>
      <c r="D1359" s="6" t="str">
        <f t="shared" si="1"/>
        <v>person1358@demo.invalid</v>
      </c>
      <c r="E1359" s="6" t="str">
        <f t="shared" si="2"/>
        <v>BASIC_OK</v>
      </c>
      <c r="F1359" s="6" t="str">
        <f>IF(E1359&lt;&gt;"BASIC_OK","REVIEW",IF(RIGHT(D1359,LEN(LOWER(TRIM('Audit summary'!$B$16)))+1)="@"&amp;LOWER(TRIM('Audit summary'!$B$16)),"INTERNAL","EXTERNAL"))</f>
        <v>INTERNAL</v>
      </c>
      <c r="G1359" s="6">
        <f t="shared" si="3"/>
        <v>1</v>
      </c>
      <c r="H1359" s="6">
        <f t="shared" si="4"/>
        <v>1</v>
      </c>
      <c r="I1359" s="6" t="str">
        <f>IF(OR(A1359="",COUNTIF('Message audit'!$A$2:$A$201,A1359)=0,AND(B1359&lt;&gt;"To",B1359&lt;&gt;"CC",B1359&lt;&gt;"BCC"),E1359&lt;&gt;"BASIC_OK"),"REVIEW","OK")</f>
        <v>OK</v>
      </c>
    </row>
    <row r="1360">
      <c r="A1360" s="5" t="s">
        <v>92</v>
      </c>
      <c r="B1360" s="5" t="s">
        <v>65</v>
      </c>
      <c r="C1360" s="5" t="s">
        <v>1598</v>
      </c>
      <c r="D1360" s="6" t="str">
        <f t="shared" si="1"/>
        <v>person1359@demo.invalid</v>
      </c>
      <c r="E1360" s="6" t="str">
        <f t="shared" si="2"/>
        <v>BASIC_OK</v>
      </c>
      <c r="F1360" s="6" t="str">
        <f>IF(E1360&lt;&gt;"BASIC_OK","REVIEW",IF(RIGHT(D1360,LEN(LOWER(TRIM('Audit summary'!$B$16)))+1)="@"&amp;LOWER(TRIM('Audit summary'!$B$16)),"INTERNAL","EXTERNAL"))</f>
        <v>INTERNAL</v>
      </c>
      <c r="G1360" s="6">
        <f t="shared" si="3"/>
        <v>1</v>
      </c>
      <c r="H1360" s="6">
        <f t="shared" si="4"/>
        <v>1</v>
      </c>
      <c r="I1360" s="6" t="str">
        <f>IF(OR(A1360="",COUNTIF('Message audit'!$A$2:$A$201,A1360)=0,AND(B1360&lt;&gt;"To",B1360&lt;&gt;"CC",B1360&lt;&gt;"BCC"),E1360&lt;&gt;"BASIC_OK"),"REVIEW","OK")</f>
        <v>OK</v>
      </c>
    </row>
    <row r="1361">
      <c r="A1361" s="5" t="s">
        <v>92</v>
      </c>
      <c r="B1361" s="5" t="s">
        <v>21</v>
      </c>
      <c r="C1361" s="5" t="s">
        <v>1599</v>
      </c>
      <c r="D1361" s="6" t="str">
        <f t="shared" si="1"/>
        <v>person1360@example.org</v>
      </c>
      <c r="E1361" s="6" t="str">
        <f t="shared" si="2"/>
        <v>BASIC_OK</v>
      </c>
      <c r="F1361" s="6" t="str">
        <f>IF(E1361&lt;&gt;"BASIC_OK","REVIEW",IF(RIGHT(D1361,LEN(LOWER(TRIM('Audit summary'!$B$16)))+1)="@"&amp;LOWER(TRIM('Audit summary'!$B$16)),"INTERNAL","EXTERNAL"))</f>
        <v>EXTERNAL</v>
      </c>
      <c r="G1361" s="6">
        <f t="shared" si="3"/>
        <v>1</v>
      </c>
      <c r="H1361" s="6">
        <f t="shared" si="4"/>
        <v>1</v>
      </c>
      <c r="I1361" s="6" t="str">
        <f>IF(OR(A1361="",COUNTIF('Message audit'!$A$2:$A$201,A1361)=0,AND(B1361&lt;&gt;"To",B1361&lt;&gt;"CC",B1361&lt;&gt;"BCC"),E1361&lt;&gt;"BASIC_OK"),"REVIEW","OK")</f>
        <v>OK</v>
      </c>
    </row>
    <row r="1362">
      <c r="A1362" s="5" t="s">
        <v>92</v>
      </c>
      <c r="B1362" s="5" t="s">
        <v>50</v>
      </c>
      <c r="C1362" s="5" t="s">
        <v>1600</v>
      </c>
      <c r="D1362" s="6" t="str">
        <f t="shared" si="1"/>
        <v>person1361@demo.invalid</v>
      </c>
      <c r="E1362" s="6" t="str">
        <f t="shared" si="2"/>
        <v>BASIC_OK</v>
      </c>
      <c r="F1362" s="6" t="str">
        <f>IF(E1362&lt;&gt;"BASIC_OK","REVIEW",IF(RIGHT(D1362,LEN(LOWER(TRIM('Audit summary'!$B$16)))+1)="@"&amp;LOWER(TRIM('Audit summary'!$B$16)),"INTERNAL","EXTERNAL"))</f>
        <v>INTERNAL</v>
      </c>
      <c r="G1362" s="6">
        <f t="shared" si="3"/>
        <v>1</v>
      </c>
      <c r="H1362" s="6">
        <f t="shared" si="4"/>
        <v>1</v>
      </c>
      <c r="I1362" s="6" t="str">
        <f>IF(OR(A1362="",COUNTIF('Message audit'!$A$2:$A$201,A1362)=0,AND(B1362&lt;&gt;"To",B1362&lt;&gt;"CC",B1362&lt;&gt;"BCC"),E1362&lt;&gt;"BASIC_OK"),"REVIEW","OK")</f>
        <v>OK</v>
      </c>
    </row>
    <row r="1363">
      <c r="A1363" s="5" t="s">
        <v>92</v>
      </c>
      <c r="B1363" s="5" t="s">
        <v>65</v>
      </c>
      <c r="C1363" s="5" t="s">
        <v>1601</v>
      </c>
      <c r="D1363" s="6" t="str">
        <f t="shared" si="1"/>
        <v>person1362@demo.invalid</v>
      </c>
      <c r="E1363" s="6" t="str">
        <f t="shared" si="2"/>
        <v>BASIC_OK</v>
      </c>
      <c r="F1363" s="6" t="str">
        <f>IF(E1363&lt;&gt;"BASIC_OK","REVIEW",IF(RIGHT(D1363,LEN(LOWER(TRIM('Audit summary'!$B$16)))+1)="@"&amp;LOWER(TRIM('Audit summary'!$B$16)),"INTERNAL","EXTERNAL"))</f>
        <v>INTERNAL</v>
      </c>
      <c r="G1363" s="6">
        <f t="shared" si="3"/>
        <v>1</v>
      </c>
      <c r="H1363" s="6">
        <f t="shared" si="4"/>
        <v>1</v>
      </c>
      <c r="I1363" s="6" t="str">
        <f>IF(OR(A1363="",COUNTIF('Message audit'!$A$2:$A$201,A1363)=0,AND(B1363&lt;&gt;"To",B1363&lt;&gt;"CC",B1363&lt;&gt;"BCC"),E1363&lt;&gt;"BASIC_OK"),"REVIEW","OK")</f>
        <v>OK</v>
      </c>
    </row>
    <row r="1364">
      <c r="A1364" s="5" t="s">
        <v>92</v>
      </c>
      <c r="B1364" s="5" t="s">
        <v>21</v>
      </c>
      <c r="C1364" s="5" t="s">
        <v>1602</v>
      </c>
      <c r="D1364" s="6" t="str">
        <f t="shared" si="1"/>
        <v>person1363@demo.invalid</v>
      </c>
      <c r="E1364" s="6" t="str">
        <f t="shared" si="2"/>
        <v>BASIC_OK</v>
      </c>
      <c r="F1364" s="6" t="str">
        <f>IF(E1364&lt;&gt;"BASIC_OK","REVIEW",IF(RIGHT(D1364,LEN(LOWER(TRIM('Audit summary'!$B$16)))+1)="@"&amp;LOWER(TRIM('Audit summary'!$B$16)),"INTERNAL","EXTERNAL"))</f>
        <v>INTERNAL</v>
      </c>
      <c r="G1364" s="6">
        <f t="shared" si="3"/>
        <v>1</v>
      </c>
      <c r="H1364" s="6">
        <f t="shared" si="4"/>
        <v>1</v>
      </c>
      <c r="I1364" s="6" t="str">
        <f>IF(OR(A1364="",COUNTIF('Message audit'!$A$2:$A$201,A1364)=0,AND(B1364&lt;&gt;"To",B1364&lt;&gt;"CC",B1364&lt;&gt;"BCC"),E1364&lt;&gt;"BASIC_OK"),"REVIEW","OK")</f>
        <v>OK</v>
      </c>
    </row>
    <row r="1365">
      <c r="A1365" s="5" t="s">
        <v>92</v>
      </c>
      <c r="B1365" s="5" t="s">
        <v>50</v>
      </c>
      <c r="C1365" s="5" t="s">
        <v>1603</v>
      </c>
      <c r="D1365" s="6" t="str">
        <f t="shared" si="1"/>
        <v>person1364@demo.invalid</v>
      </c>
      <c r="E1365" s="6" t="str">
        <f t="shared" si="2"/>
        <v>BASIC_OK</v>
      </c>
      <c r="F1365" s="6" t="str">
        <f>IF(E1365&lt;&gt;"BASIC_OK","REVIEW",IF(RIGHT(D1365,LEN(LOWER(TRIM('Audit summary'!$B$16)))+1)="@"&amp;LOWER(TRIM('Audit summary'!$B$16)),"INTERNAL","EXTERNAL"))</f>
        <v>INTERNAL</v>
      </c>
      <c r="G1365" s="6">
        <f t="shared" si="3"/>
        <v>1</v>
      </c>
      <c r="H1365" s="6">
        <f t="shared" si="4"/>
        <v>1</v>
      </c>
      <c r="I1365" s="6" t="str">
        <f>IF(OR(A1365="",COUNTIF('Message audit'!$A$2:$A$201,A1365)=0,AND(B1365&lt;&gt;"To",B1365&lt;&gt;"CC",B1365&lt;&gt;"BCC"),E1365&lt;&gt;"BASIC_OK"),"REVIEW","OK")</f>
        <v>OK</v>
      </c>
    </row>
    <row r="1366">
      <c r="A1366" s="5" t="s">
        <v>92</v>
      </c>
      <c r="B1366" s="5" t="s">
        <v>65</v>
      </c>
      <c r="C1366" s="5" t="s">
        <v>1604</v>
      </c>
      <c r="D1366" s="6" t="str">
        <f t="shared" si="1"/>
        <v>person1365@example.org</v>
      </c>
      <c r="E1366" s="6" t="str">
        <f t="shared" si="2"/>
        <v>BASIC_OK</v>
      </c>
      <c r="F1366" s="6" t="str">
        <f>IF(E1366&lt;&gt;"BASIC_OK","REVIEW",IF(RIGHT(D1366,LEN(LOWER(TRIM('Audit summary'!$B$16)))+1)="@"&amp;LOWER(TRIM('Audit summary'!$B$16)),"INTERNAL","EXTERNAL"))</f>
        <v>EXTERNAL</v>
      </c>
      <c r="G1366" s="6">
        <f t="shared" si="3"/>
        <v>1</v>
      </c>
      <c r="H1366" s="6">
        <f t="shared" si="4"/>
        <v>1</v>
      </c>
      <c r="I1366" s="6" t="str">
        <f>IF(OR(A1366="",COUNTIF('Message audit'!$A$2:$A$201,A1366)=0,AND(B1366&lt;&gt;"To",B1366&lt;&gt;"CC",B1366&lt;&gt;"BCC"),E1366&lt;&gt;"BASIC_OK"),"REVIEW","OK")</f>
        <v>OK</v>
      </c>
    </row>
    <row r="1367">
      <c r="A1367" s="5" t="s">
        <v>92</v>
      </c>
      <c r="B1367" s="5" t="s">
        <v>21</v>
      </c>
      <c r="C1367" s="5" t="s">
        <v>1605</v>
      </c>
      <c r="D1367" s="6" t="str">
        <f t="shared" si="1"/>
        <v>person1366@demo.invalid</v>
      </c>
      <c r="E1367" s="6" t="str">
        <f t="shared" si="2"/>
        <v>BASIC_OK</v>
      </c>
      <c r="F1367" s="6" t="str">
        <f>IF(E1367&lt;&gt;"BASIC_OK","REVIEW",IF(RIGHT(D1367,LEN(LOWER(TRIM('Audit summary'!$B$16)))+1)="@"&amp;LOWER(TRIM('Audit summary'!$B$16)),"INTERNAL","EXTERNAL"))</f>
        <v>INTERNAL</v>
      </c>
      <c r="G1367" s="6">
        <f t="shared" si="3"/>
        <v>1</v>
      </c>
      <c r="H1367" s="6">
        <f t="shared" si="4"/>
        <v>1</v>
      </c>
      <c r="I1367" s="6" t="str">
        <f>IF(OR(A1367="",COUNTIF('Message audit'!$A$2:$A$201,A1367)=0,AND(B1367&lt;&gt;"To",B1367&lt;&gt;"CC",B1367&lt;&gt;"BCC"),E1367&lt;&gt;"BASIC_OK"),"REVIEW","OK")</f>
        <v>OK</v>
      </c>
    </row>
    <row r="1368">
      <c r="A1368" s="5" t="s">
        <v>92</v>
      </c>
      <c r="B1368" s="5" t="s">
        <v>50</v>
      </c>
      <c r="C1368" s="5" t="s">
        <v>1606</v>
      </c>
      <c r="D1368" s="6" t="str">
        <f t="shared" si="1"/>
        <v>person1367@demo.invalid</v>
      </c>
      <c r="E1368" s="6" t="str">
        <f t="shared" si="2"/>
        <v>BASIC_OK</v>
      </c>
      <c r="F1368" s="6" t="str">
        <f>IF(E1368&lt;&gt;"BASIC_OK","REVIEW",IF(RIGHT(D1368,LEN(LOWER(TRIM('Audit summary'!$B$16)))+1)="@"&amp;LOWER(TRIM('Audit summary'!$B$16)),"INTERNAL","EXTERNAL"))</f>
        <v>INTERNAL</v>
      </c>
      <c r="G1368" s="6">
        <f t="shared" si="3"/>
        <v>1</v>
      </c>
      <c r="H1368" s="6">
        <f t="shared" si="4"/>
        <v>1</v>
      </c>
      <c r="I1368" s="6" t="str">
        <f>IF(OR(A1368="",COUNTIF('Message audit'!$A$2:$A$201,A1368)=0,AND(B1368&lt;&gt;"To",B1368&lt;&gt;"CC",B1368&lt;&gt;"BCC"),E1368&lt;&gt;"BASIC_OK"),"REVIEW","OK")</f>
        <v>OK</v>
      </c>
    </row>
    <row r="1369">
      <c r="A1369" s="5" t="s">
        <v>92</v>
      </c>
      <c r="B1369" s="5" t="s">
        <v>65</v>
      </c>
      <c r="C1369" s="5" t="s">
        <v>1607</v>
      </c>
      <c r="D1369" s="6" t="str">
        <f t="shared" si="1"/>
        <v>person1368@demo.invalid</v>
      </c>
      <c r="E1369" s="6" t="str">
        <f t="shared" si="2"/>
        <v>BASIC_OK</v>
      </c>
      <c r="F1369" s="6" t="str">
        <f>IF(E1369&lt;&gt;"BASIC_OK","REVIEW",IF(RIGHT(D1369,LEN(LOWER(TRIM('Audit summary'!$B$16)))+1)="@"&amp;LOWER(TRIM('Audit summary'!$B$16)),"INTERNAL","EXTERNAL"))</f>
        <v>INTERNAL</v>
      </c>
      <c r="G1369" s="6">
        <f t="shared" si="3"/>
        <v>1</v>
      </c>
      <c r="H1369" s="6">
        <f t="shared" si="4"/>
        <v>1</v>
      </c>
      <c r="I1369" s="6" t="str">
        <f>IF(OR(A1369="",COUNTIF('Message audit'!$A$2:$A$201,A1369)=0,AND(B1369&lt;&gt;"To",B1369&lt;&gt;"CC",B1369&lt;&gt;"BCC"),E1369&lt;&gt;"BASIC_OK"),"REVIEW","OK")</f>
        <v>OK</v>
      </c>
    </row>
    <row r="1370">
      <c r="A1370" s="5" t="s">
        <v>92</v>
      </c>
      <c r="B1370" s="5" t="s">
        <v>21</v>
      </c>
      <c r="C1370" s="5" t="s">
        <v>1608</v>
      </c>
      <c r="D1370" s="6" t="str">
        <f t="shared" si="1"/>
        <v>person1369@demo.invalid</v>
      </c>
      <c r="E1370" s="6" t="str">
        <f t="shared" si="2"/>
        <v>BASIC_OK</v>
      </c>
      <c r="F1370" s="6" t="str">
        <f>IF(E1370&lt;&gt;"BASIC_OK","REVIEW",IF(RIGHT(D1370,LEN(LOWER(TRIM('Audit summary'!$B$16)))+1)="@"&amp;LOWER(TRIM('Audit summary'!$B$16)),"INTERNAL","EXTERNAL"))</f>
        <v>INTERNAL</v>
      </c>
      <c r="G1370" s="6">
        <f t="shared" si="3"/>
        <v>1</v>
      </c>
      <c r="H1370" s="6">
        <f t="shared" si="4"/>
        <v>1</v>
      </c>
      <c r="I1370" s="6" t="str">
        <f>IF(OR(A1370="",COUNTIF('Message audit'!$A$2:$A$201,A1370)=0,AND(B1370&lt;&gt;"To",B1370&lt;&gt;"CC",B1370&lt;&gt;"BCC"),E1370&lt;&gt;"BASIC_OK"),"REVIEW","OK")</f>
        <v>OK</v>
      </c>
    </row>
    <row r="1371">
      <c r="A1371" s="5" t="s">
        <v>92</v>
      </c>
      <c r="B1371" s="5" t="s">
        <v>50</v>
      </c>
      <c r="C1371" s="5" t="s">
        <v>1609</v>
      </c>
      <c r="D1371" s="6" t="str">
        <f t="shared" si="1"/>
        <v>person1370@example.org</v>
      </c>
      <c r="E1371" s="6" t="str">
        <f t="shared" si="2"/>
        <v>BASIC_OK</v>
      </c>
      <c r="F1371" s="6" t="str">
        <f>IF(E1371&lt;&gt;"BASIC_OK","REVIEW",IF(RIGHT(D1371,LEN(LOWER(TRIM('Audit summary'!$B$16)))+1)="@"&amp;LOWER(TRIM('Audit summary'!$B$16)),"INTERNAL","EXTERNAL"))</f>
        <v>EXTERNAL</v>
      </c>
      <c r="G1371" s="6">
        <f t="shared" si="3"/>
        <v>1</v>
      </c>
      <c r="H1371" s="6">
        <f t="shared" si="4"/>
        <v>1</v>
      </c>
      <c r="I1371" s="6" t="str">
        <f>IF(OR(A1371="",COUNTIF('Message audit'!$A$2:$A$201,A1371)=0,AND(B1371&lt;&gt;"To",B1371&lt;&gt;"CC",B1371&lt;&gt;"BCC"),E1371&lt;&gt;"BASIC_OK"),"REVIEW","OK")</f>
        <v>OK</v>
      </c>
    </row>
    <row r="1372">
      <c r="A1372" s="5" t="s">
        <v>92</v>
      </c>
      <c r="B1372" s="5" t="s">
        <v>65</v>
      </c>
      <c r="C1372" s="5" t="s">
        <v>1610</v>
      </c>
      <c r="D1372" s="6" t="str">
        <f t="shared" si="1"/>
        <v>person1371@demo.invalid</v>
      </c>
      <c r="E1372" s="6" t="str">
        <f t="shared" si="2"/>
        <v>BASIC_OK</v>
      </c>
      <c r="F1372" s="6" t="str">
        <f>IF(E1372&lt;&gt;"BASIC_OK","REVIEW",IF(RIGHT(D1372,LEN(LOWER(TRIM('Audit summary'!$B$16)))+1)="@"&amp;LOWER(TRIM('Audit summary'!$B$16)),"INTERNAL","EXTERNAL"))</f>
        <v>INTERNAL</v>
      </c>
      <c r="G1372" s="6">
        <f t="shared" si="3"/>
        <v>1</v>
      </c>
      <c r="H1372" s="6">
        <f t="shared" si="4"/>
        <v>1</v>
      </c>
      <c r="I1372" s="6" t="str">
        <f>IF(OR(A1372="",COUNTIF('Message audit'!$A$2:$A$201,A1372)=0,AND(B1372&lt;&gt;"To",B1372&lt;&gt;"CC",B1372&lt;&gt;"BCC"),E1372&lt;&gt;"BASIC_OK"),"REVIEW","OK")</f>
        <v>OK</v>
      </c>
    </row>
    <row r="1373">
      <c r="A1373" s="5" t="s">
        <v>92</v>
      </c>
      <c r="B1373" s="5" t="s">
        <v>21</v>
      </c>
      <c r="C1373" s="5" t="s">
        <v>1611</v>
      </c>
      <c r="D1373" s="6" t="str">
        <f t="shared" si="1"/>
        <v>person1372@demo.invalid</v>
      </c>
      <c r="E1373" s="6" t="str">
        <f t="shared" si="2"/>
        <v>BASIC_OK</v>
      </c>
      <c r="F1373" s="6" t="str">
        <f>IF(E1373&lt;&gt;"BASIC_OK","REVIEW",IF(RIGHT(D1373,LEN(LOWER(TRIM('Audit summary'!$B$16)))+1)="@"&amp;LOWER(TRIM('Audit summary'!$B$16)),"INTERNAL","EXTERNAL"))</f>
        <v>INTERNAL</v>
      </c>
      <c r="G1373" s="6">
        <f t="shared" si="3"/>
        <v>1</v>
      </c>
      <c r="H1373" s="6">
        <f t="shared" si="4"/>
        <v>1</v>
      </c>
      <c r="I1373" s="6" t="str">
        <f>IF(OR(A1373="",COUNTIF('Message audit'!$A$2:$A$201,A1373)=0,AND(B1373&lt;&gt;"To",B1373&lt;&gt;"CC",B1373&lt;&gt;"BCC"),E1373&lt;&gt;"BASIC_OK"),"REVIEW","OK")</f>
        <v>OK</v>
      </c>
    </row>
    <row r="1374">
      <c r="A1374" s="5" t="s">
        <v>92</v>
      </c>
      <c r="B1374" s="5" t="s">
        <v>50</v>
      </c>
      <c r="C1374" s="5" t="s">
        <v>1612</v>
      </c>
      <c r="D1374" s="6" t="str">
        <f t="shared" si="1"/>
        <v>person1373@demo.invalid</v>
      </c>
      <c r="E1374" s="6" t="str">
        <f t="shared" si="2"/>
        <v>BASIC_OK</v>
      </c>
      <c r="F1374" s="6" t="str">
        <f>IF(E1374&lt;&gt;"BASIC_OK","REVIEW",IF(RIGHT(D1374,LEN(LOWER(TRIM('Audit summary'!$B$16)))+1)="@"&amp;LOWER(TRIM('Audit summary'!$B$16)),"INTERNAL","EXTERNAL"))</f>
        <v>INTERNAL</v>
      </c>
      <c r="G1374" s="6">
        <f t="shared" si="3"/>
        <v>1</v>
      </c>
      <c r="H1374" s="6">
        <f t="shared" si="4"/>
        <v>1</v>
      </c>
      <c r="I1374" s="6" t="str">
        <f>IF(OR(A1374="",COUNTIF('Message audit'!$A$2:$A$201,A1374)=0,AND(B1374&lt;&gt;"To",B1374&lt;&gt;"CC",B1374&lt;&gt;"BCC"),E1374&lt;&gt;"BASIC_OK"),"REVIEW","OK")</f>
        <v>OK</v>
      </c>
    </row>
    <row r="1375">
      <c r="A1375" s="5" t="s">
        <v>92</v>
      </c>
      <c r="B1375" s="5" t="s">
        <v>65</v>
      </c>
      <c r="C1375" s="5" t="s">
        <v>1613</v>
      </c>
      <c r="D1375" s="6" t="str">
        <f t="shared" si="1"/>
        <v>person1374@demo.invalid</v>
      </c>
      <c r="E1375" s="6" t="str">
        <f t="shared" si="2"/>
        <v>BASIC_OK</v>
      </c>
      <c r="F1375" s="6" t="str">
        <f>IF(E1375&lt;&gt;"BASIC_OK","REVIEW",IF(RIGHT(D1375,LEN(LOWER(TRIM('Audit summary'!$B$16)))+1)="@"&amp;LOWER(TRIM('Audit summary'!$B$16)),"INTERNAL","EXTERNAL"))</f>
        <v>INTERNAL</v>
      </c>
      <c r="G1375" s="6">
        <f t="shared" si="3"/>
        <v>1</v>
      </c>
      <c r="H1375" s="6">
        <f t="shared" si="4"/>
        <v>1</v>
      </c>
      <c r="I1375" s="6" t="str">
        <f>IF(OR(A1375="",COUNTIF('Message audit'!$A$2:$A$201,A1375)=0,AND(B1375&lt;&gt;"To",B1375&lt;&gt;"CC",B1375&lt;&gt;"BCC"),E1375&lt;&gt;"BASIC_OK"),"REVIEW","OK")</f>
        <v>OK</v>
      </c>
    </row>
    <row r="1376">
      <c r="A1376" s="5" t="s">
        <v>92</v>
      </c>
      <c r="B1376" s="5" t="s">
        <v>21</v>
      </c>
      <c r="C1376" s="5" t="s">
        <v>1614</v>
      </c>
      <c r="D1376" s="6" t="str">
        <f t="shared" si="1"/>
        <v>person1375@example.org</v>
      </c>
      <c r="E1376" s="6" t="str">
        <f t="shared" si="2"/>
        <v>BASIC_OK</v>
      </c>
      <c r="F1376" s="6" t="str">
        <f>IF(E1376&lt;&gt;"BASIC_OK","REVIEW",IF(RIGHT(D1376,LEN(LOWER(TRIM('Audit summary'!$B$16)))+1)="@"&amp;LOWER(TRIM('Audit summary'!$B$16)),"INTERNAL","EXTERNAL"))</f>
        <v>EXTERNAL</v>
      </c>
      <c r="G1376" s="6">
        <f t="shared" si="3"/>
        <v>1</v>
      </c>
      <c r="H1376" s="6">
        <f t="shared" si="4"/>
        <v>1</v>
      </c>
      <c r="I1376" s="6" t="str">
        <f>IF(OR(A1376="",COUNTIF('Message audit'!$A$2:$A$201,A1376)=0,AND(B1376&lt;&gt;"To",B1376&lt;&gt;"CC",B1376&lt;&gt;"BCC"),E1376&lt;&gt;"BASIC_OK"),"REVIEW","OK")</f>
        <v>OK</v>
      </c>
    </row>
    <row r="1377">
      <c r="A1377" s="5" t="s">
        <v>92</v>
      </c>
      <c r="B1377" s="5" t="s">
        <v>50</v>
      </c>
      <c r="C1377" s="5" t="s">
        <v>1615</v>
      </c>
      <c r="D1377" s="6" t="str">
        <f t="shared" si="1"/>
        <v>person1376@demo.invalid</v>
      </c>
      <c r="E1377" s="6" t="str">
        <f t="shared" si="2"/>
        <v>BASIC_OK</v>
      </c>
      <c r="F1377" s="6" t="str">
        <f>IF(E1377&lt;&gt;"BASIC_OK","REVIEW",IF(RIGHT(D1377,LEN(LOWER(TRIM('Audit summary'!$B$16)))+1)="@"&amp;LOWER(TRIM('Audit summary'!$B$16)),"INTERNAL","EXTERNAL"))</f>
        <v>INTERNAL</v>
      </c>
      <c r="G1377" s="6">
        <f t="shared" si="3"/>
        <v>1</v>
      </c>
      <c r="H1377" s="6">
        <f t="shared" si="4"/>
        <v>1</v>
      </c>
      <c r="I1377" s="6" t="str">
        <f>IF(OR(A1377="",COUNTIF('Message audit'!$A$2:$A$201,A1377)=0,AND(B1377&lt;&gt;"To",B1377&lt;&gt;"CC",B1377&lt;&gt;"BCC"),E1377&lt;&gt;"BASIC_OK"),"REVIEW","OK")</f>
        <v>OK</v>
      </c>
    </row>
    <row r="1378">
      <c r="A1378" s="5" t="s">
        <v>92</v>
      </c>
      <c r="B1378" s="5" t="s">
        <v>65</v>
      </c>
      <c r="C1378" s="5" t="s">
        <v>1616</v>
      </c>
      <c r="D1378" s="6" t="str">
        <f t="shared" si="1"/>
        <v>person1377@demo.invalid</v>
      </c>
      <c r="E1378" s="6" t="str">
        <f t="shared" si="2"/>
        <v>BASIC_OK</v>
      </c>
      <c r="F1378" s="6" t="str">
        <f>IF(E1378&lt;&gt;"BASIC_OK","REVIEW",IF(RIGHT(D1378,LEN(LOWER(TRIM('Audit summary'!$B$16)))+1)="@"&amp;LOWER(TRIM('Audit summary'!$B$16)),"INTERNAL","EXTERNAL"))</f>
        <v>INTERNAL</v>
      </c>
      <c r="G1378" s="6">
        <f t="shared" si="3"/>
        <v>1</v>
      </c>
      <c r="H1378" s="6">
        <f t="shared" si="4"/>
        <v>1</v>
      </c>
      <c r="I1378" s="6" t="str">
        <f>IF(OR(A1378="",COUNTIF('Message audit'!$A$2:$A$201,A1378)=0,AND(B1378&lt;&gt;"To",B1378&lt;&gt;"CC",B1378&lt;&gt;"BCC"),E1378&lt;&gt;"BASIC_OK"),"REVIEW","OK")</f>
        <v>OK</v>
      </c>
    </row>
    <row r="1379">
      <c r="A1379" s="5" t="s">
        <v>92</v>
      </c>
      <c r="B1379" s="5" t="s">
        <v>21</v>
      </c>
      <c r="C1379" s="5" t="s">
        <v>1617</v>
      </c>
      <c r="D1379" s="6" t="str">
        <f t="shared" si="1"/>
        <v>person1378@demo.invalid</v>
      </c>
      <c r="E1379" s="6" t="str">
        <f t="shared" si="2"/>
        <v>BASIC_OK</v>
      </c>
      <c r="F1379" s="6" t="str">
        <f>IF(E1379&lt;&gt;"BASIC_OK","REVIEW",IF(RIGHT(D1379,LEN(LOWER(TRIM('Audit summary'!$B$16)))+1)="@"&amp;LOWER(TRIM('Audit summary'!$B$16)),"INTERNAL","EXTERNAL"))</f>
        <v>INTERNAL</v>
      </c>
      <c r="G1379" s="6">
        <f t="shared" si="3"/>
        <v>1</v>
      </c>
      <c r="H1379" s="6">
        <f t="shared" si="4"/>
        <v>1</v>
      </c>
      <c r="I1379" s="6" t="str">
        <f>IF(OR(A1379="",COUNTIF('Message audit'!$A$2:$A$201,A1379)=0,AND(B1379&lt;&gt;"To",B1379&lt;&gt;"CC",B1379&lt;&gt;"BCC"),E1379&lt;&gt;"BASIC_OK"),"REVIEW","OK")</f>
        <v>OK</v>
      </c>
    </row>
    <row r="1380">
      <c r="A1380" s="5" t="s">
        <v>92</v>
      </c>
      <c r="B1380" s="5" t="s">
        <v>50</v>
      </c>
      <c r="C1380" s="5" t="s">
        <v>1618</v>
      </c>
      <c r="D1380" s="6" t="str">
        <f t="shared" si="1"/>
        <v>person1379@demo.invalid</v>
      </c>
      <c r="E1380" s="6" t="str">
        <f t="shared" si="2"/>
        <v>BASIC_OK</v>
      </c>
      <c r="F1380" s="6" t="str">
        <f>IF(E1380&lt;&gt;"BASIC_OK","REVIEW",IF(RIGHT(D1380,LEN(LOWER(TRIM('Audit summary'!$B$16)))+1)="@"&amp;LOWER(TRIM('Audit summary'!$B$16)),"INTERNAL","EXTERNAL"))</f>
        <v>INTERNAL</v>
      </c>
      <c r="G1380" s="6">
        <f t="shared" si="3"/>
        <v>1</v>
      </c>
      <c r="H1380" s="6">
        <f t="shared" si="4"/>
        <v>1</v>
      </c>
      <c r="I1380" s="6" t="str">
        <f>IF(OR(A1380="",COUNTIF('Message audit'!$A$2:$A$201,A1380)=0,AND(B1380&lt;&gt;"To",B1380&lt;&gt;"CC",B1380&lt;&gt;"BCC"),E1380&lt;&gt;"BASIC_OK"),"REVIEW","OK")</f>
        <v>OK</v>
      </c>
    </row>
    <row r="1381">
      <c r="A1381" s="5" t="s">
        <v>92</v>
      </c>
      <c r="B1381" s="5" t="s">
        <v>65</v>
      </c>
      <c r="C1381" s="5" t="s">
        <v>1619</v>
      </c>
      <c r="D1381" s="6" t="str">
        <f t="shared" si="1"/>
        <v>person1380@example.org</v>
      </c>
      <c r="E1381" s="6" t="str">
        <f t="shared" si="2"/>
        <v>BASIC_OK</v>
      </c>
      <c r="F1381" s="6" t="str">
        <f>IF(E1381&lt;&gt;"BASIC_OK","REVIEW",IF(RIGHT(D1381,LEN(LOWER(TRIM('Audit summary'!$B$16)))+1)="@"&amp;LOWER(TRIM('Audit summary'!$B$16)),"INTERNAL","EXTERNAL"))</f>
        <v>EXTERNAL</v>
      </c>
      <c r="G1381" s="6">
        <f t="shared" si="3"/>
        <v>1</v>
      </c>
      <c r="H1381" s="6">
        <f t="shared" si="4"/>
        <v>1</v>
      </c>
      <c r="I1381" s="6" t="str">
        <f>IF(OR(A1381="",COUNTIF('Message audit'!$A$2:$A$201,A1381)=0,AND(B1381&lt;&gt;"To",B1381&lt;&gt;"CC",B1381&lt;&gt;"BCC"),E1381&lt;&gt;"BASIC_OK"),"REVIEW","OK")</f>
        <v>OK</v>
      </c>
    </row>
    <row r="1382">
      <c r="A1382" s="5" t="s">
        <v>92</v>
      </c>
      <c r="B1382" s="5" t="s">
        <v>21</v>
      </c>
      <c r="C1382" s="5" t="s">
        <v>1620</v>
      </c>
      <c r="D1382" s="6" t="str">
        <f t="shared" si="1"/>
        <v>person1381@demo.invalid</v>
      </c>
      <c r="E1382" s="6" t="str">
        <f t="shared" si="2"/>
        <v>BASIC_OK</v>
      </c>
      <c r="F1382" s="6" t="str">
        <f>IF(E1382&lt;&gt;"BASIC_OK","REVIEW",IF(RIGHT(D1382,LEN(LOWER(TRIM('Audit summary'!$B$16)))+1)="@"&amp;LOWER(TRIM('Audit summary'!$B$16)),"INTERNAL","EXTERNAL"))</f>
        <v>INTERNAL</v>
      </c>
      <c r="G1382" s="6">
        <f t="shared" si="3"/>
        <v>1</v>
      </c>
      <c r="H1382" s="6">
        <f t="shared" si="4"/>
        <v>1</v>
      </c>
      <c r="I1382" s="6" t="str">
        <f>IF(OR(A1382="",COUNTIF('Message audit'!$A$2:$A$201,A1382)=0,AND(B1382&lt;&gt;"To",B1382&lt;&gt;"CC",B1382&lt;&gt;"BCC"),E1382&lt;&gt;"BASIC_OK"),"REVIEW","OK")</f>
        <v>OK</v>
      </c>
    </row>
    <row r="1383">
      <c r="A1383" s="5" t="s">
        <v>92</v>
      </c>
      <c r="B1383" s="5" t="s">
        <v>50</v>
      </c>
      <c r="C1383" s="5" t="s">
        <v>1621</v>
      </c>
      <c r="D1383" s="6" t="str">
        <f t="shared" si="1"/>
        <v>person1382@demo.invalid</v>
      </c>
      <c r="E1383" s="6" t="str">
        <f t="shared" si="2"/>
        <v>BASIC_OK</v>
      </c>
      <c r="F1383" s="6" t="str">
        <f>IF(E1383&lt;&gt;"BASIC_OK","REVIEW",IF(RIGHT(D1383,LEN(LOWER(TRIM('Audit summary'!$B$16)))+1)="@"&amp;LOWER(TRIM('Audit summary'!$B$16)),"INTERNAL","EXTERNAL"))</f>
        <v>INTERNAL</v>
      </c>
      <c r="G1383" s="6">
        <f t="shared" si="3"/>
        <v>1</v>
      </c>
      <c r="H1383" s="6">
        <f t="shared" si="4"/>
        <v>1</v>
      </c>
      <c r="I1383" s="6" t="str">
        <f>IF(OR(A1383="",COUNTIF('Message audit'!$A$2:$A$201,A1383)=0,AND(B1383&lt;&gt;"To",B1383&lt;&gt;"CC",B1383&lt;&gt;"BCC"),E1383&lt;&gt;"BASIC_OK"),"REVIEW","OK")</f>
        <v>OK</v>
      </c>
    </row>
    <row r="1384">
      <c r="A1384" s="5" t="s">
        <v>92</v>
      </c>
      <c r="B1384" s="5" t="s">
        <v>65</v>
      </c>
      <c r="C1384" s="5" t="s">
        <v>1622</v>
      </c>
      <c r="D1384" s="6" t="str">
        <f t="shared" si="1"/>
        <v>person1383@demo.invalid</v>
      </c>
      <c r="E1384" s="6" t="str">
        <f t="shared" si="2"/>
        <v>BASIC_OK</v>
      </c>
      <c r="F1384" s="6" t="str">
        <f>IF(E1384&lt;&gt;"BASIC_OK","REVIEW",IF(RIGHT(D1384,LEN(LOWER(TRIM('Audit summary'!$B$16)))+1)="@"&amp;LOWER(TRIM('Audit summary'!$B$16)),"INTERNAL","EXTERNAL"))</f>
        <v>INTERNAL</v>
      </c>
      <c r="G1384" s="6">
        <f t="shared" si="3"/>
        <v>1</v>
      </c>
      <c r="H1384" s="6">
        <f t="shared" si="4"/>
        <v>1</v>
      </c>
      <c r="I1384" s="6" t="str">
        <f>IF(OR(A1384="",COUNTIF('Message audit'!$A$2:$A$201,A1384)=0,AND(B1384&lt;&gt;"To",B1384&lt;&gt;"CC",B1384&lt;&gt;"BCC"),E1384&lt;&gt;"BASIC_OK"),"REVIEW","OK")</f>
        <v>OK</v>
      </c>
    </row>
    <row r="1385">
      <c r="A1385" s="5" t="s">
        <v>92</v>
      </c>
      <c r="B1385" s="5" t="s">
        <v>21</v>
      </c>
      <c r="C1385" s="5" t="s">
        <v>1623</v>
      </c>
      <c r="D1385" s="6" t="str">
        <f t="shared" si="1"/>
        <v>person1384@demo.invalid</v>
      </c>
      <c r="E1385" s="6" t="str">
        <f t="shared" si="2"/>
        <v>BASIC_OK</v>
      </c>
      <c r="F1385" s="6" t="str">
        <f>IF(E1385&lt;&gt;"BASIC_OK","REVIEW",IF(RIGHT(D1385,LEN(LOWER(TRIM('Audit summary'!$B$16)))+1)="@"&amp;LOWER(TRIM('Audit summary'!$B$16)),"INTERNAL","EXTERNAL"))</f>
        <v>INTERNAL</v>
      </c>
      <c r="G1385" s="6">
        <f t="shared" si="3"/>
        <v>1</v>
      </c>
      <c r="H1385" s="6">
        <f t="shared" si="4"/>
        <v>1</v>
      </c>
      <c r="I1385" s="6" t="str">
        <f>IF(OR(A1385="",COUNTIF('Message audit'!$A$2:$A$201,A1385)=0,AND(B1385&lt;&gt;"To",B1385&lt;&gt;"CC",B1385&lt;&gt;"BCC"),E1385&lt;&gt;"BASIC_OK"),"REVIEW","OK")</f>
        <v>OK</v>
      </c>
    </row>
    <row r="1386">
      <c r="A1386" s="5" t="s">
        <v>92</v>
      </c>
      <c r="B1386" s="5" t="s">
        <v>50</v>
      </c>
      <c r="C1386" s="5" t="s">
        <v>1624</v>
      </c>
      <c r="D1386" s="6" t="str">
        <f t="shared" si="1"/>
        <v>person1385@example.org</v>
      </c>
      <c r="E1386" s="6" t="str">
        <f t="shared" si="2"/>
        <v>BASIC_OK</v>
      </c>
      <c r="F1386" s="6" t="str">
        <f>IF(E1386&lt;&gt;"BASIC_OK","REVIEW",IF(RIGHT(D1386,LEN(LOWER(TRIM('Audit summary'!$B$16)))+1)="@"&amp;LOWER(TRIM('Audit summary'!$B$16)),"INTERNAL","EXTERNAL"))</f>
        <v>EXTERNAL</v>
      </c>
      <c r="G1386" s="6">
        <f t="shared" si="3"/>
        <v>1</v>
      </c>
      <c r="H1386" s="6">
        <f t="shared" si="4"/>
        <v>1</v>
      </c>
      <c r="I1386" s="6" t="str">
        <f>IF(OR(A1386="",COUNTIF('Message audit'!$A$2:$A$201,A1386)=0,AND(B1386&lt;&gt;"To",B1386&lt;&gt;"CC",B1386&lt;&gt;"BCC"),E1386&lt;&gt;"BASIC_OK"),"REVIEW","OK")</f>
        <v>OK</v>
      </c>
    </row>
    <row r="1387">
      <c r="A1387" s="5" t="s">
        <v>92</v>
      </c>
      <c r="B1387" s="5" t="s">
        <v>65</v>
      </c>
      <c r="C1387" s="5" t="s">
        <v>1625</v>
      </c>
      <c r="D1387" s="6" t="str">
        <f t="shared" si="1"/>
        <v>person1386@demo.invalid</v>
      </c>
      <c r="E1387" s="6" t="str">
        <f t="shared" si="2"/>
        <v>BASIC_OK</v>
      </c>
      <c r="F1387" s="6" t="str">
        <f>IF(E1387&lt;&gt;"BASIC_OK","REVIEW",IF(RIGHT(D1387,LEN(LOWER(TRIM('Audit summary'!$B$16)))+1)="@"&amp;LOWER(TRIM('Audit summary'!$B$16)),"INTERNAL","EXTERNAL"))</f>
        <v>INTERNAL</v>
      </c>
      <c r="G1387" s="6">
        <f t="shared" si="3"/>
        <v>1</v>
      </c>
      <c r="H1387" s="6">
        <f t="shared" si="4"/>
        <v>1</v>
      </c>
      <c r="I1387" s="6" t="str">
        <f>IF(OR(A1387="",COUNTIF('Message audit'!$A$2:$A$201,A1387)=0,AND(B1387&lt;&gt;"To",B1387&lt;&gt;"CC",B1387&lt;&gt;"BCC"),E1387&lt;&gt;"BASIC_OK"),"REVIEW","OK")</f>
        <v>OK</v>
      </c>
    </row>
    <row r="1388">
      <c r="A1388" s="5" t="s">
        <v>92</v>
      </c>
      <c r="B1388" s="5" t="s">
        <v>21</v>
      </c>
      <c r="C1388" s="5" t="s">
        <v>1626</v>
      </c>
      <c r="D1388" s="6" t="str">
        <f t="shared" si="1"/>
        <v>person1387@demo.invalid</v>
      </c>
      <c r="E1388" s="6" t="str">
        <f t="shared" si="2"/>
        <v>BASIC_OK</v>
      </c>
      <c r="F1388" s="6" t="str">
        <f>IF(E1388&lt;&gt;"BASIC_OK","REVIEW",IF(RIGHT(D1388,LEN(LOWER(TRIM('Audit summary'!$B$16)))+1)="@"&amp;LOWER(TRIM('Audit summary'!$B$16)),"INTERNAL","EXTERNAL"))</f>
        <v>INTERNAL</v>
      </c>
      <c r="G1388" s="6">
        <f t="shared" si="3"/>
        <v>1</v>
      </c>
      <c r="H1388" s="6">
        <f t="shared" si="4"/>
        <v>1</v>
      </c>
      <c r="I1388" s="6" t="str">
        <f>IF(OR(A1388="",COUNTIF('Message audit'!$A$2:$A$201,A1388)=0,AND(B1388&lt;&gt;"To",B1388&lt;&gt;"CC",B1388&lt;&gt;"BCC"),E1388&lt;&gt;"BASIC_OK"),"REVIEW","OK")</f>
        <v>OK</v>
      </c>
    </row>
    <row r="1389">
      <c r="A1389" s="5" t="s">
        <v>92</v>
      </c>
      <c r="B1389" s="5" t="s">
        <v>50</v>
      </c>
      <c r="C1389" s="5" t="s">
        <v>1627</v>
      </c>
      <c r="D1389" s="6" t="str">
        <f t="shared" si="1"/>
        <v>person1388@demo.invalid</v>
      </c>
      <c r="E1389" s="6" t="str">
        <f t="shared" si="2"/>
        <v>BASIC_OK</v>
      </c>
      <c r="F1389" s="6" t="str">
        <f>IF(E1389&lt;&gt;"BASIC_OK","REVIEW",IF(RIGHT(D1389,LEN(LOWER(TRIM('Audit summary'!$B$16)))+1)="@"&amp;LOWER(TRIM('Audit summary'!$B$16)),"INTERNAL","EXTERNAL"))</f>
        <v>INTERNAL</v>
      </c>
      <c r="G1389" s="6">
        <f t="shared" si="3"/>
        <v>1</v>
      </c>
      <c r="H1389" s="6">
        <f t="shared" si="4"/>
        <v>1</v>
      </c>
      <c r="I1389" s="6" t="str">
        <f>IF(OR(A1389="",COUNTIF('Message audit'!$A$2:$A$201,A1389)=0,AND(B1389&lt;&gt;"To",B1389&lt;&gt;"CC",B1389&lt;&gt;"BCC"),E1389&lt;&gt;"BASIC_OK"),"REVIEW","OK")</f>
        <v>OK</v>
      </c>
    </row>
    <row r="1390">
      <c r="A1390" s="5" t="s">
        <v>92</v>
      </c>
      <c r="B1390" s="5" t="s">
        <v>65</v>
      </c>
      <c r="C1390" s="5" t="s">
        <v>1628</v>
      </c>
      <c r="D1390" s="6" t="str">
        <f t="shared" si="1"/>
        <v>person1389@demo.invalid</v>
      </c>
      <c r="E1390" s="6" t="str">
        <f t="shared" si="2"/>
        <v>BASIC_OK</v>
      </c>
      <c r="F1390" s="6" t="str">
        <f>IF(E1390&lt;&gt;"BASIC_OK","REVIEW",IF(RIGHT(D1390,LEN(LOWER(TRIM('Audit summary'!$B$16)))+1)="@"&amp;LOWER(TRIM('Audit summary'!$B$16)),"INTERNAL","EXTERNAL"))</f>
        <v>INTERNAL</v>
      </c>
      <c r="G1390" s="6">
        <f t="shared" si="3"/>
        <v>1</v>
      </c>
      <c r="H1390" s="6">
        <f t="shared" si="4"/>
        <v>1</v>
      </c>
      <c r="I1390" s="6" t="str">
        <f>IF(OR(A1390="",COUNTIF('Message audit'!$A$2:$A$201,A1390)=0,AND(B1390&lt;&gt;"To",B1390&lt;&gt;"CC",B1390&lt;&gt;"BCC"),E1390&lt;&gt;"BASIC_OK"),"REVIEW","OK")</f>
        <v>OK</v>
      </c>
    </row>
    <row r="1391">
      <c r="A1391" s="5" t="s">
        <v>92</v>
      </c>
      <c r="B1391" s="5" t="s">
        <v>21</v>
      </c>
      <c r="C1391" s="5" t="s">
        <v>1629</v>
      </c>
      <c r="D1391" s="6" t="str">
        <f t="shared" si="1"/>
        <v>person1390@example.org</v>
      </c>
      <c r="E1391" s="6" t="str">
        <f t="shared" si="2"/>
        <v>BASIC_OK</v>
      </c>
      <c r="F1391" s="6" t="str">
        <f>IF(E1391&lt;&gt;"BASIC_OK","REVIEW",IF(RIGHT(D1391,LEN(LOWER(TRIM('Audit summary'!$B$16)))+1)="@"&amp;LOWER(TRIM('Audit summary'!$B$16)),"INTERNAL","EXTERNAL"))</f>
        <v>EXTERNAL</v>
      </c>
      <c r="G1391" s="6">
        <f t="shared" si="3"/>
        <v>1</v>
      </c>
      <c r="H1391" s="6">
        <f t="shared" si="4"/>
        <v>1</v>
      </c>
      <c r="I1391" s="6" t="str">
        <f>IF(OR(A1391="",COUNTIF('Message audit'!$A$2:$A$201,A1391)=0,AND(B1391&lt;&gt;"To",B1391&lt;&gt;"CC",B1391&lt;&gt;"BCC"),E1391&lt;&gt;"BASIC_OK"),"REVIEW","OK")</f>
        <v>OK</v>
      </c>
    </row>
    <row r="1392">
      <c r="A1392" s="5" t="s">
        <v>92</v>
      </c>
      <c r="B1392" s="5" t="s">
        <v>50</v>
      </c>
      <c r="C1392" s="5" t="s">
        <v>1630</v>
      </c>
      <c r="D1392" s="6" t="str">
        <f t="shared" si="1"/>
        <v>person1391@demo.invalid</v>
      </c>
      <c r="E1392" s="6" t="str">
        <f t="shared" si="2"/>
        <v>BASIC_OK</v>
      </c>
      <c r="F1392" s="6" t="str">
        <f>IF(E1392&lt;&gt;"BASIC_OK","REVIEW",IF(RIGHT(D1392,LEN(LOWER(TRIM('Audit summary'!$B$16)))+1)="@"&amp;LOWER(TRIM('Audit summary'!$B$16)),"INTERNAL","EXTERNAL"))</f>
        <v>INTERNAL</v>
      </c>
      <c r="G1392" s="6">
        <f t="shared" si="3"/>
        <v>1</v>
      </c>
      <c r="H1392" s="6">
        <f t="shared" si="4"/>
        <v>1</v>
      </c>
      <c r="I1392" s="6" t="str">
        <f>IF(OR(A1392="",COUNTIF('Message audit'!$A$2:$A$201,A1392)=0,AND(B1392&lt;&gt;"To",B1392&lt;&gt;"CC",B1392&lt;&gt;"BCC"),E1392&lt;&gt;"BASIC_OK"),"REVIEW","OK")</f>
        <v>OK</v>
      </c>
    </row>
    <row r="1393">
      <c r="A1393" s="5" t="s">
        <v>92</v>
      </c>
      <c r="B1393" s="5" t="s">
        <v>65</v>
      </c>
      <c r="C1393" s="5" t="s">
        <v>1631</v>
      </c>
      <c r="D1393" s="6" t="str">
        <f t="shared" si="1"/>
        <v>person1392@demo.invalid</v>
      </c>
      <c r="E1393" s="6" t="str">
        <f t="shared" si="2"/>
        <v>BASIC_OK</v>
      </c>
      <c r="F1393" s="6" t="str">
        <f>IF(E1393&lt;&gt;"BASIC_OK","REVIEW",IF(RIGHT(D1393,LEN(LOWER(TRIM('Audit summary'!$B$16)))+1)="@"&amp;LOWER(TRIM('Audit summary'!$B$16)),"INTERNAL","EXTERNAL"))</f>
        <v>INTERNAL</v>
      </c>
      <c r="G1393" s="6">
        <f t="shared" si="3"/>
        <v>1</v>
      </c>
      <c r="H1393" s="6">
        <f t="shared" si="4"/>
        <v>1</v>
      </c>
      <c r="I1393" s="6" t="str">
        <f>IF(OR(A1393="",COUNTIF('Message audit'!$A$2:$A$201,A1393)=0,AND(B1393&lt;&gt;"To",B1393&lt;&gt;"CC",B1393&lt;&gt;"BCC"),E1393&lt;&gt;"BASIC_OK"),"REVIEW","OK")</f>
        <v>OK</v>
      </c>
    </row>
    <row r="1394">
      <c r="A1394" s="5" t="s">
        <v>92</v>
      </c>
      <c r="B1394" s="5" t="s">
        <v>21</v>
      </c>
      <c r="C1394" s="5" t="s">
        <v>1632</v>
      </c>
      <c r="D1394" s="6" t="str">
        <f t="shared" si="1"/>
        <v>person1393@demo.invalid</v>
      </c>
      <c r="E1394" s="6" t="str">
        <f t="shared" si="2"/>
        <v>BASIC_OK</v>
      </c>
      <c r="F1394" s="6" t="str">
        <f>IF(E1394&lt;&gt;"BASIC_OK","REVIEW",IF(RIGHT(D1394,LEN(LOWER(TRIM('Audit summary'!$B$16)))+1)="@"&amp;LOWER(TRIM('Audit summary'!$B$16)),"INTERNAL","EXTERNAL"))</f>
        <v>INTERNAL</v>
      </c>
      <c r="G1394" s="6">
        <f t="shared" si="3"/>
        <v>1</v>
      </c>
      <c r="H1394" s="6">
        <f t="shared" si="4"/>
        <v>1</v>
      </c>
      <c r="I1394" s="6" t="str">
        <f>IF(OR(A1394="",COUNTIF('Message audit'!$A$2:$A$201,A1394)=0,AND(B1394&lt;&gt;"To",B1394&lt;&gt;"CC",B1394&lt;&gt;"BCC"),E1394&lt;&gt;"BASIC_OK"),"REVIEW","OK")</f>
        <v>OK</v>
      </c>
    </row>
    <row r="1395">
      <c r="A1395" s="5" t="s">
        <v>92</v>
      </c>
      <c r="B1395" s="5" t="s">
        <v>50</v>
      </c>
      <c r="C1395" s="5" t="s">
        <v>1633</v>
      </c>
      <c r="D1395" s="6" t="str">
        <f t="shared" si="1"/>
        <v>person1394@demo.invalid</v>
      </c>
      <c r="E1395" s="6" t="str">
        <f t="shared" si="2"/>
        <v>BASIC_OK</v>
      </c>
      <c r="F1395" s="6" t="str">
        <f>IF(E1395&lt;&gt;"BASIC_OK","REVIEW",IF(RIGHT(D1395,LEN(LOWER(TRIM('Audit summary'!$B$16)))+1)="@"&amp;LOWER(TRIM('Audit summary'!$B$16)),"INTERNAL","EXTERNAL"))</f>
        <v>INTERNAL</v>
      </c>
      <c r="G1395" s="6">
        <f t="shared" si="3"/>
        <v>1</v>
      </c>
      <c r="H1395" s="6">
        <f t="shared" si="4"/>
        <v>1</v>
      </c>
      <c r="I1395" s="6" t="str">
        <f>IF(OR(A1395="",COUNTIF('Message audit'!$A$2:$A$201,A1395)=0,AND(B1395&lt;&gt;"To",B1395&lt;&gt;"CC",B1395&lt;&gt;"BCC"),E1395&lt;&gt;"BASIC_OK"),"REVIEW","OK")</f>
        <v>OK</v>
      </c>
    </row>
    <row r="1396">
      <c r="A1396" s="5" t="s">
        <v>92</v>
      </c>
      <c r="B1396" s="5" t="s">
        <v>65</v>
      </c>
      <c r="C1396" s="5" t="s">
        <v>1634</v>
      </c>
      <c r="D1396" s="6" t="str">
        <f t="shared" si="1"/>
        <v>person1395@example.org</v>
      </c>
      <c r="E1396" s="6" t="str">
        <f t="shared" si="2"/>
        <v>BASIC_OK</v>
      </c>
      <c r="F1396" s="6" t="str">
        <f>IF(E1396&lt;&gt;"BASIC_OK","REVIEW",IF(RIGHT(D1396,LEN(LOWER(TRIM('Audit summary'!$B$16)))+1)="@"&amp;LOWER(TRIM('Audit summary'!$B$16)),"INTERNAL","EXTERNAL"))</f>
        <v>EXTERNAL</v>
      </c>
      <c r="G1396" s="6">
        <f t="shared" si="3"/>
        <v>1</v>
      </c>
      <c r="H1396" s="6">
        <f t="shared" si="4"/>
        <v>1</v>
      </c>
      <c r="I1396" s="6" t="str">
        <f>IF(OR(A1396="",COUNTIF('Message audit'!$A$2:$A$201,A1396)=0,AND(B1396&lt;&gt;"To",B1396&lt;&gt;"CC",B1396&lt;&gt;"BCC"),E1396&lt;&gt;"BASIC_OK"),"REVIEW","OK")</f>
        <v>OK</v>
      </c>
    </row>
    <row r="1397">
      <c r="A1397" s="5" t="s">
        <v>92</v>
      </c>
      <c r="B1397" s="5" t="s">
        <v>21</v>
      </c>
      <c r="C1397" s="5" t="s">
        <v>1635</v>
      </c>
      <c r="D1397" s="6" t="str">
        <f t="shared" si="1"/>
        <v>person1396@demo.invalid</v>
      </c>
      <c r="E1397" s="6" t="str">
        <f t="shared" si="2"/>
        <v>BASIC_OK</v>
      </c>
      <c r="F1397" s="6" t="str">
        <f>IF(E1397&lt;&gt;"BASIC_OK","REVIEW",IF(RIGHT(D1397,LEN(LOWER(TRIM('Audit summary'!$B$16)))+1)="@"&amp;LOWER(TRIM('Audit summary'!$B$16)),"INTERNAL","EXTERNAL"))</f>
        <v>INTERNAL</v>
      </c>
      <c r="G1397" s="6">
        <f t="shared" si="3"/>
        <v>1</v>
      </c>
      <c r="H1397" s="6">
        <f t="shared" si="4"/>
        <v>1</v>
      </c>
      <c r="I1397" s="6" t="str">
        <f>IF(OR(A1397="",COUNTIF('Message audit'!$A$2:$A$201,A1397)=0,AND(B1397&lt;&gt;"To",B1397&lt;&gt;"CC",B1397&lt;&gt;"BCC"),E1397&lt;&gt;"BASIC_OK"),"REVIEW","OK")</f>
        <v>OK</v>
      </c>
    </row>
    <row r="1398">
      <c r="A1398" s="5" t="s">
        <v>92</v>
      </c>
      <c r="B1398" s="5" t="s">
        <v>50</v>
      </c>
      <c r="C1398" s="5" t="s">
        <v>1636</v>
      </c>
      <c r="D1398" s="6" t="str">
        <f t="shared" si="1"/>
        <v>person1397@demo.invalid</v>
      </c>
      <c r="E1398" s="6" t="str">
        <f t="shared" si="2"/>
        <v>BASIC_OK</v>
      </c>
      <c r="F1398" s="6" t="str">
        <f>IF(E1398&lt;&gt;"BASIC_OK","REVIEW",IF(RIGHT(D1398,LEN(LOWER(TRIM('Audit summary'!$B$16)))+1)="@"&amp;LOWER(TRIM('Audit summary'!$B$16)),"INTERNAL","EXTERNAL"))</f>
        <v>INTERNAL</v>
      </c>
      <c r="G1398" s="6">
        <f t="shared" si="3"/>
        <v>1</v>
      </c>
      <c r="H1398" s="6">
        <f t="shared" si="4"/>
        <v>1</v>
      </c>
      <c r="I1398" s="6" t="str">
        <f>IF(OR(A1398="",COUNTIF('Message audit'!$A$2:$A$201,A1398)=0,AND(B1398&lt;&gt;"To",B1398&lt;&gt;"CC",B1398&lt;&gt;"BCC"),E1398&lt;&gt;"BASIC_OK"),"REVIEW","OK")</f>
        <v>OK</v>
      </c>
    </row>
    <row r="1399">
      <c r="A1399" s="5" t="s">
        <v>92</v>
      </c>
      <c r="B1399" s="5" t="s">
        <v>65</v>
      </c>
      <c r="C1399" s="5" t="s">
        <v>1637</v>
      </c>
      <c r="D1399" s="6" t="str">
        <f t="shared" si="1"/>
        <v>person1398@demo.invalid</v>
      </c>
      <c r="E1399" s="6" t="str">
        <f t="shared" si="2"/>
        <v>BASIC_OK</v>
      </c>
      <c r="F1399" s="6" t="str">
        <f>IF(E1399&lt;&gt;"BASIC_OK","REVIEW",IF(RIGHT(D1399,LEN(LOWER(TRIM('Audit summary'!$B$16)))+1)="@"&amp;LOWER(TRIM('Audit summary'!$B$16)),"INTERNAL","EXTERNAL"))</f>
        <v>INTERNAL</v>
      </c>
      <c r="G1399" s="6">
        <f t="shared" si="3"/>
        <v>1</v>
      </c>
      <c r="H1399" s="6">
        <f t="shared" si="4"/>
        <v>1</v>
      </c>
      <c r="I1399" s="6" t="str">
        <f>IF(OR(A1399="",COUNTIF('Message audit'!$A$2:$A$201,A1399)=0,AND(B1399&lt;&gt;"To",B1399&lt;&gt;"CC",B1399&lt;&gt;"BCC"),E1399&lt;&gt;"BASIC_OK"),"REVIEW","OK")</f>
        <v>OK</v>
      </c>
    </row>
    <row r="1400">
      <c r="A1400" s="5" t="s">
        <v>92</v>
      </c>
      <c r="B1400" s="5" t="s">
        <v>21</v>
      </c>
      <c r="C1400" s="5" t="s">
        <v>1638</v>
      </c>
      <c r="D1400" s="6" t="str">
        <f t="shared" si="1"/>
        <v>person1399@demo.invalid</v>
      </c>
      <c r="E1400" s="6" t="str">
        <f t="shared" si="2"/>
        <v>BASIC_OK</v>
      </c>
      <c r="F1400" s="6" t="str">
        <f>IF(E1400&lt;&gt;"BASIC_OK","REVIEW",IF(RIGHT(D1400,LEN(LOWER(TRIM('Audit summary'!$B$16)))+1)="@"&amp;LOWER(TRIM('Audit summary'!$B$16)),"INTERNAL","EXTERNAL"))</f>
        <v>INTERNAL</v>
      </c>
      <c r="G1400" s="6">
        <f t="shared" si="3"/>
        <v>1</v>
      </c>
      <c r="H1400" s="6">
        <f t="shared" si="4"/>
        <v>1</v>
      </c>
      <c r="I1400" s="6" t="str">
        <f>IF(OR(A1400="",COUNTIF('Message audit'!$A$2:$A$201,A1400)=0,AND(B1400&lt;&gt;"To",B1400&lt;&gt;"CC",B1400&lt;&gt;"BCC"),E1400&lt;&gt;"BASIC_OK"),"REVIEW","OK")</f>
        <v>OK</v>
      </c>
    </row>
    <row r="1401">
      <c r="A1401" s="5" t="s">
        <v>92</v>
      </c>
      <c r="B1401" s="5" t="s">
        <v>50</v>
      </c>
      <c r="D1401" s="6" t="str">
        <f t="shared" si="1"/>
        <v/>
      </c>
      <c r="E1401" s="6" t="str">
        <f t="shared" si="2"/>
        <v>MISSING</v>
      </c>
      <c r="F1401" s="6" t="str">
        <f>IF(E1401&lt;&gt;"BASIC_OK","REVIEW",IF(RIGHT(D1401,LEN(LOWER(TRIM('Audit summary'!$B$16)))+1)="@"&amp;LOWER(TRIM('Audit summary'!$B$16)),"INTERNAL","EXTERNAL"))</f>
        <v>REVIEW</v>
      </c>
      <c r="G1401" s="6">
        <f t="shared" si="3"/>
        <v>0</v>
      </c>
      <c r="H1401" s="6">
        <f t="shared" si="4"/>
        <v>0</v>
      </c>
      <c r="I1401" s="6" t="str">
        <f>IF(OR(A1401="",COUNTIF('Message audit'!$A$2:$A$201,A1401)=0,AND(B1401&lt;&gt;"To",B1401&lt;&gt;"CC",B1401&lt;&gt;"BCC"),E1401&lt;&gt;"BASIC_OK"),"REVIEW","OK")</f>
        <v>REVIEW</v>
      </c>
    </row>
    <row r="1402">
      <c r="A1402" s="5" t="s">
        <v>92</v>
      </c>
      <c r="B1402" s="5" t="s">
        <v>65</v>
      </c>
      <c r="C1402" s="5" t="s">
        <v>1639</v>
      </c>
      <c r="D1402" s="6" t="str">
        <f t="shared" si="1"/>
        <v>broken-1401</v>
      </c>
      <c r="E1402" s="6" t="str">
        <f t="shared" si="2"/>
        <v>REVIEW</v>
      </c>
      <c r="F1402" s="6" t="str">
        <f>IF(E1402&lt;&gt;"BASIC_OK","REVIEW",IF(RIGHT(D1402,LEN(LOWER(TRIM('Audit summary'!$B$16)))+1)="@"&amp;LOWER(TRIM('Audit summary'!$B$16)),"INTERNAL","EXTERNAL"))</f>
        <v>REVIEW</v>
      </c>
      <c r="G1402" s="6">
        <f t="shared" si="3"/>
        <v>0</v>
      </c>
      <c r="H1402" s="6">
        <f t="shared" si="4"/>
        <v>0</v>
      </c>
      <c r="I1402" s="6" t="str">
        <f>IF(OR(A1402="",COUNTIF('Message audit'!$A$2:$A$201,A1402)=0,AND(B1402&lt;&gt;"To",B1402&lt;&gt;"CC",B1402&lt;&gt;"BCC"),E1402&lt;&gt;"BASIC_OK"),"REVIEW","OK")</f>
        <v>REVIEW</v>
      </c>
    </row>
    <row r="1403">
      <c r="A1403" s="5" t="s">
        <v>94</v>
      </c>
      <c r="B1403" s="5" t="s">
        <v>21</v>
      </c>
      <c r="C1403" s="5" t="s">
        <v>1640</v>
      </c>
      <c r="D1403" s="6" t="str">
        <f t="shared" si="1"/>
        <v>person1402@demo.invalid</v>
      </c>
      <c r="E1403" s="6" t="str">
        <f t="shared" si="2"/>
        <v>BASIC_OK</v>
      </c>
      <c r="F1403" s="6" t="str">
        <f>IF(E1403&lt;&gt;"BASIC_OK","REVIEW",IF(RIGHT(D1403,LEN(LOWER(TRIM('Audit summary'!$B$16)))+1)="@"&amp;LOWER(TRIM('Audit summary'!$B$16)),"INTERNAL","EXTERNAL"))</f>
        <v>INTERNAL</v>
      </c>
      <c r="G1403" s="6">
        <f t="shared" si="3"/>
        <v>1</v>
      </c>
      <c r="H1403" s="6">
        <f t="shared" si="4"/>
        <v>1</v>
      </c>
      <c r="I1403" s="6" t="str">
        <f>IF(OR(A1403="",COUNTIF('Message audit'!$A$2:$A$201,A1403)=0,AND(B1403&lt;&gt;"To",B1403&lt;&gt;"CC",B1403&lt;&gt;"BCC"),E1403&lt;&gt;"BASIC_OK"),"REVIEW","OK")</f>
        <v>OK</v>
      </c>
    </row>
    <row r="1404">
      <c r="A1404" s="5" t="s">
        <v>94</v>
      </c>
      <c r="B1404" s="5" t="s">
        <v>50</v>
      </c>
      <c r="C1404" s="5" t="s">
        <v>1641</v>
      </c>
      <c r="D1404" s="6" t="str">
        <f t="shared" si="1"/>
        <v>person1403@demo.invalid</v>
      </c>
      <c r="E1404" s="6" t="str">
        <f t="shared" si="2"/>
        <v>BASIC_OK</v>
      </c>
      <c r="F1404" s="6" t="str">
        <f>IF(E1404&lt;&gt;"BASIC_OK","REVIEW",IF(RIGHT(D1404,LEN(LOWER(TRIM('Audit summary'!$B$16)))+1)="@"&amp;LOWER(TRIM('Audit summary'!$B$16)),"INTERNAL","EXTERNAL"))</f>
        <v>INTERNAL</v>
      </c>
      <c r="G1404" s="6">
        <f t="shared" si="3"/>
        <v>1</v>
      </c>
      <c r="H1404" s="6">
        <f t="shared" si="4"/>
        <v>1</v>
      </c>
      <c r="I1404" s="6" t="str">
        <f>IF(OR(A1404="",COUNTIF('Message audit'!$A$2:$A$201,A1404)=0,AND(B1404&lt;&gt;"To",B1404&lt;&gt;"CC",B1404&lt;&gt;"BCC"),E1404&lt;&gt;"BASIC_OK"),"REVIEW","OK")</f>
        <v>OK</v>
      </c>
    </row>
    <row r="1405">
      <c r="A1405" s="5" t="s">
        <v>94</v>
      </c>
      <c r="B1405" s="5" t="s">
        <v>65</v>
      </c>
      <c r="C1405" s="5" t="s">
        <v>1642</v>
      </c>
      <c r="D1405" s="6" t="str">
        <f t="shared" si="1"/>
        <v>person1404@demo.invalid</v>
      </c>
      <c r="E1405" s="6" t="str">
        <f t="shared" si="2"/>
        <v>BASIC_OK</v>
      </c>
      <c r="F1405" s="6" t="str">
        <f>IF(E1405&lt;&gt;"BASIC_OK","REVIEW",IF(RIGHT(D1405,LEN(LOWER(TRIM('Audit summary'!$B$16)))+1)="@"&amp;LOWER(TRIM('Audit summary'!$B$16)),"INTERNAL","EXTERNAL"))</f>
        <v>INTERNAL</v>
      </c>
      <c r="G1405" s="6">
        <f t="shared" si="3"/>
        <v>1</v>
      </c>
      <c r="H1405" s="6">
        <f t="shared" si="4"/>
        <v>1</v>
      </c>
      <c r="I1405" s="6" t="str">
        <f>IF(OR(A1405="",COUNTIF('Message audit'!$A$2:$A$201,A1405)=0,AND(B1405&lt;&gt;"To",B1405&lt;&gt;"CC",B1405&lt;&gt;"BCC"),E1405&lt;&gt;"BASIC_OK"),"REVIEW","OK")</f>
        <v>OK</v>
      </c>
    </row>
    <row r="1406">
      <c r="A1406" s="5" t="s">
        <v>94</v>
      </c>
      <c r="B1406" s="5" t="s">
        <v>21</v>
      </c>
      <c r="C1406" s="5" t="s">
        <v>1643</v>
      </c>
      <c r="D1406" s="6" t="str">
        <f t="shared" si="1"/>
        <v>person1405@example.org</v>
      </c>
      <c r="E1406" s="6" t="str">
        <f t="shared" si="2"/>
        <v>BASIC_OK</v>
      </c>
      <c r="F1406" s="6" t="str">
        <f>IF(E1406&lt;&gt;"BASIC_OK","REVIEW",IF(RIGHT(D1406,LEN(LOWER(TRIM('Audit summary'!$B$16)))+1)="@"&amp;LOWER(TRIM('Audit summary'!$B$16)),"INTERNAL","EXTERNAL"))</f>
        <v>EXTERNAL</v>
      </c>
      <c r="G1406" s="6">
        <f t="shared" si="3"/>
        <v>1</v>
      </c>
      <c r="H1406" s="6">
        <f t="shared" si="4"/>
        <v>1</v>
      </c>
      <c r="I1406" s="6" t="str">
        <f>IF(OR(A1406="",COUNTIF('Message audit'!$A$2:$A$201,A1406)=0,AND(B1406&lt;&gt;"To",B1406&lt;&gt;"CC",B1406&lt;&gt;"BCC"),E1406&lt;&gt;"BASIC_OK"),"REVIEW","OK")</f>
        <v>OK</v>
      </c>
    </row>
    <row r="1407">
      <c r="A1407" s="5" t="s">
        <v>94</v>
      </c>
      <c r="B1407" s="5" t="s">
        <v>50</v>
      </c>
      <c r="C1407" s="5" t="s">
        <v>1644</v>
      </c>
      <c r="D1407" s="6" t="str">
        <f t="shared" si="1"/>
        <v>person1406@demo.invalid</v>
      </c>
      <c r="E1407" s="6" t="str">
        <f t="shared" si="2"/>
        <v>BASIC_OK</v>
      </c>
      <c r="F1407" s="6" t="str">
        <f>IF(E1407&lt;&gt;"BASIC_OK","REVIEW",IF(RIGHT(D1407,LEN(LOWER(TRIM('Audit summary'!$B$16)))+1)="@"&amp;LOWER(TRIM('Audit summary'!$B$16)),"INTERNAL","EXTERNAL"))</f>
        <v>INTERNAL</v>
      </c>
      <c r="G1407" s="6">
        <f t="shared" si="3"/>
        <v>1</v>
      </c>
      <c r="H1407" s="6">
        <f t="shared" si="4"/>
        <v>1</v>
      </c>
      <c r="I1407" s="6" t="str">
        <f>IF(OR(A1407="",COUNTIF('Message audit'!$A$2:$A$201,A1407)=0,AND(B1407&lt;&gt;"To",B1407&lt;&gt;"CC",B1407&lt;&gt;"BCC"),E1407&lt;&gt;"BASIC_OK"),"REVIEW","OK")</f>
        <v>OK</v>
      </c>
    </row>
    <row r="1408">
      <c r="A1408" s="5" t="s">
        <v>94</v>
      </c>
      <c r="B1408" s="5" t="s">
        <v>65</v>
      </c>
      <c r="C1408" s="5" t="s">
        <v>1645</v>
      </c>
      <c r="D1408" s="6" t="str">
        <f t="shared" si="1"/>
        <v>person1407@demo.invalid</v>
      </c>
      <c r="E1408" s="6" t="str">
        <f t="shared" si="2"/>
        <v>BASIC_OK</v>
      </c>
      <c r="F1408" s="6" t="str">
        <f>IF(E1408&lt;&gt;"BASIC_OK","REVIEW",IF(RIGHT(D1408,LEN(LOWER(TRIM('Audit summary'!$B$16)))+1)="@"&amp;LOWER(TRIM('Audit summary'!$B$16)),"INTERNAL","EXTERNAL"))</f>
        <v>INTERNAL</v>
      </c>
      <c r="G1408" s="6">
        <f t="shared" si="3"/>
        <v>1</v>
      </c>
      <c r="H1408" s="6">
        <f t="shared" si="4"/>
        <v>1</v>
      </c>
      <c r="I1408" s="6" t="str">
        <f>IF(OR(A1408="",COUNTIF('Message audit'!$A$2:$A$201,A1408)=0,AND(B1408&lt;&gt;"To",B1408&lt;&gt;"CC",B1408&lt;&gt;"BCC"),E1408&lt;&gt;"BASIC_OK"),"REVIEW","OK")</f>
        <v>OK</v>
      </c>
    </row>
    <row r="1409">
      <c r="A1409" s="5" t="s">
        <v>94</v>
      </c>
      <c r="B1409" s="5" t="s">
        <v>21</v>
      </c>
      <c r="C1409" s="5" t="s">
        <v>1646</v>
      </c>
      <c r="D1409" s="6" t="str">
        <f t="shared" si="1"/>
        <v>person1408@demo.invalid</v>
      </c>
      <c r="E1409" s="6" t="str">
        <f t="shared" si="2"/>
        <v>BASIC_OK</v>
      </c>
      <c r="F1409" s="6" t="str">
        <f>IF(E1409&lt;&gt;"BASIC_OK","REVIEW",IF(RIGHT(D1409,LEN(LOWER(TRIM('Audit summary'!$B$16)))+1)="@"&amp;LOWER(TRIM('Audit summary'!$B$16)),"INTERNAL","EXTERNAL"))</f>
        <v>INTERNAL</v>
      </c>
      <c r="G1409" s="6">
        <f t="shared" si="3"/>
        <v>1</v>
      </c>
      <c r="H1409" s="6">
        <f t="shared" si="4"/>
        <v>1</v>
      </c>
      <c r="I1409" s="6" t="str">
        <f>IF(OR(A1409="",COUNTIF('Message audit'!$A$2:$A$201,A1409)=0,AND(B1409&lt;&gt;"To",B1409&lt;&gt;"CC",B1409&lt;&gt;"BCC"),E1409&lt;&gt;"BASIC_OK"),"REVIEW","OK")</f>
        <v>OK</v>
      </c>
    </row>
    <row r="1410">
      <c r="A1410" s="5" t="s">
        <v>94</v>
      </c>
      <c r="B1410" s="5" t="s">
        <v>50</v>
      </c>
      <c r="C1410" s="5" t="s">
        <v>1647</v>
      </c>
      <c r="D1410" s="6" t="str">
        <f t="shared" si="1"/>
        <v>person1409@demo.invalid</v>
      </c>
      <c r="E1410" s="6" t="str">
        <f t="shared" si="2"/>
        <v>BASIC_OK</v>
      </c>
      <c r="F1410" s="6" t="str">
        <f>IF(E1410&lt;&gt;"BASIC_OK","REVIEW",IF(RIGHT(D1410,LEN(LOWER(TRIM('Audit summary'!$B$16)))+1)="@"&amp;LOWER(TRIM('Audit summary'!$B$16)),"INTERNAL","EXTERNAL"))</f>
        <v>INTERNAL</v>
      </c>
      <c r="G1410" s="6">
        <f t="shared" si="3"/>
        <v>1</v>
      </c>
      <c r="H1410" s="6">
        <f t="shared" si="4"/>
        <v>1</v>
      </c>
      <c r="I1410" s="6" t="str">
        <f>IF(OR(A1410="",COUNTIF('Message audit'!$A$2:$A$201,A1410)=0,AND(B1410&lt;&gt;"To",B1410&lt;&gt;"CC",B1410&lt;&gt;"BCC"),E1410&lt;&gt;"BASIC_OK"),"REVIEW","OK")</f>
        <v>OK</v>
      </c>
    </row>
    <row r="1411">
      <c r="A1411" s="5" t="s">
        <v>94</v>
      </c>
      <c r="B1411" s="5" t="s">
        <v>65</v>
      </c>
      <c r="C1411" s="5" t="s">
        <v>1648</v>
      </c>
      <c r="D1411" s="6" t="str">
        <f t="shared" si="1"/>
        <v>person1410@example.org</v>
      </c>
      <c r="E1411" s="6" t="str">
        <f t="shared" si="2"/>
        <v>BASIC_OK</v>
      </c>
      <c r="F1411" s="6" t="str">
        <f>IF(E1411&lt;&gt;"BASIC_OK","REVIEW",IF(RIGHT(D1411,LEN(LOWER(TRIM('Audit summary'!$B$16)))+1)="@"&amp;LOWER(TRIM('Audit summary'!$B$16)),"INTERNAL","EXTERNAL"))</f>
        <v>EXTERNAL</v>
      </c>
      <c r="G1411" s="6">
        <f t="shared" si="3"/>
        <v>1</v>
      </c>
      <c r="H1411" s="6">
        <f t="shared" si="4"/>
        <v>1</v>
      </c>
      <c r="I1411" s="6" t="str">
        <f>IF(OR(A1411="",COUNTIF('Message audit'!$A$2:$A$201,A1411)=0,AND(B1411&lt;&gt;"To",B1411&lt;&gt;"CC",B1411&lt;&gt;"BCC"),E1411&lt;&gt;"BASIC_OK"),"REVIEW","OK")</f>
        <v>OK</v>
      </c>
    </row>
    <row r="1412">
      <c r="A1412" s="5" t="s">
        <v>94</v>
      </c>
      <c r="B1412" s="5" t="s">
        <v>21</v>
      </c>
      <c r="C1412" s="5" t="s">
        <v>1649</v>
      </c>
      <c r="D1412" s="6" t="str">
        <f t="shared" si="1"/>
        <v>person1411@demo.invalid</v>
      </c>
      <c r="E1412" s="6" t="str">
        <f t="shared" si="2"/>
        <v>BASIC_OK</v>
      </c>
      <c r="F1412" s="6" t="str">
        <f>IF(E1412&lt;&gt;"BASIC_OK","REVIEW",IF(RIGHT(D1412,LEN(LOWER(TRIM('Audit summary'!$B$16)))+1)="@"&amp;LOWER(TRIM('Audit summary'!$B$16)),"INTERNAL","EXTERNAL"))</f>
        <v>INTERNAL</v>
      </c>
      <c r="G1412" s="6">
        <f t="shared" si="3"/>
        <v>1</v>
      </c>
      <c r="H1412" s="6">
        <f t="shared" si="4"/>
        <v>1</v>
      </c>
      <c r="I1412" s="6" t="str">
        <f>IF(OR(A1412="",COUNTIF('Message audit'!$A$2:$A$201,A1412)=0,AND(B1412&lt;&gt;"To",B1412&lt;&gt;"CC",B1412&lt;&gt;"BCC"),E1412&lt;&gt;"BASIC_OK"),"REVIEW","OK")</f>
        <v>OK</v>
      </c>
    </row>
    <row r="1413">
      <c r="A1413" s="5" t="s">
        <v>94</v>
      </c>
      <c r="B1413" s="5" t="s">
        <v>50</v>
      </c>
      <c r="C1413" s="5" t="s">
        <v>1650</v>
      </c>
      <c r="D1413" s="6" t="str">
        <f t="shared" si="1"/>
        <v>person1412@demo.invalid</v>
      </c>
      <c r="E1413" s="6" t="str">
        <f t="shared" si="2"/>
        <v>BASIC_OK</v>
      </c>
      <c r="F1413" s="6" t="str">
        <f>IF(E1413&lt;&gt;"BASIC_OK","REVIEW",IF(RIGHT(D1413,LEN(LOWER(TRIM('Audit summary'!$B$16)))+1)="@"&amp;LOWER(TRIM('Audit summary'!$B$16)),"INTERNAL","EXTERNAL"))</f>
        <v>INTERNAL</v>
      </c>
      <c r="G1413" s="6">
        <f t="shared" si="3"/>
        <v>1</v>
      </c>
      <c r="H1413" s="6">
        <f t="shared" si="4"/>
        <v>1</v>
      </c>
      <c r="I1413" s="6" t="str">
        <f>IF(OR(A1413="",COUNTIF('Message audit'!$A$2:$A$201,A1413)=0,AND(B1413&lt;&gt;"To",B1413&lt;&gt;"CC",B1413&lt;&gt;"BCC"),E1413&lt;&gt;"BASIC_OK"),"REVIEW","OK")</f>
        <v>OK</v>
      </c>
    </row>
    <row r="1414">
      <c r="A1414" s="5" t="s">
        <v>94</v>
      </c>
      <c r="B1414" s="5" t="s">
        <v>65</v>
      </c>
      <c r="C1414" s="5" t="s">
        <v>1651</v>
      </c>
      <c r="D1414" s="6" t="str">
        <f t="shared" si="1"/>
        <v>person1413@demo.invalid</v>
      </c>
      <c r="E1414" s="6" t="str">
        <f t="shared" si="2"/>
        <v>BASIC_OK</v>
      </c>
      <c r="F1414" s="6" t="str">
        <f>IF(E1414&lt;&gt;"BASIC_OK","REVIEW",IF(RIGHT(D1414,LEN(LOWER(TRIM('Audit summary'!$B$16)))+1)="@"&amp;LOWER(TRIM('Audit summary'!$B$16)),"INTERNAL","EXTERNAL"))</f>
        <v>INTERNAL</v>
      </c>
      <c r="G1414" s="6">
        <f t="shared" si="3"/>
        <v>1</v>
      </c>
      <c r="H1414" s="6">
        <f t="shared" si="4"/>
        <v>1</v>
      </c>
      <c r="I1414" s="6" t="str">
        <f>IF(OR(A1414="",COUNTIF('Message audit'!$A$2:$A$201,A1414)=0,AND(B1414&lt;&gt;"To",B1414&lt;&gt;"CC",B1414&lt;&gt;"BCC"),E1414&lt;&gt;"BASIC_OK"),"REVIEW","OK")</f>
        <v>OK</v>
      </c>
    </row>
    <row r="1415">
      <c r="A1415" s="5" t="s">
        <v>94</v>
      </c>
      <c r="B1415" s="5" t="s">
        <v>21</v>
      </c>
      <c r="C1415" s="5" t="s">
        <v>1652</v>
      </c>
      <c r="D1415" s="6" t="str">
        <f t="shared" si="1"/>
        <v>person1414@demo.invalid</v>
      </c>
      <c r="E1415" s="6" t="str">
        <f t="shared" si="2"/>
        <v>BASIC_OK</v>
      </c>
      <c r="F1415" s="6" t="str">
        <f>IF(E1415&lt;&gt;"BASIC_OK","REVIEW",IF(RIGHT(D1415,LEN(LOWER(TRIM('Audit summary'!$B$16)))+1)="@"&amp;LOWER(TRIM('Audit summary'!$B$16)),"INTERNAL","EXTERNAL"))</f>
        <v>INTERNAL</v>
      </c>
      <c r="G1415" s="6">
        <f t="shared" si="3"/>
        <v>1</v>
      </c>
      <c r="H1415" s="6">
        <f t="shared" si="4"/>
        <v>1</v>
      </c>
      <c r="I1415" s="6" t="str">
        <f>IF(OR(A1415="",COUNTIF('Message audit'!$A$2:$A$201,A1415)=0,AND(B1415&lt;&gt;"To",B1415&lt;&gt;"CC",B1415&lt;&gt;"BCC"),E1415&lt;&gt;"BASIC_OK"),"REVIEW","OK")</f>
        <v>OK</v>
      </c>
    </row>
    <row r="1416">
      <c r="A1416" s="5" t="s">
        <v>94</v>
      </c>
      <c r="B1416" s="5" t="s">
        <v>50</v>
      </c>
      <c r="C1416" s="5" t="s">
        <v>1653</v>
      </c>
      <c r="D1416" s="6" t="str">
        <f t="shared" si="1"/>
        <v>person1415@example.org</v>
      </c>
      <c r="E1416" s="6" t="str">
        <f t="shared" si="2"/>
        <v>BASIC_OK</v>
      </c>
      <c r="F1416" s="6" t="str">
        <f>IF(E1416&lt;&gt;"BASIC_OK","REVIEW",IF(RIGHT(D1416,LEN(LOWER(TRIM('Audit summary'!$B$16)))+1)="@"&amp;LOWER(TRIM('Audit summary'!$B$16)),"INTERNAL","EXTERNAL"))</f>
        <v>EXTERNAL</v>
      </c>
      <c r="G1416" s="6">
        <f t="shared" si="3"/>
        <v>1</v>
      </c>
      <c r="H1416" s="6">
        <f t="shared" si="4"/>
        <v>1</v>
      </c>
      <c r="I1416" s="6" t="str">
        <f>IF(OR(A1416="",COUNTIF('Message audit'!$A$2:$A$201,A1416)=0,AND(B1416&lt;&gt;"To",B1416&lt;&gt;"CC",B1416&lt;&gt;"BCC"),E1416&lt;&gt;"BASIC_OK"),"REVIEW","OK")</f>
        <v>OK</v>
      </c>
    </row>
    <row r="1417">
      <c r="A1417" s="5" t="s">
        <v>94</v>
      </c>
      <c r="B1417" s="5" t="s">
        <v>65</v>
      </c>
      <c r="C1417" s="5" t="s">
        <v>1654</v>
      </c>
      <c r="D1417" s="6" t="str">
        <f t="shared" si="1"/>
        <v>person1416@demo.invalid</v>
      </c>
      <c r="E1417" s="6" t="str">
        <f t="shared" si="2"/>
        <v>BASIC_OK</v>
      </c>
      <c r="F1417" s="6" t="str">
        <f>IF(E1417&lt;&gt;"BASIC_OK","REVIEW",IF(RIGHT(D1417,LEN(LOWER(TRIM('Audit summary'!$B$16)))+1)="@"&amp;LOWER(TRIM('Audit summary'!$B$16)),"INTERNAL","EXTERNAL"))</f>
        <v>INTERNAL</v>
      </c>
      <c r="G1417" s="6">
        <f t="shared" si="3"/>
        <v>1</v>
      </c>
      <c r="H1417" s="6">
        <f t="shared" si="4"/>
        <v>1</v>
      </c>
      <c r="I1417" s="6" t="str">
        <f>IF(OR(A1417="",COUNTIF('Message audit'!$A$2:$A$201,A1417)=0,AND(B1417&lt;&gt;"To",B1417&lt;&gt;"CC",B1417&lt;&gt;"BCC"),E1417&lt;&gt;"BASIC_OK"),"REVIEW","OK")</f>
        <v>OK</v>
      </c>
    </row>
    <row r="1418">
      <c r="A1418" s="5" t="s">
        <v>94</v>
      </c>
      <c r="B1418" s="5" t="s">
        <v>21</v>
      </c>
      <c r="C1418" s="5" t="s">
        <v>1655</v>
      </c>
      <c r="D1418" s="6" t="str">
        <f t="shared" si="1"/>
        <v>person1417@demo.invalid</v>
      </c>
      <c r="E1418" s="6" t="str">
        <f t="shared" si="2"/>
        <v>BASIC_OK</v>
      </c>
      <c r="F1418" s="6" t="str">
        <f>IF(E1418&lt;&gt;"BASIC_OK","REVIEW",IF(RIGHT(D1418,LEN(LOWER(TRIM('Audit summary'!$B$16)))+1)="@"&amp;LOWER(TRIM('Audit summary'!$B$16)),"INTERNAL","EXTERNAL"))</f>
        <v>INTERNAL</v>
      </c>
      <c r="G1418" s="6">
        <f t="shared" si="3"/>
        <v>1</v>
      </c>
      <c r="H1418" s="6">
        <f t="shared" si="4"/>
        <v>1</v>
      </c>
      <c r="I1418" s="6" t="str">
        <f>IF(OR(A1418="",COUNTIF('Message audit'!$A$2:$A$201,A1418)=0,AND(B1418&lt;&gt;"To",B1418&lt;&gt;"CC",B1418&lt;&gt;"BCC"),E1418&lt;&gt;"BASIC_OK"),"REVIEW","OK")</f>
        <v>OK</v>
      </c>
    </row>
    <row r="1419">
      <c r="A1419" s="5" t="s">
        <v>94</v>
      </c>
      <c r="B1419" s="5" t="s">
        <v>50</v>
      </c>
      <c r="C1419" s="5" t="s">
        <v>1656</v>
      </c>
      <c r="D1419" s="6" t="str">
        <f t="shared" si="1"/>
        <v>person1418@demo.invalid</v>
      </c>
      <c r="E1419" s="6" t="str">
        <f t="shared" si="2"/>
        <v>BASIC_OK</v>
      </c>
      <c r="F1419" s="6" t="str">
        <f>IF(E1419&lt;&gt;"BASIC_OK","REVIEW",IF(RIGHT(D1419,LEN(LOWER(TRIM('Audit summary'!$B$16)))+1)="@"&amp;LOWER(TRIM('Audit summary'!$B$16)),"INTERNAL","EXTERNAL"))</f>
        <v>INTERNAL</v>
      </c>
      <c r="G1419" s="6">
        <f t="shared" si="3"/>
        <v>1</v>
      </c>
      <c r="H1419" s="6">
        <f t="shared" si="4"/>
        <v>1</v>
      </c>
      <c r="I1419" s="6" t="str">
        <f>IF(OR(A1419="",COUNTIF('Message audit'!$A$2:$A$201,A1419)=0,AND(B1419&lt;&gt;"To",B1419&lt;&gt;"CC",B1419&lt;&gt;"BCC"),E1419&lt;&gt;"BASIC_OK"),"REVIEW","OK")</f>
        <v>OK</v>
      </c>
    </row>
    <row r="1420">
      <c r="A1420" s="5" t="s">
        <v>94</v>
      </c>
      <c r="B1420" s="5" t="s">
        <v>65</v>
      </c>
      <c r="C1420" s="5" t="s">
        <v>1657</v>
      </c>
      <c r="D1420" s="6" t="str">
        <f t="shared" si="1"/>
        <v>person1419@demo.invalid</v>
      </c>
      <c r="E1420" s="6" t="str">
        <f t="shared" si="2"/>
        <v>BASIC_OK</v>
      </c>
      <c r="F1420" s="6" t="str">
        <f>IF(E1420&lt;&gt;"BASIC_OK","REVIEW",IF(RIGHT(D1420,LEN(LOWER(TRIM('Audit summary'!$B$16)))+1)="@"&amp;LOWER(TRIM('Audit summary'!$B$16)),"INTERNAL","EXTERNAL"))</f>
        <v>INTERNAL</v>
      </c>
      <c r="G1420" s="6">
        <f t="shared" si="3"/>
        <v>1</v>
      </c>
      <c r="H1420" s="6">
        <f t="shared" si="4"/>
        <v>1</v>
      </c>
      <c r="I1420" s="6" t="str">
        <f>IF(OR(A1420="",COUNTIF('Message audit'!$A$2:$A$201,A1420)=0,AND(B1420&lt;&gt;"To",B1420&lt;&gt;"CC",B1420&lt;&gt;"BCC"),E1420&lt;&gt;"BASIC_OK"),"REVIEW","OK")</f>
        <v>OK</v>
      </c>
    </row>
    <row r="1421">
      <c r="A1421" s="5" t="s">
        <v>94</v>
      </c>
      <c r="B1421" s="5" t="s">
        <v>21</v>
      </c>
      <c r="C1421" s="5" t="s">
        <v>1658</v>
      </c>
      <c r="D1421" s="6" t="str">
        <f t="shared" si="1"/>
        <v>person1420@example.org</v>
      </c>
      <c r="E1421" s="6" t="str">
        <f t="shared" si="2"/>
        <v>BASIC_OK</v>
      </c>
      <c r="F1421" s="6" t="str">
        <f>IF(E1421&lt;&gt;"BASIC_OK","REVIEW",IF(RIGHT(D1421,LEN(LOWER(TRIM('Audit summary'!$B$16)))+1)="@"&amp;LOWER(TRIM('Audit summary'!$B$16)),"INTERNAL","EXTERNAL"))</f>
        <v>EXTERNAL</v>
      </c>
      <c r="G1421" s="6">
        <f t="shared" si="3"/>
        <v>1</v>
      </c>
      <c r="H1421" s="6">
        <f t="shared" si="4"/>
        <v>1</v>
      </c>
      <c r="I1421" s="6" t="str">
        <f>IF(OR(A1421="",COUNTIF('Message audit'!$A$2:$A$201,A1421)=0,AND(B1421&lt;&gt;"To",B1421&lt;&gt;"CC",B1421&lt;&gt;"BCC"),E1421&lt;&gt;"BASIC_OK"),"REVIEW","OK")</f>
        <v>OK</v>
      </c>
    </row>
    <row r="1422">
      <c r="A1422" s="5" t="s">
        <v>94</v>
      </c>
      <c r="B1422" s="5" t="s">
        <v>50</v>
      </c>
      <c r="C1422" s="5" t="s">
        <v>1659</v>
      </c>
      <c r="D1422" s="6" t="str">
        <f t="shared" si="1"/>
        <v>person1421@demo.invalid</v>
      </c>
      <c r="E1422" s="6" t="str">
        <f t="shared" si="2"/>
        <v>BASIC_OK</v>
      </c>
      <c r="F1422" s="6" t="str">
        <f>IF(E1422&lt;&gt;"BASIC_OK","REVIEW",IF(RIGHT(D1422,LEN(LOWER(TRIM('Audit summary'!$B$16)))+1)="@"&amp;LOWER(TRIM('Audit summary'!$B$16)),"INTERNAL","EXTERNAL"))</f>
        <v>INTERNAL</v>
      </c>
      <c r="G1422" s="6">
        <f t="shared" si="3"/>
        <v>1</v>
      </c>
      <c r="H1422" s="6">
        <f t="shared" si="4"/>
        <v>1</v>
      </c>
      <c r="I1422" s="6" t="str">
        <f>IF(OR(A1422="",COUNTIF('Message audit'!$A$2:$A$201,A1422)=0,AND(B1422&lt;&gt;"To",B1422&lt;&gt;"CC",B1422&lt;&gt;"BCC"),E1422&lt;&gt;"BASIC_OK"),"REVIEW","OK")</f>
        <v>OK</v>
      </c>
    </row>
    <row r="1423">
      <c r="A1423" s="5" t="s">
        <v>94</v>
      </c>
      <c r="B1423" s="5" t="s">
        <v>65</v>
      </c>
      <c r="C1423" s="5" t="s">
        <v>1660</v>
      </c>
      <c r="D1423" s="6" t="str">
        <f t="shared" si="1"/>
        <v>person1422@demo.invalid</v>
      </c>
      <c r="E1423" s="6" t="str">
        <f t="shared" si="2"/>
        <v>BASIC_OK</v>
      </c>
      <c r="F1423" s="6" t="str">
        <f>IF(E1423&lt;&gt;"BASIC_OK","REVIEW",IF(RIGHT(D1423,LEN(LOWER(TRIM('Audit summary'!$B$16)))+1)="@"&amp;LOWER(TRIM('Audit summary'!$B$16)),"INTERNAL","EXTERNAL"))</f>
        <v>INTERNAL</v>
      </c>
      <c r="G1423" s="6">
        <f t="shared" si="3"/>
        <v>1</v>
      </c>
      <c r="H1423" s="6">
        <f t="shared" si="4"/>
        <v>1</v>
      </c>
      <c r="I1423" s="6" t="str">
        <f>IF(OR(A1423="",COUNTIF('Message audit'!$A$2:$A$201,A1423)=0,AND(B1423&lt;&gt;"To",B1423&lt;&gt;"CC",B1423&lt;&gt;"BCC"),E1423&lt;&gt;"BASIC_OK"),"REVIEW","OK")</f>
        <v>OK</v>
      </c>
    </row>
    <row r="1424">
      <c r="A1424" s="5" t="s">
        <v>94</v>
      </c>
      <c r="B1424" s="5" t="s">
        <v>21</v>
      </c>
      <c r="C1424" s="5" t="s">
        <v>1661</v>
      </c>
      <c r="D1424" s="6" t="str">
        <f t="shared" si="1"/>
        <v>person1423@demo.invalid</v>
      </c>
      <c r="E1424" s="6" t="str">
        <f t="shared" si="2"/>
        <v>BASIC_OK</v>
      </c>
      <c r="F1424" s="6" t="str">
        <f>IF(E1424&lt;&gt;"BASIC_OK","REVIEW",IF(RIGHT(D1424,LEN(LOWER(TRIM('Audit summary'!$B$16)))+1)="@"&amp;LOWER(TRIM('Audit summary'!$B$16)),"INTERNAL","EXTERNAL"))</f>
        <v>INTERNAL</v>
      </c>
      <c r="G1424" s="6">
        <f t="shared" si="3"/>
        <v>1</v>
      </c>
      <c r="H1424" s="6">
        <f t="shared" si="4"/>
        <v>1</v>
      </c>
      <c r="I1424" s="6" t="str">
        <f>IF(OR(A1424="",COUNTIF('Message audit'!$A$2:$A$201,A1424)=0,AND(B1424&lt;&gt;"To",B1424&lt;&gt;"CC",B1424&lt;&gt;"BCC"),E1424&lt;&gt;"BASIC_OK"),"REVIEW","OK")</f>
        <v>OK</v>
      </c>
    </row>
    <row r="1425">
      <c r="A1425" s="5" t="s">
        <v>94</v>
      </c>
      <c r="B1425" s="5" t="s">
        <v>50</v>
      </c>
      <c r="C1425" s="5" t="s">
        <v>1662</v>
      </c>
      <c r="D1425" s="6" t="str">
        <f t="shared" si="1"/>
        <v>person1424@demo.invalid</v>
      </c>
      <c r="E1425" s="6" t="str">
        <f t="shared" si="2"/>
        <v>BASIC_OK</v>
      </c>
      <c r="F1425" s="6" t="str">
        <f>IF(E1425&lt;&gt;"BASIC_OK","REVIEW",IF(RIGHT(D1425,LEN(LOWER(TRIM('Audit summary'!$B$16)))+1)="@"&amp;LOWER(TRIM('Audit summary'!$B$16)),"INTERNAL","EXTERNAL"))</f>
        <v>INTERNAL</v>
      </c>
      <c r="G1425" s="6">
        <f t="shared" si="3"/>
        <v>1</v>
      </c>
      <c r="H1425" s="6">
        <f t="shared" si="4"/>
        <v>1</v>
      </c>
      <c r="I1425" s="6" t="str">
        <f>IF(OR(A1425="",COUNTIF('Message audit'!$A$2:$A$201,A1425)=0,AND(B1425&lt;&gt;"To",B1425&lt;&gt;"CC",B1425&lt;&gt;"BCC"),E1425&lt;&gt;"BASIC_OK"),"REVIEW","OK")</f>
        <v>OK</v>
      </c>
    </row>
    <row r="1426">
      <c r="A1426" s="5" t="s">
        <v>94</v>
      </c>
      <c r="B1426" s="5" t="s">
        <v>65</v>
      </c>
      <c r="C1426" s="5" t="s">
        <v>1663</v>
      </c>
      <c r="D1426" s="6" t="str">
        <f t="shared" si="1"/>
        <v>person1425@example.org</v>
      </c>
      <c r="E1426" s="6" t="str">
        <f t="shared" si="2"/>
        <v>BASIC_OK</v>
      </c>
      <c r="F1426" s="6" t="str">
        <f>IF(E1426&lt;&gt;"BASIC_OK","REVIEW",IF(RIGHT(D1426,LEN(LOWER(TRIM('Audit summary'!$B$16)))+1)="@"&amp;LOWER(TRIM('Audit summary'!$B$16)),"INTERNAL","EXTERNAL"))</f>
        <v>EXTERNAL</v>
      </c>
      <c r="G1426" s="6">
        <f t="shared" si="3"/>
        <v>1</v>
      </c>
      <c r="H1426" s="6">
        <f t="shared" si="4"/>
        <v>1</v>
      </c>
      <c r="I1426" s="6" t="str">
        <f>IF(OR(A1426="",COUNTIF('Message audit'!$A$2:$A$201,A1426)=0,AND(B1426&lt;&gt;"To",B1426&lt;&gt;"CC",B1426&lt;&gt;"BCC"),E1426&lt;&gt;"BASIC_OK"),"REVIEW","OK")</f>
        <v>OK</v>
      </c>
    </row>
    <row r="1427">
      <c r="A1427" s="5" t="s">
        <v>94</v>
      </c>
      <c r="B1427" s="5" t="s">
        <v>21</v>
      </c>
      <c r="C1427" s="5" t="s">
        <v>1664</v>
      </c>
      <c r="D1427" s="6" t="str">
        <f t="shared" si="1"/>
        <v>person1426@demo.invalid</v>
      </c>
      <c r="E1427" s="6" t="str">
        <f t="shared" si="2"/>
        <v>BASIC_OK</v>
      </c>
      <c r="F1427" s="6" t="str">
        <f>IF(E1427&lt;&gt;"BASIC_OK","REVIEW",IF(RIGHT(D1427,LEN(LOWER(TRIM('Audit summary'!$B$16)))+1)="@"&amp;LOWER(TRIM('Audit summary'!$B$16)),"INTERNAL","EXTERNAL"))</f>
        <v>INTERNAL</v>
      </c>
      <c r="G1427" s="6">
        <f t="shared" si="3"/>
        <v>1</v>
      </c>
      <c r="H1427" s="6">
        <f t="shared" si="4"/>
        <v>1</v>
      </c>
      <c r="I1427" s="6" t="str">
        <f>IF(OR(A1427="",COUNTIF('Message audit'!$A$2:$A$201,A1427)=0,AND(B1427&lt;&gt;"To",B1427&lt;&gt;"CC",B1427&lt;&gt;"BCC"),E1427&lt;&gt;"BASIC_OK"),"REVIEW","OK")</f>
        <v>OK</v>
      </c>
    </row>
    <row r="1428">
      <c r="A1428" s="5" t="s">
        <v>94</v>
      </c>
      <c r="B1428" s="5" t="s">
        <v>50</v>
      </c>
      <c r="C1428" s="5" t="s">
        <v>1665</v>
      </c>
      <c r="D1428" s="6" t="str">
        <f t="shared" si="1"/>
        <v>person1427@demo.invalid</v>
      </c>
      <c r="E1428" s="6" t="str">
        <f t="shared" si="2"/>
        <v>BASIC_OK</v>
      </c>
      <c r="F1428" s="6" t="str">
        <f>IF(E1428&lt;&gt;"BASIC_OK","REVIEW",IF(RIGHT(D1428,LEN(LOWER(TRIM('Audit summary'!$B$16)))+1)="@"&amp;LOWER(TRIM('Audit summary'!$B$16)),"INTERNAL","EXTERNAL"))</f>
        <v>INTERNAL</v>
      </c>
      <c r="G1428" s="6">
        <f t="shared" si="3"/>
        <v>1</v>
      </c>
      <c r="H1428" s="6">
        <f t="shared" si="4"/>
        <v>1</v>
      </c>
      <c r="I1428" s="6" t="str">
        <f>IF(OR(A1428="",COUNTIF('Message audit'!$A$2:$A$201,A1428)=0,AND(B1428&lt;&gt;"To",B1428&lt;&gt;"CC",B1428&lt;&gt;"BCC"),E1428&lt;&gt;"BASIC_OK"),"REVIEW","OK")</f>
        <v>OK</v>
      </c>
    </row>
    <row r="1429">
      <c r="A1429" s="5" t="s">
        <v>94</v>
      </c>
      <c r="B1429" s="5" t="s">
        <v>65</v>
      </c>
      <c r="C1429" s="5" t="s">
        <v>1666</v>
      </c>
      <c r="D1429" s="6" t="str">
        <f t="shared" si="1"/>
        <v>person1428@demo.invalid</v>
      </c>
      <c r="E1429" s="6" t="str">
        <f t="shared" si="2"/>
        <v>BASIC_OK</v>
      </c>
      <c r="F1429" s="6" t="str">
        <f>IF(E1429&lt;&gt;"BASIC_OK","REVIEW",IF(RIGHT(D1429,LEN(LOWER(TRIM('Audit summary'!$B$16)))+1)="@"&amp;LOWER(TRIM('Audit summary'!$B$16)),"INTERNAL","EXTERNAL"))</f>
        <v>INTERNAL</v>
      </c>
      <c r="G1429" s="6">
        <f t="shared" si="3"/>
        <v>1</v>
      </c>
      <c r="H1429" s="6">
        <f t="shared" si="4"/>
        <v>1</v>
      </c>
      <c r="I1429" s="6" t="str">
        <f>IF(OR(A1429="",COUNTIF('Message audit'!$A$2:$A$201,A1429)=0,AND(B1429&lt;&gt;"To",B1429&lt;&gt;"CC",B1429&lt;&gt;"BCC"),E1429&lt;&gt;"BASIC_OK"),"REVIEW","OK")</f>
        <v>OK</v>
      </c>
    </row>
    <row r="1430">
      <c r="A1430" s="5" t="s">
        <v>94</v>
      </c>
      <c r="B1430" s="5" t="s">
        <v>21</v>
      </c>
      <c r="C1430" s="5" t="s">
        <v>1667</v>
      </c>
      <c r="D1430" s="6" t="str">
        <f t="shared" si="1"/>
        <v>person1429@demo.invalid</v>
      </c>
      <c r="E1430" s="6" t="str">
        <f t="shared" si="2"/>
        <v>BASIC_OK</v>
      </c>
      <c r="F1430" s="6" t="str">
        <f>IF(E1430&lt;&gt;"BASIC_OK","REVIEW",IF(RIGHT(D1430,LEN(LOWER(TRIM('Audit summary'!$B$16)))+1)="@"&amp;LOWER(TRIM('Audit summary'!$B$16)),"INTERNAL","EXTERNAL"))</f>
        <v>INTERNAL</v>
      </c>
      <c r="G1430" s="6">
        <f t="shared" si="3"/>
        <v>1</v>
      </c>
      <c r="H1430" s="6">
        <f t="shared" si="4"/>
        <v>1</v>
      </c>
      <c r="I1430" s="6" t="str">
        <f>IF(OR(A1430="",COUNTIF('Message audit'!$A$2:$A$201,A1430)=0,AND(B1430&lt;&gt;"To",B1430&lt;&gt;"CC",B1430&lt;&gt;"BCC"),E1430&lt;&gt;"BASIC_OK"),"REVIEW","OK")</f>
        <v>OK</v>
      </c>
    </row>
    <row r="1431">
      <c r="A1431" s="5" t="s">
        <v>94</v>
      </c>
      <c r="B1431" s="5" t="s">
        <v>50</v>
      </c>
      <c r="C1431" s="5" t="s">
        <v>1668</v>
      </c>
      <c r="D1431" s="6" t="str">
        <f t="shared" si="1"/>
        <v>person1430@example.org</v>
      </c>
      <c r="E1431" s="6" t="str">
        <f t="shared" si="2"/>
        <v>BASIC_OK</v>
      </c>
      <c r="F1431" s="6" t="str">
        <f>IF(E1431&lt;&gt;"BASIC_OK","REVIEW",IF(RIGHT(D1431,LEN(LOWER(TRIM('Audit summary'!$B$16)))+1)="@"&amp;LOWER(TRIM('Audit summary'!$B$16)),"INTERNAL","EXTERNAL"))</f>
        <v>EXTERNAL</v>
      </c>
      <c r="G1431" s="6">
        <f t="shared" si="3"/>
        <v>1</v>
      </c>
      <c r="H1431" s="6">
        <f t="shared" si="4"/>
        <v>1</v>
      </c>
      <c r="I1431" s="6" t="str">
        <f>IF(OR(A1431="",COUNTIF('Message audit'!$A$2:$A$201,A1431)=0,AND(B1431&lt;&gt;"To",B1431&lt;&gt;"CC",B1431&lt;&gt;"BCC"),E1431&lt;&gt;"BASIC_OK"),"REVIEW","OK")</f>
        <v>OK</v>
      </c>
    </row>
    <row r="1432">
      <c r="A1432" s="5" t="s">
        <v>94</v>
      </c>
      <c r="B1432" s="5" t="s">
        <v>65</v>
      </c>
      <c r="C1432" s="5" t="s">
        <v>1669</v>
      </c>
      <c r="D1432" s="6" t="str">
        <f t="shared" si="1"/>
        <v>person1431@demo.invalid</v>
      </c>
      <c r="E1432" s="6" t="str">
        <f t="shared" si="2"/>
        <v>BASIC_OK</v>
      </c>
      <c r="F1432" s="6" t="str">
        <f>IF(E1432&lt;&gt;"BASIC_OK","REVIEW",IF(RIGHT(D1432,LEN(LOWER(TRIM('Audit summary'!$B$16)))+1)="@"&amp;LOWER(TRIM('Audit summary'!$B$16)),"INTERNAL","EXTERNAL"))</f>
        <v>INTERNAL</v>
      </c>
      <c r="G1432" s="6">
        <f t="shared" si="3"/>
        <v>1</v>
      </c>
      <c r="H1432" s="6">
        <f t="shared" si="4"/>
        <v>1</v>
      </c>
      <c r="I1432" s="6" t="str">
        <f>IF(OR(A1432="",COUNTIF('Message audit'!$A$2:$A$201,A1432)=0,AND(B1432&lt;&gt;"To",B1432&lt;&gt;"CC",B1432&lt;&gt;"BCC"),E1432&lt;&gt;"BASIC_OK"),"REVIEW","OK")</f>
        <v>OK</v>
      </c>
    </row>
    <row r="1433">
      <c r="A1433" s="5" t="s">
        <v>94</v>
      </c>
      <c r="B1433" s="5" t="s">
        <v>21</v>
      </c>
      <c r="C1433" s="5" t="s">
        <v>1670</v>
      </c>
      <c r="D1433" s="6" t="str">
        <f t="shared" si="1"/>
        <v>person1432@demo.invalid</v>
      </c>
      <c r="E1433" s="6" t="str">
        <f t="shared" si="2"/>
        <v>BASIC_OK</v>
      </c>
      <c r="F1433" s="6" t="str">
        <f>IF(E1433&lt;&gt;"BASIC_OK","REVIEW",IF(RIGHT(D1433,LEN(LOWER(TRIM('Audit summary'!$B$16)))+1)="@"&amp;LOWER(TRIM('Audit summary'!$B$16)),"INTERNAL","EXTERNAL"))</f>
        <v>INTERNAL</v>
      </c>
      <c r="G1433" s="6">
        <f t="shared" si="3"/>
        <v>1</v>
      </c>
      <c r="H1433" s="6">
        <f t="shared" si="4"/>
        <v>1</v>
      </c>
      <c r="I1433" s="6" t="str">
        <f>IF(OR(A1433="",COUNTIF('Message audit'!$A$2:$A$201,A1433)=0,AND(B1433&lt;&gt;"To",B1433&lt;&gt;"CC",B1433&lt;&gt;"BCC"),E1433&lt;&gt;"BASIC_OK"),"REVIEW","OK")</f>
        <v>OK</v>
      </c>
    </row>
    <row r="1434">
      <c r="A1434" s="5" t="s">
        <v>94</v>
      </c>
      <c r="B1434" s="5" t="s">
        <v>50</v>
      </c>
      <c r="C1434" s="5" t="s">
        <v>1671</v>
      </c>
      <c r="D1434" s="6" t="str">
        <f t="shared" si="1"/>
        <v>person1433@demo.invalid</v>
      </c>
      <c r="E1434" s="6" t="str">
        <f t="shared" si="2"/>
        <v>BASIC_OK</v>
      </c>
      <c r="F1434" s="6" t="str">
        <f>IF(E1434&lt;&gt;"BASIC_OK","REVIEW",IF(RIGHT(D1434,LEN(LOWER(TRIM('Audit summary'!$B$16)))+1)="@"&amp;LOWER(TRIM('Audit summary'!$B$16)),"INTERNAL","EXTERNAL"))</f>
        <v>INTERNAL</v>
      </c>
      <c r="G1434" s="6">
        <f t="shared" si="3"/>
        <v>1</v>
      </c>
      <c r="H1434" s="6">
        <f t="shared" si="4"/>
        <v>1</v>
      </c>
      <c r="I1434" s="6" t="str">
        <f>IF(OR(A1434="",COUNTIF('Message audit'!$A$2:$A$201,A1434)=0,AND(B1434&lt;&gt;"To",B1434&lt;&gt;"CC",B1434&lt;&gt;"BCC"),E1434&lt;&gt;"BASIC_OK"),"REVIEW","OK")</f>
        <v>OK</v>
      </c>
    </row>
    <row r="1435">
      <c r="A1435" s="5" t="s">
        <v>94</v>
      </c>
      <c r="B1435" s="5" t="s">
        <v>65</v>
      </c>
      <c r="C1435" s="5" t="s">
        <v>1672</v>
      </c>
      <c r="D1435" s="6" t="str">
        <f t="shared" si="1"/>
        <v>person1434@demo.invalid</v>
      </c>
      <c r="E1435" s="6" t="str">
        <f t="shared" si="2"/>
        <v>BASIC_OK</v>
      </c>
      <c r="F1435" s="6" t="str">
        <f>IF(E1435&lt;&gt;"BASIC_OK","REVIEW",IF(RIGHT(D1435,LEN(LOWER(TRIM('Audit summary'!$B$16)))+1)="@"&amp;LOWER(TRIM('Audit summary'!$B$16)),"INTERNAL","EXTERNAL"))</f>
        <v>INTERNAL</v>
      </c>
      <c r="G1435" s="6">
        <f t="shared" si="3"/>
        <v>1</v>
      </c>
      <c r="H1435" s="6">
        <f t="shared" si="4"/>
        <v>1</v>
      </c>
      <c r="I1435" s="6" t="str">
        <f>IF(OR(A1435="",COUNTIF('Message audit'!$A$2:$A$201,A1435)=0,AND(B1435&lt;&gt;"To",B1435&lt;&gt;"CC",B1435&lt;&gt;"BCC"),E1435&lt;&gt;"BASIC_OK"),"REVIEW","OK")</f>
        <v>OK</v>
      </c>
    </row>
    <row r="1436">
      <c r="A1436" s="5" t="s">
        <v>94</v>
      </c>
      <c r="B1436" s="5" t="s">
        <v>21</v>
      </c>
      <c r="C1436" s="5" t="s">
        <v>1673</v>
      </c>
      <c r="D1436" s="6" t="str">
        <f t="shared" si="1"/>
        <v>person1435@example.org</v>
      </c>
      <c r="E1436" s="6" t="str">
        <f t="shared" si="2"/>
        <v>BASIC_OK</v>
      </c>
      <c r="F1436" s="6" t="str">
        <f>IF(E1436&lt;&gt;"BASIC_OK","REVIEW",IF(RIGHT(D1436,LEN(LOWER(TRIM('Audit summary'!$B$16)))+1)="@"&amp;LOWER(TRIM('Audit summary'!$B$16)),"INTERNAL","EXTERNAL"))</f>
        <v>EXTERNAL</v>
      </c>
      <c r="G1436" s="6">
        <f t="shared" si="3"/>
        <v>1</v>
      </c>
      <c r="H1436" s="6">
        <f t="shared" si="4"/>
        <v>1</v>
      </c>
      <c r="I1436" s="6" t="str">
        <f>IF(OR(A1436="",COUNTIF('Message audit'!$A$2:$A$201,A1436)=0,AND(B1436&lt;&gt;"To",B1436&lt;&gt;"CC",B1436&lt;&gt;"BCC"),E1436&lt;&gt;"BASIC_OK"),"REVIEW","OK")</f>
        <v>OK</v>
      </c>
    </row>
    <row r="1437">
      <c r="A1437" s="5" t="s">
        <v>94</v>
      </c>
      <c r="B1437" s="5" t="s">
        <v>50</v>
      </c>
      <c r="C1437" s="5" t="s">
        <v>1674</v>
      </c>
      <c r="D1437" s="6" t="str">
        <f t="shared" si="1"/>
        <v>person1436@demo.invalid</v>
      </c>
      <c r="E1437" s="6" t="str">
        <f t="shared" si="2"/>
        <v>BASIC_OK</v>
      </c>
      <c r="F1437" s="6" t="str">
        <f>IF(E1437&lt;&gt;"BASIC_OK","REVIEW",IF(RIGHT(D1437,LEN(LOWER(TRIM('Audit summary'!$B$16)))+1)="@"&amp;LOWER(TRIM('Audit summary'!$B$16)),"INTERNAL","EXTERNAL"))</f>
        <v>INTERNAL</v>
      </c>
      <c r="G1437" s="6">
        <f t="shared" si="3"/>
        <v>1</v>
      </c>
      <c r="H1437" s="6">
        <f t="shared" si="4"/>
        <v>1</v>
      </c>
      <c r="I1437" s="6" t="str">
        <f>IF(OR(A1437="",COUNTIF('Message audit'!$A$2:$A$201,A1437)=0,AND(B1437&lt;&gt;"To",B1437&lt;&gt;"CC",B1437&lt;&gt;"BCC"),E1437&lt;&gt;"BASIC_OK"),"REVIEW","OK")</f>
        <v>OK</v>
      </c>
    </row>
    <row r="1438">
      <c r="A1438" s="5" t="s">
        <v>94</v>
      </c>
      <c r="B1438" s="5" t="s">
        <v>65</v>
      </c>
      <c r="C1438" s="5" t="s">
        <v>1675</v>
      </c>
      <c r="D1438" s="6" t="str">
        <f t="shared" si="1"/>
        <v>person1437@demo.invalid</v>
      </c>
      <c r="E1438" s="6" t="str">
        <f t="shared" si="2"/>
        <v>BASIC_OK</v>
      </c>
      <c r="F1438" s="6" t="str">
        <f>IF(E1438&lt;&gt;"BASIC_OK","REVIEW",IF(RIGHT(D1438,LEN(LOWER(TRIM('Audit summary'!$B$16)))+1)="@"&amp;LOWER(TRIM('Audit summary'!$B$16)),"INTERNAL","EXTERNAL"))</f>
        <v>INTERNAL</v>
      </c>
      <c r="G1438" s="6">
        <f t="shared" si="3"/>
        <v>1</v>
      </c>
      <c r="H1438" s="6">
        <f t="shared" si="4"/>
        <v>1</v>
      </c>
      <c r="I1438" s="6" t="str">
        <f>IF(OR(A1438="",COUNTIF('Message audit'!$A$2:$A$201,A1438)=0,AND(B1438&lt;&gt;"To",B1438&lt;&gt;"CC",B1438&lt;&gt;"BCC"),E1438&lt;&gt;"BASIC_OK"),"REVIEW","OK")</f>
        <v>OK</v>
      </c>
    </row>
    <row r="1439">
      <c r="A1439" s="5" t="s">
        <v>94</v>
      </c>
      <c r="B1439" s="5" t="s">
        <v>21</v>
      </c>
      <c r="C1439" s="5" t="s">
        <v>1676</v>
      </c>
      <c r="D1439" s="6" t="str">
        <f t="shared" si="1"/>
        <v>person1438@demo.invalid</v>
      </c>
      <c r="E1439" s="6" t="str">
        <f t="shared" si="2"/>
        <v>BASIC_OK</v>
      </c>
      <c r="F1439" s="6" t="str">
        <f>IF(E1439&lt;&gt;"BASIC_OK","REVIEW",IF(RIGHT(D1439,LEN(LOWER(TRIM('Audit summary'!$B$16)))+1)="@"&amp;LOWER(TRIM('Audit summary'!$B$16)),"INTERNAL","EXTERNAL"))</f>
        <v>INTERNAL</v>
      </c>
      <c r="G1439" s="6">
        <f t="shared" si="3"/>
        <v>1</v>
      </c>
      <c r="H1439" s="6">
        <f t="shared" si="4"/>
        <v>1</v>
      </c>
      <c r="I1439" s="6" t="str">
        <f>IF(OR(A1439="",COUNTIF('Message audit'!$A$2:$A$201,A1439)=0,AND(B1439&lt;&gt;"To",B1439&lt;&gt;"CC",B1439&lt;&gt;"BCC"),E1439&lt;&gt;"BASIC_OK"),"REVIEW","OK")</f>
        <v>OK</v>
      </c>
    </row>
    <row r="1440">
      <c r="A1440" s="5" t="s">
        <v>94</v>
      </c>
      <c r="B1440" s="5" t="s">
        <v>50</v>
      </c>
      <c r="C1440" s="5" t="s">
        <v>1677</v>
      </c>
      <c r="D1440" s="6" t="str">
        <f t="shared" si="1"/>
        <v>person1439@demo.invalid</v>
      </c>
      <c r="E1440" s="6" t="str">
        <f t="shared" si="2"/>
        <v>BASIC_OK</v>
      </c>
      <c r="F1440" s="6" t="str">
        <f>IF(E1440&lt;&gt;"BASIC_OK","REVIEW",IF(RIGHT(D1440,LEN(LOWER(TRIM('Audit summary'!$B$16)))+1)="@"&amp;LOWER(TRIM('Audit summary'!$B$16)),"INTERNAL","EXTERNAL"))</f>
        <v>INTERNAL</v>
      </c>
      <c r="G1440" s="6">
        <f t="shared" si="3"/>
        <v>1</v>
      </c>
      <c r="H1440" s="6">
        <f t="shared" si="4"/>
        <v>1</v>
      </c>
      <c r="I1440" s="6" t="str">
        <f>IF(OR(A1440="",COUNTIF('Message audit'!$A$2:$A$201,A1440)=0,AND(B1440&lt;&gt;"To",B1440&lt;&gt;"CC",B1440&lt;&gt;"BCC"),E1440&lt;&gt;"BASIC_OK"),"REVIEW","OK")</f>
        <v>OK</v>
      </c>
    </row>
    <row r="1441">
      <c r="A1441" s="5" t="s">
        <v>94</v>
      </c>
      <c r="B1441" s="5" t="s">
        <v>65</v>
      </c>
      <c r="C1441" s="5" t="s">
        <v>1678</v>
      </c>
      <c r="D1441" s="6" t="str">
        <f t="shared" si="1"/>
        <v>person1440@example.org</v>
      </c>
      <c r="E1441" s="6" t="str">
        <f t="shared" si="2"/>
        <v>BASIC_OK</v>
      </c>
      <c r="F1441" s="6" t="str">
        <f>IF(E1441&lt;&gt;"BASIC_OK","REVIEW",IF(RIGHT(D1441,LEN(LOWER(TRIM('Audit summary'!$B$16)))+1)="@"&amp;LOWER(TRIM('Audit summary'!$B$16)),"INTERNAL","EXTERNAL"))</f>
        <v>EXTERNAL</v>
      </c>
      <c r="G1441" s="6">
        <f t="shared" si="3"/>
        <v>1</v>
      </c>
      <c r="H1441" s="6">
        <f t="shared" si="4"/>
        <v>1</v>
      </c>
      <c r="I1441" s="6" t="str">
        <f>IF(OR(A1441="",COUNTIF('Message audit'!$A$2:$A$201,A1441)=0,AND(B1441&lt;&gt;"To",B1441&lt;&gt;"CC",B1441&lt;&gt;"BCC"),E1441&lt;&gt;"BASIC_OK"),"REVIEW","OK")</f>
        <v>OK</v>
      </c>
    </row>
    <row r="1442">
      <c r="A1442" s="5" t="s">
        <v>94</v>
      </c>
      <c r="B1442" s="5" t="s">
        <v>21</v>
      </c>
      <c r="C1442" s="5" t="s">
        <v>1679</v>
      </c>
      <c r="D1442" s="6" t="str">
        <f t="shared" si="1"/>
        <v>person1441@demo.invalid</v>
      </c>
      <c r="E1442" s="6" t="str">
        <f t="shared" si="2"/>
        <v>BASIC_OK</v>
      </c>
      <c r="F1442" s="6" t="str">
        <f>IF(E1442&lt;&gt;"BASIC_OK","REVIEW",IF(RIGHT(D1442,LEN(LOWER(TRIM('Audit summary'!$B$16)))+1)="@"&amp;LOWER(TRIM('Audit summary'!$B$16)),"INTERNAL","EXTERNAL"))</f>
        <v>INTERNAL</v>
      </c>
      <c r="G1442" s="6">
        <f t="shared" si="3"/>
        <v>1</v>
      </c>
      <c r="H1442" s="6">
        <f t="shared" si="4"/>
        <v>1</v>
      </c>
      <c r="I1442" s="6" t="str">
        <f>IF(OR(A1442="",COUNTIF('Message audit'!$A$2:$A$201,A1442)=0,AND(B1442&lt;&gt;"To",B1442&lt;&gt;"CC",B1442&lt;&gt;"BCC"),E1442&lt;&gt;"BASIC_OK"),"REVIEW","OK")</f>
        <v>OK</v>
      </c>
    </row>
    <row r="1443">
      <c r="A1443" s="5" t="s">
        <v>94</v>
      </c>
      <c r="B1443" s="5" t="s">
        <v>50</v>
      </c>
      <c r="C1443" s="5" t="s">
        <v>1680</v>
      </c>
      <c r="D1443" s="6" t="str">
        <f t="shared" si="1"/>
        <v>person1442@demo.invalid</v>
      </c>
      <c r="E1443" s="6" t="str">
        <f t="shared" si="2"/>
        <v>BASIC_OK</v>
      </c>
      <c r="F1443" s="6" t="str">
        <f>IF(E1443&lt;&gt;"BASIC_OK","REVIEW",IF(RIGHT(D1443,LEN(LOWER(TRIM('Audit summary'!$B$16)))+1)="@"&amp;LOWER(TRIM('Audit summary'!$B$16)),"INTERNAL","EXTERNAL"))</f>
        <v>INTERNAL</v>
      </c>
      <c r="G1443" s="6">
        <f t="shared" si="3"/>
        <v>1</v>
      </c>
      <c r="H1443" s="6">
        <f t="shared" si="4"/>
        <v>1</v>
      </c>
      <c r="I1443" s="6" t="str">
        <f>IF(OR(A1443="",COUNTIF('Message audit'!$A$2:$A$201,A1443)=0,AND(B1443&lt;&gt;"To",B1443&lt;&gt;"CC",B1443&lt;&gt;"BCC"),E1443&lt;&gt;"BASIC_OK"),"REVIEW","OK")</f>
        <v>OK</v>
      </c>
    </row>
    <row r="1444">
      <c r="A1444" s="5" t="s">
        <v>94</v>
      </c>
      <c r="B1444" s="5" t="s">
        <v>65</v>
      </c>
      <c r="C1444" s="5" t="s">
        <v>1681</v>
      </c>
      <c r="D1444" s="6" t="str">
        <f t="shared" si="1"/>
        <v>person1443@demo.invalid</v>
      </c>
      <c r="E1444" s="6" t="str">
        <f t="shared" si="2"/>
        <v>BASIC_OK</v>
      </c>
      <c r="F1444" s="6" t="str">
        <f>IF(E1444&lt;&gt;"BASIC_OK","REVIEW",IF(RIGHT(D1444,LEN(LOWER(TRIM('Audit summary'!$B$16)))+1)="@"&amp;LOWER(TRIM('Audit summary'!$B$16)),"INTERNAL","EXTERNAL"))</f>
        <v>INTERNAL</v>
      </c>
      <c r="G1444" s="6">
        <f t="shared" si="3"/>
        <v>1</v>
      </c>
      <c r="H1444" s="6">
        <f t="shared" si="4"/>
        <v>1</v>
      </c>
      <c r="I1444" s="6" t="str">
        <f>IF(OR(A1444="",COUNTIF('Message audit'!$A$2:$A$201,A1444)=0,AND(B1444&lt;&gt;"To",B1444&lt;&gt;"CC",B1444&lt;&gt;"BCC"),E1444&lt;&gt;"BASIC_OK"),"REVIEW","OK")</f>
        <v>OK</v>
      </c>
    </row>
    <row r="1445">
      <c r="A1445" s="5" t="s">
        <v>94</v>
      </c>
      <c r="B1445" s="5" t="s">
        <v>21</v>
      </c>
      <c r="C1445" s="5" t="s">
        <v>1682</v>
      </c>
      <c r="D1445" s="6" t="str">
        <f t="shared" si="1"/>
        <v>person1444@demo.invalid</v>
      </c>
      <c r="E1445" s="6" t="str">
        <f t="shared" si="2"/>
        <v>BASIC_OK</v>
      </c>
      <c r="F1445" s="6" t="str">
        <f>IF(E1445&lt;&gt;"BASIC_OK","REVIEW",IF(RIGHT(D1445,LEN(LOWER(TRIM('Audit summary'!$B$16)))+1)="@"&amp;LOWER(TRIM('Audit summary'!$B$16)),"INTERNAL","EXTERNAL"))</f>
        <v>INTERNAL</v>
      </c>
      <c r="G1445" s="6">
        <f t="shared" si="3"/>
        <v>1</v>
      </c>
      <c r="H1445" s="6">
        <f t="shared" si="4"/>
        <v>1</v>
      </c>
      <c r="I1445" s="6" t="str">
        <f>IF(OR(A1445="",COUNTIF('Message audit'!$A$2:$A$201,A1445)=0,AND(B1445&lt;&gt;"To",B1445&lt;&gt;"CC",B1445&lt;&gt;"BCC"),E1445&lt;&gt;"BASIC_OK"),"REVIEW","OK")</f>
        <v>OK</v>
      </c>
    </row>
    <row r="1446">
      <c r="A1446" s="5" t="s">
        <v>94</v>
      </c>
      <c r="B1446" s="5" t="s">
        <v>50</v>
      </c>
      <c r="C1446" s="5" t="s">
        <v>1683</v>
      </c>
      <c r="D1446" s="6" t="str">
        <f t="shared" si="1"/>
        <v>person1445@example.org</v>
      </c>
      <c r="E1446" s="6" t="str">
        <f t="shared" si="2"/>
        <v>BASIC_OK</v>
      </c>
      <c r="F1446" s="6" t="str">
        <f>IF(E1446&lt;&gt;"BASIC_OK","REVIEW",IF(RIGHT(D1446,LEN(LOWER(TRIM('Audit summary'!$B$16)))+1)="@"&amp;LOWER(TRIM('Audit summary'!$B$16)),"INTERNAL","EXTERNAL"))</f>
        <v>EXTERNAL</v>
      </c>
      <c r="G1446" s="6">
        <f t="shared" si="3"/>
        <v>1</v>
      </c>
      <c r="H1446" s="6">
        <f t="shared" si="4"/>
        <v>1</v>
      </c>
      <c r="I1446" s="6" t="str">
        <f>IF(OR(A1446="",COUNTIF('Message audit'!$A$2:$A$201,A1446)=0,AND(B1446&lt;&gt;"To",B1446&lt;&gt;"CC",B1446&lt;&gt;"BCC"),E1446&lt;&gt;"BASIC_OK"),"REVIEW","OK")</f>
        <v>OK</v>
      </c>
    </row>
    <row r="1447">
      <c r="A1447" s="5" t="s">
        <v>94</v>
      </c>
      <c r="B1447" s="5" t="s">
        <v>65</v>
      </c>
      <c r="C1447" s="5" t="s">
        <v>1684</v>
      </c>
      <c r="D1447" s="6" t="str">
        <f t="shared" si="1"/>
        <v>person1446@demo.invalid</v>
      </c>
      <c r="E1447" s="6" t="str">
        <f t="shared" si="2"/>
        <v>BASIC_OK</v>
      </c>
      <c r="F1447" s="6" t="str">
        <f>IF(E1447&lt;&gt;"BASIC_OK","REVIEW",IF(RIGHT(D1447,LEN(LOWER(TRIM('Audit summary'!$B$16)))+1)="@"&amp;LOWER(TRIM('Audit summary'!$B$16)),"INTERNAL","EXTERNAL"))</f>
        <v>INTERNAL</v>
      </c>
      <c r="G1447" s="6">
        <f t="shared" si="3"/>
        <v>1</v>
      </c>
      <c r="H1447" s="6">
        <f t="shared" si="4"/>
        <v>1</v>
      </c>
      <c r="I1447" s="6" t="str">
        <f>IF(OR(A1447="",COUNTIF('Message audit'!$A$2:$A$201,A1447)=0,AND(B1447&lt;&gt;"To",B1447&lt;&gt;"CC",B1447&lt;&gt;"BCC"),E1447&lt;&gt;"BASIC_OK"),"REVIEW","OK")</f>
        <v>OK</v>
      </c>
    </row>
    <row r="1448">
      <c r="A1448" s="5" t="s">
        <v>94</v>
      </c>
      <c r="B1448" s="5" t="s">
        <v>21</v>
      </c>
      <c r="C1448" s="5" t="s">
        <v>1685</v>
      </c>
      <c r="D1448" s="6" t="str">
        <f t="shared" si="1"/>
        <v>person1447@demo.invalid</v>
      </c>
      <c r="E1448" s="6" t="str">
        <f t="shared" si="2"/>
        <v>BASIC_OK</v>
      </c>
      <c r="F1448" s="6" t="str">
        <f>IF(E1448&lt;&gt;"BASIC_OK","REVIEW",IF(RIGHT(D1448,LEN(LOWER(TRIM('Audit summary'!$B$16)))+1)="@"&amp;LOWER(TRIM('Audit summary'!$B$16)),"INTERNAL","EXTERNAL"))</f>
        <v>INTERNAL</v>
      </c>
      <c r="G1448" s="6">
        <f t="shared" si="3"/>
        <v>1</v>
      </c>
      <c r="H1448" s="6">
        <f t="shared" si="4"/>
        <v>1</v>
      </c>
      <c r="I1448" s="6" t="str">
        <f>IF(OR(A1448="",COUNTIF('Message audit'!$A$2:$A$201,A1448)=0,AND(B1448&lt;&gt;"To",B1448&lt;&gt;"CC",B1448&lt;&gt;"BCC"),E1448&lt;&gt;"BASIC_OK"),"REVIEW","OK")</f>
        <v>OK</v>
      </c>
    </row>
    <row r="1449">
      <c r="A1449" s="5" t="s">
        <v>94</v>
      </c>
      <c r="B1449" s="5" t="s">
        <v>50</v>
      </c>
      <c r="C1449" s="5" t="s">
        <v>1686</v>
      </c>
      <c r="D1449" s="6" t="str">
        <f t="shared" si="1"/>
        <v>person1448@demo.invalid</v>
      </c>
      <c r="E1449" s="6" t="str">
        <f t="shared" si="2"/>
        <v>BASIC_OK</v>
      </c>
      <c r="F1449" s="6" t="str">
        <f>IF(E1449&lt;&gt;"BASIC_OK","REVIEW",IF(RIGHT(D1449,LEN(LOWER(TRIM('Audit summary'!$B$16)))+1)="@"&amp;LOWER(TRIM('Audit summary'!$B$16)),"INTERNAL","EXTERNAL"))</f>
        <v>INTERNAL</v>
      </c>
      <c r="G1449" s="6">
        <f t="shared" si="3"/>
        <v>1</v>
      </c>
      <c r="H1449" s="6">
        <f t="shared" si="4"/>
        <v>1</v>
      </c>
      <c r="I1449" s="6" t="str">
        <f>IF(OR(A1449="",COUNTIF('Message audit'!$A$2:$A$201,A1449)=0,AND(B1449&lt;&gt;"To",B1449&lt;&gt;"CC",B1449&lt;&gt;"BCC"),E1449&lt;&gt;"BASIC_OK"),"REVIEW","OK")</f>
        <v>OK</v>
      </c>
    </row>
    <row r="1450">
      <c r="A1450" s="5" t="s">
        <v>94</v>
      </c>
      <c r="B1450" s="5" t="s">
        <v>65</v>
      </c>
      <c r="C1450" s="5" t="s">
        <v>1687</v>
      </c>
      <c r="D1450" s="6" t="str">
        <f t="shared" si="1"/>
        <v>person1449@demo.invalid</v>
      </c>
      <c r="E1450" s="6" t="str">
        <f t="shared" si="2"/>
        <v>BASIC_OK</v>
      </c>
      <c r="F1450" s="6" t="str">
        <f>IF(E1450&lt;&gt;"BASIC_OK","REVIEW",IF(RIGHT(D1450,LEN(LOWER(TRIM('Audit summary'!$B$16)))+1)="@"&amp;LOWER(TRIM('Audit summary'!$B$16)),"INTERNAL","EXTERNAL"))</f>
        <v>INTERNAL</v>
      </c>
      <c r="G1450" s="6">
        <f t="shared" si="3"/>
        <v>1</v>
      </c>
      <c r="H1450" s="6">
        <f t="shared" si="4"/>
        <v>1</v>
      </c>
      <c r="I1450" s="6" t="str">
        <f>IF(OR(A1450="",COUNTIF('Message audit'!$A$2:$A$201,A1450)=0,AND(B1450&lt;&gt;"To",B1450&lt;&gt;"CC",B1450&lt;&gt;"BCC"),E1450&lt;&gt;"BASIC_OK"),"REVIEW","OK")</f>
        <v>OK</v>
      </c>
    </row>
    <row r="1451">
      <c r="A1451" s="5" t="s">
        <v>94</v>
      </c>
      <c r="B1451" s="5" t="s">
        <v>21</v>
      </c>
      <c r="C1451" s="5" t="s">
        <v>1688</v>
      </c>
      <c r="D1451" s="6" t="str">
        <f t="shared" si="1"/>
        <v>person1450@example.org</v>
      </c>
      <c r="E1451" s="6" t="str">
        <f t="shared" si="2"/>
        <v>BASIC_OK</v>
      </c>
      <c r="F1451" s="6" t="str">
        <f>IF(E1451&lt;&gt;"BASIC_OK","REVIEW",IF(RIGHT(D1451,LEN(LOWER(TRIM('Audit summary'!$B$16)))+1)="@"&amp;LOWER(TRIM('Audit summary'!$B$16)),"INTERNAL","EXTERNAL"))</f>
        <v>EXTERNAL</v>
      </c>
      <c r="G1451" s="6">
        <f t="shared" si="3"/>
        <v>1</v>
      </c>
      <c r="H1451" s="6">
        <f t="shared" si="4"/>
        <v>1</v>
      </c>
      <c r="I1451" s="6" t="str">
        <f>IF(OR(A1451="",COUNTIF('Message audit'!$A$2:$A$201,A1451)=0,AND(B1451&lt;&gt;"To",B1451&lt;&gt;"CC",B1451&lt;&gt;"BCC"),E1451&lt;&gt;"BASIC_OK"),"REVIEW","OK")</f>
        <v>OK</v>
      </c>
    </row>
    <row r="1452">
      <c r="A1452" s="5" t="s">
        <v>94</v>
      </c>
      <c r="B1452" s="5" t="s">
        <v>50</v>
      </c>
      <c r="C1452" s="5" t="s">
        <v>1689</v>
      </c>
      <c r="D1452" s="6" t="str">
        <f t="shared" si="1"/>
        <v>person1451@demo.invalid</v>
      </c>
      <c r="E1452" s="6" t="str">
        <f t="shared" si="2"/>
        <v>BASIC_OK</v>
      </c>
      <c r="F1452" s="6" t="str">
        <f>IF(E1452&lt;&gt;"BASIC_OK","REVIEW",IF(RIGHT(D1452,LEN(LOWER(TRIM('Audit summary'!$B$16)))+1)="@"&amp;LOWER(TRIM('Audit summary'!$B$16)),"INTERNAL","EXTERNAL"))</f>
        <v>INTERNAL</v>
      </c>
      <c r="G1452" s="6">
        <f t="shared" si="3"/>
        <v>1</v>
      </c>
      <c r="H1452" s="6">
        <f t="shared" si="4"/>
        <v>1</v>
      </c>
      <c r="I1452" s="6" t="str">
        <f>IF(OR(A1452="",COUNTIF('Message audit'!$A$2:$A$201,A1452)=0,AND(B1452&lt;&gt;"To",B1452&lt;&gt;"CC",B1452&lt;&gt;"BCC"),E1452&lt;&gt;"BASIC_OK"),"REVIEW","OK")</f>
        <v>OK</v>
      </c>
    </row>
    <row r="1453">
      <c r="A1453" s="5" t="s">
        <v>95</v>
      </c>
      <c r="B1453" s="5" t="s">
        <v>65</v>
      </c>
      <c r="C1453" s="5" t="s">
        <v>1690</v>
      </c>
      <c r="D1453" s="6" t="str">
        <f t="shared" si="1"/>
        <v>person1452@demo.invalid</v>
      </c>
      <c r="E1453" s="6" t="str">
        <f t="shared" si="2"/>
        <v>BASIC_OK</v>
      </c>
      <c r="F1453" s="6" t="str">
        <f>IF(E1453&lt;&gt;"BASIC_OK","REVIEW",IF(RIGHT(D1453,LEN(LOWER(TRIM('Audit summary'!$B$16)))+1)="@"&amp;LOWER(TRIM('Audit summary'!$B$16)),"INTERNAL","EXTERNAL"))</f>
        <v>INTERNAL</v>
      </c>
      <c r="G1453" s="6">
        <f t="shared" si="3"/>
        <v>1</v>
      </c>
      <c r="H1453" s="6">
        <f t="shared" si="4"/>
        <v>1</v>
      </c>
      <c r="I1453" s="6" t="str">
        <f>IF(OR(A1453="",COUNTIF('Message audit'!$A$2:$A$201,A1453)=0,AND(B1453&lt;&gt;"To",B1453&lt;&gt;"CC",B1453&lt;&gt;"BCC"),E1453&lt;&gt;"BASIC_OK"),"REVIEW","OK")</f>
        <v>OK</v>
      </c>
    </row>
    <row r="1454">
      <c r="A1454" s="5" t="s">
        <v>95</v>
      </c>
      <c r="B1454" s="5" t="s">
        <v>21</v>
      </c>
      <c r="C1454" s="5" t="s">
        <v>1691</v>
      </c>
      <c r="D1454" s="6" t="str">
        <f t="shared" si="1"/>
        <v>person1453@demo.invalid</v>
      </c>
      <c r="E1454" s="6" t="str">
        <f t="shared" si="2"/>
        <v>BASIC_OK</v>
      </c>
      <c r="F1454" s="6" t="str">
        <f>IF(E1454&lt;&gt;"BASIC_OK","REVIEW",IF(RIGHT(D1454,LEN(LOWER(TRIM('Audit summary'!$B$16)))+1)="@"&amp;LOWER(TRIM('Audit summary'!$B$16)),"INTERNAL","EXTERNAL"))</f>
        <v>INTERNAL</v>
      </c>
      <c r="G1454" s="6">
        <f t="shared" si="3"/>
        <v>1</v>
      </c>
      <c r="H1454" s="6">
        <f t="shared" si="4"/>
        <v>1</v>
      </c>
      <c r="I1454" s="6" t="str">
        <f>IF(OR(A1454="",COUNTIF('Message audit'!$A$2:$A$201,A1454)=0,AND(B1454&lt;&gt;"To",B1454&lt;&gt;"CC",B1454&lt;&gt;"BCC"),E1454&lt;&gt;"BASIC_OK"),"REVIEW","OK")</f>
        <v>OK</v>
      </c>
    </row>
    <row r="1455">
      <c r="A1455" s="5" t="s">
        <v>95</v>
      </c>
      <c r="B1455" s="5" t="s">
        <v>50</v>
      </c>
      <c r="C1455" s="5" t="s">
        <v>1692</v>
      </c>
      <c r="D1455" s="6" t="str">
        <f t="shared" si="1"/>
        <v>person1454@demo.invalid</v>
      </c>
      <c r="E1455" s="6" t="str">
        <f t="shared" si="2"/>
        <v>BASIC_OK</v>
      </c>
      <c r="F1455" s="6" t="str">
        <f>IF(E1455&lt;&gt;"BASIC_OK","REVIEW",IF(RIGHT(D1455,LEN(LOWER(TRIM('Audit summary'!$B$16)))+1)="@"&amp;LOWER(TRIM('Audit summary'!$B$16)),"INTERNAL","EXTERNAL"))</f>
        <v>INTERNAL</v>
      </c>
      <c r="G1455" s="6">
        <f t="shared" si="3"/>
        <v>1</v>
      </c>
      <c r="H1455" s="6">
        <f t="shared" si="4"/>
        <v>1</v>
      </c>
      <c r="I1455" s="6" t="str">
        <f>IF(OR(A1455="",COUNTIF('Message audit'!$A$2:$A$201,A1455)=0,AND(B1455&lt;&gt;"To",B1455&lt;&gt;"CC",B1455&lt;&gt;"BCC"),E1455&lt;&gt;"BASIC_OK"),"REVIEW","OK")</f>
        <v>OK</v>
      </c>
    </row>
    <row r="1456">
      <c r="A1456" s="5" t="s">
        <v>95</v>
      </c>
      <c r="B1456" s="5" t="s">
        <v>65</v>
      </c>
      <c r="C1456" s="5" t="s">
        <v>1693</v>
      </c>
      <c r="D1456" s="6" t="str">
        <f t="shared" si="1"/>
        <v>person1455@example.org</v>
      </c>
      <c r="E1456" s="6" t="str">
        <f t="shared" si="2"/>
        <v>BASIC_OK</v>
      </c>
      <c r="F1456" s="6" t="str">
        <f>IF(E1456&lt;&gt;"BASIC_OK","REVIEW",IF(RIGHT(D1456,LEN(LOWER(TRIM('Audit summary'!$B$16)))+1)="@"&amp;LOWER(TRIM('Audit summary'!$B$16)),"INTERNAL","EXTERNAL"))</f>
        <v>EXTERNAL</v>
      </c>
      <c r="G1456" s="6">
        <f t="shared" si="3"/>
        <v>1</v>
      </c>
      <c r="H1456" s="6">
        <f t="shared" si="4"/>
        <v>1</v>
      </c>
      <c r="I1456" s="6" t="str">
        <f>IF(OR(A1456="",COUNTIF('Message audit'!$A$2:$A$201,A1456)=0,AND(B1456&lt;&gt;"To",B1456&lt;&gt;"CC",B1456&lt;&gt;"BCC"),E1456&lt;&gt;"BASIC_OK"),"REVIEW","OK")</f>
        <v>OK</v>
      </c>
    </row>
    <row r="1457">
      <c r="A1457" s="5" t="s">
        <v>95</v>
      </c>
      <c r="B1457" s="5" t="s">
        <v>21</v>
      </c>
      <c r="C1457" s="5" t="s">
        <v>1694</v>
      </c>
      <c r="D1457" s="6" t="str">
        <f t="shared" si="1"/>
        <v>person1456@demo.invalid</v>
      </c>
      <c r="E1457" s="6" t="str">
        <f t="shared" si="2"/>
        <v>BASIC_OK</v>
      </c>
      <c r="F1457" s="6" t="str">
        <f>IF(E1457&lt;&gt;"BASIC_OK","REVIEW",IF(RIGHT(D1457,LEN(LOWER(TRIM('Audit summary'!$B$16)))+1)="@"&amp;LOWER(TRIM('Audit summary'!$B$16)),"INTERNAL","EXTERNAL"))</f>
        <v>INTERNAL</v>
      </c>
      <c r="G1457" s="6">
        <f t="shared" si="3"/>
        <v>1</v>
      </c>
      <c r="H1457" s="6">
        <f t="shared" si="4"/>
        <v>1</v>
      </c>
      <c r="I1457" s="6" t="str">
        <f>IF(OR(A1457="",COUNTIF('Message audit'!$A$2:$A$201,A1457)=0,AND(B1457&lt;&gt;"To",B1457&lt;&gt;"CC",B1457&lt;&gt;"BCC"),E1457&lt;&gt;"BASIC_OK"),"REVIEW","OK")</f>
        <v>OK</v>
      </c>
    </row>
    <row r="1458">
      <c r="A1458" s="5" t="s">
        <v>95</v>
      </c>
      <c r="B1458" s="5" t="s">
        <v>50</v>
      </c>
      <c r="C1458" s="5" t="s">
        <v>1695</v>
      </c>
      <c r="D1458" s="6" t="str">
        <f t="shared" si="1"/>
        <v>person1457@demo.invalid</v>
      </c>
      <c r="E1458" s="6" t="str">
        <f t="shared" si="2"/>
        <v>BASIC_OK</v>
      </c>
      <c r="F1458" s="6" t="str">
        <f>IF(E1458&lt;&gt;"BASIC_OK","REVIEW",IF(RIGHT(D1458,LEN(LOWER(TRIM('Audit summary'!$B$16)))+1)="@"&amp;LOWER(TRIM('Audit summary'!$B$16)),"INTERNAL","EXTERNAL"))</f>
        <v>INTERNAL</v>
      </c>
      <c r="G1458" s="6">
        <f t="shared" si="3"/>
        <v>1</v>
      </c>
      <c r="H1458" s="6">
        <f t="shared" si="4"/>
        <v>1</v>
      </c>
      <c r="I1458" s="6" t="str">
        <f>IF(OR(A1458="",COUNTIF('Message audit'!$A$2:$A$201,A1458)=0,AND(B1458&lt;&gt;"To",B1458&lt;&gt;"CC",B1458&lt;&gt;"BCC"),E1458&lt;&gt;"BASIC_OK"),"REVIEW","OK")</f>
        <v>OK</v>
      </c>
    </row>
    <row r="1459">
      <c r="A1459" s="5" t="s">
        <v>95</v>
      </c>
      <c r="B1459" s="5" t="s">
        <v>65</v>
      </c>
      <c r="C1459" s="5" t="s">
        <v>1696</v>
      </c>
      <c r="D1459" s="6" t="str">
        <f t="shared" si="1"/>
        <v>person1458@demo.invalid</v>
      </c>
      <c r="E1459" s="6" t="str">
        <f t="shared" si="2"/>
        <v>BASIC_OK</v>
      </c>
      <c r="F1459" s="6" t="str">
        <f>IF(E1459&lt;&gt;"BASIC_OK","REVIEW",IF(RIGHT(D1459,LEN(LOWER(TRIM('Audit summary'!$B$16)))+1)="@"&amp;LOWER(TRIM('Audit summary'!$B$16)),"INTERNAL","EXTERNAL"))</f>
        <v>INTERNAL</v>
      </c>
      <c r="G1459" s="6">
        <f t="shared" si="3"/>
        <v>1</v>
      </c>
      <c r="H1459" s="6">
        <f t="shared" si="4"/>
        <v>1</v>
      </c>
      <c r="I1459" s="6" t="str">
        <f>IF(OR(A1459="",COUNTIF('Message audit'!$A$2:$A$201,A1459)=0,AND(B1459&lt;&gt;"To",B1459&lt;&gt;"CC",B1459&lt;&gt;"BCC"),E1459&lt;&gt;"BASIC_OK"),"REVIEW","OK")</f>
        <v>OK</v>
      </c>
    </row>
    <row r="1460">
      <c r="A1460" s="5" t="s">
        <v>95</v>
      </c>
      <c r="B1460" s="5" t="s">
        <v>21</v>
      </c>
      <c r="C1460" s="5" t="s">
        <v>1697</v>
      </c>
      <c r="D1460" s="6" t="str">
        <f t="shared" si="1"/>
        <v>person1459@demo.invalid</v>
      </c>
      <c r="E1460" s="6" t="str">
        <f t="shared" si="2"/>
        <v>BASIC_OK</v>
      </c>
      <c r="F1460" s="6" t="str">
        <f>IF(E1460&lt;&gt;"BASIC_OK","REVIEW",IF(RIGHT(D1460,LEN(LOWER(TRIM('Audit summary'!$B$16)))+1)="@"&amp;LOWER(TRIM('Audit summary'!$B$16)),"INTERNAL","EXTERNAL"))</f>
        <v>INTERNAL</v>
      </c>
      <c r="G1460" s="6">
        <f t="shared" si="3"/>
        <v>1</v>
      </c>
      <c r="H1460" s="6">
        <f t="shared" si="4"/>
        <v>1</v>
      </c>
      <c r="I1460" s="6" t="str">
        <f>IF(OR(A1460="",COUNTIF('Message audit'!$A$2:$A$201,A1460)=0,AND(B1460&lt;&gt;"To",B1460&lt;&gt;"CC",B1460&lt;&gt;"BCC"),E1460&lt;&gt;"BASIC_OK"),"REVIEW","OK")</f>
        <v>OK</v>
      </c>
    </row>
    <row r="1461">
      <c r="A1461" s="5" t="s">
        <v>95</v>
      </c>
      <c r="B1461" s="5" t="s">
        <v>50</v>
      </c>
      <c r="C1461" s="5" t="s">
        <v>1698</v>
      </c>
      <c r="D1461" s="6" t="str">
        <f t="shared" si="1"/>
        <v>person1460@example.org</v>
      </c>
      <c r="E1461" s="6" t="str">
        <f t="shared" si="2"/>
        <v>BASIC_OK</v>
      </c>
      <c r="F1461" s="6" t="str">
        <f>IF(E1461&lt;&gt;"BASIC_OK","REVIEW",IF(RIGHT(D1461,LEN(LOWER(TRIM('Audit summary'!$B$16)))+1)="@"&amp;LOWER(TRIM('Audit summary'!$B$16)),"INTERNAL","EXTERNAL"))</f>
        <v>EXTERNAL</v>
      </c>
      <c r="G1461" s="6">
        <f t="shared" si="3"/>
        <v>1</v>
      </c>
      <c r="H1461" s="6">
        <f t="shared" si="4"/>
        <v>1</v>
      </c>
      <c r="I1461" s="6" t="str">
        <f>IF(OR(A1461="",COUNTIF('Message audit'!$A$2:$A$201,A1461)=0,AND(B1461&lt;&gt;"To",B1461&lt;&gt;"CC",B1461&lt;&gt;"BCC"),E1461&lt;&gt;"BASIC_OK"),"REVIEW","OK")</f>
        <v>OK</v>
      </c>
    </row>
    <row r="1462">
      <c r="A1462" s="5" t="s">
        <v>95</v>
      </c>
      <c r="B1462" s="5" t="s">
        <v>65</v>
      </c>
      <c r="C1462" s="5" t="s">
        <v>1699</v>
      </c>
      <c r="D1462" s="6" t="str">
        <f t="shared" si="1"/>
        <v>person1461@demo.invalid</v>
      </c>
      <c r="E1462" s="6" t="str">
        <f t="shared" si="2"/>
        <v>BASIC_OK</v>
      </c>
      <c r="F1462" s="6" t="str">
        <f>IF(E1462&lt;&gt;"BASIC_OK","REVIEW",IF(RIGHT(D1462,LEN(LOWER(TRIM('Audit summary'!$B$16)))+1)="@"&amp;LOWER(TRIM('Audit summary'!$B$16)),"INTERNAL","EXTERNAL"))</f>
        <v>INTERNAL</v>
      </c>
      <c r="G1462" s="6">
        <f t="shared" si="3"/>
        <v>1</v>
      </c>
      <c r="H1462" s="6">
        <f t="shared" si="4"/>
        <v>1</v>
      </c>
      <c r="I1462" s="6" t="str">
        <f>IF(OR(A1462="",COUNTIF('Message audit'!$A$2:$A$201,A1462)=0,AND(B1462&lt;&gt;"To",B1462&lt;&gt;"CC",B1462&lt;&gt;"BCC"),E1462&lt;&gt;"BASIC_OK"),"REVIEW","OK")</f>
        <v>OK</v>
      </c>
    </row>
    <row r="1463">
      <c r="A1463" s="5" t="s">
        <v>95</v>
      </c>
      <c r="B1463" s="5" t="s">
        <v>21</v>
      </c>
      <c r="C1463" s="5" t="s">
        <v>1700</v>
      </c>
      <c r="D1463" s="6" t="str">
        <f t="shared" si="1"/>
        <v>person1462@demo.invalid</v>
      </c>
      <c r="E1463" s="6" t="str">
        <f t="shared" si="2"/>
        <v>BASIC_OK</v>
      </c>
      <c r="F1463" s="6" t="str">
        <f>IF(E1463&lt;&gt;"BASIC_OK","REVIEW",IF(RIGHT(D1463,LEN(LOWER(TRIM('Audit summary'!$B$16)))+1)="@"&amp;LOWER(TRIM('Audit summary'!$B$16)),"INTERNAL","EXTERNAL"))</f>
        <v>INTERNAL</v>
      </c>
      <c r="G1463" s="6">
        <f t="shared" si="3"/>
        <v>1</v>
      </c>
      <c r="H1463" s="6">
        <f t="shared" si="4"/>
        <v>1</v>
      </c>
      <c r="I1463" s="6" t="str">
        <f>IF(OR(A1463="",COUNTIF('Message audit'!$A$2:$A$201,A1463)=0,AND(B1463&lt;&gt;"To",B1463&lt;&gt;"CC",B1463&lt;&gt;"BCC"),E1463&lt;&gt;"BASIC_OK"),"REVIEW","OK")</f>
        <v>OK</v>
      </c>
    </row>
    <row r="1464">
      <c r="A1464" s="5" t="s">
        <v>95</v>
      </c>
      <c r="B1464" s="5" t="s">
        <v>50</v>
      </c>
      <c r="C1464" s="5" t="s">
        <v>1701</v>
      </c>
      <c r="D1464" s="6" t="str">
        <f t="shared" si="1"/>
        <v>person1463@demo.invalid</v>
      </c>
      <c r="E1464" s="6" t="str">
        <f t="shared" si="2"/>
        <v>BASIC_OK</v>
      </c>
      <c r="F1464" s="6" t="str">
        <f>IF(E1464&lt;&gt;"BASIC_OK","REVIEW",IF(RIGHT(D1464,LEN(LOWER(TRIM('Audit summary'!$B$16)))+1)="@"&amp;LOWER(TRIM('Audit summary'!$B$16)),"INTERNAL","EXTERNAL"))</f>
        <v>INTERNAL</v>
      </c>
      <c r="G1464" s="6">
        <f t="shared" si="3"/>
        <v>1</v>
      </c>
      <c r="H1464" s="6">
        <f t="shared" si="4"/>
        <v>1</v>
      </c>
      <c r="I1464" s="6" t="str">
        <f>IF(OR(A1464="",COUNTIF('Message audit'!$A$2:$A$201,A1464)=0,AND(B1464&lt;&gt;"To",B1464&lt;&gt;"CC",B1464&lt;&gt;"BCC"),E1464&lt;&gt;"BASIC_OK"),"REVIEW","OK")</f>
        <v>OK</v>
      </c>
    </row>
    <row r="1465">
      <c r="A1465" s="5" t="s">
        <v>95</v>
      </c>
      <c r="B1465" s="5" t="s">
        <v>65</v>
      </c>
      <c r="C1465" s="5" t="s">
        <v>1702</v>
      </c>
      <c r="D1465" s="6" t="str">
        <f t="shared" si="1"/>
        <v>person1464@demo.invalid</v>
      </c>
      <c r="E1465" s="6" t="str">
        <f t="shared" si="2"/>
        <v>BASIC_OK</v>
      </c>
      <c r="F1465" s="6" t="str">
        <f>IF(E1465&lt;&gt;"BASIC_OK","REVIEW",IF(RIGHT(D1465,LEN(LOWER(TRIM('Audit summary'!$B$16)))+1)="@"&amp;LOWER(TRIM('Audit summary'!$B$16)),"INTERNAL","EXTERNAL"))</f>
        <v>INTERNAL</v>
      </c>
      <c r="G1465" s="6">
        <f t="shared" si="3"/>
        <v>1</v>
      </c>
      <c r="H1465" s="6">
        <f t="shared" si="4"/>
        <v>1</v>
      </c>
      <c r="I1465" s="6" t="str">
        <f>IF(OR(A1465="",COUNTIF('Message audit'!$A$2:$A$201,A1465)=0,AND(B1465&lt;&gt;"To",B1465&lt;&gt;"CC",B1465&lt;&gt;"BCC"),E1465&lt;&gt;"BASIC_OK"),"REVIEW","OK")</f>
        <v>OK</v>
      </c>
    </row>
    <row r="1466">
      <c r="A1466" s="5" t="s">
        <v>95</v>
      </c>
      <c r="B1466" s="5" t="s">
        <v>21</v>
      </c>
      <c r="C1466" s="5" t="s">
        <v>1703</v>
      </c>
      <c r="D1466" s="6" t="str">
        <f t="shared" si="1"/>
        <v>person1465@example.org</v>
      </c>
      <c r="E1466" s="6" t="str">
        <f t="shared" si="2"/>
        <v>BASIC_OK</v>
      </c>
      <c r="F1466" s="6" t="str">
        <f>IF(E1466&lt;&gt;"BASIC_OK","REVIEW",IF(RIGHT(D1466,LEN(LOWER(TRIM('Audit summary'!$B$16)))+1)="@"&amp;LOWER(TRIM('Audit summary'!$B$16)),"INTERNAL","EXTERNAL"))</f>
        <v>EXTERNAL</v>
      </c>
      <c r="G1466" s="6">
        <f t="shared" si="3"/>
        <v>1</v>
      </c>
      <c r="H1466" s="6">
        <f t="shared" si="4"/>
        <v>1</v>
      </c>
      <c r="I1466" s="6" t="str">
        <f>IF(OR(A1466="",COUNTIF('Message audit'!$A$2:$A$201,A1466)=0,AND(B1466&lt;&gt;"To",B1466&lt;&gt;"CC",B1466&lt;&gt;"BCC"),E1466&lt;&gt;"BASIC_OK"),"REVIEW","OK")</f>
        <v>OK</v>
      </c>
    </row>
    <row r="1467">
      <c r="A1467" s="5" t="s">
        <v>95</v>
      </c>
      <c r="B1467" s="5" t="s">
        <v>50</v>
      </c>
      <c r="C1467" s="5" t="s">
        <v>1704</v>
      </c>
      <c r="D1467" s="6" t="str">
        <f t="shared" si="1"/>
        <v>person1466@demo.invalid</v>
      </c>
      <c r="E1467" s="6" t="str">
        <f t="shared" si="2"/>
        <v>BASIC_OK</v>
      </c>
      <c r="F1467" s="6" t="str">
        <f>IF(E1467&lt;&gt;"BASIC_OK","REVIEW",IF(RIGHT(D1467,LEN(LOWER(TRIM('Audit summary'!$B$16)))+1)="@"&amp;LOWER(TRIM('Audit summary'!$B$16)),"INTERNAL","EXTERNAL"))</f>
        <v>INTERNAL</v>
      </c>
      <c r="G1467" s="6">
        <f t="shared" si="3"/>
        <v>1</v>
      </c>
      <c r="H1467" s="6">
        <f t="shared" si="4"/>
        <v>1</v>
      </c>
      <c r="I1467" s="6" t="str">
        <f>IF(OR(A1467="",COUNTIF('Message audit'!$A$2:$A$201,A1467)=0,AND(B1467&lt;&gt;"To",B1467&lt;&gt;"CC",B1467&lt;&gt;"BCC"),E1467&lt;&gt;"BASIC_OK"),"REVIEW","OK")</f>
        <v>OK</v>
      </c>
    </row>
    <row r="1468">
      <c r="A1468" s="5" t="s">
        <v>95</v>
      </c>
      <c r="B1468" s="5" t="s">
        <v>65</v>
      </c>
      <c r="C1468" s="5" t="s">
        <v>1705</v>
      </c>
      <c r="D1468" s="6" t="str">
        <f t="shared" si="1"/>
        <v>person1467@demo.invalid</v>
      </c>
      <c r="E1468" s="6" t="str">
        <f t="shared" si="2"/>
        <v>BASIC_OK</v>
      </c>
      <c r="F1468" s="6" t="str">
        <f>IF(E1468&lt;&gt;"BASIC_OK","REVIEW",IF(RIGHT(D1468,LEN(LOWER(TRIM('Audit summary'!$B$16)))+1)="@"&amp;LOWER(TRIM('Audit summary'!$B$16)),"INTERNAL","EXTERNAL"))</f>
        <v>INTERNAL</v>
      </c>
      <c r="G1468" s="6">
        <f t="shared" si="3"/>
        <v>1</v>
      </c>
      <c r="H1468" s="6">
        <f t="shared" si="4"/>
        <v>1</v>
      </c>
      <c r="I1468" s="6" t="str">
        <f>IF(OR(A1468="",COUNTIF('Message audit'!$A$2:$A$201,A1468)=0,AND(B1468&lt;&gt;"To",B1468&lt;&gt;"CC",B1468&lt;&gt;"BCC"),E1468&lt;&gt;"BASIC_OK"),"REVIEW","OK")</f>
        <v>OK</v>
      </c>
    </row>
    <row r="1469">
      <c r="A1469" s="5" t="s">
        <v>95</v>
      </c>
      <c r="B1469" s="5" t="s">
        <v>21</v>
      </c>
      <c r="C1469" s="5" t="s">
        <v>1706</v>
      </c>
      <c r="D1469" s="6" t="str">
        <f t="shared" si="1"/>
        <v>person1468@demo.invalid</v>
      </c>
      <c r="E1469" s="6" t="str">
        <f t="shared" si="2"/>
        <v>BASIC_OK</v>
      </c>
      <c r="F1469" s="6" t="str">
        <f>IF(E1469&lt;&gt;"BASIC_OK","REVIEW",IF(RIGHT(D1469,LEN(LOWER(TRIM('Audit summary'!$B$16)))+1)="@"&amp;LOWER(TRIM('Audit summary'!$B$16)),"INTERNAL","EXTERNAL"))</f>
        <v>INTERNAL</v>
      </c>
      <c r="G1469" s="6">
        <f t="shared" si="3"/>
        <v>1</v>
      </c>
      <c r="H1469" s="6">
        <f t="shared" si="4"/>
        <v>1</v>
      </c>
      <c r="I1469" s="6" t="str">
        <f>IF(OR(A1469="",COUNTIF('Message audit'!$A$2:$A$201,A1469)=0,AND(B1469&lt;&gt;"To",B1469&lt;&gt;"CC",B1469&lt;&gt;"BCC"),E1469&lt;&gt;"BASIC_OK"),"REVIEW","OK")</f>
        <v>OK</v>
      </c>
    </row>
    <row r="1470">
      <c r="A1470" s="5" t="s">
        <v>95</v>
      </c>
      <c r="B1470" s="5" t="s">
        <v>50</v>
      </c>
      <c r="C1470" s="5" t="s">
        <v>1707</v>
      </c>
      <c r="D1470" s="6" t="str">
        <f t="shared" si="1"/>
        <v>person1469@demo.invalid</v>
      </c>
      <c r="E1470" s="6" t="str">
        <f t="shared" si="2"/>
        <v>BASIC_OK</v>
      </c>
      <c r="F1470" s="6" t="str">
        <f>IF(E1470&lt;&gt;"BASIC_OK","REVIEW",IF(RIGHT(D1470,LEN(LOWER(TRIM('Audit summary'!$B$16)))+1)="@"&amp;LOWER(TRIM('Audit summary'!$B$16)),"INTERNAL","EXTERNAL"))</f>
        <v>INTERNAL</v>
      </c>
      <c r="G1470" s="6">
        <f t="shared" si="3"/>
        <v>1</v>
      </c>
      <c r="H1470" s="6">
        <f t="shared" si="4"/>
        <v>1</v>
      </c>
      <c r="I1470" s="6" t="str">
        <f>IF(OR(A1470="",COUNTIF('Message audit'!$A$2:$A$201,A1470)=0,AND(B1470&lt;&gt;"To",B1470&lt;&gt;"CC",B1470&lt;&gt;"BCC"),E1470&lt;&gt;"BASIC_OK"),"REVIEW","OK")</f>
        <v>OK</v>
      </c>
    </row>
    <row r="1471">
      <c r="A1471" s="5" t="s">
        <v>95</v>
      </c>
      <c r="B1471" s="5" t="s">
        <v>65</v>
      </c>
      <c r="C1471" s="5" t="s">
        <v>1708</v>
      </c>
      <c r="D1471" s="6" t="str">
        <f t="shared" si="1"/>
        <v>person1470@example.org</v>
      </c>
      <c r="E1471" s="6" t="str">
        <f t="shared" si="2"/>
        <v>BASIC_OK</v>
      </c>
      <c r="F1471" s="6" t="str">
        <f>IF(E1471&lt;&gt;"BASIC_OK","REVIEW",IF(RIGHT(D1471,LEN(LOWER(TRIM('Audit summary'!$B$16)))+1)="@"&amp;LOWER(TRIM('Audit summary'!$B$16)),"INTERNAL","EXTERNAL"))</f>
        <v>EXTERNAL</v>
      </c>
      <c r="G1471" s="6">
        <f t="shared" si="3"/>
        <v>1</v>
      </c>
      <c r="H1471" s="6">
        <f t="shared" si="4"/>
        <v>1</v>
      </c>
      <c r="I1471" s="6" t="str">
        <f>IF(OR(A1471="",COUNTIF('Message audit'!$A$2:$A$201,A1471)=0,AND(B1471&lt;&gt;"To",B1471&lt;&gt;"CC",B1471&lt;&gt;"BCC"),E1471&lt;&gt;"BASIC_OK"),"REVIEW","OK")</f>
        <v>OK</v>
      </c>
    </row>
    <row r="1472">
      <c r="A1472" s="5" t="s">
        <v>95</v>
      </c>
      <c r="B1472" s="5" t="s">
        <v>21</v>
      </c>
      <c r="C1472" s="5" t="s">
        <v>1709</v>
      </c>
      <c r="D1472" s="6" t="str">
        <f t="shared" si="1"/>
        <v>person1471@demo.invalid</v>
      </c>
      <c r="E1472" s="6" t="str">
        <f t="shared" si="2"/>
        <v>BASIC_OK</v>
      </c>
      <c r="F1472" s="6" t="str">
        <f>IF(E1472&lt;&gt;"BASIC_OK","REVIEW",IF(RIGHT(D1472,LEN(LOWER(TRIM('Audit summary'!$B$16)))+1)="@"&amp;LOWER(TRIM('Audit summary'!$B$16)),"INTERNAL","EXTERNAL"))</f>
        <v>INTERNAL</v>
      </c>
      <c r="G1472" s="6">
        <f t="shared" si="3"/>
        <v>1</v>
      </c>
      <c r="H1472" s="6">
        <f t="shared" si="4"/>
        <v>1</v>
      </c>
      <c r="I1472" s="6" t="str">
        <f>IF(OR(A1472="",COUNTIF('Message audit'!$A$2:$A$201,A1472)=0,AND(B1472&lt;&gt;"To",B1472&lt;&gt;"CC",B1472&lt;&gt;"BCC"),E1472&lt;&gt;"BASIC_OK"),"REVIEW","OK")</f>
        <v>OK</v>
      </c>
    </row>
    <row r="1473">
      <c r="A1473" s="5" t="s">
        <v>95</v>
      </c>
      <c r="B1473" s="5" t="s">
        <v>50</v>
      </c>
      <c r="C1473" s="5" t="s">
        <v>1710</v>
      </c>
      <c r="D1473" s="6" t="str">
        <f t="shared" si="1"/>
        <v>person1472@demo.invalid</v>
      </c>
      <c r="E1473" s="6" t="str">
        <f t="shared" si="2"/>
        <v>BASIC_OK</v>
      </c>
      <c r="F1473" s="6" t="str">
        <f>IF(E1473&lt;&gt;"BASIC_OK","REVIEW",IF(RIGHT(D1473,LEN(LOWER(TRIM('Audit summary'!$B$16)))+1)="@"&amp;LOWER(TRIM('Audit summary'!$B$16)),"INTERNAL","EXTERNAL"))</f>
        <v>INTERNAL</v>
      </c>
      <c r="G1473" s="6">
        <f t="shared" si="3"/>
        <v>1</v>
      </c>
      <c r="H1473" s="6">
        <f t="shared" si="4"/>
        <v>1</v>
      </c>
      <c r="I1473" s="6" t="str">
        <f>IF(OR(A1473="",COUNTIF('Message audit'!$A$2:$A$201,A1473)=0,AND(B1473&lt;&gt;"To",B1473&lt;&gt;"CC",B1473&lt;&gt;"BCC"),E1473&lt;&gt;"BASIC_OK"),"REVIEW","OK")</f>
        <v>OK</v>
      </c>
    </row>
    <row r="1474">
      <c r="A1474" s="5" t="s">
        <v>95</v>
      </c>
      <c r="B1474" s="5" t="s">
        <v>65</v>
      </c>
      <c r="C1474" s="5" t="s">
        <v>1711</v>
      </c>
      <c r="D1474" s="6" t="str">
        <f t="shared" si="1"/>
        <v>person1473@demo.invalid</v>
      </c>
      <c r="E1474" s="6" t="str">
        <f t="shared" si="2"/>
        <v>BASIC_OK</v>
      </c>
      <c r="F1474" s="6" t="str">
        <f>IF(E1474&lt;&gt;"BASIC_OK","REVIEW",IF(RIGHT(D1474,LEN(LOWER(TRIM('Audit summary'!$B$16)))+1)="@"&amp;LOWER(TRIM('Audit summary'!$B$16)),"INTERNAL","EXTERNAL"))</f>
        <v>INTERNAL</v>
      </c>
      <c r="G1474" s="6">
        <f t="shared" si="3"/>
        <v>1</v>
      </c>
      <c r="H1474" s="6">
        <f t="shared" si="4"/>
        <v>1</v>
      </c>
      <c r="I1474" s="6" t="str">
        <f>IF(OR(A1474="",COUNTIF('Message audit'!$A$2:$A$201,A1474)=0,AND(B1474&lt;&gt;"To",B1474&lt;&gt;"CC",B1474&lt;&gt;"BCC"),E1474&lt;&gt;"BASIC_OK"),"REVIEW","OK")</f>
        <v>OK</v>
      </c>
    </row>
    <row r="1475">
      <c r="A1475" s="5" t="s">
        <v>95</v>
      </c>
      <c r="B1475" s="5" t="s">
        <v>21</v>
      </c>
      <c r="C1475" s="5" t="s">
        <v>1712</v>
      </c>
      <c r="D1475" s="6" t="str">
        <f t="shared" si="1"/>
        <v>person1474@demo.invalid</v>
      </c>
      <c r="E1475" s="6" t="str">
        <f t="shared" si="2"/>
        <v>BASIC_OK</v>
      </c>
      <c r="F1475" s="6" t="str">
        <f>IF(E1475&lt;&gt;"BASIC_OK","REVIEW",IF(RIGHT(D1475,LEN(LOWER(TRIM('Audit summary'!$B$16)))+1)="@"&amp;LOWER(TRIM('Audit summary'!$B$16)),"INTERNAL","EXTERNAL"))</f>
        <v>INTERNAL</v>
      </c>
      <c r="G1475" s="6">
        <f t="shared" si="3"/>
        <v>1</v>
      </c>
      <c r="H1475" s="6">
        <f t="shared" si="4"/>
        <v>1</v>
      </c>
      <c r="I1475" s="6" t="str">
        <f>IF(OR(A1475="",COUNTIF('Message audit'!$A$2:$A$201,A1475)=0,AND(B1475&lt;&gt;"To",B1475&lt;&gt;"CC",B1475&lt;&gt;"BCC"),E1475&lt;&gt;"BASIC_OK"),"REVIEW","OK")</f>
        <v>OK</v>
      </c>
    </row>
    <row r="1476">
      <c r="A1476" s="5" t="s">
        <v>95</v>
      </c>
      <c r="B1476" s="5" t="s">
        <v>50</v>
      </c>
      <c r="C1476" s="5" t="s">
        <v>1713</v>
      </c>
      <c r="D1476" s="6" t="str">
        <f t="shared" si="1"/>
        <v>person1475@example.org</v>
      </c>
      <c r="E1476" s="6" t="str">
        <f t="shared" si="2"/>
        <v>BASIC_OK</v>
      </c>
      <c r="F1476" s="6" t="str">
        <f>IF(E1476&lt;&gt;"BASIC_OK","REVIEW",IF(RIGHT(D1476,LEN(LOWER(TRIM('Audit summary'!$B$16)))+1)="@"&amp;LOWER(TRIM('Audit summary'!$B$16)),"INTERNAL","EXTERNAL"))</f>
        <v>EXTERNAL</v>
      </c>
      <c r="G1476" s="6">
        <f t="shared" si="3"/>
        <v>1</v>
      </c>
      <c r="H1476" s="6">
        <f t="shared" si="4"/>
        <v>1</v>
      </c>
      <c r="I1476" s="6" t="str">
        <f>IF(OR(A1476="",COUNTIF('Message audit'!$A$2:$A$201,A1476)=0,AND(B1476&lt;&gt;"To",B1476&lt;&gt;"CC",B1476&lt;&gt;"BCC"),E1476&lt;&gt;"BASIC_OK"),"REVIEW","OK")</f>
        <v>OK</v>
      </c>
    </row>
    <row r="1477">
      <c r="A1477" s="5" t="s">
        <v>95</v>
      </c>
      <c r="B1477" s="5" t="s">
        <v>65</v>
      </c>
      <c r="C1477" s="5" t="s">
        <v>1714</v>
      </c>
      <c r="D1477" s="6" t="str">
        <f t="shared" si="1"/>
        <v>person1476@demo.invalid</v>
      </c>
      <c r="E1477" s="6" t="str">
        <f t="shared" si="2"/>
        <v>BASIC_OK</v>
      </c>
      <c r="F1477" s="6" t="str">
        <f>IF(E1477&lt;&gt;"BASIC_OK","REVIEW",IF(RIGHT(D1477,LEN(LOWER(TRIM('Audit summary'!$B$16)))+1)="@"&amp;LOWER(TRIM('Audit summary'!$B$16)),"INTERNAL","EXTERNAL"))</f>
        <v>INTERNAL</v>
      </c>
      <c r="G1477" s="6">
        <f t="shared" si="3"/>
        <v>1</v>
      </c>
      <c r="H1477" s="6">
        <f t="shared" si="4"/>
        <v>1</v>
      </c>
      <c r="I1477" s="6" t="str">
        <f>IF(OR(A1477="",COUNTIF('Message audit'!$A$2:$A$201,A1477)=0,AND(B1477&lt;&gt;"To",B1477&lt;&gt;"CC",B1477&lt;&gt;"BCC"),E1477&lt;&gt;"BASIC_OK"),"REVIEW","OK")</f>
        <v>OK</v>
      </c>
    </row>
    <row r="1478">
      <c r="A1478" s="5" t="s">
        <v>95</v>
      </c>
      <c r="B1478" s="5" t="s">
        <v>21</v>
      </c>
      <c r="C1478" s="5" t="s">
        <v>1715</v>
      </c>
      <c r="D1478" s="6" t="str">
        <f t="shared" si="1"/>
        <v>person1477@demo.invalid</v>
      </c>
      <c r="E1478" s="6" t="str">
        <f t="shared" si="2"/>
        <v>BASIC_OK</v>
      </c>
      <c r="F1478" s="6" t="str">
        <f>IF(E1478&lt;&gt;"BASIC_OK","REVIEW",IF(RIGHT(D1478,LEN(LOWER(TRIM('Audit summary'!$B$16)))+1)="@"&amp;LOWER(TRIM('Audit summary'!$B$16)),"INTERNAL","EXTERNAL"))</f>
        <v>INTERNAL</v>
      </c>
      <c r="G1478" s="6">
        <f t="shared" si="3"/>
        <v>1</v>
      </c>
      <c r="H1478" s="6">
        <f t="shared" si="4"/>
        <v>1</v>
      </c>
      <c r="I1478" s="6" t="str">
        <f>IF(OR(A1478="",COUNTIF('Message audit'!$A$2:$A$201,A1478)=0,AND(B1478&lt;&gt;"To",B1478&lt;&gt;"CC",B1478&lt;&gt;"BCC"),E1478&lt;&gt;"BASIC_OK"),"REVIEW","OK")</f>
        <v>OK</v>
      </c>
    </row>
    <row r="1479">
      <c r="A1479" s="5" t="s">
        <v>95</v>
      </c>
      <c r="B1479" s="5" t="s">
        <v>50</v>
      </c>
      <c r="C1479" s="5" t="s">
        <v>1716</v>
      </c>
      <c r="D1479" s="6" t="str">
        <f t="shared" si="1"/>
        <v>person1478@demo.invalid</v>
      </c>
      <c r="E1479" s="6" t="str">
        <f t="shared" si="2"/>
        <v>BASIC_OK</v>
      </c>
      <c r="F1479" s="6" t="str">
        <f>IF(E1479&lt;&gt;"BASIC_OK","REVIEW",IF(RIGHT(D1479,LEN(LOWER(TRIM('Audit summary'!$B$16)))+1)="@"&amp;LOWER(TRIM('Audit summary'!$B$16)),"INTERNAL","EXTERNAL"))</f>
        <v>INTERNAL</v>
      </c>
      <c r="G1479" s="6">
        <f t="shared" si="3"/>
        <v>1</v>
      </c>
      <c r="H1479" s="6">
        <f t="shared" si="4"/>
        <v>1</v>
      </c>
      <c r="I1479" s="6" t="str">
        <f>IF(OR(A1479="",COUNTIF('Message audit'!$A$2:$A$201,A1479)=0,AND(B1479&lt;&gt;"To",B1479&lt;&gt;"CC",B1479&lt;&gt;"BCC"),E1479&lt;&gt;"BASIC_OK"),"REVIEW","OK")</f>
        <v>OK</v>
      </c>
    </row>
    <row r="1480">
      <c r="A1480" s="5" t="s">
        <v>95</v>
      </c>
      <c r="B1480" s="5" t="s">
        <v>65</v>
      </c>
      <c r="C1480" s="5" t="s">
        <v>1717</v>
      </c>
      <c r="D1480" s="6" t="str">
        <f t="shared" si="1"/>
        <v>person1479@demo.invalid</v>
      </c>
      <c r="E1480" s="6" t="str">
        <f t="shared" si="2"/>
        <v>BASIC_OK</v>
      </c>
      <c r="F1480" s="6" t="str">
        <f>IF(E1480&lt;&gt;"BASIC_OK","REVIEW",IF(RIGHT(D1480,LEN(LOWER(TRIM('Audit summary'!$B$16)))+1)="@"&amp;LOWER(TRIM('Audit summary'!$B$16)),"INTERNAL","EXTERNAL"))</f>
        <v>INTERNAL</v>
      </c>
      <c r="G1480" s="6">
        <f t="shared" si="3"/>
        <v>1</v>
      </c>
      <c r="H1480" s="6">
        <f t="shared" si="4"/>
        <v>1</v>
      </c>
      <c r="I1480" s="6" t="str">
        <f>IF(OR(A1480="",COUNTIF('Message audit'!$A$2:$A$201,A1480)=0,AND(B1480&lt;&gt;"To",B1480&lt;&gt;"CC",B1480&lt;&gt;"BCC"),E1480&lt;&gt;"BASIC_OK"),"REVIEW","OK")</f>
        <v>OK</v>
      </c>
    </row>
    <row r="1481">
      <c r="A1481" s="5" t="s">
        <v>95</v>
      </c>
      <c r="B1481" s="5" t="s">
        <v>21</v>
      </c>
      <c r="C1481" s="5" t="s">
        <v>1718</v>
      </c>
      <c r="D1481" s="6" t="str">
        <f t="shared" si="1"/>
        <v>person1480@example.org</v>
      </c>
      <c r="E1481" s="6" t="str">
        <f t="shared" si="2"/>
        <v>BASIC_OK</v>
      </c>
      <c r="F1481" s="6" t="str">
        <f>IF(E1481&lt;&gt;"BASIC_OK","REVIEW",IF(RIGHT(D1481,LEN(LOWER(TRIM('Audit summary'!$B$16)))+1)="@"&amp;LOWER(TRIM('Audit summary'!$B$16)),"INTERNAL","EXTERNAL"))</f>
        <v>EXTERNAL</v>
      </c>
      <c r="G1481" s="6">
        <f t="shared" si="3"/>
        <v>1</v>
      </c>
      <c r="H1481" s="6">
        <f t="shared" si="4"/>
        <v>1</v>
      </c>
      <c r="I1481" s="6" t="str">
        <f>IF(OR(A1481="",COUNTIF('Message audit'!$A$2:$A$201,A1481)=0,AND(B1481&lt;&gt;"To",B1481&lt;&gt;"CC",B1481&lt;&gt;"BCC"),E1481&lt;&gt;"BASIC_OK"),"REVIEW","OK")</f>
        <v>OK</v>
      </c>
    </row>
    <row r="1482">
      <c r="A1482" s="5" t="s">
        <v>95</v>
      </c>
      <c r="B1482" s="5" t="s">
        <v>50</v>
      </c>
      <c r="C1482" s="5" t="s">
        <v>1719</v>
      </c>
      <c r="D1482" s="6" t="str">
        <f t="shared" si="1"/>
        <v>person1481@demo.invalid</v>
      </c>
      <c r="E1482" s="6" t="str">
        <f t="shared" si="2"/>
        <v>BASIC_OK</v>
      </c>
      <c r="F1482" s="6" t="str">
        <f>IF(E1482&lt;&gt;"BASIC_OK","REVIEW",IF(RIGHT(D1482,LEN(LOWER(TRIM('Audit summary'!$B$16)))+1)="@"&amp;LOWER(TRIM('Audit summary'!$B$16)),"INTERNAL","EXTERNAL"))</f>
        <v>INTERNAL</v>
      </c>
      <c r="G1482" s="6">
        <f t="shared" si="3"/>
        <v>1</v>
      </c>
      <c r="H1482" s="6">
        <f t="shared" si="4"/>
        <v>1</v>
      </c>
      <c r="I1482" s="6" t="str">
        <f>IF(OR(A1482="",COUNTIF('Message audit'!$A$2:$A$201,A1482)=0,AND(B1482&lt;&gt;"To",B1482&lt;&gt;"CC",B1482&lt;&gt;"BCC"),E1482&lt;&gt;"BASIC_OK"),"REVIEW","OK")</f>
        <v>OK</v>
      </c>
    </row>
    <row r="1483">
      <c r="A1483" s="5" t="s">
        <v>95</v>
      </c>
      <c r="B1483" s="5" t="s">
        <v>65</v>
      </c>
      <c r="C1483" s="5" t="s">
        <v>1720</v>
      </c>
      <c r="D1483" s="6" t="str">
        <f t="shared" si="1"/>
        <v>person1482@demo.invalid</v>
      </c>
      <c r="E1483" s="6" t="str">
        <f t="shared" si="2"/>
        <v>BASIC_OK</v>
      </c>
      <c r="F1483" s="6" t="str">
        <f>IF(E1483&lt;&gt;"BASIC_OK","REVIEW",IF(RIGHT(D1483,LEN(LOWER(TRIM('Audit summary'!$B$16)))+1)="@"&amp;LOWER(TRIM('Audit summary'!$B$16)),"INTERNAL","EXTERNAL"))</f>
        <v>INTERNAL</v>
      </c>
      <c r="G1483" s="6">
        <f t="shared" si="3"/>
        <v>1</v>
      </c>
      <c r="H1483" s="6">
        <f t="shared" si="4"/>
        <v>1</v>
      </c>
      <c r="I1483" s="6" t="str">
        <f>IF(OR(A1483="",COUNTIF('Message audit'!$A$2:$A$201,A1483)=0,AND(B1483&lt;&gt;"To",B1483&lt;&gt;"CC",B1483&lt;&gt;"BCC"),E1483&lt;&gt;"BASIC_OK"),"REVIEW","OK")</f>
        <v>OK</v>
      </c>
    </row>
    <row r="1484">
      <c r="A1484" s="5" t="s">
        <v>95</v>
      </c>
      <c r="B1484" s="5" t="s">
        <v>21</v>
      </c>
      <c r="C1484" s="5" t="s">
        <v>1721</v>
      </c>
      <c r="D1484" s="6" t="str">
        <f t="shared" si="1"/>
        <v>person1483@demo.invalid</v>
      </c>
      <c r="E1484" s="6" t="str">
        <f t="shared" si="2"/>
        <v>BASIC_OK</v>
      </c>
      <c r="F1484" s="6" t="str">
        <f>IF(E1484&lt;&gt;"BASIC_OK","REVIEW",IF(RIGHT(D1484,LEN(LOWER(TRIM('Audit summary'!$B$16)))+1)="@"&amp;LOWER(TRIM('Audit summary'!$B$16)),"INTERNAL","EXTERNAL"))</f>
        <v>INTERNAL</v>
      </c>
      <c r="G1484" s="6">
        <f t="shared" si="3"/>
        <v>1</v>
      </c>
      <c r="H1484" s="6">
        <f t="shared" si="4"/>
        <v>1</v>
      </c>
      <c r="I1484" s="6" t="str">
        <f>IF(OR(A1484="",COUNTIF('Message audit'!$A$2:$A$201,A1484)=0,AND(B1484&lt;&gt;"To",B1484&lt;&gt;"CC",B1484&lt;&gt;"BCC"),E1484&lt;&gt;"BASIC_OK"),"REVIEW","OK")</f>
        <v>OK</v>
      </c>
    </row>
    <row r="1485">
      <c r="A1485" s="5" t="s">
        <v>95</v>
      </c>
      <c r="B1485" s="5" t="s">
        <v>50</v>
      </c>
      <c r="C1485" s="5" t="s">
        <v>1722</v>
      </c>
      <c r="D1485" s="6" t="str">
        <f t="shared" si="1"/>
        <v>person1484@demo.invalid</v>
      </c>
      <c r="E1485" s="6" t="str">
        <f t="shared" si="2"/>
        <v>BASIC_OK</v>
      </c>
      <c r="F1485" s="6" t="str">
        <f>IF(E1485&lt;&gt;"BASIC_OK","REVIEW",IF(RIGHT(D1485,LEN(LOWER(TRIM('Audit summary'!$B$16)))+1)="@"&amp;LOWER(TRIM('Audit summary'!$B$16)),"INTERNAL","EXTERNAL"))</f>
        <v>INTERNAL</v>
      </c>
      <c r="G1485" s="6">
        <f t="shared" si="3"/>
        <v>1</v>
      </c>
      <c r="H1485" s="6">
        <f t="shared" si="4"/>
        <v>1</v>
      </c>
      <c r="I1485" s="6" t="str">
        <f>IF(OR(A1485="",COUNTIF('Message audit'!$A$2:$A$201,A1485)=0,AND(B1485&lt;&gt;"To",B1485&lt;&gt;"CC",B1485&lt;&gt;"BCC"),E1485&lt;&gt;"BASIC_OK"),"REVIEW","OK")</f>
        <v>OK</v>
      </c>
    </row>
    <row r="1486">
      <c r="A1486" s="5" t="s">
        <v>95</v>
      </c>
      <c r="B1486" s="5" t="s">
        <v>65</v>
      </c>
      <c r="C1486" s="5" t="s">
        <v>1723</v>
      </c>
      <c r="D1486" s="6" t="str">
        <f t="shared" si="1"/>
        <v>person1485@example.org</v>
      </c>
      <c r="E1486" s="6" t="str">
        <f t="shared" si="2"/>
        <v>BASIC_OK</v>
      </c>
      <c r="F1486" s="6" t="str">
        <f>IF(E1486&lt;&gt;"BASIC_OK","REVIEW",IF(RIGHT(D1486,LEN(LOWER(TRIM('Audit summary'!$B$16)))+1)="@"&amp;LOWER(TRIM('Audit summary'!$B$16)),"INTERNAL","EXTERNAL"))</f>
        <v>EXTERNAL</v>
      </c>
      <c r="G1486" s="6">
        <f t="shared" si="3"/>
        <v>1</v>
      </c>
      <c r="H1486" s="6">
        <f t="shared" si="4"/>
        <v>1</v>
      </c>
      <c r="I1486" s="6" t="str">
        <f>IF(OR(A1486="",COUNTIF('Message audit'!$A$2:$A$201,A1486)=0,AND(B1486&lt;&gt;"To",B1486&lt;&gt;"CC",B1486&lt;&gt;"BCC"),E1486&lt;&gt;"BASIC_OK"),"REVIEW","OK")</f>
        <v>OK</v>
      </c>
    </row>
    <row r="1487">
      <c r="A1487" s="5" t="s">
        <v>95</v>
      </c>
      <c r="B1487" s="5" t="s">
        <v>21</v>
      </c>
      <c r="C1487" s="5" t="s">
        <v>1724</v>
      </c>
      <c r="D1487" s="6" t="str">
        <f t="shared" si="1"/>
        <v>person1486@demo.invalid</v>
      </c>
      <c r="E1487" s="6" t="str">
        <f t="shared" si="2"/>
        <v>BASIC_OK</v>
      </c>
      <c r="F1487" s="6" t="str">
        <f>IF(E1487&lt;&gt;"BASIC_OK","REVIEW",IF(RIGHT(D1487,LEN(LOWER(TRIM('Audit summary'!$B$16)))+1)="@"&amp;LOWER(TRIM('Audit summary'!$B$16)),"INTERNAL","EXTERNAL"))</f>
        <v>INTERNAL</v>
      </c>
      <c r="G1487" s="6">
        <f t="shared" si="3"/>
        <v>1</v>
      </c>
      <c r="H1487" s="6">
        <f t="shared" si="4"/>
        <v>1</v>
      </c>
      <c r="I1487" s="6" t="str">
        <f>IF(OR(A1487="",COUNTIF('Message audit'!$A$2:$A$201,A1487)=0,AND(B1487&lt;&gt;"To",B1487&lt;&gt;"CC",B1487&lt;&gt;"BCC"),E1487&lt;&gt;"BASIC_OK"),"REVIEW","OK")</f>
        <v>OK</v>
      </c>
    </row>
    <row r="1488">
      <c r="A1488" s="5" t="s">
        <v>95</v>
      </c>
      <c r="B1488" s="5" t="s">
        <v>50</v>
      </c>
      <c r="C1488" s="5" t="s">
        <v>1725</v>
      </c>
      <c r="D1488" s="6" t="str">
        <f t="shared" si="1"/>
        <v>person1487@demo.invalid</v>
      </c>
      <c r="E1488" s="6" t="str">
        <f t="shared" si="2"/>
        <v>BASIC_OK</v>
      </c>
      <c r="F1488" s="6" t="str">
        <f>IF(E1488&lt;&gt;"BASIC_OK","REVIEW",IF(RIGHT(D1488,LEN(LOWER(TRIM('Audit summary'!$B$16)))+1)="@"&amp;LOWER(TRIM('Audit summary'!$B$16)),"INTERNAL","EXTERNAL"))</f>
        <v>INTERNAL</v>
      </c>
      <c r="G1488" s="6">
        <f t="shared" si="3"/>
        <v>1</v>
      </c>
      <c r="H1488" s="6">
        <f t="shared" si="4"/>
        <v>1</v>
      </c>
      <c r="I1488" s="6" t="str">
        <f>IF(OR(A1488="",COUNTIF('Message audit'!$A$2:$A$201,A1488)=0,AND(B1488&lt;&gt;"To",B1488&lt;&gt;"CC",B1488&lt;&gt;"BCC"),E1488&lt;&gt;"BASIC_OK"),"REVIEW","OK")</f>
        <v>OK</v>
      </c>
    </row>
    <row r="1489">
      <c r="A1489" s="5" t="s">
        <v>95</v>
      </c>
      <c r="B1489" s="5" t="s">
        <v>65</v>
      </c>
      <c r="C1489" s="5" t="s">
        <v>1726</v>
      </c>
      <c r="D1489" s="6" t="str">
        <f t="shared" si="1"/>
        <v>person1488@demo.invalid</v>
      </c>
      <c r="E1489" s="6" t="str">
        <f t="shared" si="2"/>
        <v>BASIC_OK</v>
      </c>
      <c r="F1489" s="6" t="str">
        <f>IF(E1489&lt;&gt;"BASIC_OK","REVIEW",IF(RIGHT(D1489,LEN(LOWER(TRIM('Audit summary'!$B$16)))+1)="@"&amp;LOWER(TRIM('Audit summary'!$B$16)),"INTERNAL","EXTERNAL"))</f>
        <v>INTERNAL</v>
      </c>
      <c r="G1489" s="6">
        <f t="shared" si="3"/>
        <v>1</v>
      </c>
      <c r="H1489" s="6">
        <f t="shared" si="4"/>
        <v>1</v>
      </c>
      <c r="I1489" s="6" t="str">
        <f>IF(OR(A1489="",COUNTIF('Message audit'!$A$2:$A$201,A1489)=0,AND(B1489&lt;&gt;"To",B1489&lt;&gt;"CC",B1489&lt;&gt;"BCC"),E1489&lt;&gt;"BASIC_OK"),"REVIEW","OK")</f>
        <v>OK</v>
      </c>
    </row>
    <row r="1490">
      <c r="A1490" s="5" t="s">
        <v>95</v>
      </c>
      <c r="B1490" s="5" t="s">
        <v>21</v>
      </c>
      <c r="C1490" s="5" t="s">
        <v>1727</v>
      </c>
      <c r="D1490" s="6" t="str">
        <f t="shared" si="1"/>
        <v>person1489@demo.invalid</v>
      </c>
      <c r="E1490" s="6" t="str">
        <f t="shared" si="2"/>
        <v>BASIC_OK</v>
      </c>
      <c r="F1490" s="6" t="str">
        <f>IF(E1490&lt;&gt;"BASIC_OK","REVIEW",IF(RIGHT(D1490,LEN(LOWER(TRIM('Audit summary'!$B$16)))+1)="@"&amp;LOWER(TRIM('Audit summary'!$B$16)),"INTERNAL","EXTERNAL"))</f>
        <v>INTERNAL</v>
      </c>
      <c r="G1490" s="6">
        <f t="shared" si="3"/>
        <v>1</v>
      </c>
      <c r="H1490" s="6">
        <f t="shared" si="4"/>
        <v>1</v>
      </c>
      <c r="I1490" s="6" t="str">
        <f>IF(OR(A1490="",COUNTIF('Message audit'!$A$2:$A$201,A1490)=0,AND(B1490&lt;&gt;"To",B1490&lt;&gt;"CC",B1490&lt;&gt;"BCC"),E1490&lt;&gt;"BASIC_OK"),"REVIEW","OK")</f>
        <v>OK</v>
      </c>
    </row>
    <row r="1491">
      <c r="A1491" s="5" t="s">
        <v>95</v>
      </c>
      <c r="B1491" s="5" t="s">
        <v>50</v>
      </c>
      <c r="C1491" s="5" t="s">
        <v>1728</v>
      </c>
      <c r="D1491" s="6" t="str">
        <f t="shared" si="1"/>
        <v>person1490@example.org</v>
      </c>
      <c r="E1491" s="6" t="str">
        <f t="shared" si="2"/>
        <v>BASIC_OK</v>
      </c>
      <c r="F1491" s="6" t="str">
        <f>IF(E1491&lt;&gt;"BASIC_OK","REVIEW",IF(RIGHT(D1491,LEN(LOWER(TRIM('Audit summary'!$B$16)))+1)="@"&amp;LOWER(TRIM('Audit summary'!$B$16)),"INTERNAL","EXTERNAL"))</f>
        <v>EXTERNAL</v>
      </c>
      <c r="G1491" s="6">
        <f t="shared" si="3"/>
        <v>1</v>
      </c>
      <c r="H1491" s="6">
        <f t="shared" si="4"/>
        <v>1</v>
      </c>
      <c r="I1491" s="6" t="str">
        <f>IF(OR(A1491="",COUNTIF('Message audit'!$A$2:$A$201,A1491)=0,AND(B1491&lt;&gt;"To",B1491&lt;&gt;"CC",B1491&lt;&gt;"BCC"),E1491&lt;&gt;"BASIC_OK"),"REVIEW","OK")</f>
        <v>OK</v>
      </c>
    </row>
    <row r="1492">
      <c r="A1492" s="5" t="s">
        <v>95</v>
      </c>
      <c r="B1492" s="5" t="s">
        <v>65</v>
      </c>
      <c r="C1492" s="5" t="s">
        <v>1729</v>
      </c>
      <c r="D1492" s="6" t="str">
        <f t="shared" si="1"/>
        <v>person1491@demo.invalid</v>
      </c>
      <c r="E1492" s="6" t="str">
        <f t="shared" si="2"/>
        <v>BASIC_OK</v>
      </c>
      <c r="F1492" s="6" t="str">
        <f>IF(E1492&lt;&gt;"BASIC_OK","REVIEW",IF(RIGHT(D1492,LEN(LOWER(TRIM('Audit summary'!$B$16)))+1)="@"&amp;LOWER(TRIM('Audit summary'!$B$16)),"INTERNAL","EXTERNAL"))</f>
        <v>INTERNAL</v>
      </c>
      <c r="G1492" s="6">
        <f t="shared" si="3"/>
        <v>1</v>
      </c>
      <c r="H1492" s="6">
        <f t="shared" si="4"/>
        <v>1</v>
      </c>
      <c r="I1492" s="6" t="str">
        <f>IF(OR(A1492="",COUNTIF('Message audit'!$A$2:$A$201,A1492)=0,AND(B1492&lt;&gt;"To",B1492&lt;&gt;"CC",B1492&lt;&gt;"BCC"),E1492&lt;&gt;"BASIC_OK"),"REVIEW","OK")</f>
        <v>OK</v>
      </c>
    </row>
    <row r="1493">
      <c r="A1493" s="5" t="s">
        <v>95</v>
      </c>
      <c r="B1493" s="5" t="s">
        <v>21</v>
      </c>
      <c r="C1493" s="5" t="s">
        <v>1730</v>
      </c>
      <c r="D1493" s="6" t="str">
        <f t="shared" si="1"/>
        <v>person1492@demo.invalid</v>
      </c>
      <c r="E1493" s="6" t="str">
        <f t="shared" si="2"/>
        <v>BASIC_OK</v>
      </c>
      <c r="F1493" s="6" t="str">
        <f>IF(E1493&lt;&gt;"BASIC_OK","REVIEW",IF(RIGHT(D1493,LEN(LOWER(TRIM('Audit summary'!$B$16)))+1)="@"&amp;LOWER(TRIM('Audit summary'!$B$16)),"INTERNAL","EXTERNAL"))</f>
        <v>INTERNAL</v>
      </c>
      <c r="G1493" s="6">
        <f t="shared" si="3"/>
        <v>1</v>
      </c>
      <c r="H1493" s="6">
        <f t="shared" si="4"/>
        <v>1</v>
      </c>
      <c r="I1493" s="6" t="str">
        <f>IF(OR(A1493="",COUNTIF('Message audit'!$A$2:$A$201,A1493)=0,AND(B1493&lt;&gt;"To",B1493&lt;&gt;"CC",B1493&lt;&gt;"BCC"),E1493&lt;&gt;"BASIC_OK"),"REVIEW","OK")</f>
        <v>OK</v>
      </c>
    </row>
    <row r="1494">
      <c r="A1494" s="5" t="s">
        <v>95</v>
      </c>
      <c r="B1494" s="5" t="s">
        <v>50</v>
      </c>
      <c r="C1494" s="5" t="s">
        <v>1731</v>
      </c>
      <c r="D1494" s="6" t="str">
        <f t="shared" si="1"/>
        <v>person1493@demo.invalid</v>
      </c>
      <c r="E1494" s="6" t="str">
        <f t="shared" si="2"/>
        <v>BASIC_OK</v>
      </c>
      <c r="F1494" s="6" t="str">
        <f>IF(E1494&lt;&gt;"BASIC_OK","REVIEW",IF(RIGHT(D1494,LEN(LOWER(TRIM('Audit summary'!$B$16)))+1)="@"&amp;LOWER(TRIM('Audit summary'!$B$16)),"INTERNAL","EXTERNAL"))</f>
        <v>INTERNAL</v>
      </c>
      <c r="G1494" s="6">
        <f t="shared" si="3"/>
        <v>1</v>
      </c>
      <c r="H1494" s="6">
        <f t="shared" si="4"/>
        <v>1</v>
      </c>
      <c r="I1494" s="6" t="str">
        <f>IF(OR(A1494="",COUNTIF('Message audit'!$A$2:$A$201,A1494)=0,AND(B1494&lt;&gt;"To",B1494&lt;&gt;"CC",B1494&lt;&gt;"BCC"),E1494&lt;&gt;"BASIC_OK"),"REVIEW","OK")</f>
        <v>OK</v>
      </c>
    </row>
    <row r="1495">
      <c r="A1495" s="5" t="s">
        <v>95</v>
      </c>
      <c r="B1495" s="5" t="s">
        <v>65</v>
      </c>
      <c r="C1495" s="5" t="s">
        <v>1732</v>
      </c>
      <c r="D1495" s="6" t="str">
        <f t="shared" si="1"/>
        <v>person1494@demo.invalid</v>
      </c>
      <c r="E1495" s="6" t="str">
        <f t="shared" si="2"/>
        <v>BASIC_OK</v>
      </c>
      <c r="F1495" s="6" t="str">
        <f>IF(E1495&lt;&gt;"BASIC_OK","REVIEW",IF(RIGHT(D1495,LEN(LOWER(TRIM('Audit summary'!$B$16)))+1)="@"&amp;LOWER(TRIM('Audit summary'!$B$16)),"INTERNAL","EXTERNAL"))</f>
        <v>INTERNAL</v>
      </c>
      <c r="G1495" s="6">
        <f t="shared" si="3"/>
        <v>1</v>
      </c>
      <c r="H1495" s="6">
        <f t="shared" si="4"/>
        <v>1</v>
      </c>
      <c r="I1495" s="6" t="str">
        <f>IF(OR(A1495="",COUNTIF('Message audit'!$A$2:$A$201,A1495)=0,AND(B1495&lt;&gt;"To",B1495&lt;&gt;"CC",B1495&lt;&gt;"BCC"),E1495&lt;&gt;"BASIC_OK"),"REVIEW","OK")</f>
        <v>OK</v>
      </c>
    </row>
    <row r="1496">
      <c r="A1496" s="5" t="s">
        <v>95</v>
      </c>
      <c r="B1496" s="5" t="s">
        <v>21</v>
      </c>
      <c r="C1496" s="5" t="s">
        <v>1733</v>
      </c>
      <c r="D1496" s="6" t="str">
        <f t="shared" si="1"/>
        <v>person1495@example.org</v>
      </c>
      <c r="E1496" s="6" t="str">
        <f t="shared" si="2"/>
        <v>BASIC_OK</v>
      </c>
      <c r="F1496" s="6" t="str">
        <f>IF(E1496&lt;&gt;"BASIC_OK","REVIEW",IF(RIGHT(D1496,LEN(LOWER(TRIM('Audit summary'!$B$16)))+1)="@"&amp;LOWER(TRIM('Audit summary'!$B$16)),"INTERNAL","EXTERNAL"))</f>
        <v>EXTERNAL</v>
      </c>
      <c r="G1496" s="6">
        <f t="shared" si="3"/>
        <v>1</v>
      </c>
      <c r="H1496" s="6">
        <f t="shared" si="4"/>
        <v>1</v>
      </c>
      <c r="I1496" s="6" t="str">
        <f>IF(OR(A1496="",COUNTIF('Message audit'!$A$2:$A$201,A1496)=0,AND(B1496&lt;&gt;"To",B1496&lt;&gt;"CC",B1496&lt;&gt;"BCC"),E1496&lt;&gt;"BASIC_OK"),"REVIEW","OK")</f>
        <v>OK</v>
      </c>
    </row>
    <row r="1497">
      <c r="A1497" s="5" t="s">
        <v>95</v>
      </c>
      <c r="B1497" s="5" t="s">
        <v>50</v>
      </c>
      <c r="C1497" s="5" t="s">
        <v>1734</v>
      </c>
      <c r="D1497" s="6" t="str">
        <f t="shared" si="1"/>
        <v>person1496@demo.invalid</v>
      </c>
      <c r="E1497" s="6" t="str">
        <f t="shared" si="2"/>
        <v>BASIC_OK</v>
      </c>
      <c r="F1497" s="6" t="str">
        <f>IF(E1497&lt;&gt;"BASIC_OK","REVIEW",IF(RIGHT(D1497,LEN(LOWER(TRIM('Audit summary'!$B$16)))+1)="@"&amp;LOWER(TRIM('Audit summary'!$B$16)),"INTERNAL","EXTERNAL"))</f>
        <v>INTERNAL</v>
      </c>
      <c r="G1497" s="6">
        <f t="shared" si="3"/>
        <v>1</v>
      </c>
      <c r="H1497" s="6">
        <f t="shared" si="4"/>
        <v>1</v>
      </c>
      <c r="I1497" s="6" t="str">
        <f>IF(OR(A1497="",COUNTIF('Message audit'!$A$2:$A$201,A1497)=0,AND(B1497&lt;&gt;"To",B1497&lt;&gt;"CC",B1497&lt;&gt;"BCC"),E1497&lt;&gt;"BASIC_OK"),"REVIEW","OK")</f>
        <v>OK</v>
      </c>
    </row>
    <row r="1498">
      <c r="A1498" s="5" t="s">
        <v>95</v>
      </c>
      <c r="B1498" s="5" t="s">
        <v>65</v>
      </c>
      <c r="C1498" s="5" t="s">
        <v>1735</v>
      </c>
      <c r="D1498" s="6" t="str">
        <f t="shared" si="1"/>
        <v>person1497@demo.invalid</v>
      </c>
      <c r="E1498" s="6" t="str">
        <f t="shared" si="2"/>
        <v>BASIC_OK</v>
      </c>
      <c r="F1498" s="6" t="str">
        <f>IF(E1498&lt;&gt;"BASIC_OK","REVIEW",IF(RIGHT(D1498,LEN(LOWER(TRIM('Audit summary'!$B$16)))+1)="@"&amp;LOWER(TRIM('Audit summary'!$B$16)),"INTERNAL","EXTERNAL"))</f>
        <v>INTERNAL</v>
      </c>
      <c r="G1498" s="6">
        <f t="shared" si="3"/>
        <v>1</v>
      </c>
      <c r="H1498" s="6">
        <f t="shared" si="4"/>
        <v>1</v>
      </c>
      <c r="I1498" s="6" t="str">
        <f>IF(OR(A1498="",COUNTIF('Message audit'!$A$2:$A$201,A1498)=0,AND(B1498&lt;&gt;"To",B1498&lt;&gt;"CC",B1498&lt;&gt;"BCC"),E1498&lt;&gt;"BASIC_OK"),"REVIEW","OK")</f>
        <v>OK</v>
      </c>
    </row>
    <row r="1499">
      <c r="A1499" s="5" t="s">
        <v>95</v>
      </c>
      <c r="B1499" s="5" t="s">
        <v>21</v>
      </c>
      <c r="C1499" s="5" t="s">
        <v>1736</v>
      </c>
      <c r="D1499" s="6" t="str">
        <f t="shared" si="1"/>
        <v>person1498@demo.invalid</v>
      </c>
      <c r="E1499" s="6" t="str">
        <f t="shared" si="2"/>
        <v>BASIC_OK</v>
      </c>
      <c r="F1499" s="6" t="str">
        <f>IF(E1499&lt;&gt;"BASIC_OK","REVIEW",IF(RIGHT(D1499,LEN(LOWER(TRIM('Audit summary'!$B$16)))+1)="@"&amp;LOWER(TRIM('Audit summary'!$B$16)),"INTERNAL","EXTERNAL"))</f>
        <v>INTERNAL</v>
      </c>
      <c r="G1499" s="6">
        <f t="shared" si="3"/>
        <v>1</v>
      </c>
      <c r="H1499" s="6">
        <f t="shared" si="4"/>
        <v>1</v>
      </c>
      <c r="I1499" s="6" t="str">
        <f>IF(OR(A1499="",COUNTIF('Message audit'!$A$2:$A$201,A1499)=0,AND(B1499&lt;&gt;"To",B1499&lt;&gt;"CC",B1499&lt;&gt;"BCC"),E1499&lt;&gt;"BASIC_OK"),"REVIEW","OK")</f>
        <v>OK</v>
      </c>
    </row>
    <row r="1500">
      <c r="A1500" s="5" t="s">
        <v>95</v>
      </c>
      <c r="B1500" s="5" t="s">
        <v>50</v>
      </c>
      <c r="C1500" s="5" t="s">
        <v>1737</v>
      </c>
      <c r="D1500" s="6" t="str">
        <f t="shared" si="1"/>
        <v>person1499@demo.invalid</v>
      </c>
      <c r="E1500" s="6" t="str">
        <f t="shared" si="2"/>
        <v>BASIC_OK</v>
      </c>
      <c r="F1500" s="6" t="str">
        <f>IF(E1500&lt;&gt;"BASIC_OK","REVIEW",IF(RIGHT(D1500,LEN(LOWER(TRIM('Audit summary'!$B$16)))+1)="@"&amp;LOWER(TRIM('Audit summary'!$B$16)),"INTERNAL","EXTERNAL"))</f>
        <v>INTERNAL</v>
      </c>
      <c r="G1500" s="6">
        <f t="shared" si="3"/>
        <v>1</v>
      </c>
      <c r="H1500" s="6">
        <f t="shared" si="4"/>
        <v>1</v>
      </c>
      <c r="I1500" s="6" t="str">
        <f>IF(OR(A1500="",COUNTIF('Message audit'!$A$2:$A$201,A1500)=0,AND(B1500&lt;&gt;"To",B1500&lt;&gt;"CC",B1500&lt;&gt;"BCC"),E1500&lt;&gt;"BASIC_OK"),"REVIEW","OK")</f>
        <v>OK</v>
      </c>
    </row>
    <row r="1501">
      <c r="A1501" s="5" t="s">
        <v>95</v>
      </c>
      <c r="B1501" s="5" t="s">
        <v>65</v>
      </c>
      <c r="D1501" s="6" t="str">
        <f t="shared" si="1"/>
        <v/>
      </c>
      <c r="E1501" s="6" t="str">
        <f t="shared" si="2"/>
        <v>MISSING</v>
      </c>
      <c r="F1501" s="6" t="str">
        <f>IF(E1501&lt;&gt;"BASIC_OK","REVIEW",IF(RIGHT(D1501,LEN(LOWER(TRIM('Audit summary'!$B$16)))+1)="@"&amp;LOWER(TRIM('Audit summary'!$B$16)),"INTERNAL","EXTERNAL"))</f>
        <v>REVIEW</v>
      </c>
      <c r="G1501" s="6">
        <f t="shared" si="3"/>
        <v>0</v>
      </c>
      <c r="H1501" s="6">
        <f t="shared" si="4"/>
        <v>0</v>
      </c>
      <c r="I1501" s="6" t="str">
        <f>IF(OR(A1501="",COUNTIF('Message audit'!$A$2:$A$201,A1501)=0,AND(B1501&lt;&gt;"To",B1501&lt;&gt;"CC",B1501&lt;&gt;"BCC"),E1501&lt;&gt;"BASIC_OK"),"REVIEW","OK")</f>
        <v>REVIEW</v>
      </c>
    </row>
    <row r="1502">
      <c r="A1502" s="5" t="s">
        <v>95</v>
      </c>
      <c r="B1502" s="5" t="s">
        <v>21</v>
      </c>
      <c r="C1502" s="5" t="s">
        <v>1738</v>
      </c>
      <c r="D1502" s="6" t="str">
        <f t="shared" si="1"/>
        <v>broken-1501</v>
      </c>
      <c r="E1502" s="6" t="str">
        <f t="shared" si="2"/>
        <v>REVIEW</v>
      </c>
      <c r="F1502" s="6" t="str">
        <f>IF(E1502&lt;&gt;"BASIC_OK","REVIEW",IF(RIGHT(D1502,LEN(LOWER(TRIM('Audit summary'!$B$16)))+1)="@"&amp;LOWER(TRIM('Audit summary'!$B$16)),"INTERNAL","EXTERNAL"))</f>
        <v>REVIEW</v>
      </c>
      <c r="G1502" s="6">
        <f t="shared" si="3"/>
        <v>0</v>
      </c>
      <c r="H1502" s="6">
        <f t="shared" si="4"/>
        <v>0</v>
      </c>
      <c r="I1502" s="6" t="str">
        <f>IF(OR(A1502="",COUNTIF('Message audit'!$A$2:$A$201,A1502)=0,AND(B1502&lt;&gt;"To",B1502&lt;&gt;"CC",B1502&lt;&gt;"BCC"),E1502&lt;&gt;"BASIC_OK"),"REVIEW","OK")</f>
        <v>REVIEW</v>
      </c>
    </row>
    <row r="1503">
      <c r="A1503" s="5" t="s">
        <v>97</v>
      </c>
      <c r="B1503" s="5" t="s">
        <v>50</v>
      </c>
      <c r="C1503" s="5" t="s">
        <v>1739</v>
      </c>
      <c r="D1503" s="6" t="str">
        <f t="shared" si="1"/>
        <v>person1502@demo.invalid</v>
      </c>
      <c r="E1503" s="6" t="str">
        <f t="shared" si="2"/>
        <v>BASIC_OK</v>
      </c>
      <c r="F1503" s="6" t="str">
        <f>IF(E1503&lt;&gt;"BASIC_OK","REVIEW",IF(RIGHT(D1503,LEN(LOWER(TRIM('Audit summary'!$B$16)))+1)="@"&amp;LOWER(TRIM('Audit summary'!$B$16)),"INTERNAL","EXTERNAL"))</f>
        <v>INTERNAL</v>
      </c>
      <c r="G1503" s="6">
        <f t="shared" si="3"/>
        <v>1</v>
      </c>
      <c r="H1503" s="6">
        <f t="shared" si="4"/>
        <v>1</v>
      </c>
      <c r="I1503" s="6" t="str">
        <f>IF(OR(A1503="",COUNTIF('Message audit'!$A$2:$A$201,A1503)=0,AND(B1503&lt;&gt;"To",B1503&lt;&gt;"CC",B1503&lt;&gt;"BCC"),E1503&lt;&gt;"BASIC_OK"),"REVIEW","OK")</f>
        <v>OK</v>
      </c>
    </row>
    <row r="1504">
      <c r="A1504" s="5" t="s">
        <v>97</v>
      </c>
      <c r="B1504" s="5" t="s">
        <v>65</v>
      </c>
      <c r="C1504" s="5" t="s">
        <v>1740</v>
      </c>
      <c r="D1504" s="6" t="str">
        <f t="shared" si="1"/>
        <v>person1503@demo.invalid</v>
      </c>
      <c r="E1504" s="6" t="str">
        <f t="shared" si="2"/>
        <v>BASIC_OK</v>
      </c>
      <c r="F1504" s="6" t="str">
        <f>IF(E1504&lt;&gt;"BASIC_OK","REVIEW",IF(RIGHT(D1504,LEN(LOWER(TRIM('Audit summary'!$B$16)))+1)="@"&amp;LOWER(TRIM('Audit summary'!$B$16)),"INTERNAL","EXTERNAL"))</f>
        <v>INTERNAL</v>
      </c>
      <c r="G1504" s="6">
        <f t="shared" si="3"/>
        <v>1</v>
      </c>
      <c r="H1504" s="6">
        <f t="shared" si="4"/>
        <v>1</v>
      </c>
      <c r="I1504" s="6" t="str">
        <f>IF(OR(A1504="",COUNTIF('Message audit'!$A$2:$A$201,A1504)=0,AND(B1504&lt;&gt;"To",B1504&lt;&gt;"CC",B1504&lt;&gt;"BCC"),E1504&lt;&gt;"BASIC_OK"),"REVIEW","OK")</f>
        <v>OK</v>
      </c>
    </row>
    <row r="1505">
      <c r="A1505" s="5" t="s">
        <v>97</v>
      </c>
      <c r="B1505" s="5" t="s">
        <v>21</v>
      </c>
      <c r="C1505" s="5" t="s">
        <v>1741</v>
      </c>
      <c r="D1505" s="6" t="str">
        <f t="shared" si="1"/>
        <v>person1504@demo.invalid</v>
      </c>
      <c r="E1505" s="6" t="str">
        <f t="shared" si="2"/>
        <v>BASIC_OK</v>
      </c>
      <c r="F1505" s="6" t="str">
        <f>IF(E1505&lt;&gt;"BASIC_OK","REVIEW",IF(RIGHT(D1505,LEN(LOWER(TRIM('Audit summary'!$B$16)))+1)="@"&amp;LOWER(TRIM('Audit summary'!$B$16)),"INTERNAL","EXTERNAL"))</f>
        <v>INTERNAL</v>
      </c>
      <c r="G1505" s="6">
        <f t="shared" si="3"/>
        <v>1</v>
      </c>
      <c r="H1505" s="6">
        <f t="shared" si="4"/>
        <v>1</v>
      </c>
      <c r="I1505" s="6" t="str">
        <f>IF(OR(A1505="",COUNTIF('Message audit'!$A$2:$A$201,A1505)=0,AND(B1505&lt;&gt;"To",B1505&lt;&gt;"CC",B1505&lt;&gt;"BCC"),E1505&lt;&gt;"BASIC_OK"),"REVIEW","OK")</f>
        <v>OK</v>
      </c>
    </row>
    <row r="1506">
      <c r="A1506" s="5" t="s">
        <v>97</v>
      </c>
      <c r="B1506" s="5" t="s">
        <v>50</v>
      </c>
      <c r="C1506" s="5" t="s">
        <v>1742</v>
      </c>
      <c r="D1506" s="6" t="str">
        <f t="shared" si="1"/>
        <v>person1505@example.org</v>
      </c>
      <c r="E1506" s="6" t="str">
        <f t="shared" si="2"/>
        <v>BASIC_OK</v>
      </c>
      <c r="F1506" s="6" t="str">
        <f>IF(E1506&lt;&gt;"BASIC_OK","REVIEW",IF(RIGHT(D1506,LEN(LOWER(TRIM('Audit summary'!$B$16)))+1)="@"&amp;LOWER(TRIM('Audit summary'!$B$16)),"INTERNAL","EXTERNAL"))</f>
        <v>EXTERNAL</v>
      </c>
      <c r="G1506" s="6">
        <f t="shared" si="3"/>
        <v>1</v>
      </c>
      <c r="H1506" s="6">
        <f t="shared" si="4"/>
        <v>1</v>
      </c>
      <c r="I1506" s="6" t="str">
        <f>IF(OR(A1506="",COUNTIF('Message audit'!$A$2:$A$201,A1506)=0,AND(B1506&lt;&gt;"To",B1506&lt;&gt;"CC",B1506&lt;&gt;"BCC"),E1506&lt;&gt;"BASIC_OK"),"REVIEW","OK")</f>
        <v>OK</v>
      </c>
    </row>
    <row r="1507">
      <c r="A1507" s="5" t="s">
        <v>97</v>
      </c>
      <c r="B1507" s="5" t="s">
        <v>65</v>
      </c>
      <c r="C1507" s="5" t="s">
        <v>1743</v>
      </c>
      <c r="D1507" s="6" t="str">
        <f t="shared" si="1"/>
        <v>person1506@demo.invalid</v>
      </c>
      <c r="E1507" s="6" t="str">
        <f t="shared" si="2"/>
        <v>BASIC_OK</v>
      </c>
      <c r="F1507" s="6" t="str">
        <f>IF(E1507&lt;&gt;"BASIC_OK","REVIEW",IF(RIGHT(D1507,LEN(LOWER(TRIM('Audit summary'!$B$16)))+1)="@"&amp;LOWER(TRIM('Audit summary'!$B$16)),"INTERNAL","EXTERNAL"))</f>
        <v>INTERNAL</v>
      </c>
      <c r="G1507" s="6">
        <f t="shared" si="3"/>
        <v>1</v>
      </c>
      <c r="H1507" s="6">
        <f t="shared" si="4"/>
        <v>1</v>
      </c>
      <c r="I1507" s="6" t="str">
        <f>IF(OR(A1507="",COUNTIF('Message audit'!$A$2:$A$201,A1507)=0,AND(B1507&lt;&gt;"To",B1507&lt;&gt;"CC",B1507&lt;&gt;"BCC"),E1507&lt;&gt;"BASIC_OK"),"REVIEW","OK")</f>
        <v>OK</v>
      </c>
    </row>
    <row r="1508">
      <c r="A1508" s="5" t="s">
        <v>97</v>
      </c>
      <c r="B1508" s="5" t="s">
        <v>21</v>
      </c>
      <c r="C1508" s="5" t="s">
        <v>1744</v>
      </c>
      <c r="D1508" s="6" t="str">
        <f t="shared" si="1"/>
        <v>person1507@demo.invalid</v>
      </c>
      <c r="E1508" s="6" t="str">
        <f t="shared" si="2"/>
        <v>BASIC_OK</v>
      </c>
      <c r="F1508" s="6" t="str">
        <f>IF(E1508&lt;&gt;"BASIC_OK","REVIEW",IF(RIGHT(D1508,LEN(LOWER(TRIM('Audit summary'!$B$16)))+1)="@"&amp;LOWER(TRIM('Audit summary'!$B$16)),"INTERNAL","EXTERNAL"))</f>
        <v>INTERNAL</v>
      </c>
      <c r="G1508" s="6">
        <f t="shared" si="3"/>
        <v>1</v>
      </c>
      <c r="H1508" s="6">
        <f t="shared" si="4"/>
        <v>1</v>
      </c>
      <c r="I1508" s="6" t="str">
        <f>IF(OR(A1508="",COUNTIF('Message audit'!$A$2:$A$201,A1508)=0,AND(B1508&lt;&gt;"To",B1508&lt;&gt;"CC",B1508&lt;&gt;"BCC"),E1508&lt;&gt;"BASIC_OK"),"REVIEW","OK")</f>
        <v>OK</v>
      </c>
    </row>
    <row r="1509">
      <c r="A1509" s="5" t="s">
        <v>97</v>
      </c>
      <c r="B1509" s="5" t="s">
        <v>50</v>
      </c>
      <c r="C1509" s="5" t="s">
        <v>1745</v>
      </c>
      <c r="D1509" s="6" t="str">
        <f t="shared" si="1"/>
        <v>person1508@demo.invalid</v>
      </c>
      <c r="E1509" s="6" t="str">
        <f t="shared" si="2"/>
        <v>BASIC_OK</v>
      </c>
      <c r="F1509" s="6" t="str">
        <f>IF(E1509&lt;&gt;"BASIC_OK","REVIEW",IF(RIGHT(D1509,LEN(LOWER(TRIM('Audit summary'!$B$16)))+1)="@"&amp;LOWER(TRIM('Audit summary'!$B$16)),"INTERNAL","EXTERNAL"))</f>
        <v>INTERNAL</v>
      </c>
      <c r="G1509" s="6">
        <f t="shared" si="3"/>
        <v>1</v>
      </c>
      <c r="H1509" s="6">
        <f t="shared" si="4"/>
        <v>1</v>
      </c>
      <c r="I1509" s="6" t="str">
        <f>IF(OR(A1509="",COUNTIF('Message audit'!$A$2:$A$201,A1509)=0,AND(B1509&lt;&gt;"To",B1509&lt;&gt;"CC",B1509&lt;&gt;"BCC"),E1509&lt;&gt;"BASIC_OK"),"REVIEW","OK")</f>
        <v>OK</v>
      </c>
    </row>
    <row r="1510">
      <c r="A1510" s="5" t="s">
        <v>97</v>
      </c>
      <c r="B1510" s="5" t="s">
        <v>65</v>
      </c>
      <c r="C1510" s="5" t="s">
        <v>1746</v>
      </c>
      <c r="D1510" s="6" t="str">
        <f t="shared" si="1"/>
        <v>person1509@demo.invalid</v>
      </c>
      <c r="E1510" s="6" t="str">
        <f t="shared" si="2"/>
        <v>BASIC_OK</v>
      </c>
      <c r="F1510" s="6" t="str">
        <f>IF(E1510&lt;&gt;"BASIC_OK","REVIEW",IF(RIGHT(D1510,LEN(LOWER(TRIM('Audit summary'!$B$16)))+1)="@"&amp;LOWER(TRIM('Audit summary'!$B$16)),"INTERNAL","EXTERNAL"))</f>
        <v>INTERNAL</v>
      </c>
      <c r="G1510" s="6">
        <f t="shared" si="3"/>
        <v>1</v>
      </c>
      <c r="H1510" s="6">
        <f t="shared" si="4"/>
        <v>1</v>
      </c>
      <c r="I1510" s="6" t="str">
        <f>IF(OR(A1510="",COUNTIF('Message audit'!$A$2:$A$201,A1510)=0,AND(B1510&lt;&gt;"To",B1510&lt;&gt;"CC",B1510&lt;&gt;"BCC"),E1510&lt;&gt;"BASIC_OK"),"REVIEW","OK")</f>
        <v>OK</v>
      </c>
    </row>
    <row r="1511">
      <c r="A1511" s="5" t="s">
        <v>97</v>
      </c>
      <c r="B1511" s="5" t="s">
        <v>21</v>
      </c>
      <c r="C1511" s="5" t="s">
        <v>1747</v>
      </c>
      <c r="D1511" s="6" t="str">
        <f t="shared" si="1"/>
        <v>person1510@example.org</v>
      </c>
      <c r="E1511" s="6" t="str">
        <f t="shared" si="2"/>
        <v>BASIC_OK</v>
      </c>
      <c r="F1511" s="6" t="str">
        <f>IF(E1511&lt;&gt;"BASIC_OK","REVIEW",IF(RIGHT(D1511,LEN(LOWER(TRIM('Audit summary'!$B$16)))+1)="@"&amp;LOWER(TRIM('Audit summary'!$B$16)),"INTERNAL","EXTERNAL"))</f>
        <v>EXTERNAL</v>
      </c>
      <c r="G1511" s="6">
        <f t="shared" si="3"/>
        <v>1</v>
      </c>
      <c r="H1511" s="6">
        <f t="shared" si="4"/>
        <v>1</v>
      </c>
      <c r="I1511" s="6" t="str">
        <f>IF(OR(A1511="",COUNTIF('Message audit'!$A$2:$A$201,A1511)=0,AND(B1511&lt;&gt;"To",B1511&lt;&gt;"CC",B1511&lt;&gt;"BCC"),E1511&lt;&gt;"BASIC_OK"),"REVIEW","OK")</f>
        <v>OK</v>
      </c>
    </row>
    <row r="1512">
      <c r="A1512" s="5" t="s">
        <v>97</v>
      </c>
      <c r="B1512" s="5" t="s">
        <v>50</v>
      </c>
      <c r="C1512" s="5" t="s">
        <v>1748</v>
      </c>
      <c r="D1512" s="6" t="str">
        <f t="shared" si="1"/>
        <v>person1511@demo.invalid</v>
      </c>
      <c r="E1512" s="6" t="str">
        <f t="shared" si="2"/>
        <v>BASIC_OK</v>
      </c>
      <c r="F1512" s="6" t="str">
        <f>IF(E1512&lt;&gt;"BASIC_OK","REVIEW",IF(RIGHT(D1512,LEN(LOWER(TRIM('Audit summary'!$B$16)))+1)="@"&amp;LOWER(TRIM('Audit summary'!$B$16)),"INTERNAL","EXTERNAL"))</f>
        <v>INTERNAL</v>
      </c>
      <c r="G1512" s="6">
        <f t="shared" si="3"/>
        <v>1</v>
      </c>
      <c r="H1512" s="6">
        <f t="shared" si="4"/>
        <v>1</v>
      </c>
      <c r="I1512" s="6" t="str">
        <f>IF(OR(A1512="",COUNTIF('Message audit'!$A$2:$A$201,A1512)=0,AND(B1512&lt;&gt;"To",B1512&lt;&gt;"CC",B1512&lt;&gt;"BCC"),E1512&lt;&gt;"BASIC_OK"),"REVIEW","OK")</f>
        <v>OK</v>
      </c>
    </row>
    <row r="1513">
      <c r="A1513" s="5" t="s">
        <v>97</v>
      </c>
      <c r="B1513" s="5" t="s">
        <v>65</v>
      </c>
      <c r="C1513" s="5" t="s">
        <v>1749</v>
      </c>
      <c r="D1513" s="6" t="str">
        <f t="shared" si="1"/>
        <v>person1512@demo.invalid</v>
      </c>
      <c r="E1513" s="6" t="str">
        <f t="shared" si="2"/>
        <v>BASIC_OK</v>
      </c>
      <c r="F1513" s="6" t="str">
        <f>IF(E1513&lt;&gt;"BASIC_OK","REVIEW",IF(RIGHT(D1513,LEN(LOWER(TRIM('Audit summary'!$B$16)))+1)="@"&amp;LOWER(TRIM('Audit summary'!$B$16)),"INTERNAL","EXTERNAL"))</f>
        <v>INTERNAL</v>
      </c>
      <c r="G1513" s="6">
        <f t="shared" si="3"/>
        <v>1</v>
      </c>
      <c r="H1513" s="6">
        <f t="shared" si="4"/>
        <v>1</v>
      </c>
      <c r="I1513" s="6" t="str">
        <f>IF(OR(A1513="",COUNTIF('Message audit'!$A$2:$A$201,A1513)=0,AND(B1513&lt;&gt;"To",B1513&lt;&gt;"CC",B1513&lt;&gt;"BCC"),E1513&lt;&gt;"BASIC_OK"),"REVIEW","OK")</f>
        <v>OK</v>
      </c>
    </row>
    <row r="1514">
      <c r="A1514" s="5" t="s">
        <v>97</v>
      </c>
      <c r="B1514" s="5" t="s">
        <v>21</v>
      </c>
      <c r="C1514" s="5" t="s">
        <v>1750</v>
      </c>
      <c r="D1514" s="6" t="str">
        <f t="shared" si="1"/>
        <v>person1513@demo.invalid</v>
      </c>
      <c r="E1514" s="6" t="str">
        <f t="shared" si="2"/>
        <v>BASIC_OK</v>
      </c>
      <c r="F1514" s="6" t="str">
        <f>IF(E1514&lt;&gt;"BASIC_OK","REVIEW",IF(RIGHT(D1514,LEN(LOWER(TRIM('Audit summary'!$B$16)))+1)="@"&amp;LOWER(TRIM('Audit summary'!$B$16)),"INTERNAL","EXTERNAL"))</f>
        <v>INTERNAL</v>
      </c>
      <c r="G1514" s="6">
        <f t="shared" si="3"/>
        <v>1</v>
      </c>
      <c r="H1514" s="6">
        <f t="shared" si="4"/>
        <v>1</v>
      </c>
      <c r="I1514" s="6" t="str">
        <f>IF(OR(A1514="",COUNTIF('Message audit'!$A$2:$A$201,A1514)=0,AND(B1514&lt;&gt;"To",B1514&lt;&gt;"CC",B1514&lt;&gt;"BCC"),E1514&lt;&gt;"BASIC_OK"),"REVIEW","OK")</f>
        <v>OK</v>
      </c>
    </row>
    <row r="1515">
      <c r="A1515" s="5" t="s">
        <v>97</v>
      </c>
      <c r="B1515" s="5" t="s">
        <v>50</v>
      </c>
      <c r="C1515" s="5" t="s">
        <v>1751</v>
      </c>
      <c r="D1515" s="6" t="str">
        <f t="shared" si="1"/>
        <v>person1514@demo.invalid</v>
      </c>
      <c r="E1515" s="6" t="str">
        <f t="shared" si="2"/>
        <v>BASIC_OK</v>
      </c>
      <c r="F1515" s="6" t="str">
        <f>IF(E1515&lt;&gt;"BASIC_OK","REVIEW",IF(RIGHT(D1515,LEN(LOWER(TRIM('Audit summary'!$B$16)))+1)="@"&amp;LOWER(TRIM('Audit summary'!$B$16)),"INTERNAL","EXTERNAL"))</f>
        <v>INTERNAL</v>
      </c>
      <c r="G1515" s="6">
        <f t="shared" si="3"/>
        <v>1</v>
      </c>
      <c r="H1515" s="6">
        <f t="shared" si="4"/>
        <v>1</v>
      </c>
      <c r="I1515" s="6" t="str">
        <f>IF(OR(A1515="",COUNTIF('Message audit'!$A$2:$A$201,A1515)=0,AND(B1515&lt;&gt;"To",B1515&lt;&gt;"CC",B1515&lt;&gt;"BCC"),E1515&lt;&gt;"BASIC_OK"),"REVIEW","OK")</f>
        <v>OK</v>
      </c>
    </row>
    <row r="1516">
      <c r="A1516" s="5" t="s">
        <v>97</v>
      </c>
      <c r="B1516" s="5" t="s">
        <v>65</v>
      </c>
      <c r="C1516" s="5" t="s">
        <v>1752</v>
      </c>
      <c r="D1516" s="6" t="str">
        <f t="shared" si="1"/>
        <v>person1515@example.org</v>
      </c>
      <c r="E1516" s="6" t="str">
        <f t="shared" si="2"/>
        <v>BASIC_OK</v>
      </c>
      <c r="F1516" s="6" t="str">
        <f>IF(E1516&lt;&gt;"BASIC_OK","REVIEW",IF(RIGHT(D1516,LEN(LOWER(TRIM('Audit summary'!$B$16)))+1)="@"&amp;LOWER(TRIM('Audit summary'!$B$16)),"INTERNAL","EXTERNAL"))</f>
        <v>EXTERNAL</v>
      </c>
      <c r="G1516" s="6">
        <f t="shared" si="3"/>
        <v>1</v>
      </c>
      <c r="H1516" s="6">
        <f t="shared" si="4"/>
        <v>1</v>
      </c>
      <c r="I1516" s="6" t="str">
        <f>IF(OR(A1516="",COUNTIF('Message audit'!$A$2:$A$201,A1516)=0,AND(B1516&lt;&gt;"To",B1516&lt;&gt;"CC",B1516&lt;&gt;"BCC"),E1516&lt;&gt;"BASIC_OK"),"REVIEW","OK")</f>
        <v>OK</v>
      </c>
    </row>
    <row r="1517">
      <c r="A1517" s="5" t="s">
        <v>97</v>
      </c>
      <c r="B1517" s="5" t="s">
        <v>21</v>
      </c>
      <c r="C1517" s="5" t="s">
        <v>1753</v>
      </c>
      <c r="D1517" s="6" t="str">
        <f t="shared" si="1"/>
        <v>person1516@demo.invalid</v>
      </c>
      <c r="E1517" s="6" t="str">
        <f t="shared" si="2"/>
        <v>BASIC_OK</v>
      </c>
      <c r="F1517" s="6" t="str">
        <f>IF(E1517&lt;&gt;"BASIC_OK","REVIEW",IF(RIGHT(D1517,LEN(LOWER(TRIM('Audit summary'!$B$16)))+1)="@"&amp;LOWER(TRIM('Audit summary'!$B$16)),"INTERNAL","EXTERNAL"))</f>
        <v>INTERNAL</v>
      </c>
      <c r="G1517" s="6">
        <f t="shared" si="3"/>
        <v>1</v>
      </c>
      <c r="H1517" s="6">
        <f t="shared" si="4"/>
        <v>1</v>
      </c>
      <c r="I1517" s="6" t="str">
        <f>IF(OR(A1517="",COUNTIF('Message audit'!$A$2:$A$201,A1517)=0,AND(B1517&lt;&gt;"To",B1517&lt;&gt;"CC",B1517&lt;&gt;"BCC"),E1517&lt;&gt;"BASIC_OK"),"REVIEW","OK")</f>
        <v>OK</v>
      </c>
    </row>
    <row r="1518">
      <c r="A1518" s="5" t="s">
        <v>97</v>
      </c>
      <c r="B1518" s="5" t="s">
        <v>50</v>
      </c>
      <c r="C1518" s="5" t="s">
        <v>1754</v>
      </c>
      <c r="D1518" s="6" t="str">
        <f t="shared" si="1"/>
        <v>person1517@demo.invalid</v>
      </c>
      <c r="E1518" s="6" t="str">
        <f t="shared" si="2"/>
        <v>BASIC_OK</v>
      </c>
      <c r="F1518" s="6" t="str">
        <f>IF(E1518&lt;&gt;"BASIC_OK","REVIEW",IF(RIGHT(D1518,LEN(LOWER(TRIM('Audit summary'!$B$16)))+1)="@"&amp;LOWER(TRIM('Audit summary'!$B$16)),"INTERNAL","EXTERNAL"))</f>
        <v>INTERNAL</v>
      </c>
      <c r="G1518" s="6">
        <f t="shared" si="3"/>
        <v>1</v>
      </c>
      <c r="H1518" s="6">
        <f t="shared" si="4"/>
        <v>1</v>
      </c>
      <c r="I1518" s="6" t="str">
        <f>IF(OR(A1518="",COUNTIF('Message audit'!$A$2:$A$201,A1518)=0,AND(B1518&lt;&gt;"To",B1518&lt;&gt;"CC",B1518&lt;&gt;"BCC"),E1518&lt;&gt;"BASIC_OK"),"REVIEW","OK")</f>
        <v>OK</v>
      </c>
    </row>
    <row r="1519">
      <c r="A1519" s="5" t="s">
        <v>97</v>
      </c>
      <c r="B1519" s="5" t="s">
        <v>65</v>
      </c>
      <c r="C1519" s="5" t="s">
        <v>1755</v>
      </c>
      <c r="D1519" s="6" t="str">
        <f t="shared" si="1"/>
        <v>person1518@demo.invalid</v>
      </c>
      <c r="E1519" s="6" t="str">
        <f t="shared" si="2"/>
        <v>BASIC_OK</v>
      </c>
      <c r="F1519" s="6" t="str">
        <f>IF(E1519&lt;&gt;"BASIC_OK","REVIEW",IF(RIGHT(D1519,LEN(LOWER(TRIM('Audit summary'!$B$16)))+1)="@"&amp;LOWER(TRIM('Audit summary'!$B$16)),"INTERNAL","EXTERNAL"))</f>
        <v>INTERNAL</v>
      </c>
      <c r="G1519" s="6">
        <f t="shared" si="3"/>
        <v>1</v>
      </c>
      <c r="H1519" s="6">
        <f t="shared" si="4"/>
        <v>1</v>
      </c>
      <c r="I1519" s="6" t="str">
        <f>IF(OR(A1519="",COUNTIF('Message audit'!$A$2:$A$201,A1519)=0,AND(B1519&lt;&gt;"To",B1519&lt;&gt;"CC",B1519&lt;&gt;"BCC"),E1519&lt;&gt;"BASIC_OK"),"REVIEW","OK")</f>
        <v>OK</v>
      </c>
    </row>
    <row r="1520">
      <c r="A1520" s="5" t="s">
        <v>97</v>
      </c>
      <c r="B1520" s="5" t="s">
        <v>21</v>
      </c>
      <c r="C1520" s="5" t="s">
        <v>1756</v>
      </c>
      <c r="D1520" s="6" t="str">
        <f t="shared" si="1"/>
        <v>person1519@demo.invalid</v>
      </c>
      <c r="E1520" s="6" t="str">
        <f t="shared" si="2"/>
        <v>BASIC_OK</v>
      </c>
      <c r="F1520" s="6" t="str">
        <f>IF(E1520&lt;&gt;"BASIC_OK","REVIEW",IF(RIGHT(D1520,LEN(LOWER(TRIM('Audit summary'!$B$16)))+1)="@"&amp;LOWER(TRIM('Audit summary'!$B$16)),"INTERNAL","EXTERNAL"))</f>
        <v>INTERNAL</v>
      </c>
      <c r="G1520" s="6">
        <f t="shared" si="3"/>
        <v>1</v>
      </c>
      <c r="H1520" s="6">
        <f t="shared" si="4"/>
        <v>1</v>
      </c>
      <c r="I1520" s="6" t="str">
        <f>IF(OR(A1520="",COUNTIF('Message audit'!$A$2:$A$201,A1520)=0,AND(B1520&lt;&gt;"To",B1520&lt;&gt;"CC",B1520&lt;&gt;"BCC"),E1520&lt;&gt;"BASIC_OK"),"REVIEW","OK")</f>
        <v>OK</v>
      </c>
    </row>
    <row r="1521">
      <c r="A1521" s="5" t="s">
        <v>97</v>
      </c>
      <c r="B1521" s="5" t="s">
        <v>50</v>
      </c>
      <c r="C1521" s="5" t="s">
        <v>1757</v>
      </c>
      <c r="D1521" s="6" t="str">
        <f t="shared" si="1"/>
        <v>person1520@example.org</v>
      </c>
      <c r="E1521" s="6" t="str">
        <f t="shared" si="2"/>
        <v>BASIC_OK</v>
      </c>
      <c r="F1521" s="6" t="str">
        <f>IF(E1521&lt;&gt;"BASIC_OK","REVIEW",IF(RIGHT(D1521,LEN(LOWER(TRIM('Audit summary'!$B$16)))+1)="@"&amp;LOWER(TRIM('Audit summary'!$B$16)),"INTERNAL","EXTERNAL"))</f>
        <v>EXTERNAL</v>
      </c>
      <c r="G1521" s="6">
        <f t="shared" si="3"/>
        <v>1</v>
      </c>
      <c r="H1521" s="6">
        <f t="shared" si="4"/>
        <v>1</v>
      </c>
      <c r="I1521" s="6" t="str">
        <f>IF(OR(A1521="",COUNTIF('Message audit'!$A$2:$A$201,A1521)=0,AND(B1521&lt;&gt;"To",B1521&lt;&gt;"CC",B1521&lt;&gt;"BCC"),E1521&lt;&gt;"BASIC_OK"),"REVIEW","OK")</f>
        <v>OK</v>
      </c>
    </row>
    <row r="1522">
      <c r="A1522" s="5" t="s">
        <v>97</v>
      </c>
      <c r="B1522" s="5" t="s">
        <v>65</v>
      </c>
      <c r="C1522" s="5" t="s">
        <v>1758</v>
      </c>
      <c r="D1522" s="6" t="str">
        <f t="shared" si="1"/>
        <v>person1521@demo.invalid</v>
      </c>
      <c r="E1522" s="6" t="str">
        <f t="shared" si="2"/>
        <v>BASIC_OK</v>
      </c>
      <c r="F1522" s="6" t="str">
        <f>IF(E1522&lt;&gt;"BASIC_OK","REVIEW",IF(RIGHT(D1522,LEN(LOWER(TRIM('Audit summary'!$B$16)))+1)="@"&amp;LOWER(TRIM('Audit summary'!$B$16)),"INTERNAL","EXTERNAL"))</f>
        <v>INTERNAL</v>
      </c>
      <c r="G1522" s="6">
        <f t="shared" si="3"/>
        <v>1</v>
      </c>
      <c r="H1522" s="6">
        <f t="shared" si="4"/>
        <v>1</v>
      </c>
      <c r="I1522" s="6" t="str">
        <f>IF(OR(A1522="",COUNTIF('Message audit'!$A$2:$A$201,A1522)=0,AND(B1522&lt;&gt;"To",B1522&lt;&gt;"CC",B1522&lt;&gt;"BCC"),E1522&lt;&gt;"BASIC_OK"),"REVIEW","OK")</f>
        <v>OK</v>
      </c>
    </row>
    <row r="1523">
      <c r="A1523" s="5" t="s">
        <v>97</v>
      </c>
      <c r="B1523" s="5" t="s">
        <v>21</v>
      </c>
      <c r="C1523" s="5" t="s">
        <v>1759</v>
      </c>
      <c r="D1523" s="6" t="str">
        <f t="shared" si="1"/>
        <v>person1522@demo.invalid</v>
      </c>
      <c r="E1523" s="6" t="str">
        <f t="shared" si="2"/>
        <v>BASIC_OK</v>
      </c>
      <c r="F1523" s="6" t="str">
        <f>IF(E1523&lt;&gt;"BASIC_OK","REVIEW",IF(RIGHT(D1523,LEN(LOWER(TRIM('Audit summary'!$B$16)))+1)="@"&amp;LOWER(TRIM('Audit summary'!$B$16)),"INTERNAL","EXTERNAL"))</f>
        <v>INTERNAL</v>
      </c>
      <c r="G1523" s="6">
        <f t="shared" si="3"/>
        <v>1</v>
      </c>
      <c r="H1523" s="6">
        <f t="shared" si="4"/>
        <v>1</v>
      </c>
      <c r="I1523" s="6" t="str">
        <f>IF(OR(A1523="",COUNTIF('Message audit'!$A$2:$A$201,A1523)=0,AND(B1523&lt;&gt;"To",B1523&lt;&gt;"CC",B1523&lt;&gt;"BCC"),E1523&lt;&gt;"BASIC_OK"),"REVIEW","OK")</f>
        <v>OK</v>
      </c>
    </row>
    <row r="1524">
      <c r="A1524" s="5" t="s">
        <v>97</v>
      </c>
      <c r="B1524" s="5" t="s">
        <v>50</v>
      </c>
      <c r="C1524" s="5" t="s">
        <v>1760</v>
      </c>
      <c r="D1524" s="6" t="str">
        <f t="shared" si="1"/>
        <v>person1523@demo.invalid</v>
      </c>
      <c r="E1524" s="6" t="str">
        <f t="shared" si="2"/>
        <v>BASIC_OK</v>
      </c>
      <c r="F1524" s="6" t="str">
        <f>IF(E1524&lt;&gt;"BASIC_OK","REVIEW",IF(RIGHT(D1524,LEN(LOWER(TRIM('Audit summary'!$B$16)))+1)="@"&amp;LOWER(TRIM('Audit summary'!$B$16)),"INTERNAL","EXTERNAL"))</f>
        <v>INTERNAL</v>
      </c>
      <c r="G1524" s="6">
        <f t="shared" si="3"/>
        <v>1</v>
      </c>
      <c r="H1524" s="6">
        <f t="shared" si="4"/>
        <v>1</v>
      </c>
      <c r="I1524" s="6" t="str">
        <f>IF(OR(A1524="",COUNTIF('Message audit'!$A$2:$A$201,A1524)=0,AND(B1524&lt;&gt;"To",B1524&lt;&gt;"CC",B1524&lt;&gt;"BCC"),E1524&lt;&gt;"BASIC_OK"),"REVIEW","OK")</f>
        <v>OK</v>
      </c>
    </row>
    <row r="1525">
      <c r="A1525" s="5" t="s">
        <v>97</v>
      </c>
      <c r="B1525" s="5" t="s">
        <v>65</v>
      </c>
      <c r="C1525" s="5" t="s">
        <v>1761</v>
      </c>
      <c r="D1525" s="6" t="str">
        <f t="shared" si="1"/>
        <v>person1524@demo.invalid</v>
      </c>
      <c r="E1525" s="6" t="str">
        <f t="shared" si="2"/>
        <v>BASIC_OK</v>
      </c>
      <c r="F1525" s="6" t="str">
        <f>IF(E1525&lt;&gt;"BASIC_OK","REVIEW",IF(RIGHT(D1525,LEN(LOWER(TRIM('Audit summary'!$B$16)))+1)="@"&amp;LOWER(TRIM('Audit summary'!$B$16)),"INTERNAL","EXTERNAL"))</f>
        <v>INTERNAL</v>
      </c>
      <c r="G1525" s="6">
        <f t="shared" si="3"/>
        <v>1</v>
      </c>
      <c r="H1525" s="6">
        <f t="shared" si="4"/>
        <v>1</v>
      </c>
      <c r="I1525" s="6" t="str">
        <f>IF(OR(A1525="",COUNTIF('Message audit'!$A$2:$A$201,A1525)=0,AND(B1525&lt;&gt;"To",B1525&lt;&gt;"CC",B1525&lt;&gt;"BCC"),E1525&lt;&gt;"BASIC_OK"),"REVIEW","OK")</f>
        <v>OK</v>
      </c>
    </row>
    <row r="1526">
      <c r="A1526" s="5" t="s">
        <v>97</v>
      </c>
      <c r="B1526" s="5" t="s">
        <v>21</v>
      </c>
      <c r="C1526" s="5" t="s">
        <v>1762</v>
      </c>
      <c r="D1526" s="6" t="str">
        <f t="shared" si="1"/>
        <v>person1525@example.org</v>
      </c>
      <c r="E1526" s="6" t="str">
        <f t="shared" si="2"/>
        <v>BASIC_OK</v>
      </c>
      <c r="F1526" s="6" t="str">
        <f>IF(E1526&lt;&gt;"BASIC_OK","REVIEW",IF(RIGHT(D1526,LEN(LOWER(TRIM('Audit summary'!$B$16)))+1)="@"&amp;LOWER(TRIM('Audit summary'!$B$16)),"INTERNAL","EXTERNAL"))</f>
        <v>EXTERNAL</v>
      </c>
      <c r="G1526" s="6">
        <f t="shared" si="3"/>
        <v>1</v>
      </c>
      <c r="H1526" s="6">
        <f t="shared" si="4"/>
        <v>1</v>
      </c>
      <c r="I1526" s="6" t="str">
        <f>IF(OR(A1526="",COUNTIF('Message audit'!$A$2:$A$201,A1526)=0,AND(B1526&lt;&gt;"To",B1526&lt;&gt;"CC",B1526&lt;&gt;"BCC"),E1526&lt;&gt;"BASIC_OK"),"REVIEW","OK")</f>
        <v>OK</v>
      </c>
    </row>
    <row r="1527">
      <c r="A1527" s="5" t="s">
        <v>97</v>
      </c>
      <c r="B1527" s="5" t="s">
        <v>50</v>
      </c>
      <c r="C1527" s="5" t="s">
        <v>1763</v>
      </c>
      <c r="D1527" s="6" t="str">
        <f t="shared" si="1"/>
        <v>person1526@demo.invalid</v>
      </c>
      <c r="E1527" s="6" t="str">
        <f t="shared" si="2"/>
        <v>BASIC_OK</v>
      </c>
      <c r="F1527" s="6" t="str">
        <f>IF(E1527&lt;&gt;"BASIC_OK","REVIEW",IF(RIGHT(D1527,LEN(LOWER(TRIM('Audit summary'!$B$16)))+1)="@"&amp;LOWER(TRIM('Audit summary'!$B$16)),"INTERNAL","EXTERNAL"))</f>
        <v>INTERNAL</v>
      </c>
      <c r="G1527" s="6">
        <f t="shared" si="3"/>
        <v>1</v>
      </c>
      <c r="H1527" s="6">
        <f t="shared" si="4"/>
        <v>1</v>
      </c>
      <c r="I1527" s="6" t="str">
        <f>IF(OR(A1527="",COUNTIF('Message audit'!$A$2:$A$201,A1527)=0,AND(B1527&lt;&gt;"To",B1527&lt;&gt;"CC",B1527&lt;&gt;"BCC"),E1527&lt;&gt;"BASIC_OK"),"REVIEW","OK")</f>
        <v>OK</v>
      </c>
    </row>
    <row r="1528">
      <c r="A1528" s="5" t="s">
        <v>97</v>
      </c>
      <c r="B1528" s="5" t="s">
        <v>65</v>
      </c>
      <c r="C1528" s="5" t="s">
        <v>1764</v>
      </c>
      <c r="D1528" s="6" t="str">
        <f t="shared" si="1"/>
        <v>person1527@demo.invalid</v>
      </c>
      <c r="E1528" s="6" t="str">
        <f t="shared" si="2"/>
        <v>BASIC_OK</v>
      </c>
      <c r="F1528" s="6" t="str">
        <f>IF(E1528&lt;&gt;"BASIC_OK","REVIEW",IF(RIGHT(D1528,LEN(LOWER(TRIM('Audit summary'!$B$16)))+1)="@"&amp;LOWER(TRIM('Audit summary'!$B$16)),"INTERNAL","EXTERNAL"))</f>
        <v>INTERNAL</v>
      </c>
      <c r="G1528" s="6">
        <f t="shared" si="3"/>
        <v>1</v>
      </c>
      <c r="H1528" s="6">
        <f t="shared" si="4"/>
        <v>1</v>
      </c>
      <c r="I1528" s="6" t="str">
        <f>IF(OR(A1528="",COUNTIF('Message audit'!$A$2:$A$201,A1528)=0,AND(B1528&lt;&gt;"To",B1528&lt;&gt;"CC",B1528&lt;&gt;"BCC"),E1528&lt;&gt;"BASIC_OK"),"REVIEW","OK")</f>
        <v>OK</v>
      </c>
    </row>
    <row r="1529">
      <c r="A1529" s="5" t="s">
        <v>97</v>
      </c>
      <c r="B1529" s="5" t="s">
        <v>21</v>
      </c>
      <c r="C1529" s="5" t="s">
        <v>1765</v>
      </c>
      <c r="D1529" s="6" t="str">
        <f t="shared" si="1"/>
        <v>person1528@demo.invalid</v>
      </c>
      <c r="E1529" s="6" t="str">
        <f t="shared" si="2"/>
        <v>BASIC_OK</v>
      </c>
      <c r="F1529" s="6" t="str">
        <f>IF(E1529&lt;&gt;"BASIC_OK","REVIEW",IF(RIGHT(D1529,LEN(LOWER(TRIM('Audit summary'!$B$16)))+1)="@"&amp;LOWER(TRIM('Audit summary'!$B$16)),"INTERNAL","EXTERNAL"))</f>
        <v>INTERNAL</v>
      </c>
      <c r="G1529" s="6">
        <f t="shared" si="3"/>
        <v>1</v>
      </c>
      <c r="H1529" s="6">
        <f t="shared" si="4"/>
        <v>1</v>
      </c>
      <c r="I1529" s="6" t="str">
        <f>IF(OR(A1529="",COUNTIF('Message audit'!$A$2:$A$201,A1529)=0,AND(B1529&lt;&gt;"To",B1529&lt;&gt;"CC",B1529&lt;&gt;"BCC"),E1529&lt;&gt;"BASIC_OK"),"REVIEW","OK")</f>
        <v>OK</v>
      </c>
    </row>
    <row r="1530">
      <c r="A1530" s="5" t="s">
        <v>97</v>
      </c>
      <c r="B1530" s="5" t="s">
        <v>50</v>
      </c>
      <c r="C1530" s="5" t="s">
        <v>1766</v>
      </c>
      <c r="D1530" s="6" t="str">
        <f t="shared" si="1"/>
        <v>person1529@demo.invalid</v>
      </c>
      <c r="E1530" s="6" t="str">
        <f t="shared" si="2"/>
        <v>BASIC_OK</v>
      </c>
      <c r="F1530" s="6" t="str">
        <f>IF(E1530&lt;&gt;"BASIC_OK","REVIEW",IF(RIGHT(D1530,LEN(LOWER(TRIM('Audit summary'!$B$16)))+1)="@"&amp;LOWER(TRIM('Audit summary'!$B$16)),"INTERNAL","EXTERNAL"))</f>
        <v>INTERNAL</v>
      </c>
      <c r="G1530" s="6">
        <f t="shared" si="3"/>
        <v>1</v>
      </c>
      <c r="H1530" s="6">
        <f t="shared" si="4"/>
        <v>1</v>
      </c>
      <c r="I1530" s="6" t="str">
        <f>IF(OR(A1530="",COUNTIF('Message audit'!$A$2:$A$201,A1530)=0,AND(B1530&lt;&gt;"To",B1530&lt;&gt;"CC",B1530&lt;&gt;"BCC"),E1530&lt;&gt;"BASIC_OK"),"REVIEW","OK")</f>
        <v>OK</v>
      </c>
    </row>
    <row r="1531">
      <c r="A1531" s="5" t="s">
        <v>97</v>
      </c>
      <c r="B1531" s="5" t="s">
        <v>65</v>
      </c>
      <c r="C1531" s="5" t="s">
        <v>1767</v>
      </c>
      <c r="D1531" s="6" t="str">
        <f t="shared" si="1"/>
        <v>person1530@example.org</v>
      </c>
      <c r="E1531" s="6" t="str">
        <f t="shared" si="2"/>
        <v>BASIC_OK</v>
      </c>
      <c r="F1531" s="6" t="str">
        <f>IF(E1531&lt;&gt;"BASIC_OK","REVIEW",IF(RIGHT(D1531,LEN(LOWER(TRIM('Audit summary'!$B$16)))+1)="@"&amp;LOWER(TRIM('Audit summary'!$B$16)),"INTERNAL","EXTERNAL"))</f>
        <v>EXTERNAL</v>
      </c>
      <c r="G1531" s="6">
        <f t="shared" si="3"/>
        <v>1</v>
      </c>
      <c r="H1531" s="6">
        <f t="shared" si="4"/>
        <v>1</v>
      </c>
      <c r="I1531" s="6" t="str">
        <f>IF(OR(A1531="",COUNTIF('Message audit'!$A$2:$A$201,A1531)=0,AND(B1531&lt;&gt;"To",B1531&lt;&gt;"CC",B1531&lt;&gt;"BCC"),E1531&lt;&gt;"BASIC_OK"),"REVIEW","OK")</f>
        <v>OK</v>
      </c>
    </row>
    <row r="1532">
      <c r="A1532" s="5" t="s">
        <v>97</v>
      </c>
      <c r="B1532" s="5" t="s">
        <v>21</v>
      </c>
      <c r="C1532" s="5" t="s">
        <v>1768</v>
      </c>
      <c r="D1532" s="6" t="str">
        <f t="shared" si="1"/>
        <v>person1531@demo.invalid</v>
      </c>
      <c r="E1532" s="6" t="str">
        <f t="shared" si="2"/>
        <v>BASIC_OK</v>
      </c>
      <c r="F1532" s="6" t="str">
        <f>IF(E1532&lt;&gt;"BASIC_OK","REVIEW",IF(RIGHT(D1532,LEN(LOWER(TRIM('Audit summary'!$B$16)))+1)="@"&amp;LOWER(TRIM('Audit summary'!$B$16)),"INTERNAL","EXTERNAL"))</f>
        <v>INTERNAL</v>
      </c>
      <c r="G1532" s="6">
        <f t="shared" si="3"/>
        <v>1</v>
      </c>
      <c r="H1532" s="6">
        <f t="shared" si="4"/>
        <v>1</v>
      </c>
      <c r="I1532" s="6" t="str">
        <f>IF(OR(A1532="",COUNTIF('Message audit'!$A$2:$A$201,A1532)=0,AND(B1532&lt;&gt;"To",B1532&lt;&gt;"CC",B1532&lt;&gt;"BCC"),E1532&lt;&gt;"BASIC_OK"),"REVIEW","OK")</f>
        <v>OK</v>
      </c>
    </row>
    <row r="1533">
      <c r="A1533" s="5" t="s">
        <v>97</v>
      </c>
      <c r="B1533" s="5" t="s">
        <v>50</v>
      </c>
      <c r="C1533" s="5" t="s">
        <v>1769</v>
      </c>
      <c r="D1533" s="6" t="str">
        <f t="shared" si="1"/>
        <v>person1532@demo.invalid</v>
      </c>
      <c r="E1533" s="6" t="str">
        <f t="shared" si="2"/>
        <v>BASIC_OK</v>
      </c>
      <c r="F1533" s="6" t="str">
        <f>IF(E1533&lt;&gt;"BASIC_OK","REVIEW",IF(RIGHT(D1533,LEN(LOWER(TRIM('Audit summary'!$B$16)))+1)="@"&amp;LOWER(TRIM('Audit summary'!$B$16)),"INTERNAL","EXTERNAL"))</f>
        <v>INTERNAL</v>
      </c>
      <c r="G1533" s="6">
        <f t="shared" si="3"/>
        <v>1</v>
      </c>
      <c r="H1533" s="6">
        <f t="shared" si="4"/>
        <v>1</v>
      </c>
      <c r="I1533" s="6" t="str">
        <f>IF(OR(A1533="",COUNTIF('Message audit'!$A$2:$A$201,A1533)=0,AND(B1533&lt;&gt;"To",B1533&lt;&gt;"CC",B1533&lt;&gt;"BCC"),E1533&lt;&gt;"BASIC_OK"),"REVIEW","OK")</f>
        <v>OK</v>
      </c>
    </row>
    <row r="1534">
      <c r="A1534" s="5" t="s">
        <v>97</v>
      </c>
      <c r="B1534" s="5" t="s">
        <v>65</v>
      </c>
      <c r="C1534" s="5" t="s">
        <v>1770</v>
      </c>
      <c r="D1534" s="6" t="str">
        <f t="shared" si="1"/>
        <v>person1533@demo.invalid</v>
      </c>
      <c r="E1534" s="6" t="str">
        <f t="shared" si="2"/>
        <v>BASIC_OK</v>
      </c>
      <c r="F1534" s="6" t="str">
        <f>IF(E1534&lt;&gt;"BASIC_OK","REVIEW",IF(RIGHT(D1534,LEN(LOWER(TRIM('Audit summary'!$B$16)))+1)="@"&amp;LOWER(TRIM('Audit summary'!$B$16)),"INTERNAL","EXTERNAL"))</f>
        <v>INTERNAL</v>
      </c>
      <c r="G1534" s="6">
        <f t="shared" si="3"/>
        <v>1</v>
      </c>
      <c r="H1534" s="6">
        <f t="shared" si="4"/>
        <v>1</v>
      </c>
      <c r="I1534" s="6" t="str">
        <f>IF(OR(A1534="",COUNTIF('Message audit'!$A$2:$A$201,A1534)=0,AND(B1534&lt;&gt;"To",B1534&lt;&gt;"CC",B1534&lt;&gt;"BCC"),E1534&lt;&gt;"BASIC_OK"),"REVIEW","OK")</f>
        <v>OK</v>
      </c>
    </row>
    <row r="1535">
      <c r="A1535" s="5" t="s">
        <v>97</v>
      </c>
      <c r="B1535" s="5" t="s">
        <v>21</v>
      </c>
      <c r="C1535" s="5" t="s">
        <v>1771</v>
      </c>
      <c r="D1535" s="6" t="str">
        <f t="shared" si="1"/>
        <v>person1534@demo.invalid</v>
      </c>
      <c r="E1535" s="6" t="str">
        <f t="shared" si="2"/>
        <v>BASIC_OK</v>
      </c>
      <c r="F1535" s="6" t="str">
        <f>IF(E1535&lt;&gt;"BASIC_OK","REVIEW",IF(RIGHT(D1535,LEN(LOWER(TRIM('Audit summary'!$B$16)))+1)="@"&amp;LOWER(TRIM('Audit summary'!$B$16)),"INTERNAL","EXTERNAL"))</f>
        <v>INTERNAL</v>
      </c>
      <c r="G1535" s="6">
        <f t="shared" si="3"/>
        <v>1</v>
      </c>
      <c r="H1535" s="6">
        <f t="shared" si="4"/>
        <v>1</v>
      </c>
      <c r="I1535" s="6" t="str">
        <f>IF(OR(A1535="",COUNTIF('Message audit'!$A$2:$A$201,A1535)=0,AND(B1535&lt;&gt;"To",B1535&lt;&gt;"CC",B1535&lt;&gt;"BCC"),E1535&lt;&gt;"BASIC_OK"),"REVIEW","OK")</f>
        <v>OK</v>
      </c>
    </row>
    <row r="1536">
      <c r="A1536" s="5" t="s">
        <v>97</v>
      </c>
      <c r="B1536" s="5" t="s">
        <v>50</v>
      </c>
      <c r="C1536" s="5" t="s">
        <v>1772</v>
      </c>
      <c r="D1536" s="6" t="str">
        <f t="shared" si="1"/>
        <v>person1535@example.org</v>
      </c>
      <c r="E1536" s="6" t="str">
        <f t="shared" si="2"/>
        <v>BASIC_OK</v>
      </c>
      <c r="F1536" s="6" t="str">
        <f>IF(E1536&lt;&gt;"BASIC_OK","REVIEW",IF(RIGHT(D1536,LEN(LOWER(TRIM('Audit summary'!$B$16)))+1)="@"&amp;LOWER(TRIM('Audit summary'!$B$16)),"INTERNAL","EXTERNAL"))</f>
        <v>EXTERNAL</v>
      </c>
      <c r="G1536" s="6">
        <f t="shared" si="3"/>
        <v>1</v>
      </c>
      <c r="H1536" s="6">
        <f t="shared" si="4"/>
        <v>1</v>
      </c>
      <c r="I1536" s="6" t="str">
        <f>IF(OR(A1536="",COUNTIF('Message audit'!$A$2:$A$201,A1536)=0,AND(B1536&lt;&gt;"To",B1536&lt;&gt;"CC",B1536&lt;&gt;"BCC"),E1536&lt;&gt;"BASIC_OK"),"REVIEW","OK")</f>
        <v>OK</v>
      </c>
    </row>
    <row r="1537">
      <c r="A1537" s="5" t="s">
        <v>97</v>
      </c>
      <c r="B1537" s="5" t="s">
        <v>65</v>
      </c>
      <c r="C1537" s="5" t="s">
        <v>1773</v>
      </c>
      <c r="D1537" s="6" t="str">
        <f t="shared" si="1"/>
        <v>person1536@demo.invalid</v>
      </c>
      <c r="E1537" s="6" t="str">
        <f t="shared" si="2"/>
        <v>BASIC_OK</v>
      </c>
      <c r="F1537" s="6" t="str">
        <f>IF(E1537&lt;&gt;"BASIC_OK","REVIEW",IF(RIGHT(D1537,LEN(LOWER(TRIM('Audit summary'!$B$16)))+1)="@"&amp;LOWER(TRIM('Audit summary'!$B$16)),"INTERNAL","EXTERNAL"))</f>
        <v>INTERNAL</v>
      </c>
      <c r="G1537" s="6">
        <f t="shared" si="3"/>
        <v>1</v>
      </c>
      <c r="H1537" s="6">
        <f t="shared" si="4"/>
        <v>1</v>
      </c>
      <c r="I1537" s="6" t="str">
        <f>IF(OR(A1537="",COUNTIF('Message audit'!$A$2:$A$201,A1537)=0,AND(B1537&lt;&gt;"To",B1537&lt;&gt;"CC",B1537&lt;&gt;"BCC"),E1537&lt;&gt;"BASIC_OK"),"REVIEW","OK")</f>
        <v>OK</v>
      </c>
    </row>
    <row r="1538">
      <c r="A1538" s="5" t="s">
        <v>97</v>
      </c>
      <c r="B1538" s="5" t="s">
        <v>21</v>
      </c>
      <c r="C1538" s="5" t="s">
        <v>1774</v>
      </c>
      <c r="D1538" s="6" t="str">
        <f t="shared" si="1"/>
        <v>person1537@demo.invalid</v>
      </c>
      <c r="E1538" s="6" t="str">
        <f t="shared" si="2"/>
        <v>BASIC_OK</v>
      </c>
      <c r="F1538" s="6" t="str">
        <f>IF(E1538&lt;&gt;"BASIC_OK","REVIEW",IF(RIGHT(D1538,LEN(LOWER(TRIM('Audit summary'!$B$16)))+1)="@"&amp;LOWER(TRIM('Audit summary'!$B$16)),"INTERNAL","EXTERNAL"))</f>
        <v>INTERNAL</v>
      </c>
      <c r="G1538" s="6">
        <f t="shared" si="3"/>
        <v>1</v>
      </c>
      <c r="H1538" s="6">
        <f t="shared" si="4"/>
        <v>1</v>
      </c>
      <c r="I1538" s="6" t="str">
        <f>IF(OR(A1538="",COUNTIF('Message audit'!$A$2:$A$201,A1538)=0,AND(B1538&lt;&gt;"To",B1538&lt;&gt;"CC",B1538&lt;&gt;"BCC"),E1538&lt;&gt;"BASIC_OK"),"REVIEW","OK")</f>
        <v>OK</v>
      </c>
    </row>
    <row r="1539">
      <c r="A1539" s="5" t="s">
        <v>97</v>
      </c>
      <c r="B1539" s="5" t="s">
        <v>50</v>
      </c>
      <c r="C1539" s="5" t="s">
        <v>1775</v>
      </c>
      <c r="D1539" s="6" t="str">
        <f t="shared" si="1"/>
        <v>person1538@demo.invalid</v>
      </c>
      <c r="E1539" s="6" t="str">
        <f t="shared" si="2"/>
        <v>BASIC_OK</v>
      </c>
      <c r="F1539" s="6" t="str">
        <f>IF(E1539&lt;&gt;"BASIC_OK","REVIEW",IF(RIGHT(D1539,LEN(LOWER(TRIM('Audit summary'!$B$16)))+1)="@"&amp;LOWER(TRIM('Audit summary'!$B$16)),"INTERNAL","EXTERNAL"))</f>
        <v>INTERNAL</v>
      </c>
      <c r="G1539" s="6">
        <f t="shared" si="3"/>
        <v>1</v>
      </c>
      <c r="H1539" s="6">
        <f t="shared" si="4"/>
        <v>1</v>
      </c>
      <c r="I1539" s="6" t="str">
        <f>IF(OR(A1539="",COUNTIF('Message audit'!$A$2:$A$201,A1539)=0,AND(B1539&lt;&gt;"To",B1539&lt;&gt;"CC",B1539&lt;&gt;"BCC"),E1539&lt;&gt;"BASIC_OK"),"REVIEW","OK")</f>
        <v>OK</v>
      </c>
    </row>
    <row r="1540">
      <c r="A1540" s="5" t="s">
        <v>97</v>
      </c>
      <c r="B1540" s="5" t="s">
        <v>65</v>
      </c>
      <c r="C1540" s="5" t="s">
        <v>1776</v>
      </c>
      <c r="D1540" s="6" t="str">
        <f t="shared" si="1"/>
        <v>person1539@demo.invalid</v>
      </c>
      <c r="E1540" s="6" t="str">
        <f t="shared" si="2"/>
        <v>BASIC_OK</v>
      </c>
      <c r="F1540" s="6" t="str">
        <f>IF(E1540&lt;&gt;"BASIC_OK","REVIEW",IF(RIGHT(D1540,LEN(LOWER(TRIM('Audit summary'!$B$16)))+1)="@"&amp;LOWER(TRIM('Audit summary'!$B$16)),"INTERNAL","EXTERNAL"))</f>
        <v>INTERNAL</v>
      </c>
      <c r="G1540" s="6">
        <f t="shared" si="3"/>
        <v>1</v>
      </c>
      <c r="H1540" s="6">
        <f t="shared" si="4"/>
        <v>1</v>
      </c>
      <c r="I1540" s="6" t="str">
        <f>IF(OR(A1540="",COUNTIF('Message audit'!$A$2:$A$201,A1540)=0,AND(B1540&lt;&gt;"To",B1540&lt;&gt;"CC",B1540&lt;&gt;"BCC"),E1540&lt;&gt;"BASIC_OK"),"REVIEW","OK")</f>
        <v>OK</v>
      </c>
    </row>
    <row r="1541">
      <c r="A1541" s="5" t="s">
        <v>97</v>
      </c>
      <c r="B1541" s="5" t="s">
        <v>21</v>
      </c>
      <c r="C1541" s="5" t="s">
        <v>1777</v>
      </c>
      <c r="D1541" s="6" t="str">
        <f t="shared" si="1"/>
        <v>person1540@example.org</v>
      </c>
      <c r="E1541" s="6" t="str">
        <f t="shared" si="2"/>
        <v>BASIC_OK</v>
      </c>
      <c r="F1541" s="6" t="str">
        <f>IF(E1541&lt;&gt;"BASIC_OK","REVIEW",IF(RIGHT(D1541,LEN(LOWER(TRIM('Audit summary'!$B$16)))+1)="@"&amp;LOWER(TRIM('Audit summary'!$B$16)),"INTERNAL","EXTERNAL"))</f>
        <v>EXTERNAL</v>
      </c>
      <c r="G1541" s="6">
        <f t="shared" si="3"/>
        <v>1</v>
      </c>
      <c r="H1541" s="6">
        <f t="shared" si="4"/>
        <v>1</v>
      </c>
      <c r="I1541" s="6" t="str">
        <f>IF(OR(A1541="",COUNTIF('Message audit'!$A$2:$A$201,A1541)=0,AND(B1541&lt;&gt;"To",B1541&lt;&gt;"CC",B1541&lt;&gt;"BCC"),E1541&lt;&gt;"BASIC_OK"),"REVIEW","OK")</f>
        <v>OK</v>
      </c>
    </row>
    <row r="1542">
      <c r="A1542" s="5" t="s">
        <v>97</v>
      </c>
      <c r="B1542" s="5" t="s">
        <v>50</v>
      </c>
      <c r="C1542" s="5" t="s">
        <v>1778</v>
      </c>
      <c r="D1542" s="6" t="str">
        <f t="shared" si="1"/>
        <v>person1541@demo.invalid</v>
      </c>
      <c r="E1542" s="6" t="str">
        <f t="shared" si="2"/>
        <v>BASIC_OK</v>
      </c>
      <c r="F1542" s="6" t="str">
        <f>IF(E1542&lt;&gt;"BASIC_OK","REVIEW",IF(RIGHT(D1542,LEN(LOWER(TRIM('Audit summary'!$B$16)))+1)="@"&amp;LOWER(TRIM('Audit summary'!$B$16)),"INTERNAL","EXTERNAL"))</f>
        <v>INTERNAL</v>
      </c>
      <c r="G1542" s="6">
        <f t="shared" si="3"/>
        <v>1</v>
      </c>
      <c r="H1542" s="6">
        <f t="shared" si="4"/>
        <v>1</v>
      </c>
      <c r="I1542" s="6" t="str">
        <f>IF(OR(A1542="",COUNTIF('Message audit'!$A$2:$A$201,A1542)=0,AND(B1542&lt;&gt;"To",B1542&lt;&gt;"CC",B1542&lt;&gt;"BCC"),E1542&lt;&gt;"BASIC_OK"),"REVIEW","OK")</f>
        <v>OK</v>
      </c>
    </row>
    <row r="1543">
      <c r="A1543" s="5" t="s">
        <v>97</v>
      </c>
      <c r="B1543" s="5" t="s">
        <v>65</v>
      </c>
      <c r="C1543" s="5" t="s">
        <v>1779</v>
      </c>
      <c r="D1543" s="6" t="str">
        <f t="shared" si="1"/>
        <v>person1542@demo.invalid</v>
      </c>
      <c r="E1543" s="6" t="str">
        <f t="shared" si="2"/>
        <v>BASIC_OK</v>
      </c>
      <c r="F1543" s="6" t="str">
        <f>IF(E1543&lt;&gt;"BASIC_OK","REVIEW",IF(RIGHT(D1543,LEN(LOWER(TRIM('Audit summary'!$B$16)))+1)="@"&amp;LOWER(TRIM('Audit summary'!$B$16)),"INTERNAL","EXTERNAL"))</f>
        <v>INTERNAL</v>
      </c>
      <c r="G1543" s="6">
        <f t="shared" si="3"/>
        <v>1</v>
      </c>
      <c r="H1543" s="6">
        <f t="shared" si="4"/>
        <v>1</v>
      </c>
      <c r="I1543" s="6" t="str">
        <f>IF(OR(A1543="",COUNTIF('Message audit'!$A$2:$A$201,A1543)=0,AND(B1543&lt;&gt;"To",B1543&lt;&gt;"CC",B1543&lt;&gt;"BCC"),E1543&lt;&gt;"BASIC_OK"),"REVIEW","OK")</f>
        <v>OK</v>
      </c>
    </row>
    <row r="1544">
      <c r="A1544" s="5" t="s">
        <v>97</v>
      </c>
      <c r="B1544" s="5" t="s">
        <v>21</v>
      </c>
      <c r="C1544" s="5" t="s">
        <v>1780</v>
      </c>
      <c r="D1544" s="6" t="str">
        <f t="shared" si="1"/>
        <v>person1543@demo.invalid</v>
      </c>
      <c r="E1544" s="6" t="str">
        <f t="shared" si="2"/>
        <v>BASIC_OK</v>
      </c>
      <c r="F1544" s="6" t="str">
        <f>IF(E1544&lt;&gt;"BASIC_OK","REVIEW",IF(RIGHT(D1544,LEN(LOWER(TRIM('Audit summary'!$B$16)))+1)="@"&amp;LOWER(TRIM('Audit summary'!$B$16)),"INTERNAL","EXTERNAL"))</f>
        <v>INTERNAL</v>
      </c>
      <c r="G1544" s="6">
        <f t="shared" si="3"/>
        <v>1</v>
      </c>
      <c r="H1544" s="6">
        <f t="shared" si="4"/>
        <v>1</v>
      </c>
      <c r="I1544" s="6" t="str">
        <f>IF(OR(A1544="",COUNTIF('Message audit'!$A$2:$A$201,A1544)=0,AND(B1544&lt;&gt;"To",B1544&lt;&gt;"CC",B1544&lt;&gt;"BCC"),E1544&lt;&gt;"BASIC_OK"),"REVIEW","OK")</f>
        <v>OK</v>
      </c>
    </row>
    <row r="1545">
      <c r="A1545" s="5" t="s">
        <v>97</v>
      </c>
      <c r="B1545" s="5" t="s">
        <v>50</v>
      </c>
      <c r="C1545" s="5" t="s">
        <v>1781</v>
      </c>
      <c r="D1545" s="6" t="str">
        <f t="shared" si="1"/>
        <v>person1544@demo.invalid</v>
      </c>
      <c r="E1545" s="6" t="str">
        <f t="shared" si="2"/>
        <v>BASIC_OK</v>
      </c>
      <c r="F1545" s="6" t="str">
        <f>IF(E1545&lt;&gt;"BASIC_OK","REVIEW",IF(RIGHT(D1545,LEN(LOWER(TRIM('Audit summary'!$B$16)))+1)="@"&amp;LOWER(TRIM('Audit summary'!$B$16)),"INTERNAL","EXTERNAL"))</f>
        <v>INTERNAL</v>
      </c>
      <c r="G1545" s="6">
        <f t="shared" si="3"/>
        <v>1</v>
      </c>
      <c r="H1545" s="6">
        <f t="shared" si="4"/>
        <v>1</v>
      </c>
      <c r="I1545" s="6" t="str">
        <f>IF(OR(A1545="",COUNTIF('Message audit'!$A$2:$A$201,A1545)=0,AND(B1545&lt;&gt;"To",B1545&lt;&gt;"CC",B1545&lt;&gt;"BCC"),E1545&lt;&gt;"BASIC_OK"),"REVIEW","OK")</f>
        <v>OK</v>
      </c>
    </row>
    <row r="1546">
      <c r="A1546" s="5" t="s">
        <v>97</v>
      </c>
      <c r="B1546" s="5" t="s">
        <v>65</v>
      </c>
      <c r="C1546" s="5" t="s">
        <v>1782</v>
      </c>
      <c r="D1546" s="6" t="str">
        <f t="shared" si="1"/>
        <v>person1545@example.org</v>
      </c>
      <c r="E1546" s="6" t="str">
        <f t="shared" si="2"/>
        <v>BASIC_OK</v>
      </c>
      <c r="F1546" s="6" t="str">
        <f>IF(E1546&lt;&gt;"BASIC_OK","REVIEW",IF(RIGHT(D1546,LEN(LOWER(TRIM('Audit summary'!$B$16)))+1)="@"&amp;LOWER(TRIM('Audit summary'!$B$16)),"INTERNAL","EXTERNAL"))</f>
        <v>EXTERNAL</v>
      </c>
      <c r="G1546" s="6">
        <f t="shared" si="3"/>
        <v>1</v>
      </c>
      <c r="H1546" s="6">
        <f t="shared" si="4"/>
        <v>1</v>
      </c>
      <c r="I1546" s="6" t="str">
        <f>IF(OR(A1546="",COUNTIF('Message audit'!$A$2:$A$201,A1546)=0,AND(B1546&lt;&gt;"To",B1546&lt;&gt;"CC",B1546&lt;&gt;"BCC"),E1546&lt;&gt;"BASIC_OK"),"REVIEW","OK")</f>
        <v>OK</v>
      </c>
    </row>
    <row r="1547">
      <c r="A1547" s="5" t="s">
        <v>97</v>
      </c>
      <c r="B1547" s="5" t="s">
        <v>21</v>
      </c>
      <c r="C1547" s="5" t="s">
        <v>1783</v>
      </c>
      <c r="D1547" s="6" t="str">
        <f t="shared" si="1"/>
        <v>person1546@demo.invalid</v>
      </c>
      <c r="E1547" s="6" t="str">
        <f t="shared" si="2"/>
        <v>BASIC_OK</v>
      </c>
      <c r="F1547" s="6" t="str">
        <f>IF(E1547&lt;&gt;"BASIC_OK","REVIEW",IF(RIGHT(D1547,LEN(LOWER(TRIM('Audit summary'!$B$16)))+1)="@"&amp;LOWER(TRIM('Audit summary'!$B$16)),"INTERNAL","EXTERNAL"))</f>
        <v>INTERNAL</v>
      </c>
      <c r="G1547" s="6">
        <f t="shared" si="3"/>
        <v>1</v>
      </c>
      <c r="H1547" s="6">
        <f t="shared" si="4"/>
        <v>1</v>
      </c>
      <c r="I1547" s="6" t="str">
        <f>IF(OR(A1547="",COUNTIF('Message audit'!$A$2:$A$201,A1547)=0,AND(B1547&lt;&gt;"To",B1547&lt;&gt;"CC",B1547&lt;&gt;"BCC"),E1547&lt;&gt;"BASIC_OK"),"REVIEW","OK")</f>
        <v>OK</v>
      </c>
    </row>
    <row r="1548">
      <c r="A1548" s="5" t="s">
        <v>97</v>
      </c>
      <c r="B1548" s="5" t="s">
        <v>50</v>
      </c>
      <c r="C1548" s="5" t="s">
        <v>1784</v>
      </c>
      <c r="D1548" s="6" t="str">
        <f t="shared" si="1"/>
        <v>person1547@demo.invalid</v>
      </c>
      <c r="E1548" s="6" t="str">
        <f t="shared" si="2"/>
        <v>BASIC_OK</v>
      </c>
      <c r="F1548" s="6" t="str">
        <f>IF(E1548&lt;&gt;"BASIC_OK","REVIEW",IF(RIGHT(D1548,LEN(LOWER(TRIM('Audit summary'!$B$16)))+1)="@"&amp;LOWER(TRIM('Audit summary'!$B$16)),"INTERNAL","EXTERNAL"))</f>
        <v>INTERNAL</v>
      </c>
      <c r="G1548" s="6">
        <f t="shared" si="3"/>
        <v>1</v>
      </c>
      <c r="H1548" s="6">
        <f t="shared" si="4"/>
        <v>1</v>
      </c>
      <c r="I1548" s="6" t="str">
        <f>IF(OR(A1548="",COUNTIF('Message audit'!$A$2:$A$201,A1548)=0,AND(B1548&lt;&gt;"To",B1548&lt;&gt;"CC",B1548&lt;&gt;"BCC"),E1548&lt;&gt;"BASIC_OK"),"REVIEW","OK")</f>
        <v>OK</v>
      </c>
    </row>
    <row r="1549">
      <c r="A1549" s="5" t="s">
        <v>97</v>
      </c>
      <c r="B1549" s="5" t="s">
        <v>65</v>
      </c>
      <c r="C1549" s="5" t="s">
        <v>1785</v>
      </c>
      <c r="D1549" s="6" t="str">
        <f t="shared" si="1"/>
        <v>person1548@demo.invalid</v>
      </c>
      <c r="E1549" s="6" t="str">
        <f t="shared" si="2"/>
        <v>BASIC_OK</v>
      </c>
      <c r="F1549" s="6" t="str">
        <f>IF(E1549&lt;&gt;"BASIC_OK","REVIEW",IF(RIGHT(D1549,LEN(LOWER(TRIM('Audit summary'!$B$16)))+1)="@"&amp;LOWER(TRIM('Audit summary'!$B$16)),"INTERNAL","EXTERNAL"))</f>
        <v>INTERNAL</v>
      </c>
      <c r="G1549" s="6">
        <f t="shared" si="3"/>
        <v>1</v>
      </c>
      <c r="H1549" s="6">
        <f t="shared" si="4"/>
        <v>1</v>
      </c>
      <c r="I1549" s="6" t="str">
        <f>IF(OR(A1549="",COUNTIF('Message audit'!$A$2:$A$201,A1549)=0,AND(B1549&lt;&gt;"To",B1549&lt;&gt;"CC",B1549&lt;&gt;"BCC"),E1549&lt;&gt;"BASIC_OK"),"REVIEW","OK")</f>
        <v>OK</v>
      </c>
    </row>
    <row r="1550">
      <c r="A1550" s="5" t="s">
        <v>97</v>
      </c>
      <c r="B1550" s="5" t="s">
        <v>21</v>
      </c>
      <c r="C1550" s="5" t="s">
        <v>1786</v>
      </c>
      <c r="D1550" s="6" t="str">
        <f t="shared" si="1"/>
        <v>person1549@demo.invalid</v>
      </c>
      <c r="E1550" s="6" t="str">
        <f t="shared" si="2"/>
        <v>BASIC_OK</v>
      </c>
      <c r="F1550" s="6" t="str">
        <f>IF(E1550&lt;&gt;"BASIC_OK","REVIEW",IF(RIGHT(D1550,LEN(LOWER(TRIM('Audit summary'!$B$16)))+1)="@"&amp;LOWER(TRIM('Audit summary'!$B$16)),"INTERNAL","EXTERNAL"))</f>
        <v>INTERNAL</v>
      </c>
      <c r="G1550" s="6">
        <f t="shared" si="3"/>
        <v>1</v>
      </c>
      <c r="H1550" s="6">
        <f t="shared" si="4"/>
        <v>1</v>
      </c>
      <c r="I1550" s="6" t="str">
        <f>IF(OR(A1550="",COUNTIF('Message audit'!$A$2:$A$201,A1550)=0,AND(B1550&lt;&gt;"To",B1550&lt;&gt;"CC",B1550&lt;&gt;"BCC"),E1550&lt;&gt;"BASIC_OK"),"REVIEW","OK")</f>
        <v>OK</v>
      </c>
    </row>
    <row r="1551">
      <c r="A1551" s="5" t="s">
        <v>97</v>
      </c>
      <c r="B1551" s="5" t="s">
        <v>50</v>
      </c>
      <c r="C1551" s="5" t="s">
        <v>1787</v>
      </c>
      <c r="D1551" s="6" t="str">
        <f t="shared" si="1"/>
        <v>person1550@example.org</v>
      </c>
      <c r="E1551" s="6" t="str">
        <f t="shared" si="2"/>
        <v>BASIC_OK</v>
      </c>
      <c r="F1551" s="6" t="str">
        <f>IF(E1551&lt;&gt;"BASIC_OK","REVIEW",IF(RIGHT(D1551,LEN(LOWER(TRIM('Audit summary'!$B$16)))+1)="@"&amp;LOWER(TRIM('Audit summary'!$B$16)),"INTERNAL","EXTERNAL"))</f>
        <v>EXTERNAL</v>
      </c>
      <c r="G1551" s="6">
        <f t="shared" si="3"/>
        <v>1</v>
      </c>
      <c r="H1551" s="6">
        <f t="shared" si="4"/>
        <v>1</v>
      </c>
      <c r="I1551" s="6" t="str">
        <f>IF(OR(A1551="",COUNTIF('Message audit'!$A$2:$A$201,A1551)=0,AND(B1551&lt;&gt;"To",B1551&lt;&gt;"CC",B1551&lt;&gt;"BCC"),E1551&lt;&gt;"BASIC_OK"),"REVIEW","OK")</f>
        <v>OK</v>
      </c>
    </row>
    <row r="1552">
      <c r="A1552" s="5" t="s">
        <v>97</v>
      </c>
      <c r="B1552" s="5" t="s">
        <v>65</v>
      </c>
      <c r="C1552" s="5" t="s">
        <v>1788</v>
      </c>
      <c r="D1552" s="6" t="str">
        <f t="shared" si="1"/>
        <v>person1551@demo.invalid</v>
      </c>
      <c r="E1552" s="6" t="str">
        <f t="shared" si="2"/>
        <v>BASIC_OK</v>
      </c>
      <c r="F1552" s="6" t="str">
        <f>IF(E1552&lt;&gt;"BASIC_OK","REVIEW",IF(RIGHT(D1552,LEN(LOWER(TRIM('Audit summary'!$B$16)))+1)="@"&amp;LOWER(TRIM('Audit summary'!$B$16)),"INTERNAL","EXTERNAL"))</f>
        <v>INTERNAL</v>
      </c>
      <c r="G1552" s="6">
        <f t="shared" si="3"/>
        <v>1</v>
      </c>
      <c r="H1552" s="6">
        <f t="shared" si="4"/>
        <v>1</v>
      </c>
      <c r="I1552" s="6" t="str">
        <f>IF(OR(A1552="",COUNTIF('Message audit'!$A$2:$A$201,A1552)=0,AND(B1552&lt;&gt;"To",B1552&lt;&gt;"CC",B1552&lt;&gt;"BCC"),E1552&lt;&gt;"BASIC_OK"),"REVIEW","OK")</f>
        <v>OK</v>
      </c>
    </row>
    <row r="1553">
      <c r="A1553" s="5" t="s">
        <v>99</v>
      </c>
      <c r="B1553" s="5" t="s">
        <v>21</v>
      </c>
      <c r="C1553" s="5" t="s">
        <v>1789</v>
      </c>
      <c r="D1553" s="6" t="str">
        <f t="shared" si="1"/>
        <v>person1552@demo.invalid</v>
      </c>
      <c r="E1553" s="6" t="str">
        <f t="shared" si="2"/>
        <v>BASIC_OK</v>
      </c>
      <c r="F1553" s="6" t="str">
        <f>IF(E1553&lt;&gt;"BASIC_OK","REVIEW",IF(RIGHT(D1553,LEN(LOWER(TRIM('Audit summary'!$B$16)))+1)="@"&amp;LOWER(TRIM('Audit summary'!$B$16)),"INTERNAL","EXTERNAL"))</f>
        <v>INTERNAL</v>
      </c>
      <c r="G1553" s="6">
        <f t="shared" si="3"/>
        <v>1</v>
      </c>
      <c r="H1553" s="6">
        <f t="shared" si="4"/>
        <v>1</v>
      </c>
      <c r="I1553" s="6" t="str">
        <f>IF(OR(A1553="",COUNTIF('Message audit'!$A$2:$A$201,A1553)=0,AND(B1553&lt;&gt;"To",B1553&lt;&gt;"CC",B1553&lt;&gt;"BCC"),E1553&lt;&gt;"BASIC_OK"),"REVIEW","OK")</f>
        <v>OK</v>
      </c>
    </row>
    <row r="1554">
      <c r="A1554" s="5" t="s">
        <v>99</v>
      </c>
      <c r="B1554" s="5" t="s">
        <v>50</v>
      </c>
      <c r="C1554" s="5" t="s">
        <v>1790</v>
      </c>
      <c r="D1554" s="6" t="str">
        <f t="shared" si="1"/>
        <v>person1553@demo.invalid</v>
      </c>
      <c r="E1554" s="6" t="str">
        <f t="shared" si="2"/>
        <v>BASIC_OK</v>
      </c>
      <c r="F1554" s="6" t="str">
        <f>IF(E1554&lt;&gt;"BASIC_OK","REVIEW",IF(RIGHT(D1554,LEN(LOWER(TRIM('Audit summary'!$B$16)))+1)="@"&amp;LOWER(TRIM('Audit summary'!$B$16)),"INTERNAL","EXTERNAL"))</f>
        <v>INTERNAL</v>
      </c>
      <c r="G1554" s="6">
        <f t="shared" si="3"/>
        <v>1</v>
      </c>
      <c r="H1554" s="6">
        <f t="shared" si="4"/>
        <v>1</v>
      </c>
      <c r="I1554" s="6" t="str">
        <f>IF(OR(A1554="",COUNTIF('Message audit'!$A$2:$A$201,A1554)=0,AND(B1554&lt;&gt;"To",B1554&lt;&gt;"CC",B1554&lt;&gt;"BCC"),E1554&lt;&gt;"BASIC_OK"),"REVIEW","OK")</f>
        <v>OK</v>
      </c>
    </row>
    <row r="1555">
      <c r="A1555" s="5" t="s">
        <v>99</v>
      </c>
      <c r="B1555" s="5" t="s">
        <v>65</v>
      </c>
      <c r="C1555" s="5" t="s">
        <v>1791</v>
      </c>
      <c r="D1555" s="6" t="str">
        <f t="shared" si="1"/>
        <v>person1554@demo.invalid</v>
      </c>
      <c r="E1555" s="6" t="str">
        <f t="shared" si="2"/>
        <v>BASIC_OK</v>
      </c>
      <c r="F1555" s="6" t="str">
        <f>IF(E1555&lt;&gt;"BASIC_OK","REVIEW",IF(RIGHT(D1555,LEN(LOWER(TRIM('Audit summary'!$B$16)))+1)="@"&amp;LOWER(TRIM('Audit summary'!$B$16)),"INTERNAL","EXTERNAL"))</f>
        <v>INTERNAL</v>
      </c>
      <c r="G1555" s="6">
        <f t="shared" si="3"/>
        <v>1</v>
      </c>
      <c r="H1555" s="6">
        <f t="shared" si="4"/>
        <v>1</v>
      </c>
      <c r="I1555" s="6" t="str">
        <f>IF(OR(A1555="",COUNTIF('Message audit'!$A$2:$A$201,A1555)=0,AND(B1555&lt;&gt;"To",B1555&lt;&gt;"CC",B1555&lt;&gt;"BCC"),E1555&lt;&gt;"BASIC_OK"),"REVIEW","OK")</f>
        <v>OK</v>
      </c>
    </row>
    <row r="1556">
      <c r="A1556" s="5" t="s">
        <v>99</v>
      </c>
      <c r="B1556" s="5" t="s">
        <v>21</v>
      </c>
      <c r="C1556" s="5" t="s">
        <v>1792</v>
      </c>
      <c r="D1556" s="6" t="str">
        <f t="shared" si="1"/>
        <v>person1555@example.org</v>
      </c>
      <c r="E1556" s="6" t="str">
        <f t="shared" si="2"/>
        <v>BASIC_OK</v>
      </c>
      <c r="F1556" s="6" t="str">
        <f>IF(E1556&lt;&gt;"BASIC_OK","REVIEW",IF(RIGHT(D1556,LEN(LOWER(TRIM('Audit summary'!$B$16)))+1)="@"&amp;LOWER(TRIM('Audit summary'!$B$16)),"INTERNAL","EXTERNAL"))</f>
        <v>EXTERNAL</v>
      </c>
      <c r="G1556" s="6">
        <f t="shared" si="3"/>
        <v>1</v>
      </c>
      <c r="H1556" s="6">
        <f t="shared" si="4"/>
        <v>1</v>
      </c>
      <c r="I1556" s="6" t="str">
        <f>IF(OR(A1556="",COUNTIF('Message audit'!$A$2:$A$201,A1556)=0,AND(B1556&lt;&gt;"To",B1556&lt;&gt;"CC",B1556&lt;&gt;"BCC"),E1556&lt;&gt;"BASIC_OK"),"REVIEW","OK")</f>
        <v>OK</v>
      </c>
    </row>
    <row r="1557">
      <c r="A1557" s="5" t="s">
        <v>99</v>
      </c>
      <c r="B1557" s="5" t="s">
        <v>50</v>
      </c>
      <c r="C1557" s="5" t="s">
        <v>1793</v>
      </c>
      <c r="D1557" s="6" t="str">
        <f t="shared" si="1"/>
        <v>person1556@demo.invalid</v>
      </c>
      <c r="E1557" s="6" t="str">
        <f t="shared" si="2"/>
        <v>BASIC_OK</v>
      </c>
      <c r="F1557" s="6" t="str">
        <f>IF(E1557&lt;&gt;"BASIC_OK","REVIEW",IF(RIGHT(D1557,LEN(LOWER(TRIM('Audit summary'!$B$16)))+1)="@"&amp;LOWER(TRIM('Audit summary'!$B$16)),"INTERNAL","EXTERNAL"))</f>
        <v>INTERNAL</v>
      </c>
      <c r="G1557" s="6">
        <f t="shared" si="3"/>
        <v>1</v>
      </c>
      <c r="H1557" s="6">
        <f t="shared" si="4"/>
        <v>1</v>
      </c>
      <c r="I1557" s="6" t="str">
        <f>IF(OR(A1557="",COUNTIF('Message audit'!$A$2:$A$201,A1557)=0,AND(B1557&lt;&gt;"To",B1557&lt;&gt;"CC",B1557&lt;&gt;"BCC"),E1557&lt;&gt;"BASIC_OK"),"REVIEW","OK")</f>
        <v>OK</v>
      </c>
    </row>
    <row r="1558">
      <c r="A1558" s="5" t="s">
        <v>99</v>
      </c>
      <c r="B1558" s="5" t="s">
        <v>65</v>
      </c>
      <c r="C1558" s="5" t="s">
        <v>1794</v>
      </c>
      <c r="D1558" s="6" t="str">
        <f t="shared" si="1"/>
        <v>person1557@demo.invalid</v>
      </c>
      <c r="E1558" s="6" t="str">
        <f t="shared" si="2"/>
        <v>BASIC_OK</v>
      </c>
      <c r="F1558" s="6" t="str">
        <f>IF(E1558&lt;&gt;"BASIC_OK","REVIEW",IF(RIGHT(D1558,LEN(LOWER(TRIM('Audit summary'!$B$16)))+1)="@"&amp;LOWER(TRIM('Audit summary'!$B$16)),"INTERNAL","EXTERNAL"))</f>
        <v>INTERNAL</v>
      </c>
      <c r="G1558" s="6">
        <f t="shared" si="3"/>
        <v>1</v>
      </c>
      <c r="H1558" s="6">
        <f t="shared" si="4"/>
        <v>1</v>
      </c>
      <c r="I1558" s="6" t="str">
        <f>IF(OR(A1558="",COUNTIF('Message audit'!$A$2:$A$201,A1558)=0,AND(B1558&lt;&gt;"To",B1558&lt;&gt;"CC",B1558&lt;&gt;"BCC"),E1558&lt;&gt;"BASIC_OK"),"REVIEW","OK")</f>
        <v>OK</v>
      </c>
    </row>
    <row r="1559">
      <c r="A1559" s="5" t="s">
        <v>99</v>
      </c>
      <c r="B1559" s="5" t="s">
        <v>21</v>
      </c>
      <c r="C1559" s="5" t="s">
        <v>1795</v>
      </c>
      <c r="D1559" s="6" t="str">
        <f t="shared" si="1"/>
        <v>person1558@demo.invalid</v>
      </c>
      <c r="E1559" s="6" t="str">
        <f t="shared" si="2"/>
        <v>BASIC_OK</v>
      </c>
      <c r="F1559" s="6" t="str">
        <f>IF(E1559&lt;&gt;"BASIC_OK","REVIEW",IF(RIGHT(D1559,LEN(LOWER(TRIM('Audit summary'!$B$16)))+1)="@"&amp;LOWER(TRIM('Audit summary'!$B$16)),"INTERNAL","EXTERNAL"))</f>
        <v>INTERNAL</v>
      </c>
      <c r="G1559" s="6">
        <f t="shared" si="3"/>
        <v>1</v>
      </c>
      <c r="H1559" s="6">
        <f t="shared" si="4"/>
        <v>1</v>
      </c>
      <c r="I1559" s="6" t="str">
        <f>IF(OR(A1559="",COUNTIF('Message audit'!$A$2:$A$201,A1559)=0,AND(B1559&lt;&gt;"To",B1559&lt;&gt;"CC",B1559&lt;&gt;"BCC"),E1559&lt;&gt;"BASIC_OK"),"REVIEW","OK")</f>
        <v>OK</v>
      </c>
    </row>
    <row r="1560">
      <c r="A1560" s="5" t="s">
        <v>99</v>
      </c>
      <c r="B1560" s="5" t="s">
        <v>50</v>
      </c>
      <c r="C1560" s="5" t="s">
        <v>1796</v>
      </c>
      <c r="D1560" s="6" t="str">
        <f t="shared" si="1"/>
        <v>person1559@demo.invalid</v>
      </c>
      <c r="E1560" s="6" t="str">
        <f t="shared" si="2"/>
        <v>BASIC_OK</v>
      </c>
      <c r="F1560" s="6" t="str">
        <f>IF(E1560&lt;&gt;"BASIC_OK","REVIEW",IF(RIGHT(D1560,LEN(LOWER(TRIM('Audit summary'!$B$16)))+1)="@"&amp;LOWER(TRIM('Audit summary'!$B$16)),"INTERNAL","EXTERNAL"))</f>
        <v>INTERNAL</v>
      </c>
      <c r="G1560" s="6">
        <f t="shared" si="3"/>
        <v>1</v>
      </c>
      <c r="H1560" s="6">
        <f t="shared" si="4"/>
        <v>1</v>
      </c>
      <c r="I1560" s="6" t="str">
        <f>IF(OR(A1560="",COUNTIF('Message audit'!$A$2:$A$201,A1560)=0,AND(B1560&lt;&gt;"To",B1560&lt;&gt;"CC",B1560&lt;&gt;"BCC"),E1560&lt;&gt;"BASIC_OK"),"REVIEW","OK")</f>
        <v>OK</v>
      </c>
    </row>
    <row r="1561">
      <c r="A1561" s="5" t="s">
        <v>99</v>
      </c>
      <c r="B1561" s="5" t="s">
        <v>65</v>
      </c>
      <c r="C1561" s="5" t="s">
        <v>1797</v>
      </c>
      <c r="D1561" s="6" t="str">
        <f t="shared" si="1"/>
        <v>person1560@example.org</v>
      </c>
      <c r="E1561" s="6" t="str">
        <f t="shared" si="2"/>
        <v>BASIC_OK</v>
      </c>
      <c r="F1561" s="6" t="str">
        <f>IF(E1561&lt;&gt;"BASIC_OK","REVIEW",IF(RIGHT(D1561,LEN(LOWER(TRIM('Audit summary'!$B$16)))+1)="@"&amp;LOWER(TRIM('Audit summary'!$B$16)),"INTERNAL","EXTERNAL"))</f>
        <v>EXTERNAL</v>
      </c>
      <c r="G1561" s="6">
        <f t="shared" si="3"/>
        <v>1</v>
      </c>
      <c r="H1561" s="6">
        <f t="shared" si="4"/>
        <v>1</v>
      </c>
      <c r="I1561" s="6" t="str">
        <f>IF(OR(A1561="",COUNTIF('Message audit'!$A$2:$A$201,A1561)=0,AND(B1561&lt;&gt;"To",B1561&lt;&gt;"CC",B1561&lt;&gt;"BCC"),E1561&lt;&gt;"BASIC_OK"),"REVIEW","OK")</f>
        <v>OK</v>
      </c>
    </row>
    <row r="1562">
      <c r="A1562" s="5" t="s">
        <v>99</v>
      </c>
      <c r="B1562" s="5" t="s">
        <v>21</v>
      </c>
      <c r="C1562" s="5" t="s">
        <v>1798</v>
      </c>
      <c r="D1562" s="6" t="str">
        <f t="shared" si="1"/>
        <v>person1561@demo.invalid</v>
      </c>
      <c r="E1562" s="6" t="str">
        <f t="shared" si="2"/>
        <v>BASIC_OK</v>
      </c>
      <c r="F1562" s="6" t="str">
        <f>IF(E1562&lt;&gt;"BASIC_OK","REVIEW",IF(RIGHT(D1562,LEN(LOWER(TRIM('Audit summary'!$B$16)))+1)="@"&amp;LOWER(TRIM('Audit summary'!$B$16)),"INTERNAL","EXTERNAL"))</f>
        <v>INTERNAL</v>
      </c>
      <c r="G1562" s="6">
        <f t="shared" si="3"/>
        <v>1</v>
      </c>
      <c r="H1562" s="6">
        <f t="shared" si="4"/>
        <v>1</v>
      </c>
      <c r="I1562" s="6" t="str">
        <f>IF(OR(A1562="",COUNTIF('Message audit'!$A$2:$A$201,A1562)=0,AND(B1562&lt;&gt;"To",B1562&lt;&gt;"CC",B1562&lt;&gt;"BCC"),E1562&lt;&gt;"BASIC_OK"),"REVIEW","OK")</f>
        <v>OK</v>
      </c>
    </row>
    <row r="1563">
      <c r="A1563" s="5" t="s">
        <v>99</v>
      </c>
      <c r="B1563" s="5" t="s">
        <v>50</v>
      </c>
      <c r="C1563" s="5" t="s">
        <v>1799</v>
      </c>
      <c r="D1563" s="6" t="str">
        <f t="shared" si="1"/>
        <v>person1562@demo.invalid</v>
      </c>
      <c r="E1563" s="6" t="str">
        <f t="shared" si="2"/>
        <v>BASIC_OK</v>
      </c>
      <c r="F1563" s="6" t="str">
        <f>IF(E1563&lt;&gt;"BASIC_OK","REVIEW",IF(RIGHT(D1563,LEN(LOWER(TRIM('Audit summary'!$B$16)))+1)="@"&amp;LOWER(TRIM('Audit summary'!$B$16)),"INTERNAL","EXTERNAL"))</f>
        <v>INTERNAL</v>
      </c>
      <c r="G1563" s="6">
        <f t="shared" si="3"/>
        <v>1</v>
      </c>
      <c r="H1563" s="6">
        <f t="shared" si="4"/>
        <v>1</v>
      </c>
      <c r="I1563" s="6" t="str">
        <f>IF(OR(A1563="",COUNTIF('Message audit'!$A$2:$A$201,A1563)=0,AND(B1563&lt;&gt;"To",B1563&lt;&gt;"CC",B1563&lt;&gt;"BCC"),E1563&lt;&gt;"BASIC_OK"),"REVIEW","OK")</f>
        <v>OK</v>
      </c>
    </row>
    <row r="1564">
      <c r="A1564" s="5" t="s">
        <v>99</v>
      </c>
      <c r="B1564" s="5" t="s">
        <v>65</v>
      </c>
      <c r="C1564" s="5" t="s">
        <v>1800</v>
      </c>
      <c r="D1564" s="6" t="str">
        <f t="shared" si="1"/>
        <v>person1563@demo.invalid</v>
      </c>
      <c r="E1564" s="6" t="str">
        <f t="shared" si="2"/>
        <v>BASIC_OK</v>
      </c>
      <c r="F1564" s="6" t="str">
        <f>IF(E1564&lt;&gt;"BASIC_OK","REVIEW",IF(RIGHT(D1564,LEN(LOWER(TRIM('Audit summary'!$B$16)))+1)="@"&amp;LOWER(TRIM('Audit summary'!$B$16)),"INTERNAL","EXTERNAL"))</f>
        <v>INTERNAL</v>
      </c>
      <c r="G1564" s="6">
        <f t="shared" si="3"/>
        <v>1</v>
      </c>
      <c r="H1564" s="6">
        <f t="shared" si="4"/>
        <v>1</v>
      </c>
      <c r="I1564" s="6" t="str">
        <f>IF(OR(A1564="",COUNTIF('Message audit'!$A$2:$A$201,A1564)=0,AND(B1564&lt;&gt;"To",B1564&lt;&gt;"CC",B1564&lt;&gt;"BCC"),E1564&lt;&gt;"BASIC_OK"),"REVIEW","OK")</f>
        <v>OK</v>
      </c>
    </row>
    <row r="1565">
      <c r="A1565" s="5" t="s">
        <v>99</v>
      </c>
      <c r="B1565" s="5" t="s">
        <v>21</v>
      </c>
      <c r="C1565" s="5" t="s">
        <v>1801</v>
      </c>
      <c r="D1565" s="6" t="str">
        <f t="shared" si="1"/>
        <v>person1564@demo.invalid</v>
      </c>
      <c r="E1565" s="6" t="str">
        <f t="shared" si="2"/>
        <v>BASIC_OK</v>
      </c>
      <c r="F1565" s="6" t="str">
        <f>IF(E1565&lt;&gt;"BASIC_OK","REVIEW",IF(RIGHT(D1565,LEN(LOWER(TRIM('Audit summary'!$B$16)))+1)="@"&amp;LOWER(TRIM('Audit summary'!$B$16)),"INTERNAL","EXTERNAL"))</f>
        <v>INTERNAL</v>
      </c>
      <c r="G1565" s="6">
        <f t="shared" si="3"/>
        <v>1</v>
      </c>
      <c r="H1565" s="6">
        <f t="shared" si="4"/>
        <v>1</v>
      </c>
      <c r="I1565" s="6" t="str">
        <f>IF(OR(A1565="",COUNTIF('Message audit'!$A$2:$A$201,A1565)=0,AND(B1565&lt;&gt;"To",B1565&lt;&gt;"CC",B1565&lt;&gt;"BCC"),E1565&lt;&gt;"BASIC_OK"),"REVIEW","OK")</f>
        <v>OK</v>
      </c>
    </row>
    <row r="1566">
      <c r="A1566" s="5" t="s">
        <v>99</v>
      </c>
      <c r="B1566" s="5" t="s">
        <v>50</v>
      </c>
      <c r="C1566" s="5" t="s">
        <v>1802</v>
      </c>
      <c r="D1566" s="6" t="str">
        <f t="shared" si="1"/>
        <v>person1565@example.org</v>
      </c>
      <c r="E1566" s="6" t="str">
        <f t="shared" si="2"/>
        <v>BASIC_OK</v>
      </c>
      <c r="F1566" s="6" t="str">
        <f>IF(E1566&lt;&gt;"BASIC_OK","REVIEW",IF(RIGHT(D1566,LEN(LOWER(TRIM('Audit summary'!$B$16)))+1)="@"&amp;LOWER(TRIM('Audit summary'!$B$16)),"INTERNAL","EXTERNAL"))</f>
        <v>EXTERNAL</v>
      </c>
      <c r="G1566" s="6">
        <f t="shared" si="3"/>
        <v>1</v>
      </c>
      <c r="H1566" s="6">
        <f t="shared" si="4"/>
        <v>1</v>
      </c>
      <c r="I1566" s="6" t="str">
        <f>IF(OR(A1566="",COUNTIF('Message audit'!$A$2:$A$201,A1566)=0,AND(B1566&lt;&gt;"To",B1566&lt;&gt;"CC",B1566&lt;&gt;"BCC"),E1566&lt;&gt;"BASIC_OK"),"REVIEW","OK")</f>
        <v>OK</v>
      </c>
    </row>
    <row r="1567">
      <c r="A1567" s="5" t="s">
        <v>99</v>
      </c>
      <c r="B1567" s="5" t="s">
        <v>65</v>
      </c>
      <c r="C1567" s="5" t="s">
        <v>1803</v>
      </c>
      <c r="D1567" s="6" t="str">
        <f t="shared" si="1"/>
        <v>person1566@demo.invalid</v>
      </c>
      <c r="E1567" s="6" t="str">
        <f t="shared" si="2"/>
        <v>BASIC_OK</v>
      </c>
      <c r="F1567" s="6" t="str">
        <f>IF(E1567&lt;&gt;"BASIC_OK","REVIEW",IF(RIGHT(D1567,LEN(LOWER(TRIM('Audit summary'!$B$16)))+1)="@"&amp;LOWER(TRIM('Audit summary'!$B$16)),"INTERNAL","EXTERNAL"))</f>
        <v>INTERNAL</v>
      </c>
      <c r="G1567" s="6">
        <f t="shared" si="3"/>
        <v>1</v>
      </c>
      <c r="H1567" s="6">
        <f t="shared" si="4"/>
        <v>1</v>
      </c>
      <c r="I1567" s="6" t="str">
        <f>IF(OR(A1567="",COUNTIF('Message audit'!$A$2:$A$201,A1567)=0,AND(B1567&lt;&gt;"To",B1567&lt;&gt;"CC",B1567&lt;&gt;"BCC"),E1567&lt;&gt;"BASIC_OK"),"REVIEW","OK")</f>
        <v>OK</v>
      </c>
    </row>
    <row r="1568">
      <c r="A1568" s="5" t="s">
        <v>99</v>
      </c>
      <c r="B1568" s="5" t="s">
        <v>21</v>
      </c>
      <c r="C1568" s="5" t="s">
        <v>1804</v>
      </c>
      <c r="D1568" s="6" t="str">
        <f t="shared" si="1"/>
        <v>person1567@demo.invalid</v>
      </c>
      <c r="E1568" s="6" t="str">
        <f t="shared" si="2"/>
        <v>BASIC_OK</v>
      </c>
      <c r="F1568" s="6" t="str">
        <f>IF(E1568&lt;&gt;"BASIC_OK","REVIEW",IF(RIGHT(D1568,LEN(LOWER(TRIM('Audit summary'!$B$16)))+1)="@"&amp;LOWER(TRIM('Audit summary'!$B$16)),"INTERNAL","EXTERNAL"))</f>
        <v>INTERNAL</v>
      </c>
      <c r="G1568" s="6">
        <f t="shared" si="3"/>
        <v>1</v>
      </c>
      <c r="H1568" s="6">
        <f t="shared" si="4"/>
        <v>1</v>
      </c>
      <c r="I1568" s="6" t="str">
        <f>IF(OR(A1568="",COUNTIF('Message audit'!$A$2:$A$201,A1568)=0,AND(B1568&lt;&gt;"To",B1568&lt;&gt;"CC",B1568&lt;&gt;"BCC"),E1568&lt;&gt;"BASIC_OK"),"REVIEW","OK")</f>
        <v>OK</v>
      </c>
    </row>
    <row r="1569">
      <c r="A1569" s="5" t="s">
        <v>99</v>
      </c>
      <c r="B1569" s="5" t="s">
        <v>50</v>
      </c>
      <c r="C1569" s="5" t="s">
        <v>1805</v>
      </c>
      <c r="D1569" s="6" t="str">
        <f t="shared" si="1"/>
        <v>person1568@demo.invalid</v>
      </c>
      <c r="E1569" s="6" t="str">
        <f t="shared" si="2"/>
        <v>BASIC_OK</v>
      </c>
      <c r="F1569" s="6" t="str">
        <f>IF(E1569&lt;&gt;"BASIC_OK","REVIEW",IF(RIGHT(D1569,LEN(LOWER(TRIM('Audit summary'!$B$16)))+1)="@"&amp;LOWER(TRIM('Audit summary'!$B$16)),"INTERNAL","EXTERNAL"))</f>
        <v>INTERNAL</v>
      </c>
      <c r="G1569" s="6">
        <f t="shared" si="3"/>
        <v>1</v>
      </c>
      <c r="H1569" s="6">
        <f t="shared" si="4"/>
        <v>1</v>
      </c>
      <c r="I1569" s="6" t="str">
        <f>IF(OR(A1569="",COUNTIF('Message audit'!$A$2:$A$201,A1569)=0,AND(B1569&lt;&gt;"To",B1569&lt;&gt;"CC",B1569&lt;&gt;"BCC"),E1569&lt;&gt;"BASIC_OK"),"REVIEW","OK")</f>
        <v>OK</v>
      </c>
    </row>
    <row r="1570">
      <c r="A1570" s="5" t="s">
        <v>99</v>
      </c>
      <c r="B1570" s="5" t="s">
        <v>65</v>
      </c>
      <c r="C1570" s="5" t="s">
        <v>1806</v>
      </c>
      <c r="D1570" s="6" t="str">
        <f t="shared" si="1"/>
        <v>person1569@demo.invalid</v>
      </c>
      <c r="E1570" s="6" t="str">
        <f t="shared" si="2"/>
        <v>BASIC_OK</v>
      </c>
      <c r="F1570" s="6" t="str">
        <f>IF(E1570&lt;&gt;"BASIC_OK","REVIEW",IF(RIGHT(D1570,LEN(LOWER(TRIM('Audit summary'!$B$16)))+1)="@"&amp;LOWER(TRIM('Audit summary'!$B$16)),"INTERNAL","EXTERNAL"))</f>
        <v>INTERNAL</v>
      </c>
      <c r="G1570" s="6">
        <f t="shared" si="3"/>
        <v>1</v>
      </c>
      <c r="H1570" s="6">
        <f t="shared" si="4"/>
        <v>1</v>
      </c>
      <c r="I1570" s="6" t="str">
        <f>IF(OR(A1570="",COUNTIF('Message audit'!$A$2:$A$201,A1570)=0,AND(B1570&lt;&gt;"To",B1570&lt;&gt;"CC",B1570&lt;&gt;"BCC"),E1570&lt;&gt;"BASIC_OK"),"REVIEW","OK")</f>
        <v>OK</v>
      </c>
    </row>
    <row r="1571">
      <c r="A1571" s="5" t="s">
        <v>99</v>
      </c>
      <c r="B1571" s="5" t="s">
        <v>21</v>
      </c>
      <c r="C1571" s="5" t="s">
        <v>1807</v>
      </c>
      <c r="D1571" s="6" t="str">
        <f t="shared" si="1"/>
        <v>person1570@example.org</v>
      </c>
      <c r="E1571" s="6" t="str">
        <f t="shared" si="2"/>
        <v>BASIC_OK</v>
      </c>
      <c r="F1571" s="6" t="str">
        <f>IF(E1571&lt;&gt;"BASIC_OK","REVIEW",IF(RIGHT(D1571,LEN(LOWER(TRIM('Audit summary'!$B$16)))+1)="@"&amp;LOWER(TRIM('Audit summary'!$B$16)),"INTERNAL","EXTERNAL"))</f>
        <v>EXTERNAL</v>
      </c>
      <c r="G1571" s="6">
        <f t="shared" si="3"/>
        <v>1</v>
      </c>
      <c r="H1571" s="6">
        <f t="shared" si="4"/>
        <v>1</v>
      </c>
      <c r="I1571" s="6" t="str">
        <f>IF(OR(A1571="",COUNTIF('Message audit'!$A$2:$A$201,A1571)=0,AND(B1571&lt;&gt;"To",B1571&lt;&gt;"CC",B1571&lt;&gt;"BCC"),E1571&lt;&gt;"BASIC_OK"),"REVIEW","OK")</f>
        <v>OK</v>
      </c>
    </row>
    <row r="1572">
      <c r="A1572" s="5" t="s">
        <v>99</v>
      </c>
      <c r="B1572" s="5" t="s">
        <v>50</v>
      </c>
      <c r="C1572" s="5" t="s">
        <v>1808</v>
      </c>
      <c r="D1572" s="6" t="str">
        <f t="shared" si="1"/>
        <v>person1571@demo.invalid</v>
      </c>
      <c r="E1572" s="6" t="str">
        <f t="shared" si="2"/>
        <v>BASIC_OK</v>
      </c>
      <c r="F1572" s="6" t="str">
        <f>IF(E1572&lt;&gt;"BASIC_OK","REVIEW",IF(RIGHT(D1572,LEN(LOWER(TRIM('Audit summary'!$B$16)))+1)="@"&amp;LOWER(TRIM('Audit summary'!$B$16)),"INTERNAL","EXTERNAL"))</f>
        <v>INTERNAL</v>
      </c>
      <c r="G1572" s="6">
        <f t="shared" si="3"/>
        <v>1</v>
      </c>
      <c r="H1572" s="6">
        <f t="shared" si="4"/>
        <v>1</v>
      </c>
      <c r="I1572" s="6" t="str">
        <f>IF(OR(A1572="",COUNTIF('Message audit'!$A$2:$A$201,A1572)=0,AND(B1572&lt;&gt;"To",B1572&lt;&gt;"CC",B1572&lt;&gt;"BCC"),E1572&lt;&gt;"BASIC_OK"),"REVIEW","OK")</f>
        <v>OK</v>
      </c>
    </row>
    <row r="1573">
      <c r="A1573" s="5" t="s">
        <v>99</v>
      </c>
      <c r="B1573" s="5" t="s">
        <v>65</v>
      </c>
      <c r="C1573" s="5" t="s">
        <v>1809</v>
      </c>
      <c r="D1573" s="6" t="str">
        <f t="shared" si="1"/>
        <v>person1572@demo.invalid</v>
      </c>
      <c r="E1573" s="6" t="str">
        <f t="shared" si="2"/>
        <v>BASIC_OK</v>
      </c>
      <c r="F1573" s="6" t="str">
        <f>IF(E1573&lt;&gt;"BASIC_OK","REVIEW",IF(RIGHT(D1573,LEN(LOWER(TRIM('Audit summary'!$B$16)))+1)="@"&amp;LOWER(TRIM('Audit summary'!$B$16)),"INTERNAL","EXTERNAL"))</f>
        <v>INTERNAL</v>
      </c>
      <c r="G1573" s="6">
        <f t="shared" si="3"/>
        <v>1</v>
      </c>
      <c r="H1573" s="6">
        <f t="shared" si="4"/>
        <v>1</v>
      </c>
      <c r="I1573" s="6" t="str">
        <f>IF(OR(A1573="",COUNTIF('Message audit'!$A$2:$A$201,A1573)=0,AND(B1573&lt;&gt;"To",B1573&lt;&gt;"CC",B1573&lt;&gt;"BCC"),E1573&lt;&gt;"BASIC_OK"),"REVIEW","OK")</f>
        <v>OK</v>
      </c>
    </row>
    <row r="1574">
      <c r="A1574" s="5" t="s">
        <v>99</v>
      </c>
      <c r="B1574" s="5" t="s">
        <v>21</v>
      </c>
      <c r="C1574" s="5" t="s">
        <v>1810</v>
      </c>
      <c r="D1574" s="6" t="str">
        <f t="shared" si="1"/>
        <v>person1573@demo.invalid</v>
      </c>
      <c r="E1574" s="6" t="str">
        <f t="shared" si="2"/>
        <v>BASIC_OK</v>
      </c>
      <c r="F1574" s="6" t="str">
        <f>IF(E1574&lt;&gt;"BASIC_OK","REVIEW",IF(RIGHT(D1574,LEN(LOWER(TRIM('Audit summary'!$B$16)))+1)="@"&amp;LOWER(TRIM('Audit summary'!$B$16)),"INTERNAL","EXTERNAL"))</f>
        <v>INTERNAL</v>
      </c>
      <c r="G1574" s="6">
        <f t="shared" si="3"/>
        <v>1</v>
      </c>
      <c r="H1574" s="6">
        <f t="shared" si="4"/>
        <v>1</v>
      </c>
      <c r="I1574" s="6" t="str">
        <f>IF(OR(A1574="",COUNTIF('Message audit'!$A$2:$A$201,A1574)=0,AND(B1574&lt;&gt;"To",B1574&lt;&gt;"CC",B1574&lt;&gt;"BCC"),E1574&lt;&gt;"BASIC_OK"),"REVIEW","OK")</f>
        <v>OK</v>
      </c>
    </row>
    <row r="1575">
      <c r="A1575" s="5" t="s">
        <v>99</v>
      </c>
      <c r="B1575" s="5" t="s">
        <v>50</v>
      </c>
      <c r="C1575" s="5" t="s">
        <v>1811</v>
      </c>
      <c r="D1575" s="6" t="str">
        <f t="shared" si="1"/>
        <v>person1574@demo.invalid</v>
      </c>
      <c r="E1575" s="6" t="str">
        <f t="shared" si="2"/>
        <v>BASIC_OK</v>
      </c>
      <c r="F1575" s="6" t="str">
        <f>IF(E1575&lt;&gt;"BASIC_OK","REVIEW",IF(RIGHT(D1575,LEN(LOWER(TRIM('Audit summary'!$B$16)))+1)="@"&amp;LOWER(TRIM('Audit summary'!$B$16)),"INTERNAL","EXTERNAL"))</f>
        <v>INTERNAL</v>
      </c>
      <c r="G1575" s="6">
        <f t="shared" si="3"/>
        <v>1</v>
      </c>
      <c r="H1575" s="6">
        <f t="shared" si="4"/>
        <v>1</v>
      </c>
      <c r="I1575" s="6" t="str">
        <f>IF(OR(A1575="",COUNTIF('Message audit'!$A$2:$A$201,A1575)=0,AND(B1575&lt;&gt;"To",B1575&lt;&gt;"CC",B1575&lt;&gt;"BCC"),E1575&lt;&gt;"BASIC_OK"),"REVIEW","OK")</f>
        <v>OK</v>
      </c>
    </row>
    <row r="1576">
      <c r="A1576" s="5" t="s">
        <v>99</v>
      </c>
      <c r="B1576" s="5" t="s">
        <v>65</v>
      </c>
      <c r="C1576" s="5" t="s">
        <v>1812</v>
      </c>
      <c r="D1576" s="6" t="str">
        <f t="shared" si="1"/>
        <v>person1575@example.org</v>
      </c>
      <c r="E1576" s="6" t="str">
        <f t="shared" si="2"/>
        <v>BASIC_OK</v>
      </c>
      <c r="F1576" s="6" t="str">
        <f>IF(E1576&lt;&gt;"BASIC_OK","REVIEW",IF(RIGHT(D1576,LEN(LOWER(TRIM('Audit summary'!$B$16)))+1)="@"&amp;LOWER(TRIM('Audit summary'!$B$16)),"INTERNAL","EXTERNAL"))</f>
        <v>EXTERNAL</v>
      </c>
      <c r="G1576" s="6">
        <f t="shared" si="3"/>
        <v>1</v>
      </c>
      <c r="H1576" s="6">
        <f t="shared" si="4"/>
        <v>1</v>
      </c>
      <c r="I1576" s="6" t="str">
        <f>IF(OR(A1576="",COUNTIF('Message audit'!$A$2:$A$201,A1576)=0,AND(B1576&lt;&gt;"To",B1576&lt;&gt;"CC",B1576&lt;&gt;"BCC"),E1576&lt;&gt;"BASIC_OK"),"REVIEW","OK")</f>
        <v>OK</v>
      </c>
    </row>
    <row r="1577">
      <c r="A1577" s="5" t="s">
        <v>99</v>
      </c>
      <c r="B1577" s="5" t="s">
        <v>21</v>
      </c>
      <c r="C1577" s="5" t="s">
        <v>1813</v>
      </c>
      <c r="D1577" s="6" t="str">
        <f t="shared" si="1"/>
        <v>person1576@demo.invalid</v>
      </c>
      <c r="E1577" s="6" t="str">
        <f t="shared" si="2"/>
        <v>BASIC_OK</v>
      </c>
      <c r="F1577" s="6" t="str">
        <f>IF(E1577&lt;&gt;"BASIC_OK","REVIEW",IF(RIGHT(D1577,LEN(LOWER(TRIM('Audit summary'!$B$16)))+1)="@"&amp;LOWER(TRIM('Audit summary'!$B$16)),"INTERNAL","EXTERNAL"))</f>
        <v>INTERNAL</v>
      </c>
      <c r="G1577" s="6">
        <f t="shared" si="3"/>
        <v>1</v>
      </c>
      <c r="H1577" s="6">
        <f t="shared" si="4"/>
        <v>1</v>
      </c>
      <c r="I1577" s="6" t="str">
        <f>IF(OR(A1577="",COUNTIF('Message audit'!$A$2:$A$201,A1577)=0,AND(B1577&lt;&gt;"To",B1577&lt;&gt;"CC",B1577&lt;&gt;"BCC"),E1577&lt;&gt;"BASIC_OK"),"REVIEW","OK")</f>
        <v>OK</v>
      </c>
    </row>
    <row r="1578">
      <c r="A1578" s="5" t="s">
        <v>99</v>
      </c>
      <c r="B1578" s="5" t="s">
        <v>50</v>
      </c>
      <c r="C1578" s="5" t="s">
        <v>1814</v>
      </c>
      <c r="D1578" s="6" t="str">
        <f t="shared" si="1"/>
        <v>person1577@demo.invalid</v>
      </c>
      <c r="E1578" s="6" t="str">
        <f t="shared" si="2"/>
        <v>BASIC_OK</v>
      </c>
      <c r="F1578" s="6" t="str">
        <f>IF(E1578&lt;&gt;"BASIC_OK","REVIEW",IF(RIGHT(D1578,LEN(LOWER(TRIM('Audit summary'!$B$16)))+1)="@"&amp;LOWER(TRIM('Audit summary'!$B$16)),"INTERNAL","EXTERNAL"))</f>
        <v>INTERNAL</v>
      </c>
      <c r="G1578" s="6">
        <f t="shared" si="3"/>
        <v>1</v>
      </c>
      <c r="H1578" s="6">
        <f t="shared" si="4"/>
        <v>1</v>
      </c>
      <c r="I1578" s="6" t="str">
        <f>IF(OR(A1578="",COUNTIF('Message audit'!$A$2:$A$201,A1578)=0,AND(B1578&lt;&gt;"To",B1578&lt;&gt;"CC",B1578&lt;&gt;"BCC"),E1578&lt;&gt;"BASIC_OK"),"REVIEW","OK")</f>
        <v>OK</v>
      </c>
    </row>
    <row r="1579">
      <c r="A1579" s="5" t="s">
        <v>99</v>
      </c>
      <c r="B1579" s="5" t="s">
        <v>65</v>
      </c>
      <c r="C1579" s="5" t="s">
        <v>1815</v>
      </c>
      <c r="D1579" s="6" t="str">
        <f t="shared" si="1"/>
        <v>person1578@demo.invalid</v>
      </c>
      <c r="E1579" s="6" t="str">
        <f t="shared" si="2"/>
        <v>BASIC_OK</v>
      </c>
      <c r="F1579" s="6" t="str">
        <f>IF(E1579&lt;&gt;"BASIC_OK","REVIEW",IF(RIGHT(D1579,LEN(LOWER(TRIM('Audit summary'!$B$16)))+1)="@"&amp;LOWER(TRIM('Audit summary'!$B$16)),"INTERNAL","EXTERNAL"))</f>
        <v>INTERNAL</v>
      </c>
      <c r="G1579" s="6">
        <f t="shared" si="3"/>
        <v>1</v>
      </c>
      <c r="H1579" s="6">
        <f t="shared" si="4"/>
        <v>1</v>
      </c>
      <c r="I1579" s="6" t="str">
        <f>IF(OR(A1579="",COUNTIF('Message audit'!$A$2:$A$201,A1579)=0,AND(B1579&lt;&gt;"To",B1579&lt;&gt;"CC",B1579&lt;&gt;"BCC"),E1579&lt;&gt;"BASIC_OK"),"REVIEW","OK")</f>
        <v>OK</v>
      </c>
    </row>
    <row r="1580">
      <c r="A1580" s="5" t="s">
        <v>99</v>
      </c>
      <c r="B1580" s="5" t="s">
        <v>21</v>
      </c>
      <c r="C1580" s="5" t="s">
        <v>1816</v>
      </c>
      <c r="D1580" s="6" t="str">
        <f t="shared" si="1"/>
        <v>person1579@demo.invalid</v>
      </c>
      <c r="E1580" s="6" t="str">
        <f t="shared" si="2"/>
        <v>BASIC_OK</v>
      </c>
      <c r="F1580" s="6" t="str">
        <f>IF(E1580&lt;&gt;"BASIC_OK","REVIEW",IF(RIGHT(D1580,LEN(LOWER(TRIM('Audit summary'!$B$16)))+1)="@"&amp;LOWER(TRIM('Audit summary'!$B$16)),"INTERNAL","EXTERNAL"))</f>
        <v>INTERNAL</v>
      </c>
      <c r="G1580" s="6">
        <f t="shared" si="3"/>
        <v>1</v>
      </c>
      <c r="H1580" s="6">
        <f t="shared" si="4"/>
        <v>1</v>
      </c>
      <c r="I1580" s="6" t="str">
        <f>IF(OR(A1580="",COUNTIF('Message audit'!$A$2:$A$201,A1580)=0,AND(B1580&lt;&gt;"To",B1580&lt;&gt;"CC",B1580&lt;&gt;"BCC"),E1580&lt;&gt;"BASIC_OK"),"REVIEW","OK")</f>
        <v>OK</v>
      </c>
    </row>
    <row r="1581">
      <c r="A1581" s="5" t="s">
        <v>99</v>
      </c>
      <c r="B1581" s="5" t="s">
        <v>50</v>
      </c>
      <c r="C1581" s="5" t="s">
        <v>1817</v>
      </c>
      <c r="D1581" s="6" t="str">
        <f t="shared" si="1"/>
        <v>person1580@example.org</v>
      </c>
      <c r="E1581" s="6" t="str">
        <f t="shared" si="2"/>
        <v>BASIC_OK</v>
      </c>
      <c r="F1581" s="6" t="str">
        <f>IF(E1581&lt;&gt;"BASIC_OK","REVIEW",IF(RIGHT(D1581,LEN(LOWER(TRIM('Audit summary'!$B$16)))+1)="@"&amp;LOWER(TRIM('Audit summary'!$B$16)),"INTERNAL","EXTERNAL"))</f>
        <v>EXTERNAL</v>
      </c>
      <c r="G1581" s="6">
        <f t="shared" si="3"/>
        <v>1</v>
      </c>
      <c r="H1581" s="6">
        <f t="shared" si="4"/>
        <v>1</v>
      </c>
      <c r="I1581" s="6" t="str">
        <f>IF(OR(A1581="",COUNTIF('Message audit'!$A$2:$A$201,A1581)=0,AND(B1581&lt;&gt;"To",B1581&lt;&gt;"CC",B1581&lt;&gt;"BCC"),E1581&lt;&gt;"BASIC_OK"),"REVIEW","OK")</f>
        <v>OK</v>
      </c>
    </row>
    <row r="1582">
      <c r="A1582" s="5" t="s">
        <v>99</v>
      </c>
      <c r="B1582" s="5" t="s">
        <v>65</v>
      </c>
      <c r="C1582" s="5" t="s">
        <v>1818</v>
      </c>
      <c r="D1582" s="6" t="str">
        <f t="shared" si="1"/>
        <v>person1581@demo.invalid</v>
      </c>
      <c r="E1582" s="6" t="str">
        <f t="shared" si="2"/>
        <v>BASIC_OK</v>
      </c>
      <c r="F1582" s="6" t="str">
        <f>IF(E1582&lt;&gt;"BASIC_OK","REVIEW",IF(RIGHT(D1582,LEN(LOWER(TRIM('Audit summary'!$B$16)))+1)="@"&amp;LOWER(TRIM('Audit summary'!$B$16)),"INTERNAL","EXTERNAL"))</f>
        <v>INTERNAL</v>
      </c>
      <c r="G1582" s="6">
        <f t="shared" si="3"/>
        <v>1</v>
      </c>
      <c r="H1582" s="6">
        <f t="shared" si="4"/>
        <v>1</v>
      </c>
      <c r="I1582" s="6" t="str">
        <f>IF(OR(A1582="",COUNTIF('Message audit'!$A$2:$A$201,A1582)=0,AND(B1582&lt;&gt;"To",B1582&lt;&gt;"CC",B1582&lt;&gt;"BCC"),E1582&lt;&gt;"BASIC_OK"),"REVIEW","OK")</f>
        <v>OK</v>
      </c>
    </row>
    <row r="1583">
      <c r="A1583" s="5" t="s">
        <v>99</v>
      </c>
      <c r="B1583" s="5" t="s">
        <v>21</v>
      </c>
      <c r="C1583" s="5" t="s">
        <v>1819</v>
      </c>
      <c r="D1583" s="6" t="str">
        <f t="shared" si="1"/>
        <v>person1582@demo.invalid</v>
      </c>
      <c r="E1583" s="6" t="str">
        <f t="shared" si="2"/>
        <v>BASIC_OK</v>
      </c>
      <c r="F1583" s="6" t="str">
        <f>IF(E1583&lt;&gt;"BASIC_OK","REVIEW",IF(RIGHT(D1583,LEN(LOWER(TRIM('Audit summary'!$B$16)))+1)="@"&amp;LOWER(TRIM('Audit summary'!$B$16)),"INTERNAL","EXTERNAL"))</f>
        <v>INTERNAL</v>
      </c>
      <c r="G1583" s="6">
        <f t="shared" si="3"/>
        <v>1</v>
      </c>
      <c r="H1583" s="6">
        <f t="shared" si="4"/>
        <v>1</v>
      </c>
      <c r="I1583" s="6" t="str">
        <f>IF(OR(A1583="",COUNTIF('Message audit'!$A$2:$A$201,A1583)=0,AND(B1583&lt;&gt;"To",B1583&lt;&gt;"CC",B1583&lt;&gt;"BCC"),E1583&lt;&gt;"BASIC_OK"),"REVIEW","OK")</f>
        <v>OK</v>
      </c>
    </row>
    <row r="1584">
      <c r="A1584" s="5" t="s">
        <v>99</v>
      </c>
      <c r="B1584" s="5" t="s">
        <v>50</v>
      </c>
      <c r="C1584" s="5" t="s">
        <v>1820</v>
      </c>
      <c r="D1584" s="6" t="str">
        <f t="shared" si="1"/>
        <v>person1583@demo.invalid</v>
      </c>
      <c r="E1584" s="6" t="str">
        <f t="shared" si="2"/>
        <v>BASIC_OK</v>
      </c>
      <c r="F1584" s="6" t="str">
        <f>IF(E1584&lt;&gt;"BASIC_OK","REVIEW",IF(RIGHT(D1584,LEN(LOWER(TRIM('Audit summary'!$B$16)))+1)="@"&amp;LOWER(TRIM('Audit summary'!$B$16)),"INTERNAL","EXTERNAL"))</f>
        <v>INTERNAL</v>
      </c>
      <c r="G1584" s="6">
        <f t="shared" si="3"/>
        <v>1</v>
      </c>
      <c r="H1584" s="6">
        <f t="shared" si="4"/>
        <v>1</v>
      </c>
      <c r="I1584" s="6" t="str">
        <f>IF(OR(A1584="",COUNTIF('Message audit'!$A$2:$A$201,A1584)=0,AND(B1584&lt;&gt;"To",B1584&lt;&gt;"CC",B1584&lt;&gt;"BCC"),E1584&lt;&gt;"BASIC_OK"),"REVIEW","OK")</f>
        <v>OK</v>
      </c>
    </row>
    <row r="1585">
      <c r="A1585" s="5" t="s">
        <v>99</v>
      </c>
      <c r="B1585" s="5" t="s">
        <v>65</v>
      </c>
      <c r="C1585" s="5" t="s">
        <v>1821</v>
      </c>
      <c r="D1585" s="6" t="str">
        <f t="shared" si="1"/>
        <v>person1584@demo.invalid</v>
      </c>
      <c r="E1585" s="6" t="str">
        <f t="shared" si="2"/>
        <v>BASIC_OK</v>
      </c>
      <c r="F1585" s="6" t="str">
        <f>IF(E1585&lt;&gt;"BASIC_OK","REVIEW",IF(RIGHT(D1585,LEN(LOWER(TRIM('Audit summary'!$B$16)))+1)="@"&amp;LOWER(TRIM('Audit summary'!$B$16)),"INTERNAL","EXTERNAL"))</f>
        <v>INTERNAL</v>
      </c>
      <c r="G1585" s="6">
        <f t="shared" si="3"/>
        <v>1</v>
      </c>
      <c r="H1585" s="6">
        <f t="shared" si="4"/>
        <v>1</v>
      </c>
      <c r="I1585" s="6" t="str">
        <f>IF(OR(A1585="",COUNTIF('Message audit'!$A$2:$A$201,A1585)=0,AND(B1585&lt;&gt;"To",B1585&lt;&gt;"CC",B1585&lt;&gt;"BCC"),E1585&lt;&gt;"BASIC_OK"),"REVIEW","OK")</f>
        <v>OK</v>
      </c>
    </row>
    <row r="1586">
      <c r="A1586" s="5" t="s">
        <v>99</v>
      </c>
      <c r="B1586" s="5" t="s">
        <v>21</v>
      </c>
      <c r="C1586" s="5" t="s">
        <v>1822</v>
      </c>
      <c r="D1586" s="6" t="str">
        <f t="shared" si="1"/>
        <v>person1585@example.org</v>
      </c>
      <c r="E1586" s="6" t="str">
        <f t="shared" si="2"/>
        <v>BASIC_OK</v>
      </c>
      <c r="F1586" s="6" t="str">
        <f>IF(E1586&lt;&gt;"BASIC_OK","REVIEW",IF(RIGHT(D1586,LEN(LOWER(TRIM('Audit summary'!$B$16)))+1)="@"&amp;LOWER(TRIM('Audit summary'!$B$16)),"INTERNAL","EXTERNAL"))</f>
        <v>EXTERNAL</v>
      </c>
      <c r="G1586" s="6">
        <f t="shared" si="3"/>
        <v>1</v>
      </c>
      <c r="H1586" s="6">
        <f t="shared" si="4"/>
        <v>1</v>
      </c>
      <c r="I1586" s="6" t="str">
        <f>IF(OR(A1586="",COUNTIF('Message audit'!$A$2:$A$201,A1586)=0,AND(B1586&lt;&gt;"To",B1586&lt;&gt;"CC",B1586&lt;&gt;"BCC"),E1586&lt;&gt;"BASIC_OK"),"REVIEW","OK")</f>
        <v>OK</v>
      </c>
    </row>
    <row r="1587">
      <c r="A1587" s="5" t="s">
        <v>99</v>
      </c>
      <c r="B1587" s="5" t="s">
        <v>50</v>
      </c>
      <c r="C1587" s="5" t="s">
        <v>1823</v>
      </c>
      <c r="D1587" s="6" t="str">
        <f t="shared" si="1"/>
        <v>person1586@demo.invalid</v>
      </c>
      <c r="E1587" s="6" t="str">
        <f t="shared" si="2"/>
        <v>BASIC_OK</v>
      </c>
      <c r="F1587" s="6" t="str">
        <f>IF(E1587&lt;&gt;"BASIC_OK","REVIEW",IF(RIGHT(D1587,LEN(LOWER(TRIM('Audit summary'!$B$16)))+1)="@"&amp;LOWER(TRIM('Audit summary'!$B$16)),"INTERNAL","EXTERNAL"))</f>
        <v>INTERNAL</v>
      </c>
      <c r="G1587" s="6">
        <f t="shared" si="3"/>
        <v>1</v>
      </c>
      <c r="H1587" s="6">
        <f t="shared" si="4"/>
        <v>1</v>
      </c>
      <c r="I1587" s="6" t="str">
        <f>IF(OR(A1587="",COUNTIF('Message audit'!$A$2:$A$201,A1587)=0,AND(B1587&lt;&gt;"To",B1587&lt;&gt;"CC",B1587&lt;&gt;"BCC"),E1587&lt;&gt;"BASIC_OK"),"REVIEW","OK")</f>
        <v>OK</v>
      </c>
    </row>
    <row r="1588">
      <c r="A1588" s="5" t="s">
        <v>99</v>
      </c>
      <c r="B1588" s="5" t="s">
        <v>65</v>
      </c>
      <c r="C1588" s="5" t="s">
        <v>1824</v>
      </c>
      <c r="D1588" s="6" t="str">
        <f t="shared" si="1"/>
        <v>person1587@demo.invalid</v>
      </c>
      <c r="E1588" s="6" t="str">
        <f t="shared" si="2"/>
        <v>BASIC_OK</v>
      </c>
      <c r="F1588" s="6" t="str">
        <f>IF(E1588&lt;&gt;"BASIC_OK","REVIEW",IF(RIGHT(D1588,LEN(LOWER(TRIM('Audit summary'!$B$16)))+1)="@"&amp;LOWER(TRIM('Audit summary'!$B$16)),"INTERNAL","EXTERNAL"))</f>
        <v>INTERNAL</v>
      </c>
      <c r="G1588" s="6">
        <f t="shared" si="3"/>
        <v>1</v>
      </c>
      <c r="H1588" s="6">
        <f t="shared" si="4"/>
        <v>1</v>
      </c>
      <c r="I1588" s="6" t="str">
        <f>IF(OR(A1588="",COUNTIF('Message audit'!$A$2:$A$201,A1588)=0,AND(B1588&lt;&gt;"To",B1588&lt;&gt;"CC",B1588&lt;&gt;"BCC"),E1588&lt;&gt;"BASIC_OK"),"REVIEW","OK")</f>
        <v>OK</v>
      </c>
    </row>
    <row r="1589">
      <c r="A1589" s="5" t="s">
        <v>99</v>
      </c>
      <c r="B1589" s="5" t="s">
        <v>21</v>
      </c>
      <c r="C1589" s="5" t="s">
        <v>1825</v>
      </c>
      <c r="D1589" s="6" t="str">
        <f t="shared" si="1"/>
        <v>person1588@demo.invalid</v>
      </c>
      <c r="E1589" s="6" t="str">
        <f t="shared" si="2"/>
        <v>BASIC_OK</v>
      </c>
      <c r="F1589" s="6" t="str">
        <f>IF(E1589&lt;&gt;"BASIC_OK","REVIEW",IF(RIGHT(D1589,LEN(LOWER(TRIM('Audit summary'!$B$16)))+1)="@"&amp;LOWER(TRIM('Audit summary'!$B$16)),"INTERNAL","EXTERNAL"))</f>
        <v>INTERNAL</v>
      </c>
      <c r="G1589" s="6">
        <f t="shared" si="3"/>
        <v>1</v>
      </c>
      <c r="H1589" s="6">
        <f t="shared" si="4"/>
        <v>1</v>
      </c>
      <c r="I1589" s="6" t="str">
        <f>IF(OR(A1589="",COUNTIF('Message audit'!$A$2:$A$201,A1589)=0,AND(B1589&lt;&gt;"To",B1589&lt;&gt;"CC",B1589&lt;&gt;"BCC"),E1589&lt;&gt;"BASIC_OK"),"REVIEW","OK")</f>
        <v>OK</v>
      </c>
    </row>
    <row r="1590">
      <c r="A1590" s="5" t="s">
        <v>99</v>
      </c>
      <c r="B1590" s="5" t="s">
        <v>50</v>
      </c>
      <c r="C1590" s="5" t="s">
        <v>1826</v>
      </c>
      <c r="D1590" s="6" t="str">
        <f t="shared" si="1"/>
        <v>person1589@demo.invalid</v>
      </c>
      <c r="E1590" s="6" t="str">
        <f t="shared" si="2"/>
        <v>BASIC_OK</v>
      </c>
      <c r="F1590" s="6" t="str">
        <f>IF(E1590&lt;&gt;"BASIC_OK","REVIEW",IF(RIGHT(D1590,LEN(LOWER(TRIM('Audit summary'!$B$16)))+1)="@"&amp;LOWER(TRIM('Audit summary'!$B$16)),"INTERNAL","EXTERNAL"))</f>
        <v>INTERNAL</v>
      </c>
      <c r="G1590" s="6">
        <f t="shared" si="3"/>
        <v>1</v>
      </c>
      <c r="H1590" s="6">
        <f t="shared" si="4"/>
        <v>1</v>
      </c>
      <c r="I1590" s="6" t="str">
        <f>IF(OR(A1590="",COUNTIF('Message audit'!$A$2:$A$201,A1590)=0,AND(B1590&lt;&gt;"To",B1590&lt;&gt;"CC",B1590&lt;&gt;"BCC"),E1590&lt;&gt;"BASIC_OK"),"REVIEW","OK")</f>
        <v>OK</v>
      </c>
    </row>
    <row r="1591">
      <c r="A1591" s="5" t="s">
        <v>99</v>
      </c>
      <c r="B1591" s="5" t="s">
        <v>65</v>
      </c>
      <c r="C1591" s="5" t="s">
        <v>1827</v>
      </c>
      <c r="D1591" s="6" t="str">
        <f t="shared" si="1"/>
        <v>person1590@example.org</v>
      </c>
      <c r="E1591" s="6" t="str">
        <f t="shared" si="2"/>
        <v>BASIC_OK</v>
      </c>
      <c r="F1591" s="6" t="str">
        <f>IF(E1591&lt;&gt;"BASIC_OK","REVIEW",IF(RIGHT(D1591,LEN(LOWER(TRIM('Audit summary'!$B$16)))+1)="@"&amp;LOWER(TRIM('Audit summary'!$B$16)),"INTERNAL","EXTERNAL"))</f>
        <v>EXTERNAL</v>
      </c>
      <c r="G1591" s="6">
        <f t="shared" si="3"/>
        <v>1</v>
      </c>
      <c r="H1591" s="6">
        <f t="shared" si="4"/>
        <v>1</v>
      </c>
      <c r="I1591" s="6" t="str">
        <f>IF(OR(A1591="",COUNTIF('Message audit'!$A$2:$A$201,A1591)=0,AND(B1591&lt;&gt;"To",B1591&lt;&gt;"CC",B1591&lt;&gt;"BCC"),E1591&lt;&gt;"BASIC_OK"),"REVIEW","OK")</f>
        <v>OK</v>
      </c>
    </row>
    <row r="1592">
      <c r="A1592" s="5" t="s">
        <v>99</v>
      </c>
      <c r="B1592" s="5" t="s">
        <v>21</v>
      </c>
      <c r="C1592" s="5" t="s">
        <v>1828</v>
      </c>
      <c r="D1592" s="6" t="str">
        <f t="shared" si="1"/>
        <v>person1591@demo.invalid</v>
      </c>
      <c r="E1592" s="6" t="str">
        <f t="shared" si="2"/>
        <v>BASIC_OK</v>
      </c>
      <c r="F1592" s="6" t="str">
        <f>IF(E1592&lt;&gt;"BASIC_OK","REVIEW",IF(RIGHT(D1592,LEN(LOWER(TRIM('Audit summary'!$B$16)))+1)="@"&amp;LOWER(TRIM('Audit summary'!$B$16)),"INTERNAL","EXTERNAL"))</f>
        <v>INTERNAL</v>
      </c>
      <c r="G1592" s="6">
        <f t="shared" si="3"/>
        <v>1</v>
      </c>
      <c r="H1592" s="6">
        <f t="shared" si="4"/>
        <v>1</v>
      </c>
      <c r="I1592" s="6" t="str">
        <f>IF(OR(A1592="",COUNTIF('Message audit'!$A$2:$A$201,A1592)=0,AND(B1592&lt;&gt;"To",B1592&lt;&gt;"CC",B1592&lt;&gt;"BCC"),E1592&lt;&gt;"BASIC_OK"),"REVIEW","OK")</f>
        <v>OK</v>
      </c>
    </row>
    <row r="1593">
      <c r="A1593" s="5" t="s">
        <v>99</v>
      </c>
      <c r="B1593" s="5" t="s">
        <v>50</v>
      </c>
      <c r="C1593" s="5" t="s">
        <v>1829</v>
      </c>
      <c r="D1593" s="6" t="str">
        <f t="shared" si="1"/>
        <v>person1592@demo.invalid</v>
      </c>
      <c r="E1593" s="6" t="str">
        <f t="shared" si="2"/>
        <v>BASIC_OK</v>
      </c>
      <c r="F1593" s="6" t="str">
        <f>IF(E1593&lt;&gt;"BASIC_OK","REVIEW",IF(RIGHT(D1593,LEN(LOWER(TRIM('Audit summary'!$B$16)))+1)="@"&amp;LOWER(TRIM('Audit summary'!$B$16)),"INTERNAL","EXTERNAL"))</f>
        <v>INTERNAL</v>
      </c>
      <c r="G1593" s="6">
        <f t="shared" si="3"/>
        <v>1</v>
      </c>
      <c r="H1593" s="6">
        <f t="shared" si="4"/>
        <v>1</v>
      </c>
      <c r="I1593" s="6" t="str">
        <f>IF(OR(A1593="",COUNTIF('Message audit'!$A$2:$A$201,A1593)=0,AND(B1593&lt;&gt;"To",B1593&lt;&gt;"CC",B1593&lt;&gt;"BCC"),E1593&lt;&gt;"BASIC_OK"),"REVIEW","OK")</f>
        <v>OK</v>
      </c>
    </row>
    <row r="1594">
      <c r="A1594" s="5" t="s">
        <v>99</v>
      </c>
      <c r="B1594" s="5" t="s">
        <v>65</v>
      </c>
      <c r="C1594" s="5" t="s">
        <v>1830</v>
      </c>
      <c r="D1594" s="6" t="str">
        <f t="shared" si="1"/>
        <v>person1593@demo.invalid</v>
      </c>
      <c r="E1594" s="6" t="str">
        <f t="shared" si="2"/>
        <v>BASIC_OK</v>
      </c>
      <c r="F1594" s="6" t="str">
        <f>IF(E1594&lt;&gt;"BASIC_OK","REVIEW",IF(RIGHT(D1594,LEN(LOWER(TRIM('Audit summary'!$B$16)))+1)="@"&amp;LOWER(TRIM('Audit summary'!$B$16)),"INTERNAL","EXTERNAL"))</f>
        <v>INTERNAL</v>
      </c>
      <c r="G1594" s="6">
        <f t="shared" si="3"/>
        <v>1</v>
      </c>
      <c r="H1594" s="6">
        <f t="shared" si="4"/>
        <v>1</v>
      </c>
      <c r="I1594" s="6" t="str">
        <f>IF(OR(A1594="",COUNTIF('Message audit'!$A$2:$A$201,A1594)=0,AND(B1594&lt;&gt;"To",B1594&lt;&gt;"CC",B1594&lt;&gt;"BCC"),E1594&lt;&gt;"BASIC_OK"),"REVIEW","OK")</f>
        <v>OK</v>
      </c>
    </row>
    <row r="1595">
      <c r="A1595" s="5" t="s">
        <v>99</v>
      </c>
      <c r="B1595" s="5" t="s">
        <v>21</v>
      </c>
      <c r="C1595" s="5" t="s">
        <v>1831</v>
      </c>
      <c r="D1595" s="6" t="str">
        <f t="shared" si="1"/>
        <v>person1594@demo.invalid</v>
      </c>
      <c r="E1595" s="6" t="str">
        <f t="shared" si="2"/>
        <v>BASIC_OK</v>
      </c>
      <c r="F1595" s="6" t="str">
        <f>IF(E1595&lt;&gt;"BASIC_OK","REVIEW",IF(RIGHT(D1595,LEN(LOWER(TRIM('Audit summary'!$B$16)))+1)="@"&amp;LOWER(TRIM('Audit summary'!$B$16)),"INTERNAL","EXTERNAL"))</f>
        <v>INTERNAL</v>
      </c>
      <c r="G1595" s="6">
        <f t="shared" si="3"/>
        <v>1</v>
      </c>
      <c r="H1595" s="6">
        <f t="shared" si="4"/>
        <v>1</v>
      </c>
      <c r="I1595" s="6" t="str">
        <f>IF(OR(A1595="",COUNTIF('Message audit'!$A$2:$A$201,A1595)=0,AND(B1595&lt;&gt;"To",B1595&lt;&gt;"CC",B1595&lt;&gt;"BCC"),E1595&lt;&gt;"BASIC_OK"),"REVIEW","OK")</f>
        <v>OK</v>
      </c>
    </row>
    <row r="1596">
      <c r="A1596" s="5" t="s">
        <v>99</v>
      </c>
      <c r="B1596" s="5" t="s">
        <v>50</v>
      </c>
      <c r="C1596" s="5" t="s">
        <v>1832</v>
      </c>
      <c r="D1596" s="6" t="str">
        <f t="shared" si="1"/>
        <v>person1595@example.org</v>
      </c>
      <c r="E1596" s="6" t="str">
        <f t="shared" si="2"/>
        <v>BASIC_OK</v>
      </c>
      <c r="F1596" s="6" t="str">
        <f>IF(E1596&lt;&gt;"BASIC_OK","REVIEW",IF(RIGHT(D1596,LEN(LOWER(TRIM('Audit summary'!$B$16)))+1)="@"&amp;LOWER(TRIM('Audit summary'!$B$16)),"INTERNAL","EXTERNAL"))</f>
        <v>EXTERNAL</v>
      </c>
      <c r="G1596" s="6">
        <f t="shared" si="3"/>
        <v>1</v>
      </c>
      <c r="H1596" s="6">
        <f t="shared" si="4"/>
        <v>1</v>
      </c>
      <c r="I1596" s="6" t="str">
        <f>IF(OR(A1596="",COUNTIF('Message audit'!$A$2:$A$201,A1596)=0,AND(B1596&lt;&gt;"To",B1596&lt;&gt;"CC",B1596&lt;&gt;"BCC"),E1596&lt;&gt;"BASIC_OK"),"REVIEW","OK")</f>
        <v>OK</v>
      </c>
    </row>
    <row r="1597">
      <c r="A1597" s="5" t="s">
        <v>99</v>
      </c>
      <c r="B1597" s="5" t="s">
        <v>65</v>
      </c>
      <c r="C1597" s="5" t="s">
        <v>1833</v>
      </c>
      <c r="D1597" s="6" t="str">
        <f t="shared" si="1"/>
        <v>person1596@demo.invalid</v>
      </c>
      <c r="E1597" s="6" t="str">
        <f t="shared" si="2"/>
        <v>BASIC_OK</v>
      </c>
      <c r="F1597" s="6" t="str">
        <f>IF(E1597&lt;&gt;"BASIC_OK","REVIEW",IF(RIGHT(D1597,LEN(LOWER(TRIM('Audit summary'!$B$16)))+1)="@"&amp;LOWER(TRIM('Audit summary'!$B$16)),"INTERNAL","EXTERNAL"))</f>
        <v>INTERNAL</v>
      </c>
      <c r="G1597" s="6">
        <f t="shared" si="3"/>
        <v>1</v>
      </c>
      <c r="H1597" s="6">
        <f t="shared" si="4"/>
        <v>1</v>
      </c>
      <c r="I1597" s="6" t="str">
        <f>IF(OR(A1597="",COUNTIF('Message audit'!$A$2:$A$201,A1597)=0,AND(B1597&lt;&gt;"To",B1597&lt;&gt;"CC",B1597&lt;&gt;"BCC"),E1597&lt;&gt;"BASIC_OK"),"REVIEW","OK")</f>
        <v>OK</v>
      </c>
    </row>
    <row r="1598">
      <c r="A1598" s="5" t="s">
        <v>99</v>
      </c>
      <c r="B1598" s="5" t="s">
        <v>21</v>
      </c>
      <c r="C1598" s="5" t="s">
        <v>1834</v>
      </c>
      <c r="D1598" s="6" t="str">
        <f t="shared" si="1"/>
        <v>person1597@demo.invalid</v>
      </c>
      <c r="E1598" s="6" t="str">
        <f t="shared" si="2"/>
        <v>BASIC_OK</v>
      </c>
      <c r="F1598" s="6" t="str">
        <f>IF(E1598&lt;&gt;"BASIC_OK","REVIEW",IF(RIGHT(D1598,LEN(LOWER(TRIM('Audit summary'!$B$16)))+1)="@"&amp;LOWER(TRIM('Audit summary'!$B$16)),"INTERNAL","EXTERNAL"))</f>
        <v>INTERNAL</v>
      </c>
      <c r="G1598" s="6">
        <f t="shared" si="3"/>
        <v>1</v>
      </c>
      <c r="H1598" s="6">
        <f t="shared" si="4"/>
        <v>1</v>
      </c>
      <c r="I1598" s="6" t="str">
        <f>IF(OR(A1598="",COUNTIF('Message audit'!$A$2:$A$201,A1598)=0,AND(B1598&lt;&gt;"To",B1598&lt;&gt;"CC",B1598&lt;&gt;"BCC"),E1598&lt;&gt;"BASIC_OK"),"REVIEW","OK")</f>
        <v>OK</v>
      </c>
    </row>
    <row r="1599">
      <c r="A1599" s="5" t="s">
        <v>99</v>
      </c>
      <c r="B1599" s="5" t="s">
        <v>50</v>
      </c>
      <c r="C1599" s="5" t="s">
        <v>1835</v>
      </c>
      <c r="D1599" s="6" t="str">
        <f t="shared" si="1"/>
        <v>person1598@demo.invalid</v>
      </c>
      <c r="E1599" s="6" t="str">
        <f t="shared" si="2"/>
        <v>BASIC_OK</v>
      </c>
      <c r="F1599" s="6" t="str">
        <f>IF(E1599&lt;&gt;"BASIC_OK","REVIEW",IF(RIGHT(D1599,LEN(LOWER(TRIM('Audit summary'!$B$16)))+1)="@"&amp;LOWER(TRIM('Audit summary'!$B$16)),"INTERNAL","EXTERNAL"))</f>
        <v>INTERNAL</v>
      </c>
      <c r="G1599" s="6">
        <f t="shared" si="3"/>
        <v>1</v>
      </c>
      <c r="H1599" s="6">
        <f t="shared" si="4"/>
        <v>1</v>
      </c>
      <c r="I1599" s="6" t="str">
        <f>IF(OR(A1599="",COUNTIF('Message audit'!$A$2:$A$201,A1599)=0,AND(B1599&lt;&gt;"To",B1599&lt;&gt;"CC",B1599&lt;&gt;"BCC"),E1599&lt;&gt;"BASIC_OK"),"REVIEW","OK")</f>
        <v>OK</v>
      </c>
    </row>
    <row r="1600">
      <c r="A1600" s="5" t="s">
        <v>99</v>
      </c>
      <c r="B1600" s="5" t="s">
        <v>65</v>
      </c>
      <c r="C1600" s="5" t="s">
        <v>1836</v>
      </c>
      <c r="D1600" s="6" t="str">
        <f t="shared" si="1"/>
        <v>person1599@demo.invalid</v>
      </c>
      <c r="E1600" s="6" t="str">
        <f t="shared" si="2"/>
        <v>BASIC_OK</v>
      </c>
      <c r="F1600" s="6" t="str">
        <f>IF(E1600&lt;&gt;"BASIC_OK","REVIEW",IF(RIGHT(D1600,LEN(LOWER(TRIM('Audit summary'!$B$16)))+1)="@"&amp;LOWER(TRIM('Audit summary'!$B$16)),"INTERNAL","EXTERNAL"))</f>
        <v>INTERNAL</v>
      </c>
      <c r="G1600" s="6">
        <f t="shared" si="3"/>
        <v>1</v>
      </c>
      <c r="H1600" s="6">
        <f t="shared" si="4"/>
        <v>1</v>
      </c>
      <c r="I1600" s="6" t="str">
        <f>IF(OR(A1600="",COUNTIF('Message audit'!$A$2:$A$201,A1600)=0,AND(B1600&lt;&gt;"To",B1600&lt;&gt;"CC",B1600&lt;&gt;"BCC"),E1600&lt;&gt;"BASIC_OK"),"REVIEW","OK")</f>
        <v>OK</v>
      </c>
    </row>
    <row r="1601">
      <c r="A1601" s="5" t="s">
        <v>99</v>
      </c>
      <c r="B1601" s="5" t="s">
        <v>21</v>
      </c>
      <c r="D1601" s="6" t="str">
        <f t="shared" si="1"/>
        <v/>
      </c>
      <c r="E1601" s="6" t="str">
        <f t="shared" si="2"/>
        <v>MISSING</v>
      </c>
      <c r="F1601" s="6" t="str">
        <f>IF(E1601&lt;&gt;"BASIC_OK","REVIEW",IF(RIGHT(D1601,LEN(LOWER(TRIM('Audit summary'!$B$16)))+1)="@"&amp;LOWER(TRIM('Audit summary'!$B$16)),"INTERNAL","EXTERNAL"))</f>
        <v>REVIEW</v>
      </c>
      <c r="G1601" s="6">
        <f t="shared" si="3"/>
        <v>0</v>
      </c>
      <c r="H1601" s="6">
        <f t="shared" si="4"/>
        <v>0</v>
      </c>
      <c r="I1601" s="6" t="str">
        <f>IF(OR(A1601="",COUNTIF('Message audit'!$A$2:$A$201,A1601)=0,AND(B1601&lt;&gt;"To",B1601&lt;&gt;"CC",B1601&lt;&gt;"BCC"),E1601&lt;&gt;"BASIC_OK"),"REVIEW","OK")</f>
        <v>REVIEW</v>
      </c>
    </row>
    <row r="1602">
      <c r="A1602" s="5" t="s">
        <v>99</v>
      </c>
      <c r="B1602" s="5" t="s">
        <v>50</v>
      </c>
      <c r="C1602" s="5" t="s">
        <v>1837</v>
      </c>
      <c r="D1602" s="6" t="str">
        <f t="shared" si="1"/>
        <v>broken-1601</v>
      </c>
      <c r="E1602" s="6" t="str">
        <f t="shared" si="2"/>
        <v>REVIEW</v>
      </c>
      <c r="F1602" s="6" t="str">
        <f>IF(E1602&lt;&gt;"BASIC_OK","REVIEW",IF(RIGHT(D1602,LEN(LOWER(TRIM('Audit summary'!$B$16)))+1)="@"&amp;LOWER(TRIM('Audit summary'!$B$16)),"INTERNAL","EXTERNAL"))</f>
        <v>REVIEW</v>
      </c>
      <c r="G1602" s="6">
        <f t="shared" si="3"/>
        <v>0</v>
      </c>
      <c r="H1602" s="6">
        <f t="shared" si="4"/>
        <v>0</v>
      </c>
      <c r="I1602" s="6" t="str">
        <f>IF(OR(A1602="",COUNTIF('Message audit'!$A$2:$A$201,A1602)=0,AND(B1602&lt;&gt;"To",B1602&lt;&gt;"CC",B1602&lt;&gt;"BCC"),E1602&lt;&gt;"BASIC_OK"),"REVIEW","OK")</f>
        <v>REVIEW</v>
      </c>
    </row>
    <row r="1603">
      <c r="A1603" s="5" t="s">
        <v>101</v>
      </c>
      <c r="B1603" s="5" t="s">
        <v>65</v>
      </c>
      <c r="C1603" s="5" t="s">
        <v>1838</v>
      </c>
      <c r="D1603" s="6" t="str">
        <f t="shared" si="1"/>
        <v>person1602@demo.invalid</v>
      </c>
      <c r="E1603" s="6" t="str">
        <f t="shared" si="2"/>
        <v>BASIC_OK</v>
      </c>
      <c r="F1603" s="6" t="str">
        <f>IF(E1603&lt;&gt;"BASIC_OK","REVIEW",IF(RIGHT(D1603,LEN(LOWER(TRIM('Audit summary'!$B$16)))+1)="@"&amp;LOWER(TRIM('Audit summary'!$B$16)),"INTERNAL","EXTERNAL"))</f>
        <v>INTERNAL</v>
      </c>
      <c r="G1603" s="6">
        <f t="shared" si="3"/>
        <v>1</v>
      </c>
      <c r="H1603" s="6">
        <f t="shared" si="4"/>
        <v>1</v>
      </c>
      <c r="I1603" s="6" t="str">
        <f>IF(OR(A1603="",COUNTIF('Message audit'!$A$2:$A$201,A1603)=0,AND(B1603&lt;&gt;"To",B1603&lt;&gt;"CC",B1603&lt;&gt;"BCC"),E1603&lt;&gt;"BASIC_OK"),"REVIEW","OK")</f>
        <v>OK</v>
      </c>
    </row>
    <row r="1604">
      <c r="A1604" s="5" t="s">
        <v>101</v>
      </c>
      <c r="B1604" s="5" t="s">
        <v>21</v>
      </c>
      <c r="C1604" s="5" t="s">
        <v>1839</v>
      </c>
      <c r="D1604" s="6" t="str">
        <f t="shared" si="1"/>
        <v>person1603@demo.invalid</v>
      </c>
      <c r="E1604" s="6" t="str">
        <f t="shared" si="2"/>
        <v>BASIC_OK</v>
      </c>
      <c r="F1604" s="6" t="str">
        <f>IF(E1604&lt;&gt;"BASIC_OK","REVIEW",IF(RIGHT(D1604,LEN(LOWER(TRIM('Audit summary'!$B$16)))+1)="@"&amp;LOWER(TRIM('Audit summary'!$B$16)),"INTERNAL","EXTERNAL"))</f>
        <v>INTERNAL</v>
      </c>
      <c r="G1604" s="6">
        <f t="shared" si="3"/>
        <v>1</v>
      </c>
      <c r="H1604" s="6">
        <f t="shared" si="4"/>
        <v>1</v>
      </c>
      <c r="I1604" s="6" t="str">
        <f>IF(OR(A1604="",COUNTIF('Message audit'!$A$2:$A$201,A1604)=0,AND(B1604&lt;&gt;"To",B1604&lt;&gt;"CC",B1604&lt;&gt;"BCC"),E1604&lt;&gt;"BASIC_OK"),"REVIEW","OK")</f>
        <v>OK</v>
      </c>
    </row>
    <row r="1605">
      <c r="A1605" s="5" t="s">
        <v>101</v>
      </c>
      <c r="B1605" s="5" t="s">
        <v>50</v>
      </c>
      <c r="C1605" s="5" t="s">
        <v>1840</v>
      </c>
      <c r="D1605" s="6" t="str">
        <f t="shared" si="1"/>
        <v>person1604@demo.invalid</v>
      </c>
      <c r="E1605" s="6" t="str">
        <f t="shared" si="2"/>
        <v>BASIC_OK</v>
      </c>
      <c r="F1605" s="6" t="str">
        <f>IF(E1605&lt;&gt;"BASIC_OK","REVIEW",IF(RIGHT(D1605,LEN(LOWER(TRIM('Audit summary'!$B$16)))+1)="@"&amp;LOWER(TRIM('Audit summary'!$B$16)),"INTERNAL","EXTERNAL"))</f>
        <v>INTERNAL</v>
      </c>
      <c r="G1605" s="6">
        <f t="shared" si="3"/>
        <v>1</v>
      </c>
      <c r="H1605" s="6">
        <f t="shared" si="4"/>
        <v>1</v>
      </c>
      <c r="I1605" s="6" t="str">
        <f>IF(OR(A1605="",COUNTIF('Message audit'!$A$2:$A$201,A1605)=0,AND(B1605&lt;&gt;"To",B1605&lt;&gt;"CC",B1605&lt;&gt;"BCC"),E1605&lt;&gt;"BASIC_OK"),"REVIEW","OK")</f>
        <v>OK</v>
      </c>
    </row>
    <row r="1606">
      <c r="A1606" s="5" t="s">
        <v>101</v>
      </c>
      <c r="B1606" s="5" t="s">
        <v>65</v>
      </c>
      <c r="C1606" s="5" t="s">
        <v>1841</v>
      </c>
      <c r="D1606" s="6" t="str">
        <f t="shared" si="1"/>
        <v>person1605@example.org</v>
      </c>
      <c r="E1606" s="6" t="str">
        <f t="shared" si="2"/>
        <v>BASIC_OK</v>
      </c>
      <c r="F1606" s="6" t="str">
        <f>IF(E1606&lt;&gt;"BASIC_OK","REVIEW",IF(RIGHT(D1606,LEN(LOWER(TRIM('Audit summary'!$B$16)))+1)="@"&amp;LOWER(TRIM('Audit summary'!$B$16)),"INTERNAL","EXTERNAL"))</f>
        <v>EXTERNAL</v>
      </c>
      <c r="G1606" s="6">
        <f t="shared" si="3"/>
        <v>1</v>
      </c>
      <c r="H1606" s="6">
        <f t="shared" si="4"/>
        <v>1</v>
      </c>
      <c r="I1606" s="6" t="str">
        <f>IF(OR(A1606="",COUNTIF('Message audit'!$A$2:$A$201,A1606)=0,AND(B1606&lt;&gt;"To",B1606&lt;&gt;"CC",B1606&lt;&gt;"BCC"),E1606&lt;&gt;"BASIC_OK"),"REVIEW","OK")</f>
        <v>OK</v>
      </c>
    </row>
    <row r="1607">
      <c r="A1607" s="5" t="s">
        <v>101</v>
      </c>
      <c r="B1607" s="5" t="s">
        <v>21</v>
      </c>
      <c r="C1607" s="5" t="s">
        <v>1842</v>
      </c>
      <c r="D1607" s="6" t="str">
        <f t="shared" si="1"/>
        <v>person1606@demo.invalid</v>
      </c>
      <c r="E1607" s="6" t="str">
        <f t="shared" si="2"/>
        <v>BASIC_OK</v>
      </c>
      <c r="F1607" s="6" t="str">
        <f>IF(E1607&lt;&gt;"BASIC_OK","REVIEW",IF(RIGHT(D1607,LEN(LOWER(TRIM('Audit summary'!$B$16)))+1)="@"&amp;LOWER(TRIM('Audit summary'!$B$16)),"INTERNAL","EXTERNAL"))</f>
        <v>INTERNAL</v>
      </c>
      <c r="G1607" s="6">
        <f t="shared" si="3"/>
        <v>1</v>
      </c>
      <c r="H1607" s="6">
        <f t="shared" si="4"/>
        <v>1</v>
      </c>
      <c r="I1607" s="6" t="str">
        <f>IF(OR(A1607="",COUNTIF('Message audit'!$A$2:$A$201,A1607)=0,AND(B1607&lt;&gt;"To",B1607&lt;&gt;"CC",B1607&lt;&gt;"BCC"),E1607&lt;&gt;"BASIC_OK"),"REVIEW","OK")</f>
        <v>OK</v>
      </c>
    </row>
    <row r="1608">
      <c r="A1608" s="5" t="s">
        <v>101</v>
      </c>
      <c r="B1608" s="5" t="s">
        <v>50</v>
      </c>
      <c r="C1608" s="5" t="s">
        <v>1843</v>
      </c>
      <c r="D1608" s="6" t="str">
        <f t="shared" si="1"/>
        <v>person1607@demo.invalid</v>
      </c>
      <c r="E1608" s="6" t="str">
        <f t="shared" si="2"/>
        <v>BASIC_OK</v>
      </c>
      <c r="F1608" s="6" t="str">
        <f>IF(E1608&lt;&gt;"BASIC_OK","REVIEW",IF(RIGHT(D1608,LEN(LOWER(TRIM('Audit summary'!$B$16)))+1)="@"&amp;LOWER(TRIM('Audit summary'!$B$16)),"INTERNAL","EXTERNAL"))</f>
        <v>INTERNAL</v>
      </c>
      <c r="G1608" s="6">
        <f t="shared" si="3"/>
        <v>1</v>
      </c>
      <c r="H1608" s="6">
        <f t="shared" si="4"/>
        <v>1</v>
      </c>
      <c r="I1608" s="6" t="str">
        <f>IF(OR(A1608="",COUNTIF('Message audit'!$A$2:$A$201,A1608)=0,AND(B1608&lt;&gt;"To",B1608&lt;&gt;"CC",B1608&lt;&gt;"BCC"),E1608&lt;&gt;"BASIC_OK"),"REVIEW","OK")</f>
        <v>OK</v>
      </c>
    </row>
    <row r="1609">
      <c r="A1609" s="5" t="s">
        <v>101</v>
      </c>
      <c r="B1609" s="5" t="s">
        <v>65</v>
      </c>
      <c r="C1609" s="5" t="s">
        <v>1844</v>
      </c>
      <c r="D1609" s="6" t="str">
        <f t="shared" si="1"/>
        <v>person1608@demo.invalid</v>
      </c>
      <c r="E1609" s="6" t="str">
        <f t="shared" si="2"/>
        <v>BASIC_OK</v>
      </c>
      <c r="F1609" s="6" t="str">
        <f>IF(E1609&lt;&gt;"BASIC_OK","REVIEW",IF(RIGHT(D1609,LEN(LOWER(TRIM('Audit summary'!$B$16)))+1)="@"&amp;LOWER(TRIM('Audit summary'!$B$16)),"INTERNAL","EXTERNAL"))</f>
        <v>INTERNAL</v>
      </c>
      <c r="G1609" s="6">
        <f t="shared" si="3"/>
        <v>1</v>
      </c>
      <c r="H1609" s="6">
        <f t="shared" si="4"/>
        <v>1</v>
      </c>
      <c r="I1609" s="6" t="str">
        <f>IF(OR(A1609="",COUNTIF('Message audit'!$A$2:$A$201,A1609)=0,AND(B1609&lt;&gt;"To",B1609&lt;&gt;"CC",B1609&lt;&gt;"BCC"),E1609&lt;&gt;"BASIC_OK"),"REVIEW","OK")</f>
        <v>OK</v>
      </c>
    </row>
    <row r="1610">
      <c r="A1610" s="5" t="s">
        <v>101</v>
      </c>
      <c r="B1610" s="5" t="s">
        <v>21</v>
      </c>
      <c r="C1610" s="5" t="s">
        <v>1845</v>
      </c>
      <c r="D1610" s="6" t="str">
        <f t="shared" si="1"/>
        <v>person1609@demo.invalid</v>
      </c>
      <c r="E1610" s="6" t="str">
        <f t="shared" si="2"/>
        <v>BASIC_OK</v>
      </c>
      <c r="F1610" s="6" t="str">
        <f>IF(E1610&lt;&gt;"BASIC_OK","REVIEW",IF(RIGHT(D1610,LEN(LOWER(TRIM('Audit summary'!$B$16)))+1)="@"&amp;LOWER(TRIM('Audit summary'!$B$16)),"INTERNAL","EXTERNAL"))</f>
        <v>INTERNAL</v>
      </c>
      <c r="G1610" s="6">
        <f t="shared" si="3"/>
        <v>1</v>
      </c>
      <c r="H1610" s="6">
        <f t="shared" si="4"/>
        <v>1</v>
      </c>
      <c r="I1610" s="6" t="str">
        <f>IF(OR(A1610="",COUNTIF('Message audit'!$A$2:$A$201,A1610)=0,AND(B1610&lt;&gt;"To",B1610&lt;&gt;"CC",B1610&lt;&gt;"BCC"),E1610&lt;&gt;"BASIC_OK"),"REVIEW","OK")</f>
        <v>OK</v>
      </c>
    </row>
    <row r="1611">
      <c r="A1611" s="5" t="s">
        <v>101</v>
      </c>
      <c r="B1611" s="5" t="s">
        <v>50</v>
      </c>
      <c r="C1611" s="5" t="s">
        <v>1846</v>
      </c>
      <c r="D1611" s="6" t="str">
        <f t="shared" si="1"/>
        <v>person1610@example.org</v>
      </c>
      <c r="E1611" s="6" t="str">
        <f t="shared" si="2"/>
        <v>BASIC_OK</v>
      </c>
      <c r="F1611" s="6" t="str">
        <f>IF(E1611&lt;&gt;"BASIC_OK","REVIEW",IF(RIGHT(D1611,LEN(LOWER(TRIM('Audit summary'!$B$16)))+1)="@"&amp;LOWER(TRIM('Audit summary'!$B$16)),"INTERNAL","EXTERNAL"))</f>
        <v>EXTERNAL</v>
      </c>
      <c r="G1611" s="6">
        <f t="shared" si="3"/>
        <v>1</v>
      </c>
      <c r="H1611" s="6">
        <f t="shared" si="4"/>
        <v>1</v>
      </c>
      <c r="I1611" s="6" t="str">
        <f>IF(OR(A1611="",COUNTIF('Message audit'!$A$2:$A$201,A1611)=0,AND(B1611&lt;&gt;"To",B1611&lt;&gt;"CC",B1611&lt;&gt;"BCC"),E1611&lt;&gt;"BASIC_OK"),"REVIEW","OK")</f>
        <v>OK</v>
      </c>
    </row>
    <row r="1612">
      <c r="A1612" s="5" t="s">
        <v>101</v>
      </c>
      <c r="B1612" s="5" t="s">
        <v>65</v>
      </c>
      <c r="C1612" s="5" t="s">
        <v>1847</v>
      </c>
      <c r="D1612" s="6" t="str">
        <f t="shared" si="1"/>
        <v>person1611@demo.invalid</v>
      </c>
      <c r="E1612" s="6" t="str">
        <f t="shared" si="2"/>
        <v>BASIC_OK</v>
      </c>
      <c r="F1612" s="6" t="str">
        <f>IF(E1612&lt;&gt;"BASIC_OK","REVIEW",IF(RIGHT(D1612,LEN(LOWER(TRIM('Audit summary'!$B$16)))+1)="@"&amp;LOWER(TRIM('Audit summary'!$B$16)),"INTERNAL","EXTERNAL"))</f>
        <v>INTERNAL</v>
      </c>
      <c r="G1612" s="6">
        <f t="shared" si="3"/>
        <v>1</v>
      </c>
      <c r="H1612" s="6">
        <f t="shared" si="4"/>
        <v>1</v>
      </c>
      <c r="I1612" s="6" t="str">
        <f>IF(OR(A1612="",COUNTIF('Message audit'!$A$2:$A$201,A1612)=0,AND(B1612&lt;&gt;"To",B1612&lt;&gt;"CC",B1612&lt;&gt;"BCC"),E1612&lt;&gt;"BASIC_OK"),"REVIEW","OK")</f>
        <v>OK</v>
      </c>
    </row>
    <row r="1613">
      <c r="A1613" s="5" t="s">
        <v>101</v>
      </c>
      <c r="B1613" s="5" t="s">
        <v>21</v>
      </c>
      <c r="C1613" s="5" t="s">
        <v>1848</v>
      </c>
      <c r="D1613" s="6" t="str">
        <f t="shared" si="1"/>
        <v>person1612@demo.invalid</v>
      </c>
      <c r="E1613" s="6" t="str">
        <f t="shared" si="2"/>
        <v>BASIC_OK</v>
      </c>
      <c r="F1613" s="6" t="str">
        <f>IF(E1613&lt;&gt;"BASIC_OK","REVIEW",IF(RIGHT(D1613,LEN(LOWER(TRIM('Audit summary'!$B$16)))+1)="@"&amp;LOWER(TRIM('Audit summary'!$B$16)),"INTERNAL","EXTERNAL"))</f>
        <v>INTERNAL</v>
      </c>
      <c r="G1613" s="6">
        <f t="shared" si="3"/>
        <v>1</v>
      </c>
      <c r="H1613" s="6">
        <f t="shared" si="4"/>
        <v>1</v>
      </c>
      <c r="I1613" s="6" t="str">
        <f>IF(OR(A1613="",COUNTIF('Message audit'!$A$2:$A$201,A1613)=0,AND(B1613&lt;&gt;"To",B1613&lt;&gt;"CC",B1613&lt;&gt;"BCC"),E1613&lt;&gt;"BASIC_OK"),"REVIEW","OK")</f>
        <v>OK</v>
      </c>
    </row>
    <row r="1614">
      <c r="A1614" s="5" t="s">
        <v>101</v>
      </c>
      <c r="B1614" s="5" t="s">
        <v>50</v>
      </c>
      <c r="C1614" s="5" t="s">
        <v>1849</v>
      </c>
      <c r="D1614" s="6" t="str">
        <f t="shared" si="1"/>
        <v>person1613@demo.invalid</v>
      </c>
      <c r="E1614" s="6" t="str">
        <f t="shared" si="2"/>
        <v>BASIC_OK</v>
      </c>
      <c r="F1614" s="6" t="str">
        <f>IF(E1614&lt;&gt;"BASIC_OK","REVIEW",IF(RIGHT(D1614,LEN(LOWER(TRIM('Audit summary'!$B$16)))+1)="@"&amp;LOWER(TRIM('Audit summary'!$B$16)),"INTERNAL","EXTERNAL"))</f>
        <v>INTERNAL</v>
      </c>
      <c r="G1614" s="6">
        <f t="shared" si="3"/>
        <v>1</v>
      </c>
      <c r="H1614" s="6">
        <f t="shared" si="4"/>
        <v>1</v>
      </c>
      <c r="I1614" s="6" t="str">
        <f>IF(OR(A1614="",COUNTIF('Message audit'!$A$2:$A$201,A1614)=0,AND(B1614&lt;&gt;"To",B1614&lt;&gt;"CC",B1614&lt;&gt;"BCC"),E1614&lt;&gt;"BASIC_OK"),"REVIEW","OK")</f>
        <v>OK</v>
      </c>
    </row>
    <row r="1615">
      <c r="A1615" s="5" t="s">
        <v>101</v>
      </c>
      <c r="B1615" s="5" t="s">
        <v>65</v>
      </c>
      <c r="C1615" s="5" t="s">
        <v>1850</v>
      </c>
      <c r="D1615" s="6" t="str">
        <f t="shared" si="1"/>
        <v>person1614@demo.invalid</v>
      </c>
      <c r="E1615" s="6" t="str">
        <f t="shared" si="2"/>
        <v>BASIC_OK</v>
      </c>
      <c r="F1615" s="6" t="str">
        <f>IF(E1615&lt;&gt;"BASIC_OK","REVIEW",IF(RIGHT(D1615,LEN(LOWER(TRIM('Audit summary'!$B$16)))+1)="@"&amp;LOWER(TRIM('Audit summary'!$B$16)),"INTERNAL","EXTERNAL"))</f>
        <v>INTERNAL</v>
      </c>
      <c r="G1615" s="6">
        <f t="shared" si="3"/>
        <v>1</v>
      </c>
      <c r="H1615" s="6">
        <f t="shared" si="4"/>
        <v>1</v>
      </c>
      <c r="I1615" s="6" t="str">
        <f>IF(OR(A1615="",COUNTIF('Message audit'!$A$2:$A$201,A1615)=0,AND(B1615&lt;&gt;"To",B1615&lt;&gt;"CC",B1615&lt;&gt;"BCC"),E1615&lt;&gt;"BASIC_OK"),"REVIEW","OK")</f>
        <v>OK</v>
      </c>
    </row>
    <row r="1616">
      <c r="A1616" s="5" t="s">
        <v>101</v>
      </c>
      <c r="B1616" s="5" t="s">
        <v>21</v>
      </c>
      <c r="C1616" s="5" t="s">
        <v>1851</v>
      </c>
      <c r="D1616" s="6" t="str">
        <f t="shared" si="1"/>
        <v>person1615@example.org</v>
      </c>
      <c r="E1616" s="6" t="str">
        <f t="shared" si="2"/>
        <v>BASIC_OK</v>
      </c>
      <c r="F1616" s="6" t="str">
        <f>IF(E1616&lt;&gt;"BASIC_OK","REVIEW",IF(RIGHT(D1616,LEN(LOWER(TRIM('Audit summary'!$B$16)))+1)="@"&amp;LOWER(TRIM('Audit summary'!$B$16)),"INTERNAL","EXTERNAL"))</f>
        <v>EXTERNAL</v>
      </c>
      <c r="G1616" s="6">
        <f t="shared" si="3"/>
        <v>1</v>
      </c>
      <c r="H1616" s="6">
        <f t="shared" si="4"/>
        <v>1</v>
      </c>
      <c r="I1616" s="6" t="str">
        <f>IF(OR(A1616="",COUNTIF('Message audit'!$A$2:$A$201,A1616)=0,AND(B1616&lt;&gt;"To",B1616&lt;&gt;"CC",B1616&lt;&gt;"BCC"),E1616&lt;&gt;"BASIC_OK"),"REVIEW","OK")</f>
        <v>OK</v>
      </c>
    </row>
    <row r="1617">
      <c r="A1617" s="5" t="s">
        <v>101</v>
      </c>
      <c r="B1617" s="5" t="s">
        <v>50</v>
      </c>
      <c r="C1617" s="5" t="s">
        <v>1852</v>
      </c>
      <c r="D1617" s="6" t="str">
        <f t="shared" si="1"/>
        <v>person1616@demo.invalid</v>
      </c>
      <c r="E1617" s="6" t="str">
        <f t="shared" si="2"/>
        <v>BASIC_OK</v>
      </c>
      <c r="F1617" s="6" t="str">
        <f>IF(E1617&lt;&gt;"BASIC_OK","REVIEW",IF(RIGHT(D1617,LEN(LOWER(TRIM('Audit summary'!$B$16)))+1)="@"&amp;LOWER(TRIM('Audit summary'!$B$16)),"INTERNAL","EXTERNAL"))</f>
        <v>INTERNAL</v>
      </c>
      <c r="G1617" s="6">
        <f t="shared" si="3"/>
        <v>1</v>
      </c>
      <c r="H1617" s="6">
        <f t="shared" si="4"/>
        <v>1</v>
      </c>
      <c r="I1617" s="6" t="str">
        <f>IF(OR(A1617="",COUNTIF('Message audit'!$A$2:$A$201,A1617)=0,AND(B1617&lt;&gt;"To",B1617&lt;&gt;"CC",B1617&lt;&gt;"BCC"),E1617&lt;&gt;"BASIC_OK"),"REVIEW","OK")</f>
        <v>OK</v>
      </c>
    </row>
    <row r="1618">
      <c r="A1618" s="5" t="s">
        <v>101</v>
      </c>
      <c r="B1618" s="5" t="s">
        <v>65</v>
      </c>
      <c r="C1618" s="5" t="s">
        <v>1853</v>
      </c>
      <c r="D1618" s="6" t="str">
        <f t="shared" si="1"/>
        <v>person1617@demo.invalid</v>
      </c>
      <c r="E1618" s="6" t="str">
        <f t="shared" si="2"/>
        <v>BASIC_OK</v>
      </c>
      <c r="F1618" s="6" t="str">
        <f>IF(E1618&lt;&gt;"BASIC_OK","REVIEW",IF(RIGHT(D1618,LEN(LOWER(TRIM('Audit summary'!$B$16)))+1)="@"&amp;LOWER(TRIM('Audit summary'!$B$16)),"INTERNAL","EXTERNAL"))</f>
        <v>INTERNAL</v>
      </c>
      <c r="G1618" s="6">
        <f t="shared" si="3"/>
        <v>1</v>
      </c>
      <c r="H1618" s="6">
        <f t="shared" si="4"/>
        <v>1</v>
      </c>
      <c r="I1618" s="6" t="str">
        <f>IF(OR(A1618="",COUNTIF('Message audit'!$A$2:$A$201,A1618)=0,AND(B1618&lt;&gt;"To",B1618&lt;&gt;"CC",B1618&lt;&gt;"BCC"),E1618&lt;&gt;"BASIC_OK"),"REVIEW","OK")</f>
        <v>OK</v>
      </c>
    </row>
    <row r="1619">
      <c r="A1619" s="5" t="s">
        <v>101</v>
      </c>
      <c r="B1619" s="5" t="s">
        <v>21</v>
      </c>
      <c r="C1619" s="5" t="s">
        <v>1854</v>
      </c>
      <c r="D1619" s="6" t="str">
        <f t="shared" si="1"/>
        <v>person1618@demo.invalid</v>
      </c>
      <c r="E1619" s="6" t="str">
        <f t="shared" si="2"/>
        <v>BASIC_OK</v>
      </c>
      <c r="F1619" s="6" t="str">
        <f>IF(E1619&lt;&gt;"BASIC_OK","REVIEW",IF(RIGHT(D1619,LEN(LOWER(TRIM('Audit summary'!$B$16)))+1)="@"&amp;LOWER(TRIM('Audit summary'!$B$16)),"INTERNAL","EXTERNAL"))</f>
        <v>INTERNAL</v>
      </c>
      <c r="G1619" s="6">
        <f t="shared" si="3"/>
        <v>1</v>
      </c>
      <c r="H1619" s="6">
        <f t="shared" si="4"/>
        <v>1</v>
      </c>
      <c r="I1619" s="6" t="str">
        <f>IF(OR(A1619="",COUNTIF('Message audit'!$A$2:$A$201,A1619)=0,AND(B1619&lt;&gt;"To",B1619&lt;&gt;"CC",B1619&lt;&gt;"BCC"),E1619&lt;&gt;"BASIC_OK"),"REVIEW","OK")</f>
        <v>OK</v>
      </c>
    </row>
    <row r="1620">
      <c r="A1620" s="5" t="s">
        <v>101</v>
      </c>
      <c r="B1620" s="5" t="s">
        <v>50</v>
      </c>
      <c r="C1620" s="5" t="s">
        <v>1855</v>
      </c>
      <c r="D1620" s="6" t="str">
        <f t="shared" si="1"/>
        <v>person1619@demo.invalid</v>
      </c>
      <c r="E1620" s="6" t="str">
        <f t="shared" si="2"/>
        <v>BASIC_OK</v>
      </c>
      <c r="F1620" s="6" t="str">
        <f>IF(E1620&lt;&gt;"BASIC_OK","REVIEW",IF(RIGHT(D1620,LEN(LOWER(TRIM('Audit summary'!$B$16)))+1)="@"&amp;LOWER(TRIM('Audit summary'!$B$16)),"INTERNAL","EXTERNAL"))</f>
        <v>INTERNAL</v>
      </c>
      <c r="G1620" s="6">
        <f t="shared" si="3"/>
        <v>1</v>
      </c>
      <c r="H1620" s="6">
        <f t="shared" si="4"/>
        <v>1</v>
      </c>
      <c r="I1620" s="6" t="str">
        <f>IF(OR(A1620="",COUNTIF('Message audit'!$A$2:$A$201,A1620)=0,AND(B1620&lt;&gt;"To",B1620&lt;&gt;"CC",B1620&lt;&gt;"BCC"),E1620&lt;&gt;"BASIC_OK"),"REVIEW","OK")</f>
        <v>OK</v>
      </c>
    </row>
    <row r="1621">
      <c r="A1621" s="5" t="s">
        <v>101</v>
      </c>
      <c r="B1621" s="5" t="s">
        <v>65</v>
      </c>
      <c r="C1621" s="5" t="s">
        <v>1856</v>
      </c>
      <c r="D1621" s="6" t="str">
        <f t="shared" si="1"/>
        <v>person1620@example.org</v>
      </c>
      <c r="E1621" s="6" t="str">
        <f t="shared" si="2"/>
        <v>BASIC_OK</v>
      </c>
      <c r="F1621" s="6" t="str">
        <f>IF(E1621&lt;&gt;"BASIC_OK","REVIEW",IF(RIGHT(D1621,LEN(LOWER(TRIM('Audit summary'!$B$16)))+1)="@"&amp;LOWER(TRIM('Audit summary'!$B$16)),"INTERNAL","EXTERNAL"))</f>
        <v>EXTERNAL</v>
      </c>
      <c r="G1621" s="6">
        <f t="shared" si="3"/>
        <v>1</v>
      </c>
      <c r="H1621" s="6">
        <f t="shared" si="4"/>
        <v>1</v>
      </c>
      <c r="I1621" s="6" t="str">
        <f>IF(OR(A1621="",COUNTIF('Message audit'!$A$2:$A$201,A1621)=0,AND(B1621&lt;&gt;"To",B1621&lt;&gt;"CC",B1621&lt;&gt;"BCC"),E1621&lt;&gt;"BASIC_OK"),"REVIEW","OK")</f>
        <v>OK</v>
      </c>
    </row>
    <row r="1622">
      <c r="A1622" s="5" t="s">
        <v>101</v>
      </c>
      <c r="B1622" s="5" t="s">
        <v>21</v>
      </c>
      <c r="C1622" s="5" t="s">
        <v>1857</v>
      </c>
      <c r="D1622" s="6" t="str">
        <f t="shared" si="1"/>
        <v>person1621@demo.invalid</v>
      </c>
      <c r="E1622" s="6" t="str">
        <f t="shared" si="2"/>
        <v>BASIC_OK</v>
      </c>
      <c r="F1622" s="6" t="str">
        <f>IF(E1622&lt;&gt;"BASIC_OK","REVIEW",IF(RIGHT(D1622,LEN(LOWER(TRIM('Audit summary'!$B$16)))+1)="@"&amp;LOWER(TRIM('Audit summary'!$B$16)),"INTERNAL","EXTERNAL"))</f>
        <v>INTERNAL</v>
      </c>
      <c r="G1622" s="6">
        <f t="shared" si="3"/>
        <v>1</v>
      </c>
      <c r="H1622" s="6">
        <f t="shared" si="4"/>
        <v>1</v>
      </c>
      <c r="I1622" s="6" t="str">
        <f>IF(OR(A1622="",COUNTIF('Message audit'!$A$2:$A$201,A1622)=0,AND(B1622&lt;&gt;"To",B1622&lt;&gt;"CC",B1622&lt;&gt;"BCC"),E1622&lt;&gt;"BASIC_OK"),"REVIEW","OK")</f>
        <v>OK</v>
      </c>
    </row>
    <row r="1623">
      <c r="A1623" s="5" t="s">
        <v>101</v>
      </c>
      <c r="B1623" s="5" t="s">
        <v>50</v>
      </c>
      <c r="C1623" s="5" t="s">
        <v>1858</v>
      </c>
      <c r="D1623" s="6" t="str">
        <f t="shared" si="1"/>
        <v>person1622@demo.invalid</v>
      </c>
      <c r="E1623" s="6" t="str">
        <f t="shared" si="2"/>
        <v>BASIC_OK</v>
      </c>
      <c r="F1623" s="6" t="str">
        <f>IF(E1623&lt;&gt;"BASIC_OK","REVIEW",IF(RIGHT(D1623,LEN(LOWER(TRIM('Audit summary'!$B$16)))+1)="@"&amp;LOWER(TRIM('Audit summary'!$B$16)),"INTERNAL","EXTERNAL"))</f>
        <v>INTERNAL</v>
      </c>
      <c r="G1623" s="6">
        <f t="shared" si="3"/>
        <v>1</v>
      </c>
      <c r="H1623" s="6">
        <f t="shared" si="4"/>
        <v>1</v>
      </c>
      <c r="I1623" s="6" t="str">
        <f>IF(OR(A1623="",COUNTIF('Message audit'!$A$2:$A$201,A1623)=0,AND(B1623&lt;&gt;"To",B1623&lt;&gt;"CC",B1623&lt;&gt;"BCC"),E1623&lt;&gt;"BASIC_OK"),"REVIEW","OK")</f>
        <v>OK</v>
      </c>
    </row>
    <row r="1624">
      <c r="A1624" s="5" t="s">
        <v>101</v>
      </c>
      <c r="B1624" s="5" t="s">
        <v>65</v>
      </c>
      <c r="C1624" s="5" t="s">
        <v>1859</v>
      </c>
      <c r="D1624" s="6" t="str">
        <f t="shared" si="1"/>
        <v>person1623@demo.invalid</v>
      </c>
      <c r="E1624" s="6" t="str">
        <f t="shared" si="2"/>
        <v>BASIC_OK</v>
      </c>
      <c r="F1624" s="6" t="str">
        <f>IF(E1624&lt;&gt;"BASIC_OK","REVIEW",IF(RIGHT(D1624,LEN(LOWER(TRIM('Audit summary'!$B$16)))+1)="@"&amp;LOWER(TRIM('Audit summary'!$B$16)),"INTERNAL","EXTERNAL"))</f>
        <v>INTERNAL</v>
      </c>
      <c r="G1624" s="6">
        <f t="shared" si="3"/>
        <v>1</v>
      </c>
      <c r="H1624" s="6">
        <f t="shared" si="4"/>
        <v>1</v>
      </c>
      <c r="I1624" s="6" t="str">
        <f>IF(OR(A1624="",COUNTIF('Message audit'!$A$2:$A$201,A1624)=0,AND(B1624&lt;&gt;"To",B1624&lt;&gt;"CC",B1624&lt;&gt;"BCC"),E1624&lt;&gt;"BASIC_OK"),"REVIEW","OK")</f>
        <v>OK</v>
      </c>
    </row>
    <row r="1625">
      <c r="A1625" s="5" t="s">
        <v>101</v>
      </c>
      <c r="B1625" s="5" t="s">
        <v>21</v>
      </c>
      <c r="C1625" s="5" t="s">
        <v>1860</v>
      </c>
      <c r="D1625" s="6" t="str">
        <f t="shared" si="1"/>
        <v>person1624@demo.invalid</v>
      </c>
      <c r="E1625" s="6" t="str">
        <f t="shared" si="2"/>
        <v>BASIC_OK</v>
      </c>
      <c r="F1625" s="6" t="str">
        <f>IF(E1625&lt;&gt;"BASIC_OK","REVIEW",IF(RIGHT(D1625,LEN(LOWER(TRIM('Audit summary'!$B$16)))+1)="@"&amp;LOWER(TRIM('Audit summary'!$B$16)),"INTERNAL","EXTERNAL"))</f>
        <v>INTERNAL</v>
      </c>
      <c r="G1625" s="6">
        <f t="shared" si="3"/>
        <v>1</v>
      </c>
      <c r="H1625" s="6">
        <f t="shared" si="4"/>
        <v>1</v>
      </c>
      <c r="I1625" s="6" t="str">
        <f>IF(OR(A1625="",COUNTIF('Message audit'!$A$2:$A$201,A1625)=0,AND(B1625&lt;&gt;"To",B1625&lt;&gt;"CC",B1625&lt;&gt;"BCC"),E1625&lt;&gt;"BASIC_OK"),"REVIEW","OK")</f>
        <v>OK</v>
      </c>
    </row>
    <row r="1626">
      <c r="A1626" s="5" t="s">
        <v>101</v>
      </c>
      <c r="B1626" s="5" t="s">
        <v>50</v>
      </c>
      <c r="C1626" s="5" t="s">
        <v>1861</v>
      </c>
      <c r="D1626" s="6" t="str">
        <f t="shared" si="1"/>
        <v>person1625@example.org</v>
      </c>
      <c r="E1626" s="6" t="str">
        <f t="shared" si="2"/>
        <v>BASIC_OK</v>
      </c>
      <c r="F1626" s="6" t="str">
        <f>IF(E1626&lt;&gt;"BASIC_OK","REVIEW",IF(RIGHT(D1626,LEN(LOWER(TRIM('Audit summary'!$B$16)))+1)="@"&amp;LOWER(TRIM('Audit summary'!$B$16)),"INTERNAL","EXTERNAL"))</f>
        <v>EXTERNAL</v>
      </c>
      <c r="G1626" s="6">
        <f t="shared" si="3"/>
        <v>1</v>
      </c>
      <c r="H1626" s="6">
        <f t="shared" si="4"/>
        <v>1</v>
      </c>
      <c r="I1626" s="6" t="str">
        <f>IF(OR(A1626="",COUNTIF('Message audit'!$A$2:$A$201,A1626)=0,AND(B1626&lt;&gt;"To",B1626&lt;&gt;"CC",B1626&lt;&gt;"BCC"),E1626&lt;&gt;"BASIC_OK"),"REVIEW","OK")</f>
        <v>OK</v>
      </c>
    </row>
    <row r="1627">
      <c r="A1627" s="5" t="s">
        <v>101</v>
      </c>
      <c r="B1627" s="5" t="s">
        <v>65</v>
      </c>
      <c r="C1627" s="5" t="s">
        <v>1862</v>
      </c>
      <c r="D1627" s="6" t="str">
        <f t="shared" si="1"/>
        <v>person1626@demo.invalid</v>
      </c>
      <c r="E1627" s="6" t="str">
        <f t="shared" si="2"/>
        <v>BASIC_OK</v>
      </c>
      <c r="F1627" s="6" t="str">
        <f>IF(E1627&lt;&gt;"BASIC_OK","REVIEW",IF(RIGHT(D1627,LEN(LOWER(TRIM('Audit summary'!$B$16)))+1)="@"&amp;LOWER(TRIM('Audit summary'!$B$16)),"INTERNAL","EXTERNAL"))</f>
        <v>INTERNAL</v>
      </c>
      <c r="G1627" s="6">
        <f t="shared" si="3"/>
        <v>1</v>
      </c>
      <c r="H1627" s="6">
        <f t="shared" si="4"/>
        <v>1</v>
      </c>
      <c r="I1627" s="6" t="str">
        <f>IF(OR(A1627="",COUNTIF('Message audit'!$A$2:$A$201,A1627)=0,AND(B1627&lt;&gt;"To",B1627&lt;&gt;"CC",B1627&lt;&gt;"BCC"),E1627&lt;&gt;"BASIC_OK"),"REVIEW","OK")</f>
        <v>OK</v>
      </c>
    </row>
    <row r="1628">
      <c r="A1628" s="5" t="s">
        <v>101</v>
      </c>
      <c r="B1628" s="5" t="s">
        <v>21</v>
      </c>
      <c r="C1628" s="5" t="s">
        <v>1863</v>
      </c>
      <c r="D1628" s="6" t="str">
        <f t="shared" si="1"/>
        <v>person1627@demo.invalid</v>
      </c>
      <c r="E1628" s="6" t="str">
        <f t="shared" si="2"/>
        <v>BASIC_OK</v>
      </c>
      <c r="F1628" s="6" t="str">
        <f>IF(E1628&lt;&gt;"BASIC_OK","REVIEW",IF(RIGHT(D1628,LEN(LOWER(TRIM('Audit summary'!$B$16)))+1)="@"&amp;LOWER(TRIM('Audit summary'!$B$16)),"INTERNAL","EXTERNAL"))</f>
        <v>INTERNAL</v>
      </c>
      <c r="G1628" s="6">
        <f t="shared" si="3"/>
        <v>1</v>
      </c>
      <c r="H1628" s="6">
        <f t="shared" si="4"/>
        <v>1</v>
      </c>
      <c r="I1628" s="6" t="str">
        <f>IF(OR(A1628="",COUNTIF('Message audit'!$A$2:$A$201,A1628)=0,AND(B1628&lt;&gt;"To",B1628&lt;&gt;"CC",B1628&lt;&gt;"BCC"),E1628&lt;&gt;"BASIC_OK"),"REVIEW","OK")</f>
        <v>OK</v>
      </c>
    </row>
    <row r="1629">
      <c r="A1629" s="5" t="s">
        <v>101</v>
      </c>
      <c r="B1629" s="5" t="s">
        <v>50</v>
      </c>
      <c r="C1629" s="5" t="s">
        <v>1864</v>
      </c>
      <c r="D1629" s="6" t="str">
        <f t="shared" si="1"/>
        <v>person1628@demo.invalid</v>
      </c>
      <c r="E1629" s="6" t="str">
        <f t="shared" si="2"/>
        <v>BASIC_OK</v>
      </c>
      <c r="F1629" s="6" t="str">
        <f>IF(E1629&lt;&gt;"BASIC_OK","REVIEW",IF(RIGHT(D1629,LEN(LOWER(TRIM('Audit summary'!$B$16)))+1)="@"&amp;LOWER(TRIM('Audit summary'!$B$16)),"INTERNAL","EXTERNAL"))</f>
        <v>INTERNAL</v>
      </c>
      <c r="G1629" s="6">
        <f t="shared" si="3"/>
        <v>1</v>
      </c>
      <c r="H1629" s="6">
        <f t="shared" si="4"/>
        <v>1</v>
      </c>
      <c r="I1629" s="6" t="str">
        <f>IF(OR(A1629="",COUNTIF('Message audit'!$A$2:$A$201,A1629)=0,AND(B1629&lt;&gt;"To",B1629&lt;&gt;"CC",B1629&lt;&gt;"BCC"),E1629&lt;&gt;"BASIC_OK"),"REVIEW","OK")</f>
        <v>OK</v>
      </c>
    </row>
    <row r="1630">
      <c r="A1630" s="5" t="s">
        <v>101</v>
      </c>
      <c r="B1630" s="5" t="s">
        <v>65</v>
      </c>
      <c r="C1630" s="5" t="s">
        <v>1865</v>
      </c>
      <c r="D1630" s="6" t="str">
        <f t="shared" si="1"/>
        <v>person1629@demo.invalid</v>
      </c>
      <c r="E1630" s="6" t="str">
        <f t="shared" si="2"/>
        <v>BASIC_OK</v>
      </c>
      <c r="F1630" s="6" t="str">
        <f>IF(E1630&lt;&gt;"BASIC_OK","REVIEW",IF(RIGHT(D1630,LEN(LOWER(TRIM('Audit summary'!$B$16)))+1)="@"&amp;LOWER(TRIM('Audit summary'!$B$16)),"INTERNAL","EXTERNAL"))</f>
        <v>INTERNAL</v>
      </c>
      <c r="G1630" s="6">
        <f t="shared" si="3"/>
        <v>1</v>
      </c>
      <c r="H1630" s="6">
        <f t="shared" si="4"/>
        <v>1</v>
      </c>
      <c r="I1630" s="6" t="str">
        <f>IF(OR(A1630="",COUNTIF('Message audit'!$A$2:$A$201,A1630)=0,AND(B1630&lt;&gt;"To",B1630&lt;&gt;"CC",B1630&lt;&gt;"BCC"),E1630&lt;&gt;"BASIC_OK"),"REVIEW","OK")</f>
        <v>OK</v>
      </c>
    </row>
    <row r="1631">
      <c r="A1631" s="5" t="s">
        <v>101</v>
      </c>
      <c r="B1631" s="5" t="s">
        <v>21</v>
      </c>
      <c r="C1631" s="5" t="s">
        <v>1866</v>
      </c>
      <c r="D1631" s="6" t="str">
        <f t="shared" si="1"/>
        <v>person1630@example.org</v>
      </c>
      <c r="E1631" s="6" t="str">
        <f t="shared" si="2"/>
        <v>BASIC_OK</v>
      </c>
      <c r="F1631" s="6" t="str">
        <f>IF(E1631&lt;&gt;"BASIC_OK","REVIEW",IF(RIGHT(D1631,LEN(LOWER(TRIM('Audit summary'!$B$16)))+1)="@"&amp;LOWER(TRIM('Audit summary'!$B$16)),"INTERNAL","EXTERNAL"))</f>
        <v>EXTERNAL</v>
      </c>
      <c r="G1631" s="6">
        <f t="shared" si="3"/>
        <v>1</v>
      </c>
      <c r="H1631" s="6">
        <f t="shared" si="4"/>
        <v>1</v>
      </c>
      <c r="I1631" s="6" t="str">
        <f>IF(OR(A1631="",COUNTIF('Message audit'!$A$2:$A$201,A1631)=0,AND(B1631&lt;&gt;"To",B1631&lt;&gt;"CC",B1631&lt;&gt;"BCC"),E1631&lt;&gt;"BASIC_OK"),"REVIEW","OK")</f>
        <v>OK</v>
      </c>
    </row>
    <row r="1632">
      <c r="A1632" s="5" t="s">
        <v>101</v>
      </c>
      <c r="B1632" s="5" t="s">
        <v>50</v>
      </c>
      <c r="C1632" s="5" t="s">
        <v>1867</v>
      </c>
      <c r="D1632" s="6" t="str">
        <f t="shared" si="1"/>
        <v>person1631@demo.invalid</v>
      </c>
      <c r="E1632" s="6" t="str">
        <f t="shared" si="2"/>
        <v>BASIC_OK</v>
      </c>
      <c r="F1632" s="6" t="str">
        <f>IF(E1632&lt;&gt;"BASIC_OK","REVIEW",IF(RIGHT(D1632,LEN(LOWER(TRIM('Audit summary'!$B$16)))+1)="@"&amp;LOWER(TRIM('Audit summary'!$B$16)),"INTERNAL","EXTERNAL"))</f>
        <v>INTERNAL</v>
      </c>
      <c r="G1632" s="6">
        <f t="shared" si="3"/>
        <v>1</v>
      </c>
      <c r="H1632" s="6">
        <f t="shared" si="4"/>
        <v>1</v>
      </c>
      <c r="I1632" s="6" t="str">
        <f>IF(OR(A1632="",COUNTIF('Message audit'!$A$2:$A$201,A1632)=0,AND(B1632&lt;&gt;"To",B1632&lt;&gt;"CC",B1632&lt;&gt;"BCC"),E1632&lt;&gt;"BASIC_OK"),"REVIEW","OK")</f>
        <v>OK</v>
      </c>
    </row>
    <row r="1633">
      <c r="A1633" s="5" t="s">
        <v>101</v>
      </c>
      <c r="B1633" s="5" t="s">
        <v>65</v>
      </c>
      <c r="C1633" s="5" t="s">
        <v>1868</v>
      </c>
      <c r="D1633" s="6" t="str">
        <f t="shared" si="1"/>
        <v>person1632@demo.invalid</v>
      </c>
      <c r="E1633" s="6" t="str">
        <f t="shared" si="2"/>
        <v>BASIC_OK</v>
      </c>
      <c r="F1633" s="6" t="str">
        <f>IF(E1633&lt;&gt;"BASIC_OK","REVIEW",IF(RIGHT(D1633,LEN(LOWER(TRIM('Audit summary'!$B$16)))+1)="@"&amp;LOWER(TRIM('Audit summary'!$B$16)),"INTERNAL","EXTERNAL"))</f>
        <v>INTERNAL</v>
      </c>
      <c r="G1633" s="6">
        <f t="shared" si="3"/>
        <v>1</v>
      </c>
      <c r="H1633" s="6">
        <f t="shared" si="4"/>
        <v>1</v>
      </c>
      <c r="I1633" s="6" t="str">
        <f>IF(OR(A1633="",COUNTIF('Message audit'!$A$2:$A$201,A1633)=0,AND(B1633&lt;&gt;"To",B1633&lt;&gt;"CC",B1633&lt;&gt;"BCC"),E1633&lt;&gt;"BASIC_OK"),"REVIEW","OK")</f>
        <v>OK</v>
      </c>
    </row>
    <row r="1634">
      <c r="A1634" s="5" t="s">
        <v>101</v>
      </c>
      <c r="B1634" s="5" t="s">
        <v>21</v>
      </c>
      <c r="C1634" s="5" t="s">
        <v>1869</v>
      </c>
      <c r="D1634" s="6" t="str">
        <f t="shared" si="1"/>
        <v>person1633@demo.invalid</v>
      </c>
      <c r="E1634" s="6" t="str">
        <f t="shared" si="2"/>
        <v>BASIC_OK</v>
      </c>
      <c r="F1634" s="6" t="str">
        <f>IF(E1634&lt;&gt;"BASIC_OK","REVIEW",IF(RIGHT(D1634,LEN(LOWER(TRIM('Audit summary'!$B$16)))+1)="@"&amp;LOWER(TRIM('Audit summary'!$B$16)),"INTERNAL","EXTERNAL"))</f>
        <v>INTERNAL</v>
      </c>
      <c r="G1634" s="6">
        <f t="shared" si="3"/>
        <v>1</v>
      </c>
      <c r="H1634" s="6">
        <f t="shared" si="4"/>
        <v>1</v>
      </c>
      <c r="I1634" s="6" t="str">
        <f>IF(OR(A1634="",COUNTIF('Message audit'!$A$2:$A$201,A1634)=0,AND(B1634&lt;&gt;"To",B1634&lt;&gt;"CC",B1634&lt;&gt;"BCC"),E1634&lt;&gt;"BASIC_OK"),"REVIEW","OK")</f>
        <v>OK</v>
      </c>
    </row>
    <row r="1635">
      <c r="A1635" s="5" t="s">
        <v>101</v>
      </c>
      <c r="B1635" s="5" t="s">
        <v>50</v>
      </c>
      <c r="C1635" s="5" t="s">
        <v>1870</v>
      </c>
      <c r="D1635" s="6" t="str">
        <f t="shared" si="1"/>
        <v>person1634@demo.invalid</v>
      </c>
      <c r="E1635" s="6" t="str">
        <f t="shared" si="2"/>
        <v>BASIC_OK</v>
      </c>
      <c r="F1635" s="6" t="str">
        <f>IF(E1635&lt;&gt;"BASIC_OK","REVIEW",IF(RIGHT(D1635,LEN(LOWER(TRIM('Audit summary'!$B$16)))+1)="@"&amp;LOWER(TRIM('Audit summary'!$B$16)),"INTERNAL","EXTERNAL"))</f>
        <v>INTERNAL</v>
      </c>
      <c r="G1635" s="6">
        <f t="shared" si="3"/>
        <v>1</v>
      </c>
      <c r="H1635" s="6">
        <f t="shared" si="4"/>
        <v>1</v>
      </c>
      <c r="I1635" s="6" t="str">
        <f>IF(OR(A1635="",COUNTIF('Message audit'!$A$2:$A$201,A1635)=0,AND(B1635&lt;&gt;"To",B1635&lt;&gt;"CC",B1635&lt;&gt;"BCC"),E1635&lt;&gt;"BASIC_OK"),"REVIEW","OK")</f>
        <v>OK</v>
      </c>
    </row>
    <row r="1636">
      <c r="A1636" s="5" t="s">
        <v>101</v>
      </c>
      <c r="B1636" s="5" t="s">
        <v>65</v>
      </c>
      <c r="C1636" s="5" t="s">
        <v>1871</v>
      </c>
      <c r="D1636" s="6" t="str">
        <f t="shared" si="1"/>
        <v>person1635@example.org</v>
      </c>
      <c r="E1636" s="6" t="str">
        <f t="shared" si="2"/>
        <v>BASIC_OK</v>
      </c>
      <c r="F1636" s="6" t="str">
        <f>IF(E1636&lt;&gt;"BASIC_OK","REVIEW",IF(RIGHT(D1636,LEN(LOWER(TRIM('Audit summary'!$B$16)))+1)="@"&amp;LOWER(TRIM('Audit summary'!$B$16)),"INTERNAL","EXTERNAL"))</f>
        <v>EXTERNAL</v>
      </c>
      <c r="G1636" s="6">
        <f t="shared" si="3"/>
        <v>1</v>
      </c>
      <c r="H1636" s="6">
        <f t="shared" si="4"/>
        <v>1</v>
      </c>
      <c r="I1636" s="6" t="str">
        <f>IF(OR(A1636="",COUNTIF('Message audit'!$A$2:$A$201,A1636)=0,AND(B1636&lt;&gt;"To",B1636&lt;&gt;"CC",B1636&lt;&gt;"BCC"),E1636&lt;&gt;"BASIC_OK"),"REVIEW","OK")</f>
        <v>OK</v>
      </c>
    </row>
    <row r="1637">
      <c r="A1637" s="5" t="s">
        <v>101</v>
      </c>
      <c r="B1637" s="5" t="s">
        <v>21</v>
      </c>
      <c r="C1637" s="5" t="s">
        <v>1872</v>
      </c>
      <c r="D1637" s="6" t="str">
        <f t="shared" si="1"/>
        <v>person1636@demo.invalid</v>
      </c>
      <c r="E1637" s="6" t="str">
        <f t="shared" si="2"/>
        <v>BASIC_OK</v>
      </c>
      <c r="F1637" s="6" t="str">
        <f>IF(E1637&lt;&gt;"BASIC_OK","REVIEW",IF(RIGHT(D1637,LEN(LOWER(TRIM('Audit summary'!$B$16)))+1)="@"&amp;LOWER(TRIM('Audit summary'!$B$16)),"INTERNAL","EXTERNAL"))</f>
        <v>INTERNAL</v>
      </c>
      <c r="G1637" s="6">
        <f t="shared" si="3"/>
        <v>1</v>
      </c>
      <c r="H1637" s="6">
        <f t="shared" si="4"/>
        <v>1</v>
      </c>
      <c r="I1637" s="6" t="str">
        <f>IF(OR(A1637="",COUNTIF('Message audit'!$A$2:$A$201,A1637)=0,AND(B1637&lt;&gt;"To",B1637&lt;&gt;"CC",B1637&lt;&gt;"BCC"),E1637&lt;&gt;"BASIC_OK"),"REVIEW","OK")</f>
        <v>OK</v>
      </c>
    </row>
    <row r="1638">
      <c r="A1638" s="5" t="s">
        <v>101</v>
      </c>
      <c r="B1638" s="5" t="s">
        <v>50</v>
      </c>
      <c r="C1638" s="5" t="s">
        <v>1873</v>
      </c>
      <c r="D1638" s="6" t="str">
        <f t="shared" si="1"/>
        <v>person1637@demo.invalid</v>
      </c>
      <c r="E1638" s="6" t="str">
        <f t="shared" si="2"/>
        <v>BASIC_OK</v>
      </c>
      <c r="F1638" s="6" t="str">
        <f>IF(E1638&lt;&gt;"BASIC_OK","REVIEW",IF(RIGHT(D1638,LEN(LOWER(TRIM('Audit summary'!$B$16)))+1)="@"&amp;LOWER(TRIM('Audit summary'!$B$16)),"INTERNAL","EXTERNAL"))</f>
        <v>INTERNAL</v>
      </c>
      <c r="G1638" s="6">
        <f t="shared" si="3"/>
        <v>1</v>
      </c>
      <c r="H1638" s="6">
        <f t="shared" si="4"/>
        <v>1</v>
      </c>
      <c r="I1638" s="6" t="str">
        <f>IF(OR(A1638="",COUNTIF('Message audit'!$A$2:$A$201,A1638)=0,AND(B1638&lt;&gt;"To",B1638&lt;&gt;"CC",B1638&lt;&gt;"BCC"),E1638&lt;&gt;"BASIC_OK"),"REVIEW","OK")</f>
        <v>OK</v>
      </c>
    </row>
    <row r="1639">
      <c r="A1639" s="5" t="s">
        <v>101</v>
      </c>
      <c r="B1639" s="5" t="s">
        <v>65</v>
      </c>
      <c r="C1639" s="5" t="s">
        <v>1874</v>
      </c>
      <c r="D1639" s="6" t="str">
        <f t="shared" si="1"/>
        <v>person1638@demo.invalid</v>
      </c>
      <c r="E1639" s="6" t="str">
        <f t="shared" si="2"/>
        <v>BASIC_OK</v>
      </c>
      <c r="F1639" s="6" t="str">
        <f>IF(E1639&lt;&gt;"BASIC_OK","REVIEW",IF(RIGHT(D1639,LEN(LOWER(TRIM('Audit summary'!$B$16)))+1)="@"&amp;LOWER(TRIM('Audit summary'!$B$16)),"INTERNAL","EXTERNAL"))</f>
        <v>INTERNAL</v>
      </c>
      <c r="G1639" s="6">
        <f t="shared" si="3"/>
        <v>1</v>
      </c>
      <c r="H1639" s="6">
        <f t="shared" si="4"/>
        <v>1</v>
      </c>
      <c r="I1639" s="6" t="str">
        <f>IF(OR(A1639="",COUNTIF('Message audit'!$A$2:$A$201,A1639)=0,AND(B1639&lt;&gt;"To",B1639&lt;&gt;"CC",B1639&lt;&gt;"BCC"),E1639&lt;&gt;"BASIC_OK"),"REVIEW","OK")</f>
        <v>OK</v>
      </c>
    </row>
    <row r="1640">
      <c r="A1640" s="5" t="s">
        <v>101</v>
      </c>
      <c r="B1640" s="5" t="s">
        <v>21</v>
      </c>
      <c r="C1640" s="5" t="s">
        <v>1875</v>
      </c>
      <c r="D1640" s="6" t="str">
        <f t="shared" si="1"/>
        <v>person1639@demo.invalid</v>
      </c>
      <c r="E1640" s="6" t="str">
        <f t="shared" si="2"/>
        <v>BASIC_OK</v>
      </c>
      <c r="F1640" s="6" t="str">
        <f>IF(E1640&lt;&gt;"BASIC_OK","REVIEW",IF(RIGHT(D1640,LEN(LOWER(TRIM('Audit summary'!$B$16)))+1)="@"&amp;LOWER(TRIM('Audit summary'!$B$16)),"INTERNAL","EXTERNAL"))</f>
        <v>INTERNAL</v>
      </c>
      <c r="G1640" s="6">
        <f t="shared" si="3"/>
        <v>1</v>
      </c>
      <c r="H1640" s="6">
        <f t="shared" si="4"/>
        <v>1</v>
      </c>
      <c r="I1640" s="6" t="str">
        <f>IF(OR(A1640="",COUNTIF('Message audit'!$A$2:$A$201,A1640)=0,AND(B1640&lt;&gt;"To",B1640&lt;&gt;"CC",B1640&lt;&gt;"BCC"),E1640&lt;&gt;"BASIC_OK"),"REVIEW","OK")</f>
        <v>OK</v>
      </c>
    </row>
    <row r="1641">
      <c r="A1641" s="5" t="s">
        <v>101</v>
      </c>
      <c r="B1641" s="5" t="s">
        <v>50</v>
      </c>
      <c r="C1641" s="5" t="s">
        <v>1876</v>
      </c>
      <c r="D1641" s="6" t="str">
        <f t="shared" si="1"/>
        <v>person1640@example.org</v>
      </c>
      <c r="E1641" s="6" t="str">
        <f t="shared" si="2"/>
        <v>BASIC_OK</v>
      </c>
      <c r="F1641" s="6" t="str">
        <f>IF(E1641&lt;&gt;"BASIC_OK","REVIEW",IF(RIGHT(D1641,LEN(LOWER(TRIM('Audit summary'!$B$16)))+1)="@"&amp;LOWER(TRIM('Audit summary'!$B$16)),"INTERNAL","EXTERNAL"))</f>
        <v>EXTERNAL</v>
      </c>
      <c r="G1641" s="6">
        <f t="shared" si="3"/>
        <v>1</v>
      </c>
      <c r="H1641" s="6">
        <f t="shared" si="4"/>
        <v>1</v>
      </c>
      <c r="I1641" s="6" t="str">
        <f>IF(OR(A1641="",COUNTIF('Message audit'!$A$2:$A$201,A1641)=0,AND(B1641&lt;&gt;"To",B1641&lt;&gt;"CC",B1641&lt;&gt;"BCC"),E1641&lt;&gt;"BASIC_OK"),"REVIEW","OK")</f>
        <v>OK</v>
      </c>
    </row>
    <row r="1642">
      <c r="A1642" s="5" t="s">
        <v>101</v>
      </c>
      <c r="B1642" s="5" t="s">
        <v>65</v>
      </c>
      <c r="C1642" s="5" t="s">
        <v>1877</v>
      </c>
      <c r="D1642" s="6" t="str">
        <f t="shared" si="1"/>
        <v>person1641@demo.invalid</v>
      </c>
      <c r="E1642" s="6" t="str">
        <f t="shared" si="2"/>
        <v>BASIC_OK</v>
      </c>
      <c r="F1642" s="6" t="str">
        <f>IF(E1642&lt;&gt;"BASIC_OK","REVIEW",IF(RIGHT(D1642,LEN(LOWER(TRIM('Audit summary'!$B$16)))+1)="@"&amp;LOWER(TRIM('Audit summary'!$B$16)),"INTERNAL","EXTERNAL"))</f>
        <v>INTERNAL</v>
      </c>
      <c r="G1642" s="6">
        <f t="shared" si="3"/>
        <v>1</v>
      </c>
      <c r="H1642" s="6">
        <f t="shared" si="4"/>
        <v>1</v>
      </c>
      <c r="I1642" s="6" t="str">
        <f>IF(OR(A1642="",COUNTIF('Message audit'!$A$2:$A$201,A1642)=0,AND(B1642&lt;&gt;"To",B1642&lt;&gt;"CC",B1642&lt;&gt;"BCC"),E1642&lt;&gt;"BASIC_OK"),"REVIEW","OK")</f>
        <v>OK</v>
      </c>
    </row>
    <row r="1643">
      <c r="A1643" s="5" t="s">
        <v>101</v>
      </c>
      <c r="B1643" s="5" t="s">
        <v>21</v>
      </c>
      <c r="C1643" s="5" t="s">
        <v>1878</v>
      </c>
      <c r="D1643" s="6" t="str">
        <f t="shared" si="1"/>
        <v>person1642@demo.invalid</v>
      </c>
      <c r="E1643" s="6" t="str">
        <f t="shared" si="2"/>
        <v>BASIC_OK</v>
      </c>
      <c r="F1643" s="6" t="str">
        <f>IF(E1643&lt;&gt;"BASIC_OK","REVIEW",IF(RIGHT(D1643,LEN(LOWER(TRIM('Audit summary'!$B$16)))+1)="@"&amp;LOWER(TRIM('Audit summary'!$B$16)),"INTERNAL","EXTERNAL"))</f>
        <v>INTERNAL</v>
      </c>
      <c r="G1643" s="6">
        <f t="shared" si="3"/>
        <v>1</v>
      </c>
      <c r="H1643" s="6">
        <f t="shared" si="4"/>
        <v>1</v>
      </c>
      <c r="I1643" s="6" t="str">
        <f>IF(OR(A1643="",COUNTIF('Message audit'!$A$2:$A$201,A1643)=0,AND(B1643&lt;&gt;"To",B1643&lt;&gt;"CC",B1643&lt;&gt;"BCC"),E1643&lt;&gt;"BASIC_OK"),"REVIEW","OK")</f>
        <v>OK</v>
      </c>
    </row>
    <row r="1644">
      <c r="A1644" s="5" t="s">
        <v>101</v>
      </c>
      <c r="B1644" s="5" t="s">
        <v>50</v>
      </c>
      <c r="C1644" s="5" t="s">
        <v>1879</v>
      </c>
      <c r="D1644" s="6" t="str">
        <f t="shared" si="1"/>
        <v>person1643@demo.invalid</v>
      </c>
      <c r="E1644" s="6" t="str">
        <f t="shared" si="2"/>
        <v>BASIC_OK</v>
      </c>
      <c r="F1644" s="6" t="str">
        <f>IF(E1644&lt;&gt;"BASIC_OK","REVIEW",IF(RIGHT(D1644,LEN(LOWER(TRIM('Audit summary'!$B$16)))+1)="@"&amp;LOWER(TRIM('Audit summary'!$B$16)),"INTERNAL","EXTERNAL"))</f>
        <v>INTERNAL</v>
      </c>
      <c r="G1644" s="6">
        <f t="shared" si="3"/>
        <v>1</v>
      </c>
      <c r="H1644" s="6">
        <f t="shared" si="4"/>
        <v>1</v>
      </c>
      <c r="I1644" s="6" t="str">
        <f>IF(OR(A1644="",COUNTIF('Message audit'!$A$2:$A$201,A1644)=0,AND(B1644&lt;&gt;"To",B1644&lt;&gt;"CC",B1644&lt;&gt;"BCC"),E1644&lt;&gt;"BASIC_OK"),"REVIEW","OK")</f>
        <v>OK</v>
      </c>
    </row>
    <row r="1645">
      <c r="A1645" s="5" t="s">
        <v>101</v>
      </c>
      <c r="B1645" s="5" t="s">
        <v>65</v>
      </c>
      <c r="C1645" s="5" t="s">
        <v>1880</v>
      </c>
      <c r="D1645" s="6" t="str">
        <f t="shared" si="1"/>
        <v>person1644@demo.invalid</v>
      </c>
      <c r="E1645" s="6" t="str">
        <f t="shared" si="2"/>
        <v>BASIC_OK</v>
      </c>
      <c r="F1645" s="6" t="str">
        <f>IF(E1645&lt;&gt;"BASIC_OK","REVIEW",IF(RIGHT(D1645,LEN(LOWER(TRIM('Audit summary'!$B$16)))+1)="@"&amp;LOWER(TRIM('Audit summary'!$B$16)),"INTERNAL","EXTERNAL"))</f>
        <v>INTERNAL</v>
      </c>
      <c r="G1645" s="6">
        <f t="shared" si="3"/>
        <v>1</v>
      </c>
      <c r="H1645" s="6">
        <f t="shared" si="4"/>
        <v>1</v>
      </c>
      <c r="I1645" s="6" t="str">
        <f>IF(OR(A1645="",COUNTIF('Message audit'!$A$2:$A$201,A1645)=0,AND(B1645&lt;&gt;"To",B1645&lt;&gt;"CC",B1645&lt;&gt;"BCC"),E1645&lt;&gt;"BASIC_OK"),"REVIEW","OK")</f>
        <v>OK</v>
      </c>
    </row>
    <row r="1646">
      <c r="A1646" s="5" t="s">
        <v>101</v>
      </c>
      <c r="B1646" s="5" t="s">
        <v>21</v>
      </c>
      <c r="C1646" s="5" t="s">
        <v>1881</v>
      </c>
      <c r="D1646" s="6" t="str">
        <f t="shared" si="1"/>
        <v>person1645@example.org</v>
      </c>
      <c r="E1646" s="6" t="str">
        <f t="shared" si="2"/>
        <v>BASIC_OK</v>
      </c>
      <c r="F1646" s="6" t="str">
        <f>IF(E1646&lt;&gt;"BASIC_OK","REVIEW",IF(RIGHT(D1646,LEN(LOWER(TRIM('Audit summary'!$B$16)))+1)="@"&amp;LOWER(TRIM('Audit summary'!$B$16)),"INTERNAL","EXTERNAL"))</f>
        <v>EXTERNAL</v>
      </c>
      <c r="G1646" s="6">
        <f t="shared" si="3"/>
        <v>1</v>
      </c>
      <c r="H1646" s="6">
        <f t="shared" si="4"/>
        <v>1</v>
      </c>
      <c r="I1646" s="6" t="str">
        <f>IF(OR(A1646="",COUNTIF('Message audit'!$A$2:$A$201,A1646)=0,AND(B1646&lt;&gt;"To",B1646&lt;&gt;"CC",B1646&lt;&gt;"BCC"),E1646&lt;&gt;"BASIC_OK"),"REVIEW","OK")</f>
        <v>OK</v>
      </c>
    </row>
    <row r="1647">
      <c r="A1647" s="5" t="s">
        <v>101</v>
      </c>
      <c r="B1647" s="5" t="s">
        <v>50</v>
      </c>
      <c r="C1647" s="5" t="s">
        <v>1882</v>
      </c>
      <c r="D1647" s="6" t="str">
        <f t="shared" si="1"/>
        <v>person1646@demo.invalid</v>
      </c>
      <c r="E1647" s="6" t="str">
        <f t="shared" si="2"/>
        <v>BASIC_OK</v>
      </c>
      <c r="F1647" s="6" t="str">
        <f>IF(E1647&lt;&gt;"BASIC_OK","REVIEW",IF(RIGHT(D1647,LEN(LOWER(TRIM('Audit summary'!$B$16)))+1)="@"&amp;LOWER(TRIM('Audit summary'!$B$16)),"INTERNAL","EXTERNAL"))</f>
        <v>INTERNAL</v>
      </c>
      <c r="G1647" s="6">
        <f t="shared" si="3"/>
        <v>1</v>
      </c>
      <c r="H1647" s="6">
        <f t="shared" si="4"/>
        <v>1</v>
      </c>
      <c r="I1647" s="6" t="str">
        <f>IF(OR(A1647="",COUNTIF('Message audit'!$A$2:$A$201,A1647)=0,AND(B1647&lt;&gt;"To",B1647&lt;&gt;"CC",B1647&lt;&gt;"BCC"),E1647&lt;&gt;"BASIC_OK"),"REVIEW","OK")</f>
        <v>OK</v>
      </c>
    </row>
    <row r="1648">
      <c r="A1648" s="5" t="s">
        <v>101</v>
      </c>
      <c r="B1648" s="5" t="s">
        <v>65</v>
      </c>
      <c r="C1648" s="5" t="s">
        <v>1883</v>
      </c>
      <c r="D1648" s="6" t="str">
        <f t="shared" si="1"/>
        <v>person1647@demo.invalid</v>
      </c>
      <c r="E1648" s="6" t="str">
        <f t="shared" si="2"/>
        <v>BASIC_OK</v>
      </c>
      <c r="F1648" s="6" t="str">
        <f>IF(E1648&lt;&gt;"BASIC_OK","REVIEW",IF(RIGHT(D1648,LEN(LOWER(TRIM('Audit summary'!$B$16)))+1)="@"&amp;LOWER(TRIM('Audit summary'!$B$16)),"INTERNAL","EXTERNAL"))</f>
        <v>INTERNAL</v>
      </c>
      <c r="G1648" s="6">
        <f t="shared" si="3"/>
        <v>1</v>
      </c>
      <c r="H1648" s="6">
        <f t="shared" si="4"/>
        <v>1</v>
      </c>
      <c r="I1648" s="6" t="str">
        <f>IF(OR(A1648="",COUNTIF('Message audit'!$A$2:$A$201,A1648)=0,AND(B1648&lt;&gt;"To",B1648&lt;&gt;"CC",B1648&lt;&gt;"BCC"),E1648&lt;&gt;"BASIC_OK"),"REVIEW","OK")</f>
        <v>OK</v>
      </c>
    </row>
    <row r="1649">
      <c r="A1649" s="5" t="s">
        <v>101</v>
      </c>
      <c r="B1649" s="5" t="s">
        <v>21</v>
      </c>
      <c r="C1649" s="5" t="s">
        <v>1884</v>
      </c>
      <c r="D1649" s="6" t="str">
        <f t="shared" si="1"/>
        <v>person1648@demo.invalid</v>
      </c>
      <c r="E1649" s="6" t="str">
        <f t="shared" si="2"/>
        <v>BASIC_OK</v>
      </c>
      <c r="F1649" s="6" t="str">
        <f>IF(E1649&lt;&gt;"BASIC_OK","REVIEW",IF(RIGHT(D1649,LEN(LOWER(TRIM('Audit summary'!$B$16)))+1)="@"&amp;LOWER(TRIM('Audit summary'!$B$16)),"INTERNAL","EXTERNAL"))</f>
        <v>INTERNAL</v>
      </c>
      <c r="G1649" s="6">
        <f t="shared" si="3"/>
        <v>1</v>
      </c>
      <c r="H1649" s="6">
        <f t="shared" si="4"/>
        <v>1</v>
      </c>
      <c r="I1649" s="6" t="str">
        <f>IF(OR(A1649="",COUNTIF('Message audit'!$A$2:$A$201,A1649)=0,AND(B1649&lt;&gt;"To",B1649&lt;&gt;"CC",B1649&lt;&gt;"BCC"),E1649&lt;&gt;"BASIC_OK"),"REVIEW","OK")</f>
        <v>OK</v>
      </c>
    </row>
    <row r="1650">
      <c r="A1650" s="5" t="s">
        <v>101</v>
      </c>
      <c r="B1650" s="5" t="s">
        <v>50</v>
      </c>
      <c r="C1650" s="5" t="s">
        <v>1885</v>
      </c>
      <c r="D1650" s="6" t="str">
        <f t="shared" si="1"/>
        <v>person1649@demo.invalid</v>
      </c>
      <c r="E1650" s="6" t="str">
        <f t="shared" si="2"/>
        <v>BASIC_OK</v>
      </c>
      <c r="F1650" s="6" t="str">
        <f>IF(E1650&lt;&gt;"BASIC_OK","REVIEW",IF(RIGHT(D1650,LEN(LOWER(TRIM('Audit summary'!$B$16)))+1)="@"&amp;LOWER(TRIM('Audit summary'!$B$16)),"INTERNAL","EXTERNAL"))</f>
        <v>INTERNAL</v>
      </c>
      <c r="G1650" s="6">
        <f t="shared" si="3"/>
        <v>1</v>
      </c>
      <c r="H1650" s="6">
        <f t="shared" si="4"/>
        <v>1</v>
      </c>
      <c r="I1650" s="6" t="str">
        <f>IF(OR(A1650="",COUNTIF('Message audit'!$A$2:$A$201,A1650)=0,AND(B1650&lt;&gt;"To",B1650&lt;&gt;"CC",B1650&lt;&gt;"BCC"),E1650&lt;&gt;"BASIC_OK"),"REVIEW","OK")</f>
        <v>OK</v>
      </c>
    </row>
    <row r="1651">
      <c r="A1651" s="5" t="s">
        <v>101</v>
      </c>
      <c r="B1651" s="5" t="s">
        <v>65</v>
      </c>
      <c r="C1651" s="5" t="s">
        <v>1886</v>
      </c>
      <c r="D1651" s="6" t="str">
        <f t="shared" si="1"/>
        <v>person1650@example.org</v>
      </c>
      <c r="E1651" s="6" t="str">
        <f t="shared" si="2"/>
        <v>BASIC_OK</v>
      </c>
      <c r="F1651" s="6" t="str">
        <f>IF(E1651&lt;&gt;"BASIC_OK","REVIEW",IF(RIGHT(D1651,LEN(LOWER(TRIM('Audit summary'!$B$16)))+1)="@"&amp;LOWER(TRIM('Audit summary'!$B$16)),"INTERNAL","EXTERNAL"))</f>
        <v>EXTERNAL</v>
      </c>
      <c r="G1651" s="6">
        <f t="shared" si="3"/>
        <v>1</v>
      </c>
      <c r="H1651" s="6">
        <f t="shared" si="4"/>
        <v>1</v>
      </c>
      <c r="I1651" s="6" t="str">
        <f>IF(OR(A1651="",COUNTIF('Message audit'!$A$2:$A$201,A1651)=0,AND(B1651&lt;&gt;"To",B1651&lt;&gt;"CC",B1651&lt;&gt;"BCC"),E1651&lt;&gt;"BASIC_OK"),"REVIEW","OK")</f>
        <v>OK</v>
      </c>
    </row>
    <row r="1652">
      <c r="A1652" s="5" t="s">
        <v>101</v>
      </c>
      <c r="B1652" s="5" t="s">
        <v>21</v>
      </c>
      <c r="C1652" s="5" t="s">
        <v>1887</v>
      </c>
      <c r="D1652" s="6" t="str">
        <f t="shared" si="1"/>
        <v>person1651@demo.invalid</v>
      </c>
      <c r="E1652" s="6" t="str">
        <f t="shared" si="2"/>
        <v>BASIC_OK</v>
      </c>
      <c r="F1652" s="6" t="str">
        <f>IF(E1652&lt;&gt;"BASIC_OK","REVIEW",IF(RIGHT(D1652,LEN(LOWER(TRIM('Audit summary'!$B$16)))+1)="@"&amp;LOWER(TRIM('Audit summary'!$B$16)),"INTERNAL","EXTERNAL"))</f>
        <v>INTERNAL</v>
      </c>
      <c r="G1652" s="6">
        <f t="shared" si="3"/>
        <v>1</v>
      </c>
      <c r="H1652" s="6">
        <f t="shared" si="4"/>
        <v>1</v>
      </c>
      <c r="I1652" s="6" t="str">
        <f>IF(OR(A1652="",COUNTIF('Message audit'!$A$2:$A$201,A1652)=0,AND(B1652&lt;&gt;"To",B1652&lt;&gt;"CC",B1652&lt;&gt;"BCC"),E1652&lt;&gt;"BASIC_OK"),"REVIEW","OK")</f>
        <v>OK</v>
      </c>
    </row>
    <row r="1653">
      <c r="A1653" s="5" t="s">
        <v>103</v>
      </c>
      <c r="B1653" s="5" t="s">
        <v>50</v>
      </c>
      <c r="C1653" s="5" t="s">
        <v>1888</v>
      </c>
      <c r="D1653" s="6" t="str">
        <f t="shared" si="1"/>
        <v>person1652@demo.invalid</v>
      </c>
      <c r="E1653" s="6" t="str">
        <f t="shared" si="2"/>
        <v>BASIC_OK</v>
      </c>
      <c r="F1653" s="6" t="str">
        <f>IF(E1653&lt;&gt;"BASIC_OK","REVIEW",IF(RIGHT(D1653,LEN(LOWER(TRIM('Audit summary'!$B$16)))+1)="@"&amp;LOWER(TRIM('Audit summary'!$B$16)),"INTERNAL","EXTERNAL"))</f>
        <v>INTERNAL</v>
      </c>
      <c r="G1653" s="6">
        <f t="shared" si="3"/>
        <v>1</v>
      </c>
      <c r="H1653" s="6">
        <f t="shared" si="4"/>
        <v>1</v>
      </c>
      <c r="I1653" s="6" t="str">
        <f>IF(OR(A1653="",COUNTIF('Message audit'!$A$2:$A$201,A1653)=0,AND(B1653&lt;&gt;"To",B1653&lt;&gt;"CC",B1653&lt;&gt;"BCC"),E1653&lt;&gt;"BASIC_OK"),"REVIEW","OK")</f>
        <v>OK</v>
      </c>
    </row>
    <row r="1654">
      <c r="A1654" s="5" t="s">
        <v>103</v>
      </c>
      <c r="B1654" s="5" t="s">
        <v>65</v>
      </c>
      <c r="C1654" s="5" t="s">
        <v>1889</v>
      </c>
      <c r="D1654" s="6" t="str">
        <f t="shared" si="1"/>
        <v>person1653@demo.invalid</v>
      </c>
      <c r="E1654" s="6" t="str">
        <f t="shared" si="2"/>
        <v>BASIC_OK</v>
      </c>
      <c r="F1654" s="6" t="str">
        <f>IF(E1654&lt;&gt;"BASIC_OK","REVIEW",IF(RIGHT(D1654,LEN(LOWER(TRIM('Audit summary'!$B$16)))+1)="@"&amp;LOWER(TRIM('Audit summary'!$B$16)),"INTERNAL","EXTERNAL"))</f>
        <v>INTERNAL</v>
      </c>
      <c r="G1654" s="6">
        <f t="shared" si="3"/>
        <v>1</v>
      </c>
      <c r="H1654" s="6">
        <f t="shared" si="4"/>
        <v>1</v>
      </c>
      <c r="I1654" s="6" t="str">
        <f>IF(OR(A1654="",COUNTIF('Message audit'!$A$2:$A$201,A1654)=0,AND(B1654&lt;&gt;"To",B1654&lt;&gt;"CC",B1654&lt;&gt;"BCC"),E1654&lt;&gt;"BASIC_OK"),"REVIEW","OK")</f>
        <v>OK</v>
      </c>
    </row>
    <row r="1655">
      <c r="A1655" s="5" t="s">
        <v>103</v>
      </c>
      <c r="B1655" s="5" t="s">
        <v>21</v>
      </c>
      <c r="C1655" s="5" t="s">
        <v>1890</v>
      </c>
      <c r="D1655" s="6" t="str">
        <f t="shared" si="1"/>
        <v>person1654@demo.invalid</v>
      </c>
      <c r="E1655" s="6" t="str">
        <f t="shared" si="2"/>
        <v>BASIC_OK</v>
      </c>
      <c r="F1655" s="6" t="str">
        <f>IF(E1655&lt;&gt;"BASIC_OK","REVIEW",IF(RIGHT(D1655,LEN(LOWER(TRIM('Audit summary'!$B$16)))+1)="@"&amp;LOWER(TRIM('Audit summary'!$B$16)),"INTERNAL","EXTERNAL"))</f>
        <v>INTERNAL</v>
      </c>
      <c r="G1655" s="6">
        <f t="shared" si="3"/>
        <v>1</v>
      </c>
      <c r="H1655" s="6">
        <f t="shared" si="4"/>
        <v>1</v>
      </c>
      <c r="I1655" s="6" t="str">
        <f>IF(OR(A1655="",COUNTIF('Message audit'!$A$2:$A$201,A1655)=0,AND(B1655&lt;&gt;"To",B1655&lt;&gt;"CC",B1655&lt;&gt;"BCC"),E1655&lt;&gt;"BASIC_OK"),"REVIEW","OK")</f>
        <v>OK</v>
      </c>
    </row>
    <row r="1656">
      <c r="A1656" s="5" t="s">
        <v>103</v>
      </c>
      <c r="B1656" s="5" t="s">
        <v>50</v>
      </c>
      <c r="C1656" s="5" t="s">
        <v>1891</v>
      </c>
      <c r="D1656" s="6" t="str">
        <f t="shared" si="1"/>
        <v>person1655@example.org</v>
      </c>
      <c r="E1656" s="6" t="str">
        <f t="shared" si="2"/>
        <v>BASIC_OK</v>
      </c>
      <c r="F1656" s="6" t="str">
        <f>IF(E1656&lt;&gt;"BASIC_OK","REVIEW",IF(RIGHT(D1656,LEN(LOWER(TRIM('Audit summary'!$B$16)))+1)="@"&amp;LOWER(TRIM('Audit summary'!$B$16)),"INTERNAL","EXTERNAL"))</f>
        <v>EXTERNAL</v>
      </c>
      <c r="G1656" s="6">
        <f t="shared" si="3"/>
        <v>1</v>
      </c>
      <c r="H1656" s="6">
        <f t="shared" si="4"/>
        <v>1</v>
      </c>
      <c r="I1656" s="6" t="str">
        <f>IF(OR(A1656="",COUNTIF('Message audit'!$A$2:$A$201,A1656)=0,AND(B1656&lt;&gt;"To",B1656&lt;&gt;"CC",B1656&lt;&gt;"BCC"),E1656&lt;&gt;"BASIC_OK"),"REVIEW","OK")</f>
        <v>OK</v>
      </c>
    </row>
    <row r="1657">
      <c r="A1657" s="5" t="s">
        <v>103</v>
      </c>
      <c r="B1657" s="5" t="s">
        <v>65</v>
      </c>
      <c r="C1657" s="5" t="s">
        <v>1892</v>
      </c>
      <c r="D1657" s="6" t="str">
        <f t="shared" si="1"/>
        <v>person1656@demo.invalid</v>
      </c>
      <c r="E1657" s="6" t="str">
        <f t="shared" si="2"/>
        <v>BASIC_OK</v>
      </c>
      <c r="F1657" s="6" t="str">
        <f>IF(E1657&lt;&gt;"BASIC_OK","REVIEW",IF(RIGHT(D1657,LEN(LOWER(TRIM('Audit summary'!$B$16)))+1)="@"&amp;LOWER(TRIM('Audit summary'!$B$16)),"INTERNAL","EXTERNAL"))</f>
        <v>INTERNAL</v>
      </c>
      <c r="G1657" s="6">
        <f t="shared" si="3"/>
        <v>1</v>
      </c>
      <c r="H1657" s="6">
        <f t="shared" si="4"/>
        <v>1</v>
      </c>
      <c r="I1657" s="6" t="str">
        <f>IF(OR(A1657="",COUNTIF('Message audit'!$A$2:$A$201,A1657)=0,AND(B1657&lt;&gt;"To",B1657&lt;&gt;"CC",B1657&lt;&gt;"BCC"),E1657&lt;&gt;"BASIC_OK"),"REVIEW","OK")</f>
        <v>OK</v>
      </c>
    </row>
    <row r="1658">
      <c r="A1658" s="5" t="s">
        <v>103</v>
      </c>
      <c r="B1658" s="5" t="s">
        <v>21</v>
      </c>
      <c r="C1658" s="5" t="s">
        <v>1893</v>
      </c>
      <c r="D1658" s="6" t="str">
        <f t="shared" si="1"/>
        <v>person1657@demo.invalid</v>
      </c>
      <c r="E1658" s="6" t="str">
        <f t="shared" si="2"/>
        <v>BASIC_OK</v>
      </c>
      <c r="F1658" s="6" t="str">
        <f>IF(E1658&lt;&gt;"BASIC_OK","REVIEW",IF(RIGHT(D1658,LEN(LOWER(TRIM('Audit summary'!$B$16)))+1)="@"&amp;LOWER(TRIM('Audit summary'!$B$16)),"INTERNAL","EXTERNAL"))</f>
        <v>INTERNAL</v>
      </c>
      <c r="G1658" s="6">
        <f t="shared" si="3"/>
        <v>1</v>
      </c>
      <c r="H1658" s="6">
        <f t="shared" si="4"/>
        <v>1</v>
      </c>
      <c r="I1658" s="6" t="str">
        <f>IF(OR(A1658="",COUNTIF('Message audit'!$A$2:$A$201,A1658)=0,AND(B1658&lt;&gt;"To",B1658&lt;&gt;"CC",B1658&lt;&gt;"BCC"),E1658&lt;&gt;"BASIC_OK"),"REVIEW","OK")</f>
        <v>OK</v>
      </c>
    </row>
    <row r="1659">
      <c r="A1659" s="5" t="s">
        <v>103</v>
      </c>
      <c r="B1659" s="5" t="s">
        <v>50</v>
      </c>
      <c r="C1659" s="5" t="s">
        <v>1894</v>
      </c>
      <c r="D1659" s="6" t="str">
        <f t="shared" si="1"/>
        <v>person1658@demo.invalid</v>
      </c>
      <c r="E1659" s="6" t="str">
        <f t="shared" si="2"/>
        <v>BASIC_OK</v>
      </c>
      <c r="F1659" s="6" t="str">
        <f>IF(E1659&lt;&gt;"BASIC_OK","REVIEW",IF(RIGHT(D1659,LEN(LOWER(TRIM('Audit summary'!$B$16)))+1)="@"&amp;LOWER(TRIM('Audit summary'!$B$16)),"INTERNAL","EXTERNAL"))</f>
        <v>INTERNAL</v>
      </c>
      <c r="G1659" s="6">
        <f t="shared" si="3"/>
        <v>1</v>
      </c>
      <c r="H1659" s="6">
        <f t="shared" si="4"/>
        <v>1</v>
      </c>
      <c r="I1659" s="6" t="str">
        <f>IF(OR(A1659="",COUNTIF('Message audit'!$A$2:$A$201,A1659)=0,AND(B1659&lt;&gt;"To",B1659&lt;&gt;"CC",B1659&lt;&gt;"BCC"),E1659&lt;&gt;"BASIC_OK"),"REVIEW","OK")</f>
        <v>OK</v>
      </c>
    </row>
    <row r="1660">
      <c r="A1660" s="5" t="s">
        <v>103</v>
      </c>
      <c r="B1660" s="5" t="s">
        <v>65</v>
      </c>
      <c r="C1660" s="5" t="s">
        <v>1895</v>
      </c>
      <c r="D1660" s="6" t="str">
        <f t="shared" si="1"/>
        <v>person1659@demo.invalid</v>
      </c>
      <c r="E1660" s="6" t="str">
        <f t="shared" si="2"/>
        <v>BASIC_OK</v>
      </c>
      <c r="F1660" s="6" t="str">
        <f>IF(E1660&lt;&gt;"BASIC_OK","REVIEW",IF(RIGHT(D1660,LEN(LOWER(TRIM('Audit summary'!$B$16)))+1)="@"&amp;LOWER(TRIM('Audit summary'!$B$16)),"INTERNAL","EXTERNAL"))</f>
        <v>INTERNAL</v>
      </c>
      <c r="G1660" s="6">
        <f t="shared" si="3"/>
        <v>1</v>
      </c>
      <c r="H1660" s="6">
        <f t="shared" si="4"/>
        <v>1</v>
      </c>
      <c r="I1660" s="6" t="str">
        <f>IF(OR(A1660="",COUNTIF('Message audit'!$A$2:$A$201,A1660)=0,AND(B1660&lt;&gt;"To",B1660&lt;&gt;"CC",B1660&lt;&gt;"BCC"),E1660&lt;&gt;"BASIC_OK"),"REVIEW","OK")</f>
        <v>OK</v>
      </c>
    </row>
    <row r="1661">
      <c r="A1661" s="5" t="s">
        <v>103</v>
      </c>
      <c r="B1661" s="5" t="s">
        <v>21</v>
      </c>
      <c r="C1661" s="5" t="s">
        <v>1896</v>
      </c>
      <c r="D1661" s="6" t="str">
        <f t="shared" si="1"/>
        <v>person1660@example.org</v>
      </c>
      <c r="E1661" s="6" t="str">
        <f t="shared" si="2"/>
        <v>BASIC_OK</v>
      </c>
      <c r="F1661" s="6" t="str">
        <f>IF(E1661&lt;&gt;"BASIC_OK","REVIEW",IF(RIGHT(D1661,LEN(LOWER(TRIM('Audit summary'!$B$16)))+1)="@"&amp;LOWER(TRIM('Audit summary'!$B$16)),"INTERNAL","EXTERNAL"))</f>
        <v>EXTERNAL</v>
      </c>
      <c r="G1661" s="6">
        <f t="shared" si="3"/>
        <v>1</v>
      </c>
      <c r="H1661" s="6">
        <f t="shared" si="4"/>
        <v>1</v>
      </c>
      <c r="I1661" s="6" t="str">
        <f>IF(OR(A1661="",COUNTIF('Message audit'!$A$2:$A$201,A1661)=0,AND(B1661&lt;&gt;"To",B1661&lt;&gt;"CC",B1661&lt;&gt;"BCC"),E1661&lt;&gt;"BASIC_OK"),"REVIEW","OK")</f>
        <v>OK</v>
      </c>
    </row>
    <row r="1662">
      <c r="A1662" s="5" t="s">
        <v>103</v>
      </c>
      <c r="B1662" s="5" t="s">
        <v>50</v>
      </c>
      <c r="C1662" s="5" t="s">
        <v>1897</v>
      </c>
      <c r="D1662" s="6" t="str">
        <f t="shared" si="1"/>
        <v>person1661@demo.invalid</v>
      </c>
      <c r="E1662" s="6" t="str">
        <f t="shared" si="2"/>
        <v>BASIC_OK</v>
      </c>
      <c r="F1662" s="6" t="str">
        <f>IF(E1662&lt;&gt;"BASIC_OK","REVIEW",IF(RIGHT(D1662,LEN(LOWER(TRIM('Audit summary'!$B$16)))+1)="@"&amp;LOWER(TRIM('Audit summary'!$B$16)),"INTERNAL","EXTERNAL"))</f>
        <v>INTERNAL</v>
      </c>
      <c r="G1662" s="6">
        <f t="shared" si="3"/>
        <v>1</v>
      </c>
      <c r="H1662" s="6">
        <f t="shared" si="4"/>
        <v>1</v>
      </c>
      <c r="I1662" s="6" t="str">
        <f>IF(OR(A1662="",COUNTIF('Message audit'!$A$2:$A$201,A1662)=0,AND(B1662&lt;&gt;"To",B1662&lt;&gt;"CC",B1662&lt;&gt;"BCC"),E1662&lt;&gt;"BASIC_OK"),"REVIEW","OK")</f>
        <v>OK</v>
      </c>
    </row>
    <row r="1663">
      <c r="A1663" s="5" t="s">
        <v>103</v>
      </c>
      <c r="B1663" s="5" t="s">
        <v>65</v>
      </c>
      <c r="C1663" s="5" t="s">
        <v>1898</v>
      </c>
      <c r="D1663" s="6" t="str">
        <f t="shared" si="1"/>
        <v>person1662@demo.invalid</v>
      </c>
      <c r="E1663" s="6" t="str">
        <f t="shared" si="2"/>
        <v>BASIC_OK</v>
      </c>
      <c r="F1663" s="6" t="str">
        <f>IF(E1663&lt;&gt;"BASIC_OK","REVIEW",IF(RIGHT(D1663,LEN(LOWER(TRIM('Audit summary'!$B$16)))+1)="@"&amp;LOWER(TRIM('Audit summary'!$B$16)),"INTERNAL","EXTERNAL"))</f>
        <v>INTERNAL</v>
      </c>
      <c r="G1663" s="6">
        <f t="shared" si="3"/>
        <v>1</v>
      </c>
      <c r="H1663" s="6">
        <f t="shared" si="4"/>
        <v>1</v>
      </c>
      <c r="I1663" s="6" t="str">
        <f>IF(OR(A1663="",COUNTIF('Message audit'!$A$2:$A$201,A1663)=0,AND(B1663&lt;&gt;"To",B1663&lt;&gt;"CC",B1663&lt;&gt;"BCC"),E1663&lt;&gt;"BASIC_OK"),"REVIEW","OK")</f>
        <v>OK</v>
      </c>
    </row>
    <row r="1664">
      <c r="A1664" s="5" t="s">
        <v>103</v>
      </c>
      <c r="B1664" s="5" t="s">
        <v>21</v>
      </c>
      <c r="C1664" s="5" t="s">
        <v>1899</v>
      </c>
      <c r="D1664" s="6" t="str">
        <f t="shared" si="1"/>
        <v>person1663@demo.invalid</v>
      </c>
      <c r="E1664" s="6" t="str">
        <f t="shared" si="2"/>
        <v>BASIC_OK</v>
      </c>
      <c r="F1664" s="6" t="str">
        <f>IF(E1664&lt;&gt;"BASIC_OK","REVIEW",IF(RIGHT(D1664,LEN(LOWER(TRIM('Audit summary'!$B$16)))+1)="@"&amp;LOWER(TRIM('Audit summary'!$B$16)),"INTERNAL","EXTERNAL"))</f>
        <v>INTERNAL</v>
      </c>
      <c r="G1664" s="6">
        <f t="shared" si="3"/>
        <v>1</v>
      </c>
      <c r="H1664" s="6">
        <f t="shared" si="4"/>
        <v>1</v>
      </c>
      <c r="I1664" s="6" t="str">
        <f>IF(OR(A1664="",COUNTIF('Message audit'!$A$2:$A$201,A1664)=0,AND(B1664&lt;&gt;"To",B1664&lt;&gt;"CC",B1664&lt;&gt;"BCC"),E1664&lt;&gt;"BASIC_OK"),"REVIEW","OK")</f>
        <v>OK</v>
      </c>
    </row>
    <row r="1665">
      <c r="A1665" s="5" t="s">
        <v>103</v>
      </c>
      <c r="B1665" s="5" t="s">
        <v>50</v>
      </c>
      <c r="C1665" s="5" t="s">
        <v>1900</v>
      </c>
      <c r="D1665" s="6" t="str">
        <f t="shared" si="1"/>
        <v>person1664@demo.invalid</v>
      </c>
      <c r="E1665" s="6" t="str">
        <f t="shared" si="2"/>
        <v>BASIC_OK</v>
      </c>
      <c r="F1665" s="6" t="str">
        <f>IF(E1665&lt;&gt;"BASIC_OK","REVIEW",IF(RIGHT(D1665,LEN(LOWER(TRIM('Audit summary'!$B$16)))+1)="@"&amp;LOWER(TRIM('Audit summary'!$B$16)),"INTERNAL","EXTERNAL"))</f>
        <v>INTERNAL</v>
      </c>
      <c r="G1665" s="6">
        <f t="shared" si="3"/>
        <v>1</v>
      </c>
      <c r="H1665" s="6">
        <f t="shared" si="4"/>
        <v>1</v>
      </c>
      <c r="I1665" s="6" t="str">
        <f>IF(OR(A1665="",COUNTIF('Message audit'!$A$2:$A$201,A1665)=0,AND(B1665&lt;&gt;"To",B1665&lt;&gt;"CC",B1665&lt;&gt;"BCC"),E1665&lt;&gt;"BASIC_OK"),"REVIEW","OK")</f>
        <v>OK</v>
      </c>
    </row>
    <row r="1666">
      <c r="A1666" s="5" t="s">
        <v>103</v>
      </c>
      <c r="B1666" s="5" t="s">
        <v>65</v>
      </c>
      <c r="C1666" s="5" t="s">
        <v>1901</v>
      </c>
      <c r="D1666" s="6" t="str">
        <f t="shared" si="1"/>
        <v>person1665@example.org</v>
      </c>
      <c r="E1666" s="6" t="str">
        <f t="shared" si="2"/>
        <v>BASIC_OK</v>
      </c>
      <c r="F1666" s="6" t="str">
        <f>IF(E1666&lt;&gt;"BASIC_OK","REVIEW",IF(RIGHT(D1666,LEN(LOWER(TRIM('Audit summary'!$B$16)))+1)="@"&amp;LOWER(TRIM('Audit summary'!$B$16)),"INTERNAL","EXTERNAL"))</f>
        <v>EXTERNAL</v>
      </c>
      <c r="G1666" s="6">
        <f t="shared" si="3"/>
        <v>1</v>
      </c>
      <c r="H1666" s="6">
        <f t="shared" si="4"/>
        <v>1</v>
      </c>
      <c r="I1666" s="6" t="str">
        <f>IF(OR(A1666="",COUNTIF('Message audit'!$A$2:$A$201,A1666)=0,AND(B1666&lt;&gt;"To",B1666&lt;&gt;"CC",B1666&lt;&gt;"BCC"),E1666&lt;&gt;"BASIC_OK"),"REVIEW","OK")</f>
        <v>OK</v>
      </c>
    </row>
    <row r="1667">
      <c r="A1667" s="5" t="s">
        <v>103</v>
      </c>
      <c r="B1667" s="5" t="s">
        <v>21</v>
      </c>
      <c r="C1667" s="5" t="s">
        <v>1902</v>
      </c>
      <c r="D1667" s="6" t="str">
        <f t="shared" si="1"/>
        <v>person1666@demo.invalid</v>
      </c>
      <c r="E1667" s="6" t="str">
        <f t="shared" si="2"/>
        <v>BASIC_OK</v>
      </c>
      <c r="F1667" s="6" t="str">
        <f>IF(E1667&lt;&gt;"BASIC_OK","REVIEW",IF(RIGHT(D1667,LEN(LOWER(TRIM('Audit summary'!$B$16)))+1)="@"&amp;LOWER(TRIM('Audit summary'!$B$16)),"INTERNAL","EXTERNAL"))</f>
        <v>INTERNAL</v>
      </c>
      <c r="G1667" s="6">
        <f t="shared" si="3"/>
        <v>1</v>
      </c>
      <c r="H1667" s="6">
        <f t="shared" si="4"/>
        <v>1</v>
      </c>
      <c r="I1667" s="6" t="str">
        <f>IF(OR(A1667="",COUNTIF('Message audit'!$A$2:$A$201,A1667)=0,AND(B1667&lt;&gt;"To",B1667&lt;&gt;"CC",B1667&lt;&gt;"BCC"),E1667&lt;&gt;"BASIC_OK"),"REVIEW","OK")</f>
        <v>OK</v>
      </c>
    </row>
    <row r="1668">
      <c r="A1668" s="5" t="s">
        <v>103</v>
      </c>
      <c r="B1668" s="5" t="s">
        <v>50</v>
      </c>
      <c r="C1668" s="5" t="s">
        <v>1903</v>
      </c>
      <c r="D1668" s="6" t="str">
        <f t="shared" si="1"/>
        <v>person1667@demo.invalid</v>
      </c>
      <c r="E1668" s="6" t="str">
        <f t="shared" si="2"/>
        <v>BASIC_OK</v>
      </c>
      <c r="F1668" s="6" t="str">
        <f>IF(E1668&lt;&gt;"BASIC_OK","REVIEW",IF(RIGHT(D1668,LEN(LOWER(TRIM('Audit summary'!$B$16)))+1)="@"&amp;LOWER(TRIM('Audit summary'!$B$16)),"INTERNAL","EXTERNAL"))</f>
        <v>INTERNAL</v>
      </c>
      <c r="G1668" s="6">
        <f t="shared" si="3"/>
        <v>1</v>
      </c>
      <c r="H1668" s="6">
        <f t="shared" si="4"/>
        <v>1</v>
      </c>
      <c r="I1668" s="6" t="str">
        <f>IF(OR(A1668="",COUNTIF('Message audit'!$A$2:$A$201,A1668)=0,AND(B1668&lt;&gt;"To",B1668&lt;&gt;"CC",B1668&lt;&gt;"BCC"),E1668&lt;&gt;"BASIC_OK"),"REVIEW","OK")</f>
        <v>OK</v>
      </c>
    </row>
    <row r="1669">
      <c r="A1669" s="5" t="s">
        <v>103</v>
      </c>
      <c r="B1669" s="5" t="s">
        <v>65</v>
      </c>
      <c r="C1669" s="5" t="s">
        <v>1904</v>
      </c>
      <c r="D1669" s="6" t="str">
        <f t="shared" si="1"/>
        <v>person1668@demo.invalid</v>
      </c>
      <c r="E1669" s="6" t="str">
        <f t="shared" si="2"/>
        <v>BASIC_OK</v>
      </c>
      <c r="F1669" s="6" t="str">
        <f>IF(E1669&lt;&gt;"BASIC_OK","REVIEW",IF(RIGHT(D1669,LEN(LOWER(TRIM('Audit summary'!$B$16)))+1)="@"&amp;LOWER(TRIM('Audit summary'!$B$16)),"INTERNAL","EXTERNAL"))</f>
        <v>INTERNAL</v>
      </c>
      <c r="G1669" s="6">
        <f t="shared" si="3"/>
        <v>1</v>
      </c>
      <c r="H1669" s="6">
        <f t="shared" si="4"/>
        <v>1</v>
      </c>
      <c r="I1669" s="6" t="str">
        <f>IF(OR(A1669="",COUNTIF('Message audit'!$A$2:$A$201,A1669)=0,AND(B1669&lt;&gt;"To",B1669&lt;&gt;"CC",B1669&lt;&gt;"BCC"),E1669&lt;&gt;"BASIC_OK"),"REVIEW","OK")</f>
        <v>OK</v>
      </c>
    </row>
    <row r="1670">
      <c r="A1670" s="5" t="s">
        <v>103</v>
      </c>
      <c r="B1670" s="5" t="s">
        <v>21</v>
      </c>
      <c r="C1670" s="5" t="s">
        <v>1905</v>
      </c>
      <c r="D1670" s="6" t="str">
        <f t="shared" si="1"/>
        <v>person1669@demo.invalid</v>
      </c>
      <c r="E1670" s="6" t="str">
        <f t="shared" si="2"/>
        <v>BASIC_OK</v>
      </c>
      <c r="F1670" s="6" t="str">
        <f>IF(E1670&lt;&gt;"BASIC_OK","REVIEW",IF(RIGHT(D1670,LEN(LOWER(TRIM('Audit summary'!$B$16)))+1)="@"&amp;LOWER(TRIM('Audit summary'!$B$16)),"INTERNAL","EXTERNAL"))</f>
        <v>INTERNAL</v>
      </c>
      <c r="G1670" s="6">
        <f t="shared" si="3"/>
        <v>1</v>
      </c>
      <c r="H1670" s="6">
        <f t="shared" si="4"/>
        <v>1</v>
      </c>
      <c r="I1670" s="6" t="str">
        <f>IF(OR(A1670="",COUNTIF('Message audit'!$A$2:$A$201,A1670)=0,AND(B1670&lt;&gt;"To",B1670&lt;&gt;"CC",B1670&lt;&gt;"BCC"),E1670&lt;&gt;"BASIC_OK"),"REVIEW","OK")</f>
        <v>OK</v>
      </c>
    </row>
    <row r="1671">
      <c r="A1671" s="5" t="s">
        <v>103</v>
      </c>
      <c r="B1671" s="5" t="s">
        <v>50</v>
      </c>
      <c r="C1671" s="5" t="s">
        <v>1906</v>
      </c>
      <c r="D1671" s="6" t="str">
        <f t="shared" si="1"/>
        <v>person1670@example.org</v>
      </c>
      <c r="E1671" s="6" t="str">
        <f t="shared" si="2"/>
        <v>BASIC_OK</v>
      </c>
      <c r="F1671" s="6" t="str">
        <f>IF(E1671&lt;&gt;"BASIC_OK","REVIEW",IF(RIGHT(D1671,LEN(LOWER(TRIM('Audit summary'!$B$16)))+1)="@"&amp;LOWER(TRIM('Audit summary'!$B$16)),"INTERNAL","EXTERNAL"))</f>
        <v>EXTERNAL</v>
      </c>
      <c r="G1671" s="6">
        <f t="shared" si="3"/>
        <v>1</v>
      </c>
      <c r="H1671" s="6">
        <f t="shared" si="4"/>
        <v>1</v>
      </c>
      <c r="I1671" s="6" t="str">
        <f>IF(OR(A1671="",COUNTIF('Message audit'!$A$2:$A$201,A1671)=0,AND(B1671&lt;&gt;"To",B1671&lt;&gt;"CC",B1671&lt;&gt;"BCC"),E1671&lt;&gt;"BASIC_OK"),"REVIEW","OK")</f>
        <v>OK</v>
      </c>
    </row>
    <row r="1672">
      <c r="A1672" s="5" t="s">
        <v>103</v>
      </c>
      <c r="B1672" s="5" t="s">
        <v>65</v>
      </c>
      <c r="C1672" s="5" t="s">
        <v>1907</v>
      </c>
      <c r="D1672" s="6" t="str">
        <f t="shared" si="1"/>
        <v>person1671@demo.invalid</v>
      </c>
      <c r="E1672" s="6" t="str">
        <f t="shared" si="2"/>
        <v>BASIC_OK</v>
      </c>
      <c r="F1672" s="6" t="str">
        <f>IF(E1672&lt;&gt;"BASIC_OK","REVIEW",IF(RIGHT(D1672,LEN(LOWER(TRIM('Audit summary'!$B$16)))+1)="@"&amp;LOWER(TRIM('Audit summary'!$B$16)),"INTERNAL","EXTERNAL"))</f>
        <v>INTERNAL</v>
      </c>
      <c r="G1672" s="6">
        <f t="shared" si="3"/>
        <v>1</v>
      </c>
      <c r="H1672" s="6">
        <f t="shared" si="4"/>
        <v>1</v>
      </c>
      <c r="I1672" s="6" t="str">
        <f>IF(OR(A1672="",COUNTIF('Message audit'!$A$2:$A$201,A1672)=0,AND(B1672&lt;&gt;"To",B1672&lt;&gt;"CC",B1672&lt;&gt;"BCC"),E1672&lt;&gt;"BASIC_OK"),"REVIEW","OK")</f>
        <v>OK</v>
      </c>
    </row>
    <row r="1673">
      <c r="A1673" s="5" t="s">
        <v>103</v>
      </c>
      <c r="B1673" s="5" t="s">
        <v>21</v>
      </c>
      <c r="C1673" s="5" t="s">
        <v>1908</v>
      </c>
      <c r="D1673" s="6" t="str">
        <f t="shared" si="1"/>
        <v>person1672@demo.invalid</v>
      </c>
      <c r="E1673" s="6" t="str">
        <f t="shared" si="2"/>
        <v>BASIC_OK</v>
      </c>
      <c r="F1673" s="6" t="str">
        <f>IF(E1673&lt;&gt;"BASIC_OK","REVIEW",IF(RIGHT(D1673,LEN(LOWER(TRIM('Audit summary'!$B$16)))+1)="@"&amp;LOWER(TRIM('Audit summary'!$B$16)),"INTERNAL","EXTERNAL"))</f>
        <v>INTERNAL</v>
      </c>
      <c r="G1673" s="6">
        <f t="shared" si="3"/>
        <v>1</v>
      </c>
      <c r="H1673" s="6">
        <f t="shared" si="4"/>
        <v>1</v>
      </c>
      <c r="I1673" s="6" t="str">
        <f>IF(OR(A1673="",COUNTIF('Message audit'!$A$2:$A$201,A1673)=0,AND(B1673&lt;&gt;"To",B1673&lt;&gt;"CC",B1673&lt;&gt;"BCC"),E1673&lt;&gt;"BASIC_OK"),"REVIEW","OK")</f>
        <v>OK</v>
      </c>
    </row>
    <row r="1674">
      <c r="A1674" s="5" t="s">
        <v>103</v>
      </c>
      <c r="B1674" s="5" t="s">
        <v>50</v>
      </c>
      <c r="C1674" s="5" t="s">
        <v>1909</v>
      </c>
      <c r="D1674" s="6" t="str">
        <f t="shared" si="1"/>
        <v>person1673@demo.invalid</v>
      </c>
      <c r="E1674" s="6" t="str">
        <f t="shared" si="2"/>
        <v>BASIC_OK</v>
      </c>
      <c r="F1674" s="6" t="str">
        <f>IF(E1674&lt;&gt;"BASIC_OK","REVIEW",IF(RIGHT(D1674,LEN(LOWER(TRIM('Audit summary'!$B$16)))+1)="@"&amp;LOWER(TRIM('Audit summary'!$B$16)),"INTERNAL","EXTERNAL"))</f>
        <v>INTERNAL</v>
      </c>
      <c r="G1674" s="6">
        <f t="shared" si="3"/>
        <v>1</v>
      </c>
      <c r="H1674" s="6">
        <f t="shared" si="4"/>
        <v>1</v>
      </c>
      <c r="I1674" s="6" t="str">
        <f>IF(OR(A1674="",COUNTIF('Message audit'!$A$2:$A$201,A1674)=0,AND(B1674&lt;&gt;"To",B1674&lt;&gt;"CC",B1674&lt;&gt;"BCC"),E1674&lt;&gt;"BASIC_OK"),"REVIEW","OK")</f>
        <v>OK</v>
      </c>
    </row>
    <row r="1675">
      <c r="A1675" s="5" t="s">
        <v>103</v>
      </c>
      <c r="B1675" s="5" t="s">
        <v>65</v>
      </c>
      <c r="C1675" s="5" t="s">
        <v>1910</v>
      </c>
      <c r="D1675" s="6" t="str">
        <f t="shared" si="1"/>
        <v>person1674@demo.invalid</v>
      </c>
      <c r="E1675" s="6" t="str">
        <f t="shared" si="2"/>
        <v>BASIC_OK</v>
      </c>
      <c r="F1675" s="6" t="str">
        <f>IF(E1675&lt;&gt;"BASIC_OK","REVIEW",IF(RIGHT(D1675,LEN(LOWER(TRIM('Audit summary'!$B$16)))+1)="@"&amp;LOWER(TRIM('Audit summary'!$B$16)),"INTERNAL","EXTERNAL"))</f>
        <v>INTERNAL</v>
      </c>
      <c r="G1675" s="6">
        <f t="shared" si="3"/>
        <v>1</v>
      </c>
      <c r="H1675" s="6">
        <f t="shared" si="4"/>
        <v>1</v>
      </c>
      <c r="I1675" s="6" t="str">
        <f>IF(OR(A1675="",COUNTIF('Message audit'!$A$2:$A$201,A1675)=0,AND(B1675&lt;&gt;"To",B1675&lt;&gt;"CC",B1675&lt;&gt;"BCC"),E1675&lt;&gt;"BASIC_OK"),"REVIEW","OK")</f>
        <v>OK</v>
      </c>
    </row>
    <row r="1676">
      <c r="A1676" s="5" t="s">
        <v>103</v>
      </c>
      <c r="B1676" s="5" t="s">
        <v>21</v>
      </c>
      <c r="C1676" s="5" t="s">
        <v>1911</v>
      </c>
      <c r="D1676" s="6" t="str">
        <f t="shared" si="1"/>
        <v>person1675@example.org</v>
      </c>
      <c r="E1676" s="6" t="str">
        <f t="shared" si="2"/>
        <v>BASIC_OK</v>
      </c>
      <c r="F1676" s="6" t="str">
        <f>IF(E1676&lt;&gt;"BASIC_OK","REVIEW",IF(RIGHT(D1676,LEN(LOWER(TRIM('Audit summary'!$B$16)))+1)="@"&amp;LOWER(TRIM('Audit summary'!$B$16)),"INTERNAL","EXTERNAL"))</f>
        <v>EXTERNAL</v>
      </c>
      <c r="G1676" s="6">
        <f t="shared" si="3"/>
        <v>1</v>
      </c>
      <c r="H1676" s="6">
        <f t="shared" si="4"/>
        <v>1</v>
      </c>
      <c r="I1676" s="6" t="str">
        <f>IF(OR(A1676="",COUNTIF('Message audit'!$A$2:$A$201,A1676)=0,AND(B1676&lt;&gt;"To",B1676&lt;&gt;"CC",B1676&lt;&gt;"BCC"),E1676&lt;&gt;"BASIC_OK"),"REVIEW","OK")</f>
        <v>OK</v>
      </c>
    </row>
    <row r="1677">
      <c r="A1677" s="5" t="s">
        <v>103</v>
      </c>
      <c r="B1677" s="5" t="s">
        <v>50</v>
      </c>
      <c r="C1677" s="5" t="s">
        <v>1912</v>
      </c>
      <c r="D1677" s="6" t="str">
        <f t="shared" si="1"/>
        <v>person1676@demo.invalid</v>
      </c>
      <c r="E1677" s="6" t="str">
        <f t="shared" si="2"/>
        <v>BASIC_OK</v>
      </c>
      <c r="F1677" s="6" t="str">
        <f>IF(E1677&lt;&gt;"BASIC_OK","REVIEW",IF(RIGHT(D1677,LEN(LOWER(TRIM('Audit summary'!$B$16)))+1)="@"&amp;LOWER(TRIM('Audit summary'!$B$16)),"INTERNAL","EXTERNAL"))</f>
        <v>INTERNAL</v>
      </c>
      <c r="G1677" s="6">
        <f t="shared" si="3"/>
        <v>1</v>
      </c>
      <c r="H1677" s="6">
        <f t="shared" si="4"/>
        <v>1</v>
      </c>
      <c r="I1677" s="6" t="str">
        <f>IF(OR(A1677="",COUNTIF('Message audit'!$A$2:$A$201,A1677)=0,AND(B1677&lt;&gt;"To",B1677&lt;&gt;"CC",B1677&lt;&gt;"BCC"),E1677&lt;&gt;"BASIC_OK"),"REVIEW","OK")</f>
        <v>OK</v>
      </c>
    </row>
    <row r="1678">
      <c r="A1678" s="5" t="s">
        <v>103</v>
      </c>
      <c r="B1678" s="5" t="s">
        <v>65</v>
      </c>
      <c r="C1678" s="5" t="s">
        <v>1913</v>
      </c>
      <c r="D1678" s="6" t="str">
        <f t="shared" si="1"/>
        <v>person1677@demo.invalid</v>
      </c>
      <c r="E1678" s="6" t="str">
        <f t="shared" si="2"/>
        <v>BASIC_OK</v>
      </c>
      <c r="F1678" s="6" t="str">
        <f>IF(E1678&lt;&gt;"BASIC_OK","REVIEW",IF(RIGHT(D1678,LEN(LOWER(TRIM('Audit summary'!$B$16)))+1)="@"&amp;LOWER(TRIM('Audit summary'!$B$16)),"INTERNAL","EXTERNAL"))</f>
        <v>INTERNAL</v>
      </c>
      <c r="G1678" s="6">
        <f t="shared" si="3"/>
        <v>1</v>
      </c>
      <c r="H1678" s="6">
        <f t="shared" si="4"/>
        <v>1</v>
      </c>
      <c r="I1678" s="6" t="str">
        <f>IF(OR(A1678="",COUNTIF('Message audit'!$A$2:$A$201,A1678)=0,AND(B1678&lt;&gt;"To",B1678&lt;&gt;"CC",B1678&lt;&gt;"BCC"),E1678&lt;&gt;"BASIC_OK"),"REVIEW","OK")</f>
        <v>OK</v>
      </c>
    </row>
    <row r="1679">
      <c r="A1679" s="5" t="s">
        <v>103</v>
      </c>
      <c r="B1679" s="5" t="s">
        <v>21</v>
      </c>
      <c r="C1679" s="5" t="s">
        <v>1914</v>
      </c>
      <c r="D1679" s="6" t="str">
        <f t="shared" si="1"/>
        <v>person1678@demo.invalid</v>
      </c>
      <c r="E1679" s="6" t="str">
        <f t="shared" si="2"/>
        <v>BASIC_OK</v>
      </c>
      <c r="F1679" s="6" t="str">
        <f>IF(E1679&lt;&gt;"BASIC_OK","REVIEW",IF(RIGHT(D1679,LEN(LOWER(TRIM('Audit summary'!$B$16)))+1)="@"&amp;LOWER(TRIM('Audit summary'!$B$16)),"INTERNAL","EXTERNAL"))</f>
        <v>INTERNAL</v>
      </c>
      <c r="G1679" s="6">
        <f t="shared" si="3"/>
        <v>1</v>
      </c>
      <c r="H1679" s="6">
        <f t="shared" si="4"/>
        <v>1</v>
      </c>
      <c r="I1679" s="6" t="str">
        <f>IF(OR(A1679="",COUNTIF('Message audit'!$A$2:$A$201,A1679)=0,AND(B1679&lt;&gt;"To",B1679&lt;&gt;"CC",B1679&lt;&gt;"BCC"),E1679&lt;&gt;"BASIC_OK"),"REVIEW","OK")</f>
        <v>OK</v>
      </c>
    </row>
    <row r="1680">
      <c r="A1680" s="5" t="s">
        <v>103</v>
      </c>
      <c r="B1680" s="5" t="s">
        <v>50</v>
      </c>
      <c r="C1680" s="5" t="s">
        <v>1915</v>
      </c>
      <c r="D1680" s="6" t="str">
        <f t="shared" si="1"/>
        <v>person1679@demo.invalid</v>
      </c>
      <c r="E1680" s="6" t="str">
        <f t="shared" si="2"/>
        <v>BASIC_OK</v>
      </c>
      <c r="F1680" s="6" t="str">
        <f>IF(E1680&lt;&gt;"BASIC_OK","REVIEW",IF(RIGHT(D1680,LEN(LOWER(TRIM('Audit summary'!$B$16)))+1)="@"&amp;LOWER(TRIM('Audit summary'!$B$16)),"INTERNAL","EXTERNAL"))</f>
        <v>INTERNAL</v>
      </c>
      <c r="G1680" s="6">
        <f t="shared" si="3"/>
        <v>1</v>
      </c>
      <c r="H1680" s="6">
        <f t="shared" si="4"/>
        <v>1</v>
      </c>
      <c r="I1680" s="6" t="str">
        <f>IF(OR(A1680="",COUNTIF('Message audit'!$A$2:$A$201,A1680)=0,AND(B1680&lt;&gt;"To",B1680&lt;&gt;"CC",B1680&lt;&gt;"BCC"),E1680&lt;&gt;"BASIC_OK"),"REVIEW","OK")</f>
        <v>OK</v>
      </c>
    </row>
    <row r="1681">
      <c r="A1681" s="5" t="s">
        <v>103</v>
      </c>
      <c r="B1681" s="5" t="s">
        <v>65</v>
      </c>
      <c r="C1681" s="5" t="s">
        <v>1916</v>
      </c>
      <c r="D1681" s="6" t="str">
        <f t="shared" si="1"/>
        <v>person1680@example.org</v>
      </c>
      <c r="E1681" s="6" t="str">
        <f t="shared" si="2"/>
        <v>BASIC_OK</v>
      </c>
      <c r="F1681" s="6" t="str">
        <f>IF(E1681&lt;&gt;"BASIC_OK","REVIEW",IF(RIGHT(D1681,LEN(LOWER(TRIM('Audit summary'!$B$16)))+1)="@"&amp;LOWER(TRIM('Audit summary'!$B$16)),"INTERNAL","EXTERNAL"))</f>
        <v>EXTERNAL</v>
      </c>
      <c r="G1681" s="6">
        <f t="shared" si="3"/>
        <v>1</v>
      </c>
      <c r="H1681" s="6">
        <f t="shared" si="4"/>
        <v>1</v>
      </c>
      <c r="I1681" s="6" t="str">
        <f>IF(OR(A1681="",COUNTIF('Message audit'!$A$2:$A$201,A1681)=0,AND(B1681&lt;&gt;"To",B1681&lt;&gt;"CC",B1681&lt;&gt;"BCC"),E1681&lt;&gt;"BASIC_OK"),"REVIEW","OK")</f>
        <v>OK</v>
      </c>
    </row>
    <row r="1682">
      <c r="A1682" s="5" t="s">
        <v>103</v>
      </c>
      <c r="B1682" s="5" t="s">
        <v>21</v>
      </c>
      <c r="C1682" s="5" t="s">
        <v>1917</v>
      </c>
      <c r="D1682" s="6" t="str">
        <f t="shared" si="1"/>
        <v>person1681@demo.invalid</v>
      </c>
      <c r="E1682" s="6" t="str">
        <f t="shared" si="2"/>
        <v>BASIC_OK</v>
      </c>
      <c r="F1682" s="6" t="str">
        <f>IF(E1682&lt;&gt;"BASIC_OK","REVIEW",IF(RIGHT(D1682,LEN(LOWER(TRIM('Audit summary'!$B$16)))+1)="@"&amp;LOWER(TRIM('Audit summary'!$B$16)),"INTERNAL","EXTERNAL"))</f>
        <v>INTERNAL</v>
      </c>
      <c r="G1682" s="6">
        <f t="shared" si="3"/>
        <v>1</v>
      </c>
      <c r="H1682" s="6">
        <f t="shared" si="4"/>
        <v>1</v>
      </c>
      <c r="I1682" s="6" t="str">
        <f>IF(OR(A1682="",COUNTIF('Message audit'!$A$2:$A$201,A1682)=0,AND(B1682&lt;&gt;"To",B1682&lt;&gt;"CC",B1682&lt;&gt;"BCC"),E1682&lt;&gt;"BASIC_OK"),"REVIEW","OK")</f>
        <v>OK</v>
      </c>
    </row>
    <row r="1683">
      <c r="A1683" s="5" t="s">
        <v>103</v>
      </c>
      <c r="B1683" s="5" t="s">
        <v>50</v>
      </c>
      <c r="C1683" s="5" t="s">
        <v>1918</v>
      </c>
      <c r="D1683" s="6" t="str">
        <f t="shared" si="1"/>
        <v>person1682@demo.invalid</v>
      </c>
      <c r="E1683" s="6" t="str">
        <f t="shared" si="2"/>
        <v>BASIC_OK</v>
      </c>
      <c r="F1683" s="6" t="str">
        <f>IF(E1683&lt;&gt;"BASIC_OK","REVIEW",IF(RIGHT(D1683,LEN(LOWER(TRIM('Audit summary'!$B$16)))+1)="@"&amp;LOWER(TRIM('Audit summary'!$B$16)),"INTERNAL","EXTERNAL"))</f>
        <v>INTERNAL</v>
      </c>
      <c r="G1683" s="6">
        <f t="shared" si="3"/>
        <v>1</v>
      </c>
      <c r="H1683" s="6">
        <f t="shared" si="4"/>
        <v>1</v>
      </c>
      <c r="I1683" s="6" t="str">
        <f>IF(OR(A1683="",COUNTIF('Message audit'!$A$2:$A$201,A1683)=0,AND(B1683&lt;&gt;"To",B1683&lt;&gt;"CC",B1683&lt;&gt;"BCC"),E1683&lt;&gt;"BASIC_OK"),"REVIEW","OK")</f>
        <v>OK</v>
      </c>
    </row>
    <row r="1684">
      <c r="A1684" s="5" t="s">
        <v>103</v>
      </c>
      <c r="B1684" s="5" t="s">
        <v>65</v>
      </c>
      <c r="C1684" s="5" t="s">
        <v>1919</v>
      </c>
      <c r="D1684" s="6" t="str">
        <f t="shared" si="1"/>
        <v>person1683@demo.invalid</v>
      </c>
      <c r="E1684" s="6" t="str">
        <f t="shared" si="2"/>
        <v>BASIC_OK</v>
      </c>
      <c r="F1684" s="6" t="str">
        <f>IF(E1684&lt;&gt;"BASIC_OK","REVIEW",IF(RIGHT(D1684,LEN(LOWER(TRIM('Audit summary'!$B$16)))+1)="@"&amp;LOWER(TRIM('Audit summary'!$B$16)),"INTERNAL","EXTERNAL"))</f>
        <v>INTERNAL</v>
      </c>
      <c r="G1684" s="6">
        <f t="shared" si="3"/>
        <v>1</v>
      </c>
      <c r="H1684" s="6">
        <f t="shared" si="4"/>
        <v>1</v>
      </c>
      <c r="I1684" s="6" t="str">
        <f>IF(OR(A1684="",COUNTIF('Message audit'!$A$2:$A$201,A1684)=0,AND(B1684&lt;&gt;"To",B1684&lt;&gt;"CC",B1684&lt;&gt;"BCC"),E1684&lt;&gt;"BASIC_OK"),"REVIEW","OK")</f>
        <v>OK</v>
      </c>
    </row>
    <row r="1685">
      <c r="A1685" s="5" t="s">
        <v>103</v>
      </c>
      <c r="B1685" s="5" t="s">
        <v>21</v>
      </c>
      <c r="C1685" s="5" t="s">
        <v>1920</v>
      </c>
      <c r="D1685" s="6" t="str">
        <f t="shared" si="1"/>
        <v>person1684@demo.invalid</v>
      </c>
      <c r="E1685" s="6" t="str">
        <f t="shared" si="2"/>
        <v>BASIC_OK</v>
      </c>
      <c r="F1685" s="6" t="str">
        <f>IF(E1685&lt;&gt;"BASIC_OK","REVIEW",IF(RIGHT(D1685,LEN(LOWER(TRIM('Audit summary'!$B$16)))+1)="@"&amp;LOWER(TRIM('Audit summary'!$B$16)),"INTERNAL","EXTERNAL"))</f>
        <v>INTERNAL</v>
      </c>
      <c r="G1685" s="6">
        <f t="shared" si="3"/>
        <v>1</v>
      </c>
      <c r="H1685" s="6">
        <f t="shared" si="4"/>
        <v>1</v>
      </c>
      <c r="I1685" s="6" t="str">
        <f>IF(OR(A1685="",COUNTIF('Message audit'!$A$2:$A$201,A1685)=0,AND(B1685&lt;&gt;"To",B1685&lt;&gt;"CC",B1685&lt;&gt;"BCC"),E1685&lt;&gt;"BASIC_OK"),"REVIEW","OK")</f>
        <v>OK</v>
      </c>
    </row>
    <row r="1686">
      <c r="A1686" s="5" t="s">
        <v>103</v>
      </c>
      <c r="B1686" s="5" t="s">
        <v>50</v>
      </c>
      <c r="C1686" s="5" t="s">
        <v>1921</v>
      </c>
      <c r="D1686" s="6" t="str">
        <f t="shared" si="1"/>
        <v>person1685@example.org</v>
      </c>
      <c r="E1686" s="6" t="str">
        <f t="shared" si="2"/>
        <v>BASIC_OK</v>
      </c>
      <c r="F1686" s="6" t="str">
        <f>IF(E1686&lt;&gt;"BASIC_OK","REVIEW",IF(RIGHT(D1686,LEN(LOWER(TRIM('Audit summary'!$B$16)))+1)="@"&amp;LOWER(TRIM('Audit summary'!$B$16)),"INTERNAL","EXTERNAL"))</f>
        <v>EXTERNAL</v>
      </c>
      <c r="G1686" s="6">
        <f t="shared" si="3"/>
        <v>1</v>
      </c>
      <c r="H1686" s="6">
        <f t="shared" si="4"/>
        <v>1</v>
      </c>
      <c r="I1686" s="6" t="str">
        <f>IF(OR(A1686="",COUNTIF('Message audit'!$A$2:$A$201,A1686)=0,AND(B1686&lt;&gt;"To",B1686&lt;&gt;"CC",B1686&lt;&gt;"BCC"),E1686&lt;&gt;"BASIC_OK"),"REVIEW","OK")</f>
        <v>OK</v>
      </c>
    </row>
    <row r="1687">
      <c r="A1687" s="5" t="s">
        <v>103</v>
      </c>
      <c r="B1687" s="5" t="s">
        <v>65</v>
      </c>
      <c r="C1687" s="5" t="s">
        <v>1922</v>
      </c>
      <c r="D1687" s="6" t="str">
        <f t="shared" si="1"/>
        <v>person1686@demo.invalid</v>
      </c>
      <c r="E1687" s="6" t="str">
        <f t="shared" si="2"/>
        <v>BASIC_OK</v>
      </c>
      <c r="F1687" s="6" t="str">
        <f>IF(E1687&lt;&gt;"BASIC_OK","REVIEW",IF(RIGHT(D1687,LEN(LOWER(TRIM('Audit summary'!$B$16)))+1)="@"&amp;LOWER(TRIM('Audit summary'!$B$16)),"INTERNAL","EXTERNAL"))</f>
        <v>INTERNAL</v>
      </c>
      <c r="G1687" s="6">
        <f t="shared" si="3"/>
        <v>1</v>
      </c>
      <c r="H1687" s="6">
        <f t="shared" si="4"/>
        <v>1</v>
      </c>
      <c r="I1687" s="6" t="str">
        <f>IF(OR(A1687="",COUNTIF('Message audit'!$A$2:$A$201,A1687)=0,AND(B1687&lt;&gt;"To",B1687&lt;&gt;"CC",B1687&lt;&gt;"BCC"),E1687&lt;&gt;"BASIC_OK"),"REVIEW","OK")</f>
        <v>OK</v>
      </c>
    </row>
    <row r="1688">
      <c r="A1688" s="5" t="s">
        <v>103</v>
      </c>
      <c r="B1688" s="5" t="s">
        <v>21</v>
      </c>
      <c r="C1688" s="5" t="s">
        <v>1923</v>
      </c>
      <c r="D1688" s="6" t="str">
        <f t="shared" si="1"/>
        <v>person1687@demo.invalid</v>
      </c>
      <c r="E1688" s="6" t="str">
        <f t="shared" si="2"/>
        <v>BASIC_OK</v>
      </c>
      <c r="F1688" s="6" t="str">
        <f>IF(E1688&lt;&gt;"BASIC_OK","REVIEW",IF(RIGHT(D1688,LEN(LOWER(TRIM('Audit summary'!$B$16)))+1)="@"&amp;LOWER(TRIM('Audit summary'!$B$16)),"INTERNAL","EXTERNAL"))</f>
        <v>INTERNAL</v>
      </c>
      <c r="G1688" s="6">
        <f t="shared" si="3"/>
        <v>1</v>
      </c>
      <c r="H1688" s="6">
        <f t="shared" si="4"/>
        <v>1</v>
      </c>
      <c r="I1688" s="6" t="str">
        <f>IF(OR(A1688="",COUNTIF('Message audit'!$A$2:$A$201,A1688)=0,AND(B1688&lt;&gt;"To",B1688&lt;&gt;"CC",B1688&lt;&gt;"BCC"),E1688&lt;&gt;"BASIC_OK"),"REVIEW","OK")</f>
        <v>OK</v>
      </c>
    </row>
    <row r="1689">
      <c r="A1689" s="5" t="s">
        <v>103</v>
      </c>
      <c r="B1689" s="5" t="s">
        <v>50</v>
      </c>
      <c r="C1689" s="5" t="s">
        <v>1924</v>
      </c>
      <c r="D1689" s="6" t="str">
        <f t="shared" si="1"/>
        <v>person1688@demo.invalid</v>
      </c>
      <c r="E1689" s="6" t="str">
        <f t="shared" si="2"/>
        <v>BASIC_OK</v>
      </c>
      <c r="F1689" s="6" t="str">
        <f>IF(E1689&lt;&gt;"BASIC_OK","REVIEW",IF(RIGHT(D1689,LEN(LOWER(TRIM('Audit summary'!$B$16)))+1)="@"&amp;LOWER(TRIM('Audit summary'!$B$16)),"INTERNAL","EXTERNAL"))</f>
        <v>INTERNAL</v>
      </c>
      <c r="G1689" s="6">
        <f t="shared" si="3"/>
        <v>1</v>
      </c>
      <c r="H1689" s="6">
        <f t="shared" si="4"/>
        <v>1</v>
      </c>
      <c r="I1689" s="6" t="str">
        <f>IF(OR(A1689="",COUNTIF('Message audit'!$A$2:$A$201,A1689)=0,AND(B1689&lt;&gt;"To",B1689&lt;&gt;"CC",B1689&lt;&gt;"BCC"),E1689&lt;&gt;"BASIC_OK"),"REVIEW","OK")</f>
        <v>OK</v>
      </c>
    </row>
    <row r="1690">
      <c r="A1690" s="5" t="s">
        <v>103</v>
      </c>
      <c r="B1690" s="5" t="s">
        <v>65</v>
      </c>
      <c r="C1690" s="5" t="s">
        <v>1925</v>
      </c>
      <c r="D1690" s="6" t="str">
        <f t="shared" si="1"/>
        <v>person1689@demo.invalid</v>
      </c>
      <c r="E1690" s="6" t="str">
        <f t="shared" si="2"/>
        <v>BASIC_OK</v>
      </c>
      <c r="F1690" s="6" t="str">
        <f>IF(E1690&lt;&gt;"BASIC_OK","REVIEW",IF(RIGHT(D1690,LEN(LOWER(TRIM('Audit summary'!$B$16)))+1)="@"&amp;LOWER(TRIM('Audit summary'!$B$16)),"INTERNAL","EXTERNAL"))</f>
        <v>INTERNAL</v>
      </c>
      <c r="G1690" s="6">
        <f t="shared" si="3"/>
        <v>1</v>
      </c>
      <c r="H1690" s="6">
        <f t="shared" si="4"/>
        <v>1</v>
      </c>
      <c r="I1690" s="6" t="str">
        <f>IF(OR(A1690="",COUNTIF('Message audit'!$A$2:$A$201,A1690)=0,AND(B1690&lt;&gt;"To",B1690&lt;&gt;"CC",B1690&lt;&gt;"BCC"),E1690&lt;&gt;"BASIC_OK"),"REVIEW","OK")</f>
        <v>OK</v>
      </c>
    </row>
    <row r="1691">
      <c r="A1691" s="5" t="s">
        <v>103</v>
      </c>
      <c r="B1691" s="5" t="s">
        <v>21</v>
      </c>
      <c r="C1691" s="5" t="s">
        <v>1926</v>
      </c>
      <c r="D1691" s="6" t="str">
        <f t="shared" si="1"/>
        <v>person1690@example.org</v>
      </c>
      <c r="E1691" s="6" t="str">
        <f t="shared" si="2"/>
        <v>BASIC_OK</v>
      </c>
      <c r="F1691" s="6" t="str">
        <f>IF(E1691&lt;&gt;"BASIC_OK","REVIEW",IF(RIGHT(D1691,LEN(LOWER(TRIM('Audit summary'!$B$16)))+1)="@"&amp;LOWER(TRIM('Audit summary'!$B$16)),"INTERNAL","EXTERNAL"))</f>
        <v>EXTERNAL</v>
      </c>
      <c r="G1691" s="6">
        <f t="shared" si="3"/>
        <v>1</v>
      </c>
      <c r="H1691" s="6">
        <f t="shared" si="4"/>
        <v>1</v>
      </c>
      <c r="I1691" s="6" t="str">
        <f>IF(OR(A1691="",COUNTIF('Message audit'!$A$2:$A$201,A1691)=0,AND(B1691&lt;&gt;"To",B1691&lt;&gt;"CC",B1691&lt;&gt;"BCC"),E1691&lt;&gt;"BASIC_OK"),"REVIEW","OK")</f>
        <v>OK</v>
      </c>
    </row>
    <row r="1692">
      <c r="A1692" s="5" t="s">
        <v>103</v>
      </c>
      <c r="B1692" s="5" t="s">
        <v>50</v>
      </c>
      <c r="C1692" s="5" t="s">
        <v>1927</v>
      </c>
      <c r="D1692" s="6" t="str">
        <f t="shared" si="1"/>
        <v>person1691@demo.invalid</v>
      </c>
      <c r="E1692" s="6" t="str">
        <f t="shared" si="2"/>
        <v>BASIC_OK</v>
      </c>
      <c r="F1692" s="6" t="str">
        <f>IF(E1692&lt;&gt;"BASIC_OK","REVIEW",IF(RIGHT(D1692,LEN(LOWER(TRIM('Audit summary'!$B$16)))+1)="@"&amp;LOWER(TRIM('Audit summary'!$B$16)),"INTERNAL","EXTERNAL"))</f>
        <v>INTERNAL</v>
      </c>
      <c r="G1692" s="6">
        <f t="shared" si="3"/>
        <v>1</v>
      </c>
      <c r="H1692" s="6">
        <f t="shared" si="4"/>
        <v>1</v>
      </c>
      <c r="I1692" s="6" t="str">
        <f>IF(OR(A1692="",COUNTIF('Message audit'!$A$2:$A$201,A1692)=0,AND(B1692&lt;&gt;"To",B1692&lt;&gt;"CC",B1692&lt;&gt;"BCC"),E1692&lt;&gt;"BASIC_OK"),"REVIEW","OK")</f>
        <v>OK</v>
      </c>
    </row>
    <row r="1693">
      <c r="A1693" s="5" t="s">
        <v>103</v>
      </c>
      <c r="B1693" s="5" t="s">
        <v>65</v>
      </c>
      <c r="C1693" s="5" t="s">
        <v>1928</v>
      </c>
      <c r="D1693" s="6" t="str">
        <f t="shared" si="1"/>
        <v>person1692@demo.invalid</v>
      </c>
      <c r="E1693" s="6" t="str">
        <f t="shared" si="2"/>
        <v>BASIC_OK</v>
      </c>
      <c r="F1693" s="6" t="str">
        <f>IF(E1693&lt;&gt;"BASIC_OK","REVIEW",IF(RIGHT(D1693,LEN(LOWER(TRIM('Audit summary'!$B$16)))+1)="@"&amp;LOWER(TRIM('Audit summary'!$B$16)),"INTERNAL","EXTERNAL"))</f>
        <v>INTERNAL</v>
      </c>
      <c r="G1693" s="6">
        <f t="shared" si="3"/>
        <v>1</v>
      </c>
      <c r="H1693" s="6">
        <f t="shared" si="4"/>
        <v>1</v>
      </c>
      <c r="I1693" s="6" t="str">
        <f>IF(OR(A1693="",COUNTIF('Message audit'!$A$2:$A$201,A1693)=0,AND(B1693&lt;&gt;"To",B1693&lt;&gt;"CC",B1693&lt;&gt;"BCC"),E1693&lt;&gt;"BASIC_OK"),"REVIEW","OK")</f>
        <v>OK</v>
      </c>
    </row>
    <row r="1694">
      <c r="A1694" s="5" t="s">
        <v>103</v>
      </c>
      <c r="B1694" s="5" t="s">
        <v>21</v>
      </c>
      <c r="C1694" s="5" t="s">
        <v>1929</v>
      </c>
      <c r="D1694" s="6" t="str">
        <f t="shared" si="1"/>
        <v>person1693@demo.invalid</v>
      </c>
      <c r="E1694" s="6" t="str">
        <f t="shared" si="2"/>
        <v>BASIC_OK</v>
      </c>
      <c r="F1694" s="6" t="str">
        <f>IF(E1694&lt;&gt;"BASIC_OK","REVIEW",IF(RIGHT(D1694,LEN(LOWER(TRIM('Audit summary'!$B$16)))+1)="@"&amp;LOWER(TRIM('Audit summary'!$B$16)),"INTERNAL","EXTERNAL"))</f>
        <v>INTERNAL</v>
      </c>
      <c r="G1694" s="6">
        <f t="shared" si="3"/>
        <v>1</v>
      </c>
      <c r="H1694" s="6">
        <f t="shared" si="4"/>
        <v>1</v>
      </c>
      <c r="I1694" s="6" t="str">
        <f>IF(OR(A1694="",COUNTIF('Message audit'!$A$2:$A$201,A1694)=0,AND(B1694&lt;&gt;"To",B1694&lt;&gt;"CC",B1694&lt;&gt;"BCC"),E1694&lt;&gt;"BASIC_OK"),"REVIEW","OK")</f>
        <v>OK</v>
      </c>
    </row>
    <row r="1695">
      <c r="A1695" s="5" t="s">
        <v>103</v>
      </c>
      <c r="B1695" s="5" t="s">
        <v>50</v>
      </c>
      <c r="C1695" s="5" t="s">
        <v>1930</v>
      </c>
      <c r="D1695" s="6" t="str">
        <f t="shared" si="1"/>
        <v>person1694@demo.invalid</v>
      </c>
      <c r="E1695" s="6" t="str">
        <f t="shared" si="2"/>
        <v>BASIC_OK</v>
      </c>
      <c r="F1695" s="6" t="str">
        <f>IF(E1695&lt;&gt;"BASIC_OK","REVIEW",IF(RIGHT(D1695,LEN(LOWER(TRIM('Audit summary'!$B$16)))+1)="@"&amp;LOWER(TRIM('Audit summary'!$B$16)),"INTERNAL","EXTERNAL"))</f>
        <v>INTERNAL</v>
      </c>
      <c r="G1695" s="6">
        <f t="shared" si="3"/>
        <v>1</v>
      </c>
      <c r="H1695" s="6">
        <f t="shared" si="4"/>
        <v>1</v>
      </c>
      <c r="I1695" s="6" t="str">
        <f>IF(OR(A1695="",COUNTIF('Message audit'!$A$2:$A$201,A1695)=0,AND(B1695&lt;&gt;"To",B1695&lt;&gt;"CC",B1695&lt;&gt;"BCC"),E1695&lt;&gt;"BASIC_OK"),"REVIEW","OK")</f>
        <v>OK</v>
      </c>
    </row>
    <row r="1696">
      <c r="A1696" s="5" t="s">
        <v>103</v>
      </c>
      <c r="B1696" s="5" t="s">
        <v>65</v>
      </c>
      <c r="C1696" s="5" t="s">
        <v>1931</v>
      </c>
      <c r="D1696" s="6" t="str">
        <f t="shared" si="1"/>
        <v>person1695@example.org</v>
      </c>
      <c r="E1696" s="6" t="str">
        <f t="shared" si="2"/>
        <v>BASIC_OK</v>
      </c>
      <c r="F1696" s="6" t="str">
        <f>IF(E1696&lt;&gt;"BASIC_OK","REVIEW",IF(RIGHT(D1696,LEN(LOWER(TRIM('Audit summary'!$B$16)))+1)="@"&amp;LOWER(TRIM('Audit summary'!$B$16)),"INTERNAL","EXTERNAL"))</f>
        <v>EXTERNAL</v>
      </c>
      <c r="G1696" s="6">
        <f t="shared" si="3"/>
        <v>1</v>
      </c>
      <c r="H1696" s="6">
        <f t="shared" si="4"/>
        <v>1</v>
      </c>
      <c r="I1696" s="6" t="str">
        <f>IF(OR(A1696="",COUNTIF('Message audit'!$A$2:$A$201,A1696)=0,AND(B1696&lt;&gt;"To",B1696&lt;&gt;"CC",B1696&lt;&gt;"BCC"),E1696&lt;&gt;"BASIC_OK"),"REVIEW","OK")</f>
        <v>OK</v>
      </c>
    </row>
    <row r="1697">
      <c r="A1697" s="5" t="s">
        <v>103</v>
      </c>
      <c r="B1697" s="5" t="s">
        <v>21</v>
      </c>
      <c r="C1697" s="5" t="s">
        <v>1932</v>
      </c>
      <c r="D1697" s="6" t="str">
        <f t="shared" si="1"/>
        <v>person1696@demo.invalid</v>
      </c>
      <c r="E1697" s="6" t="str">
        <f t="shared" si="2"/>
        <v>BASIC_OK</v>
      </c>
      <c r="F1697" s="6" t="str">
        <f>IF(E1697&lt;&gt;"BASIC_OK","REVIEW",IF(RIGHT(D1697,LEN(LOWER(TRIM('Audit summary'!$B$16)))+1)="@"&amp;LOWER(TRIM('Audit summary'!$B$16)),"INTERNAL","EXTERNAL"))</f>
        <v>INTERNAL</v>
      </c>
      <c r="G1697" s="6">
        <f t="shared" si="3"/>
        <v>1</v>
      </c>
      <c r="H1697" s="6">
        <f t="shared" si="4"/>
        <v>1</v>
      </c>
      <c r="I1697" s="6" t="str">
        <f>IF(OR(A1697="",COUNTIF('Message audit'!$A$2:$A$201,A1697)=0,AND(B1697&lt;&gt;"To",B1697&lt;&gt;"CC",B1697&lt;&gt;"BCC"),E1697&lt;&gt;"BASIC_OK"),"REVIEW","OK")</f>
        <v>OK</v>
      </c>
    </row>
    <row r="1698">
      <c r="A1698" s="5" t="s">
        <v>103</v>
      </c>
      <c r="B1698" s="5" t="s">
        <v>50</v>
      </c>
      <c r="C1698" s="5" t="s">
        <v>1933</v>
      </c>
      <c r="D1698" s="6" t="str">
        <f t="shared" si="1"/>
        <v>person1697@demo.invalid</v>
      </c>
      <c r="E1698" s="6" t="str">
        <f t="shared" si="2"/>
        <v>BASIC_OK</v>
      </c>
      <c r="F1698" s="6" t="str">
        <f>IF(E1698&lt;&gt;"BASIC_OK","REVIEW",IF(RIGHT(D1698,LEN(LOWER(TRIM('Audit summary'!$B$16)))+1)="@"&amp;LOWER(TRIM('Audit summary'!$B$16)),"INTERNAL","EXTERNAL"))</f>
        <v>INTERNAL</v>
      </c>
      <c r="G1698" s="6">
        <f t="shared" si="3"/>
        <v>1</v>
      </c>
      <c r="H1698" s="6">
        <f t="shared" si="4"/>
        <v>1</v>
      </c>
      <c r="I1698" s="6" t="str">
        <f>IF(OR(A1698="",COUNTIF('Message audit'!$A$2:$A$201,A1698)=0,AND(B1698&lt;&gt;"To",B1698&lt;&gt;"CC",B1698&lt;&gt;"BCC"),E1698&lt;&gt;"BASIC_OK"),"REVIEW","OK")</f>
        <v>OK</v>
      </c>
    </row>
    <row r="1699">
      <c r="A1699" s="5" t="s">
        <v>103</v>
      </c>
      <c r="B1699" s="5" t="s">
        <v>65</v>
      </c>
      <c r="C1699" s="5" t="s">
        <v>1934</v>
      </c>
      <c r="D1699" s="6" t="str">
        <f t="shared" si="1"/>
        <v>person1698@demo.invalid</v>
      </c>
      <c r="E1699" s="6" t="str">
        <f t="shared" si="2"/>
        <v>BASIC_OK</v>
      </c>
      <c r="F1699" s="6" t="str">
        <f>IF(E1699&lt;&gt;"BASIC_OK","REVIEW",IF(RIGHT(D1699,LEN(LOWER(TRIM('Audit summary'!$B$16)))+1)="@"&amp;LOWER(TRIM('Audit summary'!$B$16)),"INTERNAL","EXTERNAL"))</f>
        <v>INTERNAL</v>
      </c>
      <c r="G1699" s="6">
        <f t="shared" si="3"/>
        <v>1</v>
      </c>
      <c r="H1699" s="6">
        <f t="shared" si="4"/>
        <v>1</v>
      </c>
      <c r="I1699" s="6" t="str">
        <f>IF(OR(A1699="",COUNTIF('Message audit'!$A$2:$A$201,A1699)=0,AND(B1699&lt;&gt;"To",B1699&lt;&gt;"CC",B1699&lt;&gt;"BCC"),E1699&lt;&gt;"BASIC_OK"),"REVIEW","OK")</f>
        <v>OK</v>
      </c>
    </row>
    <row r="1700">
      <c r="A1700" s="5" t="s">
        <v>103</v>
      </c>
      <c r="B1700" s="5" t="s">
        <v>21</v>
      </c>
      <c r="C1700" s="5" t="s">
        <v>1935</v>
      </c>
      <c r="D1700" s="6" t="str">
        <f t="shared" si="1"/>
        <v>person1699@demo.invalid</v>
      </c>
      <c r="E1700" s="6" t="str">
        <f t="shared" si="2"/>
        <v>BASIC_OK</v>
      </c>
      <c r="F1700" s="6" t="str">
        <f>IF(E1700&lt;&gt;"BASIC_OK","REVIEW",IF(RIGHT(D1700,LEN(LOWER(TRIM('Audit summary'!$B$16)))+1)="@"&amp;LOWER(TRIM('Audit summary'!$B$16)),"INTERNAL","EXTERNAL"))</f>
        <v>INTERNAL</v>
      </c>
      <c r="G1700" s="6">
        <f t="shared" si="3"/>
        <v>1</v>
      </c>
      <c r="H1700" s="6">
        <f t="shared" si="4"/>
        <v>1</v>
      </c>
      <c r="I1700" s="6" t="str">
        <f>IF(OR(A1700="",COUNTIF('Message audit'!$A$2:$A$201,A1700)=0,AND(B1700&lt;&gt;"To",B1700&lt;&gt;"CC",B1700&lt;&gt;"BCC"),E1700&lt;&gt;"BASIC_OK"),"REVIEW","OK")</f>
        <v>OK</v>
      </c>
    </row>
    <row r="1701">
      <c r="A1701" s="5" t="s">
        <v>103</v>
      </c>
      <c r="B1701" s="5" t="s">
        <v>50</v>
      </c>
      <c r="D1701" s="6" t="str">
        <f t="shared" si="1"/>
        <v/>
      </c>
      <c r="E1701" s="6" t="str">
        <f t="shared" si="2"/>
        <v>MISSING</v>
      </c>
      <c r="F1701" s="6" t="str">
        <f>IF(E1701&lt;&gt;"BASIC_OK","REVIEW",IF(RIGHT(D1701,LEN(LOWER(TRIM('Audit summary'!$B$16)))+1)="@"&amp;LOWER(TRIM('Audit summary'!$B$16)),"INTERNAL","EXTERNAL"))</f>
        <v>REVIEW</v>
      </c>
      <c r="G1701" s="6">
        <f t="shared" si="3"/>
        <v>0</v>
      </c>
      <c r="H1701" s="6">
        <f t="shared" si="4"/>
        <v>0</v>
      </c>
      <c r="I1701" s="6" t="str">
        <f>IF(OR(A1701="",COUNTIF('Message audit'!$A$2:$A$201,A1701)=0,AND(B1701&lt;&gt;"To",B1701&lt;&gt;"CC",B1701&lt;&gt;"BCC"),E1701&lt;&gt;"BASIC_OK"),"REVIEW","OK")</f>
        <v>REVIEW</v>
      </c>
    </row>
    <row r="1702">
      <c r="A1702" s="5" t="s">
        <v>103</v>
      </c>
      <c r="B1702" s="5" t="s">
        <v>65</v>
      </c>
      <c r="C1702" s="5" t="s">
        <v>1936</v>
      </c>
      <c r="D1702" s="6" t="str">
        <f t="shared" si="1"/>
        <v>broken-1701</v>
      </c>
      <c r="E1702" s="6" t="str">
        <f t="shared" si="2"/>
        <v>REVIEW</v>
      </c>
      <c r="F1702" s="6" t="str">
        <f>IF(E1702&lt;&gt;"BASIC_OK","REVIEW",IF(RIGHT(D1702,LEN(LOWER(TRIM('Audit summary'!$B$16)))+1)="@"&amp;LOWER(TRIM('Audit summary'!$B$16)),"INTERNAL","EXTERNAL"))</f>
        <v>REVIEW</v>
      </c>
      <c r="G1702" s="6">
        <f t="shared" si="3"/>
        <v>0</v>
      </c>
      <c r="H1702" s="6">
        <f t="shared" si="4"/>
        <v>0</v>
      </c>
      <c r="I1702" s="6" t="str">
        <f>IF(OR(A1702="",COUNTIF('Message audit'!$A$2:$A$201,A1702)=0,AND(B1702&lt;&gt;"To",B1702&lt;&gt;"CC",B1702&lt;&gt;"BCC"),E1702&lt;&gt;"BASIC_OK"),"REVIEW","OK")</f>
        <v>REVIEW</v>
      </c>
    </row>
    <row r="1703">
      <c r="A1703" s="5" t="s">
        <v>104</v>
      </c>
      <c r="B1703" s="5" t="s">
        <v>21</v>
      </c>
      <c r="C1703" s="5" t="s">
        <v>1937</v>
      </c>
      <c r="D1703" s="6" t="str">
        <f t="shared" si="1"/>
        <v>person1702@demo.invalid</v>
      </c>
      <c r="E1703" s="6" t="str">
        <f t="shared" si="2"/>
        <v>BASIC_OK</v>
      </c>
      <c r="F1703" s="6" t="str">
        <f>IF(E1703&lt;&gt;"BASIC_OK","REVIEW",IF(RIGHT(D1703,LEN(LOWER(TRIM('Audit summary'!$B$16)))+1)="@"&amp;LOWER(TRIM('Audit summary'!$B$16)),"INTERNAL","EXTERNAL"))</f>
        <v>INTERNAL</v>
      </c>
      <c r="G1703" s="6">
        <f t="shared" si="3"/>
        <v>1</v>
      </c>
      <c r="H1703" s="6">
        <f t="shared" si="4"/>
        <v>1</v>
      </c>
      <c r="I1703" s="6" t="str">
        <f>IF(OR(A1703="",COUNTIF('Message audit'!$A$2:$A$201,A1703)=0,AND(B1703&lt;&gt;"To",B1703&lt;&gt;"CC",B1703&lt;&gt;"BCC"),E1703&lt;&gt;"BASIC_OK"),"REVIEW","OK")</f>
        <v>OK</v>
      </c>
    </row>
    <row r="1704">
      <c r="A1704" s="5" t="s">
        <v>104</v>
      </c>
      <c r="B1704" s="5" t="s">
        <v>50</v>
      </c>
      <c r="C1704" s="5" t="s">
        <v>1938</v>
      </c>
      <c r="D1704" s="6" t="str">
        <f t="shared" si="1"/>
        <v>person1703@demo.invalid</v>
      </c>
      <c r="E1704" s="6" t="str">
        <f t="shared" si="2"/>
        <v>BASIC_OK</v>
      </c>
      <c r="F1704" s="6" t="str">
        <f>IF(E1704&lt;&gt;"BASIC_OK","REVIEW",IF(RIGHT(D1704,LEN(LOWER(TRIM('Audit summary'!$B$16)))+1)="@"&amp;LOWER(TRIM('Audit summary'!$B$16)),"INTERNAL","EXTERNAL"))</f>
        <v>INTERNAL</v>
      </c>
      <c r="G1704" s="6">
        <f t="shared" si="3"/>
        <v>1</v>
      </c>
      <c r="H1704" s="6">
        <f t="shared" si="4"/>
        <v>1</v>
      </c>
      <c r="I1704" s="6" t="str">
        <f>IF(OR(A1704="",COUNTIF('Message audit'!$A$2:$A$201,A1704)=0,AND(B1704&lt;&gt;"To",B1704&lt;&gt;"CC",B1704&lt;&gt;"BCC"),E1704&lt;&gt;"BASIC_OK"),"REVIEW","OK")</f>
        <v>OK</v>
      </c>
    </row>
    <row r="1705">
      <c r="A1705" s="5" t="s">
        <v>104</v>
      </c>
      <c r="B1705" s="5" t="s">
        <v>65</v>
      </c>
      <c r="C1705" s="5" t="s">
        <v>1939</v>
      </c>
      <c r="D1705" s="6" t="str">
        <f t="shared" si="1"/>
        <v>person1704@demo.invalid</v>
      </c>
      <c r="E1705" s="6" t="str">
        <f t="shared" si="2"/>
        <v>BASIC_OK</v>
      </c>
      <c r="F1705" s="6" t="str">
        <f>IF(E1705&lt;&gt;"BASIC_OK","REVIEW",IF(RIGHT(D1705,LEN(LOWER(TRIM('Audit summary'!$B$16)))+1)="@"&amp;LOWER(TRIM('Audit summary'!$B$16)),"INTERNAL","EXTERNAL"))</f>
        <v>INTERNAL</v>
      </c>
      <c r="G1705" s="6">
        <f t="shared" si="3"/>
        <v>1</v>
      </c>
      <c r="H1705" s="6">
        <f t="shared" si="4"/>
        <v>1</v>
      </c>
      <c r="I1705" s="6" t="str">
        <f>IF(OR(A1705="",COUNTIF('Message audit'!$A$2:$A$201,A1705)=0,AND(B1705&lt;&gt;"To",B1705&lt;&gt;"CC",B1705&lt;&gt;"BCC"),E1705&lt;&gt;"BASIC_OK"),"REVIEW","OK")</f>
        <v>OK</v>
      </c>
    </row>
    <row r="1706">
      <c r="A1706" s="5" t="s">
        <v>104</v>
      </c>
      <c r="B1706" s="5" t="s">
        <v>21</v>
      </c>
      <c r="C1706" s="5" t="s">
        <v>1940</v>
      </c>
      <c r="D1706" s="6" t="str">
        <f t="shared" si="1"/>
        <v>person1705@example.org</v>
      </c>
      <c r="E1706" s="6" t="str">
        <f t="shared" si="2"/>
        <v>BASIC_OK</v>
      </c>
      <c r="F1706" s="6" t="str">
        <f>IF(E1706&lt;&gt;"BASIC_OK","REVIEW",IF(RIGHT(D1706,LEN(LOWER(TRIM('Audit summary'!$B$16)))+1)="@"&amp;LOWER(TRIM('Audit summary'!$B$16)),"INTERNAL","EXTERNAL"))</f>
        <v>EXTERNAL</v>
      </c>
      <c r="G1706" s="6">
        <f t="shared" si="3"/>
        <v>1</v>
      </c>
      <c r="H1706" s="6">
        <f t="shared" si="4"/>
        <v>1</v>
      </c>
      <c r="I1706" s="6" t="str">
        <f>IF(OR(A1706="",COUNTIF('Message audit'!$A$2:$A$201,A1706)=0,AND(B1706&lt;&gt;"To",B1706&lt;&gt;"CC",B1706&lt;&gt;"BCC"),E1706&lt;&gt;"BASIC_OK"),"REVIEW","OK")</f>
        <v>OK</v>
      </c>
    </row>
    <row r="1707">
      <c r="A1707" s="5" t="s">
        <v>104</v>
      </c>
      <c r="B1707" s="5" t="s">
        <v>50</v>
      </c>
      <c r="C1707" s="5" t="s">
        <v>1941</v>
      </c>
      <c r="D1707" s="6" t="str">
        <f t="shared" si="1"/>
        <v>person1706@demo.invalid</v>
      </c>
      <c r="E1707" s="6" t="str">
        <f t="shared" si="2"/>
        <v>BASIC_OK</v>
      </c>
      <c r="F1707" s="6" t="str">
        <f>IF(E1707&lt;&gt;"BASIC_OK","REVIEW",IF(RIGHT(D1707,LEN(LOWER(TRIM('Audit summary'!$B$16)))+1)="@"&amp;LOWER(TRIM('Audit summary'!$B$16)),"INTERNAL","EXTERNAL"))</f>
        <v>INTERNAL</v>
      </c>
      <c r="G1707" s="6">
        <f t="shared" si="3"/>
        <v>1</v>
      </c>
      <c r="H1707" s="6">
        <f t="shared" si="4"/>
        <v>1</v>
      </c>
      <c r="I1707" s="6" t="str">
        <f>IF(OR(A1707="",COUNTIF('Message audit'!$A$2:$A$201,A1707)=0,AND(B1707&lt;&gt;"To",B1707&lt;&gt;"CC",B1707&lt;&gt;"BCC"),E1707&lt;&gt;"BASIC_OK"),"REVIEW","OK")</f>
        <v>OK</v>
      </c>
    </row>
    <row r="1708">
      <c r="A1708" s="5" t="s">
        <v>104</v>
      </c>
      <c r="B1708" s="5" t="s">
        <v>65</v>
      </c>
      <c r="C1708" s="5" t="s">
        <v>1942</v>
      </c>
      <c r="D1708" s="6" t="str">
        <f t="shared" si="1"/>
        <v>person1707@demo.invalid</v>
      </c>
      <c r="E1708" s="6" t="str">
        <f t="shared" si="2"/>
        <v>BASIC_OK</v>
      </c>
      <c r="F1708" s="6" t="str">
        <f>IF(E1708&lt;&gt;"BASIC_OK","REVIEW",IF(RIGHT(D1708,LEN(LOWER(TRIM('Audit summary'!$B$16)))+1)="@"&amp;LOWER(TRIM('Audit summary'!$B$16)),"INTERNAL","EXTERNAL"))</f>
        <v>INTERNAL</v>
      </c>
      <c r="G1708" s="6">
        <f t="shared" si="3"/>
        <v>1</v>
      </c>
      <c r="H1708" s="6">
        <f t="shared" si="4"/>
        <v>1</v>
      </c>
      <c r="I1708" s="6" t="str">
        <f>IF(OR(A1708="",COUNTIF('Message audit'!$A$2:$A$201,A1708)=0,AND(B1708&lt;&gt;"To",B1708&lt;&gt;"CC",B1708&lt;&gt;"BCC"),E1708&lt;&gt;"BASIC_OK"),"REVIEW","OK")</f>
        <v>OK</v>
      </c>
    </row>
    <row r="1709">
      <c r="A1709" s="5" t="s">
        <v>104</v>
      </c>
      <c r="B1709" s="5" t="s">
        <v>21</v>
      </c>
      <c r="C1709" s="5" t="s">
        <v>1943</v>
      </c>
      <c r="D1709" s="6" t="str">
        <f t="shared" si="1"/>
        <v>person1708@demo.invalid</v>
      </c>
      <c r="E1709" s="6" t="str">
        <f t="shared" si="2"/>
        <v>BASIC_OK</v>
      </c>
      <c r="F1709" s="6" t="str">
        <f>IF(E1709&lt;&gt;"BASIC_OK","REVIEW",IF(RIGHT(D1709,LEN(LOWER(TRIM('Audit summary'!$B$16)))+1)="@"&amp;LOWER(TRIM('Audit summary'!$B$16)),"INTERNAL","EXTERNAL"))</f>
        <v>INTERNAL</v>
      </c>
      <c r="G1709" s="6">
        <f t="shared" si="3"/>
        <v>1</v>
      </c>
      <c r="H1709" s="6">
        <f t="shared" si="4"/>
        <v>1</v>
      </c>
      <c r="I1709" s="6" t="str">
        <f>IF(OR(A1709="",COUNTIF('Message audit'!$A$2:$A$201,A1709)=0,AND(B1709&lt;&gt;"To",B1709&lt;&gt;"CC",B1709&lt;&gt;"BCC"),E1709&lt;&gt;"BASIC_OK"),"REVIEW","OK")</f>
        <v>OK</v>
      </c>
    </row>
    <row r="1710">
      <c r="A1710" s="5" t="s">
        <v>104</v>
      </c>
      <c r="B1710" s="5" t="s">
        <v>50</v>
      </c>
      <c r="C1710" s="5" t="s">
        <v>1944</v>
      </c>
      <c r="D1710" s="6" t="str">
        <f t="shared" si="1"/>
        <v>person1709@demo.invalid</v>
      </c>
      <c r="E1710" s="6" t="str">
        <f t="shared" si="2"/>
        <v>BASIC_OK</v>
      </c>
      <c r="F1710" s="6" t="str">
        <f>IF(E1710&lt;&gt;"BASIC_OK","REVIEW",IF(RIGHT(D1710,LEN(LOWER(TRIM('Audit summary'!$B$16)))+1)="@"&amp;LOWER(TRIM('Audit summary'!$B$16)),"INTERNAL","EXTERNAL"))</f>
        <v>INTERNAL</v>
      </c>
      <c r="G1710" s="6">
        <f t="shared" si="3"/>
        <v>1</v>
      </c>
      <c r="H1710" s="6">
        <f t="shared" si="4"/>
        <v>1</v>
      </c>
      <c r="I1710" s="6" t="str">
        <f>IF(OR(A1710="",COUNTIF('Message audit'!$A$2:$A$201,A1710)=0,AND(B1710&lt;&gt;"To",B1710&lt;&gt;"CC",B1710&lt;&gt;"BCC"),E1710&lt;&gt;"BASIC_OK"),"REVIEW","OK")</f>
        <v>OK</v>
      </c>
    </row>
    <row r="1711">
      <c r="A1711" s="5" t="s">
        <v>104</v>
      </c>
      <c r="B1711" s="5" t="s">
        <v>65</v>
      </c>
      <c r="C1711" s="5" t="s">
        <v>1945</v>
      </c>
      <c r="D1711" s="6" t="str">
        <f t="shared" si="1"/>
        <v>person1710@example.org</v>
      </c>
      <c r="E1711" s="6" t="str">
        <f t="shared" si="2"/>
        <v>BASIC_OK</v>
      </c>
      <c r="F1711" s="6" t="str">
        <f>IF(E1711&lt;&gt;"BASIC_OK","REVIEW",IF(RIGHT(D1711,LEN(LOWER(TRIM('Audit summary'!$B$16)))+1)="@"&amp;LOWER(TRIM('Audit summary'!$B$16)),"INTERNAL","EXTERNAL"))</f>
        <v>EXTERNAL</v>
      </c>
      <c r="G1711" s="6">
        <f t="shared" si="3"/>
        <v>1</v>
      </c>
      <c r="H1711" s="6">
        <f t="shared" si="4"/>
        <v>1</v>
      </c>
      <c r="I1711" s="6" t="str">
        <f>IF(OR(A1711="",COUNTIF('Message audit'!$A$2:$A$201,A1711)=0,AND(B1711&lt;&gt;"To",B1711&lt;&gt;"CC",B1711&lt;&gt;"BCC"),E1711&lt;&gt;"BASIC_OK"),"REVIEW","OK")</f>
        <v>OK</v>
      </c>
    </row>
    <row r="1712">
      <c r="A1712" s="5" t="s">
        <v>104</v>
      </c>
      <c r="B1712" s="5" t="s">
        <v>21</v>
      </c>
      <c r="C1712" s="5" t="s">
        <v>1946</v>
      </c>
      <c r="D1712" s="6" t="str">
        <f t="shared" si="1"/>
        <v>person1711@demo.invalid</v>
      </c>
      <c r="E1712" s="6" t="str">
        <f t="shared" si="2"/>
        <v>BASIC_OK</v>
      </c>
      <c r="F1712" s="6" t="str">
        <f>IF(E1712&lt;&gt;"BASIC_OK","REVIEW",IF(RIGHT(D1712,LEN(LOWER(TRIM('Audit summary'!$B$16)))+1)="@"&amp;LOWER(TRIM('Audit summary'!$B$16)),"INTERNAL","EXTERNAL"))</f>
        <v>INTERNAL</v>
      </c>
      <c r="G1712" s="6">
        <f t="shared" si="3"/>
        <v>1</v>
      </c>
      <c r="H1712" s="6">
        <f t="shared" si="4"/>
        <v>1</v>
      </c>
      <c r="I1712" s="6" t="str">
        <f>IF(OR(A1712="",COUNTIF('Message audit'!$A$2:$A$201,A1712)=0,AND(B1712&lt;&gt;"To",B1712&lt;&gt;"CC",B1712&lt;&gt;"BCC"),E1712&lt;&gt;"BASIC_OK"),"REVIEW","OK")</f>
        <v>OK</v>
      </c>
    </row>
    <row r="1713">
      <c r="A1713" s="5" t="s">
        <v>104</v>
      </c>
      <c r="B1713" s="5" t="s">
        <v>50</v>
      </c>
      <c r="C1713" s="5" t="s">
        <v>1947</v>
      </c>
      <c r="D1713" s="6" t="str">
        <f t="shared" si="1"/>
        <v>person1712@demo.invalid</v>
      </c>
      <c r="E1713" s="6" t="str">
        <f t="shared" si="2"/>
        <v>BASIC_OK</v>
      </c>
      <c r="F1713" s="6" t="str">
        <f>IF(E1713&lt;&gt;"BASIC_OK","REVIEW",IF(RIGHT(D1713,LEN(LOWER(TRIM('Audit summary'!$B$16)))+1)="@"&amp;LOWER(TRIM('Audit summary'!$B$16)),"INTERNAL","EXTERNAL"))</f>
        <v>INTERNAL</v>
      </c>
      <c r="G1713" s="6">
        <f t="shared" si="3"/>
        <v>1</v>
      </c>
      <c r="H1713" s="6">
        <f t="shared" si="4"/>
        <v>1</v>
      </c>
      <c r="I1713" s="6" t="str">
        <f>IF(OR(A1713="",COUNTIF('Message audit'!$A$2:$A$201,A1713)=0,AND(B1713&lt;&gt;"To",B1713&lt;&gt;"CC",B1713&lt;&gt;"BCC"),E1713&lt;&gt;"BASIC_OK"),"REVIEW","OK")</f>
        <v>OK</v>
      </c>
    </row>
    <row r="1714">
      <c r="A1714" s="5" t="s">
        <v>104</v>
      </c>
      <c r="B1714" s="5" t="s">
        <v>65</v>
      </c>
      <c r="C1714" s="5" t="s">
        <v>1948</v>
      </c>
      <c r="D1714" s="6" t="str">
        <f t="shared" si="1"/>
        <v>person1713@demo.invalid</v>
      </c>
      <c r="E1714" s="6" t="str">
        <f t="shared" si="2"/>
        <v>BASIC_OK</v>
      </c>
      <c r="F1714" s="6" t="str">
        <f>IF(E1714&lt;&gt;"BASIC_OK","REVIEW",IF(RIGHT(D1714,LEN(LOWER(TRIM('Audit summary'!$B$16)))+1)="@"&amp;LOWER(TRIM('Audit summary'!$B$16)),"INTERNAL","EXTERNAL"))</f>
        <v>INTERNAL</v>
      </c>
      <c r="G1714" s="6">
        <f t="shared" si="3"/>
        <v>1</v>
      </c>
      <c r="H1714" s="6">
        <f t="shared" si="4"/>
        <v>1</v>
      </c>
      <c r="I1714" s="6" t="str">
        <f>IF(OR(A1714="",COUNTIF('Message audit'!$A$2:$A$201,A1714)=0,AND(B1714&lt;&gt;"To",B1714&lt;&gt;"CC",B1714&lt;&gt;"BCC"),E1714&lt;&gt;"BASIC_OK"),"REVIEW","OK")</f>
        <v>OK</v>
      </c>
    </row>
    <row r="1715">
      <c r="A1715" s="5" t="s">
        <v>104</v>
      </c>
      <c r="B1715" s="5" t="s">
        <v>21</v>
      </c>
      <c r="C1715" s="5" t="s">
        <v>1949</v>
      </c>
      <c r="D1715" s="6" t="str">
        <f t="shared" si="1"/>
        <v>person1714@demo.invalid</v>
      </c>
      <c r="E1715" s="6" t="str">
        <f t="shared" si="2"/>
        <v>BASIC_OK</v>
      </c>
      <c r="F1715" s="6" t="str">
        <f>IF(E1715&lt;&gt;"BASIC_OK","REVIEW",IF(RIGHT(D1715,LEN(LOWER(TRIM('Audit summary'!$B$16)))+1)="@"&amp;LOWER(TRIM('Audit summary'!$B$16)),"INTERNAL","EXTERNAL"))</f>
        <v>INTERNAL</v>
      </c>
      <c r="G1715" s="6">
        <f t="shared" si="3"/>
        <v>1</v>
      </c>
      <c r="H1715" s="6">
        <f t="shared" si="4"/>
        <v>1</v>
      </c>
      <c r="I1715" s="6" t="str">
        <f>IF(OR(A1715="",COUNTIF('Message audit'!$A$2:$A$201,A1715)=0,AND(B1715&lt;&gt;"To",B1715&lt;&gt;"CC",B1715&lt;&gt;"BCC"),E1715&lt;&gt;"BASIC_OK"),"REVIEW","OK")</f>
        <v>OK</v>
      </c>
    </row>
    <row r="1716">
      <c r="A1716" s="5" t="s">
        <v>104</v>
      </c>
      <c r="B1716" s="5" t="s">
        <v>50</v>
      </c>
      <c r="C1716" s="5" t="s">
        <v>1950</v>
      </c>
      <c r="D1716" s="6" t="str">
        <f t="shared" si="1"/>
        <v>person1715@example.org</v>
      </c>
      <c r="E1716" s="6" t="str">
        <f t="shared" si="2"/>
        <v>BASIC_OK</v>
      </c>
      <c r="F1716" s="6" t="str">
        <f>IF(E1716&lt;&gt;"BASIC_OK","REVIEW",IF(RIGHT(D1716,LEN(LOWER(TRIM('Audit summary'!$B$16)))+1)="@"&amp;LOWER(TRIM('Audit summary'!$B$16)),"INTERNAL","EXTERNAL"))</f>
        <v>EXTERNAL</v>
      </c>
      <c r="G1716" s="6">
        <f t="shared" si="3"/>
        <v>1</v>
      </c>
      <c r="H1716" s="6">
        <f t="shared" si="4"/>
        <v>1</v>
      </c>
      <c r="I1716" s="6" t="str">
        <f>IF(OR(A1716="",COUNTIF('Message audit'!$A$2:$A$201,A1716)=0,AND(B1716&lt;&gt;"To",B1716&lt;&gt;"CC",B1716&lt;&gt;"BCC"),E1716&lt;&gt;"BASIC_OK"),"REVIEW","OK")</f>
        <v>OK</v>
      </c>
    </row>
    <row r="1717">
      <c r="A1717" s="5" t="s">
        <v>104</v>
      </c>
      <c r="B1717" s="5" t="s">
        <v>65</v>
      </c>
      <c r="C1717" s="5" t="s">
        <v>1951</v>
      </c>
      <c r="D1717" s="6" t="str">
        <f t="shared" si="1"/>
        <v>person1716@demo.invalid</v>
      </c>
      <c r="E1717" s="6" t="str">
        <f t="shared" si="2"/>
        <v>BASIC_OK</v>
      </c>
      <c r="F1717" s="6" t="str">
        <f>IF(E1717&lt;&gt;"BASIC_OK","REVIEW",IF(RIGHT(D1717,LEN(LOWER(TRIM('Audit summary'!$B$16)))+1)="@"&amp;LOWER(TRIM('Audit summary'!$B$16)),"INTERNAL","EXTERNAL"))</f>
        <v>INTERNAL</v>
      </c>
      <c r="G1717" s="6">
        <f t="shared" si="3"/>
        <v>1</v>
      </c>
      <c r="H1717" s="6">
        <f t="shared" si="4"/>
        <v>1</v>
      </c>
      <c r="I1717" s="6" t="str">
        <f>IF(OR(A1717="",COUNTIF('Message audit'!$A$2:$A$201,A1717)=0,AND(B1717&lt;&gt;"To",B1717&lt;&gt;"CC",B1717&lt;&gt;"BCC"),E1717&lt;&gt;"BASIC_OK"),"REVIEW","OK")</f>
        <v>OK</v>
      </c>
    </row>
    <row r="1718">
      <c r="A1718" s="5" t="s">
        <v>104</v>
      </c>
      <c r="B1718" s="5" t="s">
        <v>21</v>
      </c>
      <c r="C1718" s="5" t="s">
        <v>1952</v>
      </c>
      <c r="D1718" s="6" t="str">
        <f t="shared" si="1"/>
        <v>person1717@demo.invalid</v>
      </c>
      <c r="E1718" s="6" t="str">
        <f t="shared" si="2"/>
        <v>BASIC_OK</v>
      </c>
      <c r="F1718" s="6" t="str">
        <f>IF(E1718&lt;&gt;"BASIC_OK","REVIEW",IF(RIGHT(D1718,LEN(LOWER(TRIM('Audit summary'!$B$16)))+1)="@"&amp;LOWER(TRIM('Audit summary'!$B$16)),"INTERNAL","EXTERNAL"))</f>
        <v>INTERNAL</v>
      </c>
      <c r="G1718" s="6">
        <f t="shared" si="3"/>
        <v>1</v>
      </c>
      <c r="H1718" s="6">
        <f t="shared" si="4"/>
        <v>1</v>
      </c>
      <c r="I1718" s="6" t="str">
        <f>IF(OR(A1718="",COUNTIF('Message audit'!$A$2:$A$201,A1718)=0,AND(B1718&lt;&gt;"To",B1718&lt;&gt;"CC",B1718&lt;&gt;"BCC"),E1718&lt;&gt;"BASIC_OK"),"REVIEW","OK")</f>
        <v>OK</v>
      </c>
    </row>
    <row r="1719">
      <c r="A1719" s="5" t="s">
        <v>104</v>
      </c>
      <c r="B1719" s="5" t="s">
        <v>50</v>
      </c>
      <c r="C1719" s="5" t="s">
        <v>1953</v>
      </c>
      <c r="D1719" s="6" t="str">
        <f t="shared" si="1"/>
        <v>person1718@demo.invalid</v>
      </c>
      <c r="E1719" s="6" t="str">
        <f t="shared" si="2"/>
        <v>BASIC_OK</v>
      </c>
      <c r="F1719" s="6" t="str">
        <f>IF(E1719&lt;&gt;"BASIC_OK","REVIEW",IF(RIGHT(D1719,LEN(LOWER(TRIM('Audit summary'!$B$16)))+1)="@"&amp;LOWER(TRIM('Audit summary'!$B$16)),"INTERNAL","EXTERNAL"))</f>
        <v>INTERNAL</v>
      </c>
      <c r="G1719" s="6">
        <f t="shared" si="3"/>
        <v>1</v>
      </c>
      <c r="H1719" s="6">
        <f t="shared" si="4"/>
        <v>1</v>
      </c>
      <c r="I1719" s="6" t="str">
        <f>IF(OR(A1719="",COUNTIF('Message audit'!$A$2:$A$201,A1719)=0,AND(B1719&lt;&gt;"To",B1719&lt;&gt;"CC",B1719&lt;&gt;"BCC"),E1719&lt;&gt;"BASIC_OK"),"REVIEW","OK")</f>
        <v>OK</v>
      </c>
    </row>
    <row r="1720">
      <c r="A1720" s="5" t="s">
        <v>104</v>
      </c>
      <c r="B1720" s="5" t="s">
        <v>65</v>
      </c>
      <c r="C1720" s="5" t="s">
        <v>1954</v>
      </c>
      <c r="D1720" s="6" t="str">
        <f t="shared" si="1"/>
        <v>person1719@demo.invalid</v>
      </c>
      <c r="E1720" s="6" t="str">
        <f t="shared" si="2"/>
        <v>BASIC_OK</v>
      </c>
      <c r="F1720" s="6" t="str">
        <f>IF(E1720&lt;&gt;"BASIC_OK","REVIEW",IF(RIGHT(D1720,LEN(LOWER(TRIM('Audit summary'!$B$16)))+1)="@"&amp;LOWER(TRIM('Audit summary'!$B$16)),"INTERNAL","EXTERNAL"))</f>
        <v>INTERNAL</v>
      </c>
      <c r="G1720" s="6">
        <f t="shared" si="3"/>
        <v>1</v>
      </c>
      <c r="H1720" s="6">
        <f t="shared" si="4"/>
        <v>1</v>
      </c>
      <c r="I1720" s="6" t="str">
        <f>IF(OR(A1720="",COUNTIF('Message audit'!$A$2:$A$201,A1720)=0,AND(B1720&lt;&gt;"To",B1720&lt;&gt;"CC",B1720&lt;&gt;"BCC"),E1720&lt;&gt;"BASIC_OK"),"REVIEW","OK")</f>
        <v>OK</v>
      </c>
    </row>
    <row r="1721">
      <c r="A1721" s="5" t="s">
        <v>104</v>
      </c>
      <c r="B1721" s="5" t="s">
        <v>21</v>
      </c>
      <c r="C1721" s="5" t="s">
        <v>1955</v>
      </c>
      <c r="D1721" s="6" t="str">
        <f t="shared" si="1"/>
        <v>person1720@example.org</v>
      </c>
      <c r="E1721" s="6" t="str">
        <f t="shared" si="2"/>
        <v>BASIC_OK</v>
      </c>
      <c r="F1721" s="6" t="str">
        <f>IF(E1721&lt;&gt;"BASIC_OK","REVIEW",IF(RIGHT(D1721,LEN(LOWER(TRIM('Audit summary'!$B$16)))+1)="@"&amp;LOWER(TRIM('Audit summary'!$B$16)),"INTERNAL","EXTERNAL"))</f>
        <v>EXTERNAL</v>
      </c>
      <c r="G1721" s="6">
        <f t="shared" si="3"/>
        <v>1</v>
      </c>
      <c r="H1721" s="6">
        <f t="shared" si="4"/>
        <v>1</v>
      </c>
      <c r="I1721" s="6" t="str">
        <f>IF(OR(A1721="",COUNTIF('Message audit'!$A$2:$A$201,A1721)=0,AND(B1721&lt;&gt;"To",B1721&lt;&gt;"CC",B1721&lt;&gt;"BCC"),E1721&lt;&gt;"BASIC_OK"),"REVIEW","OK")</f>
        <v>OK</v>
      </c>
    </row>
    <row r="1722">
      <c r="A1722" s="5" t="s">
        <v>104</v>
      </c>
      <c r="B1722" s="5" t="s">
        <v>50</v>
      </c>
      <c r="C1722" s="5" t="s">
        <v>1956</v>
      </c>
      <c r="D1722" s="6" t="str">
        <f t="shared" si="1"/>
        <v>person1721@demo.invalid</v>
      </c>
      <c r="E1722" s="6" t="str">
        <f t="shared" si="2"/>
        <v>BASIC_OK</v>
      </c>
      <c r="F1722" s="6" t="str">
        <f>IF(E1722&lt;&gt;"BASIC_OK","REVIEW",IF(RIGHT(D1722,LEN(LOWER(TRIM('Audit summary'!$B$16)))+1)="@"&amp;LOWER(TRIM('Audit summary'!$B$16)),"INTERNAL","EXTERNAL"))</f>
        <v>INTERNAL</v>
      </c>
      <c r="G1722" s="6">
        <f t="shared" si="3"/>
        <v>1</v>
      </c>
      <c r="H1722" s="6">
        <f t="shared" si="4"/>
        <v>1</v>
      </c>
      <c r="I1722" s="6" t="str">
        <f>IF(OR(A1722="",COUNTIF('Message audit'!$A$2:$A$201,A1722)=0,AND(B1722&lt;&gt;"To",B1722&lt;&gt;"CC",B1722&lt;&gt;"BCC"),E1722&lt;&gt;"BASIC_OK"),"REVIEW","OK")</f>
        <v>OK</v>
      </c>
    </row>
    <row r="1723">
      <c r="A1723" s="5" t="s">
        <v>104</v>
      </c>
      <c r="B1723" s="5" t="s">
        <v>65</v>
      </c>
      <c r="C1723" s="5" t="s">
        <v>1957</v>
      </c>
      <c r="D1723" s="6" t="str">
        <f t="shared" si="1"/>
        <v>person1722@demo.invalid</v>
      </c>
      <c r="E1723" s="6" t="str">
        <f t="shared" si="2"/>
        <v>BASIC_OK</v>
      </c>
      <c r="F1723" s="6" t="str">
        <f>IF(E1723&lt;&gt;"BASIC_OK","REVIEW",IF(RIGHT(D1723,LEN(LOWER(TRIM('Audit summary'!$B$16)))+1)="@"&amp;LOWER(TRIM('Audit summary'!$B$16)),"INTERNAL","EXTERNAL"))</f>
        <v>INTERNAL</v>
      </c>
      <c r="G1723" s="6">
        <f t="shared" si="3"/>
        <v>1</v>
      </c>
      <c r="H1723" s="6">
        <f t="shared" si="4"/>
        <v>1</v>
      </c>
      <c r="I1723" s="6" t="str">
        <f>IF(OR(A1723="",COUNTIF('Message audit'!$A$2:$A$201,A1723)=0,AND(B1723&lt;&gt;"To",B1723&lt;&gt;"CC",B1723&lt;&gt;"BCC"),E1723&lt;&gt;"BASIC_OK"),"REVIEW","OK")</f>
        <v>OK</v>
      </c>
    </row>
    <row r="1724">
      <c r="A1724" s="5" t="s">
        <v>104</v>
      </c>
      <c r="B1724" s="5" t="s">
        <v>21</v>
      </c>
      <c r="C1724" s="5" t="s">
        <v>1958</v>
      </c>
      <c r="D1724" s="6" t="str">
        <f t="shared" si="1"/>
        <v>person1723@demo.invalid</v>
      </c>
      <c r="E1724" s="6" t="str">
        <f t="shared" si="2"/>
        <v>BASIC_OK</v>
      </c>
      <c r="F1724" s="6" t="str">
        <f>IF(E1724&lt;&gt;"BASIC_OK","REVIEW",IF(RIGHT(D1724,LEN(LOWER(TRIM('Audit summary'!$B$16)))+1)="@"&amp;LOWER(TRIM('Audit summary'!$B$16)),"INTERNAL","EXTERNAL"))</f>
        <v>INTERNAL</v>
      </c>
      <c r="G1724" s="6">
        <f t="shared" si="3"/>
        <v>1</v>
      </c>
      <c r="H1724" s="6">
        <f t="shared" si="4"/>
        <v>1</v>
      </c>
      <c r="I1724" s="6" t="str">
        <f>IF(OR(A1724="",COUNTIF('Message audit'!$A$2:$A$201,A1724)=0,AND(B1724&lt;&gt;"To",B1724&lt;&gt;"CC",B1724&lt;&gt;"BCC"),E1724&lt;&gt;"BASIC_OK"),"REVIEW","OK")</f>
        <v>OK</v>
      </c>
    </row>
    <row r="1725">
      <c r="A1725" s="5" t="s">
        <v>104</v>
      </c>
      <c r="B1725" s="5" t="s">
        <v>50</v>
      </c>
      <c r="C1725" s="5" t="s">
        <v>1959</v>
      </c>
      <c r="D1725" s="6" t="str">
        <f t="shared" si="1"/>
        <v>person1724@demo.invalid</v>
      </c>
      <c r="E1725" s="6" t="str">
        <f t="shared" si="2"/>
        <v>BASIC_OK</v>
      </c>
      <c r="F1725" s="6" t="str">
        <f>IF(E1725&lt;&gt;"BASIC_OK","REVIEW",IF(RIGHT(D1725,LEN(LOWER(TRIM('Audit summary'!$B$16)))+1)="@"&amp;LOWER(TRIM('Audit summary'!$B$16)),"INTERNAL","EXTERNAL"))</f>
        <v>INTERNAL</v>
      </c>
      <c r="G1725" s="6">
        <f t="shared" si="3"/>
        <v>1</v>
      </c>
      <c r="H1725" s="6">
        <f t="shared" si="4"/>
        <v>1</v>
      </c>
      <c r="I1725" s="6" t="str">
        <f>IF(OR(A1725="",COUNTIF('Message audit'!$A$2:$A$201,A1725)=0,AND(B1725&lt;&gt;"To",B1725&lt;&gt;"CC",B1725&lt;&gt;"BCC"),E1725&lt;&gt;"BASIC_OK"),"REVIEW","OK")</f>
        <v>OK</v>
      </c>
    </row>
    <row r="1726">
      <c r="A1726" s="5" t="s">
        <v>104</v>
      </c>
      <c r="B1726" s="5" t="s">
        <v>65</v>
      </c>
      <c r="C1726" s="5" t="s">
        <v>1960</v>
      </c>
      <c r="D1726" s="6" t="str">
        <f t="shared" si="1"/>
        <v>person1725@example.org</v>
      </c>
      <c r="E1726" s="6" t="str">
        <f t="shared" si="2"/>
        <v>BASIC_OK</v>
      </c>
      <c r="F1726" s="6" t="str">
        <f>IF(E1726&lt;&gt;"BASIC_OK","REVIEW",IF(RIGHT(D1726,LEN(LOWER(TRIM('Audit summary'!$B$16)))+1)="@"&amp;LOWER(TRIM('Audit summary'!$B$16)),"INTERNAL","EXTERNAL"))</f>
        <v>EXTERNAL</v>
      </c>
      <c r="G1726" s="6">
        <f t="shared" si="3"/>
        <v>1</v>
      </c>
      <c r="H1726" s="6">
        <f t="shared" si="4"/>
        <v>1</v>
      </c>
      <c r="I1726" s="6" t="str">
        <f>IF(OR(A1726="",COUNTIF('Message audit'!$A$2:$A$201,A1726)=0,AND(B1726&lt;&gt;"To",B1726&lt;&gt;"CC",B1726&lt;&gt;"BCC"),E1726&lt;&gt;"BASIC_OK"),"REVIEW","OK")</f>
        <v>OK</v>
      </c>
    </row>
    <row r="1727">
      <c r="A1727" s="5" t="s">
        <v>104</v>
      </c>
      <c r="B1727" s="5" t="s">
        <v>21</v>
      </c>
      <c r="C1727" s="5" t="s">
        <v>1961</v>
      </c>
      <c r="D1727" s="6" t="str">
        <f t="shared" si="1"/>
        <v>person1726@demo.invalid</v>
      </c>
      <c r="E1727" s="6" t="str">
        <f t="shared" si="2"/>
        <v>BASIC_OK</v>
      </c>
      <c r="F1727" s="6" t="str">
        <f>IF(E1727&lt;&gt;"BASIC_OK","REVIEW",IF(RIGHT(D1727,LEN(LOWER(TRIM('Audit summary'!$B$16)))+1)="@"&amp;LOWER(TRIM('Audit summary'!$B$16)),"INTERNAL","EXTERNAL"))</f>
        <v>INTERNAL</v>
      </c>
      <c r="G1727" s="6">
        <f t="shared" si="3"/>
        <v>1</v>
      </c>
      <c r="H1727" s="6">
        <f t="shared" si="4"/>
        <v>1</v>
      </c>
      <c r="I1727" s="6" t="str">
        <f>IF(OR(A1727="",COUNTIF('Message audit'!$A$2:$A$201,A1727)=0,AND(B1727&lt;&gt;"To",B1727&lt;&gt;"CC",B1727&lt;&gt;"BCC"),E1727&lt;&gt;"BASIC_OK"),"REVIEW","OK")</f>
        <v>OK</v>
      </c>
    </row>
    <row r="1728">
      <c r="A1728" s="5" t="s">
        <v>104</v>
      </c>
      <c r="B1728" s="5" t="s">
        <v>50</v>
      </c>
      <c r="C1728" s="5" t="s">
        <v>1962</v>
      </c>
      <c r="D1728" s="6" t="str">
        <f t="shared" si="1"/>
        <v>person1727@demo.invalid</v>
      </c>
      <c r="E1728" s="6" t="str">
        <f t="shared" si="2"/>
        <v>BASIC_OK</v>
      </c>
      <c r="F1728" s="6" t="str">
        <f>IF(E1728&lt;&gt;"BASIC_OK","REVIEW",IF(RIGHT(D1728,LEN(LOWER(TRIM('Audit summary'!$B$16)))+1)="@"&amp;LOWER(TRIM('Audit summary'!$B$16)),"INTERNAL","EXTERNAL"))</f>
        <v>INTERNAL</v>
      </c>
      <c r="G1728" s="6">
        <f t="shared" si="3"/>
        <v>1</v>
      </c>
      <c r="H1728" s="6">
        <f t="shared" si="4"/>
        <v>1</v>
      </c>
      <c r="I1728" s="6" t="str">
        <f>IF(OR(A1728="",COUNTIF('Message audit'!$A$2:$A$201,A1728)=0,AND(B1728&lt;&gt;"To",B1728&lt;&gt;"CC",B1728&lt;&gt;"BCC"),E1728&lt;&gt;"BASIC_OK"),"REVIEW","OK")</f>
        <v>OK</v>
      </c>
    </row>
    <row r="1729">
      <c r="A1729" s="5" t="s">
        <v>104</v>
      </c>
      <c r="B1729" s="5" t="s">
        <v>65</v>
      </c>
      <c r="C1729" s="5" t="s">
        <v>1963</v>
      </c>
      <c r="D1729" s="6" t="str">
        <f t="shared" si="1"/>
        <v>person1728@demo.invalid</v>
      </c>
      <c r="E1729" s="6" t="str">
        <f t="shared" si="2"/>
        <v>BASIC_OK</v>
      </c>
      <c r="F1729" s="6" t="str">
        <f>IF(E1729&lt;&gt;"BASIC_OK","REVIEW",IF(RIGHT(D1729,LEN(LOWER(TRIM('Audit summary'!$B$16)))+1)="@"&amp;LOWER(TRIM('Audit summary'!$B$16)),"INTERNAL","EXTERNAL"))</f>
        <v>INTERNAL</v>
      </c>
      <c r="G1729" s="6">
        <f t="shared" si="3"/>
        <v>1</v>
      </c>
      <c r="H1729" s="6">
        <f t="shared" si="4"/>
        <v>1</v>
      </c>
      <c r="I1729" s="6" t="str">
        <f>IF(OR(A1729="",COUNTIF('Message audit'!$A$2:$A$201,A1729)=0,AND(B1729&lt;&gt;"To",B1729&lt;&gt;"CC",B1729&lt;&gt;"BCC"),E1729&lt;&gt;"BASIC_OK"),"REVIEW","OK")</f>
        <v>OK</v>
      </c>
    </row>
    <row r="1730">
      <c r="A1730" s="5" t="s">
        <v>104</v>
      </c>
      <c r="B1730" s="5" t="s">
        <v>21</v>
      </c>
      <c r="C1730" s="5" t="s">
        <v>1964</v>
      </c>
      <c r="D1730" s="6" t="str">
        <f t="shared" si="1"/>
        <v>person1729@demo.invalid</v>
      </c>
      <c r="E1730" s="6" t="str">
        <f t="shared" si="2"/>
        <v>BASIC_OK</v>
      </c>
      <c r="F1730" s="6" t="str">
        <f>IF(E1730&lt;&gt;"BASIC_OK","REVIEW",IF(RIGHT(D1730,LEN(LOWER(TRIM('Audit summary'!$B$16)))+1)="@"&amp;LOWER(TRIM('Audit summary'!$B$16)),"INTERNAL","EXTERNAL"))</f>
        <v>INTERNAL</v>
      </c>
      <c r="G1730" s="6">
        <f t="shared" si="3"/>
        <v>1</v>
      </c>
      <c r="H1730" s="6">
        <f t="shared" si="4"/>
        <v>1</v>
      </c>
      <c r="I1730" s="6" t="str">
        <f>IF(OR(A1730="",COUNTIF('Message audit'!$A$2:$A$201,A1730)=0,AND(B1730&lt;&gt;"To",B1730&lt;&gt;"CC",B1730&lt;&gt;"BCC"),E1730&lt;&gt;"BASIC_OK"),"REVIEW","OK")</f>
        <v>OK</v>
      </c>
    </row>
    <row r="1731">
      <c r="A1731" s="5" t="s">
        <v>104</v>
      </c>
      <c r="B1731" s="5" t="s">
        <v>50</v>
      </c>
      <c r="C1731" s="5" t="s">
        <v>1965</v>
      </c>
      <c r="D1731" s="6" t="str">
        <f t="shared" si="1"/>
        <v>person1730@example.org</v>
      </c>
      <c r="E1731" s="6" t="str">
        <f t="shared" si="2"/>
        <v>BASIC_OK</v>
      </c>
      <c r="F1731" s="6" t="str">
        <f>IF(E1731&lt;&gt;"BASIC_OK","REVIEW",IF(RIGHT(D1731,LEN(LOWER(TRIM('Audit summary'!$B$16)))+1)="@"&amp;LOWER(TRIM('Audit summary'!$B$16)),"INTERNAL","EXTERNAL"))</f>
        <v>EXTERNAL</v>
      </c>
      <c r="G1731" s="6">
        <f t="shared" si="3"/>
        <v>1</v>
      </c>
      <c r="H1731" s="6">
        <f t="shared" si="4"/>
        <v>1</v>
      </c>
      <c r="I1731" s="6" t="str">
        <f>IF(OR(A1731="",COUNTIF('Message audit'!$A$2:$A$201,A1731)=0,AND(B1731&lt;&gt;"To",B1731&lt;&gt;"CC",B1731&lt;&gt;"BCC"),E1731&lt;&gt;"BASIC_OK"),"REVIEW","OK")</f>
        <v>OK</v>
      </c>
    </row>
    <row r="1732">
      <c r="A1732" s="5" t="s">
        <v>104</v>
      </c>
      <c r="B1732" s="5" t="s">
        <v>65</v>
      </c>
      <c r="C1732" s="5" t="s">
        <v>1966</v>
      </c>
      <c r="D1732" s="6" t="str">
        <f t="shared" si="1"/>
        <v>person1731@demo.invalid</v>
      </c>
      <c r="E1732" s="6" t="str">
        <f t="shared" si="2"/>
        <v>BASIC_OK</v>
      </c>
      <c r="F1732" s="6" t="str">
        <f>IF(E1732&lt;&gt;"BASIC_OK","REVIEW",IF(RIGHT(D1732,LEN(LOWER(TRIM('Audit summary'!$B$16)))+1)="@"&amp;LOWER(TRIM('Audit summary'!$B$16)),"INTERNAL","EXTERNAL"))</f>
        <v>INTERNAL</v>
      </c>
      <c r="G1732" s="6">
        <f t="shared" si="3"/>
        <v>1</v>
      </c>
      <c r="H1732" s="6">
        <f t="shared" si="4"/>
        <v>1</v>
      </c>
      <c r="I1732" s="6" t="str">
        <f>IF(OR(A1732="",COUNTIF('Message audit'!$A$2:$A$201,A1732)=0,AND(B1732&lt;&gt;"To",B1732&lt;&gt;"CC",B1732&lt;&gt;"BCC"),E1732&lt;&gt;"BASIC_OK"),"REVIEW","OK")</f>
        <v>OK</v>
      </c>
    </row>
    <row r="1733">
      <c r="A1733" s="5" t="s">
        <v>104</v>
      </c>
      <c r="B1733" s="5" t="s">
        <v>21</v>
      </c>
      <c r="C1733" s="5" t="s">
        <v>1967</v>
      </c>
      <c r="D1733" s="6" t="str">
        <f t="shared" si="1"/>
        <v>person1732@demo.invalid</v>
      </c>
      <c r="E1733" s="6" t="str">
        <f t="shared" si="2"/>
        <v>BASIC_OK</v>
      </c>
      <c r="F1733" s="6" t="str">
        <f>IF(E1733&lt;&gt;"BASIC_OK","REVIEW",IF(RIGHT(D1733,LEN(LOWER(TRIM('Audit summary'!$B$16)))+1)="@"&amp;LOWER(TRIM('Audit summary'!$B$16)),"INTERNAL","EXTERNAL"))</f>
        <v>INTERNAL</v>
      </c>
      <c r="G1733" s="6">
        <f t="shared" si="3"/>
        <v>1</v>
      </c>
      <c r="H1733" s="6">
        <f t="shared" si="4"/>
        <v>1</v>
      </c>
      <c r="I1733" s="6" t="str">
        <f>IF(OR(A1733="",COUNTIF('Message audit'!$A$2:$A$201,A1733)=0,AND(B1733&lt;&gt;"To",B1733&lt;&gt;"CC",B1733&lt;&gt;"BCC"),E1733&lt;&gt;"BASIC_OK"),"REVIEW","OK")</f>
        <v>OK</v>
      </c>
    </row>
    <row r="1734">
      <c r="A1734" s="5" t="s">
        <v>104</v>
      </c>
      <c r="B1734" s="5" t="s">
        <v>50</v>
      </c>
      <c r="C1734" s="5" t="s">
        <v>1968</v>
      </c>
      <c r="D1734" s="6" t="str">
        <f t="shared" si="1"/>
        <v>person1733@demo.invalid</v>
      </c>
      <c r="E1734" s="6" t="str">
        <f t="shared" si="2"/>
        <v>BASIC_OK</v>
      </c>
      <c r="F1734" s="6" t="str">
        <f>IF(E1734&lt;&gt;"BASIC_OK","REVIEW",IF(RIGHT(D1734,LEN(LOWER(TRIM('Audit summary'!$B$16)))+1)="@"&amp;LOWER(TRIM('Audit summary'!$B$16)),"INTERNAL","EXTERNAL"))</f>
        <v>INTERNAL</v>
      </c>
      <c r="G1734" s="6">
        <f t="shared" si="3"/>
        <v>1</v>
      </c>
      <c r="H1734" s="6">
        <f t="shared" si="4"/>
        <v>1</v>
      </c>
      <c r="I1734" s="6" t="str">
        <f>IF(OR(A1734="",COUNTIF('Message audit'!$A$2:$A$201,A1734)=0,AND(B1734&lt;&gt;"To",B1734&lt;&gt;"CC",B1734&lt;&gt;"BCC"),E1734&lt;&gt;"BASIC_OK"),"REVIEW","OK")</f>
        <v>OK</v>
      </c>
    </row>
    <row r="1735">
      <c r="A1735" s="5" t="s">
        <v>104</v>
      </c>
      <c r="B1735" s="5" t="s">
        <v>65</v>
      </c>
      <c r="C1735" s="5" t="s">
        <v>1969</v>
      </c>
      <c r="D1735" s="6" t="str">
        <f t="shared" si="1"/>
        <v>person1734@demo.invalid</v>
      </c>
      <c r="E1735" s="6" t="str">
        <f t="shared" si="2"/>
        <v>BASIC_OK</v>
      </c>
      <c r="F1735" s="6" t="str">
        <f>IF(E1735&lt;&gt;"BASIC_OK","REVIEW",IF(RIGHT(D1735,LEN(LOWER(TRIM('Audit summary'!$B$16)))+1)="@"&amp;LOWER(TRIM('Audit summary'!$B$16)),"INTERNAL","EXTERNAL"))</f>
        <v>INTERNAL</v>
      </c>
      <c r="G1735" s="6">
        <f t="shared" si="3"/>
        <v>1</v>
      </c>
      <c r="H1735" s="6">
        <f t="shared" si="4"/>
        <v>1</v>
      </c>
      <c r="I1735" s="6" t="str">
        <f>IF(OR(A1735="",COUNTIF('Message audit'!$A$2:$A$201,A1735)=0,AND(B1735&lt;&gt;"To",B1735&lt;&gt;"CC",B1735&lt;&gt;"BCC"),E1735&lt;&gt;"BASIC_OK"),"REVIEW","OK")</f>
        <v>OK</v>
      </c>
    </row>
    <row r="1736">
      <c r="A1736" s="5" t="s">
        <v>104</v>
      </c>
      <c r="B1736" s="5" t="s">
        <v>21</v>
      </c>
      <c r="C1736" s="5" t="s">
        <v>1970</v>
      </c>
      <c r="D1736" s="6" t="str">
        <f t="shared" si="1"/>
        <v>person1735@example.org</v>
      </c>
      <c r="E1736" s="6" t="str">
        <f t="shared" si="2"/>
        <v>BASIC_OK</v>
      </c>
      <c r="F1736" s="6" t="str">
        <f>IF(E1736&lt;&gt;"BASIC_OK","REVIEW",IF(RIGHT(D1736,LEN(LOWER(TRIM('Audit summary'!$B$16)))+1)="@"&amp;LOWER(TRIM('Audit summary'!$B$16)),"INTERNAL","EXTERNAL"))</f>
        <v>EXTERNAL</v>
      </c>
      <c r="G1736" s="6">
        <f t="shared" si="3"/>
        <v>1</v>
      </c>
      <c r="H1736" s="6">
        <f t="shared" si="4"/>
        <v>1</v>
      </c>
      <c r="I1736" s="6" t="str">
        <f>IF(OR(A1736="",COUNTIF('Message audit'!$A$2:$A$201,A1736)=0,AND(B1736&lt;&gt;"To",B1736&lt;&gt;"CC",B1736&lt;&gt;"BCC"),E1736&lt;&gt;"BASIC_OK"),"REVIEW","OK")</f>
        <v>OK</v>
      </c>
    </row>
    <row r="1737">
      <c r="A1737" s="5" t="s">
        <v>104</v>
      </c>
      <c r="B1737" s="5" t="s">
        <v>50</v>
      </c>
      <c r="C1737" s="5" t="s">
        <v>1971</v>
      </c>
      <c r="D1737" s="6" t="str">
        <f t="shared" si="1"/>
        <v>person1736@demo.invalid</v>
      </c>
      <c r="E1737" s="6" t="str">
        <f t="shared" si="2"/>
        <v>BASIC_OK</v>
      </c>
      <c r="F1737" s="6" t="str">
        <f>IF(E1737&lt;&gt;"BASIC_OK","REVIEW",IF(RIGHT(D1737,LEN(LOWER(TRIM('Audit summary'!$B$16)))+1)="@"&amp;LOWER(TRIM('Audit summary'!$B$16)),"INTERNAL","EXTERNAL"))</f>
        <v>INTERNAL</v>
      </c>
      <c r="G1737" s="6">
        <f t="shared" si="3"/>
        <v>1</v>
      </c>
      <c r="H1737" s="6">
        <f t="shared" si="4"/>
        <v>1</v>
      </c>
      <c r="I1737" s="6" t="str">
        <f>IF(OR(A1737="",COUNTIF('Message audit'!$A$2:$A$201,A1737)=0,AND(B1737&lt;&gt;"To",B1737&lt;&gt;"CC",B1737&lt;&gt;"BCC"),E1737&lt;&gt;"BASIC_OK"),"REVIEW","OK")</f>
        <v>OK</v>
      </c>
    </row>
    <row r="1738">
      <c r="A1738" s="5" t="s">
        <v>104</v>
      </c>
      <c r="B1738" s="5" t="s">
        <v>65</v>
      </c>
      <c r="C1738" s="5" t="s">
        <v>1972</v>
      </c>
      <c r="D1738" s="6" t="str">
        <f t="shared" si="1"/>
        <v>person1737@demo.invalid</v>
      </c>
      <c r="E1738" s="6" t="str">
        <f t="shared" si="2"/>
        <v>BASIC_OK</v>
      </c>
      <c r="F1738" s="6" t="str">
        <f>IF(E1738&lt;&gt;"BASIC_OK","REVIEW",IF(RIGHT(D1738,LEN(LOWER(TRIM('Audit summary'!$B$16)))+1)="@"&amp;LOWER(TRIM('Audit summary'!$B$16)),"INTERNAL","EXTERNAL"))</f>
        <v>INTERNAL</v>
      </c>
      <c r="G1738" s="6">
        <f t="shared" si="3"/>
        <v>1</v>
      </c>
      <c r="H1738" s="6">
        <f t="shared" si="4"/>
        <v>1</v>
      </c>
      <c r="I1738" s="6" t="str">
        <f>IF(OR(A1738="",COUNTIF('Message audit'!$A$2:$A$201,A1738)=0,AND(B1738&lt;&gt;"To",B1738&lt;&gt;"CC",B1738&lt;&gt;"BCC"),E1738&lt;&gt;"BASIC_OK"),"REVIEW","OK")</f>
        <v>OK</v>
      </c>
    </row>
    <row r="1739">
      <c r="A1739" s="5" t="s">
        <v>104</v>
      </c>
      <c r="B1739" s="5" t="s">
        <v>21</v>
      </c>
      <c r="C1739" s="5" t="s">
        <v>1973</v>
      </c>
      <c r="D1739" s="6" t="str">
        <f t="shared" si="1"/>
        <v>person1738@demo.invalid</v>
      </c>
      <c r="E1739" s="6" t="str">
        <f t="shared" si="2"/>
        <v>BASIC_OK</v>
      </c>
      <c r="F1739" s="6" t="str">
        <f>IF(E1739&lt;&gt;"BASIC_OK","REVIEW",IF(RIGHT(D1739,LEN(LOWER(TRIM('Audit summary'!$B$16)))+1)="@"&amp;LOWER(TRIM('Audit summary'!$B$16)),"INTERNAL","EXTERNAL"))</f>
        <v>INTERNAL</v>
      </c>
      <c r="G1739" s="6">
        <f t="shared" si="3"/>
        <v>1</v>
      </c>
      <c r="H1739" s="6">
        <f t="shared" si="4"/>
        <v>1</v>
      </c>
      <c r="I1739" s="6" t="str">
        <f>IF(OR(A1739="",COUNTIF('Message audit'!$A$2:$A$201,A1739)=0,AND(B1739&lt;&gt;"To",B1739&lt;&gt;"CC",B1739&lt;&gt;"BCC"),E1739&lt;&gt;"BASIC_OK"),"REVIEW","OK")</f>
        <v>OK</v>
      </c>
    </row>
    <row r="1740">
      <c r="A1740" s="5" t="s">
        <v>104</v>
      </c>
      <c r="B1740" s="5" t="s">
        <v>50</v>
      </c>
      <c r="C1740" s="5" t="s">
        <v>1974</v>
      </c>
      <c r="D1740" s="6" t="str">
        <f t="shared" si="1"/>
        <v>person1739@demo.invalid</v>
      </c>
      <c r="E1740" s="6" t="str">
        <f t="shared" si="2"/>
        <v>BASIC_OK</v>
      </c>
      <c r="F1740" s="6" t="str">
        <f>IF(E1740&lt;&gt;"BASIC_OK","REVIEW",IF(RIGHT(D1740,LEN(LOWER(TRIM('Audit summary'!$B$16)))+1)="@"&amp;LOWER(TRIM('Audit summary'!$B$16)),"INTERNAL","EXTERNAL"))</f>
        <v>INTERNAL</v>
      </c>
      <c r="G1740" s="6">
        <f t="shared" si="3"/>
        <v>1</v>
      </c>
      <c r="H1740" s="6">
        <f t="shared" si="4"/>
        <v>1</v>
      </c>
      <c r="I1740" s="6" t="str">
        <f>IF(OR(A1740="",COUNTIF('Message audit'!$A$2:$A$201,A1740)=0,AND(B1740&lt;&gt;"To",B1740&lt;&gt;"CC",B1740&lt;&gt;"BCC"),E1740&lt;&gt;"BASIC_OK"),"REVIEW","OK")</f>
        <v>OK</v>
      </c>
    </row>
    <row r="1741">
      <c r="A1741" s="5" t="s">
        <v>104</v>
      </c>
      <c r="B1741" s="5" t="s">
        <v>65</v>
      </c>
      <c r="C1741" s="5" t="s">
        <v>1975</v>
      </c>
      <c r="D1741" s="6" t="str">
        <f t="shared" si="1"/>
        <v>person1740@example.org</v>
      </c>
      <c r="E1741" s="6" t="str">
        <f t="shared" si="2"/>
        <v>BASIC_OK</v>
      </c>
      <c r="F1741" s="6" t="str">
        <f>IF(E1741&lt;&gt;"BASIC_OK","REVIEW",IF(RIGHT(D1741,LEN(LOWER(TRIM('Audit summary'!$B$16)))+1)="@"&amp;LOWER(TRIM('Audit summary'!$B$16)),"INTERNAL","EXTERNAL"))</f>
        <v>EXTERNAL</v>
      </c>
      <c r="G1741" s="6">
        <f t="shared" si="3"/>
        <v>1</v>
      </c>
      <c r="H1741" s="6">
        <f t="shared" si="4"/>
        <v>1</v>
      </c>
      <c r="I1741" s="6" t="str">
        <f>IF(OR(A1741="",COUNTIF('Message audit'!$A$2:$A$201,A1741)=0,AND(B1741&lt;&gt;"To",B1741&lt;&gt;"CC",B1741&lt;&gt;"BCC"),E1741&lt;&gt;"BASIC_OK"),"REVIEW","OK")</f>
        <v>OK</v>
      </c>
    </row>
    <row r="1742">
      <c r="A1742" s="5" t="s">
        <v>104</v>
      </c>
      <c r="B1742" s="5" t="s">
        <v>21</v>
      </c>
      <c r="C1742" s="5" t="s">
        <v>1976</v>
      </c>
      <c r="D1742" s="6" t="str">
        <f t="shared" si="1"/>
        <v>person1741@demo.invalid</v>
      </c>
      <c r="E1742" s="6" t="str">
        <f t="shared" si="2"/>
        <v>BASIC_OK</v>
      </c>
      <c r="F1742" s="6" t="str">
        <f>IF(E1742&lt;&gt;"BASIC_OK","REVIEW",IF(RIGHT(D1742,LEN(LOWER(TRIM('Audit summary'!$B$16)))+1)="@"&amp;LOWER(TRIM('Audit summary'!$B$16)),"INTERNAL","EXTERNAL"))</f>
        <v>INTERNAL</v>
      </c>
      <c r="G1742" s="6">
        <f t="shared" si="3"/>
        <v>1</v>
      </c>
      <c r="H1742" s="6">
        <f t="shared" si="4"/>
        <v>1</v>
      </c>
      <c r="I1742" s="6" t="str">
        <f>IF(OR(A1742="",COUNTIF('Message audit'!$A$2:$A$201,A1742)=0,AND(B1742&lt;&gt;"To",B1742&lt;&gt;"CC",B1742&lt;&gt;"BCC"),E1742&lt;&gt;"BASIC_OK"),"REVIEW","OK")</f>
        <v>OK</v>
      </c>
    </row>
    <row r="1743">
      <c r="A1743" s="5" t="s">
        <v>104</v>
      </c>
      <c r="B1743" s="5" t="s">
        <v>50</v>
      </c>
      <c r="C1743" s="5" t="s">
        <v>1977</v>
      </c>
      <c r="D1743" s="6" t="str">
        <f t="shared" si="1"/>
        <v>person1742@demo.invalid</v>
      </c>
      <c r="E1743" s="6" t="str">
        <f t="shared" si="2"/>
        <v>BASIC_OK</v>
      </c>
      <c r="F1743" s="6" t="str">
        <f>IF(E1743&lt;&gt;"BASIC_OK","REVIEW",IF(RIGHT(D1743,LEN(LOWER(TRIM('Audit summary'!$B$16)))+1)="@"&amp;LOWER(TRIM('Audit summary'!$B$16)),"INTERNAL","EXTERNAL"))</f>
        <v>INTERNAL</v>
      </c>
      <c r="G1743" s="6">
        <f t="shared" si="3"/>
        <v>1</v>
      </c>
      <c r="H1743" s="6">
        <f t="shared" si="4"/>
        <v>1</v>
      </c>
      <c r="I1743" s="6" t="str">
        <f>IF(OR(A1743="",COUNTIF('Message audit'!$A$2:$A$201,A1743)=0,AND(B1743&lt;&gt;"To",B1743&lt;&gt;"CC",B1743&lt;&gt;"BCC"),E1743&lt;&gt;"BASIC_OK"),"REVIEW","OK")</f>
        <v>OK</v>
      </c>
    </row>
    <row r="1744">
      <c r="A1744" s="5" t="s">
        <v>104</v>
      </c>
      <c r="B1744" s="5" t="s">
        <v>65</v>
      </c>
      <c r="C1744" s="5" t="s">
        <v>1978</v>
      </c>
      <c r="D1744" s="6" t="str">
        <f t="shared" si="1"/>
        <v>person1743@demo.invalid</v>
      </c>
      <c r="E1744" s="6" t="str">
        <f t="shared" si="2"/>
        <v>BASIC_OK</v>
      </c>
      <c r="F1744" s="6" t="str">
        <f>IF(E1744&lt;&gt;"BASIC_OK","REVIEW",IF(RIGHT(D1744,LEN(LOWER(TRIM('Audit summary'!$B$16)))+1)="@"&amp;LOWER(TRIM('Audit summary'!$B$16)),"INTERNAL","EXTERNAL"))</f>
        <v>INTERNAL</v>
      </c>
      <c r="G1744" s="6">
        <f t="shared" si="3"/>
        <v>1</v>
      </c>
      <c r="H1744" s="6">
        <f t="shared" si="4"/>
        <v>1</v>
      </c>
      <c r="I1744" s="6" t="str">
        <f>IF(OR(A1744="",COUNTIF('Message audit'!$A$2:$A$201,A1744)=0,AND(B1744&lt;&gt;"To",B1744&lt;&gt;"CC",B1744&lt;&gt;"BCC"),E1744&lt;&gt;"BASIC_OK"),"REVIEW","OK")</f>
        <v>OK</v>
      </c>
    </row>
    <row r="1745">
      <c r="A1745" s="5" t="s">
        <v>104</v>
      </c>
      <c r="B1745" s="5" t="s">
        <v>21</v>
      </c>
      <c r="C1745" s="5" t="s">
        <v>1979</v>
      </c>
      <c r="D1745" s="6" t="str">
        <f t="shared" si="1"/>
        <v>person1744@demo.invalid</v>
      </c>
      <c r="E1745" s="6" t="str">
        <f t="shared" si="2"/>
        <v>BASIC_OK</v>
      </c>
      <c r="F1745" s="6" t="str">
        <f>IF(E1745&lt;&gt;"BASIC_OK","REVIEW",IF(RIGHT(D1745,LEN(LOWER(TRIM('Audit summary'!$B$16)))+1)="@"&amp;LOWER(TRIM('Audit summary'!$B$16)),"INTERNAL","EXTERNAL"))</f>
        <v>INTERNAL</v>
      </c>
      <c r="G1745" s="6">
        <f t="shared" si="3"/>
        <v>1</v>
      </c>
      <c r="H1745" s="6">
        <f t="shared" si="4"/>
        <v>1</v>
      </c>
      <c r="I1745" s="6" t="str">
        <f>IF(OR(A1745="",COUNTIF('Message audit'!$A$2:$A$201,A1745)=0,AND(B1745&lt;&gt;"To",B1745&lt;&gt;"CC",B1745&lt;&gt;"BCC"),E1745&lt;&gt;"BASIC_OK"),"REVIEW","OK")</f>
        <v>OK</v>
      </c>
    </row>
    <row r="1746">
      <c r="A1746" s="5" t="s">
        <v>104</v>
      </c>
      <c r="B1746" s="5" t="s">
        <v>50</v>
      </c>
      <c r="C1746" s="5" t="s">
        <v>1980</v>
      </c>
      <c r="D1746" s="6" t="str">
        <f t="shared" si="1"/>
        <v>person1745@example.org</v>
      </c>
      <c r="E1746" s="6" t="str">
        <f t="shared" si="2"/>
        <v>BASIC_OK</v>
      </c>
      <c r="F1746" s="6" t="str">
        <f>IF(E1746&lt;&gt;"BASIC_OK","REVIEW",IF(RIGHT(D1746,LEN(LOWER(TRIM('Audit summary'!$B$16)))+1)="@"&amp;LOWER(TRIM('Audit summary'!$B$16)),"INTERNAL","EXTERNAL"))</f>
        <v>EXTERNAL</v>
      </c>
      <c r="G1746" s="6">
        <f t="shared" si="3"/>
        <v>1</v>
      </c>
      <c r="H1746" s="6">
        <f t="shared" si="4"/>
        <v>1</v>
      </c>
      <c r="I1746" s="6" t="str">
        <f>IF(OR(A1746="",COUNTIF('Message audit'!$A$2:$A$201,A1746)=0,AND(B1746&lt;&gt;"To",B1746&lt;&gt;"CC",B1746&lt;&gt;"BCC"),E1746&lt;&gt;"BASIC_OK"),"REVIEW","OK")</f>
        <v>OK</v>
      </c>
    </row>
    <row r="1747">
      <c r="A1747" s="5" t="s">
        <v>104</v>
      </c>
      <c r="B1747" s="5" t="s">
        <v>65</v>
      </c>
      <c r="C1747" s="5" t="s">
        <v>1981</v>
      </c>
      <c r="D1747" s="6" t="str">
        <f t="shared" si="1"/>
        <v>person1746@demo.invalid</v>
      </c>
      <c r="E1747" s="6" t="str">
        <f t="shared" si="2"/>
        <v>BASIC_OK</v>
      </c>
      <c r="F1747" s="6" t="str">
        <f>IF(E1747&lt;&gt;"BASIC_OK","REVIEW",IF(RIGHT(D1747,LEN(LOWER(TRIM('Audit summary'!$B$16)))+1)="@"&amp;LOWER(TRIM('Audit summary'!$B$16)),"INTERNAL","EXTERNAL"))</f>
        <v>INTERNAL</v>
      </c>
      <c r="G1747" s="6">
        <f t="shared" si="3"/>
        <v>1</v>
      </c>
      <c r="H1747" s="6">
        <f t="shared" si="4"/>
        <v>1</v>
      </c>
      <c r="I1747" s="6" t="str">
        <f>IF(OR(A1747="",COUNTIF('Message audit'!$A$2:$A$201,A1747)=0,AND(B1747&lt;&gt;"To",B1747&lt;&gt;"CC",B1747&lt;&gt;"BCC"),E1747&lt;&gt;"BASIC_OK"),"REVIEW","OK")</f>
        <v>OK</v>
      </c>
    </row>
    <row r="1748">
      <c r="A1748" s="5" t="s">
        <v>104</v>
      </c>
      <c r="B1748" s="5" t="s">
        <v>21</v>
      </c>
      <c r="C1748" s="5" t="s">
        <v>1982</v>
      </c>
      <c r="D1748" s="6" t="str">
        <f t="shared" si="1"/>
        <v>person1747@demo.invalid</v>
      </c>
      <c r="E1748" s="6" t="str">
        <f t="shared" si="2"/>
        <v>BASIC_OK</v>
      </c>
      <c r="F1748" s="6" t="str">
        <f>IF(E1748&lt;&gt;"BASIC_OK","REVIEW",IF(RIGHT(D1748,LEN(LOWER(TRIM('Audit summary'!$B$16)))+1)="@"&amp;LOWER(TRIM('Audit summary'!$B$16)),"INTERNAL","EXTERNAL"))</f>
        <v>INTERNAL</v>
      </c>
      <c r="G1748" s="6">
        <f t="shared" si="3"/>
        <v>1</v>
      </c>
      <c r="H1748" s="6">
        <f t="shared" si="4"/>
        <v>1</v>
      </c>
      <c r="I1748" s="6" t="str">
        <f>IF(OR(A1748="",COUNTIF('Message audit'!$A$2:$A$201,A1748)=0,AND(B1748&lt;&gt;"To",B1748&lt;&gt;"CC",B1748&lt;&gt;"BCC"),E1748&lt;&gt;"BASIC_OK"),"REVIEW","OK")</f>
        <v>OK</v>
      </c>
    </row>
    <row r="1749">
      <c r="A1749" s="5" t="s">
        <v>104</v>
      </c>
      <c r="B1749" s="5" t="s">
        <v>50</v>
      </c>
      <c r="C1749" s="5" t="s">
        <v>1983</v>
      </c>
      <c r="D1749" s="6" t="str">
        <f t="shared" si="1"/>
        <v>person1748@demo.invalid</v>
      </c>
      <c r="E1749" s="6" t="str">
        <f t="shared" si="2"/>
        <v>BASIC_OK</v>
      </c>
      <c r="F1749" s="6" t="str">
        <f>IF(E1749&lt;&gt;"BASIC_OK","REVIEW",IF(RIGHT(D1749,LEN(LOWER(TRIM('Audit summary'!$B$16)))+1)="@"&amp;LOWER(TRIM('Audit summary'!$B$16)),"INTERNAL","EXTERNAL"))</f>
        <v>INTERNAL</v>
      </c>
      <c r="G1749" s="6">
        <f t="shared" si="3"/>
        <v>1</v>
      </c>
      <c r="H1749" s="6">
        <f t="shared" si="4"/>
        <v>1</v>
      </c>
      <c r="I1749" s="6" t="str">
        <f>IF(OR(A1749="",COUNTIF('Message audit'!$A$2:$A$201,A1749)=0,AND(B1749&lt;&gt;"To",B1749&lt;&gt;"CC",B1749&lt;&gt;"BCC"),E1749&lt;&gt;"BASIC_OK"),"REVIEW","OK")</f>
        <v>OK</v>
      </c>
    </row>
    <row r="1750">
      <c r="A1750" s="5" t="s">
        <v>104</v>
      </c>
      <c r="B1750" s="5" t="s">
        <v>65</v>
      </c>
      <c r="C1750" s="5" t="s">
        <v>1984</v>
      </c>
      <c r="D1750" s="6" t="str">
        <f t="shared" si="1"/>
        <v>person1749@demo.invalid</v>
      </c>
      <c r="E1750" s="6" t="str">
        <f t="shared" si="2"/>
        <v>BASIC_OK</v>
      </c>
      <c r="F1750" s="6" t="str">
        <f>IF(E1750&lt;&gt;"BASIC_OK","REVIEW",IF(RIGHT(D1750,LEN(LOWER(TRIM('Audit summary'!$B$16)))+1)="@"&amp;LOWER(TRIM('Audit summary'!$B$16)),"INTERNAL","EXTERNAL"))</f>
        <v>INTERNAL</v>
      </c>
      <c r="G1750" s="6">
        <f t="shared" si="3"/>
        <v>1</v>
      </c>
      <c r="H1750" s="6">
        <f t="shared" si="4"/>
        <v>1</v>
      </c>
      <c r="I1750" s="6" t="str">
        <f>IF(OR(A1750="",COUNTIF('Message audit'!$A$2:$A$201,A1750)=0,AND(B1750&lt;&gt;"To",B1750&lt;&gt;"CC",B1750&lt;&gt;"BCC"),E1750&lt;&gt;"BASIC_OK"),"REVIEW","OK")</f>
        <v>OK</v>
      </c>
    </row>
    <row r="1751">
      <c r="A1751" s="5" t="s">
        <v>104</v>
      </c>
      <c r="B1751" s="5" t="s">
        <v>21</v>
      </c>
      <c r="C1751" s="5" t="s">
        <v>1985</v>
      </c>
      <c r="D1751" s="6" t="str">
        <f t="shared" si="1"/>
        <v>person1750@example.org</v>
      </c>
      <c r="E1751" s="6" t="str">
        <f t="shared" si="2"/>
        <v>BASIC_OK</v>
      </c>
      <c r="F1751" s="6" t="str">
        <f>IF(E1751&lt;&gt;"BASIC_OK","REVIEW",IF(RIGHT(D1751,LEN(LOWER(TRIM('Audit summary'!$B$16)))+1)="@"&amp;LOWER(TRIM('Audit summary'!$B$16)),"INTERNAL","EXTERNAL"))</f>
        <v>EXTERNAL</v>
      </c>
      <c r="G1751" s="6">
        <f t="shared" si="3"/>
        <v>1</v>
      </c>
      <c r="H1751" s="6">
        <f t="shared" si="4"/>
        <v>1</v>
      </c>
      <c r="I1751" s="6" t="str">
        <f>IF(OR(A1751="",COUNTIF('Message audit'!$A$2:$A$201,A1751)=0,AND(B1751&lt;&gt;"To",B1751&lt;&gt;"CC",B1751&lt;&gt;"BCC"),E1751&lt;&gt;"BASIC_OK"),"REVIEW","OK")</f>
        <v>OK</v>
      </c>
    </row>
    <row r="1752">
      <c r="A1752" s="5" t="s">
        <v>104</v>
      </c>
      <c r="B1752" s="5" t="s">
        <v>50</v>
      </c>
      <c r="C1752" s="5" t="s">
        <v>1986</v>
      </c>
      <c r="D1752" s="6" t="str">
        <f t="shared" si="1"/>
        <v>person1751@demo.invalid</v>
      </c>
      <c r="E1752" s="6" t="str">
        <f t="shared" si="2"/>
        <v>BASIC_OK</v>
      </c>
      <c r="F1752" s="6" t="str">
        <f>IF(E1752&lt;&gt;"BASIC_OK","REVIEW",IF(RIGHT(D1752,LEN(LOWER(TRIM('Audit summary'!$B$16)))+1)="@"&amp;LOWER(TRIM('Audit summary'!$B$16)),"INTERNAL","EXTERNAL"))</f>
        <v>INTERNAL</v>
      </c>
      <c r="G1752" s="6">
        <f t="shared" si="3"/>
        <v>1</v>
      </c>
      <c r="H1752" s="6">
        <f t="shared" si="4"/>
        <v>1</v>
      </c>
      <c r="I1752" s="6" t="str">
        <f>IF(OR(A1752="",COUNTIF('Message audit'!$A$2:$A$201,A1752)=0,AND(B1752&lt;&gt;"To",B1752&lt;&gt;"CC",B1752&lt;&gt;"BCC"),E1752&lt;&gt;"BASIC_OK"),"REVIEW","OK")</f>
        <v>OK</v>
      </c>
    </row>
    <row r="1753">
      <c r="A1753" s="5" t="s">
        <v>106</v>
      </c>
      <c r="B1753" s="5" t="s">
        <v>65</v>
      </c>
      <c r="C1753" s="5" t="s">
        <v>1987</v>
      </c>
      <c r="D1753" s="6" t="str">
        <f t="shared" si="1"/>
        <v>person1752@demo.invalid</v>
      </c>
      <c r="E1753" s="6" t="str">
        <f t="shared" si="2"/>
        <v>BASIC_OK</v>
      </c>
      <c r="F1753" s="6" t="str">
        <f>IF(E1753&lt;&gt;"BASIC_OK","REVIEW",IF(RIGHT(D1753,LEN(LOWER(TRIM('Audit summary'!$B$16)))+1)="@"&amp;LOWER(TRIM('Audit summary'!$B$16)),"INTERNAL","EXTERNAL"))</f>
        <v>INTERNAL</v>
      </c>
      <c r="G1753" s="6">
        <f t="shared" si="3"/>
        <v>1</v>
      </c>
      <c r="H1753" s="6">
        <f t="shared" si="4"/>
        <v>1</v>
      </c>
      <c r="I1753" s="6" t="str">
        <f>IF(OR(A1753="",COUNTIF('Message audit'!$A$2:$A$201,A1753)=0,AND(B1753&lt;&gt;"To",B1753&lt;&gt;"CC",B1753&lt;&gt;"BCC"),E1753&lt;&gt;"BASIC_OK"),"REVIEW","OK")</f>
        <v>OK</v>
      </c>
    </row>
    <row r="1754">
      <c r="A1754" s="5" t="s">
        <v>106</v>
      </c>
      <c r="B1754" s="5" t="s">
        <v>21</v>
      </c>
      <c r="C1754" s="5" t="s">
        <v>1988</v>
      </c>
      <c r="D1754" s="6" t="str">
        <f t="shared" si="1"/>
        <v>person1753@demo.invalid</v>
      </c>
      <c r="E1754" s="6" t="str">
        <f t="shared" si="2"/>
        <v>BASIC_OK</v>
      </c>
      <c r="F1754" s="6" t="str">
        <f>IF(E1754&lt;&gt;"BASIC_OK","REVIEW",IF(RIGHT(D1754,LEN(LOWER(TRIM('Audit summary'!$B$16)))+1)="@"&amp;LOWER(TRIM('Audit summary'!$B$16)),"INTERNAL","EXTERNAL"))</f>
        <v>INTERNAL</v>
      </c>
      <c r="G1754" s="6">
        <f t="shared" si="3"/>
        <v>1</v>
      </c>
      <c r="H1754" s="6">
        <f t="shared" si="4"/>
        <v>1</v>
      </c>
      <c r="I1754" s="6" t="str">
        <f>IF(OR(A1754="",COUNTIF('Message audit'!$A$2:$A$201,A1754)=0,AND(B1754&lt;&gt;"To",B1754&lt;&gt;"CC",B1754&lt;&gt;"BCC"),E1754&lt;&gt;"BASIC_OK"),"REVIEW","OK")</f>
        <v>OK</v>
      </c>
    </row>
    <row r="1755">
      <c r="A1755" s="5" t="s">
        <v>106</v>
      </c>
      <c r="B1755" s="5" t="s">
        <v>50</v>
      </c>
      <c r="C1755" s="5" t="s">
        <v>1989</v>
      </c>
      <c r="D1755" s="6" t="str">
        <f t="shared" si="1"/>
        <v>person1754@demo.invalid</v>
      </c>
      <c r="E1755" s="6" t="str">
        <f t="shared" si="2"/>
        <v>BASIC_OK</v>
      </c>
      <c r="F1755" s="6" t="str">
        <f>IF(E1755&lt;&gt;"BASIC_OK","REVIEW",IF(RIGHT(D1755,LEN(LOWER(TRIM('Audit summary'!$B$16)))+1)="@"&amp;LOWER(TRIM('Audit summary'!$B$16)),"INTERNAL","EXTERNAL"))</f>
        <v>INTERNAL</v>
      </c>
      <c r="G1755" s="6">
        <f t="shared" si="3"/>
        <v>1</v>
      </c>
      <c r="H1755" s="6">
        <f t="shared" si="4"/>
        <v>1</v>
      </c>
      <c r="I1755" s="6" t="str">
        <f>IF(OR(A1755="",COUNTIF('Message audit'!$A$2:$A$201,A1755)=0,AND(B1755&lt;&gt;"To",B1755&lt;&gt;"CC",B1755&lt;&gt;"BCC"),E1755&lt;&gt;"BASIC_OK"),"REVIEW","OK")</f>
        <v>OK</v>
      </c>
    </row>
    <row r="1756">
      <c r="A1756" s="5" t="s">
        <v>106</v>
      </c>
      <c r="B1756" s="5" t="s">
        <v>65</v>
      </c>
      <c r="C1756" s="5" t="s">
        <v>1990</v>
      </c>
      <c r="D1756" s="6" t="str">
        <f t="shared" si="1"/>
        <v>person1755@example.org</v>
      </c>
      <c r="E1756" s="6" t="str">
        <f t="shared" si="2"/>
        <v>BASIC_OK</v>
      </c>
      <c r="F1756" s="6" t="str">
        <f>IF(E1756&lt;&gt;"BASIC_OK","REVIEW",IF(RIGHT(D1756,LEN(LOWER(TRIM('Audit summary'!$B$16)))+1)="@"&amp;LOWER(TRIM('Audit summary'!$B$16)),"INTERNAL","EXTERNAL"))</f>
        <v>EXTERNAL</v>
      </c>
      <c r="G1756" s="6">
        <f t="shared" si="3"/>
        <v>1</v>
      </c>
      <c r="H1756" s="6">
        <f t="shared" si="4"/>
        <v>1</v>
      </c>
      <c r="I1756" s="6" t="str">
        <f>IF(OR(A1756="",COUNTIF('Message audit'!$A$2:$A$201,A1756)=0,AND(B1756&lt;&gt;"To",B1756&lt;&gt;"CC",B1756&lt;&gt;"BCC"),E1756&lt;&gt;"BASIC_OK"),"REVIEW","OK")</f>
        <v>OK</v>
      </c>
    </row>
    <row r="1757">
      <c r="A1757" s="5" t="s">
        <v>106</v>
      </c>
      <c r="B1757" s="5" t="s">
        <v>21</v>
      </c>
      <c r="C1757" s="5" t="s">
        <v>1991</v>
      </c>
      <c r="D1757" s="6" t="str">
        <f t="shared" si="1"/>
        <v>person1756@demo.invalid</v>
      </c>
      <c r="E1757" s="6" t="str">
        <f t="shared" si="2"/>
        <v>BASIC_OK</v>
      </c>
      <c r="F1757" s="6" t="str">
        <f>IF(E1757&lt;&gt;"BASIC_OK","REVIEW",IF(RIGHT(D1757,LEN(LOWER(TRIM('Audit summary'!$B$16)))+1)="@"&amp;LOWER(TRIM('Audit summary'!$B$16)),"INTERNAL","EXTERNAL"))</f>
        <v>INTERNAL</v>
      </c>
      <c r="G1757" s="6">
        <f t="shared" si="3"/>
        <v>1</v>
      </c>
      <c r="H1757" s="6">
        <f t="shared" si="4"/>
        <v>1</v>
      </c>
      <c r="I1757" s="6" t="str">
        <f>IF(OR(A1757="",COUNTIF('Message audit'!$A$2:$A$201,A1757)=0,AND(B1757&lt;&gt;"To",B1757&lt;&gt;"CC",B1757&lt;&gt;"BCC"),E1757&lt;&gt;"BASIC_OK"),"REVIEW","OK")</f>
        <v>OK</v>
      </c>
    </row>
    <row r="1758">
      <c r="A1758" s="5" t="s">
        <v>106</v>
      </c>
      <c r="B1758" s="5" t="s">
        <v>50</v>
      </c>
      <c r="C1758" s="5" t="s">
        <v>1992</v>
      </c>
      <c r="D1758" s="6" t="str">
        <f t="shared" si="1"/>
        <v>person1757@demo.invalid</v>
      </c>
      <c r="E1758" s="6" t="str">
        <f t="shared" si="2"/>
        <v>BASIC_OK</v>
      </c>
      <c r="F1758" s="6" t="str">
        <f>IF(E1758&lt;&gt;"BASIC_OK","REVIEW",IF(RIGHT(D1758,LEN(LOWER(TRIM('Audit summary'!$B$16)))+1)="@"&amp;LOWER(TRIM('Audit summary'!$B$16)),"INTERNAL","EXTERNAL"))</f>
        <v>INTERNAL</v>
      </c>
      <c r="G1758" s="6">
        <f t="shared" si="3"/>
        <v>1</v>
      </c>
      <c r="H1758" s="6">
        <f t="shared" si="4"/>
        <v>1</v>
      </c>
      <c r="I1758" s="6" t="str">
        <f>IF(OR(A1758="",COUNTIF('Message audit'!$A$2:$A$201,A1758)=0,AND(B1758&lt;&gt;"To",B1758&lt;&gt;"CC",B1758&lt;&gt;"BCC"),E1758&lt;&gt;"BASIC_OK"),"REVIEW","OK")</f>
        <v>OK</v>
      </c>
    </row>
    <row r="1759">
      <c r="A1759" s="5" t="s">
        <v>106</v>
      </c>
      <c r="B1759" s="5" t="s">
        <v>65</v>
      </c>
      <c r="C1759" s="5" t="s">
        <v>1993</v>
      </c>
      <c r="D1759" s="6" t="str">
        <f t="shared" si="1"/>
        <v>person1758@demo.invalid</v>
      </c>
      <c r="E1759" s="6" t="str">
        <f t="shared" si="2"/>
        <v>BASIC_OK</v>
      </c>
      <c r="F1759" s="6" t="str">
        <f>IF(E1759&lt;&gt;"BASIC_OK","REVIEW",IF(RIGHT(D1759,LEN(LOWER(TRIM('Audit summary'!$B$16)))+1)="@"&amp;LOWER(TRIM('Audit summary'!$B$16)),"INTERNAL","EXTERNAL"))</f>
        <v>INTERNAL</v>
      </c>
      <c r="G1759" s="6">
        <f t="shared" si="3"/>
        <v>1</v>
      </c>
      <c r="H1759" s="6">
        <f t="shared" si="4"/>
        <v>1</v>
      </c>
      <c r="I1759" s="6" t="str">
        <f>IF(OR(A1759="",COUNTIF('Message audit'!$A$2:$A$201,A1759)=0,AND(B1759&lt;&gt;"To",B1759&lt;&gt;"CC",B1759&lt;&gt;"BCC"),E1759&lt;&gt;"BASIC_OK"),"REVIEW","OK")</f>
        <v>OK</v>
      </c>
    </row>
    <row r="1760">
      <c r="A1760" s="5" t="s">
        <v>106</v>
      </c>
      <c r="B1760" s="5" t="s">
        <v>21</v>
      </c>
      <c r="C1760" s="5" t="s">
        <v>1994</v>
      </c>
      <c r="D1760" s="6" t="str">
        <f t="shared" si="1"/>
        <v>person1759@demo.invalid</v>
      </c>
      <c r="E1760" s="6" t="str">
        <f t="shared" si="2"/>
        <v>BASIC_OK</v>
      </c>
      <c r="F1760" s="6" t="str">
        <f>IF(E1760&lt;&gt;"BASIC_OK","REVIEW",IF(RIGHT(D1760,LEN(LOWER(TRIM('Audit summary'!$B$16)))+1)="@"&amp;LOWER(TRIM('Audit summary'!$B$16)),"INTERNAL","EXTERNAL"))</f>
        <v>INTERNAL</v>
      </c>
      <c r="G1760" s="6">
        <f t="shared" si="3"/>
        <v>1</v>
      </c>
      <c r="H1760" s="6">
        <f t="shared" si="4"/>
        <v>1</v>
      </c>
      <c r="I1760" s="6" t="str">
        <f>IF(OR(A1760="",COUNTIF('Message audit'!$A$2:$A$201,A1760)=0,AND(B1760&lt;&gt;"To",B1760&lt;&gt;"CC",B1760&lt;&gt;"BCC"),E1760&lt;&gt;"BASIC_OK"),"REVIEW","OK")</f>
        <v>OK</v>
      </c>
    </row>
    <row r="1761">
      <c r="A1761" s="5" t="s">
        <v>106</v>
      </c>
      <c r="B1761" s="5" t="s">
        <v>50</v>
      </c>
      <c r="C1761" s="5" t="s">
        <v>1995</v>
      </c>
      <c r="D1761" s="6" t="str">
        <f t="shared" si="1"/>
        <v>person1760@example.org</v>
      </c>
      <c r="E1761" s="6" t="str">
        <f t="shared" si="2"/>
        <v>BASIC_OK</v>
      </c>
      <c r="F1761" s="6" t="str">
        <f>IF(E1761&lt;&gt;"BASIC_OK","REVIEW",IF(RIGHT(D1761,LEN(LOWER(TRIM('Audit summary'!$B$16)))+1)="@"&amp;LOWER(TRIM('Audit summary'!$B$16)),"INTERNAL","EXTERNAL"))</f>
        <v>EXTERNAL</v>
      </c>
      <c r="G1761" s="6">
        <f t="shared" si="3"/>
        <v>1</v>
      </c>
      <c r="H1761" s="6">
        <f t="shared" si="4"/>
        <v>1</v>
      </c>
      <c r="I1761" s="6" t="str">
        <f>IF(OR(A1761="",COUNTIF('Message audit'!$A$2:$A$201,A1761)=0,AND(B1761&lt;&gt;"To",B1761&lt;&gt;"CC",B1761&lt;&gt;"BCC"),E1761&lt;&gt;"BASIC_OK"),"REVIEW","OK")</f>
        <v>OK</v>
      </c>
    </row>
    <row r="1762">
      <c r="A1762" s="5" t="s">
        <v>106</v>
      </c>
      <c r="B1762" s="5" t="s">
        <v>65</v>
      </c>
      <c r="C1762" s="5" t="s">
        <v>1996</v>
      </c>
      <c r="D1762" s="6" t="str">
        <f t="shared" si="1"/>
        <v>person1761@demo.invalid</v>
      </c>
      <c r="E1762" s="6" t="str">
        <f t="shared" si="2"/>
        <v>BASIC_OK</v>
      </c>
      <c r="F1762" s="6" t="str">
        <f>IF(E1762&lt;&gt;"BASIC_OK","REVIEW",IF(RIGHT(D1762,LEN(LOWER(TRIM('Audit summary'!$B$16)))+1)="@"&amp;LOWER(TRIM('Audit summary'!$B$16)),"INTERNAL","EXTERNAL"))</f>
        <v>INTERNAL</v>
      </c>
      <c r="G1762" s="6">
        <f t="shared" si="3"/>
        <v>1</v>
      </c>
      <c r="H1762" s="6">
        <f t="shared" si="4"/>
        <v>1</v>
      </c>
      <c r="I1762" s="6" t="str">
        <f>IF(OR(A1762="",COUNTIF('Message audit'!$A$2:$A$201,A1762)=0,AND(B1762&lt;&gt;"To",B1762&lt;&gt;"CC",B1762&lt;&gt;"BCC"),E1762&lt;&gt;"BASIC_OK"),"REVIEW","OK")</f>
        <v>OK</v>
      </c>
    </row>
    <row r="1763">
      <c r="A1763" s="5" t="s">
        <v>106</v>
      </c>
      <c r="B1763" s="5" t="s">
        <v>21</v>
      </c>
      <c r="C1763" s="5" t="s">
        <v>1997</v>
      </c>
      <c r="D1763" s="6" t="str">
        <f t="shared" si="1"/>
        <v>person1762@demo.invalid</v>
      </c>
      <c r="E1763" s="6" t="str">
        <f t="shared" si="2"/>
        <v>BASIC_OK</v>
      </c>
      <c r="F1763" s="6" t="str">
        <f>IF(E1763&lt;&gt;"BASIC_OK","REVIEW",IF(RIGHT(D1763,LEN(LOWER(TRIM('Audit summary'!$B$16)))+1)="@"&amp;LOWER(TRIM('Audit summary'!$B$16)),"INTERNAL","EXTERNAL"))</f>
        <v>INTERNAL</v>
      </c>
      <c r="G1763" s="6">
        <f t="shared" si="3"/>
        <v>1</v>
      </c>
      <c r="H1763" s="6">
        <f t="shared" si="4"/>
        <v>1</v>
      </c>
      <c r="I1763" s="6" t="str">
        <f>IF(OR(A1763="",COUNTIF('Message audit'!$A$2:$A$201,A1763)=0,AND(B1763&lt;&gt;"To",B1763&lt;&gt;"CC",B1763&lt;&gt;"BCC"),E1763&lt;&gt;"BASIC_OK"),"REVIEW","OK")</f>
        <v>OK</v>
      </c>
    </row>
    <row r="1764">
      <c r="A1764" s="5" t="s">
        <v>106</v>
      </c>
      <c r="B1764" s="5" t="s">
        <v>50</v>
      </c>
      <c r="C1764" s="5" t="s">
        <v>1998</v>
      </c>
      <c r="D1764" s="6" t="str">
        <f t="shared" si="1"/>
        <v>person1763@demo.invalid</v>
      </c>
      <c r="E1764" s="6" t="str">
        <f t="shared" si="2"/>
        <v>BASIC_OK</v>
      </c>
      <c r="F1764" s="6" t="str">
        <f>IF(E1764&lt;&gt;"BASIC_OK","REVIEW",IF(RIGHT(D1764,LEN(LOWER(TRIM('Audit summary'!$B$16)))+1)="@"&amp;LOWER(TRIM('Audit summary'!$B$16)),"INTERNAL","EXTERNAL"))</f>
        <v>INTERNAL</v>
      </c>
      <c r="G1764" s="6">
        <f t="shared" si="3"/>
        <v>1</v>
      </c>
      <c r="H1764" s="6">
        <f t="shared" si="4"/>
        <v>1</v>
      </c>
      <c r="I1764" s="6" t="str">
        <f>IF(OR(A1764="",COUNTIF('Message audit'!$A$2:$A$201,A1764)=0,AND(B1764&lt;&gt;"To",B1764&lt;&gt;"CC",B1764&lt;&gt;"BCC"),E1764&lt;&gt;"BASIC_OK"),"REVIEW","OK")</f>
        <v>OK</v>
      </c>
    </row>
    <row r="1765">
      <c r="A1765" s="5" t="s">
        <v>106</v>
      </c>
      <c r="B1765" s="5" t="s">
        <v>65</v>
      </c>
      <c r="C1765" s="5" t="s">
        <v>1999</v>
      </c>
      <c r="D1765" s="6" t="str">
        <f t="shared" si="1"/>
        <v>person1764@demo.invalid</v>
      </c>
      <c r="E1765" s="6" t="str">
        <f t="shared" si="2"/>
        <v>BASIC_OK</v>
      </c>
      <c r="F1765" s="6" t="str">
        <f>IF(E1765&lt;&gt;"BASIC_OK","REVIEW",IF(RIGHT(D1765,LEN(LOWER(TRIM('Audit summary'!$B$16)))+1)="@"&amp;LOWER(TRIM('Audit summary'!$B$16)),"INTERNAL","EXTERNAL"))</f>
        <v>INTERNAL</v>
      </c>
      <c r="G1765" s="6">
        <f t="shared" si="3"/>
        <v>1</v>
      </c>
      <c r="H1765" s="6">
        <f t="shared" si="4"/>
        <v>1</v>
      </c>
      <c r="I1765" s="6" t="str">
        <f>IF(OR(A1765="",COUNTIF('Message audit'!$A$2:$A$201,A1765)=0,AND(B1765&lt;&gt;"To",B1765&lt;&gt;"CC",B1765&lt;&gt;"BCC"),E1765&lt;&gt;"BASIC_OK"),"REVIEW","OK")</f>
        <v>OK</v>
      </c>
    </row>
    <row r="1766">
      <c r="A1766" s="5" t="s">
        <v>106</v>
      </c>
      <c r="B1766" s="5" t="s">
        <v>21</v>
      </c>
      <c r="C1766" s="5" t="s">
        <v>2000</v>
      </c>
      <c r="D1766" s="6" t="str">
        <f t="shared" si="1"/>
        <v>person1765@example.org</v>
      </c>
      <c r="E1766" s="6" t="str">
        <f t="shared" si="2"/>
        <v>BASIC_OK</v>
      </c>
      <c r="F1766" s="6" t="str">
        <f>IF(E1766&lt;&gt;"BASIC_OK","REVIEW",IF(RIGHT(D1766,LEN(LOWER(TRIM('Audit summary'!$B$16)))+1)="@"&amp;LOWER(TRIM('Audit summary'!$B$16)),"INTERNAL","EXTERNAL"))</f>
        <v>EXTERNAL</v>
      </c>
      <c r="G1766" s="6">
        <f t="shared" si="3"/>
        <v>1</v>
      </c>
      <c r="H1766" s="6">
        <f t="shared" si="4"/>
        <v>1</v>
      </c>
      <c r="I1766" s="6" t="str">
        <f>IF(OR(A1766="",COUNTIF('Message audit'!$A$2:$A$201,A1766)=0,AND(B1766&lt;&gt;"To",B1766&lt;&gt;"CC",B1766&lt;&gt;"BCC"),E1766&lt;&gt;"BASIC_OK"),"REVIEW","OK")</f>
        <v>OK</v>
      </c>
    </row>
    <row r="1767">
      <c r="A1767" s="5" t="s">
        <v>106</v>
      </c>
      <c r="B1767" s="5" t="s">
        <v>50</v>
      </c>
      <c r="C1767" s="5" t="s">
        <v>2001</v>
      </c>
      <c r="D1767" s="6" t="str">
        <f t="shared" si="1"/>
        <v>person1766@demo.invalid</v>
      </c>
      <c r="E1767" s="6" t="str">
        <f t="shared" si="2"/>
        <v>BASIC_OK</v>
      </c>
      <c r="F1767" s="6" t="str">
        <f>IF(E1767&lt;&gt;"BASIC_OK","REVIEW",IF(RIGHT(D1767,LEN(LOWER(TRIM('Audit summary'!$B$16)))+1)="@"&amp;LOWER(TRIM('Audit summary'!$B$16)),"INTERNAL","EXTERNAL"))</f>
        <v>INTERNAL</v>
      </c>
      <c r="G1767" s="6">
        <f t="shared" si="3"/>
        <v>1</v>
      </c>
      <c r="H1767" s="6">
        <f t="shared" si="4"/>
        <v>1</v>
      </c>
      <c r="I1767" s="6" t="str">
        <f>IF(OR(A1767="",COUNTIF('Message audit'!$A$2:$A$201,A1767)=0,AND(B1767&lt;&gt;"To",B1767&lt;&gt;"CC",B1767&lt;&gt;"BCC"),E1767&lt;&gt;"BASIC_OK"),"REVIEW","OK")</f>
        <v>OK</v>
      </c>
    </row>
    <row r="1768">
      <c r="A1768" s="5" t="s">
        <v>106</v>
      </c>
      <c r="B1768" s="5" t="s">
        <v>65</v>
      </c>
      <c r="C1768" s="5" t="s">
        <v>2002</v>
      </c>
      <c r="D1768" s="6" t="str">
        <f t="shared" si="1"/>
        <v>person1767@demo.invalid</v>
      </c>
      <c r="E1768" s="6" t="str">
        <f t="shared" si="2"/>
        <v>BASIC_OK</v>
      </c>
      <c r="F1768" s="6" t="str">
        <f>IF(E1768&lt;&gt;"BASIC_OK","REVIEW",IF(RIGHT(D1768,LEN(LOWER(TRIM('Audit summary'!$B$16)))+1)="@"&amp;LOWER(TRIM('Audit summary'!$B$16)),"INTERNAL","EXTERNAL"))</f>
        <v>INTERNAL</v>
      </c>
      <c r="G1768" s="6">
        <f t="shared" si="3"/>
        <v>1</v>
      </c>
      <c r="H1768" s="6">
        <f t="shared" si="4"/>
        <v>1</v>
      </c>
      <c r="I1768" s="6" t="str">
        <f>IF(OR(A1768="",COUNTIF('Message audit'!$A$2:$A$201,A1768)=0,AND(B1768&lt;&gt;"To",B1768&lt;&gt;"CC",B1768&lt;&gt;"BCC"),E1768&lt;&gt;"BASIC_OK"),"REVIEW","OK")</f>
        <v>OK</v>
      </c>
    </row>
    <row r="1769">
      <c r="A1769" s="5" t="s">
        <v>106</v>
      </c>
      <c r="B1769" s="5" t="s">
        <v>21</v>
      </c>
      <c r="C1769" s="5" t="s">
        <v>2003</v>
      </c>
      <c r="D1769" s="6" t="str">
        <f t="shared" si="1"/>
        <v>person1768@demo.invalid</v>
      </c>
      <c r="E1769" s="6" t="str">
        <f t="shared" si="2"/>
        <v>BASIC_OK</v>
      </c>
      <c r="F1769" s="6" t="str">
        <f>IF(E1769&lt;&gt;"BASIC_OK","REVIEW",IF(RIGHT(D1769,LEN(LOWER(TRIM('Audit summary'!$B$16)))+1)="@"&amp;LOWER(TRIM('Audit summary'!$B$16)),"INTERNAL","EXTERNAL"))</f>
        <v>INTERNAL</v>
      </c>
      <c r="G1769" s="6">
        <f t="shared" si="3"/>
        <v>1</v>
      </c>
      <c r="H1769" s="6">
        <f t="shared" si="4"/>
        <v>1</v>
      </c>
      <c r="I1769" s="6" t="str">
        <f>IF(OR(A1769="",COUNTIF('Message audit'!$A$2:$A$201,A1769)=0,AND(B1769&lt;&gt;"To",B1769&lt;&gt;"CC",B1769&lt;&gt;"BCC"),E1769&lt;&gt;"BASIC_OK"),"REVIEW","OK")</f>
        <v>OK</v>
      </c>
    </row>
    <row r="1770">
      <c r="A1770" s="5" t="s">
        <v>106</v>
      </c>
      <c r="B1770" s="5" t="s">
        <v>50</v>
      </c>
      <c r="C1770" s="5" t="s">
        <v>2004</v>
      </c>
      <c r="D1770" s="6" t="str">
        <f t="shared" si="1"/>
        <v>person1769@demo.invalid</v>
      </c>
      <c r="E1770" s="6" t="str">
        <f t="shared" si="2"/>
        <v>BASIC_OK</v>
      </c>
      <c r="F1770" s="6" t="str">
        <f>IF(E1770&lt;&gt;"BASIC_OK","REVIEW",IF(RIGHT(D1770,LEN(LOWER(TRIM('Audit summary'!$B$16)))+1)="@"&amp;LOWER(TRIM('Audit summary'!$B$16)),"INTERNAL","EXTERNAL"))</f>
        <v>INTERNAL</v>
      </c>
      <c r="G1770" s="6">
        <f t="shared" si="3"/>
        <v>1</v>
      </c>
      <c r="H1770" s="6">
        <f t="shared" si="4"/>
        <v>1</v>
      </c>
      <c r="I1770" s="6" t="str">
        <f>IF(OR(A1770="",COUNTIF('Message audit'!$A$2:$A$201,A1770)=0,AND(B1770&lt;&gt;"To",B1770&lt;&gt;"CC",B1770&lt;&gt;"BCC"),E1770&lt;&gt;"BASIC_OK"),"REVIEW","OK")</f>
        <v>OK</v>
      </c>
    </row>
    <row r="1771">
      <c r="A1771" s="5" t="s">
        <v>106</v>
      </c>
      <c r="B1771" s="5" t="s">
        <v>65</v>
      </c>
      <c r="C1771" s="5" t="s">
        <v>2005</v>
      </c>
      <c r="D1771" s="6" t="str">
        <f t="shared" si="1"/>
        <v>person1770@example.org</v>
      </c>
      <c r="E1771" s="6" t="str">
        <f t="shared" si="2"/>
        <v>BASIC_OK</v>
      </c>
      <c r="F1771" s="6" t="str">
        <f>IF(E1771&lt;&gt;"BASIC_OK","REVIEW",IF(RIGHT(D1771,LEN(LOWER(TRIM('Audit summary'!$B$16)))+1)="@"&amp;LOWER(TRIM('Audit summary'!$B$16)),"INTERNAL","EXTERNAL"))</f>
        <v>EXTERNAL</v>
      </c>
      <c r="G1771" s="6">
        <f t="shared" si="3"/>
        <v>1</v>
      </c>
      <c r="H1771" s="6">
        <f t="shared" si="4"/>
        <v>1</v>
      </c>
      <c r="I1771" s="6" t="str">
        <f>IF(OR(A1771="",COUNTIF('Message audit'!$A$2:$A$201,A1771)=0,AND(B1771&lt;&gt;"To",B1771&lt;&gt;"CC",B1771&lt;&gt;"BCC"),E1771&lt;&gt;"BASIC_OK"),"REVIEW","OK")</f>
        <v>OK</v>
      </c>
    </row>
    <row r="1772">
      <c r="A1772" s="5" t="s">
        <v>106</v>
      </c>
      <c r="B1772" s="5" t="s">
        <v>21</v>
      </c>
      <c r="C1772" s="5" t="s">
        <v>2006</v>
      </c>
      <c r="D1772" s="6" t="str">
        <f t="shared" si="1"/>
        <v>person1771@demo.invalid</v>
      </c>
      <c r="E1772" s="6" t="str">
        <f t="shared" si="2"/>
        <v>BASIC_OK</v>
      </c>
      <c r="F1772" s="6" t="str">
        <f>IF(E1772&lt;&gt;"BASIC_OK","REVIEW",IF(RIGHT(D1772,LEN(LOWER(TRIM('Audit summary'!$B$16)))+1)="@"&amp;LOWER(TRIM('Audit summary'!$B$16)),"INTERNAL","EXTERNAL"))</f>
        <v>INTERNAL</v>
      </c>
      <c r="G1772" s="6">
        <f t="shared" si="3"/>
        <v>1</v>
      </c>
      <c r="H1772" s="6">
        <f t="shared" si="4"/>
        <v>1</v>
      </c>
      <c r="I1772" s="6" t="str">
        <f>IF(OR(A1772="",COUNTIF('Message audit'!$A$2:$A$201,A1772)=0,AND(B1772&lt;&gt;"To",B1772&lt;&gt;"CC",B1772&lt;&gt;"BCC"),E1772&lt;&gt;"BASIC_OK"),"REVIEW","OK")</f>
        <v>OK</v>
      </c>
    </row>
    <row r="1773">
      <c r="A1773" s="5" t="s">
        <v>106</v>
      </c>
      <c r="B1773" s="5" t="s">
        <v>50</v>
      </c>
      <c r="C1773" s="5" t="s">
        <v>2007</v>
      </c>
      <c r="D1773" s="6" t="str">
        <f t="shared" si="1"/>
        <v>person1772@demo.invalid</v>
      </c>
      <c r="E1773" s="6" t="str">
        <f t="shared" si="2"/>
        <v>BASIC_OK</v>
      </c>
      <c r="F1773" s="6" t="str">
        <f>IF(E1773&lt;&gt;"BASIC_OK","REVIEW",IF(RIGHT(D1773,LEN(LOWER(TRIM('Audit summary'!$B$16)))+1)="@"&amp;LOWER(TRIM('Audit summary'!$B$16)),"INTERNAL","EXTERNAL"))</f>
        <v>INTERNAL</v>
      </c>
      <c r="G1773" s="6">
        <f t="shared" si="3"/>
        <v>1</v>
      </c>
      <c r="H1773" s="6">
        <f t="shared" si="4"/>
        <v>1</v>
      </c>
      <c r="I1773" s="6" t="str">
        <f>IF(OR(A1773="",COUNTIF('Message audit'!$A$2:$A$201,A1773)=0,AND(B1773&lt;&gt;"To",B1773&lt;&gt;"CC",B1773&lt;&gt;"BCC"),E1773&lt;&gt;"BASIC_OK"),"REVIEW","OK")</f>
        <v>OK</v>
      </c>
    </row>
    <row r="1774">
      <c r="A1774" s="5" t="s">
        <v>106</v>
      </c>
      <c r="B1774" s="5" t="s">
        <v>65</v>
      </c>
      <c r="C1774" s="5" t="s">
        <v>2008</v>
      </c>
      <c r="D1774" s="6" t="str">
        <f t="shared" si="1"/>
        <v>person1773@demo.invalid</v>
      </c>
      <c r="E1774" s="6" t="str">
        <f t="shared" si="2"/>
        <v>BASIC_OK</v>
      </c>
      <c r="F1774" s="6" t="str">
        <f>IF(E1774&lt;&gt;"BASIC_OK","REVIEW",IF(RIGHT(D1774,LEN(LOWER(TRIM('Audit summary'!$B$16)))+1)="@"&amp;LOWER(TRIM('Audit summary'!$B$16)),"INTERNAL","EXTERNAL"))</f>
        <v>INTERNAL</v>
      </c>
      <c r="G1774" s="6">
        <f t="shared" si="3"/>
        <v>1</v>
      </c>
      <c r="H1774" s="6">
        <f t="shared" si="4"/>
        <v>1</v>
      </c>
      <c r="I1774" s="6" t="str">
        <f>IF(OR(A1774="",COUNTIF('Message audit'!$A$2:$A$201,A1774)=0,AND(B1774&lt;&gt;"To",B1774&lt;&gt;"CC",B1774&lt;&gt;"BCC"),E1774&lt;&gt;"BASIC_OK"),"REVIEW","OK")</f>
        <v>OK</v>
      </c>
    </row>
    <row r="1775">
      <c r="A1775" s="5" t="s">
        <v>106</v>
      </c>
      <c r="B1775" s="5" t="s">
        <v>21</v>
      </c>
      <c r="C1775" s="5" t="s">
        <v>2009</v>
      </c>
      <c r="D1775" s="6" t="str">
        <f t="shared" si="1"/>
        <v>person1774@demo.invalid</v>
      </c>
      <c r="E1775" s="6" t="str">
        <f t="shared" si="2"/>
        <v>BASIC_OK</v>
      </c>
      <c r="F1775" s="6" t="str">
        <f>IF(E1775&lt;&gt;"BASIC_OK","REVIEW",IF(RIGHT(D1775,LEN(LOWER(TRIM('Audit summary'!$B$16)))+1)="@"&amp;LOWER(TRIM('Audit summary'!$B$16)),"INTERNAL","EXTERNAL"))</f>
        <v>INTERNAL</v>
      </c>
      <c r="G1775" s="6">
        <f t="shared" si="3"/>
        <v>1</v>
      </c>
      <c r="H1775" s="6">
        <f t="shared" si="4"/>
        <v>1</v>
      </c>
      <c r="I1775" s="6" t="str">
        <f>IF(OR(A1775="",COUNTIF('Message audit'!$A$2:$A$201,A1775)=0,AND(B1775&lt;&gt;"To",B1775&lt;&gt;"CC",B1775&lt;&gt;"BCC"),E1775&lt;&gt;"BASIC_OK"),"REVIEW","OK")</f>
        <v>OK</v>
      </c>
    </row>
    <row r="1776">
      <c r="A1776" s="5" t="s">
        <v>106</v>
      </c>
      <c r="B1776" s="5" t="s">
        <v>50</v>
      </c>
      <c r="C1776" s="5" t="s">
        <v>2010</v>
      </c>
      <c r="D1776" s="6" t="str">
        <f t="shared" si="1"/>
        <v>person1775@example.org</v>
      </c>
      <c r="E1776" s="6" t="str">
        <f t="shared" si="2"/>
        <v>BASIC_OK</v>
      </c>
      <c r="F1776" s="6" t="str">
        <f>IF(E1776&lt;&gt;"BASIC_OK","REVIEW",IF(RIGHT(D1776,LEN(LOWER(TRIM('Audit summary'!$B$16)))+1)="@"&amp;LOWER(TRIM('Audit summary'!$B$16)),"INTERNAL","EXTERNAL"))</f>
        <v>EXTERNAL</v>
      </c>
      <c r="G1776" s="6">
        <f t="shared" si="3"/>
        <v>1</v>
      </c>
      <c r="H1776" s="6">
        <f t="shared" si="4"/>
        <v>1</v>
      </c>
      <c r="I1776" s="6" t="str">
        <f>IF(OR(A1776="",COUNTIF('Message audit'!$A$2:$A$201,A1776)=0,AND(B1776&lt;&gt;"To",B1776&lt;&gt;"CC",B1776&lt;&gt;"BCC"),E1776&lt;&gt;"BASIC_OK"),"REVIEW","OK")</f>
        <v>OK</v>
      </c>
    </row>
    <row r="1777">
      <c r="A1777" s="5" t="s">
        <v>106</v>
      </c>
      <c r="B1777" s="5" t="s">
        <v>65</v>
      </c>
      <c r="C1777" s="5" t="s">
        <v>2011</v>
      </c>
      <c r="D1777" s="6" t="str">
        <f t="shared" si="1"/>
        <v>person1776@demo.invalid</v>
      </c>
      <c r="E1777" s="6" t="str">
        <f t="shared" si="2"/>
        <v>BASIC_OK</v>
      </c>
      <c r="F1777" s="6" t="str">
        <f>IF(E1777&lt;&gt;"BASIC_OK","REVIEW",IF(RIGHT(D1777,LEN(LOWER(TRIM('Audit summary'!$B$16)))+1)="@"&amp;LOWER(TRIM('Audit summary'!$B$16)),"INTERNAL","EXTERNAL"))</f>
        <v>INTERNAL</v>
      </c>
      <c r="G1777" s="6">
        <f t="shared" si="3"/>
        <v>1</v>
      </c>
      <c r="H1777" s="6">
        <f t="shared" si="4"/>
        <v>1</v>
      </c>
      <c r="I1777" s="6" t="str">
        <f>IF(OR(A1777="",COUNTIF('Message audit'!$A$2:$A$201,A1777)=0,AND(B1777&lt;&gt;"To",B1777&lt;&gt;"CC",B1777&lt;&gt;"BCC"),E1777&lt;&gt;"BASIC_OK"),"REVIEW","OK")</f>
        <v>OK</v>
      </c>
    </row>
    <row r="1778">
      <c r="A1778" s="5" t="s">
        <v>106</v>
      </c>
      <c r="B1778" s="5" t="s">
        <v>21</v>
      </c>
      <c r="C1778" s="5" t="s">
        <v>2012</v>
      </c>
      <c r="D1778" s="6" t="str">
        <f t="shared" si="1"/>
        <v>person1777@demo.invalid</v>
      </c>
      <c r="E1778" s="6" t="str">
        <f t="shared" si="2"/>
        <v>BASIC_OK</v>
      </c>
      <c r="F1778" s="6" t="str">
        <f>IF(E1778&lt;&gt;"BASIC_OK","REVIEW",IF(RIGHT(D1778,LEN(LOWER(TRIM('Audit summary'!$B$16)))+1)="@"&amp;LOWER(TRIM('Audit summary'!$B$16)),"INTERNAL","EXTERNAL"))</f>
        <v>INTERNAL</v>
      </c>
      <c r="G1778" s="6">
        <f t="shared" si="3"/>
        <v>1</v>
      </c>
      <c r="H1778" s="6">
        <f t="shared" si="4"/>
        <v>1</v>
      </c>
      <c r="I1778" s="6" t="str">
        <f>IF(OR(A1778="",COUNTIF('Message audit'!$A$2:$A$201,A1778)=0,AND(B1778&lt;&gt;"To",B1778&lt;&gt;"CC",B1778&lt;&gt;"BCC"),E1778&lt;&gt;"BASIC_OK"),"REVIEW","OK")</f>
        <v>OK</v>
      </c>
    </row>
    <row r="1779">
      <c r="A1779" s="5" t="s">
        <v>106</v>
      </c>
      <c r="B1779" s="5" t="s">
        <v>50</v>
      </c>
      <c r="C1779" s="5" t="s">
        <v>2013</v>
      </c>
      <c r="D1779" s="6" t="str">
        <f t="shared" si="1"/>
        <v>person1778@demo.invalid</v>
      </c>
      <c r="E1779" s="6" t="str">
        <f t="shared" si="2"/>
        <v>BASIC_OK</v>
      </c>
      <c r="F1779" s="6" t="str">
        <f>IF(E1779&lt;&gt;"BASIC_OK","REVIEW",IF(RIGHT(D1779,LEN(LOWER(TRIM('Audit summary'!$B$16)))+1)="@"&amp;LOWER(TRIM('Audit summary'!$B$16)),"INTERNAL","EXTERNAL"))</f>
        <v>INTERNAL</v>
      </c>
      <c r="G1779" s="6">
        <f t="shared" si="3"/>
        <v>1</v>
      </c>
      <c r="H1779" s="6">
        <f t="shared" si="4"/>
        <v>1</v>
      </c>
      <c r="I1779" s="6" t="str">
        <f>IF(OR(A1779="",COUNTIF('Message audit'!$A$2:$A$201,A1779)=0,AND(B1779&lt;&gt;"To",B1779&lt;&gt;"CC",B1779&lt;&gt;"BCC"),E1779&lt;&gt;"BASIC_OK"),"REVIEW","OK")</f>
        <v>OK</v>
      </c>
    </row>
    <row r="1780">
      <c r="A1780" s="5" t="s">
        <v>106</v>
      </c>
      <c r="B1780" s="5" t="s">
        <v>65</v>
      </c>
      <c r="C1780" s="5" t="s">
        <v>2014</v>
      </c>
      <c r="D1780" s="6" t="str">
        <f t="shared" si="1"/>
        <v>person1779@demo.invalid</v>
      </c>
      <c r="E1780" s="6" t="str">
        <f t="shared" si="2"/>
        <v>BASIC_OK</v>
      </c>
      <c r="F1780" s="6" t="str">
        <f>IF(E1780&lt;&gt;"BASIC_OK","REVIEW",IF(RIGHT(D1780,LEN(LOWER(TRIM('Audit summary'!$B$16)))+1)="@"&amp;LOWER(TRIM('Audit summary'!$B$16)),"INTERNAL","EXTERNAL"))</f>
        <v>INTERNAL</v>
      </c>
      <c r="G1780" s="6">
        <f t="shared" si="3"/>
        <v>1</v>
      </c>
      <c r="H1780" s="6">
        <f t="shared" si="4"/>
        <v>1</v>
      </c>
      <c r="I1780" s="6" t="str">
        <f>IF(OR(A1780="",COUNTIF('Message audit'!$A$2:$A$201,A1780)=0,AND(B1780&lt;&gt;"To",B1780&lt;&gt;"CC",B1780&lt;&gt;"BCC"),E1780&lt;&gt;"BASIC_OK"),"REVIEW","OK")</f>
        <v>OK</v>
      </c>
    </row>
    <row r="1781">
      <c r="A1781" s="5" t="s">
        <v>106</v>
      </c>
      <c r="B1781" s="5" t="s">
        <v>21</v>
      </c>
      <c r="C1781" s="5" t="s">
        <v>2015</v>
      </c>
      <c r="D1781" s="6" t="str">
        <f t="shared" si="1"/>
        <v>person1780@example.org</v>
      </c>
      <c r="E1781" s="6" t="str">
        <f t="shared" si="2"/>
        <v>BASIC_OK</v>
      </c>
      <c r="F1781" s="6" t="str">
        <f>IF(E1781&lt;&gt;"BASIC_OK","REVIEW",IF(RIGHT(D1781,LEN(LOWER(TRIM('Audit summary'!$B$16)))+1)="@"&amp;LOWER(TRIM('Audit summary'!$B$16)),"INTERNAL","EXTERNAL"))</f>
        <v>EXTERNAL</v>
      </c>
      <c r="G1781" s="6">
        <f t="shared" si="3"/>
        <v>1</v>
      </c>
      <c r="H1781" s="6">
        <f t="shared" si="4"/>
        <v>1</v>
      </c>
      <c r="I1781" s="6" t="str">
        <f>IF(OR(A1781="",COUNTIF('Message audit'!$A$2:$A$201,A1781)=0,AND(B1781&lt;&gt;"To",B1781&lt;&gt;"CC",B1781&lt;&gt;"BCC"),E1781&lt;&gt;"BASIC_OK"),"REVIEW","OK")</f>
        <v>OK</v>
      </c>
    </row>
    <row r="1782">
      <c r="A1782" s="5" t="s">
        <v>106</v>
      </c>
      <c r="B1782" s="5" t="s">
        <v>50</v>
      </c>
      <c r="C1782" s="5" t="s">
        <v>2016</v>
      </c>
      <c r="D1782" s="6" t="str">
        <f t="shared" si="1"/>
        <v>person1781@demo.invalid</v>
      </c>
      <c r="E1782" s="6" t="str">
        <f t="shared" si="2"/>
        <v>BASIC_OK</v>
      </c>
      <c r="F1782" s="6" t="str">
        <f>IF(E1782&lt;&gt;"BASIC_OK","REVIEW",IF(RIGHT(D1782,LEN(LOWER(TRIM('Audit summary'!$B$16)))+1)="@"&amp;LOWER(TRIM('Audit summary'!$B$16)),"INTERNAL","EXTERNAL"))</f>
        <v>INTERNAL</v>
      </c>
      <c r="G1782" s="6">
        <f t="shared" si="3"/>
        <v>1</v>
      </c>
      <c r="H1782" s="6">
        <f t="shared" si="4"/>
        <v>1</v>
      </c>
      <c r="I1782" s="6" t="str">
        <f>IF(OR(A1782="",COUNTIF('Message audit'!$A$2:$A$201,A1782)=0,AND(B1782&lt;&gt;"To",B1782&lt;&gt;"CC",B1782&lt;&gt;"BCC"),E1782&lt;&gt;"BASIC_OK"),"REVIEW","OK")</f>
        <v>OK</v>
      </c>
    </row>
    <row r="1783">
      <c r="A1783" s="5" t="s">
        <v>106</v>
      </c>
      <c r="B1783" s="5" t="s">
        <v>65</v>
      </c>
      <c r="C1783" s="5" t="s">
        <v>2017</v>
      </c>
      <c r="D1783" s="6" t="str">
        <f t="shared" si="1"/>
        <v>person1782@demo.invalid</v>
      </c>
      <c r="E1783" s="6" t="str">
        <f t="shared" si="2"/>
        <v>BASIC_OK</v>
      </c>
      <c r="F1783" s="6" t="str">
        <f>IF(E1783&lt;&gt;"BASIC_OK","REVIEW",IF(RIGHT(D1783,LEN(LOWER(TRIM('Audit summary'!$B$16)))+1)="@"&amp;LOWER(TRIM('Audit summary'!$B$16)),"INTERNAL","EXTERNAL"))</f>
        <v>INTERNAL</v>
      </c>
      <c r="G1783" s="6">
        <f t="shared" si="3"/>
        <v>1</v>
      </c>
      <c r="H1783" s="6">
        <f t="shared" si="4"/>
        <v>1</v>
      </c>
      <c r="I1783" s="6" t="str">
        <f>IF(OR(A1783="",COUNTIF('Message audit'!$A$2:$A$201,A1783)=0,AND(B1783&lt;&gt;"To",B1783&lt;&gt;"CC",B1783&lt;&gt;"BCC"),E1783&lt;&gt;"BASIC_OK"),"REVIEW","OK")</f>
        <v>OK</v>
      </c>
    </row>
    <row r="1784">
      <c r="A1784" s="5" t="s">
        <v>106</v>
      </c>
      <c r="B1784" s="5" t="s">
        <v>21</v>
      </c>
      <c r="C1784" s="5" t="s">
        <v>2018</v>
      </c>
      <c r="D1784" s="6" t="str">
        <f t="shared" si="1"/>
        <v>person1783@demo.invalid</v>
      </c>
      <c r="E1784" s="6" t="str">
        <f t="shared" si="2"/>
        <v>BASIC_OK</v>
      </c>
      <c r="F1784" s="6" t="str">
        <f>IF(E1784&lt;&gt;"BASIC_OK","REVIEW",IF(RIGHT(D1784,LEN(LOWER(TRIM('Audit summary'!$B$16)))+1)="@"&amp;LOWER(TRIM('Audit summary'!$B$16)),"INTERNAL","EXTERNAL"))</f>
        <v>INTERNAL</v>
      </c>
      <c r="G1784" s="6">
        <f t="shared" si="3"/>
        <v>1</v>
      </c>
      <c r="H1784" s="6">
        <f t="shared" si="4"/>
        <v>1</v>
      </c>
      <c r="I1784" s="6" t="str">
        <f>IF(OR(A1784="",COUNTIF('Message audit'!$A$2:$A$201,A1784)=0,AND(B1784&lt;&gt;"To",B1784&lt;&gt;"CC",B1784&lt;&gt;"BCC"),E1784&lt;&gt;"BASIC_OK"),"REVIEW","OK")</f>
        <v>OK</v>
      </c>
    </row>
    <row r="1785">
      <c r="A1785" s="5" t="s">
        <v>106</v>
      </c>
      <c r="B1785" s="5" t="s">
        <v>50</v>
      </c>
      <c r="C1785" s="5" t="s">
        <v>2019</v>
      </c>
      <c r="D1785" s="6" t="str">
        <f t="shared" si="1"/>
        <v>person1784@demo.invalid</v>
      </c>
      <c r="E1785" s="6" t="str">
        <f t="shared" si="2"/>
        <v>BASIC_OK</v>
      </c>
      <c r="F1785" s="6" t="str">
        <f>IF(E1785&lt;&gt;"BASIC_OK","REVIEW",IF(RIGHT(D1785,LEN(LOWER(TRIM('Audit summary'!$B$16)))+1)="@"&amp;LOWER(TRIM('Audit summary'!$B$16)),"INTERNAL","EXTERNAL"))</f>
        <v>INTERNAL</v>
      </c>
      <c r="G1785" s="6">
        <f t="shared" si="3"/>
        <v>1</v>
      </c>
      <c r="H1785" s="6">
        <f t="shared" si="4"/>
        <v>1</v>
      </c>
      <c r="I1785" s="6" t="str">
        <f>IF(OR(A1785="",COUNTIF('Message audit'!$A$2:$A$201,A1785)=0,AND(B1785&lt;&gt;"To",B1785&lt;&gt;"CC",B1785&lt;&gt;"BCC"),E1785&lt;&gt;"BASIC_OK"),"REVIEW","OK")</f>
        <v>OK</v>
      </c>
    </row>
    <row r="1786">
      <c r="A1786" s="5" t="s">
        <v>106</v>
      </c>
      <c r="B1786" s="5" t="s">
        <v>65</v>
      </c>
      <c r="C1786" s="5" t="s">
        <v>2020</v>
      </c>
      <c r="D1786" s="6" t="str">
        <f t="shared" si="1"/>
        <v>person1785@example.org</v>
      </c>
      <c r="E1786" s="6" t="str">
        <f t="shared" si="2"/>
        <v>BASIC_OK</v>
      </c>
      <c r="F1786" s="6" t="str">
        <f>IF(E1786&lt;&gt;"BASIC_OK","REVIEW",IF(RIGHT(D1786,LEN(LOWER(TRIM('Audit summary'!$B$16)))+1)="@"&amp;LOWER(TRIM('Audit summary'!$B$16)),"INTERNAL","EXTERNAL"))</f>
        <v>EXTERNAL</v>
      </c>
      <c r="G1786" s="6">
        <f t="shared" si="3"/>
        <v>1</v>
      </c>
      <c r="H1786" s="6">
        <f t="shared" si="4"/>
        <v>1</v>
      </c>
      <c r="I1786" s="6" t="str">
        <f>IF(OR(A1786="",COUNTIF('Message audit'!$A$2:$A$201,A1786)=0,AND(B1786&lt;&gt;"To",B1786&lt;&gt;"CC",B1786&lt;&gt;"BCC"),E1786&lt;&gt;"BASIC_OK"),"REVIEW","OK")</f>
        <v>OK</v>
      </c>
    </row>
    <row r="1787">
      <c r="A1787" s="5" t="s">
        <v>106</v>
      </c>
      <c r="B1787" s="5" t="s">
        <v>21</v>
      </c>
      <c r="C1787" s="5" t="s">
        <v>2021</v>
      </c>
      <c r="D1787" s="6" t="str">
        <f t="shared" si="1"/>
        <v>person1786@demo.invalid</v>
      </c>
      <c r="E1787" s="6" t="str">
        <f t="shared" si="2"/>
        <v>BASIC_OK</v>
      </c>
      <c r="F1787" s="6" t="str">
        <f>IF(E1787&lt;&gt;"BASIC_OK","REVIEW",IF(RIGHT(D1787,LEN(LOWER(TRIM('Audit summary'!$B$16)))+1)="@"&amp;LOWER(TRIM('Audit summary'!$B$16)),"INTERNAL","EXTERNAL"))</f>
        <v>INTERNAL</v>
      </c>
      <c r="G1787" s="6">
        <f t="shared" si="3"/>
        <v>1</v>
      </c>
      <c r="H1787" s="6">
        <f t="shared" si="4"/>
        <v>1</v>
      </c>
      <c r="I1787" s="6" t="str">
        <f>IF(OR(A1787="",COUNTIF('Message audit'!$A$2:$A$201,A1787)=0,AND(B1787&lt;&gt;"To",B1787&lt;&gt;"CC",B1787&lt;&gt;"BCC"),E1787&lt;&gt;"BASIC_OK"),"REVIEW","OK")</f>
        <v>OK</v>
      </c>
    </row>
    <row r="1788">
      <c r="A1788" s="5" t="s">
        <v>106</v>
      </c>
      <c r="B1788" s="5" t="s">
        <v>50</v>
      </c>
      <c r="C1788" s="5" t="s">
        <v>2022</v>
      </c>
      <c r="D1788" s="6" t="str">
        <f t="shared" si="1"/>
        <v>person1787@demo.invalid</v>
      </c>
      <c r="E1788" s="6" t="str">
        <f t="shared" si="2"/>
        <v>BASIC_OK</v>
      </c>
      <c r="F1788" s="6" t="str">
        <f>IF(E1788&lt;&gt;"BASIC_OK","REVIEW",IF(RIGHT(D1788,LEN(LOWER(TRIM('Audit summary'!$B$16)))+1)="@"&amp;LOWER(TRIM('Audit summary'!$B$16)),"INTERNAL","EXTERNAL"))</f>
        <v>INTERNAL</v>
      </c>
      <c r="G1788" s="6">
        <f t="shared" si="3"/>
        <v>1</v>
      </c>
      <c r="H1788" s="6">
        <f t="shared" si="4"/>
        <v>1</v>
      </c>
      <c r="I1788" s="6" t="str">
        <f>IF(OR(A1788="",COUNTIF('Message audit'!$A$2:$A$201,A1788)=0,AND(B1788&lt;&gt;"To",B1788&lt;&gt;"CC",B1788&lt;&gt;"BCC"),E1788&lt;&gt;"BASIC_OK"),"REVIEW","OK")</f>
        <v>OK</v>
      </c>
    </row>
    <row r="1789">
      <c r="A1789" s="5" t="s">
        <v>106</v>
      </c>
      <c r="B1789" s="5" t="s">
        <v>65</v>
      </c>
      <c r="C1789" s="5" t="s">
        <v>2023</v>
      </c>
      <c r="D1789" s="6" t="str">
        <f t="shared" si="1"/>
        <v>person1788@demo.invalid</v>
      </c>
      <c r="E1789" s="6" t="str">
        <f t="shared" si="2"/>
        <v>BASIC_OK</v>
      </c>
      <c r="F1789" s="6" t="str">
        <f>IF(E1789&lt;&gt;"BASIC_OK","REVIEW",IF(RIGHT(D1789,LEN(LOWER(TRIM('Audit summary'!$B$16)))+1)="@"&amp;LOWER(TRIM('Audit summary'!$B$16)),"INTERNAL","EXTERNAL"))</f>
        <v>INTERNAL</v>
      </c>
      <c r="G1789" s="6">
        <f t="shared" si="3"/>
        <v>1</v>
      </c>
      <c r="H1789" s="6">
        <f t="shared" si="4"/>
        <v>1</v>
      </c>
      <c r="I1789" s="6" t="str">
        <f>IF(OR(A1789="",COUNTIF('Message audit'!$A$2:$A$201,A1789)=0,AND(B1789&lt;&gt;"To",B1789&lt;&gt;"CC",B1789&lt;&gt;"BCC"),E1789&lt;&gt;"BASIC_OK"),"REVIEW","OK")</f>
        <v>OK</v>
      </c>
    </row>
    <row r="1790">
      <c r="A1790" s="5" t="s">
        <v>106</v>
      </c>
      <c r="B1790" s="5" t="s">
        <v>21</v>
      </c>
      <c r="C1790" s="5" t="s">
        <v>2024</v>
      </c>
      <c r="D1790" s="6" t="str">
        <f t="shared" si="1"/>
        <v>person1789@demo.invalid</v>
      </c>
      <c r="E1790" s="6" t="str">
        <f t="shared" si="2"/>
        <v>BASIC_OK</v>
      </c>
      <c r="F1790" s="6" t="str">
        <f>IF(E1790&lt;&gt;"BASIC_OK","REVIEW",IF(RIGHT(D1790,LEN(LOWER(TRIM('Audit summary'!$B$16)))+1)="@"&amp;LOWER(TRIM('Audit summary'!$B$16)),"INTERNAL","EXTERNAL"))</f>
        <v>INTERNAL</v>
      </c>
      <c r="G1790" s="6">
        <f t="shared" si="3"/>
        <v>1</v>
      </c>
      <c r="H1790" s="6">
        <f t="shared" si="4"/>
        <v>1</v>
      </c>
      <c r="I1790" s="6" t="str">
        <f>IF(OR(A1790="",COUNTIF('Message audit'!$A$2:$A$201,A1790)=0,AND(B1790&lt;&gt;"To",B1790&lt;&gt;"CC",B1790&lt;&gt;"BCC"),E1790&lt;&gt;"BASIC_OK"),"REVIEW","OK")</f>
        <v>OK</v>
      </c>
    </row>
    <row r="1791">
      <c r="A1791" s="5" t="s">
        <v>106</v>
      </c>
      <c r="B1791" s="5" t="s">
        <v>50</v>
      </c>
      <c r="C1791" s="5" t="s">
        <v>2025</v>
      </c>
      <c r="D1791" s="6" t="str">
        <f t="shared" si="1"/>
        <v>person1790@example.org</v>
      </c>
      <c r="E1791" s="6" t="str">
        <f t="shared" si="2"/>
        <v>BASIC_OK</v>
      </c>
      <c r="F1791" s="6" t="str">
        <f>IF(E1791&lt;&gt;"BASIC_OK","REVIEW",IF(RIGHT(D1791,LEN(LOWER(TRIM('Audit summary'!$B$16)))+1)="@"&amp;LOWER(TRIM('Audit summary'!$B$16)),"INTERNAL","EXTERNAL"))</f>
        <v>EXTERNAL</v>
      </c>
      <c r="G1791" s="6">
        <f t="shared" si="3"/>
        <v>1</v>
      </c>
      <c r="H1791" s="6">
        <f t="shared" si="4"/>
        <v>1</v>
      </c>
      <c r="I1791" s="6" t="str">
        <f>IF(OR(A1791="",COUNTIF('Message audit'!$A$2:$A$201,A1791)=0,AND(B1791&lt;&gt;"To",B1791&lt;&gt;"CC",B1791&lt;&gt;"BCC"),E1791&lt;&gt;"BASIC_OK"),"REVIEW","OK")</f>
        <v>OK</v>
      </c>
    </row>
    <row r="1792">
      <c r="A1792" s="5" t="s">
        <v>106</v>
      </c>
      <c r="B1792" s="5" t="s">
        <v>65</v>
      </c>
      <c r="C1792" s="5" t="s">
        <v>2026</v>
      </c>
      <c r="D1792" s="6" t="str">
        <f t="shared" si="1"/>
        <v>person1791@demo.invalid</v>
      </c>
      <c r="E1792" s="6" t="str">
        <f t="shared" si="2"/>
        <v>BASIC_OK</v>
      </c>
      <c r="F1792" s="6" t="str">
        <f>IF(E1792&lt;&gt;"BASIC_OK","REVIEW",IF(RIGHT(D1792,LEN(LOWER(TRIM('Audit summary'!$B$16)))+1)="@"&amp;LOWER(TRIM('Audit summary'!$B$16)),"INTERNAL","EXTERNAL"))</f>
        <v>INTERNAL</v>
      </c>
      <c r="G1792" s="6">
        <f t="shared" si="3"/>
        <v>1</v>
      </c>
      <c r="H1792" s="6">
        <f t="shared" si="4"/>
        <v>1</v>
      </c>
      <c r="I1792" s="6" t="str">
        <f>IF(OR(A1792="",COUNTIF('Message audit'!$A$2:$A$201,A1792)=0,AND(B1792&lt;&gt;"To",B1792&lt;&gt;"CC",B1792&lt;&gt;"BCC"),E1792&lt;&gt;"BASIC_OK"),"REVIEW","OK")</f>
        <v>OK</v>
      </c>
    </row>
    <row r="1793">
      <c r="A1793" s="5" t="s">
        <v>106</v>
      </c>
      <c r="B1793" s="5" t="s">
        <v>21</v>
      </c>
      <c r="C1793" s="5" t="s">
        <v>2027</v>
      </c>
      <c r="D1793" s="6" t="str">
        <f t="shared" si="1"/>
        <v>person1792@demo.invalid</v>
      </c>
      <c r="E1793" s="6" t="str">
        <f t="shared" si="2"/>
        <v>BASIC_OK</v>
      </c>
      <c r="F1793" s="6" t="str">
        <f>IF(E1793&lt;&gt;"BASIC_OK","REVIEW",IF(RIGHT(D1793,LEN(LOWER(TRIM('Audit summary'!$B$16)))+1)="@"&amp;LOWER(TRIM('Audit summary'!$B$16)),"INTERNAL","EXTERNAL"))</f>
        <v>INTERNAL</v>
      </c>
      <c r="G1793" s="6">
        <f t="shared" si="3"/>
        <v>1</v>
      </c>
      <c r="H1793" s="6">
        <f t="shared" si="4"/>
        <v>1</v>
      </c>
      <c r="I1793" s="6" t="str">
        <f>IF(OR(A1793="",COUNTIF('Message audit'!$A$2:$A$201,A1793)=0,AND(B1793&lt;&gt;"To",B1793&lt;&gt;"CC",B1793&lt;&gt;"BCC"),E1793&lt;&gt;"BASIC_OK"),"REVIEW","OK")</f>
        <v>OK</v>
      </c>
    </row>
    <row r="1794">
      <c r="A1794" s="5" t="s">
        <v>106</v>
      </c>
      <c r="B1794" s="5" t="s">
        <v>50</v>
      </c>
      <c r="C1794" s="5" t="s">
        <v>2028</v>
      </c>
      <c r="D1794" s="6" t="str">
        <f t="shared" si="1"/>
        <v>person1793@demo.invalid</v>
      </c>
      <c r="E1794" s="6" t="str">
        <f t="shared" si="2"/>
        <v>BASIC_OK</v>
      </c>
      <c r="F1794" s="6" t="str">
        <f>IF(E1794&lt;&gt;"BASIC_OK","REVIEW",IF(RIGHT(D1794,LEN(LOWER(TRIM('Audit summary'!$B$16)))+1)="@"&amp;LOWER(TRIM('Audit summary'!$B$16)),"INTERNAL","EXTERNAL"))</f>
        <v>INTERNAL</v>
      </c>
      <c r="G1794" s="6">
        <f t="shared" si="3"/>
        <v>1</v>
      </c>
      <c r="H1794" s="6">
        <f t="shared" si="4"/>
        <v>1</v>
      </c>
      <c r="I1794" s="6" t="str">
        <f>IF(OR(A1794="",COUNTIF('Message audit'!$A$2:$A$201,A1794)=0,AND(B1794&lt;&gt;"To",B1794&lt;&gt;"CC",B1794&lt;&gt;"BCC"),E1794&lt;&gt;"BASIC_OK"),"REVIEW","OK")</f>
        <v>OK</v>
      </c>
    </row>
    <row r="1795">
      <c r="A1795" s="5" t="s">
        <v>106</v>
      </c>
      <c r="B1795" s="5" t="s">
        <v>65</v>
      </c>
      <c r="C1795" s="5" t="s">
        <v>2029</v>
      </c>
      <c r="D1795" s="6" t="str">
        <f t="shared" si="1"/>
        <v>person1794@demo.invalid</v>
      </c>
      <c r="E1795" s="6" t="str">
        <f t="shared" si="2"/>
        <v>BASIC_OK</v>
      </c>
      <c r="F1795" s="6" t="str">
        <f>IF(E1795&lt;&gt;"BASIC_OK","REVIEW",IF(RIGHT(D1795,LEN(LOWER(TRIM('Audit summary'!$B$16)))+1)="@"&amp;LOWER(TRIM('Audit summary'!$B$16)),"INTERNAL","EXTERNAL"))</f>
        <v>INTERNAL</v>
      </c>
      <c r="G1795" s="6">
        <f t="shared" si="3"/>
        <v>1</v>
      </c>
      <c r="H1795" s="6">
        <f t="shared" si="4"/>
        <v>1</v>
      </c>
      <c r="I1795" s="6" t="str">
        <f>IF(OR(A1795="",COUNTIF('Message audit'!$A$2:$A$201,A1795)=0,AND(B1795&lt;&gt;"To",B1795&lt;&gt;"CC",B1795&lt;&gt;"BCC"),E1795&lt;&gt;"BASIC_OK"),"REVIEW","OK")</f>
        <v>OK</v>
      </c>
    </row>
    <row r="1796">
      <c r="A1796" s="5" t="s">
        <v>106</v>
      </c>
      <c r="B1796" s="5" t="s">
        <v>21</v>
      </c>
      <c r="C1796" s="5" t="s">
        <v>2030</v>
      </c>
      <c r="D1796" s="6" t="str">
        <f t="shared" si="1"/>
        <v>person1795@example.org</v>
      </c>
      <c r="E1796" s="6" t="str">
        <f t="shared" si="2"/>
        <v>BASIC_OK</v>
      </c>
      <c r="F1796" s="6" t="str">
        <f>IF(E1796&lt;&gt;"BASIC_OK","REVIEW",IF(RIGHT(D1796,LEN(LOWER(TRIM('Audit summary'!$B$16)))+1)="@"&amp;LOWER(TRIM('Audit summary'!$B$16)),"INTERNAL","EXTERNAL"))</f>
        <v>EXTERNAL</v>
      </c>
      <c r="G1796" s="6">
        <f t="shared" si="3"/>
        <v>1</v>
      </c>
      <c r="H1796" s="6">
        <f t="shared" si="4"/>
        <v>1</v>
      </c>
      <c r="I1796" s="6" t="str">
        <f>IF(OR(A1796="",COUNTIF('Message audit'!$A$2:$A$201,A1796)=0,AND(B1796&lt;&gt;"To",B1796&lt;&gt;"CC",B1796&lt;&gt;"BCC"),E1796&lt;&gt;"BASIC_OK"),"REVIEW","OK")</f>
        <v>OK</v>
      </c>
    </row>
    <row r="1797">
      <c r="A1797" s="5" t="s">
        <v>106</v>
      </c>
      <c r="B1797" s="5" t="s">
        <v>50</v>
      </c>
      <c r="C1797" s="5" t="s">
        <v>2031</v>
      </c>
      <c r="D1797" s="6" t="str">
        <f t="shared" si="1"/>
        <v>person1796@demo.invalid</v>
      </c>
      <c r="E1797" s="6" t="str">
        <f t="shared" si="2"/>
        <v>BASIC_OK</v>
      </c>
      <c r="F1797" s="6" t="str">
        <f>IF(E1797&lt;&gt;"BASIC_OK","REVIEW",IF(RIGHT(D1797,LEN(LOWER(TRIM('Audit summary'!$B$16)))+1)="@"&amp;LOWER(TRIM('Audit summary'!$B$16)),"INTERNAL","EXTERNAL"))</f>
        <v>INTERNAL</v>
      </c>
      <c r="G1797" s="6">
        <f t="shared" si="3"/>
        <v>1</v>
      </c>
      <c r="H1797" s="6">
        <f t="shared" si="4"/>
        <v>1</v>
      </c>
      <c r="I1797" s="6" t="str">
        <f>IF(OR(A1797="",COUNTIF('Message audit'!$A$2:$A$201,A1797)=0,AND(B1797&lt;&gt;"To",B1797&lt;&gt;"CC",B1797&lt;&gt;"BCC"),E1797&lt;&gt;"BASIC_OK"),"REVIEW","OK")</f>
        <v>OK</v>
      </c>
    </row>
    <row r="1798">
      <c r="A1798" s="5" t="s">
        <v>106</v>
      </c>
      <c r="B1798" s="5" t="s">
        <v>65</v>
      </c>
      <c r="C1798" s="5" t="s">
        <v>2032</v>
      </c>
      <c r="D1798" s="6" t="str">
        <f t="shared" si="1"/>
        <v>person1797@demo.invalid</v>
      </c>
      <c r="E1798" s="6" t="str">
        <f t="shared" si="2"/>
        <v>BASIC_OK</v>
      </c>
      <c r="F1798" s="6" t="str">
        <f>IF(E1798&lt;&gt;"BASIC_OK","REVIEW",IF(RIGHT(D1798,LEN(LOWER(TRIM('Audit summary'!$B$16)))+1)="@"&amp;LOWER(TRIM('Audit summary'!$B$16)),"INTERNAL","EXTERNAL"))</f>
        <v>INTERNAL</v>
      </c>
      <c r="G1798" s="6">
        <f t="shared" si="3"/>
        <v>1</v>
      </c>
      <c r="H1798" s="6">
        <f t="shared" si="4"/>
        <v>1</v>
      </c>
      <c r="I1798" s="6" t="str">
        <f>IF(OR(A1798="",COUNTIF('Message audit'!$A$2:$A$201,A1798)=0,AND(B1798&lt;&gt;"To",B1798&lt;&gt;"CC",B1798&lt;&gt;"BCC"),E1798&lt;&gt;"BASIC_OK"),"REVIEW","OK")</f>
        <v>OK</v>
      </c>
    </row>
    <row r="1799">
      <c r="A1799" s="5" t="s">
        <v>106</v>
      </c>
      <c r="B1799" s="5" t="s">
        <v>21</v>
      </c>
      <c r="C1799" s="5" t="s">
        <v>2033</v>
      </c>
      <c r="D1799" s="6" t="str">
        <f t="shared" si="1"/>
        <v>person1798@demo.invalid</v>
      </c>
      <c r="E1799" s="6" t="str">
        <f t="shared" si="2"/>
        <v>BASIC_OK</v>
      </c>
      <c r="F1799" s="6" t="str">
        <f>IF(E1799&lt;&gt;"BASIC_OK","REVIEW",IF(RIGHT(D1799,LEN(LOWER(TRIM('Audit summary'!$B$16)))+1)="@"&amp;LOWER(TRIM('Audit summary'!$B$16)),"INTERNAL","EXTERNAL"))</f>
        <v>INTERNAL</v>
      </c>
      <c r="G1799" s="6">
        <f t="shared" si="3"/>
        <v>1</v>
      </c>
      <c r="H1799" s="6">
        <f t="shared" si="4"/>
        <v>1</v>
      </c>
      <c r="I1799" s="6" t="str">
        <f>IF(OR(A1799="",COUNTIF('Message audit'!$A$2:$A$201,A1799)=0,AND(B1799&lt;&gt;"To",B1799&lt;&gt;"CC",B1799&lt;&gt;"BCC"),E1799&lt;&gt;"BASIC_OK"),"REVIEW","OK")</f>
        <v>OK</v>
      </c>
    </row>
    <row r="1800">
      <c r="A1800" s="5" t="s">
        <v>106</v>
      </c>
      <c r="B1800" s="5" t="s">
        <v>50</v>
      </c>
      <c r="C1800" s="5" t="s">
        <v>2034</v>
      </c>
      <c r="D1800" s="6" t="str">
        <f t="shared" si="1"/>
        <v>person1799@demo.invalid</v>
      </c>
      <c r="E1800" s="6" t="str">
        <f t="shared" si="2"/>
        <v>BASIC_OK</v>
      </c>
      <c r="F1800" s="6" t="str">
        <f>IF(E1800&lt;&gt;"BASIC_OK","REVIEW",IF(RIGHT(D1800,LEN(LOWER(TRIM('Audit summary'!$B$16)))+1)="@"&amp;LOWER(TRIM('Audit summary'!$B$16)),"INTERNAL","EXTERNAL"))</f>
        <v>INTERNAL</v>
      </c>
      <c r="G1800" s="6">
        <f t="shared" si="3"/>
        <v>1</v>
      </c>
      <c r="H1800" s="6">
        <f t="shared" si="4"/>
        <v>1</v>
      </c>
      <c r="I1800" s="6" t="str">
        <f>IF(OR(A1800="",COUNTIF('Message audit'!$A$2:$A$201,A1800)=0,AND(B1800&lt;&gt;"To",B1800&lt;&gt;"CC",B1800&lt;&gt;"BCC"),E1800&lt;&gt;"BASIC_OK"),"REVIEW","OK")</f>
        <v>OK</v>
      </c>
    </row>
    <row r="1801">
      <c r="A1801" s="5" t="s">
        <v>106</v>
      </c>
      <c r="B1801" s="5" t="s">
        <v>65</v>
      </c>
      <c r="D1801" s="6" t="str">
        <f t="shared" si="1"/>
        <v/>
      </c>
      <c r="E1801" s="6" t="str">
        <f t="shared" si="2"/>
        <v>MISSING</v>
      </c>
      <c r="F1801" s="6" t="str">
        <f>IF(E1801&lt;&gt;"BASIC_OK","REVIEW",IF(RIGHT(D1801,LEN(LOWER(TRIM('Audit summary'!$B$16)))+1)="@"&amp;LOWER(TRIM('Audit summary'!$B$16)),"INTERNAL","EXTERNAL"))</f>
        <v>REVIEW</v>
      </c>
      <c r="G1801" s="6">
        <f t="shared" si="3"/>
        <v>0</v>
      </c>
      <c r="H1801" s="6">
        <f t="shared" si="4"/>
        <v>0</v>
      </c>
      <c r="I1801" s="6" t="str">
        <f>IF(OR(A1801="",COUNTIF('Message audit'!$A$2:$A$201,A1801)=0,AND(B1801&lt;&gt;"To",B1801&lt;&gt;"CC",B1801&lt;&gt;"BCC"),E1801&lt;&gt;"BASIC_OK"),"REVIEW","OK")</f>
        <v>REVIEW</v>
      </c>
    </row>
    <row r="1802">
      <c r="A1802" s="5" t="s">
        <v>106</v>
      </c>
      <c r="B1802" s="5" t="s">
        <v>21</v>
      </c>
      <c r="C1802" s="5" t="s">
        <v>2035</v>
      </c>
      <c r="D1802" s="6" t="str">
        <f t="shared" si="1"/>
        <v>broken-1801</v>
      </c>
      <c r="E1802" s="6" t="str">
        <f t="shared" si="2"/>
        <v>REVIEW</v>
      </c>
      <c r="F1802" s="6" t="str">
        <f>IF(E1802&lt;&gt;"BASIC_OK","REVIEW",IF(RIGHT(D1802,LEN(LOWER(TRIM('Audit summary'!$B$16)))+1)="@"&amp;LOWER(TRIM('Audit summary'!$B$16)),"INTERNAL","EXTERNAL"))</f>
        <v>REVIEW</v>
      </c>
      <c r="G1802" s="6">
        <f t="shared" si="3"/>
        <v>0</v>
      </c>
      <c r="H1802" s="6">
        <f t="shared" si="4"/>
        <v>0</v>
      </c>
      <c r="I1802" s="6" t="str">
        <f>IF(OR(A1802="",COUNTIF('Message audit'!$A$2:$A$201,A1802)=0,AND(B1802&lt;&gt;"To",B1802&lt;&gt;"CC",B1802&lt;&gt;"BCC"),E1802&lt;&gt;"BASIC_OK"),"REVIEW","OK")</f>
        <v>REVIEW</v>
      </c>
    </row>
    <row r="1803">
      <c r="A1803" s="5" t="s">
        <v>108</v>
      </c>
      <c r="B1803" s="5" t="s">
        <v>50</v>
      </c>
      <c r="C1803" s="5" t="s">
        <v>2036</v>
      </c>
      <c r="D1803" s="6" t="str">
        <f t="shared" si="1"/>
        <v>person1802@demo.invalid</v>
      </c>
      <c r="E1803" s="6" t="str">
        <f t="shared" si="2"/>
        <v>BASIC_OK</v>
      </c>
      <c r="F1803" s="6" t="str">
        <f>IF(E1803&lt;&gt;"BASIC_OK","REVIEW",IF(RIGHT(D1803,LEN(LOWER(TRIM('Audit summary'!$B$16)))+1)="@"&amp;LOWER(TRIM('Audit summary'!$B$16)),"INTERNAL","EXTERNAL"))</f>
        <v>INTERNAL</v>
      </c>
      <c r="G1803" s="6">
        <f t="shared" si="3"/>
        <v>1</v>
      </c>
      <c r="H1803" s="6">
        <f t="shared" si="4"/>
        <v>1</v>
      </c>
      <c r="I1803" s="6" t="str">
        <f>IF(OR(A1803="",COUNTIF('Message audit'!$A$2:$A$201,A1803)=0,AND(B1803&lt;&gt;"To",B1803&lt;&gt;"CC",B1803&lt;&gt;"BCC"),E1803&lt;&gt;"BASIC_OK"),"REVIEW","OK")</f>
        <v>OK</v>
      </c>
    </row>
    <row r="1804">
      <c r="A1804" s="5" t="s">
        <v>108</v>
      </c>
      <c r="B1804" s="5" t="s">
        <v>65</v>
      </c>
      <c r="C1804" s="5" t="s">
        <v>2037</v>
      </c>
      <c r="D1804" s="6" t="str">
        <f t="shared" si="1"/>
        <v>person1803@demo.invalid</v>
      </c>
      <c r="E1804" s="6" t="str">
        <f t="shared" si="2"/>
        <v>BASIC_OK</v>
      </c>
      <c r="F1804" s="6" t="str">
        <f>IF(E1804&lt;&gt;"BASIC_OK","REVIEW",IF(RIGHT(D1804,LEN(LOWER(TRIM('Audit summary'!$B$16)))+1)="@"&amp;LOWER(TRIM('Audit summary'!$B$16)),"INTERNAL","EXTERNAL"))</f>
        <v>INTERNAL</v>
      </c>
      <c r="G1804" s="6">
        <f t="shared" si="3"/>
        <v>1</v>
      </c>
      <c r="H1804" s="6">
        <f t="shared" si="4"/>
        <v>1</v>
      </c>
      <c r="I1804" s="6" t="str">
        <f>IF(OR(A1804="",COUNTIF('Message audit'!$A$2:$A$201,A1804)=0,AND(B1804&lt;&gt;"To",B1804&lt;&gt;"CC",B1804&lt;&gt;"BCC"),E1804&lt;&gt;"BASIC_OK"),"REVIEW","OK")</f>
        <v>OK</v>
      </c>
    </row>
    <row r="1805">
      <c r="A1805" s="5" t="s">
        <v>108</v>
      </c>
      <c r="B1805" s="5" t="s">
        <v>21</v>
      </c>
      <c r="C1805" s="5" t="s">
        <v>2038</v>
      </c>
      <c r="D1805" s="6" t="str">
        <f t="shared" si="1"/>
        <v>person1804@demo.invalid</v>
      </c>
      <c r="E1805" s="6" t="str">
        <f t="shared" si="2"/>
        <v>BASIC_OK</v>
      </c>
      <c r="F1805" s="6" t="str">
        <f>IF(E1805&lt;&gt;"BASIC_OK","REVIEW",IF(RIGHT(D1805,LEN(LOWER(TRIM('Audit summary'!$B$16)))+1)="@"&amp;LOWER(TRIM('Audit summary'!$B$16)),"INTERNAL","EXTERNAL"))</f>
        <v>INTERNAL</v>
      </c>
      <c r="G1805" s="6">
        <f t="shared" si="3"/>
        <v>1</v>
      </c>
      <c r="H1805" s="6">
        <f t="shared" si="4"/>
        <v>1</v>
      </c>
      <c r="I1805" s="6" t="str">
        <f>IF(OR(A1805="",COUNTIF('Message audit'!$A$2:$A$201,A1805)=0,AND(B1805&lt;&gt;"To",B1805&lt;&gt;"CC",B1805&lt;&gt;"BCC"),E1805&lt;&gt;"BASIC_OK"),"REVIEW","OK")</f>
        <v>OK</v>
      </c>
    </row>
    <row r="1806">
      <c r="A1806" s="5" t="s">
        <v>108</v>
      </c>
      <c r="B1806" s="5" t="s">
        <v>50</v>
      </c>
      <c r="C1806" s="5" t="s">
        <v>2039</v>
      </c>
      <c r="D1806" s="6" t="str">
        <f t="shared" si="1"/>
        <v>person1805@example.org</v>
      </c>
      <c r="E1806" s="6" t="str">
        <f t="shared" si="2"/>
        <v>BASIC_OK</v>
      </c>
      <c r="F1806" s="6" t="str">
        <f>IF(E1806&lt;&gt;"BASIC_OK","REVIEW",IF(RIGHT(D1806,LEN(LOWER(TRIM('Audit summary'!$B$16)))+1)="@"&amp;LOWER(TRIM('Audit summary'!$B$16)),"INTERNAL","EXTERNAL"))</f>
        <v>EXTERNAL</v>
      </c>
      <c r="G1806" s="6">
        <f t="shared" si="3"/>
        <v>1</v>
      </c>
      <c r="H1806" s="6">
        <f t="shared" si="4"/>
        <v>1</v>
      </c>
      <c r="I1806" s="6" t="str">
        <f>IF(OR(A1806="",COUNTIF('Message audit'!$A$2:$A$201,A1806)=0,AND(B1806&lt;&gt;"To",B1806&lt;&gt;"CC",B1806&lt;&gt;"BCC"),E1806&lt;&gt;"BASIC_OK"),"REVIEW","OK")</f>
        <v>OK</v>
      </c>
    </row>
    <row r="1807">
      <c r="A1807" s="5" t="s">
        <v>108</v>
      </c>
      <c r="B1807" s="5" t="s">
        <v>65</v>
      </c>
      <c r="C1807" s="5" t="s">
        <v>2040</v>
      </c>
      <c r="D1807" s="6" t="str">
        <f t="shared" si="1"/>
        <v>person1806@demo.invalid</v>
      </c>
      <c r="E1807" s="6" t="str">
        <f t="shared" si="2"/>
        <v>BASIC_OK</v>
      </c>
      <c r="F1807" s="6" t="str">
        <f>IF(E1807&lt;&gt;"BASIC_OK","REVIEW",IF(RIGHT(D1807,LEN(LOWER(TRIM('Audit summary'!$B$16)))+1)="@"&amp;LOWER(TRIM('Audit summary'!$B$16)),"INTERNAL","EXTERNAL"))</f>
        <v>INTERNAL</v>
      </c>
      <c r="G1807" s="6">
        <f t="shared" si="3"/>
        <v>1</v>
      </c>
      <c r="H1807" s="6">
        <f t="shared" si="4"/>
        <v>1</v>
      </c>
      <c r="I1807" s="6" t="str">
        <f>IF(OR(A1807="",COUNTIF('Message audit'!$A$2:$A$201,A1807)=0,AND(B1807&lt;&gt;"To",B1807&lt;&gt;"CC",B1807&lt;&gt;"BCC"),E1807&lt;&gt;"BASIC_OK"),"REVIEW","OK")</f>
        <v>OK</v>
      </c>
    </row>
    <row r="1808">
      <c r="A1808" s="5" t="s">
        <v>108</v>
      </c>
      <c r="B1808" s="5" t="s">
        <v>21</v>
      </c>
      <c r="C1808" s="5" t="s">
        <v>2041</v>
      </c>
      <c r="D1808" s="6" t="str">
        <f t="shared" si="1"/>
        <v>person1807@demo.invalid</v>
      </c>
      <c r="E1808" s="6" t="str">
        <f t="shared" si="2"/>
        <v>BASIC_OK</v>
      </c>
      <c r="F1808" s="6" t="str">
        <f>IF(E1808&lt;&gt;"BASIC_OK","REVIEW",IF(RIGHT(D1808,LEN(LOWER(TRIM('Audit summary'!$B$16)))+1)="@"&amp;LOWER(TRIM('Audit summary'!$B$16)),"INTERNAL","EXTERNAL"))</f>
        <v>INTERNAL</v>
      </c>
      <c r="G1808" s="6">
        <f t="shared" si="3"/>
        <v>1</v>
      </c>
      <c r="H1808" s="6">
        <f t="shared" si="4"/>
        <v>1</v>
      </c>
      <c r="I1808" s="6" t="str">
        <f>IF(OR(A1808="",COUNTIF('Message audit'!$A$2:$A$201,A1808)=0,AND(B1808&lt;&gt;"To",B1808&lt;&gt;"CC",B1808&lt;&gt;"BCC"),E1808&lt;&gt;"BASIC_OK"),"REVIEW","OK")</f>
        <v>OK</v>
      </c>
    </row>
    <row r="1809">
      <c r="A1809" s="5" t="s">
        <v>108</v>
      </c>
      <c r="B1809" s="5" t="s">
        <v>50</v>
      </c>
      <c r="C1809" s="5" t="s">
        <v>2042</v>
      </c>
      <c r="D1809" s="6" t="str">
        <f t="shared" si="1"/>
        <v>person1808@demo.invalid</v>
      </c>
      <c r="E1809" s="6" t="str">
        <f t="shared" si="2"/>
        <v>BASIC_OK</v>
      </c>
      <c r="F1809" s="6" t="str">
        <f>IF(E1809&lt;&gt;"BASIC_OK","REVIEW",IF(RIGHT(D1809,LEN(LOWER(TRIM('Audit summary'!$B$16)))+1)="@"&amp;LOWER(TRIM('Audit summary'!$B$16)),"INTERNAL","EXTERNAL"))</f>
        <v>INTERNAL</v>
      </c>
      <c r="G1809" s="6">
        <f t="shared" si="3"/>
        <v>1</v>
      </c>
      <c r="H1809" s="6">
        <f t="shared" si="4"/>
        <v>1</v>
      </c>
      <c r="I1809" s="6" t="str">
        <f>IF(OR(A1809="",COUNTIF('Message audit'!$A$2:$A$201,A1809)=0,AND(B1809&lt;&gt;"To",B1809&lt;&gt;"CC",B1809&lt;&gt;"BCC"),E1809&lt;&gt;"BASIC_OK"),"REVIEW","OK")</f>
        <v>OK</v>
      </c>
    </row>
    <row r="1810">
      <c r="A1810" s="5" t="s">
        <v>108</v>
      </c>
      <c r="B1810" s="5" t="s">
        <v>65</v>
      </c>
      <c r="C1810" s="5" t="s">
        <v>2043</v>
      </c>
      <c r="D1810" s="6" t="str">
        <f t="shared" si="1"/>
        <v>person1809@demo.invalid</v>
      </c>
      <c r="E1810" s="6" t="str">
        <f t="shared" si="2"/>
        <v>BASIC_OK</v>
      </c>
      <c r="F1810" s="6" t="str">
        <f>IF(E1810&lt;&gt;"BASIC_OK","REVIEW",IF(RIGHT(D1810,LEN(LOWER(TRIM('Audit summary'!$B$16)))+1)="@"&amp;LOWER(TRIM('Audit summary'!$B$16)),"INTERNAL","EXTERNAL"))</f>
        <v>INTERNAL</v>
      </c>
      <c r="G1810" s="6">
        <f t="shared" si="3"/>
        <v>1</v>
      </c>
      <c r="H1810" s="6">
        <f t="shared" si="4"/>
        <v>1</v>
      </c>
      <c r="I1810" s="6" t="str">
        <f>IF(OR(A1810="",COUNTIF('Message audit'!$A$2:$A$201,A1810)=0,AND(B1810&lt;&gt;"To",B1810&lt;&gt;"CC",B1810&lt;&gt;"BCC"),E1810&lt;&gt;"BASIC_OK"),"REVIEW","OK")</f>
        <v>OK</v>
      </c>
    </row>
    <row r="1811">
      <c r="A1811" s="5" t="s">
        <v>108</v>
      </c>
      <c r="B1811" s="5" t="s">
        <v>21</v>
      </c>
      <c r="C1811" s="5" t="s">
        <v>2044</v>
      </c>
      <c r="D1811" s="6" t="str">
        <f t="shared" si="1"/>
        <v>person1810@example.org</v>
      </c>
      <c r="E1811" s="6" t="str">
        <f t="shared" si="2"/>
        <v>BASIC_OK</v>
      </c>
      <c r="F1811" s="6" t="str">
        <f>IF(E1811&lt;&gt;"BASIC_OK","REVIEW",IF(RIGHT(D1811,LEN(LOWER(TRIM('Audit summary'!$B$16)))+1)="@"&amp;LOWER(TRIM('Audit summary'!$B$16)),"INTERNAL","EXTERNAL"))</f>
        <v>EXTERNAL</v>
      </c>
      <c r="G1811" s="6">
        <f t="shared" si="3"/>
        <v>1</v>
      </c>
      <c r="H1811" s="6">
        <f t="shared" si="4"/>
        <v>1</v>
      </c>
      <c r="I1811" s="6" t="str">
        <f>IF(OR(A1811="",COUNTIF('Message audit'!$A$2:$A$201,A1811)=0,AND(B1811&lt;&gt;"To",B1811&lt;&gt;"CC",B1811&lt;&gt;"BCC"),E1811&lt;&gt;"BASIC_OK"),"REVIEW","OK")</f>
        <v>OK</v>
      </c>
    </row>
    <row r="1812">
      <c r="A1812" s="5" t="s">
        <v>108</v>
      </c>
      <c r="B1812" s="5" t="s">
        <v>50</v>
      </c>
      <c r="C1812" s="5" t="s">
        <v>2045</v>
      </c>
      <c r="D1812" s="6" t="str">
        <f t="shared" si="1"/>
        <v>person1811@demo.invalid</v>
      </c>
      <c r="E1812" s="6" t="str">
        <f t="shared" si="2"/>
        <v>BASIC_OK</v>
      </c>
      <c r="F1812" s="6" t="str">
        <f>IF(E1812&lt;&gt;"BASIC_OK","REVIEW",IF(RIGHT(D1812,LEN(LOWER(TRIM('Audit summary'!$B$16)))+1)="@"&amp;LOWER(TRIM('Audit summary'!$B$16)),"INTERNAL","EXTERNAL"))</f>
        <v>INTERNAL</v>
      </c>
      <c r="G1812" s="6">
        <f t="shared" si="3"/>
        <v>1</v>
      </c>
      <c r="H1812" s="6">
        <f t="shared" si="4"/>
        <v>1</v>
      </c>
      <c r="I1812" s="6" t="str">
        <f>IF(OR(A1812="",COUNTIF('Message audit'!$A$2:$A$201,A1812)=0,AND(B1812&lt;&gt;"To",B1812&lt;&gt;"CC",B1812&lt;&gt;"BCC"),E1812&lt;&gt;"BASIC_OK"),"REVIEW","OK")</f>
        <v>OK</v>
      </c>
    </row>
    <row r="1813">
      <c r="A1813" s="5" t="s">
        <v>108</v>
      </c>
      <c r="B1813" s="5" t="s">
        <v>65</v>
      </c>
      <c r="C1813" s="5" t="s">
        <v>2046</v>
      </c>
      <c r="D1813" s="6" t="str">
        <f t="shared" si="1"/>
        <v>person1812@demo.invalid</v>
      </c>
      <c r="E1813" s="6" t="str">
        <f t="shared" si="2"/>
        <v>BASIC_OK</v>
      </c>
      <c r="F1813" s="6" t="str">
        <f>IF(E1813&lt;&gt;"BASIC_OK","REVIEW",IF(RIGHT(D1813,LEN(LOWER(TRIM('Audit summary'!$B$16)))+1)="@"&amp;LOWER(TRIM('Audit summary'!$B$16)),"INTERNAL","EXTERNAL"))</f>
        <v>INTERNAL</v>
      </c>
      <c r="G1813" s="6">
        <f t="shared" si="3"/>
        <v>1</v>
      </c>
      <c r="H1813" s="6">
        <f t="shared" si="4"/>
        <v>1</v>
      </c>
      <c r="I1813" s="6" t="str">
        <f>IF(OR(A1813="",COUNTIF('Message audit'!$A$2:$A$201,A1813)=0,AND(B1813&lt;&gt;"To",B1813&lt;&gt;"CC",B1813&lt;&gt;"BCC"),E1813&lt;&gt;"BASIC_OK"),"REVIEW","OK")</f>
        <v>OK</v>
      </c>
    </row>
    <row r="1814">
      <c r="A1814" s="5" t="s">
        <v>108</v>
      </c>
      <c r="B1814" s="5" t="s">
        <v>21</v>
      </c>
      <c r="C1814" s="5" t="s">
        <v>2047</v>
      </c>
      <c r="D1814" s="6" t="str">
        <f t="shared" si="1"/>
        <v>person1813@demo.invalid</v>
      </c>
      <c r="E1814" s="6" t="str">
        <f t="shared" si="2"/>
        <v>BASIC_OK</v>
      </c>
      <c r="F1814" s="6" t="str">
        <f>IF(E1814&lt;&gt;"BASIC_OK","REVIEW",IF(RIGHT(D1814,LEN(LOWER(TRIM('Audit summary'!$B$16)))+1)="@"&amp;LOWER(TRIM('Audit summary'!$B$16)),"INTERNAL","EXTERNAL"))</f>
        <v>INTERNAL</v>
      </c>
      <c r="G1814" s="6">
        <f t="shared" si="3"/>
        <v>1</v>
      </c>
      <c r="H1814" s="6">
        <f t="shared" si="4"/>
        <v>1</v>
      </c>
      <c r="I1814" s="6" t="str">
        <f>IF(OR(A1814="",COUNTIF('Message audit'!$A$2:$A$201,A1814)=0,AND(B1814&lt;&gt;"To",B1814&lt;&gt;"CC",B1814&lt;&gt;"BCC"),E1814&lt;&gt;"BASIC_OK"),"REVIEW","OK")</f>
        <v>OK</v>
      </c>
    </row>
    <row r="1815">
      <c r="A1815" s="5" t="s">
        <v>108</v>
      </c>
      <c r="B1815" s="5" t="s">
        <v>50</v>
      </c>
      <c r="C1815" s="5" t="s">
        <v>2048</v>
      </c>
      <c r="D1815" s="6" t="str">
        <f t="shared" si="1"/>
        <v>person1814@demo.invalid</v>
      </c>
      <c r="E1815" s="6" t="str">
        <f t="shared" si="2"/>
        <v>BASIC_OK</v>
      </c>
      <c r="F1815" s="6" t="str">
        <f>IF(E1815&lt;&gt;"BASIC_OK","REVIEW",IF(RIGHT(D1815,LEN(LOWER(TRIM('Audit summary'!$B$16)))+1)="@"&amp;LOWER(TRIM('Audit summary'!$B$16)),"INTERNAL","EXTERNAL"))</f>
        <v>INTERNAL</v>
      </c>
      <c r="G1815" s="6">
        <f t="shared" si="3"/>
        <v>1</v>
      </c>
      <c r="H1815" s="6">
        <f t="shared" si="4"/>
        <v>1</v>
      </c>
      <c r="I1815" s="6" t="str">
        <f>IF(OR(A1815="",COUNTIF('Message audit'!$A$2:$A$201,A1815)=0,AND(B1815&lt;&gt;"To",B1815&lt;&gt;"CC",B1815&lt;&gt;"BCC"),E1815&lt;&gt;"BASIC_OK"),"REVIEW","OK")</f>
        <v>OK</v>
      </c>
    </row>
    <row r="1816">
      <c r="A1816" s="5" t="s">
        <v>108</v>
      </c>
      <c r="B1816" s="5" t="s">
        <v>65</v>
      </c>
      <c r="C1816" s="5" t="s">
        <v>2049</v>
      </c>
      <c r="D1816" s="6" t="str">
        <f t="shared" si="1"/>
        <v>person1815@example.org</v>
      </c>
      <c r="E1816" s="6" t="str">
        <f t="shared" si="2"/>
        <v>BASIC_OK</v>
      </c>
      <c r="F1816" s="6" t="str">
        <f>IF(E1816&lt;&gt;"BASIC_OK","REVIEW",IF(RIGHT(D1816,LEN(LOWER(TRIM('Audit summary'!$B$16)))+1)="@"&amp;LOWER(TRIM('Audit summary'!$B$16)),"INTERNAL","EXTERNAL"))</f>
        <v>EXTERNAL</v>
      </c>
      <c r="G1816" s="6">
        <f t="shared" si="3"/>
        <v>1</v>
      </c>
      <c r="H1816" s="6">
        <f t="shared" si="4"/>
        <v>1</v>
      </c>
      <c r="I1816" s="6" t="str">
        <f>IF(OR(A1816="",COUNTIF('Message audit'!$A$2:$A$201,A1816)=0,AND(B1816&lt;&gt;"To",B1816&lt;&gt;"CC",B1816&lt;&gt;"BCC"),E1816&lt;&gt;"BASIC_OK"),"REVIEW","OK")</f>
        <v>OK</v>
      </c>
    </row>
    <row r="1817">
      <c r="A1817" s="5" t="s">
        <v>108</v>
      </c>
      <c r="B1817" s="5" t="s">
        <v>21</v>
      </c>
      <c r="C1817" s="5" t="s">
        <v>2050</v>
      </c>
      <c r="D1817" s="6" t="str">
        <f t="shared" si="1"/>
        <v>person1816@demo.invalid</v>
      </c>
      <c r="E1817" s="6" t="str">
        <f t="shared" si="2"/>
        <v>BASIC_OK</v>
      </c>
      <c r="F1817" s="6" t="str">
        <f>IF(E1817&lt;&gt;"BASIC_OK","REVIEW",IF(RIGHT(D1817,LEN(LOWER(TRIM('Audit summary'!$B$16)))+1)="@"&amp;LOWER(TRIM('Audit summary'!$B$16)),"INTERNAL","EXTERNAL"))</f>
        <v>INTERNAL</v>
      </c>
      <c r="G1817" s="6">
        <f t="shared" si="3"/>
        <v>1</v>
      </c>
      <c r="H1817" s="6">
        <f t="shared" si="4"/>
        <v>1</v>
      </c>
      <c r="I1817" s="6" t="str">
        <f>IF(OR(A1817="",COUNTIF('Message audit'!$A$2:$A$201,A1817)=0,AND(B1817&lt;&gt;"To",B1817&lt;&gt;"CC",B1817&lt;&gt;"BCC"),E1817&lt;&gt;"BASIC_OK"),"REVIEW","OK")</f>
        <v>OK</v>
      </c>
    </row>
    <row r="1818">
      <c r="A1818" s="5" t="s">
        <v>108</v>
      </c>
      <c r="B1818" s="5" t="s">
        <v>50</v>
      </c>
      <c r="C1818" s="5" t="s">
        <v>2051</v>
      </c>
      <c r="D1818" s="6" t="str">
        <f t="shared" si="1"/>
        <v>person1817@demo.invalid</v>
      </c>
      <c r="E1818" s="6" t="str">
        <f t="shared" si="2"/>
        <v>BASIC_OK</v>
      </c>
      <c r="F1818" s="6" t="str">
        <f>IF(E1818&lt;&gt;"BASIC_OK","REVIEW",IF(RIGHT(D1818,LEN(LOWER(TRIM('Audit summary'!$B$16)))+1)="@"&amp;LOWER(TRIM('Audit summary'!$B$16)),"INTERNAL","EXTERNAL"))</f>
        <v>INTERNAL</v>
      </c>
      <c r="G1818" s="6">
        <f t="shared" si="3"/>
        <v>1</v>
      </c>
      <c r="H1818" s="6">
        <f t="shared" si="4"/>
        <v>1</v>
      </c>
      <c r="I1818" s="6" t="str">
        <f>IF(OR(A1818="",COUNTIF('Message audit'!$A$2:$A$201,A1818)=0,AND(B1818&lt;&gt;"To",B1818&lt;&gt;"CC",B1818&lt;&gt;"BCC"),E1818&lt;&gt;"BASIC_OK"),"REVIEW","OK")</f>
        <v>OK</v>
      </c>
    </row>
    <row r="1819">
      <c r="A1819" s="5" t="s">
        <v>108</v>
      </c>
      <c r="B1819" s="5" t="s">
        <v>65</v>
      </c>
      <c r="C1819" s="5" t="s">
        <v>2052</v>
      </c>
      <c r="D1819" s="6" t="str">
        <f t="shared" si="1"/>
        <v>person1818@demo.invalid</v>
      </c>
      <c r="E1819" s="6" t="str">
        <f t="shared" si="2"/>
        <v>BASIC_OK</v>
      </c>
      <c r="F1819" s="6" t="str">
        <f>IF(E1819&lt;&gt;"BASIC_OK","REVIEW",IF(RIGHT(D1819,LEN(LOWER(TRIM('Audit summary'!$B$16)))+1)="@"&amp;LOWER(TRIM('Audit summary'!$B$16)),"INTERNAL","EXTERNAL"))</f>
        <v>INTERNAL</v>
      </c>
      <c r="G1819" s="6">
        <f t="shared" si="3"/>
        <v>1</v>
      </c>
      <c r="H1819" s="6">
        <f t="shared" si="4"/>
        <v>1</v>
      </c>
      <c r="I1819" s="6" t="str">
        <f>IF(OR(A1819="",COUNTIF('Message audit'!$A$2:$A$201,A1819)=0,AND(B1819&lt;&gt;"To",B1819&lt;&gt;"CC",B1819&lt;&gt;"BCC"),E1819&lt;&gt;"BASIC_OK"),"REVIEW","OK")</f>
        <v>OK</v>
      </c>
    </row>
    <row r="1820">
      <c r="A1820" s="5" t="s">
        <v>108</v>
      </c>
      <c r="B1820" s="5" t="s">
        <v>21</v>
      </c>
      <c r="C1820" s="5" t="s">
        <v>2053</v>
      </c>
      <c r="D1820" s="6" t="str">
        <f t="shared" si="1"/>
        <v>person1819@demo.invalid</v>
      </c>
      <c r="E1820" s="6" t="str">
        <f t="shared" si="2"/>
        <v>BASIC_OK</v>
      </c>
      <c r="F1820" s="6" t="str">
        <f>IF(E1820&lt;&gt;"BASIC_OK","REVIEW",IF(RIGHT(D1820,LEN(LOWER(TRIM('Audit summary'!$B$16)))+1)="@"&amp;LOWER(TRIM('Audit summary'!$B$16)),"INTERNAL","EXTERNAL"))</f>
        <v>INTERNAL</v>
      </c>
      <c r="G1820" s="6">
        <f t="shared" si="3"/>
        <v>1</v>
      </c>
      <c r="H1820" s="6">
        <f t="shared" si="4"/>
        <v>1</v>
      </c>
      <c r="I1820" s="6" t="str">
        <f>IF(OR(A1820="",COUNTIF('Message audit'!$A$2:$A$201,A1820)=0,AND(B1820&lt;&gt;"To",B1820&lt;&gt;"CC",B1820&lt;&gt;"BCC"),E1820&lt;&gt;"BASIC_OK"),"REVIEW","OK")</f>
        <v>OK</v>
      </c>
    </row>
    <row r="1821">
      <c r="A1821" s="5" t="s">
        <v>108</v>
      </c>
      <c r="B1821" s="5" t="s">
        <v>50</v>
      </c>
      <c r="C1821" s="5" t="s">
        <v>2054</v>
      </c>
      <c r="D1821" s="6" t="str">
        <f t="shared" si="1"/>
        <v>person1820@example.org</v>
      </c>
      <c r="E1821" s="6" t="str">
        <f t="shared" si="2"/>
        <v>BASIC_OK</v>
      </c>
      <c r="F1821" s="6" t="str">
        <f>IF(E1821&lt;&gt;"BASIC_OK","REVIEW",IF(RIGHT(D1821,LEN(LOWER(TRIM('Audit summary'!$B$16)))+1)="@"&amp;LOWER(TRIM('Audit summary'!$B$16)),"INTERNAL","EXTERNAL"))</f>
        <v>EXTERNAL</v>
      </c>
      <c r="G1821" s="6">
        <f t="shared" si="3"/>
        <v>1</v>
      </c>
      <c r="H1821" s="6">
        <f t="shared" si="4"/>
        <v>1</v>
      </c>
      <c r="I1821" s="6" t="str">
        <f>IF(OR(A1821="",COUNTIF('Message audit'!$A$2:$A$201,A1821)=0,AND(B1821&lt;&gt;"To",B1821&lt;&gt;"CC",B1821&lt;&gt;"BCC"),E1821&lt;&gt;"BASIC_OK"),"REVIEW","OK")</f>
        <v>OK</v>
      </c>
    </row>
    <row r="1822">
      <c r="A1822" s="5" t="s">
        <v>108</v>
      </c>
      <c r="B1822" s="5" t="s">
        <v>65</v>
      </c>
      <c r="C1822" s="5" t="s">
        <v>2055</v>
      </c>
      <c r="D1822" s="6" t="str">
        <f t="shared" si="1"/>
        <v>person1821@demo.invalid</v>
      </c>
      <c r="E1822" s="6" t="str">
        <f t="shared" si="2"/>
        <v>BASIC_OK</v>
      </c>
      <c r="F1822" s="6" t="str">
        <f>IF(E1822&lt;&gt;"BASIC_OK","REVIEW",IF(RIGHT(D1822,LEN(LOWER(TRIM('Audit summary'!$B$16)))+1)="@"&amp;LOWER(TRIM('Audit summary'!$B$16)),"INTERNAL","EXTERNAL"))</f>
        <v>INTERNAL</v>
      </c>
      <c r="G1822" s="6">
        <f t="shared" si="3"/>
        <v>1</v>
      </c>
      <c r="H1822" s="6">
        <f t="shared" si="4"/>
        <v>1</v>
      </c>
      <c r="I1822" s="6" t="str">
        <f>IF(OR(A1822="",COUNTIF('Message audit'!$A$2:$A$201,A1822)=0,AND(B1822&lt;&gt;"To",B1822&lt;&gt;"CC",B1822&lt;&gt;"BCC"),E1822&lt;&gt;"BASIC_OK"),"REVIEW","OK")</f>
        <v>OK</v>
      </c>
    </row>
    <row r="1823">
      <c r="A1823" s="5" t="s">
        <v>108</v>
      </c>
      <c r="B1823" s="5" t="s">
        <v>21</v>
      </c>
      <c r="C1823" s="5" t="s">
        <v>2056</v>
      </c>
      <c r="D1823" s="6" t="str">
        <f t="shared" si="1"/>
        <v>person1822@demo.invalid</v>
      </c>
      <c r="E1823" s="6" t="str">
        <f t="shared" si="2"/>
        <v>BASIC_OK</v>
      </c>
      <c r="F1823" s="6" t="str">
        <f>IF(E1823&lt;&gt;"BASIC_OK","REVIEW",IF(RIGHT(D1823,LEN(LOWER(TRIM('Audit summary'!$B$16)))+1)="@"&amp;LOWER(TRIM('Audit summary'!$B$16)),"INTERNAL","EXTERNAL"))</f>
        <v>INTERNAL</v>
      </c>
      <c r="G1823" s="6">
        <f t="shared" si="3"/>
        <v>1</v>
      </c>
      <c r="H1823" s="6">
        <f t="shared" si="4"/>
        <v>1</v>
      </c>
      <c r="I1823" s="6" t="str">
        <f>IF(OR(A1823="",COUNTIF('Message audit'!$A$2:$A$201,A1823)=0,AND(B1823&lt;&gt;"To",B1823&lt;&gt;"CC",B1823&lt;&gt;"BCC"),E1823&lt;&gt;"BASIC_OK"),"REVIEW","OK")</f>
        <v>OK</v>
      </c>
    </row>
    <row r="1824">
      <c r="A1824" s="5" t="s">
        <v>108</v>
      </c>
      <c r="B1824" s="5" t="s">
        <v>50</v>
      </c>
      <c r="C1824" s="5" t="s">
        <v>2057</v>
      </c>
      <c r="D1824" s="6" t="str">
        <f t="shared" si="1"/>
        <v>person1823@demo.invalid</v>
      </c>
      <c r="E1824" s="6" t="str">
        <f t="shared" si="2"/>
        <v>BASIC_OK</v>
      </c>
      <c r="F1824" s="6" t="str">
        <f>IF(E1824&lt;&gt;"BASIC_OK","REVIEW",IF(RIGHT(D1824,LEN(LOWER(TRIM('Audit summary'!$B$16)))+1)="@"&amp;LOWER(TRIM('Audit summary'!$B$16)),"INTERNAL","EXTERNAL"))</f>
        <v>INTERNAL</v>
      </c>
      <c r="G1824" s="6">
        <f t="shared" si="3"/>
        <v>1</v>
      </c>
      <c r="H1824" s="6">
        <f t="shared" si="4"/>
        <v>1</v>
      </c>
      <c r="I1824" s="6" t="str">
        <f>IF(OR(A1824="",COUNTIF('Message audit'!$A$2:$A$201,A1824)=0,AND(B1824&lt;&gt;"To",B1824&lt;&gt;"CC",B1824&lt;&gt;"BCC"),E1824&lt;&gt;"BASIC_OK"),"REVIEW","OK")</f>
        <v>OK</v>
      </c>
    </row>
    <row r="1825">
      <c r="A1825" s="5" t="s">
        <v>108</v>
      </c>
      <c r="B1825" s="5" t="s">
        <v>65</v>
      </c>
      <c r="C1825" s="5" t="s">
        <v>2058</v>
      </c>
      <c r="D1825" s="6" t="str">
        <f t="shared" si="1"/>
        <v>person1824@demo.invalid</v>
      </c>
      <c r="E1825" s="6" t="str">
        <f t="shared" si="2"/>
        <v>BASIC_OK</v>
      </c>
      <c r="F1825" s="6" t="str">
        <f>IF(E1825&lt;&gt;"BASIC_OK","REVIEW",IF(RIGHT(D1825,LEN(LOWER(TRIM('Audit summary'!$B$16)))+1)="@"&amp;LOWER(TRIM('Audit summary'!$B$16)),"INTERNAL","EXTERNAL"))</f>
        <v>INTERNAL</v>
      </c>
      <c r="G1825" s="6">
        <f t="shared" si="3"/>
        <v>1</v>
      </c>
      <c r="H1825" s="6">
        <f t="shared" si="4"/>
        <v>1</v>
      </c>
      <c r="I1825" s="6" t="str">
        <f>IF(OR(A1825="",COUNTIF('Message audit'!$A$2:$A$201,A1825)=0,AND(B1825&lt;&gt;"To",B1825&lt;&gt;"CC",B1825&lt;&gt;"BCC"),E1825&lt;&gt;"BASIC_OK"),"REVIEW","OK")</f>
        <v>OK</v>
      </c>
    </row>
    <row r="1826">
      <c r="A1826" s="5" t="s">
        <v>108</v>
      </c>
      <c r="B1826" s="5" t="s">
        <v>21</v>
      </c>
      <c r="C1826" s="5" t="s">
        <v>2059</v>
      </c>
      <c r="D1826" s="6" t="str">
        <f t="shared" si="1"/>
        <v>person1825@example.org</v>
      </c>
      <c r="E1826" s="6" t="str">
        <f t="shared" si="2"/>
        <v>BASIC_OK</v>
      </c>
      <c r="F1826" s="6" t="str">
        <f>IF(E1826&lt;&gt;"BASIC_OK","REVIEW",IF(RIGHT(D1826,LEN(LOWER(TRIM('Audit summary'!$B$16)))+1)="@"&amp;LOWER(TRIM('Audit summary'!$B$16)),"INTERNAL","EXTERNAL"))</f>
        <v>EXTERNAL</v>
      </c>
      <c r="G1826" s="6">
        <f t="shared" si="3"/>
        <v>1</v>
      </c>
      <c r="H1826" s="6">
        <f t="shared" si="4"/>
        <v>1</v>
      </c>
      <c r="I1826" s="6" t="str">
        <f>IF(OR(A1826="",COUNTIF('Message audit'!$A$2:$A$201,A1826)=0,AND(B1826&lt;&gt;"To",B1826&lt;&gt;"CC",B1826&lt;&gt;"BCC"),E1826&lt;&gt;"BASIC_OK"),"REVIEW","OK")</f>
        <v>OK</v>
      </c>
    </row>
    <row r="1827">
      <c r="A1827" s="5" t="s">
        <v>108</v>
      </c>
      <c r="B1827" s="5" t="s">
        <v>50</v>
      </c>
      <c r="C1827" s="5" t="s">
        <v>2060</v>
      </c>
      <c r="D1827" s="6" t="str">
        <f t="shared" si="1"/>
        <v>person1826@demo.invalid</v>
      </c>
      <c r="E1827" s="6" t="str">
        <f t="shared" si="2"/>
        <v>BASIC_OK</v>
      </c>
      <c r="F1827" s="6" t="str">
        <f>IF(E1827&lt;&gt;"BASIC_OK","REVIEW",IF(RIGHT(D1827,LEN(LOWER(TRIM('Audit summary'!$B$16)))+1)="@"&amp;LOWER(TRIM('Audit summary'!$B$16)),"INTERNAL","EXTERNAL"))</f>
        <v>INTERNAL</v>
      </c>
      <c r="G1827" s="6">
        <f t="shared" si="3"/>
        <v>1</v>
      </c>
      <c r="H1827" s="6">
        <f t="shared" si="4"/>
        <v>1</v>
      </c>
      <c r="I1827" s="6" t="str">
        <f>IF(OR(A1827="",COUNTIF('Message audit'!$A$2:$A$201,A1827)=0,AND(B1827&lt;&gt;"To",B1827&lt;&gt;"CC",B1827&lt;&gt;"BCC"),E1827&lt;&gt;"BASIC_OK"),"REVIEW","OK")</f>
        <v>OK</v>
      </c>
    </row>
    <row r="1828">
      <c r="A1828" s="5" t="s">
        <v>108</v>
      </c>
      <c r="B1828" s="5" t="s">
        <v>65</v>
      </c>
      <c r="C1828" s="5" t="s">
        <v>2061</v>
      </c>
      <c r="D1828" s="6" t="str">
        <f t="shared" si="1"/>
        <v>person1827@demo.invalid</v>
      </c>
      <c r="E1828" s="6" t="str">
        <f t="shared" si="2"/>
        <v>BASIC_OK</v>
      </c>
      <c r="F1828" s="6" t="str">
        <f>IF(E1828&lt;&gt;"BASIC_OK","REVIEW",IF(RIGHT(D1828,LEN(LOWER(TRIM('Audit summary'!$B$16)))+1)="@"&amp;LOWER(TRIM('Audit summary'!$B$16)),"INTERNAL","EXTERNAL"))</f>
        <v>INTERNAL</v>
      </c>
      <c r="G1828" s="6">
        <f t="shared" si="3"/>
        <v>1</v>
      </c>
      <c r="H1828" s="6">
        <f t="shared" si="4"/>
        <v>1</v>
      </c>
      <c r="I1828" s="6" t="str">
        <f>IF(OR(A1828="",COUNTIF('Message audit'!$A$2:$A$201,A1828)=0,AND(B1828&lt;&gt;"To",B1828&lt;&gt;"CC",B1828&lt;&gt;"BCC"),E1828&lt;&gt;"BASIC_OK"),"REVIEW","OK")</f>
        <v>OK</v>
      </c>
    </row>
    <row r="1829">
      <c r="A1829" s="5" t="s">
        <v>108</v>
      </c>
      <c r="B1829" s="5" t="s">
        <v>21</v>
      </c>
      <c r="C1829" s="5" t="s">
        <v>2062</v>
      </c>
      <c r="D1829" s="6" t="str">
        <f t="shared" si="1"/>
        <v>person1828@demo.invalid</v>
      </c>
      <c r="E1829" s="6" t="str">
        <f t="shared" si="2"/>
        <v>BASIC_OK</v>
      </c>
      <c r="F1829" s="6" t="str">
        <f>IF(E1829&lt;&gt;"BASIC_OK","REVIEW",IF(RIGHT(D1829,LEN(LOWER(TRIM('Audit summary'!$B$16)))+1)="@"&amp;LOWER(TRIM('Audit summary'!$B$16)),"INTERNAL","EXTERNAL"))</f>
        <v>INTERNAL</v>
      </c>
      <c r="G1829" s="6">
        <f t="shared" si="3"/>
        <v>1</v>
      </c>
      <c r="H1829" s="6">
        <f t="shared" si="4"/>
        <v>1</v>
      </c>
      <c r="I1829" s="6" t="str">
        <f>IF(OR(A1829="",COUNTIF('Message audit'!$A$2:$A$201,A1829)=0,AND(B1829&lt;&gt;"To",B1829&lt;&gt;"CC",B1829&lt;&gt;"BCC"),E1829&lt;&gt;"BASIC_OK"),"REVIEW","OK")</f>
        <v>OK</v>
      </c>
    </row>
    <row r="1830">
      <c r="A1830" s="5" t="s">
        <v>108</v>
      </c>
      <c r="B1830" s="5" t="s">
        <v>50</v>
      </c>
      <c r="C1830" s="5" t="s">
        <v>2063</v>
      </c>
      <c r="D1830" s="6" t="str">
        <f t="shared" si="1"/>
        <v>person1829@demo.invalid</v>
      </c>
      <c r="E1830" s="6" t="str">
        <f t="shared" si="2"/>
        <v>BASIC_OK</v>
      </c>
      <c r="F1830" s="6" t="str">
        <f>IF(E1830&lt;&gt;"BASIC_OK","REVIEW",IF(RIGHT(D1830,LEN(LOWER(TRIM('Audit summary'!$B$16)))+1)="@"&amp;LOWER(TRIM('Audit summary'!$B$16)),"INTERNAL","EXTERNAL"))</f>
        <v>INTERNAL</v>
      </c>
      <c r="G1830" s="6">
        <f t="shared" si="3"/>
        <v>1</v>
      </c>
      <c r="H1830" s="6">
        <f t="shared" si="4"/>
        <v>1</v>
      </c>
      <c r="I1830" s="6" t="str">
        <f>IF(OR(A1830="",COUNTIF('Message audit'!$A$2:$A$201,A1830)=0,AND(B1830&lt;&gt;"To",B1830&lt;&gt;"CC",B1830&lt;&gt;"BCC"),E1830&lt;&gt;"BASIC_OK"),"REVIEW","OK")</f>
        <v>OK</v>
      </c>
    </row>
    <row r="1831">
      <c r="A1831" s="5" t="s">
        <v>108</v>
      </c>
      <c r="B1831" s="5" t="s">
        <v>65</v>
      </c>
      <c r="C1831" s="5" t="s">
        <v>2064</v>
      </c>
      <c r="D1831" s="6" t="str">
        <f t="shared" si="1"/>
        <v>person1830@example.org</v>
      </c>
      <c r="E1831" s="6" t="str">
        <f t="shared" si="2"/>
        <v>BASIC_OK</v>
      </c>
      <c r="F1831" s="6" t="str">
        <f>IF(E1831&lt;&gt;"BASIC_OK","REVIEW",IF(RIGHT(D1831,LEN(LOWER(TRIM('Audit summary'!$B$16)))+1)="@"&amp;LOWER(TRIM('Audit summary'!$B$16)),"INTERNAL","EXTERNAL"))</f>
        <v>EXTERNAL</v>
      </c>
      <c r="G1831" s="6">
        <f t="shared" si="3"/>
        <v>1</v>
      </c>
      <c r="H1831" s="6">
        <f t="shared" si="4"/>
        <v>1</v>
      </c>
      <c r="I1831" s="6" t="str">
        <f>IF(OR(A1831="",COUNTIF('Message audit'!$A$2:$A$201,A1831)=0,AND(B1831&lt;&gt;"To",B1831&lt;&gt;"CC",B1831&lt;&gt;"BCC"),E1831&lt;&gt;"BASIC_OK"),"REVIEW","OK")</f>
        <v>OK</v>
      </c>
    </row>
    <row r="1832">
      <c r="A1832" s="5" t="s">
        <v>108</v>
      </c>
      <c r="B1832" s="5" t="s">
        <v>21</v>
      </c>
      <c r="C1832" s="5" t="s">
        <v>2065</v>
      </c>
      <c r="D1832" s="6" t="str">
        <f t="shared" si="1"/>
        <v>person1831@demo.invalid</v>
      </c>
      <c r="E1832" s="6" t="str">
        <f t="shared" si="2"/>
        <v>BASIC_OK</v>
      </c>
      <c r="F1832" s="6" t="str">
        <f>IF(E1832&lt;&gt;"BASIC_OK","REVIEW",IF(RIGHT(D1832,LEN(LOWER(TRIM('Audit summary'!$B$16)))+1)="@"&amp;LOWER(TRIM('Audit summary'!$B$16)),"INTERNAL","EXTERNAL"))</f>
        <v>INTERNAL</v>
      </c>
      <c r="G1832" s="6">
        <f t="shared" si="3"/>
        <v>1</v>
      </c>
      <c r="H1832" s="6">
        <f t="shared" si="4"/>
        <v>1</v>
      </c>
      <c r="I1832" s="6" t="str">
        <f>IF(OR(A1832="",COUNTIF('Message audit'!$A$2:$A$201,A1832)=0,AND(B1832&lt;&gt;"To",B1832&lt;&gt;"CC",B1832&lt;&gt;"BCC"),E1832&lt;&gt;"BASIC_OK"),"REVIEW","OK")</f>
        <v>OK</v>
      </c>
    </row>
    <row r="1833">
      <c r="A1833" s="5" t="s">
        <v>108</v>
      </c>
      <c r="B1833" s="5" t="s">
        <v>50</v>
      </c>
      <c r="C1833" s="5" t="s">
        <v>2066</v>
      </c>
      <c r="D1833" s="6" t="str">
        <f t="shared" si="1"/>
        <v>person1832@demo.invalid</v>
      </c>
      <c r="E1833" s="6" t="str">
        <f t="shared" si="2"/>
        <v>BASIC_OK</v>
      </c>
      <c r="F1833" s="6" t="str">
        <f>IF(E1833&lt;&gt;"BASIC_OK","REVIEW",IF(RIGHT(D1833,LEN(LOWER(TRIM('Audit summary'!$B$16)))+1)="@"&amp;LOWER(TRIM('Audit summary'!$B$16)),"INTERNAL","EXTERNAL"))</f>
        <v>INTERNAL</v>
      </c>
      <c r="G1833" s="6">
        <f t="shared" si="3"/>
        <v>1</v>
      </c>
      <c r="H1833" s="6">
        <f t="shared" si="4"/>
        <v>1</v>
      </c>
      <c r="I1833" s="6" t="str">
        <f>IF(OR(A1833="",COUNTIF('Message audit'!$A$2:$A$201,A1833)=0,AND(B1833&lt;&gt;"To",B1833&lt;&gt;"CC",B1833&lt;&gt;"BCC"),E1833&lt;&gt;"BASIC_OK"),"REVIEW","OK")</f>
        <v>OK</v>
      </c>
    </row>
    <row r="1834">
      <c r="A1834" s="5" t="s">
        <v>108</v>
      </c>
      <c r="B1834" s="5" t="s">
        <v>65</v>
      </c>
      <c r="C1834" s="5" t="s">
        <v>2067</v>
      </c>
      <c r="D1834" s="6" t="str">
        <f t="shared" si="1"/>
        <v>person1833@demo.invalid</v>
      </c>
      <c r="E1834" s="6" t="str">
        <f t="shared" si="2"/>
        <v>BASIC_OK</v>
      </c>
      <c r="F1834" s="6" t="str">
        <f>IF(E1834&lt;&gt;"BASIC_OK","REVIEW",IF(RIGHT(D1834,LEN(LOWER(TRIM('Audit summary'!$B$16)))+1)="@"&amp;LOWER(TRIM('Audit summary'!$B$16)),"INTERNAL","EXTERNAL"))</f>
        <v>INTERNAL</v>
      </c>
      <c r="G1834" s="6">
        <f t="shared" si="3"/>
        <v>1</v>
      </c>
      <c r="H1834" s="6">
        <f t="shared" si="4"/>
        <v>1</v>
      </c>
      <c r="I1834" s="6" t="str">
        <f>IF(OR(A1834="",COUNTIF('Message audit'!$A$2:$A$201,A1834)=0,AND(B1834&lt;&gt;"To",B1834&lt;&gt;"CC",B1834&lt;&gt;"BCC"),E1834&lt;&gt;"BASIC_OK"),"REVIEW","OK")</f>
        <v>OK</v>
      </c>
    </row>
    <row r="1835">
      <c r="A1835" s="5" t="s">
        <v>108</v>
      </c>
      <c r="B1835" s="5" t="s">
        <v>21</v>
      </c>
      <c r="C1835" s="5" t="s">
        <v>2068</v>
      </c>
      <c r="D1835" s="6" t="str">
        <f t="shared" si="1"/>
        <v>person1834@demo.invalid</v>
      </c>
      <c r="E1835" s="6" t="str">
        <f t="shared" si="2"/>
        <v>BASIC_OK</v>
      </c>
      <c r="F1835" s="6" t="str">
        <f>IF(E1835&lt;&gt;"BASIC_OK","REVIEW",IF(RIGHT(D1835,LEN(LOWER(TRIM('Audit summary'!$B$16)))+1)="@"&amp;LOWER(TRIM('Audit summary'!$B$16)),"INTERNAL","EXTERNAL"))</f>
        <v>INTERNAL</v>
      </c>
      <c r="G1835" s="6">
        <f t="shared" si="3"/>
        <v>1</v>
      </c>
      <c r="H1835" s="6">
        <f t="shared" si="4"/>
        <v>1</v>
      </c>
      <c r="I1835" s="6" t="str">
        <f>IF(OR(A1835="",COUNTIF('Message audit'!$A$2:$A$201,A1835)=0,AND(B1835&lt;&gt;"To",B1835&lt;&gt;"CC",B1835&lt;&gt;"BCC"),E1835&lt;&gt;"BASIC_OK"),"REVIEW","OK")</f>
        <v>OK</v>
      </c>
    </row>
    <row r="1836">
      <c r="A1836" s="5" t="s">
        <v>108</v>
      </c>
      <c r="B1836" s="5" t="s">
        <v>50</v>
      </c>
      <c r="C1836" s="5" t="s">
        <v>2069</v>
      </c>
      <c r="D1836" s="6" t="str">
        <f t="shared" si="1"/>
        <v>person1835@example.org</v>
      </c>
      <c r="E1836" s="6" t="str">
        <f t="shared" si="2"/>
        <v>BASIC_OK</v>
      </c>
      <c r="F1836" s="6" t="str">
        <f>IF(E1836&lt;&gt;"BASIC_OK","REVIEW",IF(RIGHT(D1836,LEN(LOWER(TRIM('Audit summary'!$B$16)))+1)="@"&amp;LOWER(TRIM('Audit summary'!$B$16)),"INTERNAL","EXTERNAL"))</f>
        <v>EXTERNAL</v>
      </c>
      <c r="G1836" s="6">
        <f t="shared" si="3"/>
        <v>1</v>
      </c>
      <c r="H1836" s="6">
        <f t="shared" si="4"/>
        <v>1</v>
      </c>
      <c r="I1836" s="6" t="str">
        <f>IF(OR(A1836="",COUNTIF('Message audit'!$A$2:$A$201,A1836)=0,AND(B1836&lt;&gt;"To",B1836&lt;&gt;"CC",B1836&lt;&gt;"BCC"),E1836&lt;&gt;"BASIC_OK"),"REVIEW","OK")</f>
        <v>OK</v>
      </c>
    </row>
    <row r="1837">
      <c r="A1837" s="5" t="s">
        <v>108</v>
      </c>
      <c r="B1837" s="5" t="s">
        <v>65</v>
      </c>
      <c r="C1837" s="5" t="s">
        <v>2070</v>
      </c>
      <c r="D1837" s="6" t="str">
        <f t="shared" si="1"/>
        <v>person1836@demo.invalid</v>
      </c>
      <c r="E1837" s="6" t="str">
        <f t="shared" si="2"/>
        <v>BASIC_OK</v>
      </c>
      <c r="F1837" s="6" t="str">
        <f>IF(E1837&lt;&gt;"BASIC_OK","REVIEW",IF(RIGHT(D1837,LEN(LOWER(TRIM('Audit summary'!$B$16)))+1)="@"&amp;LOWER(TRIM('Audit summary'!$B$16)),"INTERNAL","EXTERNAL"))</f>
        <v>INTERNAL</v>
      </c>
      <c r="G1837" s="6">
        <f t="shared" si="3"/>
        <v>1</v>
      </c>
      <c r="H1837" s="6">
        <f t="shared" si="4"/>
        <v>1</v>
      </c>
      <c r="I1837" s="6" t="str">
        <f>IF(OR(A1837="",COUNTIF('Message audit'!$A$2:$A$201,A1837)=0,AND(B1837&lt;&gt;"To",B1837&lt;&gt;"CC",B1837&lt;&gt;"BCC"),E1837&lt;&gt;"BASIC_OK"),"REVIEW","OK")</f>
        <v>OK</v>
      </c>
    </row>
    <row r="1838">
      <c r="A1838" s="5" t="s">
        <v>108</v>
      </c>
      <c r="B1838" s="5" t="s">
        <v>21</v>
      </c>
      <c r="C1838" s="5" t="s">
        <v>2071</v>
      </c>
      <c r="D1838" s="6" t="str">
        <f t="shared" si="1"/>
        <v>person1837@demo.invalid</v>
      </c>
      <c r="E1838" s="6" t="str">
        <f t="shared" si="2"/>
        <v>BASIC_OK</v>
      </c>
      <c r="F1838" s="6" t="str">
        <f>IF(E1838&lt;&gt;"BASIC_OK","REVIEW",IF(RIGHT(D1838,LEN(LOWER(TRIM('Audit summary'!$B$16)))+1)="@"&amp;LOWER(TRIM('Audit summary'!$B$16)),"INTERNAL","EXTERNAL"))</f>
        <v>INTERNAL</v>
      </c>
      <c r="G1838" s="6">
        <f t="shared" si="3"/>
        <v>1</v>
      </c>
      <c r="H1838" s="6">
        <f t="shared" si="4"/>
        <v>1</v>
      </c>
      <c r="I1838" s="6" t="str">
        <f>IF(OR(A1838="",COUNTIF('Message audit'!$A$2:$A$201,A1838)=0,AND(B1838&lt;&gt;"To",B1838&lt;&gt;"CC",B1838&lt;&gt;"BCC"),E1838&lt;&gt;"BASIC_OK"),"REVIEW","OK")</f>
        <v>OK</v>
      </c>
    </row>
    <row r="1839">
      <c r="A1839" s="5" t="s">
        <v>108</v>
      </c>
      <c r="B1839" s="5" t="s">
        <v>50</v>
      </c>
      <c r="C1839" s="5" t="s">
        <v>2072</v>
      </c>
      <c r="D1839" s="6" t="str">
        <f t="shared" si="1"/>
        <v>person1838@demo.invalid</v>
      </c>
      <c r="E1839" s="6" t="str">
        <f t="shared" si="2"/>
        <v>BASIC_OK</v>
      </c>
      <c r="F1839" s="6" t="str">
        <f>IF(E1839&lt;&gt;"BASIC_OK","REVIEW",IF(RIGHT(D1839,LEN(LOWER(TRIM('Audit summary'!$B$16)))+1)="@"&amp;LOWER(TRIM('Audit summary'!$B$16)),"INTERNAL","EXTERNAL"))</f>
        <v>INTERNAL</v>
      </c>
      <c r="G1839" s="6">
        <f t="shared" si="3"/>
        <v>1</v>
      </c>
      <c r="H1839" s="6">
        <f t="shared" si="4"/>
        <v>1</v>
      </c>
      <c r="I1839" s="6" t="str">
        <f>IF(OR(A1839="",COUNTIF('Message audit'!$A$2:$A$201,A1839)=0,AND(B1839&lt;&gt;"To",B1839&lt;&gt;"CC",B1839&lt;&gt;"BCC"),E1839&lt;&gt;"BASIC_OK"),"REVIEW","OK")</f>
        <v>OK</v>
      </c>
    </row>
    <row r="1840">
      <c r="A1840" s="5" t="s">
        <v>108</v>
      </c>
      <c r="B1840" s="5" t="s">
        <v>65</v>
      </c>
      <c r="C1840" s="5" t="s">
        <v>2073</v>
      </c>
      <c r="D1840" s="6" t="str">
        <f t="shared" si="1"/>
        <v>person1839@demo.invalid</v>
      </c>
      <c r="E1840" s="6" t="str">
        <f t="shared" si="2"/>
        <v>BASIC_OK</v>
      </c>
      <c r="F1840" s="6" t="str">
        <f>IF(E1840&lt;&gt;"BASIC_OK","REVIEW",IF(RIGHT(D1840,LEN(LOWER(TRIM('Audit summary'!$B$16)))+1)="@"&amp;LOWER(TRIM('Audit summary'!$B$16)),"INTERNAL","EXTERNAL"))</f>
        <v>INTERNAL</v>
      </c>
      <c r="G1840" s="6">
        <f t="shared" si="3"/>
        <v>1</v>
      </c>
      <c r="H1840" s="6">
        <f t="shared" si="4"/>
        <v>1</v>
      </c>
      <c r="I1840" s="6" t="str">
        <f>IF(OR(A1840="",COUNTIF('Message audit'!$A$2:$A$201,A1840)=0,AND(B1840&lt;&gt;"To",B1840&lt;&gt;"CC",B1840&lt;&gt;"BCC"),E1840&lt;&gt;"BASIC_OK"),"REVIEW","OK")</f>
        <v>OK</v>
      </c>
    </row>
    <row r="1841">
      <c r="A1841" s="5" t="s">
        <v>108</v>
      </c>
      <c r="B1841" s="5" t="s">
        <v>21</v>
      </c>
      <c r="C1841" s="5" t="s">
        <v>2074</v>
      </c>
      <c r="D1841" s="6" t="str">
        <f t="shared" si="1"/>
        <v>person1840@example.org</v>
      </c>
      <c r="E1841" s="6" t="str">
        <f t="shared" si="2"/>
        <v>BASIC_OK</v>
      </c>
      <c r="F1841" s="6" t="str">
        <f>IF(E1841&lt;&gt;"BASIC_OK","REVIEW",IF(RIGHT(D1841,LEN(LOWER(TRIM('Audit summary'!$B$16)))+1)="@"&amp;LOWER(TRIM('Audit summary'!$B$16)),"INTERNAL","EXTERNAL"))</f>
        <v>EXTERNAL</v>
      </c>
      <c r="G1841" s="6">
        <f t="shared" si="3"/>
        <v>1</v>
      </c>
      <c r="H1841" s="6">
        <f t="shared" si="4"/>
        <v>1</v>
      </c>
      <c r="I1841" s="6" t="str">
        <f>IF(OR(A1841="",COUNTIF('Message audit'!$A$2:$A$201,A1841)=0,AND(B1841&lt;&gt;"To",B1841&lt;&gt;"CC",B1841&lt;&gt;"BCC"),E1841&lt;&gt;"BASIC_OK"),"REVIEW","OK")</f>
        <v>OK</v>
      </c>
    </row>
    <row r="1842">
      <c r="A1842" s="5" t="s">
        <v>108</v>
      </c>
      <c r="B1842" s="5" t="s">
        <v>50</v>
      </c>
      <c r="C1842" s="5" t="s">
        <v>2075</v>
      </c>
      <c r="D1842" s="6" t="str">
        <f t="shared" si="1"/>
        <v>person1841@demo.invalid</v>
      </c>
      <c r="E1842" s="6" t="str">
        <f t="shared" si="2"/>
        <v>BASIC_OK</v>
      </c>
      <c r="F1842" s="6" t="str">
        <f>IF(E1842&lt;&gt;"BASIC_OK","REVIEW",IF(RIGHT(D1842,LEN(LOWER(TRIM('Audit summary'!$B$16)))+1)="@"&amp;LOWER(TRIM('Audit summary'!$B$16)),"INTERNAL","EXTERNAL"))</f>
        <v>INTERNAL</v>
      </c>
      <c r="G1842" s="6">
        <f t="shared" si="3"/>
        <v>1</v>
      </c>
      <c r="H1842" s="6">
        <f t="shared" si="4"/>
        <v>1</v>
      </c>
      <c r="I1842" s="6" t="str">
        <f>IF(OR(A1842="",COUNTIF('Message audit'!$A$2:$A$201,A1842)=0,AND(B1842&lt;&gt;"To",B1842&lt;&gt;"CC",B1842&lt;&gt;"BCC"),E1842&lt;&gt;"BASIC_OK"),"REVIEW","OK")</f>
        <v>OK</v>
      </c>
    </row>
    <row r="1843">
      <c r="A1843" s="5" t="s">
        <v>108</v>
      </c>
      <c r="B1843" s="5" t="s">
        <v>65</v>
      </c>
      <c r="C1843" s="5" t="s">
        <v>2076</v>
      </c>
      <c r="D1843" s="6" t="str">
        <f t="shared" si="1"/>
        <v>person1842@demo.invalid</v>
      </c>
      <c r="E1843" s="6" t="str">
        <f t="shared" si="2"/>
        <v>BASIC_OK</v>
      </c>
      <c r="F1843" s="6" t="str">
        <f>IF(E1843&lt;&gt;"BASIC_OK","REVIEW",IF(RIGHT(D1843,LEN(LOWER(TRIM('Audit summary'!$B$16)))+1)="@"&amp;LOWER(TRIM('Audit summary'!$B$16)),"INTERNAL","EXTERNAL"))</f>
        <v>INTERNAL</v>
      </c>
      <c r="G1843" s="6">
        <f t="shared" si="3"/>
        <v>1</v>
      </c>
      <c r="H1843" s="6">
        <f t="shared" si="4"/>
        <v>1</v>
      </c>
      <c r="I1843" s="6" t="str">
        <f>IF(OR(A1843="",COUNTIF('Message audit'!$A$2:$A$201,A1843)=0,AND(B1843&lt;&gt;"To",B1843&lt;&gt;"CC",B1843&lt;&gt;"BCC"),E1843&lt;&gt;"BASIC_OK"),"REVIEW","OK")</f>
        <v>OK</v>
      </c>
    </row>
    <row r="1844">
      <c r="A1844" s="5" t="s">
        <v>108</v>
      </c>
      <c r="B1844" s="5" t="s">
        <v>21</v>
      </c>
      <c r="C1844" s="5" t="s">
        <v>2077</v>
      </c>
      <c r="D1844" s="6" t="str">
        <f t="shared" si="1"/>
        <v>person1843@demo.invalid</v>
      </c>
      <c r="E1844" s="6" t="str">
        <f t="shared" si="2"/>
        <v>BASIC_OK</v>
      </c>
      <c r="F1844" s="6" t="str">
        <f>IF(E1844&lt;&gt;"BASIC_OK","REVIEW",IF(RIGHT(D1844,LEN(LOWER(TRIM('Audit summary'!$B$16)))+1)="@"&amp;LOWER(TRIM('Audit summary'!$B$16)),"INTERNAL","EXTERNAL"))</f>
        <v>INTERNAL</v>
      </c>
      <c r="G1844" s="6">
        <f t="shared" si="3"/>
        <v>1</v>
      </c>
      <c r="H1844" s="6">
        <f t="shared" si="4"/>
        <v>1</v>
      </c>
      <c r="I1844" s="6" t="str">
        <f>IF(OR(A1844="",COUNTIF('Message audit'!$A$2:$A$201,A1844)=0,AND(B1844&lt;&gt;"To",B1844&lt;&gt;"CC",B1844&lt;&gt;"BCC"),E1844&lt;&gt;"BASIC_OK"),"REVIEW","OK")</f>
        <v>OK</v>
      </c>
    </row>
    <row r="1845">
      <c r="A1845" s="5" t="s">
        <v>108</v>
      </c>
      <c r="B1845" s="5" t="s">
        <v>50</v>
      </c>
      <c r="C1845" s="5" t="s">
        <v>2078</v>
      </c>
      <c r="D1845" s="6" t="str">
        <f t="shared" si="1"/>
        <v>person1844@demo.invalid</v>
      </c>
      <c r="E1845" s="6" t="str">
        <f t="shared" si="2"/>
        <v>BASIC_OK</v>
      </c>
      <c r="F1845" s="6" t="str">
        <f>IF(E1845&lt;&gt;"BASIC_OK","REVIEW",IF(RIGHT(D1845,LEN(LOWER(TRIM('Audit summary'!$B$16)))+1)="@"&amp;LOWER(TRIM('Audit summary'!$B$16)),"INTERNAL","EXTERNAL"))</f>
        <v>INTERNAL</v>
      </c>
      <c r="G1845" s="6">
        <f t="shared" si="3"/>
        <v>1</v>
      </c>
      <c r="H1845" s="6">
        <f t="shared" si="4"/>
        <v>1</v>
      </c>
      <c r="I1845" s="6" t="str">
        <f>IF(OR(A1845="",COUNTIF('Message audit'!$A$2:$A$201,A1845)=0,AND(B1845&lt;&gt;"To",B1845&lt;&gt;"CC",B1845&lt;&gt;"BCC"),E1845&lt;&gt;"BASIC_OK"),"REVIEW","OK")</f>
        <v>OK</v>
      </c>
    </row>
    <row r="1846">
      <c r="A1846" s="5" t="s">
        <v>108</v>
      </c>
      <c r="B1846" s="5" t="s">
        <v>65</v>
      </c>
      <c r="C1846" s="5" t="s">
        <v>2079</v>
      </c>
      <c r="D1846" s="6" t="str">
        <f t="shared" si="1"/>
        <v>person1845@example.org</v>
      </c>
      <c r="E1846" s="6" t="str">
        <f t="shared" si="2"/>
        <v>BASIC_OK</v>
      </c>
      <c r="F1846" s="6" t="str">
        <f>IF(E1846&lt;&gt;"BASIC_OK","REVIEW",IF(RIGHT(D1846,LEN(LOWER(TRIM('Audit summary'!$B$16)))+1)="@"&amp;LOWER(TRIM('Audit summary'!$B$16)),"INTERNAL","EXTERNAL"))</f>
        <v>EXTERNAL</v>
      </c>
      <c r="G1846" s="6">
        <f t="shared" si="3"/>
        <v>1</v>
      </c>
      <c r="H1846" s="6">
        <f t="shared" si="4"/>
        <v>1</v>
      </c>
      <c r="I1846" s="6" t="str">
        <f>IF(OR(A1846="",COUNTIF('Message audit'!$A$2:$A$201,A1846)=0,AND(B1846&lt;&gt;"To",B1846&lt;&gt;"CC",B1846&lt;&gt;"BCC"),E1846&lt;&gt;"BASIC_OK"),"REVIEW","OK")</f>
        <v>OK</v>
      </c>
    </row>
    <row r="1847">
      <c r="A1847" s="5" t="s">
        <v>108</v>
      </c>
      <c r="B1847" s="5" t="s">
        <v>21</v>
      </c>
      <c r="C1847" s="5" t="s">
        <v>2080</v>
      </c>
      <c r="D1847" s="6" t="str">
        <f t="shared" si="1"/>
        <v>person1846@demo.invalid</v>
      </c>
      <c r="E1847" s="6" t="str">
        <f t="shared" si="2"/>
        <v>BASIC_OK</v>
      </c>
      <c r="F1847" s="6" t="str">
        <f>IF(E1847&lt;&gt;"BASIC_OK","REVIEW",IF(RIGHT(D1847,LEN(LOWER(TRIM('Audit summary'!$B$16)))+1)="@"&amp;LOWER(TRIM('Audit summary'!$B$16)),"INTERNAL","EXTERNAL"))</f>
        <v>INTERNAL</v>
      </c>
      <c r="G1847" s="6">
        <f t="shared" si="3"/>
        <v>1</v>
      </c>
      <c r="H1847" s="6">
        <f t="shared" si="4"/>
        <v>1</v>
      </c>
      <c r="I1847" s="6" t="str">
        <f>IF(OR(A1847="",COUNTIF('Message audit'!$A$2:$A$201,A1847)=0,AND(B1847&lt;&gt;"To",B1847&lt;&gt;"CC",B1847&lt;&gt;"BCC"),E1847&lt;&gt;"BASIC_OK"),"REVIEW","OK")</f>
        <v>OK</v>
      </c>
    </row>
    <row r="1848">
      <c r="A1848" s="5" t="s">
        <v>108</v>
      </c>
      <c r="B1848" s="5" t="s">
        <v>50</v>
      </c>
      <c r="C1848" s="5" t="s">
        <v>2081</v>
      </c>
      <c r="D1848" s="6" t="str">
        <f t="shared" si="1"/>
        <v>person1847@demo.invalid</v>
      </c>
      <c r="E1848" s="6" t="str">
        <f t="shared" si="2"/>
        <v>BASIC_OK</v>
      </c>
      <c r="F1848" s="6" t="str">
        <f>IF(E1848&lt;&gt;"BASIC_OK","REVIEW",IF(RIGHT(D1848,LEN(LOWER(TRIM('Audit summary'!$B$16)))+1)="@"&amp;LOWER(TRIM('Audit summary'!$B$16)),"INTERNAL","EXTERNAL"))</f>
        <v>INTERNAL</v>
      </c>
      <c r="G1848" s="6">
        <f t="shared" si="3"/>
        <v>1</v>
      </c>
      <c r="H1848" s="6">
        <f t="shared" si="4"/>
        <v>1</v>
      </c>
      <c r="I1848" s="6" t="str">
        <f>IF(OR(A1848="",COUNTIF('Message audit'!$A$2:$A$201,A1848)=0,AND(B1848&lt;&gt;"To",B1848&lt;&gt;"CC",B1848&lt;&gt;"BCC"),E1848&lt;&gt;"BASIC_OK"),"REVIEW","OK")</f>
        <v>OK</v>
      </c>
    </row>
    <row r="1849">
      <c r="A1849" s="5" t="s">
        <v>108</v>
      </c>
      <c r="B1849" s="5" t="s">
        <v>65</v>
      </c>
      <c r="C1849" s="5" t="s">
        <v>2082</v>
      </c>
      <c r="D1849" s="6" t="str">
        <f t="shared" si="1"/>
        <v>person1848@demo.invalid</v>
      </c>
      <c r="E1849" s="6" t="str">
        <f t="shared" si="2"/>
        <v>BASIC_OK</v>
      </c>
      <c r="F1849" s="6" t="str">
        <f>IF(E1849&lt;&gt;"BASIC_OK","REVIEW",IF(RIGHT(D1849,LEN(LOWER(TRIM('Audit summary'!$B$16)))+1)="@"&amp;LOWER(TRIM('Audit summary'!$B$16)),"INTERNAL","EXTERNAL"))</f>
        <v>INTERNAL</v>
      </c>
      <c r="G1849" s="6">
        <f t="shared" si="3"/>
        <v>1</v>
      </c>
      <c r="H1849" s="6">
        <f t="shared" si="4"/>
        <v>1</v>
      </c>
      <c r="I1849" s="6" t="str">
        <f>IF(OR(A1849="",COUNTIF('Message audit'!$A$2:$A$201,A1849)=0,AND(B1849&lt;&gt;"To",B1849&lt;&gt;"CC",B1849&lt;&gt;"BCC"),E1849&lt;&gt;"BASIC_OK"),"REVIEW","OK")</f>
        <v>OK</v>
      </c>
    </row>
    <row r="1850">
      <c r="A1850" s="5" t="s">
        <v>108</v>
      </c>
      <c r="B1850" s="5" t="s">
        <v>21</v>
      </c>
      <c r="C1850" s="5" t="s">
        <v>2083</v>
      </c>
      <c r="D1850" s="6" t="str">
        <f t="shared" si="1"/>
        <v>person1849@demo.invalid</v>
      </c>
      <c r="E1850" s="6" t="str">
        <f t="shared" si="2"/>
        <v>BASIC_OK</v>
      </c>
      <c r="F1850" s="6" t="str">
        <f>IF(E1850&lt;&gt;"BASIC_OK","REVIEW",IF(RIGHT(D1850,LEN(LOWER(TRIM('Audit summary'!$B$16)))+1)="@"&amp;LOWER(TRIM('Audit summary'!$B$16)),"INTERNAL","EXTERNAL"))</f>
        <v>INTERNAL</v>
      </c>
      <c r="G1850" s="6">
        <f t="shared" si="3"/>
        <v>1</v>
      </c>
      <c r="H1850" s="6">
        <f t="shared" si="4"/>
        <v>1</v>
      </c>
      <c r="I1850" s="6" t="str">
        <f>IF(OR(A1850="",COUNTIF('Message audit'!$A$2:$A$201,A1850)=0,AND(B1850&lt;&gt;"To",B1850&lt;&gt;"CC",B1850&lt;&gt;"BCC"),E1850&lt;&gt;"BASIC_OK"),"REVIEW","OK")</f>
        <v>OK</v>
      </c>
    </row>
    <row r="1851">
      <c r="A1851" s="5" t="s">
        <v>108</v>
      </c>
      <c r="B1851" s="5" t="s">
        <v>50</v>
      </c>
      <c r="C1851" s="5" t="s">
        <v>2084</v>
      </c>
      <c r="D1851" s="6" t="str">
        <f t="shared" si="1"/>
        <v>person1850@example.org</v>
      </c>
      <c r="E1851" s="6" t="str">
        <f t="shared" si="2"/>
        <v>BASIC_OK</v>
      </c>
      <c r="F1851" s="6" t="str">
        <f>IF(E1851&lt;&gt;"BASIC_OK","REVIEW",IF(RIGHT(D1851,LEN(LOWER(TRIM('Audit summary'!$B$16)))+1)="@"&amp;LOWER(TRIM('Audit summary'!$B$16)),"INTERNAL","EXTERNAL"))</f>
        <v>EXTERNAL</v>
      </c>
      <c r="G1851" s="6">
        <f t="shared" si="3"/>
        <v>1</v>
      </c>
      <c r="H1851" s="6">
        <f t="shared" si="4"/>
        <v>1</v>
      </c>
      <c r="I1851" s="6" t="str">
        <f>IF(OR(A1851="",COUNTIF('Message audit'!$A$2:$A$201,A1851)=0,AND(B1851&lt;&gt;"To",B1851&lt;&gt;"CC",B1851&lt;&gt;"BCC"),E1851&lt;&gt;"BASIC_OK"),"REVIEW","OK")</f>
        <v>OK</v>
      </c>
    </row>
    <row r="1852">
      <c r="A1852" s="5" t="s">
        <v>108</v>
      </c>
      <c r="B1852" s="5" t="s">
        <v>65</v>
      </c>
      <c r="C1852" s="5" t="s">
        <v>2085</v>
      </c>
      <c r="D1852" s="6" t="str">
        <f t="shared" si="1"/>
        <v>person1851@demo.invalid</v>
      </c>
      <c r="E1852" s="6" t="str">
        <f t="shared" si="2"/>
        <v>BASIC_OK</v>
      </c>
      <c r="F1852" s="6" t="str">
        <f>IF(E1852&lt;&gt;"BASIC_OK","REVIEW",IF(RIGHT(D1852,LEN(LOWER(TRIM('Audit summary'!$B$16)))+1)="@"&amp;LOWER(TRIM('Audit summary'!$B$16)),"INTERNAL","EXTERNAL"))</f>
        <v>INTERNAL</v>
      </c>
      <c r="G1852" s="6">
        <f t="shared" si="3"/>
        <v>1</v>
      </c>
      <c r="H1852" s="6">
        <f t="shared" si="4"/>
        <v>1</v>
      </c>
      <c r="I1852" s="6" t="str">
        <f>IF(OR(A1852="",COUNTIF('Message audit'!$A$2:$A$201,A1852)=0,AND(B1852&lt;&gt;"To",B1852&lt;&gt;"CC",B1852&lt;&gt;"BCC"),E1852&lt;&gt;"BASIC_OK"),"REVIEW","OK")</f>
        <v>OK</v>
      </c>
    </row>
    <row r="1853">
      <c r="A1853" s="5" t="s">
        <v>109</v>
      </c>
      <c r="B1853" s="5" t="s">
        <v>21</v>
      </c>
      <c r="C1853" s="5" t="s">
        <v>2086</v>
      </c>
      <c r="D1853" s="6" t="str">
        <f t="shared" si="1"/>
        <v>person1852@demo.invalid</v>
      </c>
      <c r="E1853" s="6" t="str">
        <f t="shared" si="2"/>
        <v>BASIC_OK</v>
      </c>
      <c r="F1853" s="6" t="str">
        <f>IF(E1853&lt;&gt;"BASIC_OK","REVIEW",IF(RIGHT(D1853,LEN(LOWER(TRIM('Audit summary'!$B$16)))+1)="@"&amp;LOWER(TRIM('Audit summary'!$B$16)),"INTERNAL","EXTERNAL"))</f>
        <v>INTERNAL</v>
      </c>
      <c r="G1853" s="6">
        <f t="shared" si="3"/>
        <v>1</v>
      </c>
      <c r="H1853" s="6">
        <f t="shared" si="4"/>
        <v>1</v>
      </c>
      <c r="I1853" s="6" t="str">
        <f>IF(OR(A1853="",COUNTIF('Message audit'!$A$2:$A$201,A1853)=0,AND(B1853&lt;&gt;"To",B1853&lt;&gt;"CC",B1853&lt;&gt;"BCC"),E1853&lt;&gt;"BASIC_OK"),"REVIEW","OK")</f>
        <v>OK</v>
      </c>
    </row>
    <row r="1854">
      <c r="A1854" s="5" t="s">
        <v>109</v>
      </c>
      <c r="B1854" s="5" t="s">
        <v>50</v>
      </c>
      <c r="C1854" s="5" t="s">
        <v>2087</v>
      </c>
      <c r="D1854" s="6" t="str">
        <f t="shared" si="1"/>
        <v>person1853@demo.invalid</v>
      </c>
      <c r="E1854" s="6" t="str">
        <f t="shared" si="2"/>
        <v>BASIC_OK</v>
      </c>
      <c r="F1854" s="6" t="str">
        <f>IF(E1854&lt;&gt;"BASIC_OK","REVIEW",IF(RIGHT(D1854,LEN(LOWER(TRIM('Audit summary'!$B$16)))+1)="@"&amp;LOWER(TRIM('Audit summary'!$B$16)),"INTERNAL","EXTERNAL"))</f>
        <v>INTERNAL</v>
      </c>
      <c r="G1854" s="6">
        <f t="shared" si="3"/>
        <v>1</v>
      </c>
      <c r="H1854" s="6">
        <f t="shared" si="4"/>
        <v>1</v>
      </c>
      <c r="I1854" s="6" t="str">
        <f>IF(OR(A1854="",COUNTIF('Message audit'!$A$2:$A$201,A1854)=0,AND(B1854&lt;&gt;"To",B1854&lt;&gt;"CC",B1854&lt;&gt;"BCC"),E1854&lt;&gt;"BASIC_OK"),"REVIEW","OK")</f>
        <v>OK</v>
      </c>
    </row>
    <row r="1855">
      <c r="A1855" s="5" t="s">
        <v>109</v>
      </c>
      <c r="B1855" s="5" t="s">
        <v>65</v>
      </c>
      <c r="C1855" s="5" t="s">
        <v>2088</v>
      </c>
      <c r="D1855" s="6" t="str">
        <f t="shared" si="1"/>
        <v>person1854@demo.invalid</v>
      </c>
      <c r="E1855" s="6" t="str">
        <f t="shared" si="2"/>
        <v>BASIC_OK</v>
      </c>
      <c r="F1855" s="6" t="str">
        <f>IF(E1855&lt;&gt;"BASIC_OK","REVIEW",IF(RIGHT(D1855,LEN(LOWER(TRIM('Audit summary'!$B$16)))+1)="@"&amp;LOWER(TRIM('Audit summary'!$B$16)),"INTERNAL","EXTERNAL"))</f>
        <v>INTERNAL</v>
      </c>
      <c r="G1855" s="6">
        <f t="shared" si="3"/>
        <v>1</v>
      </c>
      <c r="H1855" s="6">
        <f t="shared" si="4"/>
        <v>1</v>
      </c>
      <c r="I1855" s="6" t="str">
        <f>IF(OR(A1855="",COUNTIF('Message audit'!$A$2:$A$201,A1855)=0,AND(B1855&lt;&gt;"To",B1855&lt;&gt;"CC",B1855&lt;&gt;"BCC"),E1855&lt;&gt;"BASIC_OK"),"REVIEW","OK")</f>
        <v>OK</v>
      </c>
    </row>
    <row r="1856">
      <c r="A1856" s="5" t="s">
        <v>109</v>
      </c>
      <c r="B1856" s="5" t="s">
        <v>21</v>
      </c>
      <c r="C1856" s="5" t="s">
        <v>2089</v>
      </c>
      <c r="D1856" s="6" t="str">
        <f t="shared" si="1"/>
        <v>person1855@example.org</v>
      </c>
      <c r="E1856" s="6" t="str">
        <f t="shared" si="2"/>
        <v>BASIC_OK</v>
      </c>
      <c r="F1856" s="6" t="str">
        <f>IF(E1856&lt;&gt;"BASIC_OK","REVIEW",IF(RIGHT(D1856,LEN(LOWER(TRIM('Audit summary'!$B$16)))+1)="@"&amp;LOWER(TRIM('Audit summary'!$B$16)),"INTERNAL","EXTERNAL"))</f>
        <v>EXTERNAL</v>
      </c>
      <c r="G1856" s="6">
        <f t="shared" si="3"/>
        <v>1</v>
      </c>
      <c r="H1856" s="6">
        <f t="shared" si="4"/>
        <v>1</v>
      </c>
      <c r="I1856" s="6" t="str">
        <f>IF(OR(A1856="",COUNTIF('Message audit'!$A$2:$A$201,A1856)=0,AND(B1856&lt;&gt;"To",B1856&lt;&gt;"CC",B1856&lt;&gt;"BCC"),E1856&lt;&gt;"BASIC_OK"),"REVIEW","OK")</f>
        <v>OK</v>
      </c>
    </row>
    <row r="1857">
      <c r="A1857" s="5" t="s">
        <v>109</v>
      </c>
      <c r="B1857" s="5" t="s">
        <v>50</v>
      </c>
      <c r="C1857" s="5" t="s">
        <v>2090</v>
      </c>
      <c r="D1857" s="6" t="str">
        <f t="shared" si="1"/>
        <v>person1856@demo.invalid</v>
      </c>
      <c r="E1857" s="6" t="str">
        <f t="shared" si="2"/>
        <v>BASIC_OK</v>
      </c>
      <c r="F1857" s="6" t="str">
        <f>IF(E1857&lt;&gt;"BASIC_OK","REVIEW",IF(RIGHT(D1857,LEN(LOWER(TRIM('Audit summary'!$B$16)))+1)="@"&amp;LOWER(TRIM('Audit summary'!$B$16)),"INTERNAL","EXTERNAL"))</f>
        <v>INTERNAL</v>
      </c>
      <c r="G1857" s="6">
        <f t="shared" si="3"/>
        <v>1</v>
      </c>
      <c r="H1857" s="6">
        <f t="shared" si="4"/>
        <v>1</v>
      </c>
      <c r="I1857" s="6" t="str">
        <f>IF(OR(A1857="",COUNTIF('Message audit'!$A$2:$A$201,A1857)=0,AND(B1857&lt;&gt;"To",B1857&lt;&gt;"CC",B1857&lt;&gt;"BCC"),E1857&lt;&gt;"BASIC_OK"),"REVIEW","OK")</f>
        <v>OK</v>
      </c>
    </row>
    <row r="1858">
      <c r="A1858" s="5" t="s">
        <v>109</v>
      </c>
      <c r="B1858" s="5" t="s">
        <v>65</v>
      </c>
      <c r="C1858" s="5" t="s">
        <v>2091</v>
      </c>
      <c r="D1858" s="6" t="str">
        <f t="shared" si="1"/>
        <v>person1857@demo.invalid</v>
      </c>
      <c r="E1858" s="6" t="str">
        <f t="shared" si="2"/>
        <v>BASIC_OK</v>
      </c>
      <c r="F1858" s="6" t="str">
        <f>IF(E1858&lt;&gt;"BASIC_OK","REVIEW",IF(RIGHT(D1858,LEN(LOWER(TRIM('Audit summary'!$B$16)))+1)="@"&amp;LOWER(TRIM('Audit summary'!$B$16)),"INTERNAL","EXTERNAL"))</f>
        <v>INTERNAL</v>
      </c>
      <c r="G1858" s="6">
        <f t="shared" si="3"/>
        <v>1</v>
      </c>
      <c r="H1858" s="6">
        <f t="shared" si="4"/>
        <v>1</v>
      </c>
      <c r="I1858" s="6" t="str">
        <f>IF(OR(A1858="",COUNTIF('Message audit'!$A$2:$A$201,A1858)=0,AND(B1858&lt;&gt;"To",B1858&lt;&gt;"CC",B1858&lt;&gt;"BCC"),E1858&lt;&gt;"BASIC_OK"),"REVIEW","OK")</f>
        <v>OK</v>
      </c>
    </row>
    <row r="1859">
      <c r="A1859" s="5" t="s">
        <v>109</v>
      </c>
      <c r="B1859" s="5" t="s">
        <v>21</v>
      </c>
      <c r="C1859" s="5" t="s">
        <v>2092</v>
      </c>
      <c r="D1859" s="6" t="str">
        <f t="shared" si="1"/>
        <v>person1858@demo.invalid</v>
      </c>
      <c r="E1859" s="6" t="str">
        <f t="shared" si="2"/>
        <v>BASIC_OK</v>
      </c>
      <c r="F1859" s="6" t="str">
        <f>IF(E1859&lt;&gt;"BASIC_OK","REVIEW",IF(RIGHT(D1859,LEN(LOWER(TRIM('Audit summary'!$B$16)))+1)="@"&amp;LOWER(TRIM('Audit summary'!$B$16)),"INTERNAL","EXTERNAL"))</f>
        <v>INTERNAL</v>
      </c>
      <c r="G1859" s="6">
        <f t="shared" si="3"/>
        <v>1</v>
      </c>
      <c r="H1859" s="6">
        <f t="shared" si="4"/>
        <v>1</v>
      </c>
      <c r="I1859" s="6" t="str">
        <f>IF(OR(A1859="",COUNTIF('Message audit'!$A$2:$A$201,A1859)=0,AND(B1859&lt;&gt;"To",B1859&lt;&gt;"CC",B1859&lt;&gt;"BCC"),E1859&lt;&gt;"BASIC_OK"),"REVIEW","OK")</f>
        <v>OK</v>
      </c>
    </row>
    <row r="1860">
      <c r="A1860" s="5" t="s">
        <v>109</v>
      </c>
      <c r="B1860" s="5" t="s">
        <v>50</v>
      </c>
      <c r="C1860" s="5" t="s">
        <v>2093</v>
      </c>
      <c r="D1860" s="6" t="str">
        <f t="shared" si="1"/>
        <v>person1859@demo.invalid</v>
      </c>
      <c r="E1860" s="6" t="str">
        <f t="shared" si="2"/>
        <v>BASIC_OK</v>
      </c>
      <c r="F1860" s="6" t="str">
        <f>IF(E1860&lt;&gt;"BASIC_OK","REVIEW",IF(RIGHT(D1860,LEN(LOWER(TRIM('Audit summary'!$B$16)))+1)="@"&amp;LOWER(TRIM('Audit summary'!$B$16)),"INTERNAL","EXTERNAL"))</f>
        <v>INTERNAL</v>
      </c>
      <c r="G1860" s="6">
        <f t="shared" si="3"/>
        <v>1</v>
      </c>
      <c r="H1860" s="6">
        <f t="shared" si="4"/>
        <v>1</v>
      </c>
      <c r="I1860" s="6" t="str">
        <f>IF(OR(A1860="",COUNTIF('Message audit'!$A$2:$A$201,A1860)=0,AND(B1860&lt;&gt;"To",B1860&lt;&gt;"CC",B1860&lt;&gt;"BCC"),E1860&lt;&gt;"BASIC_OK"),"REVIEW","OK")</f>
        <v>OK</v>
      </c>
    </row>
    <row r="1861">
      <c r="A1861" s="5" t="s">
        <v>109</v>
      </c>
      <c r="B1861" s="5" t="s">
        <v>65</v>
      </c>
      <c r="C1861" s="5" t="s">
        <v>2094</v>
      </c>
      <c r="D1861" s="6" t="str">
        <f t="shared" si="1"/>
        <v>person1860@example.org</v>
      </c>
      <c r="E1861" s="6" t="str">
        <f t="shared" si="2"/>
        <v>BASIC_OK</v>
      </c>
      <c r="F1861" s="6" t="str">
        <f>IF(E1861&lt;&gt;"BASIC_OK","REVIEW",IF(RIGHT(D1861,LEN(LOWER(TRIM('Audit summary'!$B$16)))+1)="@"&amp;LOWER(TRIM('Audit summary'!$B$16)),"INTERNAL","EXTERNAL"))</f>
        <v>EXTERNAL</v>
      </c>
      <c r="G1861" s="6">
        <f t="shared" si="3"/>
        <v>1</v>
      </c>
      <c r="H1861" s="6">
        <f t="shared" si="4"/>
        <v>1</v>
      </c>
      <c r="I1861" s="6" t="str">
        <f>IF(OR(A1861="",COUNTIF('Message audit'!$A$2:$A$201,A1861)=0,AND(B1861&lt;&gt;"To",B1861&lt;&gt;"CC",B1861&lt;&gt;"BCC"),E1861&lt;&gt;"BASIC_OK"),"REVIEW","OK")</f>
        <v>OK</v>
      </c>
    </row>
    <row r="1862">
      <c r="A1862" s="5" t="s">
        <v>109</v>
      </c>
      <c r="B1862" s="5" t="s">
        <v>21</v>
      </c>
      <c r="C1862" s="5" t="s">
        <v>2095</v>
      </c>
      <c r="D1862" s="6" t="str">
        <f t="shared" si="1"/>
        <v>person1861@demo.invalid</v>
      </c>
      <c r="E1862" s="6" t="str">
        <f t="shared" si="2"/>
        <v>BASIC_OK</v>
      </c>
      <c r="F1862" s="6" t="str">
        <f>IF(E1862&lt;&gt;"BASIC_OK","REVIEW",IF(RIGHT(D1862,LEN(LOWER(TRIM('Audit summary'!$B$16)))+1)="@"&amp;LOWER(TRIM('Audit summary'!$B$16)),"INTERNAL","EXTERNAL"))</f>
        <v>INTERNAL</v>
      </c>
      <c r="G1862" s="6">
        <f t="shared" si="3"/>
        <v>1</v>
      </c>
      <c r="H1862" s="6">
        <f t="shared" si="4"/>
        <v>1</v>
      </c>
      <c r="I1862" s="6" t="str">
        <f>IF(OR(A1862="",COUNTIF('Message audit'!$A$2:$A$201,A1862)=0,AND(B1862&lt;&gt;"To",B1862&lt;&gt;"CC",B1862&lt;&gt;"BCC"),E1862&lt;&gt;"BASIC_OK"),"REVIEW","OK")</f>
        <v>OK</v>
      </c>
    </row>
    <row r="1863">
      <c r="A1863" s="5" t="s">
        <v>109</v>
      </c>
      <c r="B1863" s="5" t="s">
        <v>50</v>
      </c>
      <c r="C1863" s="5" t="s">
        <v>2096</v>
      </c>
      <c r="D1863" s="6" t="str">
        <f t="shared" si="1"/>
        <v>person1862@demo.invalid</v>
      </c>
      <c r="E1863" s="6" t="str">
        <f t="shared" si="2"/>
        <v>BASIC_OK</v>
      </c>
      <c r="F1863" s="6" t="str">
        <f>IF(E1863&lt;&gt;"BASIC_OK","REVIEW",IF(RIGHT(D1863,LEN(LOWER(TRIM('Audit summary'!$B$16)))+1)="@"&amp;LOWER(TRIM('Audit summary'!$B$16)),"INTERNAL","EXTERNAL"))</f>
        <v>INTERNAL</v>
      </c>
      <c r="G1863" s="6">
        <f t="shared" si="3"/>
        <v>1</v>
      </c>
      <c r="H1863" s="6">
        <f t="shared" si="4"/>
        <v>1</v>
      </c>
      <c r="I1863" s="6" t="str">
        <f>IF(OR(A1863="",COUNTIF('Message audit'!$A$2:$A$201,A1863)=0,AND(B1863&lt;&gt;"To",B1863&lt;&gt;"CC",B1863&lt;&gt;"BCC"),E1863&lt;&gt;"BASIC_OK"),"REVIEW","OK")</f>
        <v>OK</v>
      </c>
    </row>
    <row r="1864">
      <c r="A1864" s="5" t="s">
        <v>109</v>
      </c>
      <c r="B1864" s="5" t="s">
        <v>65</v>
      </c>
      <c r="C1864" s="5" t="s">
        <v>2097</v>
      </c>
      <c r="D1864" s="6" t="str">
        <f t="shared" si="1"/>
        <v>person1863@demo.invalid</v>
      </c>
      <c r="E1864" s="6" t="str">
        <f t="shared" si="2"/>
        <v>BASIC_OK</v>
      </c>
      <c r="F1864" s="6" t="str">
        <f>IF(E1864&lt;&gt;"BASIC_OK","REVIEW",IF(RIGHT(D1864,LEN(LOWER(TRIM('Audit summary'!$B$16)))+1)="@"&amp;LOWER(TRIM('Audit summary'!$B$16)),"INTERNAL","EXTERNAL"))</f>
        <v>INTERNAL</v>
      </c>
      <c r="G1864" s="6">
        <f t="shared" si="3"/>
        <v>1</v>
      </c>
      <c r="H1864" s="6">
        <f t="shared" si="4"/>
        <v>1</v>
      </c>
      <c r="I1864" s="6" t="str">
        <f>IF(OR(A1864="",COUNTIF('Message audit'!$A$2:$A$201,A1864)=0,AND(B1864&lt;&gt;"To",B1864&lt;&gt;"CC",B1864&lt;&gt;"BCC"),E1864&lt;&gt;"BASIC_OK"),"REVIEW","OK")</f>
        <v>OK</v>
      </c>
    </row>
    <row r="1865">
      <c r="A1865" s="5" t="s">
        <v>109</v>
      </c>
      <c r="B1865" s="5" t="s">
        <v>21</v>
      </c>
      <c r="C1865" s="5" t="s">
        <v>2098</v>
      </c>
      <c r="D1865" s="6" t="str">
        <f t="shared" si="1"/>
        <v>person1864@demo.invalid</v>
      </c>
      <c r="E1865" s="6" t="str">
        <f t="shared" si="2"/>
        <v>BASIC_OK</v>
      </c>
      <c r="F1865" s="6" t="str">
        <f>IF(E1865&lt;&gt;"BASIC_OK","REVIEW",IF(RIGHT(D1865,LEN(LOWER(TRIM('Audit summary'!$B$16)))+1)="@"&amp;LOWER(TRIM('Audit summary'!$B$16)),"INTERNAL","EXTERNAL"))</f>
        <v>INTERNAL</v>
      </c>
      <c r="G1865" s="6">
        <f t="shared" si="3"/>
        <v>1</v>
      </c>
      <c r="H1865" s="6">
        <f t="shared" si="4"/>
        <v>1</v>
      </c>
      <c r="I1865" s="6" t="str">
        <f>IF(OR(A1865="",COUNTIF('Message audit'!$A$2:$A$201,A1865)=0,AND(B1865&lt;&gt;"To",B1865&lt;&gt;"CC",B1865&lt;&gt;"BCC"),E1865&lt;&gt;"BASIC_OK"),"REVIEW","OK")</f>
        <v>OK</v>
      </c>
    </row>
    <row r="1866">
      <c r="A1866" s="5" t="s">
        <v>109</v>
      </c>
      <c r="B1866" s="5" t="s">
        <v>50</v>
      </c>
      <c r="C1866" s="5" t="s">
        <v>2099</v>
      </c>
      <c r="D1866" s="6" t="str">
        <f t="shared" si="1"/>
        <v>person1865@example.org</v>
      </c>
      <c r="E1866" s="6" t="str">
        <f t="shared" si="2"/>
        <v>BASIC_OK</v>
      </c>
      <c r="F1866" s="6" t="str">
        <f>IF(E1866&lt;&gt;"BASIC_OK","REVIEW",IF(RIGHT(D1866,LEN(LOWER(TRIM('Audit summary'!$B$16)))+1)="@"&amp;LOWER(TRIM('Audit summary'!$B$16)),"INTERNAL","EXTERNAL"))</f>
        <v>EXTERNAL</v>
      </c>
      <c r="G1866" s="6">
        <f t="shared" si="3"/>
        <v>1</v>
      </c>
      <c r="H1866" s="6">
        <f t="shared" si="4"/>
        <v>1</v>
      </c>
      <c r="I1866" s="6" t="str">
        <f>IF(OR(A1866="",COUNTIF('Message audit'!$A$2:$A$201,A1866)=0,AND(B1866&lt;&gt;"To",B1866&lt;&gt;"CC",B1866&lt;&gt;"BCC"),E1866&lt;&gt;"BASIC_OK"),"REVIEW","OK")</f>
        <v>OK</v>
      </c>
    </row>
    <row r="1867">
      <c r="A1867" s="5" t="s">
        <v>109</v>
      </c>
      <c r="B1867" s="5" t="s">
        <v>65</v>
      </c>
      <c r="C1867" s="5" t="s">
        <v>2100</v>
      </c>
      <c r="D1867" s="6" t="str">
        <f t="shared" si="1"/>
        <v>person1866@demo.invalid</v>
      </c>
      <c r="E1867" s="6" t="str">
        <f t="shared" si="2"/>
        <v>BASIC_OK</v>
      </c>
      <c r="F1867" s="6" t="str">
        <f>IF(E1867&lt;&gt;"BASIC_OK","REVIEW",IF(RIGHT(D1867,LEN(LOWER(TRIM('Audit summary'!$B$16)))+1)="@"&amp;LOWER(TRIM('Audit summary'!$B$16)),"INTERNAL","EXTERNAL"))</f>
        <v>INTERNAL</v>
      </c>
      <c r="G1867" s="6">
        <f t="shared" si="3"/>
        <v>1</v>
      </c>
      <c r="H1867" s="6">
        <f t="shared" si="4"/>
        <v>1</v>
      </c>
      <c r="I1867" s="6" t="str">
        <f>IF(OR(A1867="",COUNTIF('Message audit'!$A$2:$A$201,A1867)=0,AND(B1867&lt;&gt;"To",B1867&lt;&gt;"CC",B1867&lt;&gt;"BCC"),E1867&lt;&gt;"BASIC_OK"),"REVIEW","OK")</f>
        <v>OK</v>
      </c>
    </row>
    <row r="1868">
      <c r="A1868" s="5" t="s">
        <v>109</v>
      </c>
      <c r="B1868" s="5" t="s">
        <v>21</v>
      </c>
      <c r="C1868" s="5" t="s">
        <v>2101</v>
      </c>
      <c r="D1868" s="6" t="str">
        <f t="shared" si="1"/>
        <v>person1867@demo.invalid</v>
      </c>
      <c r="E1868" s="6" t="str">
        <f t="shared" si="2"/>
        <v>BASIC_OK</v>
      </c>
      <c r="F1868" s="6" t="str">
        <f>IF(E1868&lt;&gt;"BASIC_OK","REVIEW",IF(RIGHT(D1868,LEN(LOWER(TRIM('Audit summary'!$B$16)))+1)="@"&amp;LOWER(TRIM('Audit summary'!$B$16)),"INTERNAL","EXTERNAL"))</f>
        <v>INTERNAL</v>
      </c>
      <c r="G1868" s="6">
        <f t="shared" si="3"/>
        <v>1</v>
      </c>
      <c r="H1868" s="6">
        <f t="shared" si="4"/>
        <v>1</v>
      </c>
      <c r="I1868" s="6" t="str">
        <f>IF(OR(A1868="",COUNTIF('Message audit'!$A$2:$A$201,A1868)=0,AND(B1868&lt;&gt;"To",B1868&lt;&gt;"CC",B1868&lt;&gt;"BCC"),E1868&lt;&gt;"BASIC_OK"),"REVIEW","OK")</f>
        <v>OK</v>
      </c>
    </row>
    <row r="1869">
      <c r="A1869" s="5" t="s">
        <v>109</v>
      </c>
      <c r="B1869" s="5" t="s">
        <v>50</v>
      </c>
      <c r="C1869" s="5" t="s">
        <v>2102</v>
      </c>
      <c r="D1869" s="6" t="str">
        <f t="shared" si="1"/>
        <v>person1868@demo.invalid</v>
      </c>
      <c r="E1869" s="6" t="str">
        <f t="shared" si="2"/>
        <v>BASIC_OK</v>
      </c>
      <c r="F1869" s="6" t="str">
        <f>IF(E1869&lt;&gt;"BASIC_OK","REVIEW",IF(RIGHT(D1869,LEN(LOWER(TRIM('Audit summary'!$B$16)))+1)="@"&amp;LOWER(TRIM('Audit summary'!$B$16)),"INTERNAL","EXTERNAL"))</f>
        <v>INTERNAL</v>
      </c>
      <c r="G1869" s="6">
        <f t="shared" si="3"/>
        <v>1</v>
      </c>
      <c r="H1869" s="6">
        <f t="shared" si="4"/>
        <v>1</v>
      </c>
      <c r="I1869" s="6" t="str">
        <f>IF(OR(A1869="",COUNTIF('Message audit'!$A$2:$A$201,A1869)=0,AND(B1869&lt;&gt;"To",B1869&lt;&gt;"CC",B1869&lt;&gt;"BCC"),E1869&lt;&gt;"BASIC_OK"),"REVIEW","OK")</f>
        <v>OK</v>
      </c>
    </row>
    <row r="1870">
      <c r="A1870" s="5" t="s">
        <v>109</v>
      </c>
      <c r="B1870" s="5" t="s">
        <v>65</v>
      </c>
      <c r="C1870" s="5" t="s">
        <v>2103</v>
      </c>
      <c r="D1870" s="6" t="str">
        <f t="shared" si="1"/>
        <v>person1869@demo.invalid</v>
      </c>
      <c r="E1870" s="6" t="str">
        <f t="shared" si="2"/>
        <v>BASIC_OK</v>
      </c>
      <c r="F1870" s="6" t="str">
        <f>IF(E1870&lt;&gt;"BASIC_OK","REVIEW",IF(RIGHT(D1870,LEN(LOWER(TRIM('Audit summary'!$B$16)))+1)="@"&amp;LOWER(TRIM('Audit summary'!$B$16)),"INTERNAL","EXTERNAL"))</f>
        <v>INTERNAL</v>
      </c>
      <c r="G1870" s="6">
        <f t="shared" si="3"/>
        <v>1</v>
      </c>
      <c r="H1870" s="6">
        <f t="shared" si="4"/>
        <v>1</v>
      </c>
      <c r="I1870" s="6" t="str">
        <f>IF(OR(A1870="",COUNTIF('Message audit'!$A$2:$A$201,A1870)=0,AND(B1870&lt;&gt;"To",B1870&lt;&gt;"CC",B1870&lt;&gt;"BCC"),E1870&lt;&gt;"BASIC_OK"),"REVIEW","OK")</f>
        <v>OK</v>
      </c>
    </row>
    <row r="1871">
      <c r="A1871" s="5" t="s">
        <v>109</v>
      </c>
      <c r="B1871" s="5" t="s">
        <v>21</v>
      </c>
      <c r="C1871" s="5" t="s">
        <v>2104</v>
      </c>
      <c r="D1871" s="6" t="str">
        <f t="shared" si="1"/>
        <v>person1870@example.org</v>
      </c>
      <c r="E1871" s="6" t="str">
        <f t="shared" si="2"/>
        <v>BASIC_OK</v>
      </c>
      <c r="F1871" s="6" t="str">
        <f>IF(E1871&lt;&gt;"BASIC_OK","REVIEW",IF(RIGHT(D1871,LEN(LOWER(TRIM('Audit summary'!$B$16)))+1)="@"&amp;LOWER(TRIM('Audit summary'!$B$16)),"INTERNAL","EXTERNAL"))</f>
        <v>EXTERNAL</v>
      </c>
      <c r="G1871" s="6">
        <f t="shared" si="3"/>
        <v>1</v>
      </c>
      <c r="H1871" s="6">
        <f t="shared" si="4"/>
        <v>1</v>
      </c>
      <c r="I1871" s="6" t="str">
        <f>IF(OR(A1871="",COUNTIF('Message audit'!$A$2:$A$201,A1871)=0,AND(B1871&lt;&gt;"To",B1871&lt;&gt;"CC",B1871&lt;&gt;"BCC"),E1871&lt;&gt;"BASIC_OK"),"REVIEW","OK")</f>
        <v>OK</v>
      </c>
    </row>
    <row r="1872">
      <c r="A1872" s="5" t="s">
        <v>109</v>
      </c>
      <c r="B1872" s="5" t="s">
        <v>50</v>
      </c>
      <c r="C1872" s="5" t="s">
        <v>2105</v>
      </c>
      <c r="D1872" s="6" t="str">
        <f t="shared" si="1"/>
        <v>person1871@demo.invalid</v>
      </c>
      <c r="E1872" s="6" t="str">
        <f t="shared" si="2"/>
        <v>BASIC_OK</v>
      </c>
      <c r="F1872" s="6" t="str">
        <f>IF(E1872&lt;&gt;"BASIC_OK","REVIEW",IF(RIGHT(D1872,LEN(LOWER(TRIM('Audit summary'!$B$16)))+1)="@"&amp;LOWER(TRIM('Audit summary'!$B$16)),"INTERNAL","EXTERNAL"))</f>
        <v>INTERNAL</v>
      </c>
      <c r="G1872" s="6">
        <f t="shared" si="3"/>
        <v>1</v>
      </c>
      <c r="H1872" s="6">
        <f t="shared" si="4"/>
        <v>1</v>
      </c>
      <c r="I1872" s="6" t="str">
        <f>IF(OR(A1872="",COUNTIF('Message audit'!$A$2:$A$201,A1872)=0,AND(B1872&lt;&gt;"To",B1872&lt;&gt;"CC",B1872&lt;&gt;"BCC"),E1872&lt;&gt;"BASIC_OK"),"REVIEW","OK")</f>
        <v>OK</v>
      </c>
    </row>
    <row r="1873">
      <c r="A1873" s="5" t="s">
        <v>109</v>
      </c>
      <c r="B1873" s="5" t="s">
        <v>65</v>
      </c>
      <c r="C1873" s="5" t="s">
        <v>2106</v>
      </c>
      <c r="D1873" s="6" t="str">
        <f t="shared" si="1"/>
        <v>person1872@demo.invalid</v>
      </c>
      <c r="E1873" s="6" t="str">
        <f t="shared" si="2"/>
        <v>BASIC_OK</v>
      </c>
      <c r="F1873" s="6" t="str">
        <f>IF(E1873&lt;&gt;"BASIC_OK","REVIEW",IF(RIGHT(D1873,LEN(LOWER(TRIM('Audit summary'!$B$16)))+1)="@"&amp;LOWER(TRIM('Audit summary'!$B$16)),"INTERNAL","EXTERNAL"))</f>
        <v>INTERNAL</v>
      </c>
      <c r="G1873" s="6">
        <f t="shared" si="3"/>
        <v>1</v>
      </c>
      <c r="H1873" s="6">
        <f t="shared" si="4"/>
        <v>1</v>
      </c>
      <c r="I1873" s="6" t="str">
        <f>IF(OR(A1873="",COUNTIF('Message audit'!$A$2:$A$201,A1873)=0,AND(B1873&lt;&gt;"To",B1873&lt;&gt;"CC",B1873&lt;&gt;"BCC"),E1873&lt;&gt;"BASIC_OK"),"REVIEW","OK")</f>
        <v>OK</v>
      </c>
    </row>
    <row r="1874">
      <c r="A1874" s="5" t="s">
        <v>109</v>
      </c>
      <c r="B1874" s="5" t="s">
        <v>21</v>
      </c>
      <c r="C1874" s="5" t="s">
        <v>2107</v>
      </c>
      <c r="D1874" s="6" t="str">
        <f t="shared" si="1"/>
        <v>person1873@demo.invalid</v>
      </c>
      <c r="E1874" s="6" t="str">
        <f t="shared" si="2"/>
        <v>BASIC_OK</v>
      </c>
      <c r="F1874" s="6" t="str">
        <f>IF(E1874&lt;&gt;"BASIC_OK","REVIEW",IF(RIGHT(D1874,LEN(LOWER(TRIM('Audit summary'!$B$16)))+1)="@"&amp;LOWER(TRIM('Audit summary'!$B$16)),"INTERNAL","EXTERNAL"))</f>
        <v>INTERNAL</v>
      </c>
      <c r="G1874" s="6">
        <f t="shared" si="3"/>
        <v>1</v>
      </c>
      <c r="H1874" s="6">
        <f t="shared" si="4"/>
        <v>1</v>
      </c>
      <c r="I1874" s="6" t="str">
        <f>IF(OR(A1874="",COUNTIF('Message audit'!$A$2:$A$201,A1874)=0,AND(B1874&lt;&gt;"To",B1874&lt;&gt;"CC",B1874&lt;&gt;"BCC"),E1874&lt;&gt;"BASIC_OK"),"REVIEW","OK")</f>
        <v>OK</v>
      </c>
    </row>
    <row r="1875">
      <c r="A1875" s="5" t="s">
        <v>109</v>
      </c>
      <c r="B1875" s="5" t="s">
        <v>50</v>
      </c>
      <c r="C1875" s="5" t="s">
        <v>2108</v>
      </c>
      <c r="D1875" s="6" t="str">
        <f t="shared" si="1"/>
        <v>person1874@demo.invalid</v>
      </c>
      <c r="E1875" s="6" t="str">
        <f t="shared" si="2"/>
        <v>BASIC_OK</v>
      </c>
      <c r="F1875" s="6" t="str">
        <f>IF(E1875&lt;&gt;"BASIC_OK","REVIEW",IF(RIGHT(D1875,LEN(LOWER(TRIM('Audit summary'!$B$16)))+1)="@"&amp;LOWER(TRIM('Audit summary'!$B$16)),"INTERNAL","EXTERNAL"))</f>
        <v>INTERNAL</v>
      </c>
      <c r="G1875" s="6">
        <f t="shared" si="3"/>
        <v>1</v>
      </c>
      <c r="H1875" s="6">
        <f t="shared" si="4"/>
        <v>1</v>
      </c>
      <c r="I1875" s="6" t="str">
        <f>IF(OR(A1875="",COUNTIF('Message audit'!$A$2:$A$201,A1875)=0,AND(B1875&lt;&gt;"To",B1875&lt;&gt;"CC",B1875&lt;&gt;"BCC"),E1875&lt;&gt;"BASIC_OK"),"REVIEW","OK")</f>
        <v>OK</v>
      </c>
    </row>
    <row r="1876">
      <c r="A1876" s="5" t="s">
        <v>109</v>
      </c>
      <c r="B1876" s="5" t="s">
        <v>65</v>
      </c>
      <c r="C1876" s="5" t="s">
        <v>2109</v>
      </c>
      <c r="D1876" s="6" t="str">
        <f t="shared" si="1"/>
        <v>person1875@example.org</v>
      </c>
      <c r="E1876" s="6" t="str">
        <f t="shared" si="2"/>
        <v>BASIC_OK</v>
      </c>
      <c r="F1876" s="6" t="str">
        <f>IF(E1876&lt;&gt;"BASIC_OK","REVIEW",IF(RIGHT(D1876,LEN(LOWER(TRIM('Audit summary'!$B$16)))+1)="@"&amp;LOWER(TRIM('Audit summary'!$B$16)),"INTERNAL","EXTERNAL"))</f>
        <v>EXTERNAL</v>
      </c>
      <c r="G1876" s="6">
        <f t="shared" si="3"/>
        <v>1</v>
      </c>
      <c r="H1876" s="6">
        <f t="shared" si="4"/>
        <v>1</v>
      </c>
      <c r="I1876" s="6" t="str">
        <f>IF(OR(A1876="",COUNTIF('Message audit'!$A$2:$A$201,A1876)=0,AND(B1876&lt;&gt;"To",B1876&lt;&gt;"CC",B1876&lt;&gt;"BCC"),E1876&lt;&gt;"BASIC_OK"),"REVIEW","OK")</f>
        <v>OK</v>
      </c>
    </row>
    <row r="1877">
      <c r="A1877" s="5" t="s">
        <v>109</v>
      </c>
      <c r="B1877" s="5" t="s">
        <v>21</v>
      </c>
      <c r="C1877" s="5" t="s">
        <v>2110</v>
      </c>
      <c r="D1877" s="6" t="str">
        <f t="shared" si="1"/>
        <v>person1876@demo.invalid</v>
      </c>
      <c r="E1877" s="6" t="str">
        <f t="shared" si="2"/>
        <v>BASIC_OK</v>
      </c>
      <c r="F1877" s="6" t="str">
        <f>IF(E1877&lt;&gt;"BASIC_OK","REVIEW",IF(RIGHT(D1877,LEN(LOWER(TRIM('Audit summary'!$B$16)))+1)="@"&amp;LOWER(TRIM('Audit summary'!$B$16)),"INTERNAL","EXTERNAL"))</f>
        <v>INTERNAL</v>
      </c>
      <c r="G1877" s="6">
        <f t="shared" si="3"/>
        <v>1</v>
      </c>
      <c r="H1877" s="6">
        <f t="shared" si="4"/>
        <v>1</v>
      </c>
      <c r="I1877" s="6" t="str">
        <f>IF(OR(A1877="",COUNTIF('Message audit'!$A$2:$A$201,A1877)=0,AND(B1877&lt;&gt;"To",B1877&lt;&gt;"CC",B1877&lt;&gt;"BCC"),E1877&lt;&gt;"BASIC_OK"),"REVIEW","OK")</f>
        <v>OK</v>
      </c>
    </row>
    <row r="1878">
      <c r="A1878" s="5" t="s">
        <v>109</v>
      </c>
      <c r="B1878" s="5" t="s">
        <v>50</v>
      </c>
      <c r="C1878" s="5" t="s">
        <v>2111</v>
      </c>
      <c r="D1878" s="6" t="str">
        <f t="shared" si="1"/>
        <v>person1877@demo.invalid</v>
      </c>
      <c r="E1878" s="6" t="str">
        <f t="shared" si="2"/>
        <v>BASIC_OK</v>
      </c>
      <c r="F1878" s="6" t="str">
        <f>IF(E1878&lt;&gt;"BASIC_OK","REVIEW",IF(RIGHT(D1878,LEN(LOWER(TRIM('Audit summary'!$B$16)))+1)="@"&amp;LOWER(TRIM('Audit summary'!$B$16)),"INTERNAL","EXTERNAL"))</f>
        <v>INTERNAL</v>
      </c>
      <c r="G1878" s="6">
        <f t="shared" si="3"/>
        <v>1</v>
      </c>
      <c r="H1878" s="6">
        <f t="shared" si="4"/>
        <v>1</v>
      </c>
      <c r="I1878" s="6" t="str">
        <f>IF(OR(A1878="",COUNTIF('Message audit'!$A$2:$A$201,A1878)=0,AND(B1878&lt;&gt;"To",B1878&lt;&gt;"CC",B1878&lt;&gt;"BCC"),E1878&lt;&gt;"BASIC_OK"),"REVIEW","OK")</f>
        <v>OK</v>
      </c>
    </row>
    <row r="1879">
      <c r="A1879" s="5" t="s">
        <v>109</v>
      </c>
      <c r="B1879" s="5" t="s">
        <v>65</v>
      </c>
      <c r="C1879" s="5" t="s">
        <v>2112</v>
      </c>
      <c r="D1879" s="6" t="str">
        <f t="shared" si="1"/>
        <v>person1878@demo.invalid</v>
      </c>
      <c r="E1879" s="6" t="str">
        <f t="shared" si="2"/>
        <v>BASIC_OK</v>
      </c>
      <c r="F1879" s="6" t="str">
        <f>IF(E1879&lt;&gt;"BASIC_OK","REVIEW",IF(RIGHT(D1879,LEN(LOWER(TRIM('Audit summary'!$B$16)))+1)="@"&amp;LOWER(TRIM('Audit summary'!$B$16)),"INTERNAL","EXTERNAL"))</f>
        <v>INTERNAL</v>
      </c>
      <c r="G1879" s="6">
        <f t="shared" si="3"/>
        <v>1</v>
      </c>
      <c r="H1879" s="6">
        <f t="shared" si="4"/>
        <v>1</v>
      </c>
      <c r="I1879" s="6" t="str">
        <f>IF(OR(A1879="",COUNTIF('Message audit'!$A$2:$A$201,A1879)=0,AND(B1879&lt;&gt;"To",B1879&lt;&gt;"CC",B1879&lt;&gt;"BCC"),E1879&lt;&gt;"BASIC_OK"),"REVIEW","OK")</f>
        <v>OK</v>
      </c>
    </row>
    <row r="1880">
      <c r="A1880" s="5" t="s">
        <v>109</v>
      </c>
      <c r="B1880" s="5" t="s">
        <v>21</v>
      </c>
      <c r="C1880" s="5" t="s">
        <v>2113</v>
      </c>
      <c r="D1880" s="6" t="str">
        <f t="shared" si="1"/>
        <v>person1879@demo.invalid</v>
      </c>
      <c r="E1880" s="6" t="str">
        <f t="shared" si="2"/>
        <v>BASIC_OK</v>
      </c>
      <c r="F1880" s="6" t="str">
        <f>IF(E1880&lt;&gt;"BASIC_OK","REVIEW",IF(RIGHT(D1880,LEN(LOWER(TRIM('Audit summary'!$B$16)))+1)="@"&amp;LOWER(TRIM('Audit summary'!$B$16)),"INTERNAL","EXTERNAL"))</f>
        <v>INTERNAL</v>
      </c>
      <c r="G1880" s="6">
        <f t="shared" si="3"/>
        <v>1</v>
      </c>
      <c r="H1880" s="6">
        <f t="shared" si="4"/>
        <v>1</v>
      </c>
      <c r="I1880" s="6" t="str">
        <f>IF(OR(A1880="",COUNTIF('Message audit'!$A$2:$A$201,A1880)=0,AND(B1880&lt;&gt;"To",B1880&lt;&gt;"CC",B1880&lt;&gt;"BCC"),E1880&lt;&gt;"BASIC_OK"),"REVIEW","OK")</f>
        <v>OK</v>
      </c>
    </row>
    <row r="1881">
      <c r="A1881" s="5" t="s">
        <v>109</v>
      </c>
      <c r="B1881" s="5" t="s">
        <v>50</v>
      </c>
      <c r="C1881" s="5" t="s">
        <v>2114</v>
      </c>
      <c r="D1881" s="6" t="str">
        <f t="shared" si="1"/>
        <v>person1880@example.org</v>
      </c>
      <c r="E1881" s="6" t="str">
        <f t="shared" si="2"/>
        <v>BASIC_OK</v>
      </c>
      <c r="F1881" s="6" t="str">
        <f>IF(E1881&lt;&gt;"BASIC_OK","REVIEW",IF(RIGHT(D1881,LEN(LOWER(TRIM('Audit summary'!$B$16)))+1)="@"&amp;LOWER(TRIM('Audit summary'!$B$16)),"INTERNAL","EXTERNAL"))</f>
        <v>EXTERNAL</v>
      </c>
      <c r="G1881" s="6">
        <f t="shared" si="3"/>
        <v>1</v>
      </c>
      <c r="H1881" s="6">
        <f t="shared" si="4"/>
        <v>1</v>
      </c>
      <c r="I1881" s="6" t="str">
        <f>IF(OR(A1881="",COUNTIF('Message audit'!$A$2:$A$201,A1881)=0,AND(B1881&lt;&gt;"To",B1881&lt;&gt;"CC",B1881&lt;&gt;"BCC"),E1881&lt;&gt;"BASIC_OK"),"REVIEW","OK")</f>
        <v>OK</v>
      </c>
    </row>
    <row r="1882">
      <c r="A1882" s="5" t="s">
        <v>109</v>
      </c>
      <c r="B1882" s="5" t="s">
        <v>65</v>
      </c>
      <c r="C1882" s="5" t="s">
        <v>2115</v>
      </c>
      <c r="D1882" s="6" t="str">
        <f t="shared" si="1"/>
        <v>person1881@demo.invalid</v>
      </c>
      <c r="E1882" s="6" t="str">
        <f t="shared" si="2"/>
        <v>BASIC_OK</v>
      </c>
      <c r="F1882" s="6" t="str">
        <f>IF(E1882&lt;&gt;"BASIC_OK","REVIEW",IF(RIGHT(D1882,LEN(LOWER(TRIM('Audit summary'!$B$16)))+1)="@"&amp;LOWER(TRIM('Audit summary'!$B$16)),"INTERNAL","EXTERNAL"))</f>
        <v>INTERNAL</v>
      </c>
      <c r="G1882" s="6">
        <f t="shared" si="3"/>
        <v>1</v>
      </c>
      <c r="H1882" s="6">
        <f t="shared" si="4"/>
        <v>1</v>
      </c>
      <c r="I1882" s="6" t="str">
        <f>IF(OR(A1882="",COUNTIF('Message audit'!$A$2:$A$201,A1882)=0,AND(B1882&lt;&gt;"To",B1882&lt;&gt;"CC",B1882&lt;&gt;"BCC"),E1882&lt;&gt;"BASIC_OK"),"REVIEW","OK")</f>
        <v>OK</v>
      </c>
    </row>
    <row r="1883">
      <c r="A1883" s="5" t="s">
        <v>109</v>
      </c>
      <c r="B1883" s="5" t="s">
        <v>21</v>
      </c>
      <c r="C1883" s="5" t="s">
        <v>2116</v>
      </c>
      <c r="D1883" s="6" t="str">
        <f t="shared" si="1"/>
        <v>person1882@demo.invalid</v>
      </c>
      <c r="E1883" s="6" t="str">
        <f t="shared" si="2"/>
        <v>BASIC_OK</v>
      </c>
      <c r="F1883" s="6" t="str">
        <f>IF(E1883&lt;&gt;"BASIC_OK","REVIEW",IF(RIGHT(D1883,LEN(LOWER(TRIM('Audit summary'!$B$16)))+1)="@"&amp;LOWER(TRIM('Audit summary'!$B$16)),"INTERNAL","EXTERNAL"))</f>
        <v>INTERNAL</v>
      </c>
      <c r="G1883" s="6">
        <f t="shared" si="3"/>
        <v>1</v>
      </c>
      <c r="H1883" s="6">
        <f t="shared" si="4"/>
        <v>1</v>
      </c>
      <c r="I1883" s="6" t="str">
        <f>IF(OR(A1883="",COUNTIF('Message audit'!$A$2:$A$201,A1883)=0,AND(B1883&lt;&gt;"To",B1883&lt;&gt;"CC",B1883&lt;&gt;"BCC"),E1883&lt;&gt;"BASIC_OK"),"REVIEW","OK")</f>
        <v>OK</v>
      </c>
    </row>
    <row r="1884">
      <c r="A1884" s="5" t="s">
        <v>109</v>
      </c>
      <c r="B1884" s="5" t="s">
        <v>50</v>
      </c>
      <c r="C1884" s="5" t="s">
        <v>2117</v>
      </c>
      <c r="D1884" s="6" t="str">
        <f t="shared" si="1"/>
        <v>person1883@demo.invalid</v>
      </c>
      <c r="E1884" s="6" t="str">
        <f t="shared" si="2"/>
        <v>BASIC_OK</v>
      </c>
      <c r="F1884" s="6" t="str">
        <f>IF(E1884&lt;&gt;"BASIC_OK","REVIEW",IF(RIGHT(D1884,LEN(LOWER(TRIM('Audit summary'!$B$16)))+1)="@"&amp;LOWER(TRIM('Audit summary'!$B$16)),"INTERNAL","EXTERNAL"))</f>
        <v>INTERNAL</v>
      </c>
      <c r="G1884" s="6">
        <f t="shared" si="3"/>
        <v>1</v>
      </c>
      <c r="H1884" s="6">
        <f t="shared" si="4"/>
        <v>1</v>
      </c>
      <c r="I1884" s="6" t="str">
        <f>IF(OR(A1884="",COUNTIF('Message audit'!$A$2:$A$201,A1884)=0,AND(B1884&lt;&gt;"To",B1884&lt;&gt;"CC",B1884&lt;&gt;"BCC"),E1884&lt;&gt;"BASIC_OK"),"REVIEW","OK")</f>
        <v>OK</v>
      </c>
    </row>
    <row r="1885">
      <c r="A1885" s="5" t="s">
        <v>109</v>
      </c>
      <c r="B1885" s="5" t="s">
        <v>65</v>
      </c>
      <c r="C1885" s="5" t="s">
        <v>2118</v>
      </c>
      <c r="D1885" s="6" t="str">
        <f t="shared" si="1"/>
        <v>person1884@demo.invalid</v>
      </c>
      <c r="E1885" s="6" t="str">
        <f t="shared" si="2"/>
        <v>BASIC_OK</v>
      </c>
      <c r="F1885" s="6" t="str">
        <f>IF(E1885&lt;&gt;"BASIC_OK","REVIEW",IF(RIGHT(D1885,LEN(LOWER(TRIM('Audit summary'!$B$16)))+1)="@"&amp;LOWER(TRIM('Audit summary'!$B$16)),"INTERNAL","EXTERNAL"))</f>
        <v>INTERNAL</v>
      </c>
      <c r="G1885" s="6">
        <f t="shared" si="3"/>
        <v>1</v>
      </c>
      <c r="H1885" s="6">
        <f t="shared" si="4"/>
        <v>1</v>
      </c>
      <c r="I1885" s="6" t="str">
        <f>IF(OR(A1885="",COUNTIF('Message audit'!$A$2:$A$201,A1885)=0,AND(B1885&lt;&gt;"To",B1885&lt;&gt;"CC",B1885&lt;&gt;"BCC"),E1885&lt;&gt;"BASIC_OK"),"REVIEW","OK")</f>
        <v>OK</v>
      </c>
    </row>
    <row r="1886">
      <c r="A1886" s="5" t="s">
        <v>109</v>
      </c>
      <c r="B1886" s="5" t="s">
        <v>21</v>
      </c>
      <c r="C1886" s="5" t="s">
        <v>2119</v>
      </c>
      <c r="D1886" s="6" t="str">
        <f t="shared" si="1"/>
        <v>person1885@example.org</v>
      </c>
      <c r="E1886" s="6" t="str">
        <f t="shared" si="2"/>
        <v>BASIC_OK</v>
      </c>
      <c r="F1886" s="6" t="str">
        <f>IF(E1886&lt;&gt;"BASIC_OK","REVIEW",IF(RIGHT(D1886,LEN(LOWER(TRIM('Audit summary'!$B$16)))+1)="@"&amp;LOWER(TRIM('Audit summary'!$B$16)),"INTERNAL","EXTERNAL"))</f>
        <v>EXTERNAL</v>
      </c>
      <c r="G1886" s="6">
        <f t="shared" si="3"/>
        <v>1</v>
      </c>
      <c r="H1886" s="6">
        <f t="shared" si="4"/>
        <v>1</v>
      </c>
      <c r="I1886" s="6" t="str">
        <f>IF(OR(A1886="",COUNTIF('Message audit'!$A$2:$A$201,A1886)=0,AND(B1886&lt;&gt;"To",B1886&lt;&gt;"CC",B1886&lt;&gt;"BCC"),E1886&lt;&gt;"BASIC_OK"),"REVIEW","OK")</f>
        <v>OK</v>
      </c>
    </row>
    <row r="1887">
      <c r="A1887" s="5" t="s">
        <v>109</v>
      </c>
      <c r="B1887" s="5" t="s">
        <v>50</v>
      </c>
      <c r="C1887" s="5" t="s">
        <v>2120</v>
      </c>
      <c r="D1887" s="6" t="str">
        <f t="shared" si="1"/>
        <v>person1886@demo.invalid</v>
      </c>
      <c r="E1887" s="6" t="str">
        <f t="shared" si="2"/>
        <v>BASIC_OK</v>
      </c>
      <c r="F1887" s="6" t="str">
        <f>IF(E1887&lt;&gt;"BASIC_OK","REVIEW",IF(RIGHT(D1887,LEN(LOWER(TRIM('Audit summary'!$B$16)))+1)="@"&amp;LOWER(TRIM('Audit summary'!$B$16)),"INTERNAL","EXTERNAL"))</f>
        <v>INTERNAL</v>
      </c>
      <c r="G1887" s="6">
        <f t="shared" si="3"/>
        <v>1</v>
      </c>
      <c r="H1887" s="6">
        <f t="shared" si="4"/>
        <v>1</v>
      </c>
      <c r="I1887" s="6" t="str">
        <f>IF(OR(A1887="",COUNTIF('Message audit'!$A$2:$A$201,A1887)=0,AND(B1887&lt;&gt;"To",B1887&lt;&gt;"CC",B1887&lt;&gt;"BCC"),E1887&lt;&gt;"BASIC_OK"),"REVIEW","OK")</f>
        <v>OK</v>
      </c>
    </row>
    <row r="1888">
      <c r="A1888" s="5" t="s">
        <v>109</v>
      </c>
      <c r="B1888" s="5" t="s">
        <v>65</v>
      </c>
      <c r="C1888" s="5" t="s">
        <v>2121</v>
      </c>
      <c r="D1888" s="6" t="str">
        <f t="shared" si="1"/>
        <v>person1887@demo.invalid</v>
      </c>
      <c r="E1888" s="6" t="str">
        <f t="shared" si="2"/>
        <v>BASIC_OK</v>
      </c>
      <c r="F1888" s="6" t="str">
        <f>IF(E1888&lt;&gt;"BASIC_OK","REVIEW",IF(RIGHT(D1888,LEN(LOWER(TRIM('Audit summary'!$B$16)))+1)="@"&amp;LOWER(TRIM('Audit summary'!$B$16)),"INTERNAL","EXTERNAL"))</f>
        <v>INTERNAL</v>
      </c>
      <c r="G1888" s="6">
        <f t="shared" si="3"/>
        <v>1</v>
      </c>
      <c r="H1888" s="6">
        <f t="shared" si="4"/>
        <v>1</v>
      </c>
      <c r="I1888" s="6" t="str">
        <f>IF(OR(A1888="",COUNTIF('Message audit'!$A$2:$A$201,A1888)=0,AND(B1888&lt;&gt;"To",B1888&lt;&gt;"CC",B1888&lt;&gt;"BCC"),E1888&lt;&gt;"BASIC_OK"),"REVIEW","OK")</f>
        <v>OK</v>
      </c>
    </row>
    <row r="1889">
      <c r="A1889" s="5" t="s">
        <v>109</v>
      </c>
      <c r="B1889" s="5" t="s">
        <v>21</v>
      </c>
      <c r="C1889" s="5" t="s">
        <v>2122</v>
      </c>
      <c r="D1889" s="6" t="str">
        <f t="shared" si="1"/>
        <v>person1888@demo.invalid</v>
      </c>
      <c r="E1889" s="6" t="str">
        <f t="shared" si="2"/>
        <v>BASIC_OK</v>
      </c>
      <c r="F1889" s="6" t="str">
        <f>IF(E1889&lt;&gt;"BASIC_OK","REVIEW",IF(RIGHT(D1889,LEN(LOWER(TRIM('Audit summary'!$B$16)))+1)="@"&amp;LOWER(TRIM('Audit summary'!$B$16)),"INTERNAL","EXTERNAL"))</f>
        <v>INTERNAL</v>
      </c>
      <c r="G1889" s="6">
        <f t="shared" si="3"/>
        <v>1</v>
      </c>
      <c r="H1889" s="6">
        <f t="shared" si="4"/>
        <v>1</v>
      </c>
      <c r="I1889" s="6" t="str">
        <f>IF(OR(A1889="",COUNTIF('Message audit'!$A$2:$A$201,A1889)=0,AND(B1889&lt;&gt;"To",B1889&lt;&gt;"CC",B1889&lt;&gt;"BCC"),E1889&lt;&gt;"BASIC_OK"),"REVIEW","OK")</f>
        <v>OK</v>
      </c>
    </row>
    <row r="1890">
      <c r="A1890" s="5" t="s">
        <v>109</v>
      </c>
      <c r="B1890" s="5" t="s">
        <v>50</v>
      </c>
      <c r="C1890" s="5" t="s">
        <v>2123</v>
      </c>
      <c r="D1890" s="6" t="str">
        <f t="shared" si="1"/>
        <v>person1889@demo.invalid</v>
      </c>
      <c r="E1890" s="6" t="str">
        <f t="shared" si="2"/>
        <v>BASIC_OK</v>
      </c>
      <c r="F1890" s="6" t="str">
        <f>IF(E1890&lt;&gt;"BASIC_OK","REVIEW",IF(RIGHT(D1890,LEN(LOWER(TRIM('Audit summary'!$B$16)))+1)="@"&amp;LOWER(TRIM('Audit summary'!$B$16)),"INTERNAL","EXTERNAL"))</f>
        <v>INTERNAL</v>
      </c>
      <c r="G1890" s="6">
        <f t="shared" si="3"/>
        <v>1</v>
      </c>
      <c r="H1890" s="6">
        <f t="shared" si="4"/>
        <v>1</v>
      </c>
      <c r="I1890" s="6" t="str">
        <f>IF(OR(A1890="",COUNTIF('Message audit'!$A$2:$A$201,A1890)=0,AND(B1890&lt;&gt;"To",B1890&lt;&gt;"CC",B1890&lt;&gt;"BCC"),E1890&lt;&gt;"BASIC_OK"),"REVIEW","OK")</f>
        <v>OK</v>
      </c>
    </row>
    <row r="1891">
      <c r="A1891" s="5" t="s">
        <v>109</v>
      </c>
      <c r="B1891" s="5" t="s">
        <v>65</v>
      </c>
      <c r="C1891" s="5" t="s">
        <v>2124</v>
      </c>
      <c r="D1891" s="6" t="str">
        <f t="shared" si="1"/>
        <v>person1890@example.org</v>
      </c>
      <c r="E1891" s="6" t="str">
        <f t="shared" si="2"/>
        <v>BASIC_OK</v>
      </c>
      <c r="F1891" s="6" t="str">
        <f>IF(E1891&lt;&gt;"BASIC_OK","REVIEW",IF(RIGHT(D1891,LEN(LOWER(TRIM('Audit summary'!$B$16)))+1)="@"&amp;LOWER(TRIM('Audit summary'!$B$16)),"INTERNAL","EXTERNAL"))</f>
        <v>EXTERNAL</v>
      </c>
      <c r="G1891" s="6">
        <f t="shared" si="3"/>
        <v>1</v>
      </c>
      <c r="H1891" s="6">
        <f t="shared" si="4"/>
        <v>1</v>
      </c>
      <c r="I1891" s="6" t="str">
        <f>IF(OR(A1891="",COUNTIF('Message audit'!$A$2:$A$201,A1891)=0,AND(B1891&lt;&gt;"To",B1891&lt;&gt;"CC",B1891&lt;&gt;"BCC"),E1891&lt;&gt;"BASIC_OK"),"REVIEW","OK")</f>
        <v>OK</v>
      </c>
    </row>
    <row r="1892">
      <c r="A1892" s="5" t="s">
        <v>109</v>
      </c>
      <c r="B1892" s="5" t="s">
        <v>21</v>
      </c>
      <c r="C1892" s="5" t="s">
        <v>2125</v>
      </c>
      <c r="D1892" s="6" t="str">
        <f t="shared" si="1"/>
        <v>person1891@demo.invalid</v>
      </c>
      <c r="E1892" s="6" t="str">
        <f t="shared" si="2"/>
        <v>BASIC_OK</v>
      </c>
      <c r="F1892" s="6" t="str">
        <f>IF(E1892&lt;&gt;"BASIC_OK","REVIEW",IF(RIGHT(D1892,LEN(LOWER(TRIM('Audit summary'!$B$16)))+1)="@"&amp;LOWER(TRIM('Audit summary'!$B$16)),"INTERNAL","EXTERNAL"))</f>
        <v>INTERNAL</v>
      </c>
      <c r="G1892" s="6">
        <f t="shared" si="3"/>
        <v>1</v>
      </c>
      <c r="H1892" s="6">
        <f t="shared" si="4"/>
        <v>1</v>
      </c>
      <c r="I1892" s="6" t="str">
        <f>IF(OR(A1892="",COUNTIF('Message audit'!$A$2:$A$201,A1892)=0,AND(B1892&lt;&gt;"To",B1892&lt;&gt;"CC",B1892&lt;&gt;"BCC"),E1892&lt;&gt;"BASIC_OK"),"REVIEW","OK")</f>
        <v>OK</v>
      </c>
    </row>
    <row r="1893">
      <c r="A1893" s="5" t="s">
        <v>109</v>
      </c>
      <c r="B1893" s="5" t="s">
        <v>50</v>
      </c>
      <c r="C1893" s="5" t="s">
        <v>2126</v>
      </c>
      <c r="D1893" s="6" t="str">
        <f t="shared" si="1"/>
        <v>person1892@demo.invalid</v>
      </c>
      <c r="E1893" s="6" t="str">
        <f t="shared" si="2"/>
        <v>BASIC_OK</v>
      </c>
      <c r="F1893" s="6" t="str">
        <f>IF(E1893&lt;&gt;"BASIC_OK","REVIEW",IF(RIGHT(D1893,LEN(LOWER(TRIM('Audit summary'!$B$16)))+1)="@"&amp;LOWER(TRIM('Audit summary'!$B$16)),"INTERNAL","EXTERNAL"))</f>
        <v>INTERNAL</v>
      </c>
      <c r="G1893" s="6">
        <f t="shared" si="3"/>
        <v>1</v>
      </c>
      <c r="H1893" s="6">
        <f t="shared" si="4"/>
        <v>1</v>
      </c>
      <c r="I1893" s="6" t="str">
        <f>IF(OR(A1893="",COUNTIF('Message audit'!$A$2:$A$201,A1893)=0,AND(B1893&lt;&gt;"To",B1893&lt;&gt;"CC",B1893&lt;&gt;"BCC"),E1893&lt;&gt;"BASIC_OK"),"REVIEW","OK")</f>
        <v>OK</v>
      </c>
    </row>
    <row r="1894">
      <c r="A1894" s="5" t="s">
        <v>109</v>
      </c>
      <c r="B1894" s="5" t="s">
        <v>65</v>
      </c>
      <c r="C1894" s="5" t="s">
        <v>2127</v>
      </c>
      <c r="D1894" s="6" t="str">
        <f t="shared" si="1"/>
        <v>person1893@demo.invalid</v>
      </c>
      <c r="E1894" s="6" t="str">
        <f t="shared" si="2"/>
        <v>BASIC_OK</v>
      </c>
      <c r="F1894" s="6" t="str">
        <f>IF(E1894&lt;&gt;"BASIC_OK","REVIEW",IF(RIGHT(D1894,LEN(LOWER(TRIM('Audit summary'!$B$16)))+1)="@"&amp;LOWER(TRIM('Audit summary'!$B$16)),"INTERNAL","EXTERNAL"))</f>
        <v>INTERNAL</v>
      </c>
      <c r="G1894" s="6">
        <f t="shared" si="3"/>
        <v>1</v>
      </c>
      <c r="H1894" s="6">
        <f t="shared" si="4"/>
        <v>1</v>
      </c>
      <c r="I1894" s="6" t="str">
        <f>IF(OR(A1894="",COUNTIF('Message audit'!$A$2:$A$201,A1894)=0,AND(B1894&lt;&gt;"To",B1894&lt;&gt;"CC",B1894&lt;&gt;"BCC"),E1894&lt;&gt;"BASIC_OK"),"REVIEW","OK")</f>
        <v>OK</v>
      </c>
    </row>
    <row r="1895">
      <c r="A1895" s="5" t="s">
        <v>109</v>
      </c>
      <c r="B1895" s="5" t="s">
        <v>21</v>
      </c>
      <c r="C1895" s="5" t="s">
        <v>2128</v>
      </c>
      <c r="D1895" s="6" t="str">
        <f t="shared" si="1"/>
        <v>person1894@demo.invalid</v>
      </c>
      <c r="E1895" s="6" t="str">
        <f t="shared" si="2"/>
        <v>BASIC_OK</v>
      </c>
      <c r="F1895" s="6" t="str">
        <f>IF(E1895&lt;&gt;"BASIC_OK","REVIEW",IF(RIGHT(D1895,LEN(LOWER(TRIM('Audit summary'!$B$16)))+1)="@"&amp;LOWER(TRIM('Audit summary'!$B$16)),"INTERNAL","EXTERNAL"))</f>
        <v>INTERNAL</v>
      </c>
      <c r="G1895" s="6">
        <f t="shared" si="3"/>
        <v>1</v>
      </c>
      <c r="H1895" s="6">
        <f t="shared" si="4"/>
        <v>1</v>
      </c>
      <c r="I1895" s="6" t="str">
        <f>IF(OR(A1895="",COUNTIF('Message audit'!$A$2:$A$201,A1895)=0,AND(B1895&lt;&gt;"To",B1895&lt;&gt;"CC",B1895&lt;&gt;"BCC"),E1895&lt;&gt;"BASIC_OK"),"REVIEW","OK")</f>
        <v>OK</v>
      </c>
    </row>
    <row r="1896">
      <c r="A1896" s="5" t="s">
        <v>109</v>
      </c>
      <c r="B1896" s="5" t="s">
        <v>50</v>
      </c>
      <c r="C1896" s="5" t="s">
        <v>2129</v>
      </c>
      <c r="D1896" s="6" t="str">
        <f t="shared" si="1"/>
        <v>person1895@example.org</v>
      </c>
      <c r="E1896" s="6" t="str">
        <f t="shared" si="2"/>
        <v>BASIC_OK</v>
      </c>
      <c r="F1896" s="6" t="str">
        <f>IF(E1896&lt;&gt;"BASIC_OK","REVIEW",IF(RIGHT(D1896,LEN(LOWER(TRIM('Audit summary'!$B$16)))+1)="@"&amp;LOWER(TRIM('Audit summary'!$B$16)),"INTERNAL","EXTERNAL"))</f>
        <v>EXTERNAL</v>
      </c>
      <c r="G1896" s="6">
        <f t="shared" si="3"/>
        <v>1</v>
      </c>
      <c r="H1896" s="6">
        <f t="shared" si="4"/>
        <v>1</v>
      </c>
      <c r="I1896" s="6" t="str">
        <f>IF(OR(A1896="",COUNTIF('Message audit'!$A$2:$A$201,A1896)=0,AND(B1896&lt;&gt;"To",B1896&lt;&gt;"CC",B1896&lt;&gt;"BCC"),E1896&lt;&gt;"BASIC_OK"),"REVIEW","OK")</f>
        <v>OK</v>
      </c>
    </row>
    <row r="1897">
      <c r="A1897" s="5" t="s">
        <v>109</v>
      </c>
      <c r="B1897" s="5" t="s">
        <v>65</v>
      </c>
      <c r="C1897" s="5" t="s">
        <v>2130</v>
      </c>
      <c r="D1897" s="6" t="str">
        <f t="shared" si="1"/>
        <v>person1896@demo.invalid</v>
      </c>
      <c r="E1897" s="6" t="str">
        <f t="shared" si="2"/>
        <v>BASIC_OK</v>
      </c>
      <c r="F1897" s="6" t="str">
        <f>IF(E1897&lt;&gt;"BASIC_OK","REVIEW",IF(RIGHT(D1897,LEN(LOWER(TRIM('Audit summary'!$B$16)))+1)="@"&amp;LOWER(TRIM('Audit summary'!$B$16)),"INTERNAL","EXTERNAL"))</f>
        <v>INTERNAL</v>
      </c>
      <c r="G1897" s="6">
        <f t="shared" si="3"/>
        <v>1</v>
      </c>
      <c r="H1897" s="6">
        <f t="shared" si="4"/>
        <v>1</v>
      </c>
      <c r="I1897" s="6" t="str">
        <f>IF(OR(A1897="",COUNTIF('Message audit'!$A$2:$A$201,A1897)=0,AND(B1897&lt;&gt;"To",B1897&lt;&gt;"CC",B1897&lt;&gt;"BCC"),E1897&lt;&gt;"BASIC_OK"),"REVIEW","OK")</f>
        <v>OK</v>
      </c>
    </row>
    <row r="1898">
      <c r="A1898" s="5" t="s">
        <v>109</v>
      </c>
      <c r="B1898" s="5" t="s">
        <v>21</v>
      </c>
      <c r="C1898" s="5" t="s">
        <v>2131</v>
      </c>
      <c r="D1898" s="6" t="str">
        <f t="shared" si="1"/>
        <v>person1897@demo.invalid</v>
      </c>
      <c r="E1898" s="6" t="str">
        <f t="shared" si="2"/>
        <v>BASIC_OK</v>
      </c>
      <c r="F1898" s="6" t="str">
        <f>IF(E1898&lt;&gt;"BASIC_OK","REVIEW",IF(RIGHT(D1898,LEN(LOWER(TRIM('Audit summary'!$B$16)))+1)="@"&amp;LOWER(TRIM('Audit summary'!$B$16)),"INTERNAL","EXTERNAL"))</f>
        <v>INTERNAL</v>
      </c>
      <c r="G1898" s="6">
        <f t="shared" si="3"/>
        <v>1</v>
      </c>
      <c r="H1898" s="6">
        <f t="shared" si="4"/>
        <v>1</v>
      </c>
      <c r="I1898" s="6" t="str">
        <f>IF(OR(A1898="",COUNTIF('Message audit'!$A$2:$A$201,A1898)=0,AND(B1898&lt;&gt;"To",B1898&lt;&gt;"CC",B1898&lt;&gt;"BCC"),E1898&lt;&gt;"BASIC_OK"),"REVIEW","OK")</f>
        <v>OK</v>
      </c>
    </row>
    <row r="1899">
      <c r="A1899" s="5" t="s">
        <v>109</v>
      </c>
      <c r="B1899" s="5" t="s">
        <v>50</v>
      </c>
      <c r="C1899" s="5" t="s">
        <v>2132</v>
      </c>
      <c r="D1899" s="6" t="str">
        <f t="shared" si="1"/>
        <v>person1898@demo.invalid</v>
      </c>
      <c r="E1899" s="6" t="str">
        <f t="shared" si="2"/>
        <v>BASIC_OK</v>
      </c>
      <c r="F1899" s="6" t="str">
        <f>IF(E1899&lt;&gt;"BASIC_OK","REVIEW",IF(RIGHT(D1899,LEN(LOWER(TRIM('Audit summary'!$B$16)))+1)="@"&amp;LOWER(TRIM('Audit summary'!$B$16)),"INTERNAL","EXTERNAL"))</f>
        <v>INTERNAL</v>
      </c>
      <c r="G1899" s="6">
        <f t="shared" si="3"/>
        <v>1</v>
      </c>
      <c r="H1899" s="6">
        <f t="shared" si="4"/>
        <v>1</v>
      </c>
      <c r="I1899" s="6" t="str">
        <f>IF(OR(A1899="",COUNTIF('Message audit'!$A$2:$A$201,A1899)=0,AND(B1899&lt;&gt;"To",B1899&lt;&gt;"CC",B1899&lt;&gt;"BCC"),E1899&lt;&gt;"BASIC_OK"),"REVIEW","OK")</f>
        <v>OK</v>
      </c>
    </row>
    <row r="1900">
      <c r="A1900" s="5" t="s">
        <v>109</v>
      </c>
      <c r="B1900" s="5" t="s">
        <v>65</v>
      </c>
      <c r="C1900" s="5" t="s">
        <v>2133</v>
      </c>
      <c r="D1900" s="6" t="str">
        <f t="shared" si="1"/>
        <v>person1899@demo.invalid</v>
      </c>
      <c r="E1900" s="6" t="str">
        <f t="shared" si="2"/>
        <v>BASIC_OK</v>
      </c>
      <c r="F1900" s="6" t="str">
        <f>IF(E1900&lt;&gt;"BASIC_OK","REVIEW",IF(RIGHT(D1900,LEN(LOWER(TRIM('Audit summary'!$B$16)))+1)="@"&amp;LOWER(TRIM('Audit summary'!$B$16)),"INTERNAL","EXTERNAL"))</f>
        <v>INTERNAL</v>
      </c>
      <c r="G1900" s="6">
        <f t="shared" si="3"/>
        <v>1</v>
      </c>
      <c r="H1900" s="6">
        <f t="shared" si="4"/>
        <v>1</v>
      </c>
      <c r="I1900" s="6" t="str">
        <f>IF(OR(A1900="",COUNTIF('Message audit'!$A$2:$A$201,A1900)=0,AND(B1900&lt;&gt;"To",B1900&lt;&gt;"CC",B1900&lt;&gt;"BCC"),E1900&lt;&gt;"BASIC_OK"),"REVIEW","OK")</f>
        <v>OK</v>
      </c>
    </row>
    <row r="1901">
      <c r="A1901" s="5" t="s">
        <v>109</v>
      </c>
      <c r="B1901" s="5" t="s">
        <v>21</v>
      </c>
      <c r="D1901" s="6" t="str">
        <f t="shared" si="1"/>
        <v/>
      </c>
      <c r="E1901" s="6" t="str">
        <f t="shared" si="2"/>
        <v>MISSING</v>
      </c>
      <c r="F1901" s="6" t="str">
        <f>IF(E1901&lt;&gt;"BASIC_OK","REVIEW",IF(RIGHT(D1901,LEN(LOWER(TRIM('Audit summary'!$B$16)))+1)="@"&amp;LOWER(TRIM('Audit summary'!$B$16)),"INTERNAL","EXTERNAL"))</f>
        <v>REVIEW</v>
      </c>
      <c r="G1901" s="6">
        <f t="shared" si="3"/>
        <v>0</v>
      </c>
      <c r="H1901" s="6">
        <f t="shared" si="4"/>
        <v>0</v>
      </c>
      <c r="I1901" s="6" t="str">
        <f>IF(OR(A1901="",COUNTIF('Message audit'!$A$2:$A$201,A1901)=0,AND(B1901&lt;&gt;"To",B1901&lt;&gt;"CC",B1901&lt;&gt;"BCC"),E1901&lt;&gt;"BASIC_OK"),"REVIEW","OK")</f>
        <v>REVIEW</v>
      </c>
    </row>
    <row r="1902">
      <c r="A1902" s="5" t="s">
        <v>109</v>
      </c>
      <c r="B1902" s="5" t="s">
        <v>50</v>
      </c>
      <c r="C1902" s="5" t="s">
        <v>2134</v>
      </c>
      <c r="D1902" s="6" t="str">
        <f t="shared" si="1"/>
        <v>broken-1901</v>
      </c>
      <c r="E1902" s="6" t="str">
        <f t="shared" si="2"/>
        <v>REVIEW</v>
      </c>
      <c r="F1902" s="6" t="str">
        <f>IF(E1902&lt;&gt;"BASIC_OK","REVIEW",IF(RIGHT(D1902,LEN(LOWER(TRIM('Audit summary'!$B$16)))+1)="@"&amp;LOWER(TRIM('Audit summary'!$B$16)),"INTERNAL","EXTERNAL"))</f>
        <v>REVIEW</v>
      </c>
      <c r="G1902" s="6">
        <f t="shared" si="3"/>
        <v>0</v>
      </c>
      <c r="H1902" s="6">
        <f t="shared" si="4"/>
        <v>0</v>
      </c>
      <c r="I1902" s="6" t="str">
        <f>IF(OR(A1902="",COUNTIF('Message audit'!$A$2:$A$201,A1902)=0,AND(B1902&lt;&gt;"To",B1902&lt;&gt;"CC",B1902&lt;&gt;"BCC"),E1902&lt;&gt;"BASIC_OK"),"REVIEW","OK")</f>
        <v>REVIEW</v>
      </c>
    </row>
    <row r="1903">
      <c r="A1903" s="5" t="s">
        <v>111</v>
      </c>
      <c r="B1903" s="5" t="s">
        <v>65</v>
      </c>
      <c r="C1903" s="5" t="s">
        <v>2135</v>
      </c>
      <c r="D1903" s="6" t="str">
        <f t="shared" si="1"/>
        <v>person1902@demo.invalid</v>
      </c>
      <c r="E1903" s="6" t="str">
        <f t="shared" si="2"/>
        <v>BASIC_OK</v>
      </c>
      <c r="F1903" s="6" t="str">
        <f>IF(E1903&lt;&gt;"BASIC_OK","REVIEW",IF(RIGHT(D1903,LEN(LOWER(TRIM('Audit summary'!$B$16)))+1)="@"&amp;LOWER(TRIM('Audit summary'!$B$16)),"INTERNAL","EXTERNAL"))</f>
        <v>INTERNAL</v>
      </c>
      <c r="G1903" s="6">
        <f t="shared" si="3"/>
        <v>1</v>
      </c>
      <c r="H1903" s="6">
        <f t="shared" si="4"/>
        <v>1</v>
      </c>
      <c r="I1903" s="6" t="str">
        <f>IF(OR(A1903="",COUNTIF('Message audit'!$A$2:$A$201,A1903)=0,AND(B1903&lt;&gt;"To",B1903&lt;&gt;"CC",B1903&lt;&gt;"BCC"),E1903&lt;&gt;"BASIC_OK"),"REVIEW","OK")</f>
        <v>OK</v>
      </c>
    </row>
    <row r="1904">
      <c r="A1904" s="5" t="s">
        <v>111</v>
      </c>
      <c r="B1904" s="5" t="s">
        <v>21</v>
      </c>
      <c r="C1904" s="5" t="s">
        <v>2136</v>
      </c>
      <c r="D1904" s="6" t="str">
        <f t="shared" si="1"/>
        <v>person1903@demo.invalid</v>
      </c>
      <c r="E1904" s="6" t="str">
        <f t="shared" si="2"/>
        <v>BASIC_OK</v>
      </c>
      <c r="F1904" s="6" t="str">
        <f>IF(E1904&lt;&gt;"BASIC_OK","REVIEW",IF(RIGHT(D1904,LEN(LOWER(TRIM('Audit summary'!$B$16)))+1)="@"&amp;LOWER(TRIM('Audit summary'!$B$16)),"INTERNAL","EXTERNAL"))</f>
        <v>INTERNAL</v>
      </c>
      <c r="G1904" s="6">
        <f t="shared" si="3"/>
        <v>1</v>
      </c>
      <c r="H1904" s="6">
        <f t="shared" si="4"/>
        <v>1</v>
      </c>
      <c r="I1904" s="6" t="str">
        <f>IF(OR(A1904="",COUNTIF('Message audit'!$A$2:$A$201,A1904)=0,AND(B1904&lt;&gt;"To",B1904&lt;&gt;"CC",B1904&lt;&gt;"BCC"),E1904&lt;&gt;"BASIC_OK"),"REVIEW","OK")</f>
        <v>OK</v>
      </c>
    </row>
    <row r="1905">
      <c r="A1905" s="5" t="s">
        <v>111</v>
      </c>
      <c r="B1905" s="5" t="s">
        <v>50</v>
      </c>
      <c r="C1905" s="5" t="s">
        <v>2137</v>
      </c>
      <c r="D1905" s="6" t="str">
        <f t="shared" si="1"/>
        <v>person1904@demo.invalid</v>
      </c>
      <c r="E1905" s="6" t="str">
        <f t="shared" si="2"/>
        <v>BASIC_OK</v>
      </c>
      <c r="F1905" s="6" t="str">
        <f>IF(E1905&lt;&gt;"BASIC_OK","REVIEW",IF(RIGHT(D1905,LEN(LOWER(TRIM('Audit summary'!$B$16)))+1)="@"&amp;LOWER(TRIM('Audit summary'!$B$16)),"INTERNAL","EXTERNAL"))</f>
        <v>INTERNAL</v>
      </c>
      <c r="G1905" s="6">
        <f t="shared" si="3"/>
        <v>1</v>
      </c>
      <c r="H1905" s="6">
        <f t="shared" si="4"/>
        <v>1</v>
      </c>
      <c r="I1905" s="6" t="str">
        <f>IF(OR(A1905="",COUNTIF('Message audit'!$A$2:$A$201,A1905)=0,AND(B1905&lt;&gt;"To",B1905&lt;&gt;"CC",B1905&lt;&gt;"BCC"),E1905&lt;&gt;"BASIC_OK"),"REVIEW","OK")</f>
        <v>OK</v>
      </c>
    </row>
    <row r="1906">
      <c r="A1906" s="5" t="s">
        <v>111</v>
      </c>
      <c r="B1906" s="5" t="s">
        <v>65</v>
      </c>
      <c r="C1906" s="5" t="s">
        <v>2138</v>
      </c>
      <c r="D1906" s="6" t="str">
        <f t="shared" si="1"/>
        <v>person1905@example.org</v>
      </c>
      <c r="E1906" s="6" t="str">
        <f t="shared" si="2"/>
        <v>BASIC_OK</v>
      </c>
      <c r="F1906" s="6" t="str">
        <f>IF(E1906&lt;&gt;"BASIC_OK","REVIEW",IF(RIGHT(D1906,LEN(LOWER(TRIM('Audit summary'!$B$16)))+1)="@"&amp;LOWER(TRIM('Audit summary'!$B$16)),"INTERNAL","EXTERNAL"))</f>
        <v>EXTERNAL</v>
      </c>
      <c r="G1906" s="6">
        <f t="shared" si="3"/>
        <v>1</v>
      </c>
      <c r="H1906" s="6">
        <f t="shared" si="4"/>
        <v>1</v>
      </c>
      <c r="I1906" s="6" t="str">
        <f>IF(OR(A1906="",COUNTIF('Message audit'!$A$2:$A$201,A1906)=0,AND(B1906&lt;&gt;"To",B1906&lt;&gt;"CC",B1906&lt;&gt;"BCC"),E1906&lt;&gt;"BASIC_OK"),"REVIEW","OK")</f>
        <v>OK</v>
      </c>
    </row>
    <row r="1907">
      <c r="A1907" s="5" t="s">
        <v>111</v>
      </c>
      <c r="B1907" s="5" t="s">
        <v>21</v>
      </c>
      <c r="C1907" s="5" t="s">
        <v>2139</v>
      </c>
      <c r="D1907" s="6" t="str">
        <f t="shared" si="1"/>
        <v>person1906@demo.invalid</v>
      </c>
      <c r="E1907" s="6" t="str">
        <f t="shared" si="2"/>
        <v>BASIC_OK</v>
      </c>
      <c r="F1907" s="6" t="str">
        <f>IF(E1907&lt;&gt;"BASIC_OK","REVIEW",IF(RIGHT(D1907,LEN(LOWER(TRIM('Audit summary'!$B$16)))+1)="@"&amp;LOWER(TRIM('Audit summary'!$B$16)),"INTERNAL","EXTERNAL"))</f>
        <v>INTERNAL</v>
      </c>
      <c r="G1907" s="6">
        <f t="shared" si="3"/>
        <v>1</v>
      </c>
      <c r="H1907" s="6">
        <f t="shared" si="4"/>
        <v>1</v>
      </c>
      <c r="I1907" s="6" t="str">
        <f>IF(OR(A1907="",COUNTIF('Message audit'!$A$2:$A$201,A1907)=0,AND(B1907&lt;&gt;"To",B1907&lt;&gt;"CC",B1907&lt;&gt;"BCC"),E1907&lt;&gt;"BASIC_OK"),"REVIEW","OK")</f>
        <v>OK</v>
      </c>
    </row>
    <row r="1908">
      <c r="A1908" s="5" t="s">
        <v>111</v>
      </c>
      <c r="B1908" s="5" t="s">
        <v>50</v>
      </c>
      <c r="C1908" s="5" t="s">
        <v>2140</v>
      </c>
      <c r="D1908" s="6" t="str">
        <f t="shared" si="1"/>
        <v>person1907@demo.invalid</v>
      </c>
      <c r="E1908" s="6" t="str">
        <f t="shared" si="2"/>
        <v>BASIC_OK</v>
      </c>
      <c r="F1908" s="6" t="str">
        <f>IF(E1908&lt;&gt;"BASIC_OK","REVIEW",IF(RIGHT(D1908,LEN(LOWER(TRIM('Audit summary'!$B$16)))+1)="@"&amp;LOWER(TRIM('Audit summary'!$B$16)),"INTERNAL","EXTERNAL"))</f>
        <v>INTERNAL</v>
      </c>
      <c r="G1908" s="6">
        <f t="shared" si="3"/>
        <v>1</v>
      </c>
      <c r="H1908" s="6">
        <f t="shared" si="4"/>
        <v>1</v>
      </c>
      <c r="I1908" s="6" t="str">
        <f>IF(OR(A1908="",COUNTIF('Message audit'!$A$2:$A$201,A1908)=0,AND(B1908&lt;&gt;"To",B1908&lt;&gt;"CC",B1908&lt;&gt;"BCC"),E1908&lt;&gt;"BASIC_OK"),"REVIEW","OK")</f>
        <v>OK</v>
      </c>
    </row>
    <row r="1909">
      <c r="A1909" s="5" t="s">
        <v>111</v>
      </c>
      <c r="B1909" s="5" t="s">
        <v>65</v>
      </c>
      <c r="C1909" s="5" t="s">
        <v>2141</v>
      </c>
      <c r="D1909" s="6" t="str">
        <f t="shared" si="1"/>
        <v>person1908@demo.invalid</v>
      </c>
      <c r="E1909" s="6" t="str">
        <f t="shared" si="2"/>
        <v>BASIC_OK</v>
      </c>
      <c r="F1909" s="6" t="str">
        <f>IF(E1909&lt;&gt;"BASIC_OK","REVIEW",IF(RIGHT(D1909,LEN(LOWER(TRIM('Audit summary'!$B$16)))+1)="@"&amp;LOWER(TRIM('Audit summary'!$B$16)),"INTERNAL","EXTERNAL"))</f>
        <v>INTERNAL</v>
      </c>
      <c r="G1909" s="6">
        <f t="shared" si="3"/>
        <v>1</v>
      </c>
      <c r="H1909" s="6">
        <f t="shared" si="4"/>
        <v>1</v>
      </c>
      <c r="I1909" s="6" t="str">
        <f>IF(OR(A1909="",COUNTIF('Message audit'!$A$2:$A$201,A1909)=0,AND(B1909&lt;&gt;"To",B1909&lt;&gt;"CC",B1909&lt;&gt;"BCC"),E1909&lt;&gt;"BASIC_OK"),"REVIEW","OK")</f>
        <v>OK</v>
      </c>
    </row>
    <row r="1910">
      <c r="A1910" s="5" t="s">
        <v>111</v>
      </c>
      <c r="B1910" s="5" t="s">
        <v>21</v>
      </c>
      <c r="C1910" s="5" t="s">
        <v>2142</v>
      </c>
      <c r="D1910" s="6" t="str">
        <f t="shared" si="1"/>
        <v>person1909@demo.invalid</v>
      </c>
      <c r="E1910" s="6" t="str">
        <f t="shared" si="2"/>
        <v>BASIC_OK</v>
      </c>
      <c r="F1910" s="6" t="str">
        <f>IF(E1910&lt;&gt;"BASIC_OK","REVIEW",IF(RIGHT(D1910,LEN(LOWER(TRIM('Audit summary'!$B$16)))+1)="@"&amp;LOWER(TRIM('Audit summary'!$B$16)),"INTERNAL","EXTERNAL"))</f>
        <v>INTERNAL</v>
      </c>
      <c r="G1910" s="6">
        <f t="shared" si="3"/>
        <v>1</v>
      </c>
      <c r="H1910" s="6">
        <f t="shared" si="4"/>
        <v>1</v>
      </c>
      <c r="I1910" s="6" t="str">
        <f>IF(OR(A1910="",COUNTIF('Message audit'!$A$2:$A$201,A1910)=0,AND(B1910&lt;&gt;"To",B1910&lt;&gt;"CC",B1910&lt;&gt;"BCC"),E1910&lt;&gt;"BASIC_OK"),"REVIEW","OK")</f>
        <v>OK</v>
      </c>
    </row>
    <row r="1911">
      <c r="A1911" s="5" t="s">
        <v>111</v>
      </c>
      <c r="B1911" s="5" t="s">
        <v>50</v>
      </c>
      <c r="C1911" s="5" t="s">
        <v>2143</v>
      </c>
      <c r="D1911" s="6" t="str">
        <f t="shared" si="1"/>
        <v>person1910@example.org</v>
      </c>
      <c r="E1911" s="6" t="str">
        <f t="shared" si="2"/>
        <v>BASIC_OK</v>
      </c>
      <c r="F1911" s="6" t="str">
        <f>IF(E1911&lt;&gt;"BASIC_OK","REVIEW",IF(RIGHT(D1911,LEN(LOWER(TRIM('Audit summary'!$B$16)))+1)="@"&amp;LOWER(TRIM('Audit summary'!$B$16)),"INTERNAL","EXTERNAL"))</f>
        <v>EXTERNAL</v>
      </c>
      <c r="G1911" s="6">
        <f t="shared" si="3"/>
        <v>1</v>
      </c>
      <c r="H1911" s="6">
        <f t="shared" si="4"/>
        <v>1</v>
      </c>
      <c r="I1911" s="6" t="str">
        <f>IF(OR(A1911="",COUNTIF('Message audit'!$A$2:$A$201,A1911)=0,AND(B1911&lt;&gt;"To",B1911&lt;&gt;"CC",B1911&lt;&gt;"BCC"),E1911&lt;&gt;"BASIC_OK"),"REVIEW","OK")</f>
        <v>OK</v>
      </c>
    </row>
    <row r="1912">
      <c r="A1912" s="5" t="s">
        <v>111</v>
      </c>
      <c r="B1912" s="5" t="s">
        <v>65</v>
      </c>
      <c r="C1912" s="5" t="s">
        <v>2144</v>
      </c>
      <c r="D1912" s="6" t="str">
        <f t="shared" si="1"/>
        <v>person1911@demo.invalid</v>
      </c>
      <c r="E1912" s="6" t="str">
        <f t="shared" si="2"/>
        <v>BASIC_OK</v>
      </c>
      <c r="F1912" s="6" t="str">
        <f>IF(E1912&lt;&gt;"BASIC_OK","REVIEW",IF(RIGHT(D1912,LEN(LOWER(TRIM('Audit summary'!$B$16)))+1)="@"&amp;LOWER(TRIM('Audit summary'!$B$16)),"INTERNAL","EXTERNAL"))</f>
        <v>INTERNAL</v>
      </c>
      <c r="G1912" s="6">
        <f t="shared" si="3"/>
        <v>1</v>
      </c>
      <c r="H1912" s="6">
        <f t="shared" si="4"/>
        <v>1</v>
      </c>
      <c r="I1912" s="6" t="str">
        <f>IF(OR(A1912="",COUNTIF('Message audit'!$A$2:$A$201,A1912)=0,AND(B1912&lt;&gt;"To",B1912&lt;&gt;"CC",B1912&lt;&gt;"BCC"),E1912&lt;&gt;"BASIC_OK"),"REVIEW","OK")</f>
        <v>OK</v>
      </c>
    </row>
    <row r="1913">
      <c r="A1913" s="5" t="s">
        <v>111</v>
      </c>
      <c r="B1913" s="5" t="s">
        <v>21</v>
      </c>
      <c r="C1913" s="5" t="s">
        <v>2145</v>
      </c>
      <c r="D1913" s="6" t="str">
        <f t="shared" si="1"/>
        <v>person1912@demo.invalid</v>
      </c>
      <c r="E1913" s="6" t="str">
        <f t="shared" si="2"/>
        <v>BASIC_OK</v>
      </c>
      <c r="F1913" s="6" t="str">
        <f>IF(E1913&lt;&gt;"BASIC_OK","REVIEW",IF(RIGHT(D1913,LEN(LOWER(TRIM('Audit summary'!$B$16)))+1)="@"&amp;LOWER(TRIM('Audit summary'!$B$16)),"INTERNAL","EXTERNAL"))</f>
        <v>INTERNAL</v>
      </c>
      <c r="G1913" s="6">
        <f t="shared" si="3"/>
        <v>1</v>
      </c>
      <c r="H1913" s="6">
        <f t="shared" si="4"/>
        <v>1</v>
      </c>
      <c r="I1913" s="6" t="str">
        <f>IF(OR(A1913="",COUNTIF('Message audit'!$A$2:$A$201,A1913)=0,AND(B1913&lt;&gt;"To",B1913&lt;&gt;"CC",B1913&lt;&gt;"BCC"),E1913&lt;&gt;"BASIC_OK"),"REVIEW","OK")</f>
        <v>OK</v>
      </c>
    </row>
    <row r="1914">
      <c r="A1914" s="5" t="s">
        <v>111</v>
      </c>
      <c r="B1914" s="5" t="s">
        <v>50</v>
      </c>
      <c r="C1914" s="5" t="s">
        <v>2146</v>
      </c>
      <c r="D1914" s="6" t="str">
        <f t="shared" si="1"/>
        <v>person1913@demo.invalid</v>
      </c>
      <c r="E1914" s="6" t="str">
        <f t="shared" si="2"/>
        <v>BASIC_OK</v>
      </c>
      <c r="F1914" s="6" t="str">
        <f>IF(E1914&lt;&gt;"BASIC_OK","REVIEW",IF(RIGHT(D1914,LEN(LOWER(TRIM('Audit summary'!$B$16)))+1)="@"&amp;LOWER(TRIM('Audit summary'!$B$16)),"INTERNAL","EXTERNAL"))</f>
        <v>INTERNAL</v>
      </c>
      <c r="G1914" s="6">
        <f t="shared" si="3"/>
        <v>1</v>
      </c>
      <c r="H1914" s="6">
        <f t="shared" si="4"/>
        <v>1</v>
      </c>
      <c r="I1914" s="6" t="str">
        <f>IF(OR(A1914="",COUNTIF('Message audit'!$A$2:$A$201,A1914)=0,AND(B1914&lt;&gt;"To",B1914&lt;&gt;"CC",B1914&lt;&gt;"BCC"),E1914&lt;&gt;"BASIC_OK"),"REVIEW","OK")</f>
        <v>OK</v>
      </c>
    </row>
    <row r="1915">
      <c r="A1915" s="5" t="s">
        <v>111</v>
      </c>
      <c r="B1915" s="5" t="s">
        <v>65</v>
      </c>
      <c r="C1915" s="5" t="s">
        <v>2147</v>
      </c>
      <c r="D1915" s="6" t="str">
        <f t="shared" si="1"/>
        <v>person1914@demo.invalid</v>
      </c>
      <c r="E1915" s="6" t="str">
        <f t="shared" si="2"/>
        <v>BASIC_OK</v>
      </c>
      <c r="F1915" s="6" t="str">
        <f>IF(E1915&lt;&gt;"BASIC_OK","REVIEW",IF(RIGHT(D1915,LEN(LOWER(TRIM('Audit summary'!$B$16)))+1)="@"&amp;LOWER(TRIM('Audit summary'!$B$16)),"INTERNAL","EXTERNAL"))</f>
        <v>INTERNAL</v>
      </c>
      <c r="G1915" s="6">
        <f t="shared" si="3"/>
        <v>1</v>
      </c>
      <c r="H1915" s="6">
        <f t="shared" si="4"/>
        <v>1</v>
      </c>
      <c r="I1915" s="6" t="str">
        <f>IF(OR(A1915="",COUNTIF('Message audit'!$A$2:$A$201,A1915)=0,AND(B1915&lt;&gt;"To",B1915&lt;&gt;"CC",B1915&lt;&gt;"BCC"),E1915&lt;&gt;"BASIC_OK"),"REVIEW","OK")</f>
        <v>OK</v>
      </c>
    </row>
    <row r="1916">
      <c r="A1916" s="5" t="s">
        <v>111</v>
      </c>
      <c r="B1916" s="5" t="s">
        <v>21</v>
      </c>
      <c r="C1916" s="5" t="s">
        <v>2148</v>
      </c>
      <c r="D1916" s="6" t="str">
        <f t="shared" si="1"/>
        <v>person1915@example.org</v>
      </c>
      <c r="E1916" s="6" t="str">
        <f t="shared" si="2"/>
        <v>BASIC_OK</v>
      </c>
      <c r="F1916" s="6" t="str">
        <f>IF(E1916&lt;&gt;"BASIC_OK","REVIEW",IF(RIGHT(D1916,LEN(LOWER(TRIM('Audit summary'!$B$16)))+1)="@"&amp;LOWER(TRIM('Audit summary'!$B$16)),"INTERNAL","EXTERNAL"))</f>
        <v>EXTERNAL</v>
      </c>
      <c r="G1916" s="6">
        <f t="shared" si="3"/>
        <v>1</v>
      </c>
      <c r="H1916" s="6">
        <f t="shared" si="4"/>
        <v>1</v>
      </c>
      <c r="I1916" s="6" t="str">
        <f>IF(OR(A1916="",COUNTIF('Message audit'!$A$2:$A$201,A1916)=0,AND(B1916&lt;&gt;"To",B1916&lt;&gt;"CC",B1916&lt;&gt;"BCC"),E1916&lt;&gt;"BASIC_OK"),"REVIEW","OK")</f>
        <v>OK</v>
      </c>
    </row>
    <row r="1917">
      <c r="A1917" s="5" t="s">
        <v>111</v>
      </c>
      <c r="B1917" s="5" t="s">
        <v>50</v>
      </c>
      <c r="C1917" s="5" t="s">
        <v>2149</v>
      </c>
      <c r="D1917" s="6" t="str">
        <f t="shared" si="1"/>
        <v>person1916@demo.invalid</v>
      </c>
      <c r="E1917" s="6" t="str">
        <f t="shared" si="2"/>
        <v>BASIC_OK</v>
      </c>
      <c r="F1917" s="6" t="str">
        <f>IF(E1917&lt;&gt;"BASIC_OK","REVIEW",IF(RIGHT(D1917,LEN(LOWER(TRIM('Audit summary'!$B$16)))+1)="@"&amp;LOWER(TRIM('Audit summary'!$B$16)),"INTERNAL","EXTERNAL"))</f>
        <v>INTERNAL</v>
      </c>
      <c r="G1917" s="6">
        <f t="shared" si="3"/>
        <v>1</v>
      </c>
      <c r="H1917" s="6">
        <f t="shared" si="4"/>
        <v>1</v>
      </c>
      <c r="I1917" s="6" t="str">
        <f>IF(OR(A1917="",COUNTIF('Message audit'!$A$2:$A$201,A1917)=0,AND(B1917&lt;&gt;"To",B1917&lt;&gt;"CC",B1917&lt;&gt;"BCC"),E1917&lt;&gt;"BASIC_OK"),"REVIEW","OK")</f>
        <v>OK</v>
      </c>
    </row>
    <row r="1918">
      <c r="A1918" s="5" t="s">
        <v>111</v>
      </c>
      <c r="B1918" s="5" t="s">
        <v>65</v>
      </c>
      <c r="C1918" s="5" t="s">
        <v>2150</v>
      </c>
      <c r="D1918" s="6" t="str">
        <f t="shared" si="1"/>
        <v>person1917@demo.invalid</v>
      </c>
      <c r="E1918" s="6" t="str">
        <f t="shared" si="2"/>
        <v>BASIC_OK</v>
      </c>
      <c r="F1918" s="6" t="str">
        <f>IF(E1918&lt;&gt;"BASIC_OK","REVIEW",IF(RIGHT(D1918,LEN(LOWER(TRIM('Audit summary'!$B$16)))+1)="@"&amp;LOWER(TRIM('Audit summary'!$B$16)),"INTERNAL","EXTERNAL"))</f>
        <v>INTERNAL</v>
      </c>
      <c r="G1918" s="6">
        <f t="shared" si="3"/>
        <v>1</v>
      </c>
      <c r="H1918" s="6">
        <f t="shared" si="4"/>
        <v>1</v>
      </c>
      <c r="I1918" s="6" t="str">
        <f>IF(OR(A1918="",COUNTIF('Message audit'!$A$2:$A$201,A1918)=0,AND(B1918&lt;&gt;"To",B1918&lt;&gt;"CC",B1918&lt;&gt;"BCC"),E1918&lt;&gt;"BASIC_OK"),"REVIEW","OK")</f>
        <v>OK</v>
      </c>
    </row>
    <row r="1919">
      <c r="A1919" s="5" t="s">
        <v>111</v>
      </c>
      <c r="B1919" s="5" t="s">
        <v>21</v>
      </c>
      <c r="C1919" s="5" t="s">
        <v>2151</v>
      </c>
      <c r="D1919" s="6" t="str">
        <f t="shared" si="1"/>
        <v>person1918@demo.invalid</v>
      </c>
      <c r="E1919" s="6" t="str">
        <f t="shared" si="2"/>
        <v>BASIC_OK</v>
      </c>
      <c r="F1919" s="6" t="str">
        <f>IF(E1919&lt;&gt;"BASIC_OK","REVIEW",IF(RIGHT(D1919,LEN(LOWER(TRIM('Audit summary'!$B$16)))+1)="@"&amp;LOWER(TRIM('Audit summary'!$B$16)),"INTERNAL","EXTERNAL"))</f>
        <v>INTERNAL</v>
      </c>
      <c r="G1919" s="6">
        <f t="shared" si="3"/>
        <v>1</v>
      </c>
      <c r="H1919" s="6">
        <f t="shared" si="4"/>
        <v>1</v>
      </c>
      <c r="I1919" s="6" t="str">
        <f>IF(OR(A1919="",COUNTIF('Message audit'!$A$2:$A$201,A1919)=0,AND(B1919&lt;&gt;"To",B1919&lt;&gt;"CC",B1919&lt;&gt;"BCC"),E1919&lt;&gt;"BASIC_OK"),"REVIEW","OK")</f>
        <v>OK</v>
      </c>
    </row>
    <row r="1920">
      <c r="A1920" s="5" t="s">
        <v>111</v>
      </c>
      <c r="B1920" s="5" t="s">
        <v>50</v>
      </c>
      <c r="C1920" s="5" t="s">
        <v>2152</v>
      </c>
      <c r="D1920" s="6" t="str">
        <f t="shared" si="1"/>
        <v>person1919@demo.invalid</v>
      </c>
      <c r="E1920" s="6" t="str">
        <f t="shared" si="2"/>
        <v>BASIC_OK</v>
      </c>
      <c r="F1920" s="6" t="str">
        <f>IF(E1920&lt;&gt;"BASIC_OK","REVIEW",IF(RIGHT(D1920,LEN(LOWER(TRIM('Audit summary'!$B$16)))+1)="@"&amp;LOWER(TRIM('Audit summary'!$B$16)),"INTERNAL","EXTERNAL"))</f>
        <v>INTERNAL</v>
      </c>
      <c r="G1920" s="6">
        <f t="shared" si="3"/>
        <v>1</v>
      </c>
      <c r="H1920" s="6">
        <f t="shared" si="4"/>
        <v>1</v>
      </c>
      <c r="I1920" s="6" t="str">
        <f>IF(OR(A1920="",COUNTIF('Message audit'!$A$2:$A$201,A1920)=0,AND(B1920&lt;&gt;"To",B1920&lt;&gt;"CC",B1920&lt;&gt;"BCC"),E1920&lt;&gt;"BASIC_OK"),"REVIEW","OK")</f>
        <v>OK</v>
      </c>
    </row>
    <row r="1921">
      <c r="A1921" s="5" t="s">
        <v>111</v>
      </c>
      <c r="B1921" s="5" t="s">
        <v>65</v>
      </c>
      <c r="C1921" s="5" t="s">
        <v>2153</v>
      </c>
      <c r="D1921" s="6" t="str">
        <f t="shared" si="1"/>
        <v>person1920@example.org</v>
      </c>
      <c r="E1921" s="6" t="str">
        <f t="shared" si="2"/>
        <v>BASIC_OK</v>
      </c>
      <c r="F1921" s="6" t="str">
        <f>IF(E1921&lt;&gt;"BASIC_OK","REVIEW",IF(RIGHT(D1921,LEN(LOWER(TRIM('Audit summary'!$B$16)))+1)="@"&amp;LOWER(TRIM('Audit summary'!$B$16)),"INTERNAL","EXTERNAL"))</f>
        <v>EXTERNAL</v>
      </c>
      <c r="G1921" s="6">
        <f t="shared" si="3"/>
        <v>1</v>
      </c>
      <c r="H1921" s="6">
        <f t="shared" si="4"/>
        <v>1</v>
      </c>
      <c r="I1921" s="6" t="str">
        <f>IF(OR(A1921="",COUNTIF('Message audit'!$A$2:$A$201,A1921)=0,AND(B1921&lt;&gt;"To",B1921&lt;&gt;"CC",B1921&lt;&gt;"BCC"),E1921&lt;&gt;"BASIC_OK"),"REVIEW","OK")</f>
        <v>OK</v>
      </c>
    </row>
    <row r="1922">
      <c r="A1922" s="5" t="s">
        <v>111</v>
      </c>
      <c r="B1922" s="5" t="s">
        <v>21</v>
      </c>
      <c r="C1922" s="5" t="s">
        <v>2154</v>
      </c>
      <c r="D1922" s="6" t="str">
        <f t="shared" si="1"/>
        <v>person1921@demo.invalid</v>
      </c>
      <c r="E1922" s="6" t="str">
        <f t="shared" si="2"/>
        <v>BASIC_OK</v>
      </c>
      <c r="F1922" s="6" t="str">
        <f>IF(E1922&lt;&gt;"BASIC_OK","REVIEW",IF(RIGHT(D1922,LEN(LOWER(TRIM('Audit summary'!$B$16)))+1)="@"&amp;LOWER(TRIM('Audit summary'!$B$16)),"INTERNAL","EXTERNAL"))</f>
        <v>INTERNAL</v>
      </c>
      <c r="G1922" s="6">
        <f t="shared" si="3"/>
        <v>1</v>
      </c>
      <c r="H1922" s="6">
        <f t="shared" si="4"/>
        <v>1</v>
      </c>
      <c r="I1922" s="6" t="str">
        <f>IF(OR(A1922="",COUNTIF('Message audit'!$A$2:$A$201,A1922)=0,AND(B1922&lt;&gt;"To",B1922&lt;&gt;"CC",B1922&lt;&gt;"BCC"),E1922&lt;&gt;"BASIC_OK"),"REVIEW","OK")</f>
        <v>OK</v>
      </c>
    </row>
    <row r="1923">
      <c r="A1923" s="5" t="s">
        <v>111</v>
      </c>
      <c r="B1923" s="5" t="s">
        <v>50</v>
      </c>
      <c r="C1923" s="5" t="s">
        <v>2155</v>
      </c>
      <c r="D1923" s="6" t="str">
        <f t="shared" si="1"/>
        <v>person1922@demo.invalid</v>
      </c>
      <c r="E1923" s="6" t="str">
        <f t="shared" si="2"/>
        <v>BASIC_OK</v>
      </c>
      <c r="F1923" s="6" t="str">
        <f>IF(E1923&lt;&gt;"BASIC_OK","REVIEW",IF(RIGHT(D1923,LEN(LOWER(TRIM('Audit summary'!$B$16)))+1)="@"&amp;LOWER(TRIM('Audit summary'!$B$16)),"INTERNAL","EXTERNAL"))</f>
        <v>INTERNAL</v>
      </c>
      <c r="G1923" s="6">
        <f t="shared" si="3"/>
        <v>1</v>
      </c>
      <c r="H1923" s="6">
        <f t="shared" si="4"/>
        <v>1</v>
      </c>
      <c r="I1923" s="6" t="str">
        <f>IF(OR(A1923="",COUNTIF('Message audit'!$A$2:$A$201,A1923)=0,AND(B1923&lt;&gt;"To",B1923&lt;&gt;"CC",B1923&lt;&gt;"BCC"),E1923&lt;&gt;"BASIC_OK"),"REVIEW","OK")</f>
        <v>OK</v>
      </c>
    </row>
    <row r="1924">
      <c r="A1924" s="5" t="s">
        <v>111</v>
      </c>
      <c r="B1924" s="5" t="s">
        <v>65</v>
      </c>
      <c r="C1924" s="5" t="s">
        <v>2156</v>
      </c>
      <c r="D1924" s="6" t="str">
        <f t="shared" si="1"/>
        <v>person1923@demo.invalid</v>
      </c>
      <c r="E1924" s="6" t="str">
        <f t="shared" si="2"/>
        <v>BASIC_OK</v>
      </c>
      <c r="F1924" s="6" t="str">
        <f>IF(E1924&lt;&gt;"BASIC_OK","REVIEW",IF(RIGHT(D1924,LEN(LOWER(TRIM('Audit summary'!$B$16)))+1)="@"&amp;LOWER(TRIM('Audit summary'!$B$16)),"INTERNAL","EXTERNAL"))</f>
        <v>INTERNAL</v>
      </c>
      <c r="G1924" s="6">
        <f t="shared" si="3"/>
        <v>1</v>
      </c>
      <c r="H1924" s="6">
        <f t="shared" si="4"/>
        <v>1</v>
      </c>
      <c r="I1924" s="6" t="str">
        <f>IF(OR(A1924="",COUNTIF('Message audit'!$A$2:$A$201,A1924)=0,AND(B1924&lt;&gt;"To",B1924&lt;&gt;"CC",B1924&lt;&gt;"BCC"),E1924&lt;&gt;"BASIC_OK"),"REVIEW","OK")</f>
        <v>OK</v>
      </c>
    </row>
    <row r="1925">
      <c r="A1925" s="5" t="s">
        <v>111</v>
      </c>
      <c r="B1925" s="5" t="s">
        <v>21</v>
      </c>
      <c r="C1925" s="5" t="s">
        <v>2157</v>
      </c>
      <c r="D1925" s="6" t="str">
        <f t="shared" si="1"/>
        <v>person1924@demo.invalid</v>
      </c>
      <c r="E1925" s="6" t="str">
        <f t="shared" si="2"/>
        <v>BASIC_OK</v>
      </c>
      <c r="F1925" s="6" t="str">
        <f>IF(E1925&lt;&gt;"BASIC_OK","REVIEW",IF(RIGHT(D1925,LEN(LOWER(TRIM('Audit summary'!$B$16)))+1)="@"&amp;LOWER(TRIM('Audit summary'!$B$16)),"INTERNAL","EXTERNAL"))</f>
        <v>INTERNAL</v>
      </c>
      <c r="G1925" s="6">
        <f t="shared" si="3"/>
        <v>1</v>
      </c>
      <c r="H1925" s="6">
        <f t="shared" si="4"/>
        <v>1</v>
      </c>
      <c r="I1925" s="6" t="str">
        <f>IF(OR(A1925="",COUNTIF('Message audit'!$A$2:$A$201,A1925)=0,AND(B1925&lt;&gt;"To",B1925&lt;&gt;"CC",B1925&lt;&gt;"BCC"),E1925&lt;&gt;"BASIC_OK"),"REVIEW","OK")</f>
        <v>OK</v>
      </c>
    </row>
    <row r="1926">
      <c r="A1926" s="5" t="s">
        <v>111</v>
      </c>
      <c r="B1926" s="5" t="s">
        <v>50</v>
      </c>
      <c r="C1926" s="5" t="s">
        <v>2158</v>
      </c>
      <c r="D1926" s="6" t="str">
        <f t="shared" si="1"/>
        <v>person1925@example.org</v>
      </c>
      <c r="E1926" s="6" t="str">
        <f t="shared" si="2"/>
        <v>BASIC_OK</v>
      </c>
      <c r="F1926" s="6" t="str">
        <f>IF(E1926&lt;&gt;"BASIC_OK","REVIEW",IF(RIGHT(D1926,LEN(LOWER(TRIM('Audit summary'!$B$16)))+1)="@"&amp;LOWER(TRIM('Audit summary'!$B$16)),"INTERNAL","EXTERNAL"))</f>
        <v>EXTERNAL</v>
      </c>
      <c r="G1926" s="6">
        <f t="shared" si="3"/>
        <v>1</v>
      </c>
      <c r="H1926" s="6">
        <f t="shared" si="4"/>
        <v>1</v>
      </c>
      <c r="I1926" s="6" t="str">
        <f>IF(OR(A1926="",COUNTIF('Message audit'!$A$2:$A$201,A1926)=0,AND(B1926&lt;&gt;"To",B1926&lt;&gt;"CC",B1926&lt;&gt;"BCC"),E1926&lt;&gt;"BASIC_OK"),"REVIEW","OK")</f>
        <v>OK</v>
      </c>
    </row>
    <row r="1927">
      <c r="A1927" s="5" t="s">
        <v>111</v>
      </c>
      <c r="B1927" s="5" t="s">
        <v>65</v>
      </c>
      <c r="C1927" s="5" t="s">
        <v>2159</v>
      </c>
      <c r="D1927" s="6" t="str">
        <f t="shared" si="1"/>
        <v>person1926@demo.invalid</v>
      </c>
      <c r="E1927" s="6" t="str">
        <f t="shared" si="2"/>
        <v>BASIC_OK</v>
      </c>
      <c r="F1927" s="6" t="str">
        <f>IF(E1927&lt;&gt;"BASIC_OK","REVIEW",IF(RIGHT(D1927,LEN(LOWER(TRIM('Audit summary'!$B$16)))+1)="@"&amp;LOWER(TRIM('Audit summary'!$B$16)),"INTERNAL","EXTERNAL"))</f>
        <v>INTERNAL</v>
      </c>
      <c r="G1927" s="6">
        <f t="shared" si="3"/>
        <v>1</v>
      </c>
      <c r="H1927" s="6">
        <f t="shared" si="4"/>
        <v>1</v>
      </c>
      <c r="I1927" s="6" t="str">
        <f>IF(OR(A1927="",COUNTIF('Message audit'!$A$2:$A$201,A1927)=0,AND(B1927&lt;&gt;"To",B1927&lt;&gt;"CC",B1927&lt;&gt;"BCC"),E1927&lt;&gt;"BASIC_OK"),"REVIEW","OK")</f>
        <v>OK</v>
      </c>
    </row>
    <row r="1928">
      <c r="A1928" s="5" t="s">
        <v>111</v>
      </c>
      <c r="B1928" s="5" t="s">
        <v>21</v>
      </c>
      <c r="C1928" s="5" t="s">
        <v>2160</v>
      </c>
      <c r="D1928" s="6" t="str">
        <f t="shared" si="1"/>
        <v>person1927@demo.invalid</v>
      </c>
      <c r="E1928" s="6" t="str">
        <f t="shared" si="2"/>
        <v>BASIC_OK</v>
      </c>
      <c r="F1928" s="6" t="str">
        <f>IF(E1928&lt;&gt;"BASIC_OK","REVIEW",IF(RIGHT(D1928,LEN(LOWER(TRIM('Audit summary'!$B$16)))+1)="@"&amp;LOWER(TRIM('Audit summary'!$B$16)),"INTERNAL","EXTERNAL"))</f>
        <v>INTERNAL</v>
      </c>
      <c r="G1928" s="6">
        <f t="shared" si="3"/>
        <v>1</v>
      </c>
      <c r="H1928" s="6">
        <f t="shared" si="4"/>
        <v>1</v>
      </c>
      <c r="I1928" s="6" t="str">
        <f>IF(OR(A1928="",COUNTIF('Message audit'!$A$2:$A$201,A1928)=0,AND(B1928&lt;&gt;"To",B1928&lt;&gt;"CC",B1928&lt;&gt;"BCC"),E1928&lt;&gt;"BASIC_OK"),"REVIEW","OK")</f>
        <v>OK</v>
      </c>
    </row>
    <row r="1929">
      <c r="A1929" s="5" t="s">
        <v>111</v>
      </c>
      <c r="B1929" s="5" t="s">
        <v>50</v>
      </c>
      <c r="C1929" s="5" t="s">
        <v>2161</v>
      </c>
      <c r="D1929" s="6" t="str">
        <f t="shared" si="1"/>
        <v>person1928@demo.invalid</v>
      </c>
      <c r="E1929" s="6" t="str">
        <f t="shared" si="2"/>
        <v>BASIC_OK</v>
      </c>
      <c r="F1929" s="6" t="str">
        <f>IF(E1929&lt;&gt;"BASIC_OK","REVIEW",IF(RIGHT(D1929,LEN(LOWER(TRIM('Audit summary'!$B$16)))+1)="@"&amp;LOWER(TRIM('Audit summary'!$B$16)),"INTERNAL","EXTERNAL"))</f>
        <v>INTERNAL</v>
      </c>
      <c r="G1929" s="6">
        <f t="shared" si="3"/>
        <v>1</v>
      </c>
      <c r="H1929" s="6">
        <f t="shared" si="4"/>
        <v>1</v>
      </c>
      <c r="I1929" s="6" t="str">
        <f>IF(OR(A1929="",COUNTIF('Message audit'!$A$2:$A$201,A1929)=0,AND(B1929&lt;&gt;"To",B1929&lt;&gt;"CC",B1929&lt;&gt;"BCC"),E1929&lt;&gt;"BASIC_OK"),"REVIEW","OK")</f>
        <v>OK</v>
      </c>
    </row>
    <row r="1930">
      <c r="A1930" s="5" t="s">
        <v>111</v>
      </c>
      <c r="B1930" s="5" t="s">
        <v>65</v>
      </c>
      <c r="C1930" s="5" t="s">
        <v>2162</v>
      </c>
      <c r="D1930" s="6" t="str">
        <f t="shared" si="1"/>
        <v>person1929@demo.invalid</v>
      </c>
      <c r="E1930" s="6" t="str">
        <f t="shared" si="2"/>
        <v>BASIC_OK</v>
      </c>
      <c r="F1930" s="6" t="str">
        <f>IF(E1930&lt;&gt;"BASIC_OK","REVIEW",IF(RIGHT(D1930,LEN(LOWER(TRIM('Audit summary'!$B$16)))+1)="@"&amp;LOWER(TRIM('Audit summary'!$B$16)),"INTERNAL","EXTERNAL"))</f>
        <v>INTERNAL</v>
      </c>
      <c r="G1930" s="6">
        <f t="shared" si="3"/>
        <v>1</v>
      </c>
      <c r="H1930" s="6">
        <f t="shared" si="4"/>
        <v>1</v>
      </c>
      <c r="I1930" s="6" t="str">
        <f>IF(OR(A1930="",COUNTIF('Message audit'!$A$2:$A$201,A1930)=0,AND(B1930&lt;&gt;"To",B1930&lt;&gt;"CC",B1930&lt;&gt;"BCC"),E1930&lt;&gt;"BASIC_OK"),"REVIEW","OK")</f>
        <v>OK</v>
      </c>
    </row>
    <row r="1931">
      <c r="A1931" s="5" t="s">
        <v>111</v>
      </c>
      <c r="B1931" s="5" t="s">
        <v>21</v>
      </c>
      <c r="C1931" s="5" t="s">
        <v>2163</v>
      </c>
      <c r="D1931" s="6" t="str">
        <f t="shared" si="1"/>
        <v>person1930@example.org</v>
      </c>
      <c r="E1931" s="6" t="str">
        <f t="shared" si="2"/>
        <v>BASIC_OK</v>
      </c>
      <c r="F1931" s="6" t="str">
        <f>IF(E1931&lt;&gt;"BASIC_OK","REVIEW",IF(RIGHT(D1931,LEN(LOWER(TRIM('Audit summary'!$B$16)))+1)="@"&amp;LOWER(TRIM('Audit summary'!$B$16)),"INTERNAL","EXTERNAL"))</f>
        <v>EXTERNAL</v>
      </c>
      <c r="G1931" s="6">
        <f t="shared" si="3"/>
        <v>1</v>
      </c>
      <c r="H1931" s="6">
        <f t="shared" si="4"/>
        <v>1</v>
      </c>
      <c r="I1931" s="6" t="str">
        <f>IF(OR(A1931="",COUNTIF('Message audit'!$A$2:$A$201,A1931)=0,AND(B1931&lt;&gt;"To",B1931&lt;&gt;"CC",B1931&lt;&gt;"BCC"),E1931&lt;&gt;"BASIC_OK"),"REVIEW","OK")</f>
        <v>OK</v>
      </c>
    </row>
    <row r="1932">
      <c r="A1932" s="5" t="s">
        <v>111</v>
      </c>
      <c r="B1932" s="5" t="s">
        <v>50</v>
      </c>
      <c r="C1932" s="5" t="s">
        <v>2164</v>
      </c>
      <c r="D1932" s="6" t="str">
        <f t="shared" si="1"/>
        <v>person1931@demo.invalid</v>
      </c>
      <c r="E1932" s="6" t="str">
        <f t="shared" si="2"/>
        <v>BASIC_OK</v>
      </c>
      <c r="F1932" s="6" t="str">
        <f>IF(E1932&lt;&gt;"BASIC_OK","REVIEW",IF(RIGHT(D1932,LEN(LOWER(TRIM('Audit summary'!$B$16)))+1)="@"&amp;LOWER(TRIM('Audit summary'!$B$16)),"INTERNAL","EXTERNAL"))</f>
        <v>INTERNAL</v>
      </c>
      <c r="G1932" s="6">
        <f t="shared" si="3"/>
        <v>1</v>
      </c>
      <c r="H1932" s="6">
        <f t="shared" si="4"/>
        <v>1</v>
      </c>
      <c r="I1932" s="6" t="str">
        <f>IF(OR(A1932="",COUNTIF('Message audit'!$A$2:$A$201,A1932)=0,AND(B1932&lt;&gt;"To",B1932&lt;&gt;"CC",B1932&lt;&gt;"BCC"),E1932&lt;&gt;"BASIC_OK"),"REVIEW","OK")</f>
        <v>OK</v>
      </c>
    </row>
    <row r="1933">
      <c r="A1933" s="5" t="s">
        <v>111</v>
      </c>
      <c r="B1933" s="5" t="s">
        <v>65</v>
      </c>
      <c r="C1933" s="5" t="s">
        <v>2165</v>
      </c>
      <c r="D1933" s="6" t="str">
        <f t="shared" si="1"/>
        <v>person1932@demo.invalid</v>
      </c>
      <c r="E1933" s="6" t="str">
        <f t="shared" si="2"/>
        <v>BASIC_OK</v>
      </c>
      <c r="F1933" s="6" t="str">
        <f>IF(E1933&lt;&gt;"BASIC_OK","REVIEW",IF(RIGHT(D1933,LEN(LOWER(TRIM('Audit summary'!$B$16)))+1)="@"&amp;LOWER(TRIM('Audit summary'!$B$16)),"INTERNAL","EXTERNAL"))</f>
        <v>INTERNAL</v>
      </c>
      <c r="G1933" s="6">
        <f t="shared" si="3"/>
        <v>1</v>
      </c>
      <c r="H1933" s="6">
        <f t="shared" si="4"/>
        <v>1</v>
      </c>
      <c r="I1933" s="6" t="str">
        <f>IF(OR(A1933="",COUNTIF('Message audit'!$A$2:$A$201,A1933)=0,AND(B1933&lt;&gt;"To",B1933&lt;&gt;"CC",B1933&lt;&gt;"BCC"),E1933&lt;&gt;"BASIC_OK"),"REVIEW","OK")</f>
        <v>OK</v>
      </c>
    </row>
    <row r="1934">
      <c r="A1934" s="5" t="s">
        <v>111</v>
      </c>
      <c r="B1934" s="5" t="s">
        <v>21</v>
      </c>
      <c r="C1934" s="5" t="s">
        <v>2166</v>
      </c>
      <c r="D1934" s="6" t="str">
        <f t="shared" si="1"/>
        <v>person1933@demo.invalid</v>
      </c>
      <c r="E1934" s="6" t="str">
        <f t="shared" si="2"/>
        <v>BASIC_OK</v>
      </c>
      <c r="F1934" s="6" t="str">
        <f>IF(E1934&lt;&gt;"BASIC_OK","REVIEW",IF(RIGHT(D1934,LEN(LOWER(TRIM('Audit summary'!$B$16)))+1)="@"&amp;LOWER(TRIM('Audit summary'!$B$16)),"INTERNAL","EXTERNAL"))</f>
        <v>INTERNAL</v>
      </c>
      <c r="G1934" s="6">
        <f t="shared" si="3"/>
        <v>1</v>
      </c>
      <c r="H1934" s="6">
        <f t="shared" si="4"/>
        <v>1</v>
      </c>
      <c r="I1934" s="6" t="str">
        <f>IF(OR(A1934="",COUNTIF('Message audit'!$A$2:$A$201,A1934)=0,AND(B1934&lt;&gt;"To",B1934&lt;&gt;"CC",B1934&lt;&gt;"BCC"),E1934&lt;&gt;"BASIC_OK"),"REVIEW","OK")</f>
        <v>OK</v>
      </c>
    </row>
    <row r="1935">
      <c r="A1935" s="5" t="s">
        <v>111</v>
      </c>
      <c r="B1935" s="5" t="s">
        <v>50</v>
      </c>
      <c r="C1935" s="5" t="s">
        <v>2167</v>
      </c>
      <c r="D1935" s="6" t="str">
        <f t="shared" si="1"/>
        <v>person1934@demo.invalid</v>
      </c>
      <c r="E1935" s="6" t="str">
        <f t="shared" si="2"/>
        <v>BASIC_OK</v>
      </c>
      <c r="F1935" s="6" t="str">
        <f>IF(E1935&lt;&gt;"BASIC_OK","REVIEW",IF(RIGHT(D1935,LEN(LOWER(TRIM('Audit summary'!$B$16)))+1)="@"&amp;LOWER(TRIM('Audit summary'!$B$16)),"INTERNAL","EXTERNAL"))</f>
        <v>INTERNAL</v>
      </c>
      <c r="G1935" s="6">
        <f t="shared" si="3"/>
        <v>1</v>
      </c>
      <c r="H1935" s="6">
        <f t="shared" si="4"/>
        <v>1</v>
      </c>
      <c r="I1935" s="6" t="str">
        <f>IF(OR(A1935="",COUNTIF('Message audit'!$A$2:$A$201,A1935)=0,AND(B1935&lt;&gt;"To",B1935&lt;&gt;"CC",B1935&lt;&gt;"BCC"),E1935&lt;&gt;"BASIC_OK"),"REVIEW","OK")</f>
        <v>OK</v>
      </c>
    </row>
    <row r="1936">
      <c r="A1936" s="5" t="s">
        <v>111</v>
      </c>
      <c r="B1936" s="5" t="s">
        <v>65</v>
      </c>
      <c r="C1936" s="5" t="s">
        <v>2168</v>
      </c>
      <c r="D1936" s="6" t="str">
        <f t="shared" si="1"/>
        <v>person1935@example.org</v>
      </c>
      <c r="E1936" s="6" t="str">
        <f t="shared" si="2"/>
        <v>BASIC_OK</v>
      </c>
      <c r="F1936" s="6" t="str">
        <f>IF(E1936&lt;&gt;"BASIC_OK","REVIEW",IF(RIGHT(D1936,LEN(LOWER(TRIM('Audit summary'!$B$16)))+1)="@"&amp;LOWER(TRIM('Audit summary'!$B$16)),"INTERNAL","EXTERNAL"))</f>
        <v>EXTERNAL</v>
      </c>
      <c r="G1936" s="6">
        <f t="shared" si="3"/>
        <v>1</v>
      </c>
      <c r="H1936" s="6">
        <f t="shared" si="4"/>
        <v>1</v>
      </c>
      <c r="I1936" s="6" t="str">
        <f>IF(OR(A1936="",COUNTIF('Message audit'!$A$2:$A$201,A1936)=0,AND(B1936&lt;&gt;"To",B1936&lt;&gt;"CC",B1936&lt;&gt;"BCC"),E1936&lt;&gt;"BASIC_OK"),"REVIEW","OK")</f>
        <v>OK</v>
      </c>
    </row>
    <row r="1937">
      <c r="A1937" s="5" t="s">
        <v>111</v>
      </c>
      <c r="B1937" s="5" t="s">
        <v>21</v>
      </c>
      <c r="C1937" s="5" t="s">
        <v>2169</v>
      </c>
      <c r="D1937" s="6" t="str">
        <f t="shared" si="1"/>
        <v>person1936@demo.invalid</v>
      </c>
      <c r="E1937" s="6" t="str">
        <f t="shared" si="2"/>
        <v>BASIC_OK</v>
      </c>
      <c r="F1937" s="6" t="str">
        <f>IF(E1937&lt;&gt;"BASIC_OK","REVIEW",IF(RIGHT(D1937,LEN(LOWER(TRIM('Audit summary'!$B$16)))+1)="@"&amp;LOWER(TRIM('Audit summary'!$B$16)),"INTERNAL","EXTERNAL"))</f>
        <v>INTERNAL</v>
      </c>
      <c r="G1937" s="6">
        <f t="shared" si="3"/>
        <v>1</v>
      </c>
      <c r="H1937" s="6">
        <f t="shared" si="4"/>
        <v>1</v>
      </c>
      <c r="I1937" s="6" t="str">
        <f>IF(OR(A1937="",COUNTIF('Message audit'!$A$2:$A$201,A1937)=0,AND(B1937&lt;&gt;"To",B1937&lt;&gt;"CC",B1937&lt;&gt;"BCC"),E1937&lt;&gt;"BASIC_OK"),"REVIEW","OK")</f>
        <v>OK</v>
      </c>
    </row>
    <row r="1938">
      <c r="A1938" s="5" t="s">
        <v>111</v>
      </c>
      <c r="B1938" s="5" t="s">
        <v>50</v>
      </c>
      <c r="C1938" s="5" t="s">
        <v>2170</v>
      </c>
      <c r="D1938" s="6" t="str">
        <f t="shared" si="1"/>
        <v>person1937@demo.invalid</v>
      </c>
      <c r="E1938" s="6" t="str">
        <f t="shared" si="2"/>
        <v>BASIC_OK</v>
      </c>
      <c r="F1938" s="6" t="str">
        <f>IF(E1938&lt;&gt;"BASIC_OK","REVIEW",IF(RIGHT(D1938,LEN(LOWER(TRIM('Audit summary'!$B$16)))+1)="@"&amp;LOWER(TRIM('Audit summary'!$B$16)),"INTERNAL","EXTERNAL"))</f>
        <v>INTERNAL</v>
      </c>
      <c r="G1938" s="6">
        <f t="shared" si="3"/>
        <v>1</v>
      </c>
      <c r="H1938" s="6">
        <f t="shared" si="4"/>
        <v>1</v>
      </c>
      <c r="I1938" s="6" t="str">
        <f>IF(OR(A1938="",COUNTIF('Message audit'!$A$2:$A$201,A1938)=0,AND(B1938&lt;&gt;"To",B1938&lt;&gt;"CC",B1938&lt;&gt;"BCC"),E1938&lt;&gt;"BASIC_OK"),"REVIEW","OK")</f>
        <v>OK</v>
      </c>
    </row>
    <row r="1939">
      <c r="A1939" s="5" t="s">
        <v>111</v>
      </c>
      <c r="B1939" s="5" t="s">
        <v>65</v>
      </c>
      <c r="C1939" s="5" t="s">
        <v>2171</v>
      </c>
      <c r="D1939" s="6" t="str">
        <f t="shared" si="1"/>
        <v>person1938@demo.invalid</v>
      </c>
      <c r="E1939" s="6" t="str">
        <f t="shared" si="2"/>
        <v>BASIC_OK</v>
      </c>
      <c r="F1939" s="6" t="str">
        <f>IF(E1939&lt;&gt;"BASIC_OK","REVIEW",IF(RIGHT(D1939,LEN(LOWER(TRIM('Audit summary'!$B$16)))+1)="@"&amp;LOWER(TRIM('Audit summary'!$B$16)),"INTERNAL","EXTERNAL"))</f>
        <v>INTERNAL</v>
      </c>
      <c r="G1939" s="6">
        <f t="shared" si="3"/>
        <v>1</v>
      </c>
      <c r="H1939" s="6">
        <f t="shared" si="4"/>
        <v>1</v>
      </c>
      <c r="I1939" s="6" t="str">
        <f>IF(OR(A1939="",COUNTIF('Message audit'!$A$2:$A$201,A1939)=0,AND(B1939&lt;&gt;"To",B1939&lt;&gt;"CC",B1939&lt;&gt;"BCC"),E1939&lt;&gt;"BASIC_OK"),"REVIEW","OK")</f>
        <v>OK</v>
      </c>
    </row>
    <row r="1940">
      <c r="A1940" s="5" t="s">
        <v>111</v>
      </c>
      <c r="B1940" s="5" t="s">
        <v>21</v>
      </c>
      <c r="C1940" s="5" t="s">
        <v>2172</v>
      </c>
      <c r="D1940" s="6" t="str">
        <f t="shared" si="1"/>
        <v>person1939@demo.invalid</v>
      </c>
      <c r="E1940" s="6" t="str">
        <f t="shared" si="2"/>
        <v>BASIC_OK</v>
      </c>
      <c r="F1940" s="6" t="str">
        <f>IF(E1940&lt;&gt;"BASIC_OK","REVIEW",IF(RIGHT(D1940,LEN(LOWER(TRIM('Audit summary'!$B$16)))+1)="@"&amp;LOWER(TRIM('Audit summary'!$B$16)),"INTERNAL","EXTERNAL"))</f>
        <v>INTERNAL</v>
      </c>
      <c r="G1940" s="6">
        <f t="shared" si="3"/>
        <v>1</v>
      </c>
      <c r="H1940" s="6">
        <f t="shared" si="4"/>
        <v>1</v>
      </c>
      <c r="I1940" s="6" t="str">
        <f>IF(OR(A1940="",COUNTIF('Message audit'!$A$2:$A$201,A1940)=0,AND(B1940&lt;&gt;"To",B1940&lt;&gt;"CC",B1940&lt;&gt;"BCC"),E1940&lt;&gt;"BASIC_OK"),"REVIEW","OK")</f>
        <v>OK</v>
      </c>
    </row>
    <row r="1941">
      <c r="A1941" s="5" t="s">
        <v>111</v>
      </c>
      <c r="B1941" s="5" t="s">
        <v>50</v>
      </c>
      <c r="C1941" s="5" t="s">
        <v>2173</v>
      </c>
      <c r="D1941" s="6" t="str">
        <f t="shared" si="1"/>
        <v>person1940@example.org</v>
      </c>
      <c r="E1941" s="6" t="str">
        <f t="shared" si="2"/>
        <v>BASIC_OK</v>
      </c>
      <c r="F1941" s="6" t="str">
        <f>IF(E1941&lt;&gt;"BASIC_OK","REVIEW",IF(RIGHT(D1941,LEN(LOWER(TRIM('Audit summary'!$B$16)))+1)="@"&amp;LOWER(TRIM('Audit summary'!$B$16)),"INTERNAL","EXTERNAL"))</f>
        <v>EXTERNAL</v>
      </c>
      <c r="G1941" s="6">
        <f t="shared" si="3"/>
        <v>1</v>
      </c>
      <c r="H1941" s="6">
        <f t="shared" si="4"/>
        <v>1</v>
      </c>
      <c r="I1941" s="6" t="str">
        <f>IF(OR(A1941="",COUNTIF('Message audit'!$A$2:$A$201,A1941)=0,AND(B1941&lt;&gt;"To",B1941&lt;&gt;"CC",B1941&lt;&gt;"BCC"),E1941&lt;&gt;"BASIC_OK"),"REVIEW","OK")</f>
        <v>OK</v>
      </c>
    </row>
    <row r="1942">
      <c r="A1942" s="5" t="s">
        <v>111</v>
      </c>
      <c r="B1942" s="5" t="s">
        <v>65</v>
      </c>
      <c r="C1942" s="5" t="s">
        <v>2174</v>
      </c>
      <c r="D1942" s="6" t="str">
        <f t="shared" si="1"/>
        <v>person1941@demo.invalid</v>
      </c>
      <c r="E1942" s="6" t="str">
        <f t="shared" si="2"/>
        <v>BASIC_OK</v>
      </c>
      <c r="F1942" s="6" t="str">
        <f>IF(E1942&lt;&gt;"BASIC_OK","REVIEW",IF(RIGHT(D1942,LEN(LOWER(TRIM('Audit summary'!$B$16)))+1)="@"&amp;LOWER(TRIM('Audit summary'!$B$16)),"INTERNAL","EXTERNAL"))</f>
        <v>INTERNAL</v>
      </c>
      <c r="G1942" s="6">
        <f t="shared" si="3"/>
        <v>1</v>
      </c>
      <c r="H1942" s="6">
        <f t="shared" si="4"/>
        <v>1</v>
      </c>
      <c r="I1942" s="6" t="str">
        <f>IF(OR(A1942="",COUNTIF('Message audit'!$A$2:$A$201,A1942)=0,AND(B1942&lt;&gt;"To",B1942&lt;&gt;"CC",B1942&lt;&gt;"BCC"),E1942&lt;&gt;"BASIC_OK"),"REVIEW","OK")</f>
        <v>OK</v>
      </c>
    </row>
    <row r="1943">
      <c r="A1943" s="5" t="s">
        <v>111</v>
      </c>
      <c r="B1943" s="5" t="s">
        <v>21</v>
      </c>
      <c r="C1943" s="5" t="s">
        <v>2175</v>
      </c>
      <c r="D1943" s="6" t="str">
        <f t="shared" si="1"/>
        <v>person1942@demo.invalid</v>
      </c>
      <c r="E1943" s="6" t="str">
        <f t="shared" si="2"/>
        <v>BASIC_OK</v>
      </c>
      <c r="F1943" s="6" t="str">
        <f>IF(E1943&lt;&gt;"BASIC_OK","REVIEW",IF(RIGHT(D1943,LEN(LOWER(TRIM('Audit summary'!$B$16)))+1)="@"&amp;LOWER(TRIM('Audit summary'!$B$16)),"INTERNAL","EXTERNAL"))</f>
        <v>INTERNAL</v>
      </c>
      <c r="G1943" s="6">
        <f t="shared" si="3"/>
        <v>1</v>
      </c>
      <c r="H1943" s="6">
        <f t="shared" si="4"/>
        <v>1</v>
      </c>
      <c r="I1943" s="6" t="str">
        <f>IF(OR(A1943="",COUNTIF('Message audit'!$A$2:$A$201,A1943)=0,AND(B1943&lt;&gt;"To",B1943&lt;&gt;"CC",B1943&lt;&gt;"BCC"),E1943&lt;&gt;"BASIC_OK"),"REVIEW","OK")</f>
        <v>OK</v>
      </c>
    </row>
    <row r="1944">
      <c r="A1944" s="5" t="s">
        <v>111</v>
      </c>
      <c r="B1944" s="5" t="s">
        <v>50</v>
      </c>
      <c r="C1944" s="5" t="s">
        <v>2176</v>
      </c>
      <c r="D1944" s="6" t="str">
        <f t="shared" si="1"/>
        <v>person1943@demo.invalid</v>
      </c>
      <c r="E1944" s="6" t="str">
        <f t="shared" si="2"/>
        <v>BASIC_OK</v>
      </c>
      <c r="F1944" s="6" t="str">
        <f>IF(E1944&lt;&gt;"BASIC_OK","REVIEW",IF(RIGHT(D1944,LEN(LOWER(TRIM('Audit summary'!$B$16)))+1)="@"&amp;LOWER(TRIM('Audit summary'!$B$16)),"INTERNAL","EXTERNAL"))</f>
        <v>INTERNAL</v>
      </c>
      <c r="G1944" s="6">
        <f t="shared" si="3"/>
        <v>1</v>
      </c>
      <c r="H1944" s="6">
        <f t="shared" si="4"/>
        <v>1</v>
      </c>
      <c r="I1944" s="6" t="str">
        <f>IF(OR(A1944="",COUNTIF('Message audit'!$A$2:$A$201,A1944)=0,AND(B1944&lt;&gt;"To",B1944&lt;&gt;"CC",B1944&lt;&gt;"BCC"),E1944&lt;&gt;"BASIC_OK"),"REVIEW","OK")</f>
        <v>OK</v>
      </c>
    </row>
    <row r="1945">
      <c r="A1945" s="5" t="s">
        <v>111</v>
      </c>
      <c r="B1945" s="5" t="s">
        <v>65</v>
      </c>
      <c r="C1945" s="5" t="s">
        <v>2177</v>
      </c>
      <c r="D1945" s="6" t="str">
        <f t="shared" si="1"/>
        <v>person1944@demo.invalid</v>
      </c>
      <c r="E1945" s="6" t="str">
        <f t="shared" si="2"/>
        <v>BASIC_OK</v>
      </c>
      <c r="F1945" s="6" t="str">
        <f>IF(E1945&lt;&gt;"BASIC_OK","REVIEW",IF(RIGHT(D1945,LEN(LOWER(TRIM('Audit summary'!$B$16)))+1)="@"&amp;LOWER(TRIM('Audit summary'!$B$16)),"INTERNAL","EXTERNAL"))</f>
        <v>INTERNAL</v>
      </c>
      <c r="G1945" s="6">
        <f t="shared" si="3"/>
        <v>1</v>
      </c>
      <c r="H1945" s="6">
        <f t="shared" si="4"/>
        <v>1</v>
      </c>
      <c r="I1945" s="6" t="str">
        <f>IF(OR(A1945="",COUNTIF('Message audit'!$A$2:$A$201,A1945)=0,AND(B1945&lt;&gt;"To",B1945&lt;&gt;"CC",B1945&lt;&gt;"BCC"),E1945&lt;&gt;"BASIC_OK"),"REVIEW","OK")</f>
        <v>OK</v>
      </c>
    </row>
    <row r="1946">
      <c r="A1946" s="5" t="s">
        <v>111</v>
      </c>
      <c r="B1946" s="5" t="s">
        <v>21</v>
      </c>
      <c r="C1946" s="5" t="s">
        <v>2178</v>
      </c>
      <c r="D1946" s="6" t="str">
        <f t="shared" si="1"/>
        <v>person1945@example.org</v>
      </c>
      <c r="E1946" s="6" t="str">
        <f t="shared" si="2"/>
        <v>BASIC_OK</v>
      </c>
      <c r="F1946" s="6" t="str">
        <f>IF(E1946&lt;&gt;"BASIC_OK","REVIEW",IF(RIGHT(D1946,LEN(LOWER(TRIM('Audit summary'!$B$16)))+1)="@"&amp;LOWER(TRIM('Audit summary'!$B$16)),"INTERNAL","EXTERNAL"))</f>
        <v>EXTERNAL</v>
      </c>
      <c r="G1946" s="6">
        <f t="shared" si="3"/>
        <v>1</v>
      </c>
      <c r="H1946" s="6">
        <f t="shared" si="4"/>
        <v>1</v>
      </c>
      <c r="I1946" s="6" t="str">
        <f>IF(OR(A1946="",COUNTIF('Message audit'!$A$2:$A$201,A1946)=0,AND(B1946&lt;&gt;"To",B1946&lt;&gt;"CC",B1946&lt;&gt;"BCC"),E1946&lt;&gt;"BASIC_OK"),"REVIEW","OK")</f>
        <v>OK</v>
      </c>
    </row>
    <row r="1947">
      <c r="A1947" s="5" t="s">
        <v>111</v>
      </c>
      <c r="B1947" s="5" t="s">
        <v>50</v>
      </c>
      <c r="C1947" s="5" t="s">
        <v>2179</v>
      </c>
      <c r="D1947" s="6" t="str">
        <f t="shared" si="1"/>
        <v>person1946@demo.invalid</v>
      </c>
      <c r="E1947" s="6" t="str">
        <f t="shared" si="2"/>
        <v>BASIC_OK</v>
      </c>
      <c r="F1947" s="6" t="str">
        <f>IF(E1947&lt;&gt;"BASIC_OK","REVIEW",IF(RIGHT(D1947,LEN(LOWER(TRIM('Audit summary'!$B$16)))+1)="@"&amp;LOWER(TRIM('Audit summary'!$B$16)),"INTERNAL","EXTERNAL"))</f>
        <v>INTERNAL</v>
      </c>
      <c r="G1947" s="6">
        <f t="shared" si="3"/>
        <v>1</v>
      </c>
      <c r="H1947" s="6">
        <f t="shared" si="4"/>
        <v>1</v>
      </c>
      <c r="I1947" s="6" t="str">
        <f>IF(OR(A1947="",COUNTIF('Message audit'!$A$2:$A$201,A1947)=0,AND(B1947&lt;&gt;"To",B1947&lt;&gt;"CC",B1947&lt;&gt;"BCC"),E1947&lt;&gt;"BASIC_OK"),"REVIEW","OK")</f>
        <v>OK</v>
      </c>
    </row>
    <row r="1948">
      <c r="A1948" s="5" t="s">
        <v>111</v>
      </c>
      <c r="B1948" s="5" t="s">
        <v>65</v>
      </c>
      <c r="C1948" s="5" t="s">
        <v>2180</v>
      </c>
      <c r="D1948" s="6" t="str">
        <f t="shared" si="1"/>
        <v>person1947@demo.invalid</v>
      </c>
      <c r="E1948" s="6" t="str">
        <f t="shared" si="2"/>
        <v>BASIC_OK</v>
      </c>
      <c r="F1948" s="6" t="str">
        <f>IF(E1948&lt;&gt;"BASIC_OK","REVIEW",IF(RIGHT(D1948,LEN(LOWER(TRIM('Audit summary'!$B$16)))+1)="@"&amp;LOWER(TRIM('Audit summary'!$B$16)),"INTERNAL","EXTERNAL"))</f>
        <v>INTERNAL</v>
      </c>
      <c r="G1948" s="6">
        <f t="shared" si="3"/>
        <v>1</v>
      </c>
      <c r="H1948" s="6">
        <f t="shared" si="4"/>
        <v>1</v>
      </c>
      <c r="I1948" s="6" t="str">
        <f>IF(OR(A1948="",COUNTIF('Message audit'!$A$2:$A$201,A1948)=0,AND(B1948&lt;&gt;"To",B1948&lt;&gt;"CC",B1948&lt;&gt;"BCC"),E1948&lt;&gt;"BASIC_OK"),"REVIEW","OK")</f>
        <v>OK</v>
      </c>
    </row>
    <row r="1949">
      <c r="A1949" s="5" t="s">
        <v>111</v>
      </c>
      <c r="B1949" s="5" t="s">
        <v>21</v>
      </c>
      <c r="C1949" s="5" t="s">
        <v>2181</v>
      </c>
      <c r="D1949" s="6" t="str">
        <f t="shared" si="1"/>
        <v>person1948@demo.invalid</v>
      </c>
      <c r="E1949" s="6" t="str">
        <f t="shared" si="2"/>
        <v>BASIC_OK</v>
      </c>
      <c r="F1949" s="6" t="str">
        <f>IF(E1949&lt;&gt;"BASIC_OK","REVIEW",IF(RIGHT(D1949,LEN(LOWER(TRIM('Audit summary'!$B$16)))+1)="@"&amp;LOWER(TRIM('Audit summary'!$B$16)),"INTERNAL","EXTERNAL"))</f>
        <v>INTERNAL</v>
      </c>
      <c r="G1949" s="6">
        <f t="shared" si="3"/>
        <v>1</v>
      </c>
      <c r="H1949" s="6">
        <f t="shared" si="4"/>
        <v>1</v>
      </c>
      <c r="I1949" s="6" t="str">
        <f>IF(OR(A1949="",COUNTIF('Message audit'!$A$2:$A$201,A1949)=0,AND(B1949&lt;&gt;"To",B1949&lt;&gt;"CC",B1949&lt;&gt;"BCC"),E1949&lt;&gt;"BASIC_OK"),"REVIEW","OK")</f>
        <v>OK</v>
      </c>
    </row>
    <row r="1950">
      <c r="A1950" s="5" t="s">
        <v>111</v>
      </c>
      <c r="B1950" s="5" t="s">
        <v>50</v>
      </c>
      <c r="C1950" s="5" t="s">
        <v>2182</v>
      </c>
      <c r="D1950" s="6" t="str">
        <f t="shared" si="1"/>
        <v>person1949@demo.invalid</v>
      </c>
      <c r="E1950" s="6" t="str">
        <f t="shared" si="2"/>
        <v>BASIC_OK</v>
      </c>
      <c r="F1950" s="6" t="str">
        <f>IF(E1950&lt;&gt;"BASIC_OK","REVIEW",IF(RIGHT(D1950,LEN(LOWER(TRIM('Audit summary'!$B$16)))+1)="@"&amp;LOWER(TRIM('Audit summary'!$B$16)),"INTERNAL","EXTERNAL"))</f>
        <v>INTERNAL</v>
      </c>
      <c r="G1950" s="6">
        <f t="shared" si="3"/>
        <v>1</v>
      </c>
      <c r="H1950" s="6">
        <f t="shared" si="4"/>
        <v>1</v>
      </c>
      <c r="I1950" s="6" t="str">
        <f>IF(OR(A1950="",COUNTIF('Message audit'!$A$2:$A$201,A1950)=0,AND(B1950&lt;&gt;"To",B1950&lt;&gt;"CC",B1950&lt;&gt;"BCC"),E1950&lt;&gt;"BASIC_OK"),"REVIEW","OK")</f>
        <v>OK</v>
      </c>
    </row>
    <row r="1951">
      <c r="A1951" s="5" t="s">
        <v>111</v>
      </c>
      <c r="B1951" s="5" t="s">
        <v>65</v>
      </c>
      <c r="C1951" s="5" t="s">
        <v>2183</v>
      </c>
      <c r="D1951" s="6" t="str">
        <f t="shared" si="1"/>
        <v>person1950@example.org</v>
      </c>
      <c r="E1951" s="6" t="str">
        <f t="shared" si="2"/>
        <v>BASIC_OK</v>
      </c>
      <c r="F1951" s="6" t="str">
        <f>IF(E1951&lt;&gt;"BASIC_OK","REVIEW",IF(RIGHT(D1951,LEN(LOWER(TRIM('Audit summary'!$B$16)))+1)="@"&amp;LOWER(TRIM('Audit summary'!$B$16)),"INTERNAL","EXTERNAL"))</f>
        <v>EXTERNAL</v>
      </c>
      <c r="G1951" s="6">
        <f t="shared" si="3"/>
        <v>1</v>
      </c>
      <c r="H1951" s="6">
        <f t="shared" si="4"/>
        <v>1</v>
      </c>
      <c r="I1951" s="6" t="str">
        <f>IF(OR(A1951="",COUNTIF('Message audit'!$A$2:$A$201,A1951)=0,AND(B1951&lt;&gt;"To",B1951&lt;&gt;"CC",B1951&lt;&gt;"BCC"),E1951&lt;&gt;"BASIC_OK"),"REVIEW","OK")</f>
        <v>OK</v>
      </c>
    </row>
    <row r="1952">
      <c r="A1952" s="5" t="s">
        <v>111</v>
      </c>
      <c r="B1952" s="5" t="s">
        <v>21</v>
      </c>
      <c r="C1952" s="5" t="s">
        <v>2184</v>
      </c>
      <c r="D1952" s="6" t="str">
        <f t="shared" si="1"/>
        <v>person1951@demo.invalid</v>
      </c>
      <c r="E1952" s="6" t="str">
        <f t="shared" si="2"/>
        <v>BASIC_OK</v>
      </c>
      <c r="F1952" s="6" t="str">
        <f>IF(E1952&lt;&gt;"BASIC_OK","REVIEW",IF(RIGHT(D1952,LEN(LOWER(TRIM('Audit summary'!$B$16)))+1)="@"&amp;LOWER(TRIM('Audit summary'!$B$16)),"INTERNAL","EXTERNAL"))</f>
        <v>INTERNAL</v>
      </c>
      <c r="G1952" s="6">
        <f t="shared" si="3"/>
        <v>1</v>
      </c>
      <c r="H1952" s="6">
        <f t="shared" si="4"/>
        <v>1</v>
      </c>
      <c r="I1952" s="6" t="str">
        <f>IF(OR(A1952="",COUNTIF('Message audit'!$A$2:$A$201,A1952)=0,AND(B1952&lt;&gt;"To",B1952&lt;&gt;"CC",B1952&lt;&gt;"BCC"),E1952&lt;&gt;"BASIC_OK"),"REVIEW","OK")</f>
        <v>OK</v>
      </c>
    </row>
    <row r="1953">
      <c r="A1953" s="5" t="s">
        <v>112</v>
      </c>
      <c r="B1953" s="5" t="s">
        <v>50</v>
      </c>
      <c r="C1953" s="5" t="s">
        <v>2185</v>
      </c>
      <c r="D1953" s="6" t="str">
        <f t="shared" si="1"/>
        <v>person1952@demo.invalid</v>
      </c>
      <c r="E1953" s="6" t="str">
        <f t="shared" si="2"/>
        <v>BASIC_OK</v>
      </c>
      <c r="F1953" s="6" t="str">
        <f>IF(E1953&lt;&gt;"BASIC_OK","REVIEW",IF(RIGHT(D1953,LEN(LOWER(TRIM('Audit summary'!$B$16)))+1)="@"&amp;LOWER(TRIM('Audit summary'!$B$16)),"INTERNAL","EXTERNAL"))</f>
        <v>INTERNAL</v>
      </c>
      <c r="G1953" s="6">
        <f t="shared" si="3"/>
        <v>1</v>
      </c>
      <c r="H1953" s="6">
        <f t="shared" si="4"/>
        <v>1</v>
      </c>
      <c r="I1953" s="6" t="str">
        <f>IF(OR(A1953="",COUNTIF('Message audit'!$A$2:$A$201,A1953)=0,AND(B1953&lt;&gt;"To",B1953&lt;&gt;"CC",B1953&lt;&gt;"BCC"),E1953&lt;&gt;"BASIC_OK"),"REVIEW","OK")</f>
        <v>OK</v>
      </c>
    </row>
    <row r="1954">
      <c r="A1954" s="5" t="s">
        <v>112</v>
      </c>
      <c r="B1954" s="5" t="s">
        <v>65</v>
      </c>
      <c r="C1954" s="5" t="s">
        <v>2186</v>
      </c>
      <c r="D1954" s="6" t="str">
        <f t="shared" si="1"/>
        <v>person1953@demo.invalid</v>
      </c>
      <c r="E1954" s="6" t="str">
        <f t="shared" si="2"/>
        <v>BASIC_OK</v>
      </c>
      <c r="F1954" s="6" t="str">
        <f>IF(E1954&lt;&gt;"BASIC_OK","REVIEW",IF(RIGHT(D1954,LEN(LOWER(TRIM('Audit summary'!$B$16)))+1)="@"&amp;LOWER(TRIM('Audit summary'!$B$16)),"INTERNAL","EXTERNAL"))</f>
        <v>INTERNAL</v>
      </c>
      <c r="G1954" s="6">
        <f t="shared" si="3"/>
        <v>1</v>
      </c>
      <c r="H1954" s="6">
        <f t="shared" si="4"/>
        <v>1</v>
      </c>
      <c r="I1954" s="6" t="str">
        <f>IF(OR(A1954="",COUNTIF('Message audit'!$A$2:$A$201,A1954)=0,AND(B1954&lt;&gt;"To",B1954&lt;&gt;"CC",B1954&lt;&gt;"BCC"),E1954&lt;&gt;"BASIC_OK"),"REVIEW","OK")</f>
        <v>OK</v>
      </c>
    </row>
    <row r="1955">
      <c r="A1955" s="5" t="s">
        <v>112</v>
      </c>
      <c r="B1955" s="5" t="s">
        <v>21</v>
      </c>
      <c r="C1955" s="5" t="s">
        <v>2187</v>
      </c>
      <c r="D1955" s="6" t="str">
        <f t="shared" si="1"/>
        <v>person1954@demo.invalid</v>
      </c>
      <c r="E1955" s="6" t="str">
        <f t="shared" si="2"/>
        <v>BASIC_OK</v>
      </c>
      <c r="F1955" s="6" t="str">
        <f>IF(E1955&lt;&gt;"BASIC_OK","REVIEW",IF(RIGHT(D1955,LEN(LOWER(TRIM('Audit summary'!$B$16)))+1)="@"&amp;LOWER(TRIM('Audit summary'!$B$16)),"INTERNAL","EXTERNAL"))</f>
        <v>INTERNAL</v>
      </c>
      <c r="G1955" s="6">
        <f t="shared" si="3"/>
        <v>1</v>
      </c>
      <c r="H1955" s="6">
        <f t="shared" si="4"/>
        <v>1</v>
      </c>
      <c r="I1955" s="6" t="str">
        <f>IF(OR(A1955="",COUNTIF('Message audit'!$A$2:$A$201,A1955)=0,AND(B1955&lt;&gt;"To",B1955&lt;&gt;"CC",B1955&lt;&gt;"BCC"),E1955&lt;&gt;"BASIC_OK"),"REVIEW","OK")</f>
        <v>OK</v>
      </c>
    </row>
    <row r="1956">
      <c r="A1956" s="5" t="s">
        <v>112</v>
      </c>
      <c r="B1956" s="5" t="s">
        <v>50</v>
      </c>
      <c r="C1956" s="5" t="s">
        <v>2188</v>
      </c>
      <c r="D1956" s="6" t="str">
        <f t="shared" si="1"/>
        <v>person1955@example.org</v>
      </c>
      <c r="E1956" s="6" t="str">
        <f t="shared" si="2"/>
        <v>BASIC_OK</v>
      </c>
      <c r="F1956" s="6" t="str">
        <f>IF(E1956&lt;&gt;"BASIC_OK","REVIEW",IF(RIGHT(D1956,LEN(LOWER(TRIM('Audit summary'!$B$16)))+1)="@"&amp;LOWER(TRIM('Audit summary'!$B$16)),"INTERNAL","EXTERNAL"))</f>
        <v>EXTERNAL</v>
      </c>
      <c r="G1956" s="6">
        <f t="shared" si="3"/>
        <v>1</v>
      </c>
      <c r="H1956" s="6">
        <f t="shared" si="4"/>
        <v>1</v>
      </c>
      <c r="I1956" s="6" t="str">
        <f>IF(OR(A1956="",COUNTIF('Message audit'!$A$2:$A$201,A1956)=0,AND(B1956&lt;&gt;"To",B1956&lt;&gt;"CC",B1956&lt;&gt;"BCC"),E1956&lt;&gt;"BASIC_OK"),"REVIEW","OK")</f>
        <v>OK</v>
      </c>
    </row>
    <row r="1957">
      <c r="A1957" s="5" t="s">
        <v>112</v>
      </c>
      <c r="B1957" s="5" t="s">
        <v>65</v>
      </c>
      <c r="C1957" s="5" t="s">
        <v>2189</v>
      </c>
      <c r="D1957" s="6" t="str">
        <f t="shared" si="1"/>
        <v>person1956@demo.invalid</v>
      </c>
      <c r="E1957" s="6" t="str">
        <f t="shared" si="2"/>
        <v>BASIC_OK</v>
      </c>
      <c r="F1957" s="6" t="str">
        <f>IF(E1957&lt;&gt;"BASIC_OK","REVIEW",IF(RIGHT(D1957,LEN(LOWER(TRIM('Audit summary'!$B$16)))+1)="@"&amp;LOWER(TRIM('Audit summary'!$B$16)),"INTERNAL","EXTERNAL"))</f>
        <v>INTERNAL</v>
      </c>
      <c r="G1957" s="6">
        <f t="shared" si="3"/>
        <v>1</v>
      </c>
      <c r="H1957" s="6">
        <f t="shared" si="4"/>
        <v>1</v>
      </c>
      <c r="I1957" s="6" t="str">
        <f>IF(OR(A1957="",COUNTIF('Message audit'!$A$2:$A$201,A1957)=0,AND(B1957&lt;&gt;"To",B1957&lt;&gt;"CC",B1957&lt;&gt;"BCC"),E1957&lt;&gt;"BASIC_OK"),"REVIEW","OK")</f>
        <v>OK</v>
      </c>
    </row>
    <row r="1958">
      <c r="A1958" s="5" t="s">
        <v>112</v>
      </c>
      <c r="B1958" s="5" t="s">
        <v>21</v>
      </c>
      <c r="C1958" s="5" t="s">
        <v>2190</v>
      </c>
      <c r="D1958" s="6" t="str">
        <f t="shared" si="1"/>
        <v>person1957@demo.invalid</v>
      </c>
      <c r="E1958" s="6" t="str">
        <f t="shared" si="2"/>
        <v>BASIC_OK</v>
      </c>
      <c r="F1958" s="6" t="str">
        <f>IF(E1958&lt;&gt;"BASIC_OK","REVIEW",IF(RIGHT(D1958,LEN(LOWER(TRIM('Audit summary'!$B$16)))+1)="@"&amp;LOWER(TRIM('Audit summary'!$B$16)),"INTERNAL","EXTERNAL"))</f>
        <v>INTERNAL</v>
      </c>
      <c r="G1958" s="6">
        <f t="shared" si="3"/>
        <v>1</v>
      </c>
      <c r="H1958" s="6">
        <f t="shared" si="4"/>
        <v>1</v>
      </c>
      <c r="I1958" s="6" t="str">
        <f>IF(OR(A1958="",COUNTIF('Message audit'!$A$2:$A$201,A1958)=0,AND(B1958&lt;&gt;"To",B1958&lt;&gt;"CC",B1958&lt;&gt;"BCC"),E1958&lt;&gt;"BASIC_OK"),"REVIEW","OK")</f>
        <v>OK</v>
      </c>
    </row>
    <row r="1959">
      <c r="A1959" s="5" t="s">
        <v>112</v>
      </c>
      <c r="B1959" s="5" t="s">
        <v>50</v>
      </c>
      <c r="C1959" s="5" t="s">
        <v>2191</v>
      </c>
      <c r="D1959" s="6" t="str">
        <f t="shared" si="1"/>
        <v>person1958@demo.invalid</v>
      </c>
      <c r="E1959" s="6" t="str">
        <f t="shared" si="2"/>
        <v>BASIC_OK</v>
      </c>
      <c r="F1959" s="6" t="str">
        <f>IF(E1959&lt;&gt;"BASIC_OK","REVIEW",IF(RIGHT(D1959,LEN(LOWER(TRIM('Audit summary'!$B$16)))+1)="@"&amp;LOWER(TRIM('Audit summary'!$B$16)),"INTERNAL","EXTERNAL"))</f>
        <v>INTERNAL</v>
      </c>
      <c r="G1959" s="6">
        <f t="shared" si="3"/>
        <v>1</v>
      </c>
      <c r="H1959" s="6">
        <f t="shared" si="4"/>
        <v>1</v>
      </c>
      <c r="I1959" s="6" t="str">
        <f>IF(OR(A1959="",COUNTIF('Message audit'!$A$2:$A$201,A1959)=0,AND(B1959&lt;&gt;"To",B1959&lt;&gt;"CC",B1959&lt;&gt;"BCC"),E1959&lt;&gt;"BASIC_OK"),"REVIEW","OK")</f>
        <v>OK</v>
      </c>
    </row>
    <row r="1960">
      <c r="A1960" s="5" t="s">
        <v>112</v>
      </c>
      <c r="B1960" s="5" t="s">
        <v>65</v>
      </c>
      <c r="C1960" s="5" t="s">
        <v>2192</v>
      </c>
      <c r="D1960" s="6" t="str">
        <f t="shared" si="1"/>
        <v>person1959@demo.invalid</v>
      </c>
      <c r="E1960" s="6" t="str">
        <f t="shared" si="2"/>
        <v>BASIC_OK</v>
      </c>
      <c r="F1960" s="6" t="str">
        <f>IF(E1960&lt;&gt;"BASIC_OK","REVIEW",IF(RIGHT(D1960,LEN(LOWER(TRIM('Audit summary'!$B$16)))+1)="@"&amp;LOWER(TRIM('Audit summary'!$B$16)),"INTERNAL","EXTERNAL"))</f>
        <v>INTERNAL</v>
      </c>
      <c r="G1960" s="6">
        <f t="shared" si="3"/>
        <v>1</v>
      </c>
      <c r="H1960" s="6">
        <f t="shared" si="4"/>
        <v>1</v>
      </c>
      <c r="I1960" s="6" t="str">
        <f>IF(OR(A1960="",COUNTIF('Message audit'!$A$2:$A$201,A1960)=0,AND(B1960&lt;&gt;"To",B1960&lt;&gt;"CC",B1960&lt;&gt;"BCC"),E1960&lt;&gt;"BASIC_OK"),"REVIEW","OK")</f>
        <v>OK</v>
      </c>
    </row>
    <row r="1961">
      <c r="A1961" s="5" t="s">
        <v>112</v>
      </c>
      <c r="B1961" s="5" t="s">
        <v>21</v>
      </c>
      <c r="C1961" s="5" t="s">
        <v>2193</v>
      </c>
      <c r="D1961" s="6" t="str">
        <f t="shared" si="1"/>
        <v>person1960@example.org</v>
      </c>
      <c r="E1961" s="6" t="str">
        <f t="shared" si="2"/>
        <v>BASIC_OK</v>
      </c>
      <c r="F1961" s="6" t="str">
        <f>IF(E1961&lt;&gt;"BASIC_OK","REVIEW",IF(RIGHT(D1961,LEN(LOWER(TRIM('Audit summary'!$B$16)))+1)="@"&amp;LOWER(TRIM('Audit summary'!$B$16)),"INTERNAL","EXTERNAL"))</f>
        <v>EXTERNAL</v>
      </c>
      <c r="G1961" s="6">
        <f t="shared" si="3"/>
        <v>1</v>
      </c>
      <c r="H1961" s="6">
        <f t="shared" si="4"/>
        <v>1</v>
      </c>
      <c r="I1961" s="6" t="str">
        <f>IF(OR(A1961="",COUNTIF('Message audit'!$A$2:$A$201,A1961)=0,AND(B1961&lt;&gt;"To",B1961&lt;&gt;"CC",B1961&lt;&gt;"BCC"),E1961&lt;&gt;"BASIC_OK"),"REVIEW","OK")</f>
        <v>OK</v>
      </c>
    </row>
    <row r="1962">
      <c r="A1962" s="5" t="s">
        <v>112</v>
      </c>
      <c r="B1962" s="5" t="s">
        <v>50</v>
      </c>
      <c r="C1962" s="5" t="s">
        <v>2194</v>
      </c>
      <c r="D1962" s="6" t="str">
        <f t="shared" si="1"/>
        <v>person1961@demo.invalid</v>
      </c>
      <c r="E1962" s="6" t="str">
        <f t="shared" si="2"/>
        <v>BASIC_OK</v>
      </c>
      <c r="F1962" s="6" t="str">
        <f>IF(E1962&lt;&gt;"BASIC_OK","REVIEW",IF(RIGHT(D1962,LEN(LOWER(TRIM('Audit summary'!$B$16)))+1)="@"&amp;LOWER(TRIM('Audit summary'!$B$16)),"INTERNAL","EXTERNAL"))</f>
        <v>INTERNAL</v>
      </c>
      <c r="G1962" s="6">
        <f t="shared" si="3"/>
        <v>1</v>
      </c>
      <c r="H1962" s="6">
        <f t="shared" si="4"/>
        <v>1</v>
      </c>
      <c r="I1962" s="6" t="str">
        <f>IF(OR(A1962="",COUNTIF('Message audit'!$A$2:$A$201,A1962)=0,AND(B1962&lt;&gt;"To",B1962&lt;&gt;"CC",B1962&lt;&gt;"BCC"),E1962&lt;&gt;"BASIC_OK"),"REVIEW","OK")</f>
        <v>OK</v>
      </c>
    </row>
    <row r="1963">
      <c r="A1963" s="5" t="s">
        <v>112</v>
      </c>
      <c r="B1963" s="5" t="s">
        <v>65</v>
      </c>
      <c r="C1963" s="5" t="s">
        <v>2195</v>
      </c>
      <c r="D1963" s="6" t="str">
        <f t="shared" si="1"/>
        <v>person1962@demo.invalid</v>
      </c>
      <c r="E1963" s="6" t="str">
        <f t="shared" si="2"/>
        <v>BASIC_OK</v>
      </c>
      <c r="F1963" s="6" t="str">
        <f>IF(E1963&lt;&gt;"BASIC_OK","REVIEW",IF(RIGHT(D1963,LEN(LOWER(TRIM('Audit summary'!$B$16)))+1)="@"&amp;LOWER(TRIM('Audit summary'!$B$16)),"INTERNAL","EXTERNAL"))</f>
        <v>INTERNAL</v>
      </c>
      <c r="G1963" s="6">
        <f t="shared" si="3"/>
        <v>1</v>
      </c>
      <c r="H1963" s="6">
        <f t="shared" si="4"/>
        <v>1</v>
      </c>
      <c r="I1963" s="6" t="str">
        <f>IF(OR(A1963="",COUNTIF('Message audit'!$A$2:$A$201,A1963)=0,AND(B1963&lt;&gt;"To",B1963&lt;&gt;"CC",B1963&lt;&gt;"BCC"),E1963&lt;&gt;"BASIC_OK"),"REVIEW","OK")</f>
        <v>OK</v>
      </c>
    </row>
    <row r="1964">
      <c r="A1964" s="5" t="s">
        <v>112</v>
      </c>
      <c r="B1964" s="5" t="s">
        <v>21</v>
      </c>
      <c r="C1964" s="5" t="s">
        <v>2196</v>
      </c>
      <c r="D1964" s="6" t="str">
        <f t="shared" si="1"/>
        <v>person1963@demo.invalid</v>
      </c>
      <c r="E1964" s="6" t="str">
        <f t="shared" si="2"/>
        <v>BASIC_OK</v>
      </c>
      <c r="F1964" s="6" t="str">
        <f>IF(E1964&lt;&gt;"BASIC_OK","REVIEW",IF(RIGHT(D1964,LEN(LOWER(TRIM('Audit summary'!$B$16)))+1)="@"&amp;LOWER(TRIM('Audit summary'!$B$16)),"INTERNAL","EXTERNAL"))</f>
        <v>INTERNAL</v>
      </c>
      <c r="G1964" s="6">
        <f t="shared" si="3"/>
        <v>1</v>
      </c>
      <c r="H1964" s="6">
        <f t="shared" si="4"/>
        <v>1</v>
      </c>
      <c r="I1964" s="6" t="str">
        <f>IF(OR(A1964="",COUNTIF('Message audit'!$A$2:$A$201,A1964)=0,AND(B1964&lt;&gt;"To",B1964&lt;&gt;"CC",B1964&lt;&gt;"BCC"),E1964&lt;&gt;"BASIC_OK"),"REVIEW","OK")</f>
        <v>OK</v>
      </c>
    </row>
    <row r="1965">
      <c r="A1965" s="5" t="s">
        <v>112</v>
      </c>
      <c r="B1965" s="5" t="s">
        <v>50</v>
      </c>
      <c r="C1965" s="5" t="s">
        <v>2197</v>
      </c>
      <c r="D1965" s="6" t="str">
        <f t="shared" si="1"/>
        <v>person1964@demo.invalid</v>
      </c>
      <c r="E1965" s="6" t="str">
        <f t="shared" si="2"/>
        <v>BASIC_OK</v>
      </c>
      <c r="F1965" s="6" t="str">
        <f>IF(E1965&lt;&gt;"BASIC_OK","REVIEW",IF(RIGHT(D1965,LEN(LOWER(TRIM('Audit summary'!$B$16)))+1)="@"&amp;LOWER(TRIM('Audit summary'!$B$16)),"INTERNAL","EXTERNAL"))</f>
        <v>INTERNAL</v>
      </c>
      <c r="G1965" s="6">
        <f t="shared" si="3"/>
        <v>1</v>
      </c>
      <c r="H1965" s="6">
        <f t="shared" si="4"/>
        <v>1</v>
      </c>
      <c r="I1965" s="6" t="str">
        <f>IF(OR(A1965="",COUNTIF('Message audit'!$A$2:$A$201,A1965)=0,AND(B1965&lt;&gt;"To",B1965&lt;&gt;"CC",B1965&lt;&gt;"BCC"),E1965&lt;&gt;"BASIC_OK"),"REVIEW","OK")</f>
        <v>OK</v>
      </c>
    </row>
    <row r="1966">
      <c r="A1966" s="5" t="s">
        <v>112</v>
      </c>
      <c r="B1966" s="5" t="s">
        <v>65</v>
      </c>
      <c r="C1966" s="5" t="s">
        <v>2198</v>
      </c>
      <c r="D1966" s="6" t="str">
        <f t="shared" si="1"/>
        <v>person1965@example.org</v>
      </c>
      <c r="E1966" s="6" t="str">
        <f t="shared" si="2"/>
        <v>BASIC_OK</v>
      </c>
      <c r="F1966" s="6" t="str">
        <f>IF(E1966&lt;&gt;"BASIC_OK","REVIEW",IF(RIGHT(D1966,LEN(LOWER(TRIM('Audit summary'!$B$16)))+1)="@"&amp;LOWER(TRIM('Audit summary'!$B$16)),"INTERNAL","EXTERNAL"))</f>
        <v>EXTERNAL</v>
      </c>
      <c r="G1966" s="6">
        <f t="shared" si="3"/>
        <v>1</v>
      </c>
      <c r="H1966" s="6">
        <f t="shared" si="4"/>
        <v>1</v>
      </c>
      <c r="I1966" s="6" t="str">
        <f>IF(OR(A1966="",COUNTIF('Message audit'!$A$2:$A$201,A1966)=0,AND(B1966&lt;&gt;"To",B1966&lt;&gt;"CC",B1966&lt;&gt;"BCC"),E1966&lt;&gt;"BASIC_OK"),"REVIEW","OK")</f>
        <v>OK</v>
      </c>
    </row>
    <row r="1967">
      <c r="A1967" s="5" t="s">
        <v>112</v>
      </c>
      <c r="B1967" s="5" t="s">
        <v>21</v>
      </c>
      <c r="C1967" s="5" t="s">
        <v>2199</v>
      </c>
      <c r="D1967" s="6" t="str">
        <f t="shared" si="1"/>
        <v>person1966@demo.invalid</v>
      </c>
      <c r="E1967" s="6" t="str">
        <f t="shared" si="2"/>
        <v>BASIC_OK</v>
      </c>
      <c r="F1967" s="6" t="str">
        <f>IF(E1967&lt;&gt;"BASIC_OK","REVIEW",IF(RIGHT(D1967,LEN(LOWER(TRIM('Audit summary'!$B$16)))+1)="@"&amp;LOWER(TRIM('Audit summary'!$B$16)),"INTERNAL","EXTERNAL"))</f>
        <v>INTERNAL</v>
      </c>
      <c r="G1967" s="6">
        <f t="shared" si="3"/>
        <v>1</v>
      </c>
      <c r="H1967" s="6">
        <f t="shared" si="4"/>
        <v>1</v>
      </c>
      <c r="I1967" s="6" t="str">
        <f>IF(OR(A1967="",COUNTIF('Message audit'!$A$2:$A$201,A1967)=0,AND(B1967&lt;&gt;"To",B1967&lt;&gt;"CC",B1967&lt;&gt;"BCC"),E1967&lt;&gt;"BASIC_OK"),"REVIEW","OK")</f>
        <v>OK</v>
      </c>
    </row>
    <row r="1968">
      <c r="A1968" s="5" t="s">
        <v>112</v>
      </c>
      <c r="B1968" s="5" t="s">
        <v>50</v>
      </c>
      <c r="C1968" s="5" t="s">
        <v>2200</v>
      </c>
      <c r="D1968" s="6" t="str">
        <f t="shared" si="1"/>
        <v>person1967@demo.invalid</v>
      </c>
      <c r="E1968" s="6" t="str">
        <f t="shared" si="2"/>
        <v>BASIC_OK</v>
      </c>
      <c r="F1968" s="6" t="str">
        <f>IF(E1968&lt;&gt;"BASIC_OK","REVIEW",IF(RIGHT(D1968,LEN(LOWER(TRIM('Audit summary'!$B$16)))+1)="@"&amp;LOWER(TRIM('Audit summary'!$B$16)),"INTERNAL","EXTERNAL"))</f>
        <v>INTERNAL</v>
      </c>
      <c r="G1968" s="6">
        <f t="shared" si="3"/>
        <v>1</v>
      </c>
      <c r="H1968" s="6">
        <f t="shared" si="4"/>
        <v>1</v>
      </c>
      <c r="I1968" s="6" t="str">
        <f>IF(OR(A1968="",COUNTIF('Message audit'!$A$2:$A$201,A1968)=0,AND(B1968&lt;&gt;"To",B1968&lt;&gt;"CC",B1968&lt;&gt;"BCC"),E1968&lt;&gt;"BASIC_OK"),"REVIEW","OK")</f>
        <v>OK</v>
      </c>
    </row>
    <row r="1969">
      <c r="A1969" s="5" t="s">
        <v>112</v>
      </c>
      <c r="B1969" s="5" t="s">
        <v>65</v>
      </c>
      <c r="C1969" s="5" t="s">
        <v>2201</v>
      </c>
      <c r="D1969" s="6" t="str">
        <f t="shared" si="1"/>
        <v>person1968@demo.invalid</v>
      </c>
      <c r="E1969" s="6" t="str">
        <f t="shared" si="2"/>
        <v>BASIC_OK</v>
      </c>
      <c r="F1969" s="6" t="str">
        <f>IF(E1969&lt;&gt;"BASIC_OK","REVIEW",IF(RIGHT(D1969,LEN(LOWER(TRIM('Audit summary'!$B$16)))+1)="@"&amp;LOWER(TRIM('Audit summary'!$B$16)),"INTERNAL","EXTERNAL"))</f>
        <v>INTERNAL</v>
      </c>
      <c r="G1969" s="6">
        <f t="shared" si="3"/>
        <v>1</v>
      </c>
      <c r="H1969" s="6">
        <f t="shared" si="4"/>
        <v>1</v>
      </c>
      <c r="I1969" s="6" t="str">
        <f>IF(OR(A1969="",COUNTIF('Message audit'!$A$2:$A$201,A1969)=0,AND(B1969&lt;&gt;"To",B1969&lt;&gt;"CC",B1969&lt;&gt;"BCC"),E1969&lt;&gt;"BASIC_OK"),"REVIEW","OK")</f>
        <v>OK</v>
      </c>
    </row>
    <row r="1970">
      <c r="A1970" s="5" t="s">
        <v>112</v>
      </c>
      <c r="B1970" s="5" t="s">
        <v>21</v>
      </c>
      <c r="C1970" s="5" t="s">
        <v>2202</v>
      </c>
      <c r="D1970" s="6" t="str">
        <f t="shared" si="1"/>
        <v>person1969@demo.invalid</v>
      </c>
      <c r="E1970" s="6" t="str">
        <f t="shared" si="2"/>
        <v>BASIC_OK</v>
      </c>
      <c r="F1970" s="6" t="str">
        <f>IF(E1970&lt;&gt;"BASIC_OK","REVIEW",IF(RIGHT(D1970,LEN(LOWER(TRIM('Audit summary'!$B$16)))+1)="@"&amp;LOWER(TRIM('Audit summary'!$B$16)),"INTERNAL","EXTERNAL"))</f>
        <v>INTERNAL</v>
      </c>
      <c r="G1970" s="6">
        <f t="shared" si="3"/>
        <v>1</v>
      </c>
      <c r="H1970" s="6">
        <f t="shared" si="4"/>
        <v>1</v>
      </c>
      <c r="I1970" s="6" t="str">
        <f>IF(OR(A1970="",COUNTIF('Message audit'!$A$2:$A$201,A1970)=0,AND(B1970&lt;&gt;"To",B1970&lt;&gt;"CC",B1970&lt;&gt;"BCC"),E1970&lt;&gt;"BASIC_OK"),"REVIEW","OK")</f>
        <v>OK</v>
      </c>
    </row>
    <row r="1971">
      <c r="A1971" s="5" t="s">
        <v>112</v>
      </c>
      <c r="B1971" s="5" t="s">
        <v>50</v>
      </c>
      <c r="C1971" s="5" t="s">
        <v>2203</v>
      </c>
      <c r="D1971" s="6" t="str">
        <f t="shared" si="1"/>
        <v>person1970@example.org</v>
      </c>
      <c r="E1971" s="6" t="str">
        <f t="shared" si="2"/>
        <v>BASIC_OK</v>
      </c>
      <c r="F1971" s="6" t="str">
        <f>IF(E1971&lt;&gt;"BASIC_OK","REVIEW",IF(RIGHT(D1971,LEN(LOWER(TRIM('Audit summary'!$B$16)))+1)="@"&amp;LOWER(TRIM('Audit summary'!$B$16)),"INTERNAL","EXTERNAL"))</f>
        <v>EXTERNAL</v>
      </c>
      <c r="G1971" s="6">
        <f t="shared" si="3"/>
        <v>1</v>
      </c>
      <c r="H1971" s="6">
        <f t="shared" si="4"/>
        <v>1</v>
      </c>
      <c r="I1971" s="6" t="str">
        <f>IF(OR(A1971="",COUNTIF('Message audit'!$A$2:$A$201,A1971)=0,AND(B1971&lt;&gt;"To",B1971&lt;&gt;"CC",B1971&lt;&gt;"BCC"),E1971&lt;&gt;"BASIC_OK"),"REVIEW","OK")</f>
        <v>OK</v>
      </c>
    </row>
    <row r="1972">
      <c r="A1972" s="5" t="s">
        <v>112</v>
      </c>
      <c r="B1972" s="5" t="s">
        <v>65</v>
      </c>
      <c r="C1972" s="5" t="s">
        <v>2204</v>
      </c>
      <c r="D1972" s="6" t="str">
        <f t="shared" si="1"/>
        <v>person1971@demo.invalid</v>
      </c>
      <c r="E1972" s="6" t="str">
        <f t="shared" si="2"/>
        <v>BASIC_OK</v>
      </c>
      <c r="F1972" s="6" t="str">
        <f>IF(E1972&lt;&gt;"BASIC_OK","REVIEW",IF(RIGHT(D1972,LEN(LOWER(TRIM('Audit summary'!$B$16)))+1)="@"&amp;LOWER(TRIM('Audit summary'!$B$16)),"INTERNAL","EXTERNAL"))</f>
        <v>INTERNAL</v>
      </c>
      <c r="G1972" s="6">
        <f t="shared" si="3"/>
        <v>1</v>
      </c>
      <c r="H1972" s="6">
        <f t="shared" si="4"/>
        <v>1</v>
      </c>
      <c r="I1972" s="6" t="str">
        <f>IF(OR(A1972="",COUNTIF('Message audit'!$A$2:$A$201,A1972)=0,AND(B1972&lt;&gt;"To",B1972&lt;&gt;"CC",B1972&lt;&gt;"BCC"),E1972&lt;&gt;"BASIC_OK"),"REVIEW","OK")</f>
        <v>OK</v>
      </c>
    </row>
    <row r="1973">
      <c r="A1973" s="5" t="s">
        <v>112</v>
      </c>
      <c r="B1973" s="5" t="s">
        <v>21</v>
      </c>
      <c r="C1973" s="5" t="s">
        <v>2205</v>
      </c>
      <c r="D1973" s="6" t="str">
        <f t="shared" si="1"/>
        <v>person1972@demo.invalid</v>
      </c>
      <c r="E1973" s="6" t="str">
        <f t="shared" si="2"/>
        <v>BASIC_OK</v>
      </c>
      <c r="F1973" s="6" t="str">
        <f>IF(E1973&lt;&gt;"BASIC_OK","REVIEW",IF(RIGHT(D1973,LEN(LOWER(TRIM('Audit summary'!$B$16)))+1)="@"&amp;LOWER(TRIM('Audit summary'!$B$16)),"INTERNAL","EXTERNAL"))</f>
        <v>INTERNAL</v>
      </c>
      <c r="G1973" s="6">
        <f t="shared" si="3"/>
        <v>1</v>
      </c>
      <c r="H1973" s="6">
        <f t="shared" si="4"/>
        <v>1</v>
      </c>
      <c r="I1973" s="6" t="str">
        <f>IF(OR(A1973="",COUNTIF('Message audit'!$A$2:$A$201,A1973)=0,AND(B1973&lt;&gt;"To",B1973&lt;&gt;"CC",B1973&lt;&gt;"BCC"),E1973&lt;&gt;"BASIC_OK"),"REVIEW","OK")</f>
        <v>OK</v>
      </c>
    </row>
    <row r="1974">
      <c r="A1974" s="5" t="s">
        <v>112</v>
      </c>
      <c r="B1974" s="5" t="s">
        <v>50</v>
      </c>
      <c r="C1974" s="5" t="s">
        <v>2206</v>
      </c>
      <c r="D1974" s="6" t="str">
        <f t="shared" si="1"/>
        <v>person1973@demo.invalid</v>
      </c>
      <c r="E1974" s="6" t="str">
        <f t="shared" si="2"/>
        <v>BASIC_OK</v>
      </c>
      <c r="F1974" s="6" t="str">
        <f>IF(E1974&lt;&gt;"BASIC_OK","REVIEW",IF(RIGHT(D1974,LEN(LOWER(TRIM('Audit summary'!$B$16)))+1)="@"&amp;LOWER(TRIM('Audit summary'!$B$16)),"INTERNAL","EXTERNAL"))</f>
        <v>INTERNAL</v>
      </c>
      <c r="G1974" s="6">
        <f t="shared" si="3"/>
        <v>1</v>
      </c>
      <c r="H1974" s="6">
        <f t="shared" si="4"/>
        <v>1</v>
      </c>
      <c r="I1974" s="6" t="str">
        <f>IF(OR(A1974="",COUNTIF('Message audit'!$A$2:$A$201,A1974)=0,AND(B1974&lt;&gt;"To",B1974&lt;&gt;"CC",B1974&lt;&gt;"BCC"),E1974&lt;&gt;"BASIC_OK"),"REVIEW","OK")</f>
        <v>OK</v>
      </c>
    </row>
    <row r="1975">
      <c r="A1975" s="5" t="s">
        <v>112</v>
      </c>
      <c r="B1975" s="5" t="s">
        <v>65</v>
      </c>
      <c r="C1975" s="5" t="s">
        <v>2207</v>
      </c>
      <c r="D1975" s="6" t="str">
        <f t="shared" si="1"/>
        <v>person1974@demo.invalid</v>
      </c>
      <c r="E1975" s="6" t="str">
        <f t="shared" si="2"/>
        <v>BASIC_OK</v>
      </c>
      <c r="F1975" s="6" t="str">
        <f>IF(E1975&lt;&gt;"BASIC_OK","REVIEW",IF(RIGHT(D1975,LEN(LOWER(TRIM('Audit summary'!$B$16)))+1)="@"&amp;LOWER(TRIM('Audit summary'!$B$16)),"INTERNAL","EXTERNAL"))</f>
        <v>INTERNAL</v>
      </c>
      <c r="G1975" s="6">
        <f t="shared" si="3"/>
        <v>1</v>
      </c>
      <c r="H1975" s="6">
        <f t="shared" si="4"/>
        <v>1</v>
      </c>
      <c r="I1975" s="6" t="str">
        <f>IF(OR(A1975="",COUNTIF('Message audit'!$A$2:$A$201,A1975)=0,AND(B1975&lt;&gt;"To",B1975&lt;&gt;"CC",B1975&lt;&gt;"BCC"),E1975&lt;&gt;"BASIC_OK"),"REVIEW","OK")</f>
        <v>OK</v>
      </c>
    </row>
    <row r="1976">
      <c r="A1976" s="5" t="s">
        <v>112</v>
      </c>
      <c r="B1976" s="5" t="s">
        <v>21</v>
      </c>
      <c r="C1976" s="5" t="s">
        <v>2208</v>
      </c>
      <c r="D1976" s="6" t="str">
        <f t="shared" si="1"/>
        <v>person1975@example.org</v>
      </c>
      <c r="E1976" s="6" t="str">
        <f t="shared" si="2"/>
        <v>BASIC_OK</v>
      </c>
      <c r="F1976" s="6" t="str">
        <f>IF(E1976&lt;&gt;"BASIC_OK","REVIEW",IF(RIGHT(D1976,LEN(LOWER(TRIM('Audit summary'!$B$16)))+1)="@"&amp;LOWER(TRIM('Audit summary'!$B$16)),"INTERNAL","EXTERNAL"))</f>
        <v>EXTERNAL</v>
      </c>
      <c r="G1976" s="6">
        <f t="shared" si="3"/>
        <v>1</v>
      </c>
      <c r="H1976" s="6">
        <f t="shared" si="4"/>
        <v>1</v>
      </c>
      <c r="I1976" s="6" t="str">
        <f>IF(OR(A1976="",COUNTIF('Message audit'!$A$2:$A$201,A1976)=0,AND(B1976&lt;&gt;"To",B1976&lt;&gt;"CC",B1976&lt;&gt;"BCC"),E1976&lt;&gt;"BASIC_OK"),"REVIEW","OK")</f>
        <v>OK</v>
      </c>
    </row>
    <row r="1977">
      <c r="A1977" s="5" t="s">
        <v>112</v>
      </c>
      <c r="B1977" s="5" t="s">
        <v>50</v>
      </c>
      <c r="C1977" s="5" t="s">
        <v>2209</v>
      </c>
      <c r="D1977" s="6" t="str">
        <f t="shared" si="1"/>
        <v>person1976@demo.invalid</v>
      </c>
      <c r="E1977" s="6" t="str">
        <f t="shared" si="2"/>
        <v>BASIC_OK</v>
      </c>
      <c r="F1977" s="6" t="str">
        <f>IF(E1977&lt;&gt;"BASIC_OK","REVIEW",IF(RIGHT(D1977,LEN(LOWER(TRIM('Audit summary'!$B$16)))+1)="@"&amp;LOWER(TRIM('Audit summary'!$B$16)),"INTERNAL","EXTERNAL"))</f>
        <v>INTERNAL</v>
      </c>
      <c r="G1977" s="6">
        <f t="shared" si="3"/>
        <v>1</v>
      </c>
      <c r="H1977" s="6">
        <f t="shared" si="4"/>
        <v>1</v>
      </c>
      <c r="I1977" s="6" t="str">
        <f>IF(OR(A1977="",COUNTIF('Message audit'!$A$2:$A$201,A1977)=0,AND(B1977&lt;&gt;"To",B1977&lt;&gt;"CC",B1977&lt;&gt;"BCC"),E1977&lt;&gt;"BASIC_OK"),"REVIEW","OK")</f>
        <v>OK</v>
      </c>
    </row>
    <row r="1978">
      <c r="A1978" s="5" t="s">
        <v>112</v>
      </c>
      <c r="B1978" s="5" t="s">
        <v>65</v>
      </c>
      <c r="C1978" s="5" t="s">
        <v>2210</v>
      </c>
      <c r="D1978" s="6" t="str">
        <f t="shared" si="1"/>
        <v>person1977@demo.invalid</v>
      </c>
      <c r="E1978" s="6" t="str">
        <f t="shared" si="2"/>
        <v>BASIC_OK</v>
      </c>
      <c r="F1978" s="6" t="str">
        <f>IF(E1978&lt;&gt;"BASIC_OK","REVIEW",IF(RIGHT(D1978,LEN(LOWER(TRIM('Audit summary'!$B$16)))+1)="@"&amp;LOWER(TRIM('Audit summary'!$B$16)),"INTERNAL","EXTERNAL"))</f>
        <v>INTERNAL</v>
      </c>
      <c r="G1978" s="6">
        <f t="shared" si="3"/>
        <v>1</v>
      </c>
      <c r="H1978" s="6">
        <f t="shared" si="4"/>
        <v>1</v>
      </c>
      <c r="I1978" s="6" t="str">
        <f>IF(OR(A1978="",COUNTIF('Message audit'!$A$2:$A$201,A1978)=0,AND(B1978&lt;&gt;"To",B1978&lt;&gt;"CC",B1978&lt;&gt;"BCC"),E1978&lt;&gt;"BASIC_OK"),"REVIEW","OK")</f>
        <v>OK</v>
      </c>
    </row>
    <row r="1979">
      <c r="A1979" s="5" t="s">
        <v>112</v>
      </c>
      <c r="B1979" s="5" t="s">
        <v>21</v>
      </c>
      <c r="C1979" s="5" t="s">
        <v>2211</v>
      </c>
      <c r="D1979" s="6" t="str">
        <f t="shared" si="1"/>
        <v>person1978@demo.invalid</v>
      </c>
      <c r="E1979" s="6" t="str">
        <f t="shared" si="2"/>
        <v>BASIC_OK</v>
      </c>
      <c r="F1979" s="6" t="str">
        <f>IF(E1979&lt;&gt;"BASIC_OK","REVIEW",IF(RIGHT(D1979,LEN(LOWER(TRIM('Audit summary'!$B$16)))+1)="@"&amp;LOWER(TRIM('Audit summary'!$B$16)),"INTERNAL","EXTERNAL"))</f>
        <v>INTERNAL</v>
      </c>
      <c r="G1979" s="6">
        <f t="shared" si="3"/>
        <v>1</v>
      </c>
      <c r="H1979" s="6">
        <f t="shared" si="4"/>
        <v>1</v>
      </c>
      <c r="I1979" s="6" t="str">
        <f>IF(OR(A1979="",COUNTIF('Message audit'!$A$2:$A$201,A1979)=0,AND(B1979&lt;&gt;"To",B1979&lt;&gt;"CC",B1979&lt;&gt;"BCC"),E1979&lt;&gt;"BASIC_OK"),"REVIEW","OK")</f>
        <v>OK</v>
      </c>
    </row>
    <row r="1980">
      <c r="A1980" s="5" t="s">
        <v>112</v>
      </c>
      <c r="B1980" s="5" t="s">
        <v>50</v>
      </c>
      <c r="C1980" s="5" t="s">
        <v>2212</v>
      </c>
      <c r="D1980" s="6" t="str">
        <f t="shared" si="1"/>
        <v>person1979@demo.invalid</v>
      </c>
      <c r="E1980" s="6" t="str">
        <f t="shared" si="2"/>
        <v>BASIC_OK</v>
      </c>
      <c r="F1980" s="6" t="str">
        <f>IF(E1980&lt;&gt;"BASIC_OK","REVIEW",IF(RIGHT(D1980,LEN(LOWER(TRIM('Audit summary'!$B$16)))+1)="@"&amp;LOWER(TRIM('Audit summary'!$B$16)),"INTERNAL","EXTERNAL"))</f>
        <v>INTERNAL</v>
      </c>
      <c r="G1980" s="6">
        <f t="shared" si="3"/>
        <v>1</v>
      </c>
      <c r="H1980" s="6">
        <f t="shared" si="4"/>
        <v>1</v>
      </c>
      <c r="I1980" s="6" t="str">
        <f>IF(OR(A1980="",COUNTIF('Message audit'!$A$2:$A$201,A1980)=0,AND(B1980&lt;&gt;"To",B1980&lt;&gt;"CC",B1980&lt;&gt;"BCC"),E1980&lt;&gt;"BASIC_OK"),"REVIEW","OK")</f>
        <v>OK</v>
      </c>
    </row>
    <row r="1981">
      <c r="A1981" s="5" t="s">
        <v>112</v>
      </c>
      <c r="B1981" s="5" t="s">
        <v>65</v>
      </c>
      <c r="C1981" s="5" t="s">
        <v>2213</v>
      </c>
      <c r="D1981" s="6" t="str">
        <f t="shared" si="1"/>
        <v>person1980@example.org</v>
      </c>
      <c r="E1981" s="6" t="str">
        <f t="shared" si="2"/>
        <v>BASIC_OK</v>
      </c>
      <c r="F1981" s="6" t="str">
        <f>IF(E1981&lt;&gt;"BASIC_OK","REVIEW",IF(RIGHT(D1981,LEN(LOWER(TRIM('Audit summary'!$B$16)))+1)="@"&amp;LOWER(TRIM('Audit summary'!$B$16)),"INTERNAL","EXTERNAL"))</f>
        <v>EXTERNAL</v>
      </c>
      <c r="G1981" s="6">
        <f t="shared" si="3"/>
        <v>1</v>
      </c>
      <c r="H1981" s="6">
        <f t="shared" si="4"/>
        <v>1</v>
      </c>
      <c r="I1981" s="6" t="str">
        <f>IF(OR(A1981="",COUNTIF('Message audit'!$A$2:$A$201,A1981)=0,AND(B1981&lt;&gt;"To",B1981&lt;&gt;"CC",B1981&lt;&gt;"BCC"),E1981&lt;&gt;"BASIC_OK"),"REVIEW","OK")</f>
        <v>OK</v>
      </c>
    </row>
    <row r="1982">
      <c r="A1982" s="5" t="s">
        <v>112</v>
      </c>
      <c r="B1982" s="5" t="s">
        <v>21</v>
      </c>
      <c r="C1982" s="5" t="s">
        <v>2214</v>
      </c>
      <c r="D1982" s="6" t="str">
        <f t="shared" si="1"/>
        <v>person1981@demo.invalid</v>
      </c>
      <c r="E1982" s="6" t="str">
        <f t="shared" si="2"/>
        <v>BASIC_OK</v>
      </c>
      <c r="F1982" s="6" t="str">
        <f>IF(E1982&lt;&gt;"BASIC_OK","REVIEW",IF(RIGHT(D1982,LEN(LOWER(TRIM('Audit summary'!$B$16)))+1)="@"&amp;LOWER(TRIM('Audit summary'!$B$16)),"INTERNAL","EXTERNAL"))</f>
        <v>INTERNAL</v>
      </c>
      <c r="G1982" s="6">
        <f t="shared" si="3"/>
        <v>1</v>
      </c>
      <c r="H1982" s="6">
        <f t="shared" si="4"/>
        <v>1</v>
      </c>
      <c r="I1982" s="6" t="str">
        <f>IF(OR(A1982="",COUNTIF('Message audit'!$A$2:$A$201,A1982)=0,AND(B1982&lt;&gt;"To",B1982&lt;&gt;"CC",B1982&lt;&gt;"BCC"),E1982&lt;&gt;"BASIC_OK"),"REVIEW","OK")</f>
        <v>OK</v>
      </c>
    </row>
    <row r="1983">
      <c r="A1983" s="5" t="s">
        <v>112</v>
      </c>
      <c r="B1983" s="5" t="s">
        <v>50</v>
      </c>
      <c r="C1983" s="5" t="s">
        <v>2215</v>
      </c>
      <c r="D1983" s="6" t="str">
        <f t="shared" si="1"/>
        <v>person1982@demo.invalid</v>
      </c>
      <c r="E1983" s="6" t="str">
        <f t="shared" si="2"/>
        <v>BASIC_OK</v>
      </c>
      <c r="F1983" s="6" t="str">
        <f>IF(E1983&lt;&gt;"BASIC_OK","REVIEW",IF(RIGHT(D1983,LEN(LOWER(TRIM('Audit summary'!$B$16)))+1)="@"&amp;LOWER(TRIM('Audit summary'!$B$16)),"INTERNAL","EXTERNAL"))</f>
        <v>INTERNAL</v>
      </c>
      <c r="G1983" s="6">
        <f t="shared" si="3"/>
        <v>1</v>
      </c>
      <c r="H1983" s="6">
        <f t="shared" si="4"/>
        <v>1</v>
      </c>
      <c r="I1983" s="6" t="str">
        <f>IF(OR(A1983="",COUNTIF('Message audit'!$A$2:$A$201,A1983)=0,AND(B1983&lt;&gt;"To",B1983&lt;&gt;"CC",B1983&lt;&gt;"BCC"),E1983&lt;&gt;"BASIC_OK"),"REVIEW","OK")</f>
        <v>OK</v>
      </c>
    </row>
    <row r="1984">
      <c r="A1984" s="5" t="s">
        <v>112</v>
      </c>
      <c r="B1984" s="5" t="s">
        <v>65</v>
      </c>
      <c r="C1984" s="5" t="s">
        <v>2216</v>
      </c>
      <c r="D1984" s="6" t="str">
        <f t="shared" si="1"/>
        <v>person1983@demo.invalid</v>
      </c>
      <c r="E1984" s="6" t="str">
        <f t="shared" si="2"/>
        <v>BASIC_OK</v>
      </c>
      <c r="F1984" s="6" t="str">
        <f>IF(E1984&lt;&gt;"BASIC_OK","REVIEW",IF(RIGHT(D1984,LEN(LOWER(TRIM('Audit summary'!$B$16)))+1)="@"&amp;LOWER(TRIM('Audit summary'!$B$16)),"INTERNAL","EXTERNAL"))</f>
        <v>INTERNAL</v>
      </c>
      <c r="G1984" s="6">
        <f t="shared" si="3"/>
        <v>1</v>
      </c>
      <c r="H1984" s="6">
        <f t="shared" si="4"/>
        <v>1</v>
      </c>
      <c r="I1984" s="6" t="str">
        <f>IF(OR(A1984="",COUNTIF('Message audit'!$A$2:$A$201,A1984)=0,AND(B1984&lt;&gt;"To",B1984&lt;&gt;"CC",B1984&lt;&gt;"BCC"),E1984&lt;&gt;"BASIC_OK"),"REVIEW","OK")</f>
        <v>OK</v>
      </c>
    </row>
    <row r="1985">
      <c r="A1985" s="5" t="s">
        <v>112</v>
      </c>
      <c r="B1985" s="5" t="s">
        <v>21</v>
      </c>
      <c r="C1985" s="5" t="s">
        <v>2217</v>
      </c>
      <c r="D1985" s="6" t="str">
        <f t="shared" si="1"/>
        <v>person1984@demo.invalid</v>
      </c>
      <c r="E1985" s="6" t="str">
        <f t="shared" si="2"/>
        <v>BASIC_OK</v>
      </c>
      <c r="F1985" s="6" t="str">
        <f>IF(E1985&lt;&gt;"BASIC_OK","REVIEW",IF(RIGHT(D1985,LEN(LOWER(TRIM('Audit summary'!$B$16)))+1)="@"&amp;LOWER(TRIM('Audit summary'!$B$16)),"INTERNAL","EXTERNAL"))</f>
        <v>INTERNAL</v>
      </c>
      <c r="G1985" s="6">
        <f t="shared" si="3"/>
        <v>1</v>
      </c>
      <c r="H1985" s="6">
        <f t="shared" si="4"/>
        <v>1</v>
      </c>
      <c r="I1985" s="6" t="str">
        <f>IF(OR(A1985="",COUNTIF('Message audit'!$A$2:$A$201,A1985)=0,AND(B1985&lt;&gt;"To",B1985&lt;&gt;"CC",B1985&lt;&gt;"BCC"),E1985&lt;&gt;"BASIC_OK"),"REVIEW","OK")</f>
        <v>OK</v>
      </c>
    </row>
    <row r="1986">
      <c r="A1986" s="5" t="s">
        <v>112</v>
      </c>
      <c r="B1986" s="5" t="s">
        <v>50</v>
      </c>
      <c r="C1986" s="5" t="s">
        <v>2218</v>
      </c>
      <c r="D1986" s="6" t="str">
        <f t="shared" si="1"/>
        <v>person1985@example.org</v>
      </c>
      <c r="E1986" s="6" t="str">
        <f t="shared" si="2"/>
        <v>BASIC_OK</v>
      </c>
      <c r="F1986" s="6" t="str">
        <f>IF(E1986&lt;&gt;"BASIC_OK","REVIEW",IF(RIGHT(D1986,LEN(LOWER(TRIM('Audit summary'!$B$16)))+1)="@"&amp;LOWER(TRIM('Audit summary'!$B$16)),"INTERNAL","EXTERNAL"))</f>
        <v>EXTERNAL</v>
      </c>
      <c r="G1986" s="6">
        <f t="shared" si="3"/>
        <v>1</v>
      </c>
      <c r="H1986" s="6">
        <f t="shared" si="4"/>
        <v>1</v>
      </c>
      <c r="I1986" s="6" t="str">
        <f>IF(OR(A1986="",COUNTIF('Message audit'!$A$2:$A$201,A1986)=0,AND(B1986&lt;&gt;"To",B1986&lt;&gt;"CC",B1986&lt;&gt;"BCC"),E1986&lt;&gt;"BASIC_OK"),"REVIEW","OK")</f>
        <v>OK</v>
      </c>
    </row>
    <row r="1987">
      <c r="A1987" s="5" t="s">
        <v>112</v>
      </c>
      <c r="B1987" s="5" t="s">
        <v>65</v>
      </c>
      <c r="C1987" s="5" t="s">
        <v>2219</v>
      </c>
      <c r="D1987" s="6" t="str">
        <f t="shared" si="1"/>
        <v>person1986@demo.invalid</v>
      </c>
      <c r="E1987" s="6" t="str">
        <f t="shared" si="2"/>
        <v>BASIC_OK</v>
      </c>
      <c r="F1987" s="6" t="str">
        <f>IF(E1987&lt;&gt;"BASIC_OK","REVIEW",IF(RIGHT(D1987,LEN(LOWER(TRIM('Audit summary'!$B$16)))+1)="@"&amp;LOWER(TRIM('Audit summary'!$B$16)),"INTERNAL","EXTERNAL"))</f>
        <v>INTERNAL</v>
      </c>
      <c r="G1987" s="6">
        <f t="shared" si="3"/>
        <v>1</v>
      </c>
      <c r="H1987" s="6">
        <f t="shared" si="4"/>
        <v>1</v>
      </c>
      <c r="I1987" s="6" t="str">
        <f>IF(OR(A1987="",COUNTIF('Message audit'!$A$2:$A$201,A1987)=0,AND(B1987&lt;&gt;"To",B1987&lt;&gt;"CC",B1987&lt;&gt;"BCC"),E1987&lt;&gt;"BASIC_OK"),"REVIEW","OK")</f>
        <v>OK</v>
      </c>
    </row>
    <row r="1988">
      <c r="A1988" s="5" t="s">
        <v>112</v>
      </c>
      <c r="B1988" s="5" t="s">
        <v>21</v>
      </c>
      <c r="C1988" s="5" t="s">
        <v>2220</v>
      </c>
      <c r="D1988" s="6" t="str">
        <f t="shared" si="1"/>
        <v>person1987@demo.invalid</v>
      </c>
      <c r="E1988" s="6" t="str">
        <f t="shared" si="2"/>
        <v>BASIC_OK</v>
      </c>
      <c r="F1988" s="6" t="str">
        <f>IF(E1988&lt;&gt;"BASIC_OK","REVIEW",IF(RIGHT(D1988,LEN(LOWER(TRIM('Audit summary'!$B$16)))+1)="@"&amp;LOWER(TRIM('Audit summary'!$B$16)),"INTERNAL","EXTERNAL"))</f>
        <v>INTERNAL</v>
      </c>
      <c r="G1988" s="6">
        <f t="shared" si="3"/>
        <v>1</v>
      </c>
      <c r="H1988" s="6">
        <f t="shared" si="4"/>
        <v>1</v>
      </c>
      <c r="I1988" s="6" t="str">
        <f>IF(OR(A1988="",COUNTIF('Message audit'!$A$2:$A$201,A1988)=0,AND(B1988&lt;&gt;"To",B1988&lt;&gt;"CC",B1988&lt;&gt;"BCC"),E1988&lt;&gt;"BASIC_OK"),"REVIEW","OK")</f>
        <v>OK</v>
      </c>
    </row>
    <row r="1989">
      <c r="A1989" s="5" t="s">
        <v>112</v>
      </c>
      <c r="B1989" s="5" t="s">
        <v>50</v>
      </c>
      <c r="C1989" s="5" t="s">
        <v>2221</v>
      </c>
      <c r="D1989" s="6" t="str">
        <f t="shared" si="1"/>
        <v>person1988@demo.invalid</v>
      </c>
      <c r="E1989" s="6" t="str">
        <f t="shared" si="2"/>
        <v>BASIC_OK</v>
      </c>
      <c r="F1989" s="6" t="str">
        <f>IF(E1989&lt;&gt;"BASIC_OK","REVIEW",IF(RIGHT(D1989,LEN(LOWER(TRIM('Audit summary'!$B$16)))+1)="@"&amp;LOWER(TRIM('Audit summary'!$B$16)),"INTERNAL","EXTERNAL"))</f>
        <v>INTERNAL</v>
      </c>
      <c r="G1989" s="6">
        <f t="shared" si="3"/>
        <v>1</v>
      </c>
      <c r="H1989" s="6">
        <f t="shared" si="4"/>
        <v>1</v>
      </c>
      <c r="I1989" s="6" t="str">
        <f>IF(OR(A1989="",COUNTIF('Message audit'!$A$2:$A$201,A1989)=0,AND(B1989&lt;&gt;"To",B1989&lt;&gt;"CC",B1989&lt;&gt;"BCC"),E1989&lt;&gt;"BASIC_OK"),"REVIEW","OK")</f>
        <v>OK</v>
      </c>
    </row>
    <row r="1990">
      <c r="A1990" s="5" t="s">
        <v>112</v>
      </c>
      <c r="B1990" s="5" t="s">
        <v>65</v>
      </c>
      <c r="C1990" s="5" t="s">
        <v>2222</v>
      </c>
      <c r="D1990" s="6" t="str">
        <f t="shared" si="1"/>
        <v>person1989@demo.invalid</v>
      </c>
      <c r="E1990" s="6" t="str">
        <f t="shared" si="2"/>
        <v>BASIC_OK</v>
      </c>
      <c r="F1990" s="6" t="str">
        <f>IF(E1990&lt;&gt;"BASIC_OK","REVIEW",IF(RIGHT(D1990,LEN(LOWER(TRIM('Audit summary'!$B$16)))+1)="@"&amp;LOWER(TRIM('Audit summary'!$B$16)),"INTERNAL","EXTERNAL"))</f>
        <v>INTERNAL</v>
      </c>
      <c r="G1990" s="6">
        <f t="shared" si="3"/>
        <v>1</v>
      </c>
      <c r="H1990" s="6">
        <f t="shared" si="4"/>
        <v>1</v>
      </c>
      <c r="I1990" s="6" t="str">
        <f>IF(OR(A1990="",COUNTIF('Message audit'!$A$2:$A$201,A1990)=0,AND(B1990&lt;&gt;"To",B1990&lt;&gt;"CC",B1990&lt;&gt;"BCC"),E1990&lt;&gt;"BASIC_OK"),"REVIEW","OK")</f>
        <v>OK</v>
      </c>
    </row>
    <row r="1991">
      <c r="A1991" s="5" t="s">
        <v>112</v>
      </c>
      <c r="B1991" s="5" t="s">
        <v>21</v>
      </c>
      <c r="C1991" s="5" t="s">
        <v>2223</v>
      </c>
      <c r="D1991" s="6" t="str">
        <f t="shared" si="1"/>
        <v>person1990@example.org</v>
      </c>
      <c r="E1991" s="6" t="str">
        <f t="shared" si="2"/>
        <v>BASIC_OK</v>
      </c>
      <c r="F1991" s="6" t="str">
        <f>IF(E1991&lt;&gt;"BASIC_OK","REVIEW",IF(RIGHT(D1991,LEN(LOWER(TRIM('Audit summary'!$B$16)))+1)="@"&amp;LOWER(TRIM('Audit summary'!$B$16)),"INTERNAL","EXTERNAL"))</f>
        <v>EXTERNAL</v>
      </c>
      <c r="G1991" s="6">
        <f t="shared" si="3"/>
        <v>1</v>
      </c>
      <c r="H1991" s="6">
        <f t="shared" si="4"/>
        <v>1</v>
      </c>
      <c r="I1991" s="6" t="str">
        <f>IF(OR(A1991="",COUNTIF('Message audit'!$A$2:$A$201,A1991)=0,AND(B1991&lt;&gt;"To",B1991&lt;&gt;"CC",B1991&lt;&gt;"BCC"),E1991&lt;&gt;"BASIC_OK"),"REVIEW","OK")</f>
        <v>OK</v>
      </c>
    </row>
    <row r="1992">
      <c r="A1992" s="5" t="s">
        <v>112</v>
      </c>
      <c r="B1992" s="5" t="s">
        <v>50</v>
      </c>
      <c r="C1992" s="5" t="s">
        <v>2224</v>
      </c>
      <c r="D1992" s="6" t="str">
        <f t="shared" si="1"/>
        <v>person1991@demo.invalid</v>
      </c>
      <c r="E1992" s="6" t="str">
        <f t="shared" si="2"/>
        <v>BASIC_OK</v>
      </c>
      <c r="F1992" s="6" t="str">
        <f>IF(E1992&lt;&gt;"BASIC_OK","REVIEW",IF(RIGHT(D1992,LEN(LOWER(TRIM('Audit summary'!$B$16)))+1)="@"&amp;LOWER(TRIM('Audit summary'!$B$16)),"INTERNAL","EXTERNAL"))</f>
        <v>INTERNAL</v>
      </c>
      <c r="G1992" s="6">
        <f t="shared" si="3"/>
        <v>1</v>
      </c>
      <c r="H1992" s="6">
        <f t="shared" si="4"/>
        <v>1</v>
      </c>
      <c r="I1992" s="6" t="str">
        <f>IF(OR(A1992="",COUNTIF('Message audit'!$A$2:$A$201,A1992)=0,AND(B1992&lt;&gt;"To",B1992&lt;&gt;"CC",B1992&lt;&gt;"BCC"),E1992&lt;&gt;"BASIC_OK"),"REVIEW","OK")</f>
        <v>OK</v>
      </c>
    </row>
    <row r="1993">
      <c r="A1993" s="5" t="s">
        <v>112</v>
      </c>
      <c r="B1993" s="5" t="s">
        <v>65</v>
      </c>
      <c r="C1993" s="5" t="s">
        <v>2225</v>
      </c>
      <c r="D1993" s="6" t="str">
        <f t="shared" si="1"/>
        <v>person1992@demo.invalid</v>
      </c>
      <c r="E1993" s="6" t="str">
        <f t="shared" si="2"/>
        <v>BASIC_OK</v>
      </c>
      <c r="F1993" s="6" t="str">
        <f>IF(E1993&lt;&gt;"BASIC_OK","REVIEW",IF(RIGHT(D1993,LEN(LOWER(TRIM('Audit summary'!$B$16)))+1)="@"&amp;LOWER(TRIM('Audit summary'!$B$16)),"INTERNAL","EXTERNAL"))</f>
        <v>INTERNAL</v>
      </c>
      <c r="G1993" s="6">
        <f t="shared" si="3"/>
        <v>1</v>
      </c>
      <c r="H1993" s="6">
        <f t="shared" si="4"/>
        <v>1</v>
      </c>
      <c r="I1993" s="6" t="str">
        <f>IF(OR(A1993="",COUNTIF('Message audit'!$A$2:$A$201,A1993)=0,AND(B1993&lt;&gt;"To",B1993&lt;&gt;"CC",B1993&lt;&gt;"BCC"),E1993&lt;&gt;"BASIC_OK"),"REVIEW","OK")</f>
        <v>OK</v>
      </c>
    </row>
    <row r="1994">
      <c r="A1994" s="5" t="s">
        <v>112</v>
      </c>
      <c r="B1994" s="5" t="s">
        <v>21</v>
      </c>
      <c r="C1994" s="5" t="s">
        <v>2226</v>
      </c>
      <c r="D1994" s="6" t="str">
        <f t="shared" si="1"/>
        <v>person1993@demo.invalid</v>
      </c>
      <c r="E1994" s="6" t="str">
        <f t="shared" si="2"/>
        <v>BASIC_OK</v>
      </c>
      <c r="F1994" s="6" t="str">
        <f>IF(E1994&lt;&gt;"BASIC_OK","REVIEW",IF(RIGHT(D1994,LEN(LOWER(TRIM('Audit summary'!$B$16)))+1)="@"&amp;LOWER(TRIM('Audit summary'!$B$16)),"INTERNAL","EXTERNAL"))</f>
        <v>INTERNAL</v>
      </c>
      <c r="G1994" s="6">
        <f t="shared" si="3"/>
        <v>1</v>
      </c>
      <c r="H1994" s="6">
        <f t="shared" si="4"/>
        <v>1</v>
      </c>
      <c r="I1994" s="6" t="str">
        <f>IF(OR(A1994="",COUNTIF('Message audit'!$A$2:$A$201,A1994)=0,AND(B1994&lt;&gt;"To",B1994&lt;&gt;"CC",B1994&lt;&gt;"BCC"),E1994&lt;&gt;"BASIC_OK"),"REVIEW","OK")</f>
        <v>OK</v>
      </c>
    </row>
    <row r="1995">
      <c r="A1995" s="5" t="s">
        <v>112</v>
      </c>
      <c r="B1995" s="5" t="s">
        <v>50</v>
      </c>
      <c r="C1995" s="5" t="s">
        <v>2227</v>
      </c>
      <c r="D1995" s="6" t="str">
        <f t="shared" si="1"/>
        <v>person1994@demo.invalid</v>
      </c>
      <c r="E1995" s="6" t="str">
        <f t="shared" si="2"/>
        <v>BASIC_OK</v>
      </c>
      <c r="F1995" s="6" t="str">
        <f>IF(E1995&lt;&gt;"BASIC_OK","REVIEW",IF(RIGHT(D1995,LEN(LOWER(TRIM('Audit summary'!$B$16)))+1)="@"&amp;LOWER(TRIM('Audit summary'!$B$16)),"INTERNAL","EXTERNAL"))</f>
        <v>INTERNAL</v>
      </c>
      <c r="G1995" s="6">
        <f t="shared" si="3"/>
        <v>1</v>
      </c>
      <c r="H1995" s="6">
        <f t="shared" si="4"/>
        <v>1</v>
      </c>
      <c r="I1995" s="6" t="str">
        <f>IF(OR(A1995="",COUNTIF('Message audit'!$A$2:$A$201,A1995)=0,AND(B1995&lt;&gt;"To",B1995&lt;&gt;"CC",B1995&lt;&gt;"BCC"),E1995&lt;&gt;"BASIC_OK"),"REVIEW","OK")</f>
        <v>OK</v>
      </c>
    </row>
    <row r="1996">
      <c r="A1996" s="5" t="s">
        <v>112</v>
      </c>
      <c r="B1996" s="5" t="s">
        <v>65</v>
      </c>
      <c r="C1996" s="5" t="s">
        <v>2228</v>
      </c>
      <c r="D1996" s="6" t="str">
        <f t="shared" si="1"/>
        <v>person1995@example.org</v>
      </c>
      <c r="E1996" s="6" t="str">
        <f t="shared" si="2"/>
        <v>BASIC_OK</v>
      </c>
      <c r="F1996" s="6" t="str">
        <f>IF(E1996&lt;&gt;"BASIC_OK","REVIEW",IF(RIGHT(D1996,LEN(LOWER(TRIM('Audit summary'!$B$16)))+1)="@"&amp;LOWER(TRIM('Audit summary'!$B$16)),"INTERNAL","EXTERNAL"))</f>
        <v>EXTERNAL</v>
      </c>
      <c r="G1996" s="6">
        <f t="shared" si="3"/>
        <v>1</v>
      </c>
      <c r="H1996" s="6">
        <f t="shared" si="4"/>
        <v>1</v>
      </c>
      <c r="I1996" s="6" t="str">
        <f>IF(OR(A1996="",COUNTIF('Message audit'!$A$2:$A$201,A1996)=0,AND(B1996&lt;&gt;"To",B1996&lt;&gt;"CC",B1996&lt;&gt;"BCC"),E1996&lt;&gt;"BASIC_OK"),"REVIEW","OK")</f>
        <v>OK</v>
      </c>
    </row>
    <row r="1997">
      <c r="A1997" s="5" t="s">
        <v>112</v>
      </c>
      <c r="B1997" s="5" t="s">
        <v>21</v>
      </c>
      <c r="C1997" s="5" t="s">
        <v>2229</v>
      </c>
      <c r="D1997" s="6" t="str">
        <f t="shared" si="1"/>
        <v>person1996@demo.invalid</v>
      </c>
      <c r="E1997" s="6" t="str">
        <f t="shared" si="2"/>
        <v>BASIC_OK</v>
      </c>
      <c r="F1997" s="6" t="str">
        <f>IF(E1997&lt;&gt;"BASIC_OK","REVIEW",IF(RIGHT(D1997,LEN(LOWER(TRIM('Audit summary'!$B$16)))+1)="@"&amp;LOWER(TRIM('Audit summary'!$B$16)),"INTERNAL","EXTERNAL"))</f>
        <v>INTERNAL</v>
      </c>
      <c r="G1997" s="6">
        <f t="shared" si="3"/>
        <v>1</v>
      </c>
      <c r="H1997" s="6">
        <f t="shared" si="4"/>
        <v>1</v>
      </c>
      <c r="I1997" s="6" t="str">
        <f>IF(OR(A1997="",COUNTIF('Message audit'!$A$2:$A$201,A1997)=0,AND(B1997&lt;&gt;"To",B1997&lt;&gt;"CC",B1997&lt;&gt;"BCC"),E1997&lt;&gt;"BASIC_OK"),"REVIEW","OK")</f>
        <v>OK</v>
      </c>
    </row>
    <row r="1998">
      <c r="A1998" s="5" t="s">
        <v>112</v>
      </c>
      <c r="B1998" s="5" t="s">
        <v>50</v>
      </c>
      <c r="C1998" s="5" t="s">
        <v>2230</v>
      </c>
      <c r="D1998" s="6" t="str">
        <f t="shared" si="1"/>
        <v>person1997@demo.invalid</v>
      </c>
      <c r="E1998" s="6" t="str">
        <f t="shared" si="2"/>
        <v>BASIC_OK</v>
      </c>
      <c r="F1998" s="6" t="str">
        <f>IF(E1998&lt;&gt;"BASIC_OK","REVIEW",IF(RIGHT(D1998,LEN(LOWER(TRIM('Audit summary'!$B$16)))+1)="@"&amp;LOWER(TRIM('Audit summary'!$B$16)),"INTERNAL","EXTERNAL"))</f>
        <v>INTERNAL</v>
      </c>
      <c r="G1998" s="6">
        <f t="shared" si="3"/>
        <v>1</v>
      </c>
      <c r="H1998" s="6">
        <f t="shared" si="4"/>
        <v>1</v>
      </c>
      <c r="I1998" s="6" t="str">
        <f>IF(OR(A1998="",COUNTIF('Message audit'!$A$2:$A$201,A1998)=0,AND(B1998&lt;&gt;"To",B1998&lt;&gt;"CC",B1998&lt;&gt;"BCC"),E1998&lt;&gt;"BASIC_OK"),"REVIEW","OK")</f>
        <v>OK</v>
      </c>
    </row>
    <row r="1999">
      <c r="A1999" s="5" t="s">
        <v>112</v>
      </c>
      <c r="B1999" s="5" t="s">
        <v>65</v>
      </c>
      <c r="C1999" s="5" t="s">
        <v>2231</v>
      </c>
      <c r="D1999" s="6" t="str">
        <f t="shared" si="1"/>
        <v>person1998@demo.invalid</v>
      </c>
      <c r="E1999" s="6" t="str">
        <f t="shared" si="2"/>
        <v>BASIC_OK</v>
      </c>
      <c r="F1999" s="6" t="str">
        <f>IF(E1999&lt;&gt;"BASIC_OK","REVIEW",IF(RIGHT(D1999,LEN(LOWER(TRIM('Audit summary'!$B$16)))+1)="@"&amp;LOWER(TRIM('Audit summary'!$B$16)),"INTERNAL","EXTERNAL"))</f>
        <v>INTERNAL</v>
      </c>
      <c r="G1999" s="6">
        <f t="shared" si="3"/>
        <v>1</v>
      </c>
      <c r="H1999" s="6">
        <f t="shared" si="4"/>
        <v>1</v>
      </c>
      <c r="I1999" s="6" t="str">
        <f>IF(OR(A1999="",COUNTIF('Message audit'!$A$2:$A$201,A1999)=0,AND(B1999&lt;&gt;"To",B1999&lt;&gt;"CC",B1999&lt;&gt;"BCC"),E1999&lt;&gt;"BASIC_OK"),"REVIEW","OK")</f>
        <v>OK</v>
      </c>
    </row>
    <row r="2000">
      <c r="A2000" s="5" t="s">
        <v>112</v>
      </c>
      <c r="B2000" s="5" t="s">
        <v>21</v>
      </c>
      <c r="C2000" s="5" t="s">
        <v>2232</v>
      </c>
      <c r="D2000" s="6" t="str">
        <f t="shared" si="1"/>
        <v>person1999@demo.invalid</v>
      </c>
      <c r="E2000" s="6" t="str">
        <f t="shared" si="2"/>
        <v>BASIC_OK</v>
      </c>
      <c r="F2000" s="6" t="str">
        <f>IF(E2000&lt;&gt;"BASIC_OK","REVIEW",IF(RIGHT(D2000,LEN(LOWER(TRIM('Audit summary'!$B$16)))+1)="@"&amp;LOWER(TRIM('Audit summary'!$B$16)),"INTERNAL","EXTERNAL"))</f>
        <v>INTERNAL</v>
      </c>
      <c r="G2000" s="6">
        <f t="shared" si="3"/>
        <v>1</v>
      </c>
      <c r="H2000" s="6">
        <f t="shared" si="4"/>
        <v>1</v>
      </c>
      <c r="I2000" s="6" t="str">
        <f>IF(OR(A2000="",COUNTIF('Message audit'!$A$2:$A$201,A2000)=0,AND(B2000&lt;&gt;"To",B2000&lt;&gt;"CC",B2000&lt;&gt;"BCC"),E2000&lt;&gt;"BASIC_OK"),"REVIEW","OK")</f>
        <v>OK</v>
      </c>
    </row>
    <row r="2001">
      <c r="A2001" s="5" t="s">
        <v>112</v>
      </c>
      <c r="B2001" s="5" t="s">
        <v>50</v>
      </c>
      <c r="D2001" s="6" t="str">
        <f t="shared" si="1"/>
        <v/>
      </c>
      <c r="E2001" s="6" t="str">
        <f t="shared" si="2"/>
        <v>MISSING</v>
      </c>
      <c r="F2001" s="6" t="str">
        <f>IF(E2001&lt;&gt;"BASIC_OK","REVIEW",IF(RIGHT(D2001,LEN(LOWER(TRIM('Audit summary'!$B$16)))+1)="@"&amp;LOWER(TRIM('Audit summary'!$B$16)),"INTERNAL","EXTERNAL"))</f>
        <v>REVIEW</v>
      </c>
      <c r="G2001" s="6">
        <f t="shared" si="3"/>
        <v>0</v>
      </c>
      <c r="H2001" s="6">
        <f t="shared" si="4"/>
        <v>0</v>
      </c>
      <c r="I2001" s="6" t="str">
        <f>IF(OR(A2001="",COUNTIF('Message audit'!$A$2:$A$201,A2001)=0,AND(B2001&lt;&gt;"To",B2001&lt;&gt;"CC",B2001&lt;&gt;"BCC"),E2001&lt;&gt;"BASIC_OK"),"REVIEW","OK")</f>
        <v>REVIEW</v>
      </c>
    </row>
    <row r="2002">
      <c r="A2002" s="5" t="s">
        <v>112</v>
      </c>
      <c r="B2002" s="5" t="s">
        <v>65</v>
      </c>
      <c r="C2002" s="5" t="s">
        <v>2233</v>
      </c>
      <c r="D2002" s="6" t="str">
        <f t="shared" si="1"/>
        <v>broken-2001</v>
      </c>
      <c r="E2002" s="6" t="str">
        <f t="shared" si="2"/>
        <v>REVIEW</v>
      </c>
      <c r="F2002" s="6" t="str">
        <f>IF(E2002&lt;&gt;"BASIC_OK","REVIEW",IF(RIGHT(D2002,LEN(LOWER(TRIM('Audit summary'!$B$16)))+1)="@"&amp;LOWER(TRIM('Audit summary'!$B$16)),"INTERNAL","EXTERNAL"))</f>
        <v>REVIEW</v>
      </c>
      <c r="G2002" s="6">
        <f t="shared" si="3"/>
        <v>0</v>
      </c>
      <c r="H2002" s="6">
        <f t="shared" si="4"/>
        <v>0</v>
      </c>
      <c r="I2002" s="6" t="str">
        <f>IF(OR(A2002="",COUNTIF('Message audit'!$A$2:$A$201,A2002)=0,AND(B2002&lt;&gt;"To",B2002&lt;&gt;"CC",B2002&lt;&gt;"BCC"),E2002&lt;&gt;"BASIC_OK"),"REVIEW","OK")</f>
        <v>REVIEW</v>
      </c>
    </row>
    <row r="2003">
      <c r="A2003" s="5" t="s">
        <v>114</v>
      </c>
      <c r="B2003" s="5" t="s">
        <v>21</v>
      </c>
      <c r="C2003" s="5" t="s">
        <v>2234</v>
      </c>
      <c r="D2003" s="6" t="str">
        <f t="shared" si="1"/>
        <v>person2002@demo.invalid</v>
      </c>
      <c r="E2003" s="6" t="str">
        <f t="shared" si="2"/>
        <v>BASIC_OK</v>
      </c>
      <c r="F2003" s="6" t="str">
        <f>IF(E2003&lt;&gt;"BASIC_OK","REVIEW",IF(RIGHT(D2003,LEN(LOWER(TRIM('Audit summary'!$B$16)))+1)="@"&amp;LOWER(TRIM('Audit summary'!$B$16)),"INTERNAL","EXTERNAL"))</f>
        <v>INTERNAL</v>
      </c>
      <c r="G2003" s="6">
        <f t="shared" si="3"/>
        <v>1</v>
      </c>
      <c r="H2003" s="6">
        <f t="shared" si="4"/>
        <v>1</v>
      </c>
      <c r="I2003" s="6" t="str">
        <f>IF(OR(A2003="",COUNTIF('Message audit'!$A$2:$A$201,A2003)=0,AND(B2003&lt;&gt;"To",B2003&lt;&gt;"CC",B2003&lt;&gt;"BCC"),E2003&lt;&gt;"BASIC_OK"),"REVIEW","OK")</f>
        <v>OK</v>
      </c>
    </row>
    <row r="2004">
      <c r="A2004" s="5" t="s">
        <v>114</v>
      </c>
      <c r="B2004" s="5" t="s">
        <v>50</v>
      </c>
      <c r="C2004" s="5" t="s">
        <v>2235</v>
      </c>
      <c r="D2004" s="6" t="str">
        <f t="shared" si="1"/>
        <v>person2003@demo.invalid</v>
      </c>
      <c r="E2004" s="6" t="str">
        <f t="shared" si="2"/>
        <v>BASIC_OK</v>
      </c>
      <c r="F2004" s="6" t="str">
        <f>IF(E2004&lt;&gt;"BASIC_OK","REVIEW",IF(RIGHT(D2004,LEN(LOWER(TRIM('Audit summary'!$B$16)))+1)="@"&amp;LOWER(TRIM('Audit summary'!$B$16)),"INTERNAL","EXTERNAL"))</f>
        <v>INTERNAL</v>
      </c>
      <c r="G2004" s="6">
        <f t="shared" si="3"/>
        <v>1</v>
      </c>
      <c r="H2004" s="6">
        <f t="shared" si="4"/>
        <v>1</v>
      </c>
      <c r="I2004" s="6" t="str">
        <f>IF(OR(A2004="",COUNTIF('Message audit'!$A$2:$A$201,A2004)=0,AND(B2004&lt;&gt;"To",B2004&lt;&gt;"CC",B2004&lt;&gt;"BCC"),E2004&lt;&gt;"BASIC_OK"),"REVIEW","OK")</f>
        <v>OK</v>
      </c>
    </row>
    <row r="2005">
      <c r="A2005" s="5" t="s">
        <v>114</v>
      </c>
      <c r="B2005" s="5" t="s">
        <v>65</v>
      </c>
      <c r="C2005" s="5" t="s">
        <v>2236</v>
      </c>
      <c r="D2005" s="6" t="str">
        <f t="shared" si="1"/>
        <v>person2004@demo.invalid</v>
      </c>
      <c r="E2005" s="6" t="str">
        <f t="shared" si="2"/>
        <v>BASIC_OK</v>
      </c>
      <c r="F2005" s="6" t="str">
        <f>IF(E2005&lt;&gt;"BASIC_OK","REVIEW",IF(RIGHT(D2005,LEN(LOWER(TRIM('Audit summary'!$B$16)))+1)="@"&amp;LOWER(TRIM('Audit summary'!$B$16)),"INTERNAL","EXTERNAL"))</f>
        <v>INTERNAL</v>
      </c>
      <c r="G2005" s="6">
        <f t="shared" si="3"/>
        <v>1</v>
      </c>
      <c r="H2005" s="6">
        <f t="shared" si="4"/>
        <v>1</v>
      </c>
      <c r="I2005" s="6" t="str">
        <f>IF(OR(A2005="",COUNTIF('Message audit'!$A$2:$A$201,A2005)=0,AND(B2005&lt;&gt;"To",B2005&lt;&gt;"CC",B2005&lt;&gt;"BCC"),E2005&lt;&gt;"BASIC_OK"),"REVIEW","OK")</f>
        <v>OK</v>
      </c>
    </row>
    <row r="2006">
      <c r="A2006" s="5" t="s">
        <v>114</v>
      </c>
      <c r="B2006" s="5" t="s">
        <v>21</v>
      </c>
      <c r="C2006" s="5" t="s">
        <v>2237</v>
      </c>
      <c r="D2006" s="6" t="str">
        <f t="shared" si="1"/>
        <v>person2005@example.org</v>
      </c>
      <c r="E2006" s="6" t="str">
        <f t="shared" si="2"/>
        <v>BASIC_OK</v>
      </c>
      <c r="F2006" s="6" t="str">
        <f>IF(E2006&lt;&gt;"BASIC_OK","REVIEW",IF(RIGHT(D2006,LEN(LOWER(TRIM('Audit summary'!$B$16)))+1)="@"&amp;LOWER(TRIM('Audit summary'!$B$16)),"INTERNAL","EXTERNAL"))</f>
        <v>EXTERNAL</v>
      </c>
      <c r="G2006" s="6">
        <f t="shared" si="3"/>
        <v>1</v>
      </c>
      <c r="H2006" s="6">
        <f t="shared" si="4"/>
        <v>1</v>
      </c>
      <c r="I2006" s="6" t="str">
        <f>IF(OR(A2006="",COUNTIF('Message audit'!$A$2:$A$201,A2006)=0,AND(B2006&lt;&gt;"To",B2006&lt;&gt;"CC",B2006&lt;&gt;"BCC"),E2006&lt;&gt;"BASIC_OK"),"REVIEW","OK")</f>
        <v>OK</v>
      </c>
    </row>
    <row r="2007">
      <c r="A2007" s="5" t="s">
        <v>114</v>
      </c>
      <c r="B2007" s="5" t="s">
        <v>50</v>
      </c>
      <c r="C2007" s="5" t="s">
        <v>2238</v>
      </c>
      <c r="D2007" s="6" t="str">
        <f t="shared" si="1"/>
        <v>person2006@demo.invalid</v>
      </c>
      <c r="E2007" s="6" t="str">
        <f t="shared" si="2"/>
        <v>BASIC_OK</v>
      </c>
      <c r="F2007" s="6" t="str">
        <f>IF(E2007&lt;&gt;"BASIC_OK","REVIEW",IF(RIGHT(D2007,LEN(LOWER(TRIM('Audit summary'!$B$16)))+1)="@"&amp;LOWER(TRIM('Audit summary'!$B$16)),"INTERNAL","EXTERNAL"))</f>
        <v>INTERNAL</v>
      </c>
      <c r="G2007" s="6">
        <f t="shared" si="3"/>
        <v>1</v>
      </c>
      <c r="H2007" s="6">
        <f t="shared" si="4"/>
        <v>1</v>
      </c>
      <c r="I2007" s="6" t="str">
        <f>IF(OR(A2007="",COUNTIF('Message audit'!$A$2:$A$201,A2007)=0,AND(B2007&lt;&gt;"To",B2007&lt;&gt;"CC",B2007&lt;&gt;"BCC"),E2007&lt;&gt;"BASIC_OK"),"REVIEW","OK")</f>
        <v>OK</v>
      </c>
    </row>
    <row r="2008">
      <c r="A2008" s="5" t="s">
        <v>114</v>
      </c>
      <c r="B2008" s="5" t="s">
        <v>65</v>
      </c>
      <c r="C2008" s="5" t="s">
        <v>2239</v>
      </c>
      <c r="D2008" s="6" t="str">
        <f t="shared" si="1"/>
        <v>person2007@demo.invalid</v>
      </c>
      <c r="E2008" s="6" t="str">
        <f t="shared" si="2"/>
        <v>BASIC_OK</v>
      </c>
      <c r="F2008" s="6" t="str">
        <f>IF(E2008&lt;&gt;"BASIC_OK","REVIEW",IF(RIGHT(D2008,LEN(LOWER(TRIM('Audit summary'!$B$16)))+1)="@"&amp;LOWER(TRIM('Audit summary'!$B$16)),"INTERNAL","EXTERNAL"))</f>
        <v>INTERNAL</v>
      </c>
      <c r="G2008" s="6">
        <f t="shared" si="3"/>
        <v>1</v>
      </c>
      <c r="H2008" s="6">
        <f t="shared" si="4"/>
        <v>1</v>
      </c>
      <c r="I2008" s="6" t="str">
        <f>IF(OR(A2008="",COUNTIF('Message audit'!$A$2:$A$201,A2008)=0,AND(B2008&lt;&gt;"To",B2008&lt;&gt;"CC",B2008&lt;&gt;"BCC"),E2008&lt;&gt;"BASIC_OK"),"REVIEW","OK")</f>
        <v>OK</v>
      </c>
    </row>
    <row r="2009">
      <c r="A2009" s="5" t="s">
        <v>114</v>
      </c>
      <c r="B2009" s="5" t="s">
        <v>21</v>
      </c>
      <c r="C2009" s="5" t="s">
        <v>2240</v>
      </c>
      <c r="D2009" s="6" t="str">
        <f t="shared" si="1"/>
        <v>person2008@demo.invalid</v>
      </c>
      <c r="E2009" s="6" t="str">
        <f t="shared" si="2"/>
        <v>BASIC_OK</v>
      </c>
      <c r="F2009" s="6" t="str">
        <f>IF(E2009&lt;&gt;"BASIC_OK","REVIEW",IF(RIGHT(D2009,LEN(LOWER(TRIM('Audit summary'!$B$16)))+1)="@"&amp;LOWER(TRIM('Audit summary'!$B$16)),"INTERNAL","EXTERNAL"))</f>
        <v>INTERNAL</v>
      </c>
      <c r="G2009" s="6">
        <f t="shared" si="3"/>
        <v>1</v>
      </c>
      <c r="H2009" s="6">
        <f t="shared" si="4"/>
        <v>1</v>
      </c>
      <c r="I2009" s="6" t="str">
        <f>IF(OR(A2009="",COUNTIF('Message audit'!$A$2:$A$201,A2009)=0,AND(B2009&lt;&gt;"To",B2009&lt;&gt;"CC",B2009&lt;&gt;"BCC"),E2009&lt;&gt;"BASIC_OK"),"REVIEW","OK")</f>
        <v>OK</v>
      </c>
    </row>
    <row r="2010">
      <c r="A2010" s="5" t="s">
        <v>114</v>
      </c>
      <c r="B2010" s="5" t="s">
        <v>50</v>
      </c>
      <c r="C2010" s="5" t="s">
        <v>2241</v>
      </c>
      <c r="D2010" s="6" t="str">
        <f t="shared" si="1"/>
        <v>person2009@demo.invalid</v>
      </c>
      <c r="E2010" s="6" t="str">
        <f t="shared" si="2"/>
        <v>BASIC_OK</v>
      </c>
      <c r="F2010" s="6" t="str">
        <f>IF(E2010&lt;&gt;"BASIC_OK","REVIEW",IF(RIGHT(D2010,LEN(LOWER(TRIM('Audit summary'!$B$16)))+1)="@"&amp;LOWER(TRIM('Audit summary'!$B$16)),"INTERNAL","EXTERNAL"))</f>
        <v>INTERNAL</v>
      </c>
      <c r="G2010" s="6">
        <f t="shared" si="3"/>
        <v>1</v>
      </c>
      <c r="H2010" s="6">
        <f t="shared" si="4"/>
        <v>1</v>
      </c>
      <c r="I2010" s="6" t="str">
        <f>IF(OR(A2010="",COUNTIF('Message audit'!$A$2:$A$201,A2010)=0,AND(B2010&lt;&gt;"To",B2010&lt;&gt;"CC",B2010&lt;&gt;"BCC"),E2010&lt;&gt;"BASIC_OK"),"REVIEW","OK")</f>
        <v>OK</v>
      </c>
    </row>
    <row r="2011">
      <c r="A2011" s="5" t="s">
        <v>114</v>
      </c>
      <c r="B2011" s="5" t="s">
        <v>65</v>
      </c>
      <c r="C2011" s="5" t="s">
        <v>2242</v>
      </c>
      <c r="D2011" s="6" t="str">
        <f t="shared" si="1"/>
        <v>person2010@example.org</v>
      </c>
      <c r="E2011" s="6" t="str">
        <f t="shared" si="2"/>
        <v>BASIC_OK</v>
      </c>
      <c r="F2011" s="6" t="str">
        <f>IF(E2011&lt;&gt;"BASIC_OK","REVIEW",IF(RIGHT(D2011,LEN(LOWER(TRIM('Audit summary'!$B$16)))+1)="@"&amp;LOWER(TRIM('Audit summary'!$B$16)),"INTERNAL","EXTERNAL"))</f>
        <v>EXTERNAL</v>
      </c>
      <c r="G2011" s="6">
        <f t="shared" si="3"/>
        <v>1</v>
      </c>
      <c r="H2011" s="6">
        <f t="shared" si="4"/>
        <v>1</v>
      </c>
      <c r="I2011" s="6" t="str">
        <f>IF(OR(A2011="",COUNTIF('Message audit'!$A$2:$A$201,A2011)=0,AND(B2011&lt;&gt;"To",B2011&lt;&gt;"CC",B2011&lt;&gt;"BCC"),E2011&lt;&gt;"BASIC_OK"),"REVIEW","OK")</f>
        <v>OK</v>
      </c>
    </row>
    <row r="2012">
      <c r="A2012" s="5" t="s">
        <v>114</v>
      </c>
      <c r="B2012" s="5" t="s">
        <v>21</v>
      </c>
      <c r="C2012" s="5" t="s">
        <v>2243</v>
      </c>
      <c r="D2012" s="6" t="str">
        <f t="shared" si="1"/>
        <v>person2011@demo.invalid</v>
      </c>
      <c r="E2012" s="6" t="str">
        <f t="shared" si="2"/>
        <v>BASIC_OK</v>
      </c>
      <c r="F2012" s="6" t="str">
        <f>IF(E2012&lt;&gt;"BASIC_OK","REVIEW",IF(RIGHT(D2012,LEN(LOWER(TRIM('Audit summary'!$B$16)))+1)="@"&amp;LOWER(TRIM('Audit summary'!$B$16)),"INTERNAL","EXTERNAL"))</f>
        <v>INTERNAL</v>
      </c>
      <c r="G2012" s="6">
        <f t="shared" si="3"/>
        <v>1</v>
      </c>
      <c r="H2012" s="6">
        <f t="shared" si="4"/>
        <v>1</v>
      </c>
      <c r="I2012" s="6" t="str">
        <f>IF(OR(A2012="",COUNTIF('Message audit'!$A$2:$A$201,A2012)=0,AND(B2012&lt;&gt;"To",B2012&lt;&gt;"CC",B2012&lt;&gt;"BCC"),E2012&lt;&gt;"BASIC_OK"),"REVIEW","OK")</f>
        <v>OK</v>
      </c>
    </row>
    <row r="2013">
      <c r="A2013" s="5" t="s">
        <v>114</v>
      </c>
      <c r="B2013" s="5" t="s">
        <v>50</v>
      </c>
      <c r="C2013" s="5" t="s">
        <v>2244</v>
      </c>
      <c r="D2013" s="6" t="str">
        <f t="shared" si="1"/>
        <v>person2012@demo.invalid</v>
      </c>
      <c r="E2013" s="6" t="str">
        <f t="shared" si="2"/>
        <v>BASIC_OK</v>
      </c>
      <c r="F2013" s="6" t="str">
        <f>IF(E2013&lt;&gt;"BASIC_OK","REVIEW",IF(RIGHT(D2013,LEN(LOWER(TRIM('Audit summary'!$B$16)))+1)="@"&amp;LOWER(TRIM('Audit summary'!$B$16)),"INTERNAL","EXTERNAL"))</f>
        <v>INTERNAL</v>
      </c>
      <c r="G2013" s="6">
        <f t="shared" si="3"/>
        <v>1</v>
      </c>
      <c r="H2013" s="6">
        <f t="shared" si="4"/>
        <v>1</v>
      </c>
      <c r="I2013" s="6" t="str">
        <f>IF(OR(A2013="",COUNTIF('Message audit'!$A$2:$A$201,A2013)=0,AND(B2013&lt;&gt;"To",B2013&lt;&gt;"CC",B2013&lt;&gt;"BCC"),E2013&lt;&gt;"BASIC_OK"),"REVIEW","OK")</f>
        <v>OK</v>
      </c>
    </row>
    <row r="2014">
      <c r="A2014" s="5" t="s">
        <v>114</v>
      </c>
      <c r="B2014" s="5" t="s">
        <v>65</v>
      </c>
      <c r="C2014" s="5" t="s">
        <v>2245</v>
      </c>
      <c r="D2014" s="6" t="str">
        <f t="shared" si="1"/>
        <v>person2013@demo.invalid</v>
      </c>
      <c r="E2014" s="6" t="str">
        <f t="shared" si="2"/>
        <v>BASIC_OK</v>
      </c>
      <c r="F2014" s="6" t="str">
        <f>IF(E2014&lt;&gt;"BASIC_OK","REVIEW",IF(RIGHT(D2014,LEN(LOWER(TRIM('Audit summary'!$B$16)))+1)="@"&amp;LOWER(TRIM('Audit summary'!$B$16)),"INTERNAL","EXTERNAL"))</f>
        <v>INTERNAL</v>
      </c>
      <c r="G2014" s="6">
        <f t="shared" si="3"/>
        <v>1</v>
      </c>
      <c r="H2014" s="6">
        <f t="shared" si="4"/>
        <v>1</v>
      </c>
      <c r="I2014" s="6" t="str">
        <f>IF(OR(A2014="",COUNTIF('Message audit'!$A$2:$A$201,A2014)=0,AND(B2014&lt;&gt;"To",B2014&lt;&gt;"CC",B2014&lt;&gt;"BCC"),E2014&lt;&gt;"BASIC_OK"),"REVIEW","OK")</f>
        <v>OK</v>
      </c>
    </row>
    <row r="2015">
      <c r="A2015" s="5" t="s">
        <v>114</v>
      </c>
      <c r="B2015" s="5" t="s">
        <v>21</v>
      </c>
      <c r="C2015" s="5" t="s">
        <v>2246</v>
      </c>
      <c r="D2015" s="6" t="str">
        <f t="shared" si="1"/>
        <v>person2014@demo.invalid</v>
      </c>
      <c r="E2015" s="6" t="str">
        <f t="shared" si="2"/>
        <v>BASIC_OK</v>
      </c>
      <c r="F2015" s="6" t="str">
        <f>IF(E2015&lt;&gt;"BASIC_OK","REVIEW",IF(RIGHT(D2015,LEN(LOWER(TRIM('Audit summary'!$B$16)))+1)="@"&amp;LOWER(TRIM('Audit summary'!$B$16)),"INTERNAL","EXTERNAL"))</f>
        <v>INTERNAL</v>
      </c>
      <c r="G2015" s="6">
        <f t="shared" si="3"/>
        <v>1</v>
      </c>
      <c r="H2015" s="6">
        <f t="shared" si="4"/>
        <v>1</v>
      </c>
      <c r="I2015" s="6" t="str">
        <f>IF(OR(A2015="",COUNTIF('Message audit'!$A$2:$A$201,A2015)=0,AND(B2015&lt;&gt;"To",B2015&lt;&gt;"CC",B2015&lt;&gt;"BCC"),E2015&lt;&gt;"BASIC_OK"),"REVIEW","OK")</f>
        <v>OK</v>
      </c>
    </row>
    <row r="2016">
      <c r="A2016" s="5" t="s">
        <v>114</v>
      </c>
      <c r="B2016" s="5" t="s">
        <v>50</v>
      </c>
      <c r="C2016" s="5" t="s">
        <v>2247</v>
      </c>
      <c r="D2016" s="6" t="str">
        <f t="shared" si="1"/>
        <v>person2015@example.org</v>
      </c>
      <c r="E2016" s="6" t="str">
        <f t="shared" si="2"/>
        <v>BASIC_OK</v>
      </c>
      <c r="F2016" s="6" t="str">
        <f>IF(E2016&lt;&gt;"BASIC_OK","REVIEW",IF(RIGHT(D2016,LEN(LOWER(TRIM('Audit summary'!$B$16)))+1)="@"&amp;LOWER(TRIM('Audit summary'!$B$16)),"INTERNAL","EXTERNAL"))</f>
        <v>EXTERNAL</v>
      </c>
      <c r="G2016" s="6">
        <f t="shared" si="3"/>
        <v>1</v>
      </c>
      <c r="H2016" s="6">
        <f t="shared" si="4"/>
        <v>1</v>
      </c>
      <c r="I2016" s="6" t="str">
        <f>IF(OR(A2016="",COUNTIF('Message audit'!$A$2:$A$201,A2016)=0,AND(B2016&lt;&gt;"To",B2016&lt;&gt;"CC",B2016&lt;&gt;"BCC"),E2016&lt;&gt;"BASIC_OK"),"REVIEW","OK")</f>
        <v>OK</v>
      </c>
    </row>
    <row r="2017">
      <c r="A2017" s="5" t="s">
        <v>114</v>
      </c>
      <c r="B2017" s="5" t="s">
        <v>65</v>
      </c>
      <c r="C2017" s="5" t="s">
        <v>2248</v>
      </c>
      <c r="D2017" s="6" t="str">
        <f t="shared" si="1"/>
        <v>person2016@demo.invalid</v>
      </c>
      <c r="E2017" s="6" t="str">
        <f t="shared" si="2"/>
        <v>BASIC_OK</v>
      </c>
      <c r="F2017" s="6" t="str">
        <f>IF(E2017&lt;&gt;"BASIC_OK","REVIEW",IF(RIGHT(D2017,LEN(LOWER(TRIM('Audit summary'!$B$16)))+1)="@"&amp;LOWER(TRIM('Audit summary'!$B$16)),"INTERNAL","EXTERNAL"))</f>
        <v>INTERNAL</v>
      </c>
      <c r="G2017" s="6">
        <f t="shared" si="3"/>
        <v>1</v>
      </c>
      <c r="H2017" s="6">
        <f t="shared" si="4"/>
        <v>1</v>
      </c>
      <c r="I2017" s="6" t="str">
        <f>IF(OR(A2017="",COUNTIF('Message audit'!$A$2:$A$201,A2017)=0,AND(B2017&lt;&gt;"To",B2017&lt;&gt;"CC",B2017&lt;&gt;"BCC"),E2017&lt;&gt;"BASIC_OK"),"REVIEW","OK")</f>
        <v>OK</v>
      </c>
    </row>
    <row r="2018">
      <c r="A2018" s="5" t="s">
        <v>114</v>
      </c>
      <c r="B2018" s="5" t="s">
        <v>21</v>
      </c>
      <c r="C2018" s="5" t="s">
        <v>2249</v>
      </c>
      <c r="D2018" s="6" t="str">
        <f t="shared" si="1"/>
        <v>person2017@demo.invalid</v>
      </c>
      <c r="E2018" s="6" t="str">
        <f t="shared" si="2"/>
        <v>BASIC_OK</v>
      </c>
      <c r="F2018" s="6" t="str">
        <f>IF(E2018&lt;&gt;"BASIC_OK","REVIEW",IF(RIGHT(D2018,LEN(LOWER(TRIM('Audit summary'!$B$16)))+1)="@"&amp;LOWER(TRIM('Audit summary'!$B$16)),"INTERNAL","EXTERNAL"))</f>
        <v>INTERNAL</v>
      </c>
      <c r="G2018" s="6">
        <f t="shared" si="3"/>
        <v>1</v>
      </c>
      <c r="H2018" s="6">
        <f t="shared" si="4"/>
        <v>1</v>
      </c>
      <c r="I2018" s="6" t="str">
        <f>IF(OR(A2018="",COUNTIF('Message audit'!$A$2:$A$201,A2018)=0,AND(B2018&lt;&gt;"To",B2018&lt;&gt;"CC",B2018&lt;&gt;"BCC"),E2018&lt;&gt;"BASIC_OK"),"REVIEW","OK")</f>
        <v>OK</v>
      </c>
    </row>
    <row r="2019">
      <c r="A2019" s="5" t="s">
        <v>114</v>
      </c>
      <c r="B2019" s="5" t="s">
        <v>50</v>
      </c>
      <c r="C2019" s="5" t="s">
        <v>2250</v>
      </c>
      <c r="D2019" s="6" t="str">
        <f t="shared" si="1"/>
        <v>person2018@demo.invalid</v>
      </c>
      <c r="E2019" s="6" t="str">
        <f t="shared" si="2"/>
        <v>BASIC_OK</v>
      </c>
      <c r="F2019" s="6" t="str">
        <f>IF(E2019&lt;&gt;"BASIC_OK","REVIEW",IF(RIGHT(D2019,LEN(LOWER(TRIM('Audit summary'!$B$16)))+1)="@"&amp;LOWER(TRIM('Audit summary'!$B$16)),"INTERNAL","EXTERNAL"))</f>
        <v>INTERNAL</v>
      </c>
      <c r="G2019" s="6">
        <f t="shared" si="3"/>
        <v>1</v>
      </c>
      <c r="H2019" s="6">
        <f t="shared" si="4"/>
        <v>1</v>
      </c>
      <c r="I2019" s="6" t="str">
        <f>IF(OR(A2019="",COUNTIF('Message audit'!$A$2:$A$201,A2019)=0,AND(B2019&lt;&gt;"To",B2019&lt;&gt;"CC",B2019&lt;&gt;"BCC"),E2019&lt;&gt;"BASIC_OK"),"REVIEW","OK")</f>
        <v>OK</v>
      </c>
    </row>
    <row r="2020">
      <c r="A2020" s="5" t="s">
        <v>114</v>
      </c>
      <c r="B2020" s="5" t="s">
        <v>65</v>
      </c>
      <c r="C2020" s="5" t="s">
        <v>2251</v>
      </c>
      <c r="D2020" s="6" t="str">
        <f t="shared" si="1"/>
        <v>person2019@demo.invalid</v>
      </c>
      <c r="E2020" s="6" t="str">
        <f t="shared" si="2"/>
        <v>BASIC_OK</v>
      </c>
      <c r="F2020" s="6" t="str">
        <f>IF(E2020&lt;&gt;"BASIC_OK","REVIEW",IF(RIGHT(D2020,LEN(LOWER(TRIM('Audit summary'!$B$16)))+1)="@"&amp;LOWER(TRIM('Audit summary'!$B$16)),"INTERNAL","EXTERNAL"))</f>
        <v>INTERNAL</v>
      </c>
      <c r="G2020" s="6">
        <f t="shared" si="3"/>
        <v>1</v>
      </c>
      <c r="H2020" s="6">
        <f t="shared" si="4"/>
        <v>1</v>
      </c>
      <c r="I2020" s="6" t="str">
        <f>IF(OR(A2020="",COUNTIF('Message audit'!$A$2:$A$201,A2020)=0,AND(B2020&lt;&gt;"To",B2020&lt;&gt;"CC",B2020&lt;&gt;"BCC"),E2020&lt;&gt;"BASIC_OK"),"REVIEW","OK")</f>
        <v>OK</v>
      </c>
    </row>
    <row r="2021">
      <c r="A2021" s="5" t="s">
        <v>114</v>
      </c>
      <c r="B2021" s="5" t="s">
        <v>21</v>
      </c>
      <c r="C2021" s="5" t="s">
        <v>2252</v>
      </c>
      <c r="D2021" s="6" t="str">
        <f t="shared" si="1"/>
        <v>person2020@example.org</v>
      </c>
      <c r="E2021" s="6" t="str">
        <f t="shared" si="2"/>
        <v>BASIC_OK</v>
      </c>
      <c r="F2021" s="6" t="str">
        <f>IF(E2021&lt;&gt;"BASIC_OK","REVIEW",IF(RIGHT(D2021,LEN(LOWER(TRIM('Audit summary'!$B$16)))+1)="@"&amp;LOWER(TRIM('Audit summary'!$B$16)),"INTERNAL","EXTERNAL"))</f>
        <v>EXTERNAL</v>
      </c>
      <c r="G2021" s="6">
        <f t="shared" si="3"/>
        <v>1</v>
      </c>
      <c r="H2021" s="6">
        <f t="shared" si="4"/>
        <v>1</v>
      </c>
      <c r="I2021" s="6" t="str">
        <f>IF(OR(A2021="",COUNTIF('Message audit'!$A$2:$A$201,A2021)=0,AND(B2021&lt;&gt;"To",B2021&lt;&gt;"CC",B2021&lt;&gt;"BCC"),E2021&lt;&gt;"BASIC_OK"),"REVIEW","OK")</f>
        <v>OK</v>
      </c>
    </row>
    <row r="2022">
      <c r="A2022" s="5" t="s">
        <v>114</v>
      </c>
      <c r="B2022" s="5" t="s">
        <v>50</v>
      </c>
      <c r="C2022" s="5" t="s">
        <v>2253</v>
      </c>
      <c r="D2022" s="6" t="str">
        <f t="shared" si="1"/>
        <v>person2021@demo.invalid</v>
      </c>
      <c r="E2022" s="6" t="str">
        <f t="shared" si="2"/>
        <v>BASIC_OK</v>
      </c>
      <c r="F2022" s="6" t="str">
        <f>IF(E2022&lt;&gt;"BASIC_OK","REVIEW",IF(RIGHT(D2022,LEN(LOWER(TRIM('Audit summary'!$B$16)))+1)="@"&amp;LOWER(TRIM('Audit summary'!$B$16)),"INTERNAL","EXTERNAL"))</f>
        <v>INTERNAL</v>
      </c>
      <c r="G2022" s="6">
        <f t="shared" si="3"/>
        <v>1</v>
      </c>
      <c r="H2022" s="6">
        <f t="shared" si="4"/>
        <v>1</v>
      </c>
      <c r="I2022" s="6" t="str">
        <f>IF(OR(A2022="",COUNTIF('Message audit'!$A$2:$A$201,A2022)=0,AND(B2022&lt;&gt;"To",B2022&lt;&gt;"CC",B2022&lt;&gt;"BCC"),E2022&lt;&gt;"BASIC_OK"),"REVIEW","OK")</f>
        <v>OK</v>
      </c>
    </row>
    <row r="2023">
      <c r="A2023" s="5" t="s">
        <v>114</v>
      </c>
      <c r="B2023" s="5" t="s">
        <v>65</v>
      </c>
      <c r="C2023" s="5" t="s">
        <v>2254</v>
      </c>
      <c r="D2023" s="6" t="str">
        <f t="shared" si="1"/>
        <v>person2022@demo.invalid</v>
      </c>
      <c r="E2023" s="6" t="str">
        <f t="shared" si="2"/>
        <v>BASIC_OK</v>
      </c>
      <c r="F2023" s="6" t="str">
        <f>IF(E2023&lt;&gt;"BASIC_OK","REVIEW",IF(RIGHT(D2023,LEN(LOWER(TRIM('Audit summary'!$B$16)))+1)="@"&amp;LOWER(TRIM('Audit summary'!$B$16)),"INTERNAL","EXTERNAL"))</f>
        <v>INTERNAL</v>
      </c>
      <c r="G2023" s="6">
        <f t="shared" si="3"/>
        <v>1</v>
      </c>
      <c r="H2023" s="6">
        <f t="shared" si="4"/>
        <v>1</v>
      </c>
      <c r="I2023" s="6" t="str">
        <f>IF(OR(A2023="",COUNTIF('Message audit'!$A$2:$A$201,A2023)=0,AND(B2023&lt;&gt;"To",B2023&lt;&gt;"CC",B2023&lt;&gt;"BCC"),E2023&lt;&gt;"BASIC_OK"),"REVIEW","OK")</f>
        <v>OK</v>
      </c>
    </row>
    <row r="2024">
      <c r="A2024" s="5" t="s">
        <v>114</v>
      </c>
      <c r="B2024" s="5" t="s">
        <v>21</v>
      </c>
      <c r="C2024" s="5" t="s">
        <v>2255</v>
      </c>
      <c r="D2024" s="6" t="str">
        <f t="shared" si="1"/>
        <v>person2023@demo.invalid</v>
      </c>
      <c r="E2024" s="6" t="str">
        <f t="shared" si="2"/>
        <v>BASIC_OK</v>
      </c>
      <c r="F2024" s="6" t="str">
        <f>IF(E2024&lt;&gt;"BASIC_OK","REVIEW",IF(RIGHT(D2024,LEN(LOWER(TRIM('Audit summary'!$B$16)))+1)="@"&amp;LOWER(TRIM('Audit summary'!$B$16)),"INTERNAL","EXTERNAL"))</f>
        <v>INTERNAL</v>
      </c>
      <c r="G2024" s="6">
        <f t="shared" si="3"/>
        <v>1</v>
      </c>
      <c r="H2024" s="6">
        <f t="shared" si="4"/>
        <v>1</v>
      </c>
      <c r="I2024" s="6" t="str">
        <f>IF(OR(A2024="",COUNTIF('Message audit'!$A$2:$A$201,A2024)=0,AND(B2024&lt;&gt;"To",B2024&lt;&gt;"CC",B2024&lt;&gt;"BCC"),E2024&lt;&gt;"BASIC_OK"),"REVIEW","OK")</f>
        <v>OK</v>
      </c>
    </row>
    <row r="2025">
      <c r="A2025" s="5" t="s">
        <v>114</v>
      </c>
      <c r="B2025" s="5" t="s">
        <v>50</v>
      </c>
      <c r="C2025" s="5" t="s">
        <v>2256</v>
      </c>
      <c r="D2025" s="6" t="str">
        <f t="shared" si="1"/>
        <v>person2024@demo.invalid</v>
      </c>
      <c r="E2025" s="6" t="str">
        <f t="shared" si="2"/>
        <v>BASIC_OK</v>
      </c>
      <c r="F2025" s="6" t="str">
        <f>IF(E2025&lt;&gt;"BASIC_OK","REVIEW",IF(RIGHT(D2025,LEN(LOWER(TRIM('Audit summary'!$B$16)))+1)="@"&amp;LOWER(TRIM('Audit summary'!$B$16)),"INTERNAL","EXTERNAL"))</f>
        <v>INTERNAL</v>
      </c>
      <c r="G2025" s="6">
        <f t="shared" si="3"/>
        <v>1</v>
      </c>
      <c r="H2025" s="6">
        <f t="shared" si="4"/>
        <v>1</v>
      </c>
      <c r="I2025" s="6" t="str">
        <f>IF(OR(A2025="",COUNTIF('Message audit'!$A$2:$A$201,A2025)=0,AND(B2025&lt;&gt;"To",B2025&lt;&gt;"CC",B2025&lt;&gt;"BCC"),E2025&lt;&gt;"BASIC_OK"),"REVIEW","OK")</f>
        <v>OK</v>
      </c>
    </row>
    <row r="2026">
      <c r="A2026" s="5" t="s">
        <v>114</v>
      </c>
      <c r="B2026" s="5" t="s">
        <v>65</v>
      </c>
      <c r="C2026" s="5" t="s">
        <v>2257</v>
      </c>
      <c r="D2026" s="6" t="str">
        <f t="shared" si="1"/>
        <v>person2025@example.org</v>
      </c>
      <c r="E2026" s="6" t="str">
        <f t="shared" si="2"/>
        <v>BASIC_OK</v>
      </c>
      <c r="F2026" s="6" t="str">
        <f>IF(E2026&lt;&gt;"BASIC_OK","REVIEW",IF(RIGHT(D2026,LEN(LOWER(TRIM('Audit summary'!$B$16)))+1)="@"&amp;LOWER(TRIM('Audit summary'!$B$16)),"INTERNAL","EXTERNAL"))</f>
        <v>EXTERNAL</v>
      </c>
      <c r="G2026" s="6">
        <f t="shared" si="3"/>
        <v>1</v>
      </c>
      <c r="H2026" s="6">
        <f t="shared" si="4"/>
        <v>1</v>
      </c>
      <c r="I2026" s="6" t="str">
        <f>IF(OR(A2026="",COUNTIF('Message audit'!$A$2:$A$201,A2026)=0,AND(B2026&lt;&gt;"To",B2026&lt;&gt;"CC",B2026&lt;&gt;"BCC"),E2026&lt;&gt;"BASIC_OK"),"REVIEW","OK")</f>
        <v>OK</v>
      </c>
    </row>
    <row r="2027">
      <c r="A2027" s="5" t="s">
        <v>114</v>
      </c>
      <c r="B2027" s="5" t="s">
        <v>21</v>
      </c>
      <c r="C2027" s="5" t="s">
        <v>2258</v>
      </c>
      <c r="D2027" s="6" t="str">
        <f t="shared" si="1"/>
        <v>person2026@demo.invalid</v>
      </c>
      <c r="E2027" s="6" t="str">
        <f t="shared" si="2"/>
        <v>BASIC_OK</v>
      </c>
      <c r="F2027" s="6" t="str">
        <f>IF(E2027&lt;&gt;"BASIC_OK","REVIEW",IF(RIGHT(D2027,LEN(LOWER(TRIM('Audit summary'!$B$16)))+1)="@"&amp;LOWER(TRIM('Audit summary'!$B$16)),"INTERNAL","EXTERNAL"))</f>
        <v>INTERNAL</v>
      </c>
      <c r="G2027" s="6">
        <f t="shared" si="3"/>
        <v>1</v>
      </c>
      <c r="H2027" s="6">
        <f t="shared" si="4"/>
        <v>1</v>
      </c>
      <c r="I2027" s="6" t="str">
        <f>IF(OR(A2027="",COUNTIF('Message audit'!$A$2:$A$201,A2027)=0,AND(B2027&lt;&gt;"To",B2027&lt;&gt;"CC",B2027&lt;&gt;"BCC"),E2027&lt;&gt;"BASIC_OK"),"REVIEW","OK")</f>
        <v>OK</v>
      </c>
    </row>
    <row r="2028">
      <c r="A2028" s="5" t="s">
        <v>114</v>
      </c>
      <c r="B2028" s="5" t="s">
        <v>50</v>
      </c>
      <c r="C2028" s="5" t="s">
        <v>2259</v>
      </c>
      <c r="D2028" s="6" t="str">
        <f t="shared" si="1"/>
        <v>person2027@demo.invalid</v>
      </c>
      <c r="E2028" s="6" t="str">
        <f t="shared" si="2"/>
        <v>BASIC_OK</v>
      </c>
      <c r="F2028" s="6" t="str">
        <f>IF(E2028&lt;&gt;"BASIC_OK","REVIEW",IF(RIGHT(D2028,LEN(LOWER(TRIM('Audit summary'!$B$16)))+1)="@"&amp;LOWER(TRIM('Audit summary'!$B$16)),"INTERNAL","EXTERNAL"))</f>
        <v>INTERNAL</v>
      </c>
      <c r="G2028" s="6">
        <f t="shared" si="3"/>
        <v>1</v>
      </c>
      <c r="H2028" s="6">
        <f t="shared" si="4"/>
        <v>1</v>
      </c>
      <c r="I2028" s="6" t="str">
        <f>IF(OR(A2028="",COUNTIF('Message audit'!$A$2:$A$201,A2028)=0,AND(B2028&lt;&gt;"To",B2028&lt;&gt;"CC",B2028&lt;&gt;"BCC"),E2028&lt;&gt;"BASIC_OK"),"REVIEW","OK")</f>
        <v>OK</v>
      </c>
    </row>
    <row r="2029">
      <c r="A2029" s="5" t="s">
        <v>114</v>
      </c>
      <c r="B2029" s="5" t="s">
        <v>65</v>
      </c>
      <c r="C2029" s="5" t="s">
        <v>2260</v>
      </c>
      <c r="D2029" s="6" t="str">
        <f t="shared" si="1"/>
        <v>person2028@demo.invalid</v>
      </c>
      <c r="E2029" s="6" t="str">
        <f t="shared" si="2"/>
        <v>BASIC_OK</v>
      </c>
      <c r="F2029" s="6" t="str">
        <f>IF(E2029&lt;&gt;"BASIC_OK","REVIEW",IF(RIGHT(D2029,LEN(LOWER(TRIM('Audit summary'!$B$16)))+1)="@"&amp;LOWER(TRIM('Audit summary'!$B$16)),"INTERNAL","EXTERNAL"))</f>
        <v>INTERNAL</v>
      </c>
      <c r="G2029" s="6">
        <f t="shared" si="3"/>
        <v>1</v>
      </c>
      <c r="H2029" s="6">
        <f t="shared" si="4"/>
        <v>1</v>
      </c>
      <c r="I2029" s="6" t="str">
        <f>IF(OR(A2029="",COUNTIF('Message audit'!$A$2:$A$201,A2029)=0,AND(B2029&lt;&gt;"To",B2029&lt;&gt;"CC",B2029&lt;&gt;"BCC"),E2029&lt;&gt;"BASIC_OK"),"REVIEW","OK")</f>
        <v>OK</v>
      </c>
    </row>
    <row r="2030">
      <c r="A2030" s="5" t="s">
        <v>114</v>
      </c>
      <c r="B2030" s="5" t="s">
        <v>21</v>
      </c>
      <c r="C2030" s="5" t="s">
        <v>2261</v>
      </c>
      <c r="D2030" s="6" t="str">
        <f t="shared" si="1"/>
        <v>person2029@demo.invalid</v>
      </c>
      <c r="E2030" s="6" t="str">
        <f t="shared" si="2"/>
        <v>BASIC_OK</v>
      </c>
      <c r="F2030" s="6" t="str">
        <f>IF(E2030&lt;&gt;"BASIC_OK","REVIEW",IF(RIGHT(D2030,LEN(LOWER(TRIM('Audit summary'!$B$16)))+1)="@"&amp;LOWER(TRIM('Audit summary'!$B$16)),"INTERNAL","EXTERNAL"))</f>
        <v>INTERNAL</v>
      </c>
      <c r="G2030" s="6">
        <f t="shared" si="3"/>
        <v>1</v>
      </c>
      <c r="H2030" s="6">
        <f t="shared" si="4"/>
        <v>1</v>
      </c>
      <c r="I2030" s="6" t="str">
        <f>IF(OR(A2030="",COUNTIF('Message audit'!$A$2:$A$201,A2030)=0,AND(B2030&lt;&gt;"To",B2030&lt;&gt;"CC",B2030&lt;&gt;"BCC"),E2030&lt;&gt;"BASIC_OK"),"REVIEW","OK")</f>
        <v>OK</v>
      </c>
    </row>
    <row r="2031">
      <c r="A2031" s="5" t="s">
        <v>114</v>
      </c>
      <c r="B2031" s="5" t="s">
        <v>50</v>
      </c>
      <c r="C2031" s="5" t="s">
        <v>2262</v>
      </c>
      <c r="D2031" s="6" t="str">
        <f t="shared" si="1"/>
        <v>person2030@example.org</v>
      </c>
      <c r="E2031" s="6" t="str">
        <f t="shared" si="2"/>
        <v>BASIC_OK</v>
      </c>
      <c r="F2031" s="6" t="str">
        <f>IF(E2031&lt;&gt;"BASIC_OK","REVIEW",IF(RIGHT(D2031,LEN(LOWER(TRIM('Audit summary'!$B$16)))+1)="@"&amp;LOWER(TRIM('Audit summary'!$B$16)),"INTERNAL","EXTERNAL"))</f>
        <v>EXTERNAL</v>
      </c>
      <c r="G2031" s="6">
        <f t="shared" si="3"/>
        <v>1</v>
      </c>
      <c r="H2031" s="6">
        <f t="shared" si="4"/>
        <v>1</v>
      </c>
      <c r="I2031" s="6" t="str">
        <f>IF(OR(A2031="",COUNTIF('Message audit'!$A$2:$A$201,A2031)=0,AND(B2031&lt;&gt;"To",B2031&lt;&gt;"CC",B2031&lt;&gt;"BCC"),E2031&lt;&gt;"BASIC_OK"),"REVIEW","OK")</f>
        <v>OK</v>
      </c>
    </row>
    <row r="2032">
      <c r="A2032" s="5" t="s">
        <v>114</v>
      </c>
      <c r="B2032" s="5" t="s">
        <v>65</v>
      </c>
      <c r="C2032" s="5" t="s">
        <v>2263</v>
      </c>
      <c r="D2032" s="6" t="str">
        <f t="shared" si="1"/>
        <v>person2031@demo.invalid</v>
      </c>
      <c r="E2032" s="6" t="str">
        <f t="shared" si="2"/>
        <v>BASIC_OK</v>
      </c>
      <c r="F2032" s="6" t="str">
        <f>IF(E2032&lt;&gt;"BASIC_OK","REVIEW",IF(RIGHT(D2032,LEN(LOWER(TRIM('Audit summary'!$B$16)))+1)="@"&amp;LOWER(TRIM('Audit summary'!$B$16)),"INTERNAL","EXTERNAL"))</f>
        <v>INTERNAL</v>
      </c>
      <c r="G2032" s="6">
        <f t="shared" si="3"/>
        <v>1</v>
      </c>
      <c r="H2032" s="6">
        <f t="shared" si="4"/>
        <v>1</v>
      </c>
      <c r="I2032" s="6" t="str">
        <f>IF(OR(A2032="",COUNTIF('Message audit'!$A$2:$A$201,A2032)=0,AND(B2032&lt;&gt;"To",B2032&lt;&gt;"CC",B2032&lt;&gt;"BCC"),E2032&lt;&gt;"BASIC_OK"),"REVIEW","OK")</f>
        <v>OK</v>
      </c>
    </row>
    <row r="2033">
      <c r="A2033" s="5" t="s">
        <v>114</v>
      </c>
      <c r="B2033" s="5" t="s">
        <v>21</v>
      </c>
      <c r="C2033" s="5" t="s">
        <v>2264</v>
      </c>
      <c r="D2033" s="6" t="str">
        <f t="shared" si="1"/>
        <v>person2032@demo.invalid</v>
      </c>
      <c r="E2033" s="6" t="str">
        <f t="shared" si="2"/>
        <v>BASIC_OK</v>
      </c>
      <c r="F2033" s="6" t="str">
        <f>IF(E2033&lt;&gt;"BASIC_OK","REVIEW",IF(RIGHT(D2033,LEN(LOWER(TRIM('Audit summary'!$B$16)))+1)="@"&amp;LOWER(TRIM('Audit summary'!$B$16)),"INTERNAL","EXTERNAL"))</f>
        <v>INTERNAL</v>
      </c>
      <c r="G2033" s="6">
        <f t="shared" si="3"/>
        <v>1</v>
      </c>
      <c r="H2033" s="6">
        <f t="shared" si="4"/>
        <v>1</v>
      </c>
      <c r="I2033" s="6" t="str">
        <f>IF(OR(A2033="",COUNTIF('Message audit'!$A$2:$A$201,A2033)=0,AND(B2033&lt;&gt;"To",B2033&lt;&gt;"CC",B2033&lt;&gt;"BCC"),E2033&lt;&gt;"BASIC_OK"),"REVIEW","OK")</f>
        <v>OK</v>
      </c>
    </row>
    <row r="2034">
      <c r="A2034" s="5" t="s">
        <v>114</v>
      </c>
      <c r="B2034" s="5" t="s">
        <v>50</v>
      </c>
      <c r="C2034" s="5" t="s">
        <v>2265</v>
      </c>
      <c r="D2034" s="6" t="str">
        <f t="shared" si="1"/>
        <v>person2033@demo.invalid</v>
      </c>
      <c r="E2034" s="6" t="str">
        <f t="shared" si="2"/>
        <v>BASIC_OK</v>
      </c>
      <c r="F2034" s="6" t="str">
        <f>IF(E2034&lt;&gt;"BASIC_OK","REVIEW",IF(RIGHT(D2034,LEN(LOWER(TRIM('Audit summary'!$B$16)))+1)="@"&amp;LOWER(TRIM('Audit summary'!$B$16)),"INTERNAL","EXTERNAL"))</f>
        <v>INTERNAL</v>
      </c>
      <c r="G2034" s="6">
        <f t="shared" si="3"/>
        <v>1</v>
      </c>
      <c r="H2034" s="6">
        <f t="shared" si="4"/>
        <v>1</v>
      </c>
      <c r="I2034" s="6" t="str">
        <f>IF(OR(A2034="",COUNTIF('Message audit'!$A$2:$A$201,A2034)=0,AND(B2034&lt;&gt;"To",B2034&lt;&gt;"CC",B2034&lt;&gt;"BCC"),E2034&lt;&gt;"BASIC_OK"),"REVIEW","OK")</f>
        <v>OK</v>
      </c>
    </row>
    <row r="2035">
      <c r="A2035" s="5" t="s">
        <v>114</v>
      </c>
      <c r="B2035" s="5" t="s">
        <v>65</v>
      </c>
      <c r="C2035" s="5" t="s">
        <v>2266</v>
      </c>
      <c r="D2035" s="6" t="str">
        <f t="shared" si="1"/>
        <v>person2034@demo.invalid</v>
      </c>
      <c r="E2035" s="6" t="str">
        <f t="shared" si="2"/>
        <v>BASIC_OK</v>
      </c>
      <c r="F2035" s="6" t="str">
        <f>IF(E2035&lt;&gt;"BASIC_OK","REVIEW",IF(RIGHT(D2035,LEN(LOWER(TRIM('Audit summary'!$B$16)))+1)="@"&amp;LOWER(TRIM('Audit summary'!$B$16)),"INTERNAL","EXTERNAL"))</f>
        <v>INTERNAL</v>
      </c>
      <c r="G2035" s="6">
        <f t="shared" si="3"/>
        <v>1</v>
      </c>
      <c r="H2035" s="6">
        <f t="shared" si="4"/>
        <v>1</v>
      </c>
      <c r="I2035" s="6" t="str">
        <f>IF(OR(A2035="",COUNTIF('Message audit'!$A$2:$A$201,A2035)=0,AND(B2035&lt;&gt;"To",B2035&lt;&gt;"CC",B2035&lt;&gt;"BCC"),E2035&lt;&gt;"BASIC_OK"),"REVIEW","OK")</f>
        <v>OK</v>
      </c>
    </row>
    <row r="2036">
      <c r="A2036" s="5" t="s">
        <v>114</v>
      </c>
      <c r="B2036" s="5" t="s">
        <v>21</v>
      </c>
      <c r="C2036" s="5" t="s">
        <v>2267</v>
      </c>
      <c r="D2036" s="6" t="str">
        <f t="shared" si="1"/>
        <v>person2035@example.org</v>
      </c>
      <c r="E2036" s="6" t="str">
        <f t="shared" si="2"/>
        <v>BASIC_OK</v>
      </c>
      <c r="F2036" s="6" t="str">
        <f>IF(E2036&lt;&gt;"BASIC_OK","REVIEW",IF(RIGHT(D2036,LEN(LOWER(TRIM('Audit summary'!$B$16)))+1)="@"&amp;LOWER(TRIM('Audit summary'!$B$16)),"INTERNAL","EXTERNAL"))</f>
        <v>EXTERNAL</v>
      </c>
      <c r="G2036" s="6">
        <f t="shared" si="3"/>
        <v>1</v>
      </c>
      <c r="H2036" s="6">
        <f t="shared" si="4"/>
        <v>1</v>
      </c>
      <c r="I2036" s="6" t="str">
        <f>IF(OR(A2036="",COUNTIF('Message audit'!$A$2:$A$201,A2036)=0,AND(B2036&lt;&gt;"To",B2036&lt;&gt;"CC",B2036&lt;&gt;"BCC"),E2036&lt;&gt;"BASIC_OK"),"REVIEW","OK")</f>
        <v>OK</v>
      </c>
    </row>
    <row r="2037">
      <c r="A2037" s="5" t="s">
        <v>114</v>
      </c>
      <c r="B2037" s="5" t="s">
        <v>50</v>
      </c>
      <c r="C2037" s="5" t="s">
        <v>2268</v>
      </c>
      <c r="D2037" s="6" t="str">
        <f t="shared" si="1"/>
        <v>person2036@demo.invalid</v>
      </c>
      <c r="E2037" s="6" t="str">
        <f t="shared" si="2"/>
        <v>BASIC_OK</v>
      </c>
      <c r="F2037" s="6" t="str">
        <f>IF(E2037&lt;&gt;"BASIC_OK","REVIEW",IF(RIGHT(D2037,LEN(LOWER(TRIM('Audit summary'!$B$16)))+1)="@"&amp;LOWER(TRIM('Audit summary'!$B$16)),"INTERNAL","EXTERNAL"))</f>
        <v>INTERNAL</v>
      </c>
      <c r="G2037" s="6">
        <f t="shared" si="3"/>
        <v>1</v>
      </c>
      <c r="H2037" s="6">
        <f t="shared" si="4"/>
        <v>1</v>
      </c>
      <c r="I2037" s="6" t="str">
        <f>IF(OR(A2037="",COUNTIF('Message audit'!$A$2:$A$201,A2037)=0,AND(B2037&lt;&gt;"To",B2037&lt;&gt;"CC",B2037&lt;&gt;"BCC"),E2037&lt;&gt;"BASIC_OK"),"REVIEW","OK")</f>
        <v>OK</v>
      </c>
    </row>
    <row r="2038">
      <c r="A2038" s="5" t="s">
        <v>114</v>
      </c>
      <c r="B2038" s="5" t="s">
        <v>65</v>
      </c>
      <c r="C2038" s="5" t="s">
        <v>2269</v>
      </c>
      <c r="D2038" s="6" t="str">
        <f t="shared" si="1"/>
        <v>person2037@demo.invalid</v>
      </c>
      <c r="E2038" s="6" t="str">
        <f t="shared" si="2"/>
        <v>BASIC_OK</v>
      </c>
      <c r="F2038" s="6" t="str">
        <f>IF(E2038&lt;&gt;"BASIC_OK","REVIEW",IF(RIGHT(D2038,LEN(LOWER(TRIM('Audit summary'!$B$16)))+1)="@"&amp;LOWER(TRIM('Audit summary'!$B$16)),"INTERNAL","EXTERNAL"))</f>
        <v>INTERNAL</v>
      </c>
      <c r="G2038" s="6">
        <f t="shared" si="3"/>
        <v>1</v>
      </c>
      <c r="H2038" s="6">
        <f t="shared" si="4"/>
        <v>1</v>
      </c>
      <c r="I2038" s="6" t="str">
        <f>IF(OR(A2038="",COUNTIF('Message audit'!$A$2:$A$201,A2038)=0,AND(B2038&lt;&gt;"To",B2038&lt;&gt;"CC",B2038&lt;&gt;"BCC"),E2038&lt;&gt;"BASIC_OK"),"REVIEW","OK")</f>
        <v>OK</v>
      </c>
    </row>
    <row r="2039">
      <c r="A2039" s="5" t="s">
        <v>114</v>
      </c>
      <c r="B2039" s="5" t="s">
        <v>21</v>
      </c>
      <c r="C2039" s="5" t="s">
        <v>2270</v>
      </c>
      <c r="D2039" s="6" t="str">
        <f t="shared" si="1"/>
        <v>person2038@demo.invalid</v>
      </c>
      <c r="E2039" s="6" t="str">
        <f t="shared" si="2"/>
        <v>BASIC_OK</v>
      </c>
      <c r="F2039" s="6" t="str">
        <f>IF(E2039&lt;&gt;"BASIC_OK","REVIEW",IF(RIGHT(D2039,LEN(LOWER(TRIM('Audit summary'!$B$16)))+1)="@"&amp;LOWER(TRIM('Audit summary'!$B$16)),"INTERNAL","EXTERNAL"))</f>
        <v>INTERNAL</v>
      </c>
      <c r="G2039" s="6">
        <f t="shared" si="3"/>
        <v>1</v>
      </c>
      <c r="H2039" s="6">
        <f t="shared" si="4"/>
        <v>1</v>
      </c>
      <c r="I2039" s="6" t="str">
        <f>IF(OR(A2039="",COUNTIF('Message audit'!$A$2:$A$201,A2039)=0,AND(B2039&lt;&gt;"To",B2039&lt;&gt;"CC",B2039&lt;&gt;"BCC"),E2039&lt;&gt;"BASIC_OK"),"REVIEW","OK")</f>
        <v>OK</v>
      </c>
    </row>
    <row r="2040">
      <c r="A2040" s="5" t="s">
        <v>114</v>
      </c>
      <c r="B2040" s="5" t="s">
        <v>50</v>
      </c>
      <c r="C2040" s="5" t="s">
        <v>2271</v>
      </c>
      <c r="D2040" s="6" t="str">
        <f t="shared" si="1"/>
        <v>person2039@demo.invalid</v>
      </c>
      <c r="E2040" s="6" t="str">
        <f t="shared" si="2"/>
        <v>BASIC_OK</v>
      </c>
      <c r="F2040" s="6" t="str">
        <f>IF(E2040&lt;&gt;"BASIC_OK","REVIEW",IF(RIGHT(D2040,LEN(LOWER(TRIM('Audit summary'!$B$16)))+1)="@"&amp;LOWER(TRIM('Audit summary'!$B$16)),"INTERNAL","EXTERNAL"))</f>
        <v>INTERNAL</v>
      </c>
      <c r="G2040" s="6">
        <f t="shared" si="3"/>
        <v>1</v>
      </c>
      <c r="H2040" s="6">
        <f t="shared" si="4"/>
        <v>1</v>
      </c>
      <c r="I2040" s="6" t="str">
        <f>IF(OR(A2040="",COUNTIF('Message audit'!$A$2:$A$201,A2040)=0,AND(B2040&lt;&gt;"To",B2040&lt;&gt;"CC",B2040&lt;&gt;"BCC"),E2040&lt;&gt;"BASIC_OK"),"REVIEW","OK")</f>
        <v>OK</v>
      </c>
    </row>
    <row r="2041">
      <c r="A2041" s="5" t="s">
        <v>114</v>
      </c>
      <c r="B2041" s="5" t="s">
        <v>65</v>
      </c>
      <c r="C2041" s="5" t="s">
        <v>2272</v>
      </c>
      <c r="D2041" s="6" t="str">
        <f t="shared" si="1"/>
        <v>person2040@example.org</v>
      </c>
      <c r="E2041" s="6" t="str">
        <f t="shared" si="2"/>
        <v>BASIC_OK</v>
      </c>
      <c r="F2041" s="6" t="str">
        <f>IF(E2041&lt;&gt;"BASIC_OK","REVIEW",IF(RIGHT(D2041,LEN(LOWER(TRIM('Audit summary'!$B$16)))+1)="@"&amp;LOWER(TRIM('Audit summary'!$B$16)),"INTERNAL","EXTERNAL"))</f>
        <v>EXTERNAL</v>
      </c>
      <c r="G2041" s="6">
        <f t="shared" si="3"/>
        <v>1</v>
      </c>
      <c r="H2041" s="6">
        <f t="shared" si="4"/>
        <v>1</v>
      </c>
      <c r="I2041" s="6" t="str">
        <f>IF(OR(A2041="",COUNTIF('Message audit'!$A$2:$A$201,A2041)=0,AND(B2041&lt;&gt;"To",B2041&lt;&gt;"CC",B2041&lt;&gt;"BCC"),E2041&lt;&gt;"BASIC_OK"),"REVIEW","OK")</f>
        <v>OK</v>
      </c>
    </row>
    <row r="2042">
      <c r="A2042" s="5" t="s">
        <v>114</v>
      </c>
      <c r="B2042" s="5" t="s">
        <v>21</v>
      </c>
      <c r="C2042" s="5" t="s">
        <v>2273</v>
      </c>
      <c r="D2042" s="6" t="str">
        <f t="shared" si="1"/>
        <v>person2041@demo.invalid</v>
      </c>
      <c r="E2042" s="6" t="str">
        <f t="shared" si="2"/>
        <v>BASIC_OK</v>
      </c>
      <c r="F2042" s="6" t="str">
        <f>IF(E2042&lt;&gt;"BASIC_OK","REVIEW",IF(RIGHT(D2042,LEN(LOWER(TRIM('Audit summary'!$B$16)))+1)="@"&amp;LOWER(TRIM('Audit summary'!$B$16)),"INTERNAL","EXTERNAL"))</f>
        <v>INTERNAL</v>
      </c>
      <c r="G2042" s="6">
        <f t="shared" si="3"/>
        <v>1</v>
      </c>
      <c r="H2042" s="6">
        <f t="shared" si="4"/>
        <v>1</v>
      </c>
      <c r="I2042" s="6" t="str">
        <f>IF(OR(A2042="",COUNTIF('Message audit'!$A$2:$A$201,A2042)=0,AND(B2042&lt;&gt;"To",B2042&lt;&gt;"CC",B2042&lt;&gt;"BCC"),E2042&lt;&gt;"BASIC_OK"),"REVIEW","OK")</f>
        <v>OK</v>
      </c>
    </row>
    <row r="2043">
      <c r="A2043" s="5" t="s">
        <v>114</v>
      </c>
      <c r="B2043" s="5" t="s">
        <v>50</v>
      </c>
      <c r="C2043" s="5" t="s">
        <v>2274</v>
      </c>
      <c r="D2043" s="6" t="str">
        <f t="shared" si="1"/>
        <v>person2042@demo.invalid</v>
      </c>
      <c r="E2043" s="6" t="str">
        <f t="shared" si="2"/>
        <v>BASIC_OK</v>
      </c>
      <c r="F2043" s="6" t="str">
        <f>IF(E2043&lt;&gt;"BASIC_OK","REVIEW",IF(RIGHT(D2043,LEN(LOWER(TRIM('Audit summary'!$B$16)))+1)="@"&amp;LOWER(TRIM('Audit summary'!$B$16)),"INTERNAL","EXTERNAL"))</f>
        <v>INTERNAL</v>
      </c>
      <c r="G2043" s="6">
        <f t="shared" si="3"/>
        <v>1</v>
      </c>
      <c r="H2043" s="6">
        <f t="shared" si="4"/>
        <v>1</v>
      </c>
      <c r="I2043" s="6" t="str">
        <f>IF(OR(A2043="",COUNTIF('Message audit'!$A$2:$A$201,A2043)=0,AND(B2043&lt;&gt;"To",B2043&lt;&gt;"CC",B2043&lt;&gt;"BCC"),E2043&lt;&gt;"BASIC_OK"),"REVIEW","OK")</f>
        <v>OK</v>
      </c>
    </row>
    <row r="2044">
      <c r="A2044" s="5" t="s">
        <v>114</v>
      </c>
      <c r="B2044" s="5" t="s">
        <v>65</v>
      </c>
      <c r="C2044" s="5" t="s">
        <v>2275</v>
      </c>
      <c r="D2044" s="6" t="str">
        <f t="shared" si="1"/>
        <v>person2043@demo.invalid</v>
      </c>
      <c r="E2044" s="6" t="str">
        <f t="shared" si="2"/>
        <v>BASIC_OK</v>
      </c>
      <c r="F2044" s="6" t="str">
        <f>IF(E2044&lt;&gt;"BASIC_OK","REVIEW",IF(RIGHT(D2044,LEN(LOWER(TRIM('Audit summary'!$B$16)))+1)="@"&amp;LOWER(TRIM('Audit summary'!$B$16)),"INTERNAL","EXTERNAL"))</f>
        <v>INTERNAL</v>
      </c>
      <c r="G2044" s="6">
        <f t="shared" si="3"/>
        <v>1</v>
      </c>
      <c r="H2044" s="6">
        <f t="shared" si="4"/>
        <v>1</v>
      </c>
      <c r="I2044" s="6" t="str">
        <f>IF(OR(A2044="",COUNTIF('Message audit'!$A$2:$A$201,A2044)=0,AND(B2044&lt;&gt;"To",B2044&lt;&gt;"CC",B2044&lt;&gt;"BCC"),E2044&lt;&gt;"BASIC_OK"),"REVIEW","OK")</f>
        <v>OK</v>
      </c>
    </row>
    <row r="2045">
      <c r="A2045" s="5" t="s">
        <v>114</v>
      </c>
      <c r="B2045" s="5" t="s">
        <v>21</v>
      </c>
      <c r="C2045" s="5" t="s">
        <v>2276</v>
      </c>
      <c r="D2045" s="6" t="str">
        <f t="shared" si="1"/>
        <v>person2044@demo.invalid</v>
      </c>
      <c r="E2045" s="6" t="str">
        <f t="shared" si="2"/>
        <v>BASIC_OK</v>
      </c>
      <c r="F2045" s="6" t="str">
        <f>IF(E2045&lt;&gt;"BASIC_OK","REVIEW",IF(RIGHT(D2045,LEN(LOWER(TRIM('Audit summary'!$B$16)))+1)="@"&amp;LOWER(TRIM('Audit summary'!$B$16)),"INTERNAL","EXTERNAL"))</f>
        <v>INTERNAL</v>
      </c>
      <c r="G2045" s="6">
        <f t="shared" si="3"/>
        <v>1</v>
      </c>
      <c r="H2045" s="6">
        <f t="shared" si="4"/>
        <v>1</v>
      </c>
      <c r="I2045" s="6" t="str">
        <f>IF(OR(A2045="",COUNTIF('Message audit'!$A$2:$A$201,A2045)=0,AND(B2045&lt;&gt;"To",B2045&lt;&gt;"CC",B2045&lt;&gt;"BCC"),E2045&lt;&gt;"BASIC_OK"),"REVIEW","OK")</f>
        <v>OK</v>
      </c>
    </row>
    <row r="2046">
      <c r="A2046" s="5" t="s">
        <v>114</v>
      </c>
      <c r="B2046" s="5" t="s">
        <v>50</v>
      </c>
      <c r="C2046" s="5" t="s">
        <v>2277</v>
      </c>
      <c r="D2046" s="6" t="str">
        <f t="shared" si="1"/>
        <v>person2045@example.org</v>
      </c>
      <c r="E2046" s="6" t="str">
        <f t="shared" si="2"/>
        <v>BASIC_OK</v>
      </c>
      <c r="F2046" s="6" t="str">
        <f>IF(E2046&lt;&gt;"BASIC_OK","REVIEW",IF(RIGHT(D2046,LEN(LOWER(TRIM('Audit summary'!$B$16)))+1)="@"&amp;LOWER(TRIM('Audit summary'!$B$16)),"INTERNAL","EXTERNAL"))</f>
        <v>EXTERNAL</v>
      </c>
      <c r="G2046" s="6">
        <f t="shared" si="3"/>
        <v>1</v>
      </c>
      <c r="H2046" s="6">
        <f t="shared" si="4"/>
        <v>1</v>
      </c>
      <c r="I2046" s="6" t="str">
        <f>IF(OR(A2046="",COUNTIF('Message audit'!$A$2:$A$201,A2046)=0,AND(B2046&lt;&gt;"To",B2046&lt;&gt;"CC",B2046&lt;&gt;"BCC"),E2046&lt;&gt;"BASIC_OK"),"REVIEW","OK")</f>
        <v>OK</v>
      </c>
    </row>
    <row r="2047">
      <c r="A2047" s="5" t="s">
        <v>114</v>
      </c>
      <c r="B2047" s="5" t="s">
        <v>65</v>
      </c>
      <c r="C2047" s="5" t="s">
        <v>2278</v>
      </c>
      <c r="D2047" s="6" t="str">
        <f t="shared" si="1"/>
        <v>person2046@demo.invalid</v>
      </c>
      <c r="E2047" s="6" t="str">
        <f t="shared" si="2"/>
        <v>BASIC_OK</v>
      </c>
      <c r="F2047" s="6" t="str">
        <f>IF(E2047&lt;&gt;"BASIC_OK","REVIEW",IF(RIGHT(D2047,LEN(LOWER(TRIM('Audit summary'!$B$16)))+1)="@"&amp;LOWER(TRIM('Audit summary'!$B$16)),"INTERNAL","EXTERNAL"))</f>
        <v>INTERNAL</v>
      </c>
      <c r="G2047" s="6">
        <f t="shared" si="3"/>
        <v>1</v>
      </c>
      <c r="H2047" s="6">
        <f t="shared" si="4"/>
        <v>1</v>
      </c>
      <c r="I2047" s="6" t="str">
        <f>IF(OR(A2047="",COUNTIF('Message audit'!$A$2:$A$201,A2047)=0,AND(B2047&lt;&gt;"To",B2047&lt;&gt;"CC",B2047&lt;&gt;"BCC"),E2047&lt;&gt;"BASIC_OK"),"REVIEW","OK")</f>
        <v>OK</v>
      </c>
    </row>
    <row r="2048">
      <c r="A2048" s="5" t="s">
        <v>114</v>
      </c>
      <c r="B2048" s="5" t="s">
        <v>21</v>
      </c>
      <c r="C2048" s="5" t="s">
        <v>2279</v>
      </c>
      <c r="D2048" s="6" t="str">
        <f t="shared" si="1"/>
        <v>person2047@demo.invalid</v>
      </c>
      <c r="E2048" s="6" t="str">
        <f t="shared" si="2"/>
        <v>BASIC_OK</v>
      </c>
      <c r="F2048" s="6" t="str">
        <f>IF(E2048&lt;&gt;"BASIC_OK","REVIEW",IF(RIGHT(D2048,LEN(LOWER(TRIM('Audit summary'!$B$16)))+1)="@"&amp;LOWER(TRIM('Audit summary'!$B$16)),"INTERNAL","EXTERNAL"))</f>
        <v>INTERNAL</v>
      </c>
      <c r="G2048" s="6">
        <f t="shared" si="3"/>
        <v>1</v>
      </c>
      <c r="H2048" s="6">
        <f t="shared" si="4"/>
        <v>1</v>
      </c>
      <c r="I2048" s="6" t="str">
        <f>IF(OR(A2048="",COUNTIF('Message audit'!$A$2:$A$201,A2048)=0,AND(B2048&lt;&gt;"To",B2048&lt;&gt;"CC",B2048&lt;&gt;"BCC"),E2048&lt;&gt;"BASIC_OK"),"REVIEW","OK")</f>
        <v>OK</v>
      </c>
    </row>
    <row r="2049">
      <c r="A2049" s="5" t="s">
        <v>114</v>
      </c>
      <c r="B2049" s="5" t="s">
        <v>50</v>
      </c>
      <c r="C2049" s="5" t="s">
        <v>2280</v>
      </c>
      <c r="D2049" s="6" t="str">
        <f t="shared" si="1"/>
        <v>person2048@demo.invalid</v>
      </c>
      <c r="E2049" s="6" t="str">
        <f t="shared" si="2"/>
        <v>BASIC_OK</v>
      </c>
      <c r="F2049" s="6" t="str">
        <f>IF(E2049&lt;&gt;"BASIC_OK","REVIEW",IF(RIGHT(D2049,LEN(LOWER(TRIM('Audit summary'!$B$16)))+1)="@"&amp;LOWER(TRIM('Audit summary'!$B$16)),"INTERNAL","EXTERNAL"))</f>
        <v>INTERNAL</v>
      </c>
      <c r="G2049" s="6">
        <f t="shared" si="3"/>
        <v>1</v>
      </c>
      <c r="H2049" s="6">
        <f t="shared" si="4"/>
        <v>1</v>
      </c>
      <c r="I2049" s="6" t="str">
        <f>IF(OR(A2049="",COUNTIF('Message audit'!$A$2:$A$201,A2049)=0,AND(B2049&lt;&gt;"To",B2049&lt;&gt;"CC",B2049&lt;&gt;"BCC"),E2049&lt;&gt;"BASIC_OK"),"REVIEW","OK")</f>
        <v>OK</v>
      </c>
    </row>
    <row r="2050">
      <c r="A2050" s="5" t="s">
        <v>114</v>
      </c>
      <c r="B2050" s="5" t="s">
        <v>65</v>
      </c>
      <c r="C2050" s="5" t="s">
        <v>2281</v>
      </c>
      <c r="D2050" s="6" t="str">
        <f t="shared" si="1"/>
        <v>person2049@demo.invalid</v>
      </c>
      <c r="E2050" s="6" t="str">
        <f t="shared" si="2"/>
        <v>BASIC_OK</v>
      </c>
      <c r="F2050" s="6" t="str">
        <f>IF(E2050&lt;&gt;"BASIC_OK","REVIEW",IF(RIGHT(D2050,LEN(LOWER(TRIM('Audit summary'!$B$16)))+1)="@"&amp;LOWER(TRIM('Audit summary'!$B$16)),"INTERNAL","EXTERNAL"))</f>
        <v>INTERNAL</v>
      </c>
      <c r="G2050" s="6">
        <f t="shared" si="3"/>
        <v>1</v>
      </c>
      <c r="H2050" s="6">
        <f t="shared" si="4"/>
        <v>1</v>
      </c>
      <c r="I2050" s="6" t="str">
        <f>IF(OR(A2050="",COUNTIF('Message audit'!$A$2:$A$201,A2050)=0,AND(B2050&lt;&gt;"To",B2050&lt;&gt;"CC",B2050&lt;&gt;"BCC"),E2050&lt;&gt;"BASIC_OK"),"REVIEW","OK")</f>
        <v>OK</v>
      </c>
    </row>
    <row r="2051">
      <c r="A2051" s="5" t="s">
        <v>114</v>
      </c>
      <c r="B2051" s="5" t="s">
        <v>21</v>
      </c>
      <c r="C2051" s="5" t="s">
        <v>2282</v>
      </c>
      <c r="D2051" s="6" t="str">
        <f t="shared" si="1"/>
        <v>person2050@example.org</v>
      </c>
      <c r="E2051" s="6" t="str">
        <f t="shared" si="2"/>
        <v>BASIC_OK</v>
      </c>
      <c r="F2051" s="6" t="str">
        <f>IF(E2051&lt;&gt;"BASIC_OK","REVIEW",IF(RIGHT(D2051,LEN(LOWER(TRIM('Audit summary'!$B$16)))+1)="@"&amp;LOWER(TRIM('Audit summary'!$B$16)),"INTERNAL","EXTERNAL"))</f>
        <v>EXTERNAL</v>
      </c>
      <c r="G2051" s="6">
        <f t="shared" si="3"/>
        <v>1</v>
      </c>
      <c r="H2051" s="6">
        <f t="shared" si="4"/>
        <v>1</v>
      </c>
      <c r="I2051" s="6" t="str">
        <f>IF(OR(A2051="",COUNTIF('Message audit'!$A$2:$A$201,A2051)=0,AND(B2051&lt;&gt;"To",B2051&lt;&gt;"CC",B2051&lt;&gt;"BCC"),E2051&lt;&gt;"BASIC_OK"),"REVIEW","OK")</f>
        <v>OK</v>
      </c>
    </row>
    <row r="2052">
      <c r="A2052" s="5" t="s">
        <v>114</v>
      </c>
      <c r="B2052" s="5" t="s">
        <v>50</v>
      </c>
      <c r="C2052" s="5" t="s">
        <v>2283</v>
      </c>
      <c r="D2052" s="6" t="str">
        <f t="shared" si="1"/>
        <v>person2051@demo.invalid</v>
      </c>
      <c r="E2052" s="6" t="str">
        <f t="shared" si="2"/>
        <v>BASIC_OK</v>
      </c>
      <c r="F2052" s="6" t="str">
        <f>IF(E2052&lt;&gt;"BASIC_OK","REVIEW",IF(RIGHT(D2052,LEN(LOWER(TRIM('Audit summary'!$B$16)))+1)="@"&amp;LOWER(TRIM('Audit summary'!$B$16)),"INTERNAL","EXTERNAL"))</f>
        <v>INTERNAL</v>
      </c>
      <c r="G2052" s="6">
        <f t="shared" si="3"/>
        <v>1</v>
      </c>
      <c r="H2052" s="6">
        <f t="shared" si="4"/>
        <v>1</v>
      </c>
      <c r="I2052" s="6" t="str">
        <f>IF(OR(A2052="",COUNTIF('Message audit'!$A$2:$A$201,A2052)=0,AND(B2052&lt;&gt;"To",B2052&lt;&gt;"CC",B2052&lt;&gt;"BCC"),E2052&lt;&gt;"BASIC_OK"),"REVIEW","OK")</f>
        <v>OK</v>
      </c>
    </row>
    <row r="2053">
      <c r="A2053" s="5" t="s">
        <v>115</v>
      </c>
      <c r="B2053" s="5" t="s">
        <v>65</v>
      </c>
      <c r="C2053" s="5" t="s">
        <v>2284</v>
      </c>
      <c r="D2053" s="6" t="str">
        <f t="shared" si="1"/>
        <v>person2052@demo.invalid</v>
      </c>
      <c r="E2053" s="6" t="str">
        <f t="shared" si="2"/>
        <v>BASIC_OK</v>
      </c>
      <c r="F2053" s="6" t="str">
        <f>IF(E2053&lt;&gt;"BASIC_OK","REVIEW",IF(RIGHT(D2053,LEN(LOWER(TRIM('Audit summary'!$B$16)))+1)="@"&amp;LOWER(TRIM('Audit summary'!$B$16)),"INTERNAL","EXTERNAL"))</f>
        <v>INTERNAL</v>
      </c>
      <c r="G2053" s="6">
        <f t="shared" si="3"/>
        <v>1</v>
      </c>
      <c r="H2053" s="6">
        <f t="shared" si="4"/>
        <v>1</v>
      </c>
      <c r="I2053" s="6" t="str">
        <f>IF(OR(A2053="",COUNTIF('Message audit'!$A$2:$A$201,A2053)=0,AND(B2053&lt;&gt;"To",B2053&lt;&gt;"CC",B2053&lt;&gt;"BCC"),E2053&lt;&gt;"BASIC_OK"),"REVIEW","OK")</f>
        <v>OK</v>
      </c>
    </row>
    <row r="2054">
      <c r="A2054" s="5" t="s">
        <v>115</v>
      </c>
      <c r="B2054" s="5" t="s">
        <v>21</v>
      </c>
      <c r="C2054" s="5" t="s">
        <v>2285</v>
      </c>
      <c r="D2054" s="6" t="str">
        <f t="shared" si="1"/>
        <v>person2053@demo.invalid</v>
      </c>
      <c r="E2054" s="6" t="str">
        <f t="shared" si="2"/>
        <v>BASIC_OK</v>
      </c>
      <c r="F2054" s="6" t="str">
        <f>IF(E2054&lt;&gt;"BASIC_OK","REVIEW",IF(RIGHT(D2054,LEN(LOWER(TRIM('Audit summary'!$B$16)))+1)="@"&amp;LOWER(TRIM('Audit summary'!$B$16)),"INTERNAL","EXTERNAL"))</f>
        <v>INTERNAL</v>
      </c>
      <c r="G2054" s="6">
        <f t="shared" si="3"/>
        <v>1</v>
      </c>
      <c r="H2054" s="6">
        <f t="shared" si="4"/>
        <v>1</v>
      </c>
      <c r="I2054" s="6" t="str">
        <f>IF(OR(A2054="",COUNTIF('Message audit'!$A$2:$A$201,A2054)=0,AND(B2054&lt;&gt;"To",B2054&lt;&gt;"CC",B2054&lt;&gt;"BCC"),E2054&lt;&gt;"BASIC_OK"),"REVIEW","OK")</f>
        <v>OK</v>
      </c>
    </row>
    <row r="2055">
      <c r="A2055" s="5" t="s">
        <v>115</v>
      </c>
      <c r="B2055" s="5" t="s">
        <v>50</v>
      </c>
      <c r="C2055" s="5" t="s">
        <v>2286</v>
      </c>
      <c r="D2055" s="6" t="str">
        <f t="shared" si="1"/>
        <v>person2054@demo.invalid</v>
      </c>
      <c r="E2055" s="6" t="str">
        <f t="shared" si="2"/>
        <v>BASIC_OK</v>
      </c>
      <c r="F2055" s="6" t="str">
        <f>IF(E2055&lt;&gt;"BASIC_OK","REVIEW",IF(RIGHT(D2055,LEN(LOWER(TRIM('Audit summary'!$B$16)))+1)="@"&amp;LOWER(TRIM('Audit summary'!$B$16)),"INTERNAL","EXTERNAL"))</f>
        <v>INTERNAL</v>
      </c>
      <c r="G2055" s="6">
        <f t="shared" si="3"/>
        <v>1</v>
      </c>
      <c r="H2055" s="6">
        <f t="shared" si="4"/>
        <v>1</v>
      </c>
      <c r="I2055" s="6" t="str">
        <f>IF(OR(A2055="",COUNTIF('Message audit'!$A$2:$A$201,A2055)=0,AND(B2055&lt;&gt;"To",B2055&lt;&gt;"CC",B2055&lt;&gt;"BCC"),E2055&lt;&gt;"BASIC_OK"),"REVIEW","OK")</f>
        <v>OK</v>
      </c>
    </row>
    <row r="2056">
      <c r="A2056" s="5" t="s">
        <v>115</v>
      </c>
      <c r="B2056" s="5" t="s">
        <v>65</v>
      </c>
      <c r="C2056" s="5" t="s">
        <v>2287</v>
      </c>
      <c r="D2056" s="6" t="str">
        <f t="shared" si="1"/>
        <v>person2055@example.org</v>
      </c>
      <c r="E2056" s="6" t="str">
        <f t="shared" si="2"/>
        <v>BASIC_OK</v>
      </c>
      <c r="F2056" s="6" t="str">
        <f>IF(E2056&lt;&gt;"BASIC_OK","REVIEW",IF(RIGHT(D2056,LEN(LOWER(TRIM('Audit summary'!$B$16)))+1)="@"&amp;LOWER(TRIM('Audit summary'!$B$16)),"INTERNAL","EXTERNAL"))</f>
        <v>EXTERNAL</v>
      </c>
      <c r="G2056" s="6">
        <f t="shared" si="3"/>
        <v>1</v>
      </c>
      <c r="H2056" s="6">
        <f t="shared" si="4"/>
        <v>1</v>
      </c>
      <c r="I2056" s="6" t="str">
        <f>IF(OR(A2056="",COUNTIF('Message audit'!$A$2:$A$201,A2056)=0,AND(B2056&lt;&gt;"To",B2056&lt;&gt;"CC",B2056&lt;&gt;"BCC"),E2056&lt;&gt;"BASIC_OK"),"REVIEW","OK")</f>
        <v>OK</v>
      </c>
    </row>
    <row r="2057">
      <c r="A2057" s="5" t="s">
        <v>115</v>
      </c>
      <c r="B2057" s="5" t="s">
        <v>21</v>
      </c>
      <c r="C2057" s="5" t="s">
        <v>2288</v>
      </c>
      <c r="D2057" s="6" t="str">
        <f t="shared" si="1"/>
        <v>person2056@demo.invalid</v>
      </c>
      <c r="E2057" s="6" t="str">
        <f t="shared" si="2"/>
        <v>BASIC_OK</v>
      </c>
      <c r="F2057" s="6" t="str">
        <f>IF(E2057&lt;&gt;"BASIC_OK","REVIEW",IF(RIGHT(D2057,LEN(LOWER(TRIM('Audit summary'!$B$16)))+1)="@"&amp;LOWER(TRIM('Audit summary'!$B$16)),"INTERNAL","EXTERNAL"))</f>
        <v>INTERNAL</v>
      </c>
      <c r="G2057" s="6">
        <f t="shared" si="3"/>
        <v>1</v>
      </c>
      <c r="H2057" s="6">
        <f t="shared" si="4"/>
        <v>1</v>
      </c>
      <c r="I2057" s="6" t="str">
        <f>IF(OR(A2057="",COUNTIF('Message audit'!$A$2:$A$201,A2057)=0,AND(B2057&lt;&gt;"To",B2057&lt;&gt;"CC",B2057&lt;&gt;"BCC"),E2057&lt;&gt;"BASIC_OK"),"REVIEW","OK")</f>
        <v>OK</v>
      </c>
    </row>
    <row r="2058">
      <c r="A2058" s="5" t="s">
        <v>115</v>
      </c>
      <c r="B2058" s="5" t="s">
        <v>50</v>
      </c>
      <c r="C2058" s="5" t="s">
        <v>2289</v>
      </c>
      <c r="D2058" s="6" t="str">
        <f t="shared" si="1"/>
        <v>person2057@demo.invalid</v>
      </c>
      <c r="E2058" s="6" t="str">
        <f t="shared" si="2"/>
        <v>BASIC_OK</v>
      </c>
      <c r="F2058" s="6" t="str">
        <f>IF(E2058&lt;&gt;"BASIC_OK","REVIEW",IF(RIGHT(D2058,LEN(LOWER(TRIM('Audit summary'!$B$16)))+1)="@"&amp;LOWER(TRIM('Audit summary'!$B$16)),"INTERNAL","EXTERNAL"))</f>
        <v>INTERNAL</v>
      </c>
      <c r="G2058" s="6">
        <f t="shared" si="3"/>
        <v>1</v>
      </c>
      <c r="H2058" s="6">
        <f t="shared" si="4"/>
        <v>1</v>
      </c>
      <c r="I2058" s="6" t="str">
        <f>IF(OR(A2058="",COUNTIF('Message audit'!$A$2:$A$201,A2058)=0,AND(B2058&lt;&gt;"To",B2058&lt;&gt;"CC",B2058&lt;&gt;"BCC"),E2058&lt;&gt;"BASIC_OK"),"REVIEW","OK")</f>
        <v>OK</v>
      </c>
    </row>
    <row r="2059">
      <c r="A2059" s="5" t="s">
        <v>115</v>
      </c>
      <c r="B2059" s="5" t="s">
        <v>65</v>
      </c>
      <c r="C2059" s="5" t="s">
        <v>2290</v>
      </c>
      <c r="D2059" s="6" t="str">
        <f t="shared" si="1"/>
        <v>person2058@demo.invalid</v>
      </c>
      <c r="E2059" s="6" t="str">
        <f t="shared" si="2"/>
        <v>BASIC_OK</v>
      </c>
      <c r="F2059" s="6" t="str">
        <f>IF(E2059&lt;&gt;"BASIC_OK","REVIEW",IF(RIGHT(D2059,LEN(LOWER(TRIM('Audit summary'!$B$16)))+1)="@"&amp;LOWER(TRIM('Audit summary'!$B$16)),"INTERNAL","EXTERNAL"))</f>
        <v>INTERNAL</v>
      </c>
      <c r="G2059" s="6">
        <f t="shared" si="3"/>
        <v>1</v>
      </c>
      <c r="H2059" s="6">
        <f t="shared" si="4"/>
        <v>1</v>
      </c>
      <c r="I2059" s="6" t="str">
        <f>IF(OR(A2059="",COUNTIF('Message audit'!$A$2:$A$201,A2059)=0,AND(B2059&lt;&gt;"To",B2059&lt;&gt;"CC",B2059&lt;&gt;"BCC"),E2059&lt;&gt;"BASIC_OK"),"REVIEW","OK")</f>
        <v>OK</v>
      </c>
    </row>
    <row r="2060">
      <c r="A2060" s="5" t="s">
        <v>115</v>
      </c>
      <c r="B2060" s="5" t="s">
        <v>21</v>
      </c>
      <c r="C2060" s="5" t="s">
        <v>2291</v>
      </c>
      <c r="D2060" s="6" t="str">
        <f t="shared" si="1"/>
        <v>person2059@demo.invalid</v>
      </c>
      <c r="E2060" s="6" t="str">
        <f t="shared" si="2"/>
        <v>BASIC_OK</v>
      </c>
      <c r="F2060" s="6" t="str">
        <f>IF(E2060&lt;&gt;"BASIC_OK","REVIEW",IF(RIGHT(D2060,LEN(LOWER(TRIM('Audit summary'!$B$16)))+1)="@"&amp;LOWER(TRIM('Audit summary'!$B$16)),"INTERNAL","EXTERNAL"))</f>
        <v>INTERNAL</v>
      </c>
      <c r="G2060" s="6">
        <f t="shared" si="3"/>
        <v>1</v>
      </c>
      <c r="H2060" s="6">
        <f t="shared" si="4"/>
        <v>1</v>
      </c>
      <c r="I2060" s="6" t="str">
        <f>IF(OR(A2060="",COUNTIF('Message audit'!$A$2:$A$201,A2060)=0,AND(B2060&lt;&gt;"To",B2060&lt;&gt;"CC",B2060&lt;&gt;"BCC"),E2060&lt;&gt;"BASIC_OK"),"REVIEW","OK")</f>
        <v>OK</v>
      </c>
    </row>
    <row r="2061">
      <c r="A2061" s="5" t="s">
        <v>115</v>
      </c>
      <c r="B2061" s="5" t="s">
        <v>50</v>
      </c>
      <c r="C2061" s="5" t="s">
        <v>2292</v>
      </c>
      <c r="D2061" s="6" t="str">
        <f t="shared" si="1"/>
        <v>person2060@example.org</v>
      </c>
      <c r="E2061" s="6" t="str">
        <f t="shared" si="2"/>
        <v>BASIC_OK</v>
      </c>
      <c r="F2061" s="6" t="str">
        <f>IF(E2061&lt;&gt;"BASIC_OK","REVIEW",IF(RIGHT(D2061,LEN(LOWER(TRIM('Audit summary'!$B$16)))+1)="@"&amp;LOWER(TRIM('Audit summary'!$B$16)),"INTERNAL","EXTERNAL"))</f>
        <v>EXTERNAL</v>
      </c>
      <c r="G2061" s="6">
        <f t="shared" si="3"/>
        <v>1</v>
      </c>
      <c r="H2061" s="6">
        <f t="shared" si="4"/>
        <v>1</v>
      </c>
      <c r="I2061" s="6" t="str">
        <f>IF(OR(A2061="",COUNTIF('Message audit'!$A$2:$A$201,A2061)=0,AND(B2061&lt;&gt;"To",B2061&lt;&gt;"CC",B2061&lt;&gt;"BCC"),E2061&lt;&gt;"BASIC_OK"),"REVIEW","OK")</f>
        <v>OK</v>
      </c>
    </row>
    <row r="2062">
      <c r="A2062" s="5" t="s">
        <v>115</v>
      </c>
      <c r="B2062" s="5" t="s">
        <v>65</v>
      </c>
      <c r="C2062" s="5" t="s">
        <v>2293</v>
      </c>
      <c r="D2062" s="6" t="str">
        <f t="shared" si="1"/>
        <v>person2061@demo.invalid</v>
      </c>
      <c r="E2062" s="6" t="str">
        <f t="shared" si="2"/>
        <v>BASIC_OK</v>
      </c>
      <c r="F2062" s="6" t="str">
        <f>IF(E2062&lt;&gt;"BASIC_OK","REVIEW",IF(RIGHT(D2062,LEN(LOWER(TRIM('Audit summary'!$B$16)))+1)="@"&amp;LOWER(TRIM('Audit summary'!$B$16)),"INTERNAL","EXTERNAL"))</f>
        <v>INTERNAL</v>
      </c>
      <c r="G2062" s="6">
        <f t="shared" si="3"/>
        <v>1</v>
      </c>
      <c r="H2062" s="6">
        <f t="shared" si="4"/>
        <v>1</v>
      </c>
      <c r="I2062" s="6" t="str">
        <f>IF(OR(A2062="",COUNTIF('Message audit'!$A$2:$A$201,A2062)=0,AND(B2062&lt;&gt;"To",B2062&lt;&gt;"CC",B2062&lt;&gt;"BCC"),E2062&lt;&gt;"BASIC_OK"),"REVIEW","OK")</f>
        <v>OK</v>
      </c>
    </row>
    <row r="2063">
      <c r="A2063" s="5" t="s">
        <v>115</v>
      </c>
      <c r="B2063" s="5" t="s">
        <v>21</v>
      </c>
      <c r="C2063" s="5" t="s">
        <v>2294</v>
      </c>
      <c r="D2063" s="6" t="str">
        <f t="shared" si="1"/>
        <v>person2062@demo.invalid</v>
      </c>
      <c r="E2063" s="6" t="str">
        <f t="shared" si="2"/>
        <v>BASIC_OK</v>
      </c>
      <c r="F2063" s="6" t="str">
        <f>IF(E2063&lt;&gt;"BASIC_OK","REVIEW",IF(RIGHT(D2063,LEN(LOWER(TRIM('Audit summary'!$B$16)))+1)="@"&amp;LOWER(TRIM('Audit summary'!$B$16)),"INTERNAL","EXTERNAL"))</f>
        <v>INTERNAL</v>
      </c>
      <c r="G2063" s="6">
        <f t="shared" si="3"/>
        <v>1</v>
      </c>
      <c r="H2063" s="6">
        <f t="shared" si="4"/>
        <v>1</v>
      </c>
      <c r="I2063" s="6" t="str">
        <f>IF(OR(A2063="",COUNTIF('Message audit'!$A$2:$A$201,A2063)=0,AND(B2063&lt;&gt;"To",B2063&lt;&gt;"CC",B2063&lt;&gt;"BCC"),E2063&lt;&gt;"BASIC_OK"),"REVIEW","OK")</f>
        <v>OK</v>
      </c>
    </row>
    <row r="2064">
      <c r="A2064" s="5" t="s">
        <v>115</v>
      </c>
      <c r="B2064" s="5" t="s">
        <v>50</v>
      </c>
      <c r="C2064" s="5" t="s">
        <v>2295</v>
      </c>
      <c r="D2064" s="6" t="str">
        <f t="shared" si="1"/>
        <v>person2063@demo.invalid</v>
      </c>
      <c r="E2064" s="6" t="str">
        <f t="shared" si="2"/>
        <v>BASIC_OK</v>
      </c>
      <c r="F2064" s="6" t="str">
        <f>IF(E2064&lt;&gt;"BASIC_OK","REVIEW",IF(RIGHT(D2064,LEN(LOWER(TRIM('Audit summary'!$B$16)))+1)="@"&amp;LOWER(TRIM('Audit summary'!$B$16)),"INTERNAL","EXTERNAL"))</f>
        <v>INTERNAL</v>
      </c>
      <c r="G2064" s="6">
        <f t="shared" si="3"/>
        <v>1</v>
      </c>
      <c r="H2064" s="6">
        <f t="shared" si="4"/>
        <v>1</v>
      </c>
      <c r="I2064" s="6" t="str">
        <f>IF(OR(A2064="",COUNTIF('Message audit'!$A$2:$A$201,A2064)=0,AND(B2064&lt;&gt;"To",B2064&lt;&gt;"CC",B2064&lt;&gt;"BCC"),E2064&lt;&gt;"BASIC_OK"),"REVIEW","OK")</f>
        <v>OK</v>
      </c>
    </row>
    <row r="2065">
      <c r="A2065" s="5" t="s">
        <v>115</v>
      </c>
      <c r="B2065" s="5" t="s">
        <v>65</v>
      </c>
      <c r="C2065" s="5" t="s">
        <v>2296</v>
      </c>
      <c r="D2065" s="6" t="str">
        <f t="shared" si="1"/>
        <v>person2064@demo.invalid</v>
      </c>
      <c r="E2065" s="6" t="str">
        <f t="shared" si="2"/>
        <v>BASIC_OK</v>
      </c>
      <c r="F2065" s="6" t="str">
        <f>IF(E2065&lt;&gt;"BASIC_OK","REVIEW",IF(RIGHT(D2065,LEN(LOWER(TRIM('Audit summary'!$B$16)))+1)="@"&amp;LOWER(TRIM('Audit summary'!$B$16)),"INTERNAL","EXTERNAL"))</f>
        <v>INTERNAL</v>
      </c>
      <c r="G2065" s="6">
        <f t="shared" si="3"/>
        <v>1</v>
      </c>
      <c r="H2065" s="6">
        <f t="shared" si="4"/>
        <v>1</v>
      </c>
      <c r="I2065" s="6" t="str">
        <f>IF(OR(A2065="",COUNTIF('Message audit'!$A$2:$A$201,A2065)=0,AND(B2065&lt;&gt;"To",B2065&lt;&gt;"CC",B2065&lt;&gt;"BCC"),E2065&lt;&gt;"BASIC_OK"),"REVIEW","OK")</f>
        <v>OK</v>
      </c>
    </row>
    <row r="2066">
      <c r="A2066" s="5" t="s">
        <v>115</v>
      </c>
      <c r="B2066" s="5" t="s">
        <v>21</v>
      </c>
      <c r="C2066" s="5" t="s">
        <v>2297</v>
      </c>
      <c r="D2066" s="6" t="str">
        <f t="shared" si="1"/>
        <v>person2065@example.org</v>
      </c>
      <c r="E2066" s="6" t="str">
        <f t="shared" si="2"/>
        <v>BASIC_OK</v>
      </c>
      <c r="F2066" s="6" t="str">
        <f>IF(E2066&lt;&gt;"BASIC_OK","REVIEW",IF(RIGHT(D2066,LEN(LOWER(TRIM('Audit summary'!$B$16)))+1)="@"&amp;LOWER(TRIM('Audit summary'!$B$16)),"INTERNAL","EXTERNAL"))</f>
        <v>EXTERNAL</v>
      </c>
      <c r="G2066" s="6">
        <f t="shared" si="3"/>
        <v>1</v>
      </c>
      <c r="H2066" s="6">
        <f t="shared" si="4"/>
        <v>1</v>
      </c>
      <c r="I2066" s="6" t="str">
        <f>IF(OR(A2066="",COUNTIF('Message audit'!$A$2:$A$201,A2066)=0,AND(B2066&lt;&gt;"To",B2066&lt;&gt;"CC",B2066&lt;&gt;"BCC"),E2066&lt;&gt;"BASIC_OK"),"REVIEW","OK")</f>
        <v>OK</v>
      </c>
    </row>
    <row r="2067">
      <c r="A2067" s="5" t="s">
        <v>115</v>
      </c>
      <c r="B2067" s="5" t="s">
        <v>50</v>
      </c>
      <c r="C2067" s="5" t="s">
        <v>2298</v>
      </c>
      <c r="D2067" s="6" t="str">
        <f t="shared" si="1"/>
        <v>person2066@demo.invalid</v>
      </c>
      <c r="E2067" s="6" t="str">
        <f t="shared" si="2"/>
        <v>BASIC_OK</v>
      </c>
      <c r="F2067" s="6" t="str">
        <f>IF(E2067&lt;&gt;"BASIC_OK","REVIEW",IF(RIGHT(D2067,LEN(LOWER(TRIM('Audit summary'!$B$16)))+1)="@"&amp;LOWER(TRIM('Audit summary'!$B$16)),"INTERNAL","EXTERNAL"))</f>
        <v>INTERNAL</v>
      </c>
      <c r="G2067" s="6">
        <f t="shared" si="3"/>
        <v>1</v>
      </c>
      <c r="H2067" s="6">
        <f t="shared" si="4"/>
        <v>1</v>
      </c>
      <c r="I2067" s="6" t="str">
        <f>IF(OR(A2067="",COUNTIF('Message audit'!$A$2:$A$201,A2067)=0,AND(B2067&lt;&gt;"To",B2067&lt;&gt;"CC",B2067&lt;&gt;"BCC"),E2067&lt;&gt;"BASIC_OK"),"REVIEW","OK")</f>
        <v>OK</v>
      </c>
    </row>
    <row r="2068">
      <c r="A2068" s="5" t="s">
        <v>115</v>
      </c>
      <c r="B2068" s="5" t="s">
        <v>65</v>
      </c>
      <c r="C2068" s="5" t="s">
        <v>2299</v>
      </c>
      <c r="D2068" s="6" t="str">
        <f t="shared" si="1"/>
        <v>person2067@demo.invalid</v>
      </c>
      <c r="E2068" s="6" t="str">
        <f t="shared" si="2"/>
        <v>BASIC_OK</v>
      </c>
      <c r="F2068" s="6" t="str">
        <f>IF(E2068&lt;&gt;"BASIC_OK","REVIEW",IF(RIGHT(D2068,LEN(LOWER(TRIM('Audit summary'!$B$16)))+1)="@"&amp;LOWER(TRIM('Audit summary'!$B$16)),"INTERNAL","EXTERNAL"))</f>
        <v>INTERNAL</v>
      </c>
      <c r="G2068" s="6">
        <f t="shared" si="3"/>
        <v>1</v>
      </c>
      <c r="H2068" s="6">
        <f t="shared" si="4"/>
        <v>1</v>
      </c>
      <c r="I2068" s="6" t="str">
        <f>IF(OR(A2068="",COUNTIF('Message audit'!$A$2:$A$201,A2068)=0,AND(B2068&lt;&gt;"To",B2068&lt;&gt;"CC",B2068&lt;&gt;"BCC"),E2068&lt;&gt;"BASIC_OK"),"REVIEW","OK")</f>
        <v>OK</v>
      </c>
    </row>
    <row r="2069">
      <c r="A2069" s="5" t="s">
        <v>115</v>
      </c>
      <c r="B2069" s="5" t="s">
        <v>21</v>
      </c>
      <c r="C2069" s="5" t="s">
        <v>2300</v>
      </c>
      <c r="D2069" s="6" t="str">
        <f t="shared" si="1"/>
        <v>person2068@demo.invalid</v>
      </c>
      <c r="E2069" s="6" t="str">
        <f t="shared" si="2"/>
        <v>BASIC_OK</v>
      </c>
      <c r="F2069" s="6" t="str">
        <f>IF(E2069&lt;&gt;"BASIC_OK","REVIEW",IF(RIGHT(D2069,LEN(LOWER(TRIM('Audit summary'!$B$16)))+1)="@"&amp;LOWER(TRIM('Audit summary'!$B$16)),"INTERNAL","EXTERNAL"))</f>
        <v>INTERNAL</v>
      </c>
      <c r="G2069" s="6">
        <f t="shared" si="3"/>
        <v>1</v>
      </c>
      <c r="H2069" s="6">
        <f t="shared" si="4"/>
        <v>1</v>
      </c>
      <c r="I2069" s="6" t="str">
        <f>IF(OR(A2069="",COUNTIF('Message audit'!$A$2:$A$201,A2069)=0,AND(B2069&lt;&gt;"To",B2069&lt;&gt;"CC",B2069&lt;&gt;"BCC"),E2069&lt;&gt;"BASIC_OK"),"REVIEW","OK")</f>
        <v>OK</v>
      </c>
    </row>
    <row r="2070">
      <c r="A2070" s="5" t="s">
        <v>115</v>
      </c>
      <c r="B2070" s="5" t="s">
        <v>50</v>
      </c>
      <c r="C2070" s="5" t="s">
        <v>2301</v>
      </c>
      <c r="D2070" s="6" t="str">
        <f t="shared" si="1"/>
        <v>person2069@demo.invalid</v>
      </c>
      <c r="E2070" s="6" t="str">
        <f t="shared" si="2"/>
        <v>BASIC_OK</v>
      </c>
      <c r="F2070" s="6" t="str">
        <f>IF(E2070&lt;&gt;"BASIC_OK","REVIEW",IF(RIGHT(D2070,LEN(LOWER(TRIM('Audit summary'!$B$16)))+1)="@"&amp;LOWER(TRIM('Audit summary'!$B$16)),"INTERNAL","EXTERNAL"))</f>
        <v>INTERNAL</v>
      </c>
      <c r="G2070" s="6">
        <f t="shared" si="3"/>
        <v>1</v>
      </c>
      <c r="H2070" s="6">
        <f t="shared" si="4"/>
        <v>1</v>
      </c>
      <c r="I2070" s="6" t="str">
        <f>IF(OR(A2070="",COUNTIF('Message audit'!$A$2:$A$201,A2070)=0,AND(B2070&lt;&gt;"To",B2070&lt;&gt;"CC",B2070&lt;&gt;"BCC"),E2070&lt;&gt;"BASIC_OK"),"REVIEW","OK")</f>
        <v>OK</v>
      </c>
    </row>
    <row r="2071">
      <c r="A2071" s="5" t="s">
        <v>115</v>
      </c>
      <c r="B2071" s="5" t="s">
        <v>65</v>
      </c>
      <c r="C2071" s="5" t="s">
        <v>2302</v>
      </c>
      <c r="D2071" s="6" t="str">
        <f t="shared" si="1"/>
        <v>person2070@example.org</v>
      </c>
      <c r="E2071" s="6" t="str">
        <f t="shared" si="2"/>
        <v>BASIC_OK</v>
      </c>
      <c r="F2071" s="6" t="str">
        <f>IF(E2071&lt;&gt;"BASIC_OK","REVIEW",IF(RIGHT(D2071,LEN(LOWER(TRIM('Audit summary'!$B$16)))+1)="@"&amp;LOWER(TRIM('Audit summary'!$B$16)),"INTERNAL","EXTERNAL"))</f>
        <v>EXTERNAL</v>
      </c>
      <c r="G2071" s="6">
        <f t="shared" si="3"/>
        <v>1</v>
      </c>
      <c r="H2071" s="6">
        <f t="shared" si="4"/>
        <v>1</v>
      </c>
      <c r="I2071" s="6" t="str">
        <f>IF(OR(A2071="",COUNTIF('Message audit'!$A$2:$A$201,A2071)=0,AND(B2071&lt;&gt;"To",B2071&lt;&gt;"CC",B2071&lt;&gt;"BCC"),E2071&lt;&gt;"BASIC_OK"),"REVIEW","OK")</f>
        <v>OK</v>
      </c>
    </row>
    <row r="2072">
      <c r="A2072" s="5" t="s">
        <v>115</v>
      </c>
      <c r="B2072" s="5" t="s">
        <v>21</v>
      </c>
      <c r="C2072" s="5" t="s">
        <v>2303</v>
      </c>
      <c r="D2072" s="6" t="str">
        <f t="shared" si="1"/>
        <v>person2071@demo.invalid</v>
      </c>
      <c r="E2072" s="6" t="str">
        <f t="shared" si="2"/>
        <v>BASIC_OK</v>
      </c>
      <c r="F2072" s="6" t="str">
        <f>IF(E2072&lt;&gt;"BASIC_OK","REVIEW",IF(RIGHT(D2072,LEN(LOWER(TRIM('Audit summary'!$B$16)))+1)="@"&amp;LOWER(TRIM('Audit summary'!$B$16)),"INTERNAL","EXTERNAL"))</f>
        <v>INTERNAL</v>
      </c>
      <c r="G2072" s="6">
        <f t="shared" si="3"/>
        <v>1</v>
      </c>
      <c r="H2072" s="6">
        <f t="shared" si="4"/>
        <v>1</v>
      </c>
      <c r="I2072" s="6" t="str">
        <f>IF(OR(A2072="",COUNTIF('Message audit'!$A$2:$A$201,A2072)=0,AND(B2072&lt;&gt;"To",B2072&lt;&gt;"CC",B2072&lt;&gt;"BCC"),E2072&lt;&gt;"BASIC_OK"),"REVIEW","OK")</f>
        <v>OK</v>
      </c>
    </row>
    <row r="2073">
      <c r="A2073" s="5" t="s">
        <v>115</v>
      </c>
      <c r="B2073" s="5" t="s">
        <v>50</v>
      </c>
      <c r="C2073" s="5" t="s">
        <v>2304</v>
      </c>
      <c r="D2073" s="6" t="str">
        <f t="shared" si="1"/>
        <v>person2072@demo.invalid</v>
      </c>
      <c r="E2073" s="6" t="str">
        <f t="shared" si="2"/>
        <v>BASIC_OK</v>
      </c>
      <c r="F2073" s="6" t="str">
        <f>IF(E2073&lt;&gt;"BASIC_OK","REVIEW",IF(RIGHT(D2073,LEN(LOWER(TRIM('Audit summary'!$B$16)))+1)="@"&amp;LOWER(TRIM('Audit summary'!$B$16)),"INTERNAL","EXTERNAL"))</f>
        <v>INTERNAL</v>
      </c>
      <c r="G2073" s="6">
        <f t="shared" si="3"/>
        <v>1</v>
      </c>
      <c r="H2073" s="6">
        <f t="shared" si="4"/>
        <v>1</v>
      </c>
      <c r="I2073" s="6" t="str">
        <f>IF(OR(A2073="",COUNTIF('Message audit'!$A$2:$A$201,A2073)=0,AND(B2073&lt;&gt;"To",B2073&lt;&gt;"CC",B2073&lt;&gt;"BCC"),E2073&lt;&gt;"BASIC_OK"),"REVIEW","OK")</f>
        <v>OK</v>
      </c>
    </row>
    <row r="2074">
      <c r="A2074" s="5" t="s">
        <v>115</v>
      </c>
      <c r="B2074" s="5" t="s">
        <v>65</v>
      </c>
      <c r="C2074" s="5" t="s">
        <v>2305</v>
      </c>
      <c r="D2074" s="6" t="str">
        <f t="shared" si="1"/>
        <v>person2073@demo.invalid</v>
      </c>
      <c r="E2074" s="6" t="str">
        <f t="shared" si="2"/>
        <v>BASIC_OK</v>
      </c>
      <c r="F2074" s="6" t="str">
        <f>IF(E2074&lt;&gt;"BASIC_OK","REVIEW",IF(RIGHT(D2074,LEN(LOWER(TRIM('Audit summary'!$B$16)))+1)="@"&amp;LOWER(TRIM('Audit summary'!$B$16)),"INTERNAL","EXTERNAL"))</f>
        <v>INTERNAL</v>
      </c>
      <c r="G2074" s="6">
        <f t="shared" si="3"/>
        <v>1</v>
      </c>
      <c r="H2074" s="6">
        <f t="shared" si="4"/>
        <v>1</v>
      </c>
      <c r="I2074" s="6" t="str">
        <f>IF(OR(A2074="",COUNTIF('Message audit'!$A$2:$A$201,A2074)=0,AND(B2074&lt;&gt;"To",B2074&lt;&gt;"CC",B2074&lt;&gt;"BCC"),E2074&lt;&gt;"BASIC_OK"),"REVIEW","OK")</f>
        <v>OK</v>
      </c>
    </row>
    <row r="2075">
      <c r="A2075" s="5" t="s">
        <v>115</v>
      </c>
      <c r="B2075" s="5" t="s">
        <v>21</v>
      </c>
      <c r="C2075" s="5" t="s">
        <v>2306</v>
      </c>
      <c r="D2075" s="6" t="str">
        <f t="shared" si="1"/>
        <v>person2074@demo.invalid</v>
      </c>
      <c r="E2075" s="6" t="str">
        <f t="shared" si="2"/>
        <v>BASIC_OK</v>
      </c>
      <c r="F2075" s="6" t="str">
        <f>IF(E2075&lt;&gt;"BASIC_OK","REVIEW",IF(RIGHT(D2075,LEN(LOWER(TRIM('Audit summary'!$B$16)))+1)="@"&amp;LOWER(TRIM('Audit summary'!$B$16)),"INTERNAL","EXTERNAL"))</f>
        <v>INTERNAL</v>
      </c>
      <c r="G2075" s="6">
        <f t="shared" si="3"/>
        <v>1</v>
      </c>
      <c r="H2075" s="6">
        <f t="shared" si="4"/>
        <v>1</v>
      </c>
      <c r="I2075" s="6" t="str">
        <f>IF(OR(A2075="",COUNTIF('Message audit'!$A$2:$A$201,A2075)=0,AND(B2075&lt;&gt;"To",B2075&lt;&gt;"CC",B2075&lt;&gt;"BCC"),E2075&lt;&gt;"BASIC_OK"),"REVIEW","OK")</f>
        <v>OK</v>
      </c>
    </row>
    <row r="2076">
      <c r="A2076" s="5" t="s">
        <v>115</v>
      </c>
      <c r="B2076" s="5" t="s">
        <v>50</v>
      </c>
      <c r="C2076" s="5" t="s">
        <v>2307</v>
      </c>
      <c r="D2076" s="6" t="str">
        <f t="shared" si="1"/>
        <v>person2075@example.org</v>
      </c>
      <c r="E2076" s="6" t="str">
        <f t="shared" si="2"/>
        <v>BASIC_OK</v>
      </c>
      <c r="F2076" s="6" t="str">
        <f>IF(E2076&lt;&gt;"BASIC_OK","REVIEW",IF(RIGHT(D2076,LEN(LOWER(TRIM('Audit summary'!$B$16)))+1)="@"&amp;LOWER(TRIM('Audit summary'!$B$16)),"INTERNAL","EXTERNAL"))</f>
        <v>EXTERNAL</v>
      </c>
      <c r="G2076" s="6">
        <f t="shared" si="3"/>
        <v>1</v>
      </c>
      <c r="H2076" s="6">
        <f t="shared" si="4"/>
        <v>1</v>
      </c>
      <c r="I2076" s="6" t="str">
        <f>IF(OR(A2076="",COUNTIF('Message audit'!$A$2:$A$201,A2076)=0,AND(B2076&lt;&gt;"To",B2076&lt;&gt;"CC",B2076&lt;&gt;"BCC"),E2076&lt;&gt;"BASIC_OK"),"REVIEW","OK")</f>
        <v>OK</v>
      </c>
    </row>
    <row r="2077">
      <c r="A2077" s="5" t="s">
        <v>115</v>
      </c>
      <c r="B2077" s="5" t="s">
        <v>65</v>
      </c>
      <c r="C2077" s="5" t="s">
        <v>2308</v>
      </c>
      <c r="D2077" s="6" t="str">
        <f t="shared" si="1"/>
        <v>person2076@demo.invalid</v>
      </c>
      <c r="E2077" s="6" t="str">
        <f t="shared" si="2"/>
        <v>BASIC_OK</v>
      </c>
      <c r="F2077" s="6" t="str">
        <f>IF(E2077&lt;&gt;"BASIC_OK","REVIEW",IF(RIGHT(D2077,LEN(LOWER(TRIM('Audit summary'!$B$16)))+1)="@"&amp;LOWER(TRIM('Audit summary'!$B$16)),"INTERNAL","EXTERNAL"))</f>
        <v>INTERNAL</v>
      </c>
      <c r="G2077" s="6">
        <f t="shared" si="3"/>
        <v>1</v>
      </c>
      <c r="H2077" s="6">
        <f t="shared" si="4"/>
        <v>1</v>
      </c>
      <c r="I2077" s="6" t="str">
        <f>IF(OR(A2077="",COUNTIF('Message audit'!$A$2:$A$201,A2077)=0,AND(B2077&lt;&gt;"To",B2077&lt;&gt;"CC",B2077&lt;&gt;"BCC"),E2077&lt;&gt;"BASIC_OK"),"REVIEW","OK")</f>
        <v>OK</v>
      </c>
    </row>
    <row r="2078">
      <c r="A2078" s="5" t="s">
        <v>115</v>
      </c>
      <c r="B2078" s="5" t="s">
        <v>21</v>
      </c>
      <c r="C2078" s="5" t="s">
        <v>2309</v>
      </c>
      <c r="D2078" s="6" t="str">
        <f t="shared" si="1"/>
        <v>person2077@demo.invalid</v>
      </c>
      <c r="E2078" s="6" t="str">
        <f t="shared" si="2"/>
        <v>BASIC_OK</v>
      </c>
      <c r="F2078" s="6" t="str">
        <f>IF(E2078&lt;&gt;"BASIC_OK","REVIEW",IF(RIGHT(D2078,LEN(LOWER(TRIM('Audit summary'!$B$16)))+1)="@"&amp;LOWER(TRIM('Audit summary'!$B$16)),"INTERNAL","EXTERNAL"))</f>
        <v>INTERNAL</v>
      </c>
      <c r="G2078" s="6">
        <f t="shared" si="3"/>
        <v>1</v>
      </c>
      <c r="H2078" s="6">
        <f t="shared" si="4"/>
        <v>1</v>
      </c>
      <c r="I2078" s="6" t="str">
        <f>IF(OR(A2078="",COUNTIF('Message audit'!$A$2:$A$201,A2078)=0,AND(B2078&lt;&gt;"To",B2078&lt;&gt;"CC",B2078&lt;&gt;"BCC"),E2078&lt;&gt;"BASIC_OK"),"REVIEW","OK")</f>
        <v>OK</v>
      </c>
    </row>
    <row r="2079">
      <c r="A2079" s="5" t="s">
        <v>115</v>
      </c>
      <c r="B2079" s="5" t="s">
        <v>50</v>
      </c>
      <c r="C2079" s="5" t="s">
        <v>2310</v>
      </c>
      <c r="D2079" s="6" t="str">
        <f t="shared" si="1"/>
        <v>person2078@demo.invalid</v>
      </c>
      <c r="E2079" s="6" t="str">
        <f t="shared" si="2"/>
        <v>BASIC_OK</v>
      </c>
      <c r="F2079" s="6" t="str">
        <f>IF(E2079&lt;&gt;"BASIC_OK","REVIEW",IF(RIGHT(D2079,LEN(LOWER(TRIM('Audit summary'!$B$16)))+1)="@"&amp;LOWER(TRIM('Audit summary'!$B$16)),"INTERNAL","EXTERNAL"))</f>
        <v>INTERNAL</v>
      </c>
      <c r="G2079" s="6">
        <f t="shared" si="3"/>
        <v>1</v>
      </c>
      <c r="H2079" s="6">
        <f t="shared" si="4"/>
        <v>1</v>
      </c>
      <c r="I2079" s="6" t="str">
        <f>IF(OR(A2079="",COUNTIF('Message audit'!$A$2:$A$201,A2079)=0,AND(B2079&lt;&gt;"To",B2079&lt;&gt;"CC",B2079&lt;&gt;"BCC"),E2079&lt;&gt;"BASIC_OK"),"REVIEW","OK")</f>
        <v>OK</v>
      </c>
    </row>
    <row r="2080">
      <c r="A2080" s="5" t="s">
        <v>115</v>
      </c>
      <c r="B2080" s="5" t="s">
        <v>65</v>
      </c>
      <c r="C2080" s="5" t="s">
        <v>2311</v>
      </c>
      <c r="D2080" s="6" t="str">
        <f t="shared" si="1"/>
        <v>person2079@demo.invalid</v>
      </c>
      <c r="E2080" s="6" t="str">
        <f t="shared" si="2"/>
        <v>BASIC_OK</v>
      </c>
      <c r="F2080" s="6" t="str">
        <f>IF(E2080&lt;&gt;"BASIC_OK","REVIEW",IF(RIGHT(D2080,LEN(LOWER(TRIM('Audit summary'!$B$16)))+1)="@"&amp;LOWER(TRIM('Audit summary'!$B$16)),"INTERNAL","EXTERNAL"))</f>
        <v>INTERNAL</v>
      </c>
      <c r="G2080" s="6">
        <f t="shared" si="3"/>
        <v>1</v>
      </c>
      <c r="H2080" s="6">
        <f t="shared" si="4"/>
        <v>1</v>
      </c>
      <c r="I2080" s="6" t="str">
        <f>IF(OR(A2080="",COUNTIF('Message audit'!$A$2:$A$201,A2080)=0,AND(B2080&lt;&gt;"To",B2080&lt;&gt;"CC",B2080&lt;&gt;"BCC"),E2080&lt;&gt;"BASIC_OK"),"REVIEW","OK")</f>
        <v>OK</v>
      </c>
    </row>
    <row r="2081">
      <c r="A2081" s="5" t="s">
        <v>115</v>
      </c>
      <c r="B2081" s="5" t="s">
        <v>21</v>
      </c>
      <c r="C2081" s="5" t="s">
        <v>2312</v>
      </c>
      <c r="D2081" s="6" t="str">
        <f t="shared" si="1"/>
        <v>person2080@example.org</v>
      </c>
      <c r="E2081" s="6" t="str">
        <f t="shared" si="2"/>
        <v>BASIC_OK</v>
      </c>
      <c r="F2081" s="6" t="str">
        <f>IF(E2081&lt;&gt;"BASIC_OK","REVIEW",IF(RIGHT(D2081,LEN(LOWER(TRIM('Audit summary'!$B$16)))+1)="@"&amp;LOWER(TRIM('Audit summary'!$B$16)),"INTERNAL","EXTERNAL"))</f>
        <v>EXTERNAL</v>
      </c>
      <c r="G2081" s="6">
        <f t="shared" si="3"/>
        <v>1</v>
      </c>
      <c r="H2081" s="6">
        <f t="shared" si="4"/>
        <v>1</v>
      </c>
      <c r="I2081" s="6" t="str">
        <f>IF(OR(A2081="",COUNTIF('Message audit'!$A$2:$A$201,A2081)=0,AND(B2081&lt;&gt;"To",B2081&lt;&gt;"CC",B2081&lt;&gt;"BCC"),E2081&lt;&gt;"BASIC_OK"),"REVIEW","OK")</f>
        <v>OK</v>
      </c>
    </row>
    <row r="2082">
      <c r="A2082" s="5" t="s">
        <v>115</v>
      </c>
      <c r="B2082" s="5" t="s">
        <v>50</v>
      </c>
      <c r="C2082" s="5" t="s">
        <v>2313</v>
      </c>
      <c r="D2082" s="6" t="str">
        <f t="shared" si="1"/>
        <v>person2081@demo.invalid</v>
      </c>
      <c r="E2082" s="6" t="str">
        <f t="shared" si="2"/>
        <v>BASIC_OK</v>
      </c>
      <c r="F2082" s="6" t="str">
        <f>IF(E2082&lt;&gt;"BASIC_OK","REVIEW",IF(RIGHT(D2082,LEN(LOWER(TRIM('Audit summary'!$B$16)))+1)="@"&amp;LOWER(TRIM('Audit summary'!$B$16)),"INTERNAL","EXTERNAL"))</f>
        <v>INTERNAL</v>
      </c>
      <c r="G2082" s="6">
        <f t="shared" si="3"/>
        <v>1</v>
      </c>
      <c r="H2082" s="6">
        <f t="shared" si="4"/>
        <v>1</v>
      </c>
      <c r="I2082" s="6" t="str">
        <f>IF(OR(A2082="",COUNTIF('Message audit'!$A$2:$A$201,A2082)=0,AND(B2082&lt;&gt;"To",B2082&lt;&gt;"CC",B2082&lt;&gt;"BCC"),E2082&lt;&gt;"BASIC_OK"),"REVIEW","OK")</f>
        <v>OK</v>
      </c>
    </row>
    <row r="2083">
      <c r="A2083" s="5" t="s">
        <v>115</v>
      </c>
      <c r="B2083" s="5" t="s">
        <v>65</v>
      </c>
      <c r="C2083" s="5" t="s">
        <v>2314</v>
      </c>
      <c r="D2083" s="6" t="str">
        <f t="shared" si="1"/>
        <v>person2082@demo.invalid</v>
      </c>
      <c r="E2083" s="6" t="str">
        <f t="shared" si="2"/>
        <v>BASIC_OK</v>
      </c>
      <c r="F2083" s="6" t="str">
        <f>IF(E2083&lt;&gt;"BASIC_OK","REVIEW",IF(RIGHT(D2083,LEN(LOWER(TRIM('Audit summary'!$B$16)))+1)="@"&amp;LOWER(TRIM('Audit summary'!$B$16)),"INTERNAL","EXTERNAL"))</f>
        <v>INTERNAL</v>
      </c>
      <c r="G2083" s="6">
        <f t="shared" si="3"/>
        <v>1</v>
      </c>
      <c r="H2083" s="6">
        <f t="shared" si="4"/>
        <v>1</v>
      </c>
      <c r="I2083" s="6" t="str">
        <f>IF(OR(A2083="",COUNTIF('Message audit'!$A$2:$A$201,A2083)=0,AND(B2083&lt;&gt;"To",B2083&lt;&gt;"CC",B2083&lt;&gt;"BCC"),E2083&lt;&gt;"BASIC_OK"),"REVIEW","OK")</f>
        <v>OK</v>
      </c>
    </row>
    <row r="2084">
      <c r="A2084" s="5" t="s">
        <v>115</v>
      </c>
      <c r="B2084" s="5" t="s">
        <v>21</v>
      </c>
      <c r="C2084" s="5" t="s">
        <v>2315</v>
      </c>
      <c r="D2084" s="6" t="str">
        <f t="shared" si="1"/>
        <v>person2083@demo.invalid</v>
      </c>
      <c r="E2084" s="6" t="str">
        <f t="shared" si="2"/>
        <v>BASIC_OK</v>
      </c>
      <c r="F2084" s="6" t="str">
        <f>IF(E2084&lt;&gt;"BASIC_OK","REVIEW",IF(RIGHT(D2084,LEN(LOWER(TRIM('Audit summary'!$B$16)))+1)="@"&amp;LOWER(TRIM('Audit summary'!$B$16)),"INTERNAL","EXTERNAL"))</f>
        <v>INTERNAL</v>
      </c>
      <c r="G2084" s="6">
        <f t="shared" si="3"/>
        <v>1</v>
      </c>
      <c r="H2084" s="6">
        <f t="shared" si="4"/>
        <v>1</v>
      </c>
      <c r="I2084" s="6" t="str">
        <f>IF(OR(A2084="",COUNTIF('Message audit'!$A$2:$A$201,A2084)=0,AND(B2084&lt;&gt;"To",B2084&lt;&gt;"CC",B2084&lt;&gt;"BCC"),E2084&lt;&gt;"BASIC_OK"),"REVIEW","OK")</f>
        <v>OK</v>
      </c>
    </row>
    <row r="2085">
      <c r="A2085" s="5" t="s">
        <v>115</v>
      </c>
      <c r="B2085" s="5" t="s">
        <v>50</v>
      </c>
      <c r="C2085" s="5" t="s">
        <v>2316</v>
      </c>
      <c r="D2085" s="6" t="str">
        <f t="shared" si="1"/>
        <v>person2084@demo.invalid</v>
      </c>
      <c r="E2085" s="6" t="str">
        <f t="shared" si="2"/>
        <v>BASIC_OK</v>
      </c>
      <c r="F2085" s="6" t="str">
        <f>IF(E2085&lt;&gt;"BASIC_OK","REVIEW",IF(RIGHT(D2085,LEN(LOWER(TRIM('Audit summary'!$B$16)))+1)="@"&amp;LOWER(TRIM('Audit summary'!$B$16)),"INTERNAL","EXTERNAL"))</f>
        <v>INTERNAL</v>
      </c>
      <c r="G2085" s="6">
        <f t="shared" si="3"/>
        <v>1</v>
      </c>
      <c r="H2085" s="6">
        <f t="shared" si="4"/>
        <v>1</v>
      </c>
      <c r="I2085" s="6" t="str">
        <f>IF(OR(A2085="",COUNTIF('Message audit'!$A$2:$A$201,A2085)=0,AND(B2085&lt;&gt;"To",B2085&lt;&gt;"CC",B2085&lt;&gt;"BCC"),E2085&lt;&gt;"BASIC_OK"),"REVIEW","OK")</f>
        <v>OK</v>
      </c>
    </row>
    <row r="2086">
      <c r="A2086" s="5" t="s">
        <v>115</v>
      </c>
      <c r="B2086" s="5" t="s">
        <v>65</v>
      </c>
      <c r="C2086" s="5" t="s">
        <v>2317</v>
      </c>
      <c r="D2086" s="6" t="str">
        <f t="shared" si="1"/>
        <v>person2085@example.org</v>
      </c>
      <c r="E2086" s="6" t="str">
        <f t="shared" si="2"/>
        <v>BASIC_OK</v>
      </c>
      <c r="F2086" s="6" t="str">
        <f>IF(E2086&lt;&gt;"BASIC_OK","REVIEW",IF(RIGHT(D2086,LEN(LOWER(TRIM('Audit summary'!$B$16)))+1)="@"&amp;LOWER(TRIM('Audit summary'!$B$16)),"INTERNAL","EXTERNAL"))</f>
        <v>EXTERNAL</v>
      </c>
      <c r="G2086" s="6">
        <f t="shared" si="3"/>
        <v>1</v>
      </c>
      <c r="H2086" s="6">
        <f t="shared" si="4"/>
        <v>1</v>
      </c>
      <c r="I2086" s="6" t="str">
        <f>IF(OR(A2086="",COUNTIF('Message audit'!$A$2:$A$201,A2086)=0,AND(B2086&lt;&gt;"To",B2086&lt;&gt;"CC",B2086&lt;&gt;"BCC"),E2086&lt;&gt;"BASIC_OK"),"REVIEW","OK")</f>
        <v>OK</v>
      </c>
    </row>
    <row r="2087">
      <c r="A2087" s="5" t="s">
        <v>115</v>
      </c>
      <c r="B2087" s="5" t="s">
        <v>21</v>
      </c>
      <c r="C2087" s="5" t="s">
        <v>2318</v>
      </c>
      <c r="D2087" s="6" t="str">
        <f t="shared" si="1"/>
        <v>person2086@demo.invalid</v>
      </c>
      <c r="E2087" s="6" t="str">
        <f t="shared" si="2"/>
        <v>BASIC_OK</v>
      </c>
      <c r="F2087" s="6" t="str">
        <f>IF(E2087&lt;&gt;"BASIC_OK","REVIEW",IF(RIGHT(D2087,LEN(LOWER(TRIM('Audit summary'!$B$16)))+1)="@"&amp;LOWER(TRIM('Audit summary'!$B$16)),"INTERNAL","EXTERNAL"))</f>
        <v>INTERNAL</v>
      </c>
      <c r="G2087" s="6">
        <f t="shared" si="3"/>
        <v>1</v>
      </c>
      <c r="H2087" s="6">
        <f t="shared" si="4"/>
        <v>1</v>
      </c>
      <c r="I2087" s="6" t="str">
        <f>IF(OR(A2087="",COUNTIF('Message audit'!$A$2:$A$201,A2087)=0,AND(B2087&lt;&gt;"To",B2087&lt;&gt;"CC",B2087&lt;&gt;"BCC"),E2087&lt;&gt;"BASIC_OK"),"REVIEW","OK")</f>
        <v>OK</v>
      </c>
    </row>
    <row r="2088">
      <c r="A2088" s="5" t="s">
        <v>115</v>
      </c>
      <c r="B2088" s="5" t="s">
        <v>50</v>
      </c>
      <c r="C2088" s="5" t="s">
        <v>2319</v>
      </c>
      <c r="D2088" s="6" t="str">
        <f t="shared" si="1"/>
        <v>person2087@demo.invalid</v>
      </c>
      <c r="E2088" s="6" t="str">
        <f t="shared" si="2"/>
        <v>BASIC_OK</v>
      </c>
      <c r="F2088" s="6" t="str">
        <f>IF(E2088&lt;&gt;"BASIC_OK","REVIEW",IF(RIGHT(D2088,LEN(LOWER(TRIM('Audit summary'!$B$16)))+1)="@"&amp;LOWER(TRIM('Audit summary'!$B$16)),"INTERNAL","EXTERNAL"))</f>
        <v>INTERNAL</v>
      </c>
      <c r="G2088" s="6">
        <f t="shared" si="3"/>
        <v>1</v>
      </c>
      <c r="H2088" s="6">
        <f t="shared" si="4"/>
        <v>1</v>
      </c>
      <c r="I2088" s="6" t="str">
        <f>IF(OR(A2088="",COUNTIF('Message audit'!$A$2:$A$201,A2088)=0,AND(B2088&lt;&gt;"To",B2088&lt;&gt;"CC",B2088&lt;&gt;"BCC"),E2088&lt;&gt;"BASIC_OK"),"REVIEW","OK")</f>
        <v>OK</v>
      </c>
    </row>
    <row r="2089">
      <c r="A2089" s="5" t="s">
        <v>115</v>
      </c>
      <c r="B2089" s="5" t="s">
        <v>65</v>
      </c>
      <c r="C2089" s="5" t="s">
        <v>2320</v>
      </c>
      <c r="D2089" s="6" t="str">
        <f t="shared" si="1"/>
        <v>person2088@demo.invalid</v>
      </c>
      <c r="E2089" s="6" t="str">
        <f t="shared" si="2"/>
        <v>BASIC_OK</v>
      </c>
      <c r="F2089" s="6" t="str">
        <f>IF(E2089&lt;&gt;"BASIC_OK","REVIEW",IF(RIGHT(D2089,LEN(LOWER(TRIM('Audit summary'!$B$16)))+1)="@"&amp;LOWER(TRIM('Audit summary'!$B$16)),"INTERNAL","EXTERNAL"))</f>
        <v>INTERNAL</v>
      </c>
      <c r="G2089" s="6">
        <f t="shared" si="3"/>
        <v>1</v>
      </c>
      <c r="H2089" s="6">
        <f t="shared" si="4"/>
        <v>1</v>
      </c>
      <c r="I2089" s="6" t="str">
        <f>IF(OR(A2089="",COUNTIF('Message audit'!$A$2:$A$201,A2089)=0,AND(B2089&lt;&gt;"To",B2089&lt;&gt;"CC",B2089&lt;&gt;"BCC"),E2089&lt;&gt;"BASIC_OK"),"REVIEW","OK")</f>
        <v>OK</v>
      </c>
    </row>
    <row r="2090">
      <c r="A2090" s="5" t="s">
        <v>115</v>
      </c>
      <c r="B2090" s="5" t="s">
        <v>21</v>
      </c>
      <c r="C2090" s="5" t="s">
        <v>2321</v>
      </c>
      <c r="D2090" s="6" t="str">
        <f t="shared" si="1"/>
        <v>person2089@demo.invalid</v>
      </c>
      <c r="E2090" s="6" t="str">
        <f t="shared" si="2"/>
        <v>BASIC_OK</v>
      </c>
      <c r="F2090" s="6" t="str">
        <f>IF(E2090&lt;&gt;"BASIC_OK","REVIEW",IF(RIGHT(D2090,LEN(LOWER(TRIM('Audit summary'!$B$16)))+1)="@"&amp;LOWER(TRIM('Audit summary'!$B$16)),"INTERNAL","EXTERNAL"))</f>
        <v>INTERNAL</v>
      </c>
      <c r="G2090" s="6">
        <f t="shared" si="3"/>
        <v>1</v>
      </c>
      <c r="H2090" s="6">
        <f t="shared" si="4"/>
        <v>1</v>
      </c>
      <c r="I2090" s="6" t="str">
        <f>IF(OR(A2090="",COUNTIF('Message audit'!$A$2:$A$201,A2090)=0,AND(B2090&lt;&gt;"To",B2090&lt;&gt;"CC",B2090&lt;&gt;"BCC"),E2090&lt;&gt;"BASIC_OK"),"REVIEW","OK")</f>
        <v>OK</v>
      </c>
    </row>
    <row r="2091">
      <c r="A2091" s="5" t="s">
        <v>115</v>
      </c>
      <c r="B2091" s="5" t="s">
        <v>50</v>
      </c>
      <c r="C2091" s="5" t="s">
        <v>2322</v>
      </c>
      <c r="D2091" s="6" t="str">
        <f t="shared" si="1"/>
        <v>person2090@example.org</v>
      </c>
      <c r="E2091" s="6" t="str">
        <f t="shared" si="2"/>
        <v>BASIC_OK</v>
      </c>
      <c r="F2091" s="6" t="str">
        <f>IF(E2091&lt;&gt;"BASIC_OK","REVIEW",IF(RIGHT(D2091,LEN(LOWER(TRIM('Audit summary'!$B$16)))+1)="@"&amp;LOWER(TRIM('Audit summary'!$B$16)),"INTERNAL","EXTERNAL"))</f>
        <v>EXTERNAL</v>
      </c>
      <c r="G2091" s="6">
        <f t="shared" si="3"/>
        <v>1</v>
      </c>
      <c r="H2091" s="6">
        <f t="shared" si="4"/>
        <v>1</v>
      </c>
      <c r="I2091" s="6" t="str">
        <f>IF(OR(A2091="",COUNTIF('Message audit'!$A$2:$A$201,A2091)=0,AND(B2091&lt;&gt;"To",B2091&lt;&gt;"CC",B2091&lt;&gt;"BCC"),E2091&lt;&gt;"BASIC_OK"),"REVIEW","OK")</f>
        <v>OK</v>
      </c>
    </row>
    <row r="2092">
      <c r="A2092" s="5" t="s">
        <v>115</v>
      </c>
      <c r="B2092" s="5" t="s">
        <v>65</v>
      </c>
      <c r="C2092" s="5" t="s">
        <v>2323</v>
      </c>
      <c r="D2092" s="6" t="str">
        <f t="shared" si="1"/>
        <v>person2091@demo.invalid</v>
      </c>
      <c r="E2092" s="6" t="str">
        <f t="shared" si="2"/>
        <v>BASIC_OK</v>
      </c>
      <c r="F2092" s="6" t="str">
        <f>IF(E2092&lt;&gt;"BASIC_OK","REVIEW",IF(RIGHT(D2092,LEN(LOWER(TRIM('Audit summary'!$B$16)))+1)="@"&amp;LOWER(TRIM('Audit summary'!$B$16)),"INTERNAL","EXTERNAL"))</f>
        <v>INTERNAL</v>
      </c>
      <c r="G2092" s="6">
        <f t="shared" si="3"/>
        <v>1</v>
      </c>
      <c r="H2092" s="6">
        <f t="shared" si="4"/>
        <v>1</v>
      </c>
      <c r="I2092" s="6" t="str">
        <f>IF(OR(A2092="",COUNTIF('Message audit'!$A$2:$A$201,A2092)=0,AND(B2092&lt;&gt;"To",B2092&lt;&gt;"CC",B2092&lt;&gt;"BCC"),E2092&lt;&gt;"BASIC_OK"),"REVIEW","OK")</f>
        <v>OK</v>
      </c>
    </row>
    <row r="2093">
      <c r="A2093" s="5" t="s">
        <v>115</v>
      </c>
      <c r="B2093" s="5" t="s">
        <v>21</v>
      </c>
      <c r="C2093" s="5" t="s">
        <v>2324</v>
      </c>
      <c r="D2093" s="6" t="str">
        <f t="shared" si="1"/>
        <v>person2092@demo.invalid</v>
      </c>
      <c r="E2093" s="6" t="str">
        <f t="shared" si="2"/>
        <v>BASIC_OK</v>
      </c>
      <c r="F2093" s="6" t="str">
        <f>IF(E2093&lt;&gt;"BASIC_OK","REVIEW",IF(RIGHT(D2093,LEN(LOWER(TRIM('Audit summary'!$B$16)))+1)="@"&amp;LOWER(TRIM('Audit summary'!$B$16)),"INTERNAL","EXTERNAL"))</f>
        <v>INTERNAL</v>
      </c>
      <c r="G2093" s="6">
        <f t="shared" si="3"/>
        <v>1</v>
      </c>
      <c r="H2093" s="6">
        <f t="shared" si="4"/>
        <v>1</v>
      </c>
      <c r="I2093" s="6" t="str">
        <f>IF(OR(A2093="",COUNTIF('Message audit'!$A$2:$A$201,A2093)=0,AND(B2093&lt;&gt;"To",B2093&lt;&gt;"CC",B2093&lt;&gt;"BCC"),E2093&lt;&gt;"BASIC_OK"),"REVIEW","OK")</f>
        <v>OK</v>
      </c>
    </row>
    <row r="2094">
      <c r="A2094" s="5" t="s">
        <v>115</v>
      </c>
      <c r="B2094" s="5" t="s">
        <v>50</v>
      </c>
      <c r="C2094" s="5" t="s">
        <v>2325</v>
      </c>
      <c r="D2094" s="6" t="str">
        <f t="shared" si="1"/>
        <v>person2093@demo.invalid</v>
      </c>
      <c r="E2094" s="6" t="str">
        <f t="shared" si="2"/>
        <v>BASIC_OK</v>
      </c>
      <c r="F2094" s="6" t="str">
        <f>IF(E2094&lt;&gt;"BASIC_OK","REVIEW",IF(RIGHT(D2094,LEN(LOWER(TRIM('Audit summary'!$B$16)))+1)="@"&amp;LOWER(TRIM('Audit summary'!$B$16)),"INTERNAL","EXTERNAL"))</f>
        <v>INTERNAL</v>
      </c>
      <c r="G2094" s="6">
        <f t="shared" si="3"/>
        <v>1</v>
      </c>
      <c r="H2094" s="6">
        <f t="shared" si="4"/>
        <v>1</v>
      </c>
      <c r="I2094" s="6" t="str">
        <f>IF(OR(A2094="",COUNTIF('Message audit'!$A$2:$A$201,A2094)=0,AND(B2094&lt;&gt;"To",B2094&lt;&gt;"CC",B2094&lt;&gt;"BCC"),E2094&lt;&gt;"BASIC_OK"),"REVIEW","OK")</f>
        <v>OK</v>
      </c>
    </row>
    <row r="2095">
      <c r="A2095" s="5" t="s">
        <v>115</v>
      </c>
      <c r="B2095" s="5" t="s">
        <v>65</v>
      </c>
      <c r="C2095" s="5" t="s">
        <v>2326</v>
      </c>
      <c r="D2095" s="6" t="str">
        <f t="shared" si="1"/>
        <v>person2094@demo.invalid</v>
      </c>
      <c r="E2095" s="6" t="str">
        <f t="shared" si="2"/>
        <v>BASIC_OK</v>
      </c>
      <c r="F2095" s="6" t="str">
        <f>IF(E2095&lt;&gt;"BASIC_OK","REVIEW",IF(RIGHT(D2095,LEN(LOWER(TRIM('Audit summary'!$B$16)))+1)="@"&amp;LOWER(TRIM('Audit summary'!$B$16)),"INTERNAL","EXTERNAL"))</f>
        <v>INTERNAL</v>
      </c>
      <c r="G2095" s="6">
        <f t="shared" si="3"/>
        <v>1</v>
      </c>
      <c r="H2095" s="6">
        <f t="shared" si="4"/>
        <v>1</v>
      </c>
      <c r="I2095" s="6" t="str">
        <f>IF(OR(A2095="",COUNTIF('Message audit'!$A$2:$A$201,A2095)=0,AND(B2095&lt;&gt;"To",B2095&lt;&gt;"CC",B2095&lt;&gt;"BCC"),E2095&lt;&gt;"BASIC_OK"),"REVIEW","OK")</f>
        <v>OK</v>
      </c>
    </row>
    <row r="2096">
      <c r="A2096" s="5" t="s">
        <v>115</v>
      </c>
      <c r="B2096" s="5" t="s">
        <v>21</v>
      </c>
      <c r="C2096" s="5" t="s">
        <v>2327</v>
      </c>
      <c r="D2096" s="6" t="str">
        <f t="shared" si="1"/>
        <v>person2095@example.org</v>
      </c>
      <c r="E2096" s="6" t="str">
        <f t="shared" si="2"/>
        <v>BASIC_OK</v>
      </c>
      <c r="F2096" s="6" t="str">
        <f>IF(E2096&lt;&gt;"BASIC_OK","REVIEW",IF(RIGHT(D2096,LEN(LOWER(TRIM('Audit summary'!$B$16)))+1)="@"&amp;LOWER(TRIM('Audit summary'!$B$16)),"INTERNAL","EXTERNAL"))</f>
        <v>EXTERNAL</v>
      </c>
      <c r="G2096" s="6">
        <f t="shared" si="3"/>
        <v>1</v>
      </c>
      <c r="H2096" s="6">
        <f t="shared" si="4"/>
        <v>1</v>
      </c>
      <c r="I2096" s="6" t="str">
        <f>IF(OR(A2096="",COUNTIF('Message audit'!$A$2:$A$201,A2096)=0,AND(B2096&lt;&gt;"To",B2096&lt;&gt;"CC",B2096&lt;&gt;"BCC"),E2096&lt;&gt;"BASIC_OK"),"REVIEW","OK")</f>
        <v>OK</v>
      </c>
    </row>
    <row r="2097">
      <c r="A2097" s="5" t="s">
        <v>115</v>
      </c>
      <c r="B2097" s="5" t="s">
        <v>50</v>
      </c>
      <c r="C2097" s="5" t="s">
        <v>2328</v>
      </c>
      <c r="D2097" s="6" t="str">
        <f t="shared" si="1"/>
        <v>person2096@demo.invalid</v>
      </c>
      <c r="E2097" s="6" t="str">
        <f t="shared" si="2"/>
        <v>BASIC_OK</v>
      </c>
      <c r="F2097" s="6" t="str">
        <f>IF(E2097&lt;&gt;"BASIC_OK","REVIEW",IF(RIGHT(D2097,LEN(LOWER(TRIM('Audit summary'!$B$16)))+1)="@"&amp;LOWER(TRIM('Audit summary'!$B$16)),"INTERNAL","EXTERNAL"))</f>
        <v>INTERNAL</v>
      </c>
      <c r="G2097" s="6">
        <f t="shared" si="3"/>
        <v>1</v>
      </c>
      <c r="H2097" s="6">
        <f t="shared" si="4"/>
        <v>1</v>
      </c>
      <c r="I2097" s="6" t="str">
        <f>IF(OR(A2097="",COUNTIF('Message audit'!$A$2:$A$201,A2097)=0,AND(B2097&lt;&gt;"To",B2097&lt;&gt;"CC",B2097&lt;&gt;"BCC"),E2097&lt;&gt;"BASIC_OK"),"REVIEW","OK")</f>
        <v>OK</v>
      </c>
    </row>
    <row r="2098">
      <c r="A2098" s="5" t="s">
        <v>115</v>
      </c>
      <c r="B2098" s="5" t="s">
        <v>65</v>
      </c>
      <c r="C2098" s="5" t="s">
        <v>2329</v>
      </c>
      <c r="D2098" s="6" t="str">
        <f t="shared" si="1"/>
        <v>person2097@demo.invalid</v>
      </c>
      <c r="E2098" s="6" t="str">
        <f t="shared" si="2"/>
        <v>BASIC_OK</v>
      </c>
      <c r="F2098" s="6" t="str">
        <f>IF(E2098&lt;&gt;"BASIC_OK","REVIEW",IF(RIGHT(D2098,LEN(LOWER(TRIM('Audit summary'!$B$16)))+1)="@"&amp;LOWER(TRIM('Audit summary'!$B$16)),"INTERNAL","EXTERNAL"))</f>
        <v>INTERNAL</v>
      </c>
      <c r="G2098" s="6">
        <f t="shared" si="3"/>
        <v>1</v>
      </c>
      <c r="H2098" s="6">
        <f t="shared" si="4"/>
        <v>1</v>
      </c>
      <c r="I2098" s="6" t="str">
        <f>IF(OR(A2098="",COUNTIF('Message audit'!$A$2:$A$201,A2098)=0,AND(B2098&lt;&gt;"To",B2098&lt;&gt;"CC",B2098&lt;&gt;"BCC"),E2098&lt;&gt;"BASIC_OK"),"REVIEW","OK")</f>
        <v>OK</v>
      </c>
    </row>
    <row r="2099">
      <c r="A2099" s="5" t="s">
        <v>115</v>
      </c>
      <c r="B2099" s="5" t="s">
        <v>21</v>
      </c>
      <c r="C2099" s="5" t="s">
        <v>2330</v>
      </c>
      <c r="D2099" s="6" t="str">
        <f t="shared" si="1"/>
        <v>person2098@demo.invalid</v>
      </c>
      <c r="E2099" s="6" t="str">
        <f t="shared" si="2"/>
        <v>BASIC_OK</v>
      </c>
      <c r="F2099" s="6" t="str">
        <f>IF(E2099&lt;&gt;"BASIC_OK","REVIEW",IF(RIGHT(D2099,LEN(LOWER(TRIM('Audit summary'!$B$16)))+1)="@"&amp;LOWER(TRIM('Audit summary'!$B$16)),"INTERNAL","EXTERNAL"))</f>
        <v>INTERNAL</v>
      </c>
      <c r="G2099" s="6">
        <f t="shared" si="3"/>
        <v>1</v>
      </c>
      <c r="H2099" s="6">
        <f t="shared" si="4"/>
        <v>1</v>
      </c>
      <c r="I2099" s="6" t="str">
        <f>IF(OR(A2099="",COUNTIF('Message audit'!$A$2:$A$201,A2099)=0,AND(B2099&lt;&gt;"To",B2099&lt;&gt;"CC",B2099&lt;&gt;"BCC"),E2099&lt;&gt;"BASIC_OK"),"REVIEW","OK")</f>
        <v>OK</v>
      </c>
    </row>
    <row r="2100">
      <c r="A2100" s="5" t="s">
        <v>115</v>
      </c>
      <c r="B2100" s="5" t="s">
        <v>50</v>
      </c>
      <c r="C2100" s="5" t="s">
        <v>2331</v>
      </c>
      <c r="D2100" s="6" t="str">
        <f t="shared" si="1"/>
        <v>person2099@demo.invalid</v>
      </c>
      <c r="E2100" s="6" t="str">
        <f t="shared" si="2"/>
        <v>BASIC_OK</v>
      </c>
      <c r="F2100" s="6" t="str">
        <f>IF(E2100&lt;&gt;"BASIC_OK","REVIEW",IF(RIGHT(D2100,LEN(LOWER(TRIM('Audit summary'!$B$16)))+1)="@"&amp;LOWER(TRIM('Audit summary'!$B$16)),"INTERNAL","EXTERNAL"))</f>
        <v>INTERNAL</v>
      </c>
      <c r="G2100" s="6">
        <f t="shared" si="3"/>
        <v>1</v>
      </c>
      <c r="H2100" s="6">
        <f t="shared" si="4"/>
        <v>1</v>
      </c>
      <c r="I2100" s="6" t="str">
        <f>IF(OR(A2100="",COUNTIF('Message audit'!$A$2:$A$201,A2100)=0,AND(B2100&lt;&gt;"To",B2100&lt;&gt;"CC",B2100&lt;&gt;"BCC"),E2100&lt;&gt;"BASIC_OK"),"REVIEW","OK")</f>
        <v>OK</v>
      </c>
    </row>
    <row r="2101">
      <c r="A2101" s="5" t="s">
        <v>115</v>
      </c>
      <c r="B2101" s="5" t="s">
        <v>65</v>
      </c>
      <c r="D2101" s="6" t="str">
        <f t="shared" si="1"/>
        <v/>
      </c>
      <c r="E2101" s="6" t="str">
        <f t="shared" si="2"/>
        <v>MISSING</v>
      </c>
      <c r="F2101" s="6" t="str">
        <f>IF(E2101&lt;&gt;"BASIC_OK","REVIEW",IF(RIGHT(D2101,LEN(LOWER(TRIM('Audit summary'!$B$16)))+1)="@"&amp;LOWER(TRIM('Audit summary'!$B$16)),"INTERNAL","EXTERNAL"))</f>
        <v>REVIEW</v>
      </c>
      <c r="G2101" s="6">
        <f t="shared" si="3"/>
        <v>0</v>
      </c>
      <c r="H2101" s="6">
        <f t="shared" si="4"/>
        <v>0</v>
      </c>
      <c r="I2101" s="6" t="str">
        <f>IF(OR(A2101="",COUNTIF('Message audit'!$A$2:$A$201,A2101)=0,AND(B2101&lt;&gt;"To",B2101&lt;&gt;"CC",B2101&lt;&gt;"BCC"),E2101&lt;&gt;"BASIC_OK"),"REVIEW","OK")</f>
        <v>REVIEW</v>
      </c>
    </row>
    <row r="2102">
      <c r="A2102" s="5" t="s">
        <v>115</v>
      </c>
      <c r="B2102" s="5" t="s">
        <v>21</v>
      </c>
      <c r="C2102" s="5" t="s">
        <v>2332</v>
      </c>
      <c r="D2102" s="6" t="str">
        <f t="shared" si="1"/>
        <v>broken-2101</v>
      </c>
      <c r="E2102" s="6" t="str">
        <f t="shared" si="2"/>
        <v>REVIEW</v>
      </c>
      <c r="F2102" s="6" t="str">
        <f>IF(E2102&lt;&gt;"BASIC_OK","REVIEW",IF(RIGHT(D2102,LEN(LOWER(TRIM('Audit summary'!$B$16)))+1)="@"&amp;LOWER(TRIM('Audit summary'!$B$16)),"INTERNAL","EXTERNAL"))</f>
        <v>REVIEW</v>
      </c>
      <c r="G2102" s="6">
        <f t="shared" si="3"/>
        <v>0</v>
      </c>
      <c r="H2102" s="6">
        <f t="shared" si="4"/>
        <v>0</v>
      </c>
      <c r="I2102" s="6" t="str">
        <f>IF(OR(A2102="",COUNTIF('Message audit'!$A$2:$A$201,A2102)=0,AND(B2102&lt;&gt;"To",B2102&lt;&gt;"CC",B2102&lt;&gt;"BCC"),E2102&lt;&gt;"BASIC_OK"),"REVIEW","OK")</f>
        <v>REVIEW</v>
      </c>
    </row>
    <row r="2103">
      <c r="A2103" s="5" t="s">
        <v>117</v>
      </c>
      <c r="B2103" s="5" t="s">
        <v>50</v>
      </c>
      <c r="C2103" s="5" t="s">
        <v>2333</v>
      </c>
      <c r="D2103" s="6" t="str">
        <f t="shared" si="1"/>
        <v>person2102@demo.invalid</v>
      </c>
      <c r="E2103" s="6" t="str">
        <f t="shared" si="2"/>
        <v>BASIC_OK</v>
      </c>
      <c r="F2103" s="6" t="str">
        <f>IF(E2103&lt;&gt;"BASIC_OK","REVIEW",IF(RIGHT(D2103,LEN(LOWER(TRIM('Audit summary'!$B$16)))+1)="@"&amp;LOWER(TRIM('Audit summary'!$B$16)),"INTERNAL","EXTERNAL"))</f>
        <v>INTERNAL</v>
      </c>
      <c r="G2103" s="6">
        <f t="shared" si="3"/>
        <v>1</v>
      </c>
      <c r="H2103" s="6">
        <f t="shared" si="4"/>
        <v>1</v>
      </c>
      <c r="I2103" s="6" t="str">
        <f>IF(OR(A2103="",COUNTIF('Message audit'!$A$2:$A$201,A2103)=0,AND(B2103&lt;&gt;"To",B2103&lt;&gt;"CC",B2103&lt;&gt;"BCC"),E2103&lt;&gt;"BASIC_OK"),"REVIEW","OK")</f>
        <v>OK</v>
      </c>
    </row>
    <row r="2104">
      <c r="A2104" s="5" t="s">
        <v>117</v>
      </c>
      <c r="B2104" s="5" t="s">
        <v>65</v>
      </c>
      <c r="C2104" s="5" t="s">
        <v>2334</v>
      </c>
      <c r="D2104" s="6" t="str">
        <f t="shared" si="1"/>
        <v>person2103@demo.invalid</v>
      </c>
      <c r="E2104" s="6" t="str">
        <f t="shared" si="2"/>
        <v>BASIC_OK</v>
      </c>
      <c r="F2104" s="6" t="str">
        <f>IF(E2104&lt;&gt;"BASIC_OK","REVIEW",IF(RIGHT(D2104,LEN(LOWER(TRIM('Audit summary'!$B$16)))+1)="@"&amp;LOWER(TRIM('Audit summary'!$B$16)),"INTERNAL","EXTERNAL"))</f>
        <v>INTERNAL</v>
      </c>
      <c r="G2104" s="6">
        <f t="shared" si="3"/>
        <v>1</v>
      </c>
      <c r="H2104" s="6">
        <f t="shared" si="4"/>
        <v>1</v>
      </c>
      <c r="I2104" s="6" t="str">
        <f>IF(OR(A2104="",COUNTIF('Message audit'!$A$2:$A$201,A2104)=0,AND(B2104&lt;&gt;"To",B2104&lt;&gt;"CC",B2104&lt;&gt;"BCC"),E2104&lt;&gt;"BASIC_OK"),"REVIEW","OK")</f>
        <v>OK</v>
      </c>
    </row>
    <row r="2105">
      <c r="A2105" s="5" t="s">
        <v>117</v>
      </c>
      <c r="B2105" s="5" t="s">
        <v>21</v>
      </c>
      <c r="C2105" s="5" t="s">
        <v>2335</v>
      </c>
      <c r="D2105" s="6" t="str">
        <f t="shared" si="1"/>
        <v>person2104@demo.invalid</v>
      </c>
      <c r="E2105" s="6" t="str">
        <f t="shared" si="2"/>
        <v>BASIC_OK</v>
      </c>
      <c r="F2105" s="6" t="str">
        <f>IF(E2105&lt;&gt;"BASIC_OK","REVIEW",IF(RIGHT(D2105,LEN(LOWER(TRIM('Audit summary'!$B$16)))+1)="@"&amp;LOWER(TRIM('Audit summary'!$B$16)),"INTERNAL","EXTERNAL"))</f>
        <v>INTERNAL</v>
      </c>
      <c r="G2105" s="6">
        <f t="shared" si="3"/>
        <v>1</v>
      </c>
      <c r="H2105" s="6">
        <f t="shared" si="4"/>
        <v>1</v>
      </c>
      <c r="I2105" s="6" t="str">
        <f>IF(OR(A2105="",COUNTIF('Message audit'!$A$2:$A$201,A2105)=0,AND(B2105&lt;&gt;"To",B2105&lt;&gt;"CC",B2105&lt;&gt;"BCC"),E2105&lt;&gt;"BASIC_OK"),"REVIEW","OK")</f>
        <v>OK</v>
      </c>
    </row>
    <row r="2106">
      <c r="A2106" s="5" t="s">
        <v>117</v>
      </c>
      <c r="B2106" s="5" t="s">
        <v>50</v>
      </c>
      <c r="C2106" s="5" t="s">
        <v>2336</v>
      </c>
      <c r="D2106" s="6" t="str">
        <f t="shared" si="1"/>
        <v>person2105@example.org</v>
      </c>
      <c r="E2106" s="6" t="str">
        <f t="shared" si="2"/>
        <v>BASIC_OK</v>
      </c>
      <c r="F2106" s="6" t="str">
        <f>IF(E2106&lt;&gt;"BASIC_OK","REVIEW",IF(RIGHT(D2106,LEN(LOWER(TRIM('Audit summary'!$B$16)))+1)="@"&amp;LOWER(TRIM('Audit summary'!$B$16)),"INTERNAL","EXTERNAL"))</f>
        <v>EXTERNAL</v>
      </c>
      <c r="G2106" s="6">
        <f t="shared" si="3"/>
        <v>1</v>
      </c>
      <c r="H2106" s="6">
        <f t="shared" si="4"/>
        <v>1</v>
      </c>
      <c r="I2106" s="6" t="str">
        <f>IF(OR(A2106="",COUNTIF('Message audit'!$A$2:$A$201,A2106)=0,AND(B2106&lt;&gt;"To",B2106&lt;&gt;"CC",B2106&lt;&gt;"BCC"),E2106&lt;&gt;"BASIC_OK"),"REVIEW","OK")</f>
        <v>OK</v>
      </c>
    </row>
    <row r="2107">
      <c r="A2107" s="5" t="s">
        <v>117</v>
      </c>
      <c r="B2107" s="5" t="s">
        <v>65</v>
      </c>
      <c r="C2107" s="5" t="s">
        <v>2337</v>
      </c>
      <c r="D2107" s="6" t="str">
        <f t="shared" si="1"/>
        <v>person2106@demo.invalid</v>
      </c>
      <c r="E2107" s="6" t="str">
        <f t="shared" si="2"/>
        <v>BASIC_OK</v>
      </c>
      <c r="F2107" s="6" t="str">
        <f>IF(E2107&lt;&gt;"BASIC_OK","REVIEW",IF(RIGHT(D2107,LEN(LOWER(TRIM('Audit summary'!$B$16)))+1)="@"&amp;LOWER(TRIM('Audit summary'!$B$16)),"INTERNAL","EXTERNAL"))</f>
        <v>INTERNAL</v>
      </c>
      <c r="G2107" s="6">
        <f t="shared" si="3"/>
        <v>1</v>
      </c>
      <c r="H2107" s="6">
        <f t="shared" si="4"/>
        <v>1</v>
      </c>
      <c r="I2107" s="6" t="str">
        <f>IF(OR(A2107="",COUNTIF('Message audit'!$A$2:$A$201,A2107)=0,AND(B2107&lt;&gt;"To",B2107&lt;&gt;"CC",B2107&lt;&gt;"BCC"),E2107&lt;&gt;"BASIC_OK"),"REVIEW","OK")</f>
        <v>OK</v>
      </c>
    </row>
    <row r="2108">
      <c r="A2108" s="5" t="s">
        <v>117</v>
      </c>
      <c r="B2108" s="5" t="s">
        <v>21</v>
      </c>
      <c r="C2108" s="5" t="s">
        <v>2338</v>
      </c>
      <c r="D2108" s="6" t="str">
        <f t="shared" si="1"/>
        <v>person2107@demo.invalid</v>
      </c>
      <c r="E2108" s="6" t="str">
        <f t="shared" si="2"/>
        <v>BASIC_OK</v>
      </c>
      <c r="F2108" s="6" t="str">
        <f>IF(E2108&lt;&gt;"BASIC_OK","REVIEW",IF(RIGHT(D2108,LEN(LOWER(TRIM('Audit summary'!$B$16)))+1)="@"&amp;LOWER(TRIM('Audit summary'!$B$16)),"INTERNAL","EXTERNAL"))</f>
        <v>INTERNAL</v>
      </c>
      <c r="G2108" s="6">
        <f t="shared" si="3"/>
        <v>1</v>
      </c>
      <c r="H2108" s="6">
        <f t="shared" si="4"/>
        <v>1</v>
      </c>
      <c r="I2108" s="6" t="str">
        <f>IF(OR(A2108="",COUNTIF('Message audit'!$A$2:$A$201,A2108)=0,AND(B2108&lt;&gt;"To",B2108&lt;&gt;"CC",B2108&lt;&gt;"BCC"),E2108&lt;&gt;"BASIC_OK"),"REVIEW","OK")</f>
        <v>OK</v>
      </c>
    </row>
    <row r="2109">
      <c r="A2109" s="5" t="s">
        <v>117</v>
      </c>
      <c r="B2109" s="5" t="s">
        <v>50</v>
      </c>
      <c r="C2109" s="5" t="s">
        <v>2339</v>
      </c>
      <c r="D2109" s="6" t="str">
        <f t="shared" si="1"/>
        <v>person2108@demo.invalid</v>
      </c>
      <c r="E2109" s="6" t="str">
        <f t="shared" si="2"/>
        <v>BASIC_OK</v>
      </c>
      <c r="F2109" s="6" t="str">
        <f>IF(E2109&lt;&gt;"BASIC_OK","REVIEW",IF(RIGHT(D2109,LEN(LOWER(TRIM('Audit summary'!$B$16)))+1)="@"&amp;LOWER(TRIM('Audit summary'!$B$16)),"INTERNAL","EXTERNAL"))</f>
        <v>INTERNAL</v>
      </c>
      <c r="G2109" s="6">
        <f t="shared" si="3"/>
        <v>1</v>
      </c>
      <c r="H2109" s="6">
        <f t="shared" si="4"/>
        <v>1</v>
      </c>
      <c r="I2109" s="6" t="str">
        <f>IF(OR(A2109="",COUNTIF('Message audit'!$A$2:$A$201,A2109)=0,AND(B2109&lt;&gt;"To",B2109&lt;&gt;"CC",B2109&lt;&gt;"BCC"),E2109&lt;&gt;"BASIC_OK"),"REVIEW","OK")</f>
        <v>OK</v>
      </c>
    </row>
    <row r="2110">
      <c r="A2110" s="5" t="s">
        <v>117</v>
      </c>
      <c r="B2110" s="5" t="s">
        <v>65</v>
      </c>
      <c r="C2110" s="5" t="s">
        <v>2340</v>
      </c>
      <c r="D2110" s="6" t="str">
        <f t="shared" si="1"/>
        <v>person2109@demo.invalid</v>
      </c>
      <c r="E2110" s="6" t="str">
        <f t="shared" si="2"/>
        <v>BASIC_OK</v>
      </c>
      <c r="F2110" s="6" t="str">
        <f>IF(E2110&lt;&gt;"BASIC_OK","REVIEW",IF(RIGHT(D2110,LEN(LOWER(TRIM('Audit summary'!$B$16)))+1)="@"&amp;LOWER(TRIM('Audit summary'!$B$16)),"INTERNAL","EXTERNAL"))</f>
        <v>INTERNAL</v>
      </c>
      <c r="G2110" s="6">
        <f t="shared" si="3"/>
        <v>1</v>
      </c>
      <c r="H2110" s="6">
        <f t="shared" si="4"/>
        <v>1</v>
      </c>
      <c r="I2110" s="6" t="str">
        <f>IF(OR(A2110="",COUNTIF('Message audit'!$A$2:$A$201,A2110)=0,AND(B2110&lt;&gt;"To",B2110&lt;&gt;"CC",B2110&lt;&gt;"BCC"),E2110&lt;&gt;"BASIC_OK"),"REVIEW","OK")</f>
        <v>OK</v>
      </c>
    </row>
    <row r="2111">
      <c r="A2111" s="5" t="s">
        <v>117</v>
      </c>
      <c r="B2111" s="5" t="s">
        <v>21</v>
      </c>
      <c r="C2111" s="5" t="s">
        <v>2341</v>
      </c>
      <c r="D2111" s="6" t="str">
        <f t="shared" si="1"/>
        <v>person2110@example.org</v>
      </c>
      <c r="E2111" s="6" t="str">
        <f t="shared" si="2"/>
        <v>BASIC_OK</v>
      </c>
      <c r="F2111" s="6" t="str">
        <f>IF(E2111&lt;&gt;"BASIC_OK","REVIEW",IF(RIGHT(D2111,LEN(LOWER(TRIM('Audit summary'!$B$16)))+1)="@"&amp;LOWER(TRIM('Audit summary'!$B$16)),"INTERNAL","EXTERNAL"))</f>
        <v>EXTERNAL</v>
      </c>
      <c r="G2111" s="6">
        <f t="shared" si="3"/>
        <v>1</v>
      </c>
      <c r="H2111" s="6">
        <f t="shared" si="4"/>
        <v>1</v>
      </c>
      <c r="I2111" s="6" t="str">
        <f>IF(OR(A2111="",COUNTIF('Message audit'!$A$2:$A$201,A2111)=0,AND(B2111&lt;&gt;"To",B2111&lt;&gt;"CC",B2111&lt;&gt;"BCC"),E2111&lt;&gt;"BASIC_OK"),"REVIEW","OK")</f>
        <v>OK</v>
      </c>
    </row>
    <row r="2112">
      <c r="A2112" s="5" t="s">
        <v>117</v>
      </c>
      <c r="B2112" s="5" t="s">
        <v>50</v>
      </c>
      <c r="C2112" s="5" t="s">
        <v>2342</v>
      </c>
      <c r="D2112" s="6" t="str">
        <f t="shared" si="1"/>
        <v>person2111@demo.invalid</v>
      </c>
      <c r="E2112" s="6" t="str">
        <f t="shared" si="2"/>
        <v>BASIC_OK</v>
      </c>
      <c r="F2112" s="6" t="str">
        <f>IF(E2112&lt;&gt;"BASIC_OK","REVIEW",IF(RIGHT(D2112,LEN(LOWER(TRIM('Audit summary'!$B$16)))+1)="@"&amp;LOWER(TRIM('Audit summary'!$B$16)),"INTERNAL","EXTERNAL"))</f>
        <v>INTERNAL</v>
      </c>
      <c r="G2112" s="6">
        <f t="shared" si="3"/>
        <v>1</v>
      </c>
      <c r="H2112" s="6">
        <f t="shared" si="4"/>
        <v>1</v>
      </c>
      <c r="I2112" s="6" t="str">
        <f>IF(OR(A2112="",COUNTIF('Message audit'!$A$2:$A$201,A2112)=0,AND(B2112&lt;&gt;"To",B2112&lt;&gt;"CC",B2112&lt;&gt;"BCC"),E2112&lt;&gt;"BASIC_OK"),"REVIEW","OK")</f>
        <v>OK</v>
      </c>
    </row>
    <row r="2113">
      <c r="A2113" s="5" t="s">
        <v>117</v>
      </c>
      <c r="B2113" s="5" t="s">
        <v>65</v>
      </c>
      <c r="C2113" s="5" t="s">
        <v>2343</v>
      </c>
      <c r="D2113" s="6" t="str">
        <f t="shared" si="1"/>
        <v>person2112@demo.invalid</v>
      </c>
      <c r="E2113" s="6" t="str">
        <f t="shared" si="2"/>
        <v>BASIC_OK</v>
      </c>
      <c r="F2113" s="6" t="str">
        <f>IF(E2113&lt;&gt;"BASIC_OK","REVIEW",IF(RIGHT(D2113,LEN(LOWER(TRIM('Audit summary'!$B$16)))+1)="@"&amp;LOWER(TRIM('Audit summary'!$B$16)),"INTERNAL","EXTERNAL"))</f>
        <v>INTERNAL</v>
      </c>
      <c r="G2113" s="6">
        <f t="shared" si="3"/>
        <v>1</v>
      </c>
      <c r="H2113" s="6">
        <f t="shared" si="4"/>
        <v>1</v>
      </c>
      <c r="I2113" s="6" t="str">
        <f>IF(OR(A2113="",COUNTIF('Message audit'!$A$2:$A$201,A2113)=0,AND(B2113&lt;&gt;"To",B2113&lt;&gt;"CC",B2113&lt;&gt;"BCC"),E2113&lt;&gt;"BASIC_OK"),"REVIEW","OK")</f>
        <v>OK</v>
      </c>
    </row>
    <row r="2114">
      <c r="A2114" s="5" t="s">
        <v>117</v>
      </c>
      <c r="B2114" s="5" t="s">
        <v>21</v>
      </c>
      <c r="C2114" s="5" t="s">
        <v>2344</v>
      </c>
      <c r="D2114" s="6" t="str">
        <f t="shared" si="1"/>
        <v>person2113@demo.invalid</v>
      </c>
      <c r="E2114" s="6" t="str">
        <f t="shared" si="2"/>
        <v>BASIC_OK</v>
      </c>
      <c r="F2114" s="6" t="str">
        <f>IF(E2114&lt;&gt;"BASIC_OK","REVIEW",IF(RIGHT(D2114,LEN(LOWER(TRIM('Audit summary'!$B$16)))+1)="@"&amp;LOWER(TRIM('Audit summary'!$B$16)),"INTERNAL","EXTERNAL"))</f>
        <v>INTERNAL</v>
      </c>
      <c r="G2114" s="6">
        <f t="shared" si="3"/>
        <v>1</v>
      </c>
      <c r="H2114" s="6">
        <f t="shared" si="4"/>
        <v>1</v>
      </c>
      <c r="I2114" s="6" t="str">
        <f>IF(OR(A2114="",COUNTIF('Message audit'!$A$2:$A$201,A2114)=0,AND(B2114&lt;&gt;"To",B2114&lt;&gt;"CC",B2114&lt;&gt;"BCC"),E2114&lt;&gt;"BASIC_OK"),"REVIEW","OK")</f>
        <v>OK</v>
      </c>
    </row>
    <row r="2115">
      <c r="A2115" s="5" t="s">
        <v>117</v>
      </c>
      <c r="B2115" s="5" t="s">
        <v>50</v>
      </c>
      <c r="C2115" s="5" t="s">
        <v>2345</v>
      </c>
      <c r="D2115" s="6" t="str">
        <f t="shared" si="1"/>
        <v>person2114@demo.invalid</v>
      </c>
      <c r="E2115" s="6" t="str">
        <f t="shared" si="2"/>
        <v>BASIC_OK</v>
      </c>
      <c r="F2115" s="6" t="str">
        <f>IF(E2115&lt;&gt;"BASIC_OK","REVIEW",IF(RIGHT(D2115,LEN(LOWER(TRIM('Audit summary'!$B$16)))+1)="@"&amp;LOWER(TRIM('Audit summary'!$B$16)),"INTERNAL","EXTERNAL"))</f>
        <v>INTERNAL</v>
      </c>
      <c r="G2115" s="6">
        <f t="shared" si="3"/>
        <v>1</v>
      </c>
      <c r="H2115" s="6">
        <f t="shared" si="4"/>
        <v>1</v>
      </c>
      <c r="I2115" s="6" t="str">
        <f>IF(OR(A2115="",COUNTIF('Message audit'!$A$2:$A$201,A2115)=0,AND(B2115&lt;&gt;"To",B2115&lt;&gt;"CC",B2115&lt;&gt;"BCC"),E2115&lt;&gt;"BASIC_OK"),"REVIEW","OK")</f>
        <v>OK</v>
      </c>
    </row>
    <row r="2116">
      <c r="A2116" s="5" t="s">
        <v>117</v>
      </c>
      <c r="B2116" s="5" t="s">
        <v>65</v>
      </c>
      <c r="C2116" s="5" t="s">
        <v>2346</v>
      </c>
      <c r="D2116" s="6" t="str">
        <f t="shared" si="1"/>
        <v>person2115@example.org</v>
      </c>
      <c r="E2116" s="6" t="str">
        <f t="shared" si="2"/>
        <v>BASIC_OK</v>
      </c>
      <c r="F2116" s="6" t="str">
        <f>IF(E2116&lt;&gt;"BASIC_OK","REVIEW",IF(RIGHT(D2116,LEN(LOWER(TRIM('Audit summary'!$B$16)))+1)="@"&amp;LOWER(TRIM('Audit summary'!$B$16)),"INTERNAL","EXTERNAL"))</f>
        <v>EXTERNAL</v>
      </c>
      <c r="G2116" s="6">
        <f t="shared" si="3"/>
        <v>1</v>
      </c>
      <c r="H2116" s="6">
        <f t="shared" si="4"/>
        <v>1</v>
      </c>
      <c r="I2116" s="6" t="str">
        <f>IF(OR(A2116="",COUNTIF('Message audit'!$A$2:$A$201,A2116)=0,AND(B2116&lt;&gt;"To",B2116&lt;&gt;"CC",B2116&lt;&gt;"BCC"),E2116&lt;&gt;"BASIC_OK"),"REVIEW","OK")</f>
        <v>OK</v>
      </c>
    </row>
    <row r="2117">
      <c r="A2117" s="5" t="s">
        <v>117</v>
      </c>
      <c r="B2117" s="5" t="s">
        <v>21</v>
      </c>
      <c r="C2117" s="5" t="s">
        <v>2347</v>
      </c>
      <c r="D2117" s="6" t="str">
        <f t="shared" si="1"/>
        <v>person2116@demo.invalid</v>
      </c>
      <c r="E2117" s="6" t="str">
        <f t="shared" si="2"/>
        <v>BASIC_OK</v>
      </c>
      <c r="F2117" s="6" t="str">
        <f>IF(E2117&lt;&gt;"BASIC_OK","REVIEW",IF(RIGHT(D2117,LEN(LOWER(TRIM('Audit summary'!$B$16)))+1)="@"&amp;LOWER(TRIM('Audit summary'!$B$16)),"INTERNAL","EXTERNAL"))</f>
        <v>INTERNAL</v>
      </c>
      <c r="G2117" s="6">
        <f t="shared" si="3"/>
        <v>1</v>
      </c>
      <c r="H2117" s="6">
        <f t="shared" si="4"/>
        <v>1</v>
      </c>
      <c r="I2117" s="6" t="str">
        <f>IF(OR(A2117="",COUNTIF('Message audit'!$A$2:$A$201,A2117)=0,AND(B2117&lt;&gt;"To",B2117&lt;&gt;"CC",B2117&lt;&gt;"BCC"),E2117&lt;&gt;"BASIC_OK"),"REVIEW","OK")</f>
        <v>OK</v>
      </c>
    </row>
    <row r="2118">
      <c r="A2118" s="5" t="s">
        <v>117</v>
      </c>
      <c r="B2118" s="5" t="s">
        <v>50</v>
      </c>
      <c r="C2118" s="5" t="s">
        <v>2348</v>
      </c>
      <c r="D2118" s="6" t="str">
        <f t="shared" si="1"/>
        <v>person2117@demo.invalid</v>
      </c>
      <c r="E2118" s="6" t="str">
        <f t="shared" si="2"/>
        <v>BASIC_OK</v>
      </c>
      <c r="F2118" s="6" t="str">
        <f>IF(E2118&lt;&gt;"BASIC_OK","REVIEW",IF(RIGHT(D2118,LEN(LOWER(TRIM('Audit summary'!$B$16)))+1)="@"&amp;LOWER(TRIM('Audit summary'!$B$16)),"INTERNAL","EXTERNAL"))</f>
        <v>INTERNAL</v>
      </c>
      <c r="G2118" s="6">
        <f t="shared" si="3"/>
        <v>1</v>
      </c>
      <c r="H2118" s="6">
        <f t="shared" si="4"/>
        <v>1</v>
      </c>
      <c r="I2118" s="6" t="str">
        <f>IF(OR(A2118="",COUNTIF('Message audit'!$A$2:$A$201,A2118)=0,AND(B2118&lt;&gt;"To",B2118&lt;&gt;"CC",B2118&lt;&gt;"BCC"),E2118&lt;&gt;"BASIC_OK"),"REVIEW","OK")</f>
        <v>OK</v>
      </c>
    </row>
    <row r="2119">
      <c r="A2119" s="5" t="s">
        <v>117</v>
      </c>
      <c r="B2119" s="5" t="s">
        <v>65</v>
      </c>
      <c r="C2119" s="5" t="s">
        <v>2349</v>
      </c>
      <c r="D2119" s="6" t="str">
        <f t="shared" si="1"/>
        <v>person2118@demo.invalid</v>
      </c>
      <c r="E2119" s="6" t="str">
        <f t="shared" si="2"/>
        <v>BASIC_OK</v>
      </c>
      <c r="F2119" s="6" t="str">
        <f>IF(E2119&lt;&gt;"BASIC_OK","REVIEW",IF(RIGHT(D2119,LEN(LOWER(TRIM('Audit summary'!$B$16)))+1)="@"&amp;LOWER(TRIM('Audit summary'!$B$16)),"INTERNAL","EXTERNAL"))</f>
        <v>INTERNAL</v>
      </c>
      <c r="G2119" s="6">
        <f t="shared" si="3"/>
        <v>1</v>
      </c>
      <c r="H2119" s="6">
        <f t="shared" si="4"/>
        <v>1</v>
      </c>
      <c r="I2119" s="6" t="str">
        <f>IF(OR(A2119="",COUNTIF('Message audit'!$A$2:$A$201,A2119)=0,AND(B2119&lt;&gt;"To",B2119&lt;&gt;"CC",B2119&lt;&gt;"BCC"),E2119&lt;&gt;"BASIC_OK"),"REVIEW","OK")</f>
        <v>OK</v>
      </c>
    </row>
    <row r="2120">
      <c r="A2120" s="5" t="s">
        <v>117</v>
      </c>
      <c r="B2120" s="5" t="s">
        <v>21</v>
      </c>
      <c r="C2120" s="5" t="s">
        <v>2350</v>
      </c>
      <c r="D2120" s="6" t="str">
        <f t="shared" si="1"/>
        <v>person2119@demo.invalid</v>
      </c>
      <c r="E2120" s="6" t="str">
        <f t="shared" si="2"/>
        <v>BASIC_OK</v>
      </c>
      <c r="F2120" s="6" t="str">
        <f>IF(E2120&lt;&gt;"BASIC_OK","REVIEW",IF(RIGHT(D2120,LEN(LOWER(TRIM('Audit summary'!$B$16)))+1)="@"&amp;LOWER(TRIM('Audit summary'!$B$16)),"INTERNAL","EXTERNAL"))</f>
        <v>INTERNAL</v>
      </c>
      <c r="G2120" s="6">
        <f t="shared" si="3"/>
        <v>1</v>
      </c>
      <c r="H2120" s="6">
        <f t="shared" si="4"/>
        <v>1</v>
      </c>
      <c r="I2120" s="6" t="str">
        <f>IF(OR(A2120="",COUNTIF('Message audit'!$A$2:$A$201,A2120)=0,AND(B2120&lt;&gt;"To",B2120&lt;&gt;"CC",B2120&lt;&gt;"BCC"),E2120&lt;&gt;"BASIC_OK"),"REVIEW","OK")</f>
        <v>OK</v>
      </c>
    </row>
    <row r="2121">
      <c r="A2121" s="5" t="s">
        <v>117</v>
      </c>
      <c r="B2121" s="5" t="s">
        <v>50</v>
      </c>
      <c r="C2121" s="5" t="s">
        <v>2351</v>
      </c>
      <c r="D2121" s="6" t="str">
        <f t="shared" si="1"/>
        <v>person2120@example.org</v>
      </c>
      <c r="E2121" s="6" t="str">
        <f t="shared" si="2"/>
        <v>BASIC_OK</v>
      </c>
      <c r="F2121" s="6" t="str">
        <f>IF(E2121&lt;&gt;"BASIC_OK","REVIEW",IF(RIGHT(D2121,LEN(LOWER(TRIM('Audit summary'!$B$16)))+1)="@"&amp;LOWER(TRIM('Audit summary'!$B$16)),"INTERNAL","EXTERNAL"))</f>
        <v>EXTERNAL</v>
      </c>
      <c r="G2121" s="6">
        <f t="shared" si="3"/>
        <v>1</v>
      </c>
      <c r="H2121" s="6">
        <f t="shared" si="4"/>
        <v>1</v>
      </c>
      <c r="I2121" s="6" t="str">
        <f>IF(OR(A2121="",COUNTIF('Message audit'!$A$2:$A$201,A2121)=0,AND(B2121&lt;&gt;"To",B2121&lt;&gt;"CC",B2121&lt;&gt;"BCC"),E2121&lt;&gt;"BASIC_OK"),"REVIEW","OK")</f>
        <v>OK</v>
      </c>
    </row>
    <row r="2122">
      <c r="A2122" s="5" t="s">
        <v>117</v>
      </c>
      <c r="B2122" s="5" t="s">
        <v>65</v>
      </c>
      <c r="C2122" s="5" t="s">
        <v>2352</v>
      </c>
      <c r="D2122" s="6" t="str">
        <f t="shared" si="1"/>
        <v>person2121@demo.invalid</v>
      </c>
      <c r="E2122" s="6" t="str">
        <f t="shared" si="2"/>
        <v>BASIC_OK</v>
      </c>
      <c r="F2122" s="6" t="str">
        <f>IF(E2122&lt;&gt;"BASIC_OK","REVIEW",IF(RIGHT(D2122,LEN(LOWER(TRIM('Audit summary'!$B$16)))+1)="@"&amp;LOWER(TRIM('Audit summary'!$B$16)),"INTERNAL","EXTERNAL"))</f>
        <v>INTERNAL</v>
      </c>
      <c r="G2122" s="6">
        <f t="shared" si="3"/>
        <v>1</v>
      </c>
      <c r="H2122" s="6">
        <f t="shared" si="4"/>
        <v>1</v>
      </c>
      <c r="I2122" s="6" t="str">
        <f>IF(OR(A2122="",COUNTIF('Message audit'!$A$2:$A$201,A2122)=0,AND(B2122&lt;&gt;"To",B2122&lt;&gt;"CC",B2122&lt;&gt;"BCC"),E2122&lt;&gt;"BASIC_OK"),"REVIEW","OK")</f>
        <v>OK</v>
      </c>
    </row>
    <row r="2123">
      <c r="A2123" s="5" t="s">
        <v>117</v>
      </c>
      <c r="B2123" s="5" t="s">
        <v>21</v>
      </c>
      <c r="C2123" s="5" t="s">
        <v>2353</v>
      </c>
      <c r="D2123" s="6" t="str">
        <f t="shared" si="1"/>
        <v>person2122@demo.invalid</v>
      </c>
      <c r="E2123" s="6" t="str">
        <f t="shared" si="2"/>
        <v>BASIC_OK</v>
      </c>
      <c r="F2123" s="6" t="str">
        <f>IF(E2123&lt;&gt;"BASIC_OK","REVIEW",IF(RIGHT(D2123,LEN(LOWER(TRIM('Audit summary'!$B$16)))+1)="@"&amp;LOWER(TRIM('Audit summary'!$B$16)),"INTERNAL","EXTERNAL"))</f>
        <v>INTERNAL</v>
      </c>
      <c r="G2123" s="6">
        <f t="shared" si="3"/>
        <v>1</v>
      </c>
      <c r="H2123" s="6">
        <f t="shared" si="4"/>
        <v>1</v>
      </c>
      <c r="I2123" s="6" t="str">
        <f>IF(OR(A2123="",COUNTIF('Message audit'!$A$2:$A$201,A2123)=0,AND(B2123&lt;&gt;"To",B2123&lt;&gt;"CC",B2123&lt;&gt;"BCC"),E2123&lt;&gt;"BASIC_OK"),"REVIEW","OK")</f>
        <v>OK</v>
      </c>
    </row>
    <row r="2124">
      <c r="A2124" s="5" t="s">
        <v>117</v>
      </c>
      <c r="B2124" s="5" t="s">
        <v>50</v>
      </c>
      <c r="C2124" s="5" t="s">
        <v>2354</v>
      </c>
      <c r="D2124" s="6" t="str">
        <f t="shared" si="1"/>
        <v>person2123@demo.invalid</v>
      </c>
      <c r="E2124" s="6" t="str">
        <f t="shared" si="2"/>
        <v>BASIC_OK</v>
      </c>
      <c r="F2124" s="6" t="str">
        <f>IF(E2124&lt;&gt;"BASIC_OK","REVIEW",IF(RIGHT(D2124,LEN(LOWER(TRIM('Audit summary'!$B$16)))+1)="@"&amp;LOWER(TRIM('Audit summary'!$B$16)),"INTERNAL","EXTERNAL"))</f>
        <v>INTERNAL</v>
      </c>
      <c r="G2124" s="6">
        <f t="shared" si="3"/>
        <v>1</v>
      </c>
      <c r="H2124" s="6">
        <f t="shared" si="4"/>
        <v>1</v>
      </c>
      <c r="I2124" s="6" t="str">
        <f>IF(OR(A2124="",COUNTIF('Message audit'!$A$2:$A$201,A2124)=0,AND(B2124&lt;&gt;"To",B2124&lt;&gt;"CC",B2124&lt;&gt;"BCC"),E2124&lt;&gt;"BASIC_OK"),"REVIEW","OK")</f>
        <v>OK</v>
      </c>
    </row>
    <row r="2125">
      <c r="A2125" s="5" t="s">
        <v>117</v>
      </c>
      <c r="B2125" s="5" t="s">
        <v>65</v>
      </c>
      <c r="C2125" s="5" t="s">
        <v>2355</v>
      </c>
      <c r="D2125" s="6" t="str">
        <f t="shared" si="1"/>
        <v>person2124@demo.invalid</v>
      </c>
      <c r="E2125" s="6" t="str">
        <f t="shared" si="2"/>
        <v>BASIC_OK</v>
      </c>
      <c r="F2125" s="6" t="str">
        <f>IF(E2125&lt;&gt;"BASIC_OK","REVIEW",IF(RIGHT(D2125,LEN(LOWER(TRIM('Audit summary'!$B$16)))+1)="@"&amp;LOWER(TRIM('Audit summary'!$B$16)),"INTERNAL","EXTERNAL"))</f>
        <v>INTERNAL</v>
      </c>
      <c r="G2125" s="6">
        <f t="shared" si="3"/>
        <v>1</v>
      </c>
      <c r="H2125" s="6">
        <f t="shared" si="4"/>
        <v>1</v>
      </c>
      <c r="I2125" s="6" t="str">
        <f>IF(OR(A2125="",COUNTIF('Message audit'!$A$2:$A$201,A2125)=0,AND(B2125&lt;&gt;"To",B2125&lt;&gt;"CC",B2125&lt;&gt;"BCC"),E2125&lt;&gt;"BASIC_OK"),"REVIEW","OK")</f>
        <v>OK</v>
      </c>
    </row>
    <row r="2126">
      <c r="A2126" s="5" t="s">
        <v>117</v>
      </c>
      <c r="B2126" s="5" t="s">
        <v>21</v>
      </c>
      <c r="C2126" s="5" t="s">
        <v>2356</v>
      </c>
      <c r="D2126" s="6" t="str">
        <f t="shared" si="1"/>
        <v>person2125@example.org</v>
      </c>
      <c r="E2126" s="6" t="str">
        <f t="shared" si="2"/>
        <v>BASIC_OK</v>
      </c>
      <c r="F2126" s="6" t="str">
        <f>IF(E2126&lt;&gt;"BASIC_OK","REVIEW",IF(RIGHT(D2126,LEN(LOWER(TRIM('Audit summary'!$B$16)))+1)="@"&amp;LOWER(TRIM('Audit summary'!$B$16)),"INTERNAL","EXTERNAL"))</f>
        <v>EXTERNAL</v>
      </c>
      <c r="G2126" s="6">
        <f t="shared" si="3"/>
        <v>1</v>
      </c>
      <c r="H2126" s="6">
        <f t="shared" si="4"/>
        <v>1</v>
      </c>
      <c r="I2126" s="6" t="str">
        <f>IF(OR(A2126="",COUNTIF('Message audit'!$A$2:$A$201,A2126)=0,AND(B2126&lt;&gt;"To",B2126&lt;&gt;"CC",B2126&lt;&gt;"BCC"),E2126&lt;&gt;"BASIC_OK"),"REVIEW","OK")</f>
        <v>OK</v>
      </c>
    </row>
    <row r="2127">
      <c r="A2127" s="5" t="s">
        <v>117</v>
      </c>
      <c r="B2127" s="5" t="s">
        <v>50</v>
      </c>
      <c r="C2127" s="5" t="s">
        <v>2357</v>
      </c>
      <c r="D2127" s="6" t="str">
        <f t="shared" si="1"/>
        <v>person2126@demo.invalid</v>
      </c>
      <c r="E2127" s="6" t="str">
        <f t="shared" si="2"/>
        <v>BASIC_OK</v>
      </c>
      <c r="F2127" s="6" t="str">
        <f>IF(E2127&lt;&gt;"BASIC_OK","REVIEW",IF(RIGHT(D2127,LEN(LOWER(TRIM('Audit summary'!$B$16)))+1)="@"&amp;LOWER(TRIM('Audit summary'!$B$16)),"INTERNAL","EXTERNAL"))</f>
        <v>INTERNAL</v>
      </c>
      <c r="G2127" s="6">
        <f t="shared" si="3"/>
        <v>1</v>
      </c>
      <c r="H2127" s="6">
        <f t="shared" si="4"/>
        <v>1</v>
      </c>
      <c r="I2127" s="6" t="str">
        <f>IF(OR(A2127="",COUNTIF('Message audit'!$A$2:$A$201,A2127)=0,AND(B2127&lt;&gt;"To",B2127&lt;&gt;"CC",B2127&lt;&gt;"BCC"),E2127&lt;&gt;"BASIC_OK"),"REVIEW","OK")</f>
        <v>OK</v>
      </c>
    </row>
    <row r="2128">
      <c r="A2128" s="5" t="s">
        <v>117</v>
      </c>
      <c r="B2128" s="5" t="s">
        <v>65</v>
      </c>
      <c r="C2128" s="5" t="s">
        <v>2358</v>
      </c>
      <c r="D2128" s="6" t="str">
        <f t="shared" si="1"/>
        <v>person2127@demo.invalid</v>
      </c>
      <c r="E2128" s="6" t="str">
        <f t="shared" si="2"/>
        <v>BASIC_OK</v>
      </c>
      <c r="F2128" s="6" t="str">
        <f>IF(E2128&lt;&gt;"BASIC_OK","REVIEW",IF(RIGHT(D2128,LEN(LOWER(TRIM('Audit summary'!$B$16)))+1)="@"&amp;LOWER(TRIM('Audit summary'!$B$16)),"INTERNAL","EXTERNAL"))</f>
        <v>INTERNAL</v>
      </c>
      <c r="G2128" s="6">
        <f t="shared" si="3"/>
        <v>1</v>
      </c>
      <c r="H2128" s="6">
        <f t="shared" si="4"/>
        <v>1</v>
      </c>
      <c r="I2128" s="6" t="str">
        <f>IF(OR(A2128="",COUNTIF('Message audit'!$A$2:$A$201,A2128)=0,AND(B2128&lt;&gt;"To",B2128&lt;&gt;"CC",B2128&lt;&gt;"BCC"),E2128&lt;&gt;"BASIC_OK"),"REVIEW","OK")</f>
        <v>OK</v>
      </c>
    </row>
    <row r="2129">
      <c r="A2129" s="5" t="s">
        <v>117</v>
      </c>
      <c r="B2129" s="5" t="s">
        <v>21</v>
      </c>
      <c r="C2129" s="5" t="s">
        <v>2359</v>
      </c>
      <c r="D2129" s="6" t="str">
        <f t="shared" si="1"/>
        <v>person2128@demo.invalid</v>
      </c>
      <c r="E2129" s="6" t="str">
        <f t="shared" si="2"/>
        <v>BASIC_OK</v>
      </c>
      <c r="F2129" s="6" t="str">
        <f>IF(E2129&lt;&gt;"BASIC_OK","REVIEW",IF(RIGHT(D2129,LEN(LOWER(TRIM('Audit summary'!$B$16)))+1)="@"&amp;LOWER(TRIM('Audit summary'!$B$16)),"INTERNAL","EXTERNAL"))</f>
        <v>INTERNAL</v>
      </c>
      <c r="G2129" s="6">
        <f t="shared" si="3"/>
        <v>1</v>
      </c>
      <c r="H2129" s="6">
        <f t="shared" si="4"/>
        <v>1</v>
      </c>
      <c r="I2129" s="6" t="str">
        <f>IF(OR(A2129="",COUNTIF('Message audit'!$A$2:$A$201,A2129)=0,AND(B2129&lt;&gt;"To",B2129&lt;&gt;"CC",B2129&lt;&gt;"BCC"),E2129&lt;&gt;"BASIC_OK"),"REVIEW","OK")</f>
        <v>OK</v>
      </c>
    </row>
    <row r="2130">
      <c r="A2130" s="5" t="s">
        <v>117</v>
      </c>
      <c r="B2130" s="5" t="s">
        <v>50</v>
      </c>
      <c r="C2130" s="5" t="s">
        <v>2360</v>
      </c>
      <c r="D2130" s="6" t="str">
        <f t="shared" si="1"/>
        <v>person2129@demo.invalid</v>
      </c>
      <c r="E2130" s="6" t="str">
        <f t="shared" si="2"/>
        <v>BASIC_OK</v>
      </c>
      <c r="F2130" s="6" t="str">
        <f>IF(E2130&lt;&gt;"BASIC_OK","REVIEW",IF(RIGHT(D2130,LEN(LOWER(TRIM('Audit summary'!$B$16)))+1)="@"&amp;LOWER(TRIM('Audit summary'!$B$16)),"INTERNAL","EXTERNAL"))</f>
        <v>INTERNAL</v>
      </c>
      <c r="G2130" s="6">
        <f t="shared" si="3"/>
        <v>1</v>
      </c>
      <c r="H2130" s="6">
        <f t="shared" si="4"/>
        <v>1</v>
      </c>
      <c r="I2130" s="6" t="str">
        <f>IF(OR(A2130="",COUNTIF('Message audit'!$A$2:$A$201,A2130)=0,AND(B2130&lt;&gt;"To",B2130&lt;&gt;"CC",B2130&lt;&gt;"BCC"),E2130&lt;&gt;"BASIC_OK"),"REVIEW","OK")</f>
        <v>OK</v>
      </c>
    </row>
    <row r="2131">
      <c r="A2131" s="5" t="s">
        <v>117</v>
      </c>
      <c r="B2131" s="5" t="s">
        <v>65</v>
      </c>
      <c r="C2131" s="5" t="s">
        <v>2361</v>
      </c>
      <c r="D2131" s="6" t="str">
        <f t="shared" si="1"/>
        <v>person2130@example.org</v>
      </c>
      <c r="E2131" s="6" t="str">
        <f t="shared" si="2"/>
        <v>BASIC_OK</v>
      </c>
      <c r="F2131" s="6" t="str">
        <f>IF(E2131&lt;&gt;"BASIC_OK","REVIEW",IF(RIGHT(D2131,LEN(LOWER(TRIM('Audit summary'!$B$16)))+1)="@"&amp;LOWER(TRIM('Audit summary'!$B$16)),"INTERNAL","EXTERNAL"))</f>
        <v>EXTERNAL</v>
      </c>
      <c r="G2131" s="6">
        <f t="shared" si="3"/>
        <v>1</v>
      </c>
      <c r="H2131" s="6">
        <f t="shared" si="4"/>
        <v>1</v>
      </c>
      <c r="I2131" s="6" t="str">
        <f>IF(OR(A2131="",COUNTIF('Message audit'!$A$2:$A$201,A2131)=0,AND(B2131&lt;&gt;"To",B2131&lt;&gt;"CC",B2131&lt;&gt;"BCC"),E2131&lt;&gt;"BASIC_OK"),"REVIEW","OK")</f>
        <v>OK</v>
      </c>
    </row>
    <row r="2132">
      <c r="A2132" s="5" t="s">
        <v>117</v>
      </c>
      <c r="B2132" s="5" t="s">
        <v>21</v>
      </c>
      <c r="C2132" s="5" t="s">
        <v>2362</v>
      </c>
      <c r="D2132" s="6" t="str">
        <f t="shared" si="1"/>
        <v>person2131@demo.invalid</v>
      </c>
      <c r="E2132" s="6" t="str">
        <f t="shared" si="2"/>
        <v>BASIC_OK</v>
      </c>
      <c r="F2132" s="6" t="str">
        <f>IF(E2132&lt;&gt;"BASIC_OK","REVIEW",IF(RIGHT(D2132,LEN(LOWER(TRIM('Audit summary'!$B$16)))+1)="@"&amp;LOWER(TRIM('Audit summary'!$B$16)),"INTERNAL","EXTERNAL"))</f>
        <v>INTERNAL</v>
      </c>
      <c r="G2132" s="6">
        <f t="shared" si="3"/>
        <v>1</v>
      </c>
      <c r="H2132" s="6">
        <f t="shared" si="4"/>
        <v>1</v>
      </c>
      <c r="I2132" s="6" t="str">
        <f>IF(OR(A2132="",COUNTIF('Message audit'!$A$2:$A$201,A2132)=0,AND(B2132&lt;&gt;"To",B2132&lt;&gt;"CC",B2132&lt;&gt;"BCC"),E2132&lt;&gt;"BASIC_OK"),"REVIEW","OK")</f>
        <v>OK</v>
      </c>
    </row>
    <row r="2133">
      <c r="A2133" s="5" t="s">
        <v>117</v>
      </c>
      <c r="B2133" s="5" t="s">
        <v>50</v>
      </c>
      <c r="C2133" s="5" t="s">
        <v>2363</v>
      </c>
      <c r="D2133" s="6" t="str">
        <f t="shared" si="1"/>
        <v>person2132@demo.invalid</v>
      </c>
      <c r="E2133" s="6" t="str">
        <f t="shared" si="2"/>
        <v>BASIC_OK</v>
      </c>
      <c r="F2133" s="6" t="str">
        <f>IF(E2133&lt;&gt;"BASIC_OK","REVIEW",IF(RIGHT(D2133,LEN(LOWER(TRIM('Audit summary'!$B$16)))+1)="@"&amp;LOWER(TRIM('Audit summary'!$B$16)),"INTERNAL","EXTERNAL"))</f>
        <v>INTERNAL</v>
      </c>
      <c r="G2133" s="6">
        <f t="shared" si="3"/>
        <v>1</v>
      </c>
      <c r="H2133" s="6">
        <f t="shared" si="4"/>
        <v>1</v>
      </c>
      <c r="I2133" s="6" t="str">
        <f>IF(OR(A2133="",COUNTIF('Message audit'!$A$2:$A$201,A2133)=0,AND(B2133&lt;&gt;"To",B2133&lt;&gt;"CC",B2133&lt;&gt;"BCC"),E2133&lt;&gt;"BASIC_OK"),"REVIEW","OK")</f>
        <v>OK</v>
      </c>
    </row>
    <row r="2134">
      <c r="A2134" s="5" t="s">
        <v>117</v>
      </c>
      <c r="B2134" s="5" t="s">
        <v>65</v>
      </c>
      <c r="C2134" s="5" t="s">
        <v>2364</v>
      </c>
      <c r="D2134" s="6" t="str">
        <f t="shared" si="1"/>
        <v>person2133@demo.invalid</v>
      </c>
      <c r="E2134" s="6" t="str">
        <f t="shared" si="2"/>
        <v>BASIC_OK</v>
      </c>
      <c r="F2134" s="6" t="str">
        <f>IF(E2134&lt;&gt;"BASIC_OK","REVIEW",IF(RIGHT(D2134,LEN(LOWER(TRIM('Audit summary'!$B$16)))+1)="@"&amp;LOWER(TRIM('Audit summary'!$B$16)),"INTERNAL","EXTERNAL"))</f>
        <v>INTERNAL</v>
      </c>
      <c r="G2134" s="6">
        <f t="shared" si="3"/>
        <v>1</v>
      </c>
      <c r="H2134" s="6">
        <f t="shared" si="4"/>
        <v>1</v>
      </c>
      <c r="I2134" s="6" t="str">
        <f>IF(OR(A2134="",COUNTIF('Message audit'!$A$2:$A$201,A2134)=0,AND(B2134&lt;&gt;"To",B2134&lt;&gt;"CC",B2134&lt;&gt;"BCC"),E2134&lt;&gt;"BASIC_OK"),"REVIEW","OK")</f>
        <v>OK</v>
      </c>
    </row>
    <row r="2135">
      <c r="A2135" s="5" t="s">
        <v>117</v>
      </c>
      <c r="B2135" s="5" t="s">
        <v>21</v>
      </c>
      <c r="C2135" s="5" t="s">
        <v>2365</v>
      </c>
      <c r="D2135" s="6" t="str">
        <f t="shared" si="1"/>
        <v>person2134@demo.invalid</v>
      </c>
      <c r="E2135" s="6" t="str">
        <f t="shared" si="2"/>
        <v>BASIC_OK</v>
      </c>
      <c r="F2135" s="6" t="str">
        <f>IF(E2135&lt;&gt;"BASIC_OK","REVIEW",IF(RIGHT(D2135,LEN(LOWER(TRIM('Audit summary'!$B$16)))+1)="@"&amp;LOWER(TRIM('Audit summary'!$B$16)),"INTERNAL","EXTERNAL"))</f>
        <v>INTERNAL</v>
      </c>
      <c r="G2135" s="6">
        <f t="shared" si="3"/>
        <v>1</v>
      </c>
      <c r="H2135" s="6">
        <f t="shared" si="4"/>
        <v>1</v>
      </c>
      <c r="I2135" s="6" t="str">
        <f>IF(OR(A2135="",COUNTIF('Message audit'!$A$2:$A$201,A2135)=0,AND(B2135&lt;&gt;"To",B2135&lt;&gt;"CC",B2135&lt;&gt;"BCC"),E2135&lt;&gt;"BASIC_OK"),"REVIEW","OK")</f>
        <v>OK</v>
      </c>
    </row>
    <row r="2136">
      <c r="A2136" s="5" t="s">
        <v>117</v>
      </c>
      <c r="B2136" s="5" t="s">
        <v>50</v>
      </c>
      <c r="C2136" s="5" t="s">
        <v>2366</v>
      </c>
      <c r="D2136" s="6" t="str">
        <f t="shared" si="1"/>
        <v>person2135@example.org</v>
      </c>
      <c r="E2136" s="6" t="str">
        <f t="shared" si="2"/>
        <v>BASIC_OK</v>
      </c>
      <c r="F2136" s="6" t="str">
        <f>IF(E2136&lt;&gt;"BASIC_OK","REVIEW",IF(RIGHT(D2136,LEN(LOWER(TRIM('Audit summary'!$B$16)))+1)="@"&amp;LOWER(TRIM('Audit summary'!$B$16)),"INTERNAL","EXTERNAL"))</f>
        <v>EXTERNAL</v>
      </c>
      <c r="G2136" s="6">
        <f t="shared" si="3"/>
        <v>1</v>
      </c>
      <c r="H2136" s="6">
        <f t="shared" si="4"/>
        <v>1</v>
      </c>
      <c r="I2136" s="6" t="str">
        <f>IF(OR(A2136="",COUNTIF('Message audit'!$A$2:$A$201,A2136)=0,AND(B2136&lt;&gt;"To",B2136&lt;&gt;"CC",B2136&lt;&gt;"BCC"),E2136&lt;&gt;"BASIC_OK"),"REVIEW","OK")</f>
        <v>OK</v>
      </c>
    </row>
    <row r="2137">
      <c r="A2137" s="5" t="s">
        <v>117</v>
      </c>
      <c r="B2137" s="5" t="s">
        <v>65</v>
      </c>
      <c r="C2137" s="5" t="s">
        <v>2367</v>
      </c>
      <c r="D2137" s="6" t="str">
        <f t="shared" si="1"/>
        <v>person2136@demo.invalid</v>
      </c>
      <c r="E2137" s="6" t="str">
        <f t="shared" si="2"/>
        <v>BASIC_OK</v>
      </c>
      <c r="F2137" s="6" t="str">
        <f>IF(E2137&lt;&gt;"BASIC_OK","REVIEW",IF(RIGHT(D2137,LEN(LOWER(TRIM('Audit summary'!$B$16)))+1)="@"&amp;LOWER(TRIM('Audit summary'!$B$16)),"INTERNAL","EXTERNAL"))</f>
        <v>INTERNAL</v>
      </c>
      <c r="G2137" s="6">
        <f t="shared" si="3"/>
        <v>1</v>
      </c>
      <c r="H2137" s="6">
        <f t="shared" si="4"/>
        <v>1</v>
      </c>
      <c r="I2137" s="6" t="str">
        <f>IF(OR(A2137="",COUNTIF('Message audit'!$A$2:$A$201,A2137)=0,AND(B2137&lt;&gt;"To",B2137&lt;&gt;"CC",B2137&lt;&gt;"BCC"),E2137&lt;&gt;"BASIC_OK"),"REVIEW","OK")</f>
        <v>OK</v>
      </c>
    </row>
    <row r="2138">
      <c r="A2138" s="5" t="s">
        <v>117</v>
      </c>
      <c r="B2138" s="5" t="s">
        <v>21</v>
      </c>
      <c r="C2138" s="5" t="s">
        <v>2368</v>
      </c>
      <c r="D2138" s="6" t="str">
        <f t="shared" si="1"/>
        <v>person2137@demo.invalid</v>
      </c>
      <c r="E2138" s="6" t="str">
        <f t="shared" si="2"/>
        <v>BASIC_OK</v>
      </c>
      <c r="F2138" s="6" t="str">
        <f>IF(E2138&lt;&gt;"BASIC_OK","REVIEW",IF(RIGHT(D2138,LEN(LOWER(TRIM('Audit summary'!$B$16)))+1)="@"&amp;LOWER(TRIM('Audit summary'!$B$16)),"INTERNAL","EXTERNAL"))</f>
        <v>INTERNAL</v>
      </c>
      <c r="G2138" s="6">
        <f t="shared" si="3"/>
        <v>1</v>
      </c>
      <c r="H2138" s="6">
        <f t="shared" si="4"/>
        <v>1</v>
      </c>
      <c r="I2138" s="6" t="str">
        <f>IF(OR(A2138="",COUNTIF('Message audit'!$A$2:$A$201,A2138)=0,AND(B2138&lt;&gt;"To",B2138&lt;&gt;"CC",B2138&lt;&gt;"BCC"),E2138&lt;&gt;"BASIC_OK"),"REVIEW","OK")</f>
        <v>OK</v>
      </c>
    </row>
    <row r="2139">
      <c r="A2139" s="5" t="s">
        <v>117</v>
      </c>
      <c r="B2139" s="5" t="s">
        <v>50</v>
      </c>
      <c r="C2139" s="5" t="s">
        <v>2369</v>
      </c>
      <c r="D2139" s="6" t="str">
        <f t="shared" si="1"/>
        <v>person2138@demo.invalid</v>
      </c>
      <c r="E2139" s="6" t="str">
        <f t="shared" si="2"/>
        <v>BASIC_OK</v>
      </c>
      <c r="F2139" s="6" t="str">
        <f>IF(E2139&lt;&gt;"BASIC_OK","REVIEW",IF(RIGHT(D2139,LEN(LOWER(TRIM('Audit summary'!$B$16)))+1)="@"&amp;LOWER(TRIM('Audit summary'!$B$16)),"INTERNAL","EXTERNAL"))</f>
        <v>INTERNAL</v>
      </c>
      <c r="G2139" s="6">
        <f t="shared" si="3"/>
        <v>1</v>
      </c>
      <c r="H2139" s="6">
        <f t="shared" si="4"/>
        <v>1</v>
      </c>
      <c r="I2139" s="6" t="str">
        <f>IF(OR(A2139="",COUNTIF('Message audit'!$A$2:$A$201,A2139)=0,AND(B2139&lt;&gt;"To",B2139&lt;&gt;"CC",B2139&lt;&gt;"BCC"),E2139&lt;&gt;"BASIC_OK"),"REVIEW","OK")</f>
        <v>OK</v>
      </c>
    </row>
    <row r="2140">
      <c r="A2140" s="5" t="s">
        <v>117</v>
      </c>
      <c r="B2140" s="5" t="s">
        <v>65</v>
      </c>
      <c r="C2140" s="5" t="s">
        <v>2370</v>
      </c>
      <c r="D2140" s="6" t="str">
        <f t="shared" si="1"/>
        <v>person2139@demo.invalid</v>
      </c>
      <c r="E2140" s="6" t="str">
        <f t="shared" si="2"/>
        <v>BASIC_OK</v>
      </c>
      <c r="F2140" s="6" t="str">
        <f>IF(E2140&lt;&gt;"BASIC_OK","REVIEW",IF(RIGHT(D2140,LEN(LOWER(TRIM('Audit summary'!$B$16)))+1)="@"&amp;LOWER(TRIM('Audit summary'!$B$16)),"INTERNAL","EXTERNAL"))</f>
        <v>INTERNAL</v>
      </c>
      <c r="G2140" s="6">
        <f t="shared" si="3"/>
        <v>1</v>
      </c>
      <c r="H2140" s="6">
        <f t="shared" si="4"/>
        <v>1</v>
      </c>
      <c r="I2140" s="6" t="str">
        <f>IF(OR(A2140="",COUNTIF('Message audit'!$A$2:$A$201,A2140)=0,AND(B2140&lt;&gt;"To",B2140&lt;&gt;"CC",B2140&lt;&gt;"BCC"),E2140&lt;&gt;"BASIC_OK"),"REVIEW","OK")</f>
        <v>OK</v>
      </c>
    </row>
    <row r="2141">
      <c r="A2141" s="5" t="s">
        <v>117</v>
      </c>
      <c r="B2141" s="5" t="s">
        <v>21</v>
      </c>
      <c r="C2141" s="5" t="s">
        <v>2371</v>
      </c>
      <c r="D2141" s="6" t="str">
        <f t="shared" si="1"/>
        <v>person2140@example.org</v>
      </c>
      <c r="E2141" s="6" t="str">
        <f t="shared" si="2"/>
        <v>BASIC_OK</v>
      </c>
      <c r="F2141" s="6" t="str">
        <f>IF(E2141&lt;&gt;"BASIC_OK","REVIEW",IF(RIGHT(D2141,LEN(LOWER(TRIM('Audit summary'!$B$16)))+1)="@"&amp;LOWER(TRIM('Audit summary'!$B$16)),"INTERNAL","EXTERNAL"))</f>
        <v>EXTERNAL</v>
      </c>
      <c r="G2141" s="6">
        <f t="shared" si="3"/>
        <v>1</v>
      </c>
      <c r="H2141" s="6">
        <f t="shared" si="4"/>
        <v>1</v>
      </c>
      <c r="I2141" s="6" t="str">
        <f>IF(OR(A2141="",COUNTIF('Message audit'!$A$2:$A$201,A2141)=0,AND(B2141&lt;&gt;"To",B2141&lt;&gt;"CC",B2141&lt;&gt;"BCC"),E2141&lt;&gt;"BASIC_OK"),"REVIEW","OK")</f>
        <v>OK</v>
      </c>
    </row>
    <row r="2142">
      <c r="A2142" s="5" t="s">
        <v>117</v>
      </c>
      <c r="B2142" s="5" t="s">
        <v>50</v>
      </c>
      <c r="C2142" s="5" t="s">
        <v>2372</v>
      </c>
      <c r="D2142" s="6" t="str">
        <f t="shared" si="1"/>
        <v>person2141@demo.invalid</v>
      </c>
      <c r="E2142" s="6" t="str">
        <f t="shared" si="2"/>
        <v>BASIC_OK</v>
      </c>
      <c r="F2142" s="6" t="str">
        <f>IF(E2142&lt;&gt;"BASIC_OK","REVIEW",IF(RIGHT(D2142,LEN(LOWER(TRIM('Audit summary'!$B$16)))+1)="@"&amp;LOWER(TRIM('Audit summary'!$B$16)),"INTERNAL","EXTERNAL"))</f>
        <v>INTERNAL</v>
      </c>
      <c r="G2142" s="6">
        <f t="shared" si="3"/>
        <v>1</v>
      </c>
      <c r="H2142" s="6">
        <f t="shared" si="4"/>
        <v>1</v>
      </c>
      <c r="I2142" s="6" t="str">
        <f>IF(OR(A2142="",COUNTIF('Message audit'!$A$2:$A$201,A2142)=0,AND(B2142&lt;&gt;"To",B2142&lt;&gt;"CC",B2142&lt;&gt;"BCC"),E2142&lt;&gt;"BASIC_OK"),"REVIEW","OK")</f>
        <v>OK</v>
      </c>
    </row>
    <row r="2143">
      <c r="A2143" s="5" t="s">
        <v>117</v>
      </c>
      <c r="B2143" s="5" t="s">
        <v>65</v>
      </c>
      <c r="C2143" s="5" t="s">
        <v>2373</v>
      </c>
      <c r="D2143" s="6" t="str">
        <f t="shared" si="1"/>
        <v>person2142@demo.invalid</v>
      </c>
      <c r="E2143" s="6" t="str">
        <f t="shared" si="2"/>
        <v>BASIC_OK</v>
      </c>
      <c r="F2143" s="6" t="str">
        <f>IF(E2143&lt;&gt;"BASIC_OK","REVIEW",IF(RIGHT(D2143,LEN(LOWER(TRIM('Audit summary'!$B$16)))+1)="@"&amp;LOWER(TRIM('Audit summary'!$B$16)),"INTERNAL","EXTERNAL"))</f>
        <v>INTERNAL</v>
      </c>
      <c r="G2143" s="6">
        <f t="shared" si="3"/>
        <v>1</v>
      </c>
      <c r="H2143" s="6">
        <f t="shared" si="4"/>
        <v>1</v>
      </c>
      <c r="I2143" s="6" t="str">
        <f>IF(OR(A2143="",COUNTIF('Message audit'!$A$2:$A$201,A2143)=0,AND(B2143&lt;&gt;"To",B2143&lt;&gt;"CC",B2143&lt;&gt;"BCC"),E2143&lt;&gt;"BASIC_OK"),"REVIEW","OK")</f>
        <v>OK</v>
      </c>
    </row>
    <row r="2144">
      <c r="A2144" s="5" t="s">
        <v>117</v>
      </c>
      <c r="B2144" s="5" t="s">
        <v>21</v>
      </c>
      <c r="C2144" s="5" t="s">
        <v>2374</v>
      </c>
      <c r="D2144" s="6" t="str">
        <f t="shared" si="1"/>
        <v>person2143@demo.invalid</v>
      </c>
      <c r="E2144" s="6" t="str">
        <f t="shared" si="2"/>
        <v>BASIC_OK</v>
      </c>
      <c r="F2144" s="6" t="str">
        <f>IF(E2144&lt;&gt;"BASIC_OK","REVIEW",IF(RIGHT(D2144,LEN(LOWER(TRIM('Audit summary'!$B$16)))+1)="@"&amp;LOWER(TRIM('Audit summary'!$B$16)),"INTERNAL","EXTERNAL"))</f>
        <v>INTERNAL</v>
      </c>
      <c r="G2144" s="6">
        <f t="shared" si="3"/>
        <v>1</v>
      </c>
      <c r="H2144" s="6">
        <f t="shared" si="4"/>
        <v>1</v>
      </c>
      <c r="I2144" s="6" t="str">
        <f>IF(OR(A2144="",COUNTIF('Message audit'!$A$2:$A$201,A2144)=0,AND(B2144&lt;&gt;"To",B2144&lt;&gt;"CC",B2144&lt;&gt;"BCC"),E2144&lt;&gt;"BASIC_OK"),"REVIEW","OK")</f>
        <v>OK</v>
      </c>
    </row>
    <row r="2145">
      <c r="A2145" s="5" t="s">
        <v>117</v>
      </c>
      <c r="B2145" s="5" t="s">
        <v>50</v>
      </c>
      <c r="C2145" s="5" t="s">
        <v>2375</v>
      </c>
      <c r="D2145" s="6" t="str">
        <f t="shared" si="1"/>
        <v>person2144@demo.invalid</v>
      </c>
      <c r="E2145" s="6" t="str">
        <f t="shared" si="2"/>
        <v>BASIC_OK</v>
      </c>
      <c r="F2145" s="6" t="str">
        <f>IF(E2145&lt;&gt;"BASIC_OK","REVIEW",IF(RIGHT(D2145,LEN(LOWER(TRIM('Audit summary'!$B$16)))+1)="@"&amp;LOWER(TRIM('Audit summary'!$B$16)),"INTERNAL","EXTERNAL"))</f>
        <v>INTERNAL</v>
      </c>
      <c r="G2145" s="6">
        <f t="shared" si="3"/>
        <v>1</v>
      </c>
      <c r="H2145" s="6">
        <f t="shared" si="4"/>
        <v>1</v>
      </c>
      <c r="I2145" s="6" t="str">
        <f>IF(OR(A2145="",COUNTIF('Message audit'!$A$2:$A$201,A2145)=0,AND(B2145&lt;&gt;"To",B2145&lt;&gt;"CC",B2145&lt;&gt;"BCC"),E2145&lt;&gt;"BASIC_OK"),"REVIEW","OK")</f>
        <v>OK</v>
      </c>
    </row>
    <row r="2146">
      <c r="A2146" s="5" t="s">
        <v>117</v>
      </c>
      <c r="B2146" s="5" t="s">
        <v>65</v>
      </c>
      <c r="C2146" s="5" t="s">
        <v>2376</v>
      </c>
      <c r="D2146" s="6" t="str">
        <f t="shared" si="1"/>
        <v>person2145@example.org</v>
      </c>
      <c r="E2146" s="6" t="str">
        <f t="shared" si="2"/>
        <v>BASIC_OK</v>
      </c>
      <c r="F2146" s="6" t="str">
        <f>IF(E2146&lt;&gt;"BASIC_OK","REVIEW",IF(RIGHT(D2146,LEN(LOWER(TRIM('Audit summary'!$B$16)))+1)="@"&amp;LOWER(TRIM('Audit summary'!$B$16)),"INTERNAL","EXTERNAL"))</f>
        <v>EXTERNAL</v>
      </c>
      <c r="G2146" s="6">
        <f t="shared" si="3"/>
        <v>1</v>
      </c>
      <c r="H2146" s="6">
        <f t="shared" si="4"/>
        <v>1</v>
      </c>
      <c r="I2146" s="6" t="str">
        <f>IF(OR(A2146="",COUNTIF('Message audit'!$A$2:$A$201,A2146)=0,AND(B2146&lt;&gt;"To",B2146&lt;&gt;"CC",B2146&lt;&gt;"BCC"),E2146&lt;&gt;"BASIC_OK"),"REVIEW","OK")</f>
        <v>OK</v>
      </c>
    </row>
    <row r="2147">
      <c r="A2147" s="5" t="s">
        <v>117</v>
      </c>
      <c r="B2147" s="5" t="s">
        <v>21</v>
      </c>
      <c r="C2147" s="5" t="s">
        <v>2377</v>
      </c>
      <c r="D2147" s="6" t="str">
        <f t="shared" si="1"/>
        <v>person2146@demo.invalid</v>
      </c>
      <c r="E2147" s="6" t="str">
        <f t="shared" si="2"/>
        <v>BASIC_OK</v>
      </c>
      <c r="F2147" s="6" t="str">
        <f>IF(E2147&lt;&gt;"BASIC_OK","REVIEW",IF(RIGHT(D2147,LEN(LOWER(TRIM('Audit summary'!$B$16)))+1)="@"&amp;LOWER(TRIM('Audit summary'!$B$16)),"INTERNAL","EXTERNAL"))</f>
        <v>INTERNAL</v>
      </c>
      <c r="G2147" s="6">
        <f t="shared" si="3"/>
        <v>1</v>
      </c>
      <c r="H2147" s="6">
        <f t="shared" si="4"/>
        <v>1</v>
      </c>
      <c r="I2147" s="6" t="str">
        <f>IF(OR(A2147="",COUNTIF('Message audit'!$A$2:$A$201,A2147)=0,AND(B2147&lt;&gt;"To",B2147&lt;&gt;"CC",B2147&lt;&gt;"BCC"),E2147&lt;&gt;"BASIC_OK"),"REVIEW","OK")</f>
        <v>OK</v>
      </c>
    </row>
    <row r="2148">
      <c r="A2148" s="5" t="s">
        <v>117</v>
      </c>
      <c r="B2148" s="5" t="s">
        <v>50</v>
      </c>
      <c r="C2148" s="5" t="s">
        <v>2378</v>
      </c>
      <c r="D2148" s="6" t="str">
        <f t="shared" si="1"/>
        <v>person2147@demo.invalid</v>
      </c>
      <c r="E2148" s="6" t="str">
        <f t="shared" si="2"/>
        <v>BASIC_OK</v>
      </c>
      <c r="F2148" s="6" t="str">
        <f>IF(E2148&lt;&gt;"BASIC_OK","REVIEW",IF(RIGHT(D2148,LEN(LOWER(TRIM('Audit summary'!$B$16)))+1)="@"&amp;LOWER(TRIM('Audit summary'!$B$16)),"INTERNAL","EXTERNAL"))</f>
        <v>INTERNAL</v>
      </c>
      <c r="G2148" s="6">
        <f t="shared" si="3"/>
        <v>1</v>
      </c>
      <c r="H2148" s="6">
        <f t="shared" si="4"/>
        <v>1</v>
      </c>
      <c r="I2148" s="6" t="str">
        <f>IF(OR(A2148="",COUNTIF('Message audit'!$A$2:$A$201,A2148)=0,AND(B2148&lt;&gt;"To",B2148&lt;&gt;"CC",B2148&lt;&gt;"BCC"),E2148&lt;&gt;"BASIC_OK"),"REVIEW","OK")</f>
        <v>OK</v>
      </c>
    </row>
    <row r="2149">
      <c r="A2149" s="5" t="s">
        <v>117</v>
      </c>
      <c r="B2149" s="5" t="s">
        <v>65</v>
      </c>
      <c r="C2149" s="5" t="s">
        <v>2379</v>
      </c>
      <c r="D2149" s="6" t="str">
        <f t="shared" si="1"/>
        <v>person2148@demo.invalid</v>
      </c>
      <c r="E2149" s="6" t="str">
        <f t="shared" si="2"/>
        <v>BASIC_OK</v>
      </c>
      <c r="F2149" s="6" t="str">
        <f>IF(E2149&lt;&gt;"BASIC_OK","REVIEW",IF(RIGHT(D2149,LEN(LOWER(TRIM('Audit summary'!$B$16)))+1)="@"&amp;LOWER(TRIM('Audit summary'!$B$16)),"INTERNAL","EXTERNAL"))</f>
        <v>INTERNAL</v>
      </c>
      <c r="G2149" s="6">
        <f t="shared" si="3"/>
        <v>1</v>
      </c>
      <c r="H2149" s="6">
        <f t="shared" si="4"/>
        <v>1</v>
      </c>
      <c r="I2149" s="6" t="str">
        <f>IF(OR(A2149="",COUNTIF('Message audit'!$A$2:$A$201,A2149)=0,AND(B2149&lt;&gt;"To",B2149&lt;&gt;"CC",B2149&lt;&gt;"BCC"),E2149&lt;&gt;"BASIC_OK"),"REVIEW","OK")</f>
        <v>OK</v>
      </c>
    </row>
    <row r="2150">
      <c r="A2150" s="5" t="s">
        <v>117</v>
      </c>
      <c r="B2150" s="5" t="s">
        <v>21</v>
      </c>
      <c r="C2150" s="5" t="s">
        <v>2380</v>
      </c>
      <c r="D2150" s="6" t="str">
        <f t="shared" si="1"/>
        <v>person2149@demo.invalid</v>
      </c>
      <c r="E2150" s="6" t="str">
        <f t="shared" si="2"/>
        <v>BASIC_OK</v>
      </c>
      <c r="F2150" s="6" t="str">
        <f>IF(E2150&lt;&gt;"BASIC_OK","REVIEW",IF(RIGHT(D2150,LEN(LOWER(TRIM('Audit summary'!$B$16)))+1)="@"&amp;LOWER(TRIM('Audit summary'!$B$16)),"INTERNAL","EXTERNAL"))</f>
        <v>INTERNAL</v>
      </c>
      <c r="G2150" s="6">
        <f t="shared" si="3"/>
        <v>1</v>
      </c>
      <c r="H2150" s="6">
        <f t="shared" si="4"/>
        <v>1</v>
      </c>
      <c r="I2150" s="6" t="str">
        <f>IF(OR(A2150="",COUNTIF('Message audit'!$A$2:$A$201,A2150)=0,AND(B2150&lt;&gt;"To",B2150&lt;&gt;"CC",B2150&lt;&gt;"BCC"),E2150&lt;&gt;"BASIC_OK"),"REVIEW","OK")</f>
        <v>OK</v>
      </c>
    </row>
    <row r="2151">
      <c r="A2151" s="5" t="s">
        <v>117</v>
      </c>
      <c r="B2151" s="5" t="s">
        <v>50</v>
      </c>
      <c r="C2151" s="5" t="s">
        <v>2381</v>
      </c>
      <c r="D2151" s="6" t="str">
        <f t="shared" si="1"/>
        <v>person2150@example.org</v>
      </c>
      <c r="E2151" s="6" t="str">
        <f t="shared" si="2"/>
        <v>BASIC_OK</v>
      </c>
      <c r="F2151" s="6" t="str">
        <f>IF(E2151&lt;&gt;"BASIC_OK","REVIEW",IF(RIGHT(D2151,LEN(LOWER(TRIM('Audit summary'!$B$16)))+1)="@"&amp;LOWER(TRIM('Audit summary'!$B$16)),"INTERNAL","EXTERNAL"))</f>
        <v>EXTERNAL</v>
      </c>
      <c r="G2151" s="6">
        <f t="shared" si="3"/>
        <v>1</v>
      </c>
      <c r="H2151" s="6">
        <f t="shared" si="4"/>
        <v>1</v>
      </c>
      <c r="I2151" s="6" t="str">
        <f>IF(OR(A2151="",COUNTIF('Message audit'!$A$2:$A$201,A2151)=0,AND(B2151&lt;&gt;"To",B2151&lt;&gt;"CC",B2151&lt;&gt;"BCC"),E2151&lt;&gt;"BASIC_OK"),"REVIEW","OK")</f>
        <v>OK</v>
      </c>
    </row>
    <row r="2152">
      <c r="A2152" s="5" t="s">
        <v>117</v>
      </c>
      <c r="B2152" s="5" t="s">
        <v>65</v>
      </c>
      <c r="C2152" s="5" t="s">
        <v>2382</v>
      </c>
      <c r="D2152" s="6" t="str">
        <f t="shared" si="1"/>
        <v>person2151@demo.invalid</v>
      </c>
      <c r="E2152" s="6" t="str">
        <f t="shared" si="2"/>
        <v>BASIC_OK</v>
      </c>
      <c r="F2152" s="6" t="str">
        <f>IF(E2152&lt;&gt;"BASIC_OK","REVIEW",IF(RIGHT(D2152,LEN(LOWER(TRIM('Audit summary'!$B$16)))+1)="@"&amp;LOWER(TRIM('Audit summary'!$B$16)),"INTERNAL","EXTERNAL"))</f>
        <v>INTERNAL</v>
      </c>
      <c r="G2152" s="6">
        <f t="shared" si="3"/>
        <v>1</v>
      </c>
      <c r="H2152" s="6">
        <f t="shared" si="4"/>
        <v>1</v>
      </c>
      <c r="I2152" s="6" t="str">
        <f>IF(OR(A2152="",COUNTIF('Message audit'!$A$2:$A$201,A2152)=0,AND(B2152&lt;&gt;"To",B2152&lt;&gt;"CC",B2152&lt;&gt;"BCC"),E2152&lt;&gt;"BASIC_OK"),"REVIEW","OK")</f>
        <v>OK</v>
      </c>
    </row>
    <row r="2153">
      <c r="A2153" s="5" t="s">
        <v>119</v>
      </c>
      <c r="B2153" s="5" t="s">
        <v>21</v>
      </c>
      <c r="C2153" s="5" t="s">
        <v>2383</v>
      </c>
      <c r="D2153" s="6" t="str">
        <f t="shared" si="1"/>
        <v>person2152@demo.invalid</v>
      </c>
      <c r="E2153" s="6" t="str">
        <f t="shared" si="2"/>
        <v>BASIC_OK</v>
      </c>
      <c r="F2153" s="6" t="str">
        <f>IF(E2153&lt;&gt;"BASIC_OK","REVIEW",IF(RIGHT(D2153,LEN(LOWER(TRIM('Audit summary'!$B$16)))+1)="@"&amp;LOWER(TRIM('Audit summary'!$B$16)),"INTERNAL","EXTERNAL"))</f>
        <v>INTERNAL</v>
      </c>
      <c r="G2153" s="6">
        <f t="shared" si="3"/>
        <v>1</v>
      </c>
      <c r="H2153" s="6">
        <f t="shared" si="4"/>
        <v>1</v>
      </c>
      <c r="I2153" s="6" t="str">
        <f>IF(OR(A2153="",COUNTIF('Message audit'!$A$2:$A$201,A2153)=0,AND(B2153&lt;&gt;"To",B2153&lt;&gt;"CC",B2153&lt;&gt;"BCC"),E2153&lt;&gt;"BASIC_OK"),"REVIEW","OK")</f>
        <v>OK</v>
      </c>
    </row>
    <row r="2154">
      <c r="A2154" s="5" t="s">
        <v>119</v>
      </c>
      <c r="B2154" s="5" t="s">
        <v>50</v>
      </c>
      <c r="C2154" s="5" t="s">
        <v>2384</v>
      </c>
      <c r="D2154" s="6" t="str">
        <f t="shared" si="1"/>
        <v>person2153@demo.invalid</v>
      </c>
      <c r="E2154" s="6" t="str">
        <f t="shared" si="2"/>
        <v>BASIC_OK</v>
      </c>
      <c r="F2154" s="6" t="str">
        <f>IF(E2154&lt;&gt;"BASIC_OK","REVIEW",IF(RIGHT(D2154,LEN(LOWER(TRIM('Audit summary'!$B$16)))+1)="@"&amp;LOWER(TRIM('Audit summary'!$B$16)),"INTERNAL","EXTERNAL"))</f>
        <v>INTERNAL</v>
      </c>
      <c r="G2154" s="6">
        <f t="shared" si="3"/>
        <v>1</v>
      </c>
      <c r="H2154" s="6">
        <f t="shared" si="4"/>
        <v>1</v>
      </c>
      <c r="I2154" s="6" t="str">
        <f>IF(OR(A2154="",COUNTIF('Message audit'!$A$2:$A$201,A2154)=0,AND(B2154&lt;&gt;"To",B2154&lt;&gt;"CC",B2154&lt;&gt;"BCC"),E2154&lt;&gt;"BASIC_OK"),"REVIEW","OK")</f>
        <v>OK</v>
      </c>
    </row>
    <row r="2155">
      <c r="A2155" s="5" t="s">
        <v>119</v>
      </c>
      <c r="B2155" s="5" t="s">
        <v>65</v>
      </c>
      <c r="C2155" s="5" t="s">
        <v>2385</v>
      </c>
      <c r="D2155" s="6" t="str">
        <f t="shared" si="1"/>
        <v>person2154@demo.invalid</v>
      </c>
      <c r="E2155" s="6" t="str">
        <f t="shared" si="2"/>
        <v>BASIC_OK</v>
      </c>
      <c r="F2155" s="6" t="str">
        <f>IF(E2155&lt;&gt;"BASIC_OK","REVIEW",IF(RIGHT(D2155,LEN(LOWER(TRIM('Audit summary'!$B$16)))+1)="@"&amp;LOWER(TRIM('Audit summary'!$B$16)),"INTERNAL","EXTERNAL"))</f>
        <v>INTERNAL</v>
      </c>
      <c r="G2155" s="6">
        <f t="shared" si="3"/>
        <v>1</v>
      </c>
      <c r="H2155" s="6">
        <f t="shared" si="4"/>
        <v>1</v>
      </c>
      <c r="I2155" s="6" t="str">
        <f>IF(OR(A2155="",COUNTIF('Message audit'!$A$2:$A$201,A2155)=0,AND(B2155&lt;&gt;"To",B2155&lt;&gt;"CC",B2155&lt;&gt;"BCC"),E2155&lt;&gt;"BASIC_OK"),"REVIEW","OK")</f>
        <v>OK</v>
      </c>
    </row>
    <row r="2156">
      <c r="A2156" s="5" t="s">
        <v>119</v>
      </c>
      <c r="B2156" s="5" t="s">
        <v>21</v>
      </c>
      <c r="C2156" s="5" t="s">
        <v>2386</v>
      </c>
      <c r="D2156" s="6" t="str">
        <f t="shared" si="1"/>
        <v>person2155@example.org</v>
      </c>
      <c r="E2156" s="6" t="str">
        <f t="shared" si="2"/>
        <v>BASIC_OK</v>
      </c>
      <c r="F2156" s="6" t="str">
        <f>IF(E2156&lt;&gt;"BASIC_OK","REVIEW",IF(RIGHT(D2156,LEN(LOWER(TRIM('Audit summary'!$B$16)))+1)="@"&amp;LOWER(TRIM('Audit summary'!$B$16)),"INTERNAL","EXTERNAL"))</f>
        <v>EXTERNAL</v>
      </c>
      <c r="G2156" s="6">
        <f t="shared" si="3"/>
        <v>1</v>
      </c>
      <c r="H2156" s="6">
        <f t="shared" si="4"/>
        <v>1</v>
      </c>
      <c r="I2156" s="6" t="str">
        <f>IF(OR(A2156="",COUNTIF('Message audit'!$A$2:$A$201,A2156)=0,AND(B2156&lt;&gt;"To",B2156&lt;&gt;"CC",B2156&lt;&gt;"BCC"),E2156&lt;&gt;"BASIC_OK"),"REVIEW","OK")</f>
        <v>OK</v>
      </c>
    </row>
    <row r="2157">
      <c r="A2157" s="5" t="s">
        <v>119</v>
      </c>
      <c r="B2157" s="5" t="s">
        <v>50</v>
      </c>
      <c r="C2157" s="5" t="s">
        <v>2387</v>
      </c>
      <c r="D2157" s="6" t="str">
        <f t="shared" si="1"/>
        <v>person2156@demo.invalid</v>
      </c>
      <c r="E2157" s="6" t="str">
        <f t="shared" si="2"/>
        <v>BASIC_OK</v>
      </c>
      <c r="F2157" s="6" t="str">
        <f>IF(E2157&lt;&gt;"BASIC_OK","REVIEW",IF(RIGHT(D2157,LEN(LOWER(TRIM('Audit summary'!$B$16)))+1)="@"&amp;LOWER(TRIM('Audit summary'!$B$16)),"INTERNAL","EXTERNAL"))</f>
        <v>INTERNAL</v>
      </c>
      <c r="G2157" s="6">
        <f t="shared" si="3"/>
        <v>1</v>
      </c>
      <c r="H2157" s="6">
        <f t="shared" si="4"/>
        <v>1</v>
      </c>
      <c r="I2157" s="6" t="str">
        <f>IF(OR(A2157="",COUNTIF('Message audit'!$A$2:$A$201,A2157)=0,AND(B2157&lt;&gt;"To",B2157&lt;&gt;"CC",B2157&lt;&gt;"BCC"),E2157&lt;&gt;"BASIC_OK"),"REVIEW","OK")</f>
        <v>OK</v>
      </c>
    </row>
    <row r="2158">
      <c r="A2158" s="5" t="s">
        <v>119</v>
      </c>
      <c r="B2158" s="5" t="s">
        <v>65</v>
      </c>
      <c r="C2158" s="5" t="s">
        <v>2388</v>
      </c>
      <c r="D2158" s="6" t="str">
        <f t="shared" si="1"/>
        <v>person2157@demo.invalid</v>
      </c>
      <c r="E2158" s="6" t="str">
        <f t="shared" si="2"/>
        <v>BASIC_OK</v>
      </c>
      <c r="F2158" s="6" t="str">
        <f>IF(E2158&lt;&gt;"BASIC_OK","REVIEW",IF(RIGHT(D2158,LEN(LOWER(TRIM('Audit summary'!$B$16)))+1)="@"&amp;LOWER(TRIM('Audit summary'!$B$16)),"INTERNAL","EXTERNAL"))</f>
        <v>INTERNAL</v>
      </c>
      <c r="G2158" s="6">
        <f t="shared" si="3"/>
        <v>1</v>
      </c>
      <c r="H2158" s="6">
        <f t="shared" si="4"/>
        <v>1</v>
      </c>
      <c r="I2158" s="6" t="str">
        <f>IF(OR(A2158="",COUNTIF('Message audit'!$A$2:$A$201,A2158)=0,AND(B2158&lt;&gt;"To",B2158&lt;&gt;"CC",B2158&lt;&gt;"BCC"),E2158&lt;&gt;"BASIC_OK"),"REVIEW","OK")</f>
        <v>OK</v>
      </c>
    </row>
    <row r="2159">
      <c r="A2159" s="5" t="s">
        <v>119</v>
      </c>
      <c r="B2159" s="5" t="s">
        <v>21</v>
      </c>
      <c r="C2159" s="5" t="s">
        <v>2389</v>
      </c>
      <c r="D2159" s="6" t="str">
        <f t="shared" si="1"/>
        <v>person2158@demo.invalid</v>
      </c>
      <c r="E2159" s="6" t="str">
        <f t="shared" si="2"/>
        <v>BASIC_OK</v>
      </c>
      <c r="F2159" s="6" t="str">
        <f>IF(E2159&lt;&gt;"BASIC_OK","REVIEW",IF(RIGHT(D2159,LEN(LOWER(TRIM('Audit summary'!$B$16)))+1)="@"&amp;LOWER(TRIM('Audit summary'!$B$16)),"INTERNAL","EXTERNAL"))</f>
        <v>INTERNAL</v>
      </c>
      <c r="G2159" s="6">
        <f t="shared" si="3"/>
        <v>1</v>
      </c>
      <c r="H2159" s="6">
        <f t="shared" si="4"/>
        <v>1</v>
      </c>
      <c r="I2159" s="6" t="str">
        <f>IF(OR(A2159="",COUNTIF('Message audit'!$A$2:$A$201,A2159)=0,AND(B2159&lt;&gt;"To",B2159&lt;&gt;"CC",B2159&lt;&gt;"BCC"),E2159&lt;&gt;"BASIC_OK"),"REVIEW","OK")</f>
        <v>OK</v>
      </c>
    </row>
    <row r="2160">
      <c r="A2160" s="5" t="s">
        <v>119</v>
      </c>
      <c r="B2160" s="5" t="s">
        <v>50</v>
      </c>
      <c r="C2160" s="5" t="s">
        <v>2390</v>
      </c>
      <c r="D2160" s="6" t="str">
        <f t="shared" si="1"/>
        <v>person2159@demo.invalid</v>
      </c>
      <c r="E2160" s="6" t="str">
        <f t="shared" si="2"/>
        <v>BASIC_OK</v>
      </c>
      <c r="F2160" s="6" t="str">
        <f>IF(E2160&lt;&gt;"BASIC_OK","REVIEW",IF(RIGHT(D2160,LEN(LOWER(TRIM('Audit summary'!$B$16)))+1)="@"&amp;LOWER(TRIM('Audit summary'!$B$16)),"INTERNAL","EXTERNAL"))</f>
        <v>INTERNAL</v>
      </c>
      <c r="G2160" s="6">
        <f t="shared" si="3"/>
        <v>1</v>
      </c>
      <c r="H2160" s="6">
        <f t="shared" si="4"/>
        <v>1</v>
      </c>
      <c r="I2160" s="6" t="str">
        <f>IF(OR(A2160="",COUNTIF('Message audit'!$A$2:$A$201,A2160)=0,AND(B2160&lt;&gt;"To",B2160&lt;&gt;"CC",B2160&lt;&gt;"BCC"),E2160&lt;&gt;"BASIC_OK"),"REVIEW","OK")</f>
        <v>OK</v>
      </c>
    </row>
    <row r="2161">
      <c r="A2161" s="5" t="s">
        <v>119</v>
      </c>
      <c r="B2161" s="5" t="s">
        <v>65</v>
      </c>
      <c r="C2161" s="5" t="s">
        <v>2391</v>
      </c>
      <c r="D2161" s="6" t="str">
        <f t="shared" si="1"/>
        <v>person2160@example.org</v>
      </c>
      <c r="E2161" s="6" t="str">
        <f t="shared" si="2"/>
        <v>BASIC_OK</v>
      </c>
      <c r="F2161" s="6" t="str">
        <f>IF(E2161&lt;&gt;"BASIC_OK","REVIEW",IF(RIGHT(D2161,LEN(LOWER(TRIM('Audit summary'!$B$16)))+1)="@"&amp;LOWER(TRIM('Audit summary'!$B$16)),"INTERNAL","EXTERNAL"))</f>
        <v>EXTERNAL</v>
      </c>
      <c r="G2161" s="6">
        <f t="shared" si="3"/>
        <v>1</v>
      </c>
      <c r="H2161" s="6">
        <f t="shared" si="4"/>
        <v>1</v>
      </c>
      <c r="I2161" s="6" t="str">
        <f>IF(OR(A2161="",COUNTIF('Message audit'!$A$2:$A$201,A2161)=0,AND(B2161&lt;&gt;"To",B2161&lt;&gt;"CC",B2161&lt;&gt;"BCC"),E2161&lt;&gt;"BASIC_OK"),"REVIEW","OK")</f>
        <v>OK</v>
      </c>
    </row>
    <row r="2162">
      <c r="A2162" s="5" t="s">
        <v>119</v>
      </c>
      <c r="B2162" s="5" t="s">
        <v>21</v>
      </c>
      <c r="C2162" s="5" t="s">
        <v>2392</v>
      </c>
      <c r="D2162" s="6" t="str">
        <f t="shared" si="1"/>
        <v>person2161@demo.invalid</v>
      </c>
      <c r="E2162" s="6" t="str">
        <f t="shared" si="2"/>
        <v>BASIC_OK</v>
      </c>
      <c r="F2162" s="6" t="str">
        <f>IF(E2162&lt;&gt;"BASIC_OK","REVIEW",IF(RIGHT(D2162,LEN(LOWER(TRIM('Audit summary'!$B$16)))+1)="@"&amp;LOWER(TRIM('Audit summary'!$B$16)),"INTERNAL","EXTERNAL"))</f>
        <v>INTERNAL</v>
      </c>
      <c r="G2162" s="6">
        <f t="shared" si="3"/>
        <v>1</v>
      </c>
      <c r="H2162" s="6">
        <f t="shared" si="4"/>
        <v>1</v>
      </c>
      <c r="I2162" s="6" t="str">
        <f>IF(OR(A2162="",COUNTIF('Message audit'!$A$2:$A$201,A2162)=0,AND(B2162&lt;&gt;"To",B2162&lt;&gt;"CC",B2162&lt;&gt;"BCC"),E2162&lt;&gt;"BASIC_OK"),"REVIEW","OK")</f>
        <v>OK</v>
      </c>
    </row>
    <row r="2163">
      <c r="A2163" s="5" t="s">
        <v>119</v>
      </c>
      <c r="B2163" s="5" t="s">
        <v>50</v>
      </c>
      <c r="C2163" s="5" t="s">
        <v>2393</v>
      </c>
      <c r="D2163" s="6" t="str">
        <f t="shared" si="1"/>
        <v>person2162@demo.invalid</v>
      </c>
      <c r="E2163" s="6" t="str">
        <f t="shared" si="2"/>
        <v>BASIC_OK</v>
      </c>
      <c r="F2163" s="6" t="str">
        <f>IF(E2163&lt;&gt;"BASIC_OK","REVIEW",IF(RIGHT(D2163,LEN(LOWER(TRIM('Audit summary'!$B$16)))+1)="@"&amp;LOWER(TRIM('Audit summary'!$B$16)),"INTERNAL","EXTERNAL"))</f>
        <v>INTERNAL</v>
      </c>
      <c r="G2163" s="6">
        <f t="shared" si="3"/>
        <v>1</v>
      </c>
      <c r="H2163" s="6">
        <f t="shared" si="4"/>
        <v>1</v>
      </c>
      <c r="I2163" s="6" t="str">
        <f>IF(OR(A2163="",COUNTIF('Message audit'!$A$2:$A$201,A2163)=0,AND(B2163&lt;&gt;"To",B2163&lt;&gt;"CC",B2163&lt;&gt;"BCC"),E2163&lt;&gt;"BASIC_OK"),"REVIEW","OK")</f>
        <v>OK</v>
      </c>
    </row>
    <row r="2164">
      <c r="A2164" s="5" t="s">
        <v>119</v>
      </c>
      <c r="B2164" s="5" t="s">
        <v>65</v>
      </c>
      <c r="C2164" s="5" t="s">
        <v>2394</v>
      </c>
      <c r="D2164" s="6" t="str">
        <f t="shared" si="1"/>
        <v>person2163@demo.invalid</v>
      </c>
      <c r="E2164" s="6" t="str">
        <f t="shared" si="2"/>
        <v>BASIC_OK</v>
      </c>
      <c r="F2164" s="6" t="str">
        <f>IF(E2164&lt;&gt;"BASIC_OK","REVIEW",IF(RIGHT(D2164,LEN(LOWER(TRIM('Audit summary'!$B$16)))+1)="@"&amp;LOWER(TRIM('Audit summary'!$B$16)),"INTERNAL","EXTERNAL"))</f>
        <v>INTERNAL</v>
      </c>
      <c r="G2164" s="6">
        <f t="shared" si="3"/>
        <v>1</v>
      </c>
      <c r="H2164" s="6">
        <f t="shared" si="4"/>
        <v>1</v>
      </c>
      <c r="I2164" s="6" t="str">
        <f>IF(OR(A2164="",COUNTIF('Message audit'!$A$2:$A$201,A2164)=0,AND(B2164&lt;&gt;"To",B2164&lt;&gt;"CC",B2164&lt;&gt;"BCC"),E2164&lt;&gt;"BASIC_OK"),"REVIEW","OK")</f>
        <v>OK</v>
      </c>
    </row>
    <row r="2165">
      <c r="A2165" s="5" t="s">
        <v>119</v>
      </c>
      <c r="B2165" s="5" t="s">
        <v>21</v>
      </c>
      <c r="C2165" s="5" t="s">
        <v>2395</v>
      </c>
      <c r="D2165" s="6" t="str">
        <f t="shared" si="1"/>
        <v>person2164@demo.invalid</v>
      </c>
      <c r="E2165" s="6" t="str">
        <f t="shared" si="2"/>
        <v>BASIC_OK</v>
      </c>
      <c r="F2165" s="6" t="str">
        <f>IF(E2165&lt;&gt;"BASIC_OK","REVIEW",IF(RIGHT(D2165,LEN(LOWER(TRIM('Audit summary'!$B$16)))+1)="@"&amp;LOWER(TRIM('Audit summary'!$B$16)),"INTERNAL","EXTERNAL"))</f>
        <v>INTERNAL</v>
      </c>
      <c r="G2165" s="6">
        <f t="shared" si="3"/>
        <v>1</v>
      </c>
      <c r="H2165" s="6">
        <f t="shared" si="4"/>
        <v>1</v>
      </c>
      <c r="I2165" s="6" t="str">
        <f>IF(OR(A2165="",COUNTIF('Message audit'!$A$2:$A$201,A2165)=0,AND(B2165&lt;&gt;"To",B2165&lt;&gt;"CC",B2165&lt;&gt;"BCC"),E2165&lt;&gt;"BASIC_OK"),"REVIEW","OK")</f>
        <v>OK</v>
      </c>
    </row>
    <row r="2166">
      <c r="A2166" s="5" t="s">
        <v>119</v>
      </c>
      <c r="B2166" s="5" t="s">
        <v>50</v>
      </c>
      <c r="C2166" s="5" t="s">
        <v>2396</v>
      </c>
      <c r="D2166" s="6" t="str">
        <f t="shared" si="1"/>
        <v>person2165@example.org</v>
      </c>
      <c r="E2166" s="6" t="str">
        <f t="shared" si="2"/>
        <v>BASIC_OK</v>
      </c>
      <c r="F2166" s="6" t="str">
        <f>IF(E2166&lt;&gt;"BASIC_OK","REVIEW",IF(RIGHT(D2166,LEN(LOWER(TRIM('Audit summary'!$B$16)))+1)="@"&amp;LOWER(TRIM('Audit summary'!$B$16)),"INTERNAL","EXTERNAL"))</f>
        <v>EXTERNAL</v>
      </c>
      <c r="G2166" s="6">
        <f t="shared" si="3"/>
        <v>1</v>
      </c>
      <c r="H2166" s="6">
        <f t="shared" si="4"/>
        <v>1</v>
      </c>
      <c r="I2166" s="6" t="str">
        <f>IF(OR(A2166="",COUNTIF('Message audit'!$A$2:$A$201,A2166)=0,AND(B2166&lt;&gt;"To",B2166&lt;&gt;"CC",B2166&lt;&gt;"BCC"),E2166&lt;&gt;"BASIC_OK"),"REVIEW","OK")</f>
        <v>OK</v>
      </c>
    </row>
    <row r="2167">
      <c r="A2167" s="5" t="s">
        <v>119</v>
      </c>
      <c r="B2167" s="5" t="s">
        <v>65</v>
      </c>
      <c r="C2167" s="5" t="s">
        <v>2397</v>
      </c>
      <c r="D2167" s="6" t="str">
        <f t="shared" si="1"/>
        <v>person2166@demo.invalid</v>
      </c>
      <c r="E2167" s="6" t="str">
        <f t="shared" si="2"/>
        <v>BASIC_OK</v>
      </c>
      <c r="F2167" s="6" t="str">
        <f>IF(E2167&lt;&gt;"BASIC_OK","REVIEW",IF(RIGHT(D2167,LEN(LOWER(TRIM('Audit summary'!$B$16)))+1)="@"&amp;LOWER(TRIM('Audit summary'!$B$16)),"INTERNAL","EXTERNAL"))</f>
        <v>INTERNAL</v>
      </c>
      <c r="G2167" s="6">
        <f t="shared" si="3"/>
        <v>1</v>
      </c>
      <c r="H2167" s="6">
        <f t="shared" si="4"/>
        <v>1</v>
      </c>
      <c r="I2167" s="6" t="str">
        <f>IF(OR(A2167="",COUNTIF('Message audit'!$A$2:$A$201,A2167)=0,AND(B2167&lt;&gt;"To",B2167&lt;&gt;"CC",B2167&lt;&gt;"BCC"),E2167&lt;&gt;"BASIC_OK"),"REVIEW","OK")</f>
        <v>OK</v>
      </c>
    </row>
    <row r="2168">
      <c r="A2168" s="5" t="s">
        <v>119</v>
      </c>
      <c r="B2168" s="5" t="s">
        <v>21</v>
      </c>
      <c r="C2168" s="5" t="s">
        <v>2398</v>
      </c>
      <c r="D2168" s="6" t="str">
        <f t="shared" si="1"/>
        <v>person2167@demo.invalid</v>
      </c>
      <c r="E2168" s="6" t="str">
        <f t="shared" si="2"/>
        <v>BASIC_OK</v>
      </c>
      <c r="F2168" s="6" t="str">
        <f>IF(E2168&lt;&gt;"BASIC_OK","REVIEW",IF(RIGHT(D2168,LEN(LOWER(TRIM('Audit summary'!$B$16)))+1)="@"&amp;LOWER(TRIM('Audit summary'!$B$16)),"INTERNAL","EXTERNAL"))</f>
        <v>INTERNAL</v>
      </c>
      <c r="G2168" s="6">
        <f t="shared" si="3"/>
        <v>1</v>
      </c>
      <c r="H2168" s="6">
        <f t="shared" si="4"/>
        <v>1</v>
      </c>
      <c r="I2168" s="6" t="str">
        <f>IF(OR(A2168="",COUNTIF('Message audit'!$A$2:$A$201,A2168)=0,AND(B2168&lt;&gt;"To",B2168&lt;&gt;"CC",B2168&lt;&gt;"BCC"),E2168&lt;&gt;"BASIC_OK"),"REVIEW","OK")</f>
        <v>OK</v>
      </c>
    </row>
    <row r="2169">
      <c r="A2169" s="5" t="s">
        <v>119</v>
      </c>
      <c r="B2169" s="5" t="s">
        <v>50</v>
      </c>
      <c r="C2169" s="5" t="s">
        <v>2399</v>
      </c>
      <c r="D2169" s="6" t="str">
        <f t="shared" si="1"/>
        <v>person2168@demo.invalid</v>
      </c>
      <c r="E2169" s="6" t="str">
        <f t="shared" si="2"/>
        <v>BASIC_OK</v>
      </c>
      <c r="F2169" s="6" t="str">
        <f>IF(E2169&lt;&gt;"BASIC_OK","REVIEW",IF(RIGHT(D2169,LEN(LOWER(TRIM('Audit summary'!$B$16)))+1)="@"&amp;LOWER(TRIM('Audit summary'!$B$16)),"INTERNAL","EXTERNAL"))</f>
        <v>INTERNAL</v>
      </c>
      <c r="G2169" s="6">
        <f t="shared" si="3"/>
        <v>1</v>
      </c>
      <c r="H2169" s="6">
        <f t="shared" si="4"/>
        <v>1</v>
      </c>
      <c r="I2169" s="6" t="str">
        <f>IF(OR(A2169="",COUNTIF('Message audit'!$A$2:$A$201,A2169)=0,AND(B2169&lt;&gt;"To",B2169&lt;&gt;"CC",B2169&lt;&gt;"BCC"),E2169&lt;&gt;"BASIC_OK"),"REVIEW","OK")</f>
        <v>OK</v>
      </c>
    </row>
    <row r="2170">
      <c r="A2170" s="5" t="s">
        <v>119</v>
      </c>
      <c r="B2170" s="5" t="s">
        <v>65</v>
      </c>
      <c r="C2170" s="5" t="s">
        <v>2400</v>
      </c>
      <c r="D2170" s="6" t="str">
        <f t="shared" si="1"/>
        <v>person2169@demo.invalid</v>
      </c>
      <c r="E2170" s="6" t="str">
        <f t="shared" si="2"/>
        <v>BASIC_OK</v>
      </c>
      <c r="F2170" s="6" t="str">
        <f>IF(E2170&lt;&gt;"BASIC_OK","REVIEW",IF(RIGHT(D2170,LEN(LOWER(TRIM('Audit summary'!$B$16)))+1)="@"&amp;LOWER(TRIM('Audit summary'!$B$16)),"INTERNAL","EXTERNAL"))</f>
        <v>INTERNAL</v>
      </c>
      <c r="G2170" s="6">
        <f t="shared" si="3"/>
        <v>1</v>
      </c>
      <c r="H2170" s="6">
        <f t="shared" si="4"/>
        <v>1</v>
      </c>
      <c r="I2170" s="6" t="str">
        <f>IF(OR(A2170="",COUNTIF('Message audit'!$A$2:$A$201,A2170)=0,AND(B2170&lt;&gt;"To",B2170&lt;&gt;"CC",B2170&lt;&gt;"BCC"),E2170&lt;&gt;"BASIC_OK"),"REVIEW","OK")</f>
        <v>OK</v>
      </c>
    </row>
    <row r="2171">
      <c r="A2171" s="5" t="s">
        <v>119</v>
      </c>
      <c r="B2171" s="5" t="s">
        <v>21</v>
      </c>
      <c r="C2171" s="5" t="s">
        <v>2401</v>
      </c>
      <c r="D2171" s="6" t="str">
        <f t="shared" si="1"/>
        <v>person2170@example.org</v>
      </c>
      <c r="E2171" s="6" t="str">
        <f t="shared" si="2"/>
        <v>BASIC_OK</v>
      </c>
      <c r="F2171" s="6" t="str">
        <f>IF(E2171&lt;&gt;"BASIC_OK","REVIEW",IF(RIGHT(D2171,LEN(LOWER(TRIM('Audit summary'!$B$16)))+1)="@"&amp;LOWER(TRIM('Audit summary'!$B$16)),"INTERNAL","EXTERNAL"))</f>
        <v>EXTERNAL</v>
      </c>
      <c r="G2171" s="6">
        <f t="shared" si="3"/>
        <v>1</v>
      </c>
      <c r="H2171" s="6">
        <f t="shared" si="4"/>
        <v>1</v>
      </c>
      <c r="I2171" s="6" t="str">
        <f>IF(OR(A2171="",COUNTIF('Message audit'!$A$2:$A$201,A2171)=0,AND(B2171&lt;&gt;"To",B2171&lt;&gt;"CC",B2171&lt;&gt;"BCC"),E2171&lt;&gt;"BASIC_OK"),"REVIEW","OK")</f>
        <v>OK</v>
      </c>
    </row>
    <row r="2172">
      <c r="A2172" s="5" t="s">
        <v>119</v>
      </c>
      <c r="B2172" s="5" t="s">
        <v>50</v>
      </c>
      <c r="C2172" s="5" t="s">
        <v>2402</v>
      </c>
      <c r="D2172" s="6" t="str">
        <f t="shared" si="1"/>
        <v>person2171@demo.invalid</v>
      </c>
      <c r="E2172" s="6" t="str">
        <f t="shared" si="2"/>
        <v>BASIC_OK</v>
      </c>
      <c r="F2172" s="6" t="str">
        <f>IF(E2172&lt;&gt;"BASIC_OK","REVIEW",IF(RIGHT(D2172,LEN(LOWER(TRIM('Audit summary'!$B$16)))+1)="@"&amp;LOWER(TRIM('Audit summary'!$B$16)),"INTERNAL","EXTERNAL"))</f>
        <v>INTERNAL</v>
      </c>
      <c r="G2172" s="6">
        <f t="shared" si="3"/>
        <v>1</v>
      </c>
      <c r="H2172" s="6">
        <f t="shared" si="4"/>
        <v>1</v>
      </c>
      <c r="I2172" s="6" t="str">
        <f>IF(OR(A2172="",COUNTIF('Message audit'!$A$2:$A$201,A2172)=0,AND(B2172&lt;&gt;"To",B2172&lt;&gt;"CC",B2172&lt;&gt;"BCC"),E2172&lt;&gt;"BASIC_OK"),"REVIEW","OK")</f>
        <v>OK</v>
      </c>
    </row>
    <row r="2173">
      <c r="A2173" s="5" t="s">
        <v>119</v>
      </c>
      <c r="B2173" s="5" t="s">
        <v>65</v>
      </c>
      <c r="C2173" s="5" t="s">
        <v>2403</v>
      </c>
      <c r="D2173" s="6" t="str">
        <f t="shared" si="1"/>
        <v>person2172@demo.invalid</v>
      </c>
      <c r="E2173" s="6" t="str">
        <f t="shared" si="2"/>
        <v>BASIC_OK</v>
      </c>
      <c r="F2173" s="6" t="str">
        <f>IF(E2173&lt;&gt;"BASIC_OK","REVIEW",IF(RIGHT(D2173,LEN(LOWER(TRIM('Audit summary'!$B$16)))+1)="@"&amp;LOWER(TRIM('Audit summary'!$B$16)),"INTERNAL","EXTERNAL"))</f>
        <v>INTERNAL</v>
      </c>
      <c r="G2173" s="6">
        <f t="shared" si="3"/>
        <v>1</v>
      </c>
      <c r="H2173" s="6">
        <f t="shared" si="4"/>
        <v>1</v>
      </c>
      <c r="I2173" s="6" t="str">
        <f>IF(OR(A2173="",COUNTIF('Message audit'!$A$2:$A$201,A2173)=0,AND(B2173&lt;&gt;"To",B2173&lt;&gt;"CC",B2173&lt;&gt;"BCC"),E2173&lt;&gt;"BASIC_OK"),"REVIEW","OK")</f>
        <v>OK</v>
      </c>
    </row>
    <row r="2174">
      <c r="A2174" s="5" t="s">
        <v>119</v>
      </c>
      <c r="B2174" s="5" t="s">
        <v>21</v>
      </c>
      <c r="C2174" s="5" t="s">
        <v>2404</v>
      </c>
      <c r="D2174" s="6" t="str">
        <f t="shared" si="1"/>
        <v>person2173@demo.invalid</v>
      </c>
      <c r="E2174" s="6" t="str">
        <f t="shared" si="2"/>
        <v>BASIC_OK</v>
      </c>
      <c r="F2174" s="6" t="str">
        <f>IF(E2174&lt;&gt;"BASIC_OK","REVIEW",IF(RIGHT(D2174,LEN(LOWER(TRIM('Audit summary'!$B$16)))+1)="@"&amp;LOWER(TRIM('Audit summary'!$B$16)),"INTERNAL","EXTERNAL"))</f>
        <v>INTERNAL</v>
      </c>
      <c r="G2174" s="6">
        <f t="shared" si="3"/>
        <v>1</v>
      </c>
      <c r="H2174" s="6">
        <f t="shared" si="4"/>
        <v>1</v>
      </c>
      <c r="I2174" s="6" t="str">
        <f>IF(OR(A2174="",COUNTIF('Message audit'!$A$2:$A$201,A2174)=0,AND(B2174&lt;&gt;"To",B2174&lt;&gt;"CC",B2174&lt;&gt;"BCC"),E2174&lt;&gt;"BASIC_OK"),"REVIEW","OK")</f>
        <v>OK</v>
      </c>
    </row>
    <row r="2175">
      <c r="A2175" s="5" t="s">
        <v>119</v>
      </c>
      <c r="B2175" s="5" t="s">
        <v>50</v>
      </c>
      <c r="C2175" s="5" t="s">
        <v>2405</v>
      </c>
      <c r="D2175" s="6" t="str">
        <f t="shared" si="1"/>
        <v>person2174@demo.invalid</v>
      </c>
      <c r="E2175" s="6" t="str">
        <f t="shared" si="2"/>
        <v>BASIC_OK</v>
      </c>
      <c r="F2175" s="6" t="str">
        <f>IF(E2175&lt;&gt;"BASIC_OK","REVIEW",IF(RIGHT(D2175,LEN(LOWER(TRIM('Audit summary'!$B$16)))+1)="@"&amp;LOWER(TRIM('Audit summary'!$B$16)),"INTERNAL","EXTERNAL"))</f>
        <v>INTERNAL</v>
      </c>
      <c r="G2175" s="6">
        <f t="shared" si="3"/>
        <v>1</v>
      </c>
      <c r="H2175" s="6">
        <f t="shared" si="4"/>
        <v>1</v>
      </c>
      <c r="I2175" s="6" t="str">
        <f>IF(OR(A2175="",COUNTIF('Message audit'!$A$2:$A$201,A2175)=0,AND(B2175&lt;&gt;"To",B2175&lt;&gt;"CC",B2175&lt;&gt;"BCC"),E2175&lt;&gt;"BASIC_OK"),"REVIEW","OK")</f>
        <v>OK</v>
      </c>
    </row>
    <row r="2176">
      <c r="A2176" s="5" t="s">
        <v>119</v>
      </c>
      <c r="B2176" s="5" t="s">
        <v>65</v>
      </c>
      <c r="C2176" s="5" t="s">
        <v>2406</v>
      </c>
      <c r="D2176" s="6" t="str">
        <f t="shared" si="1"/>
        <v>person2175@example.org</v>
      </c>
      <c r="E2176" s="6" t="str">
        <f t="shared" si="2"/>
        <v>BASIC_OK</v>
      </c>
      <c r="F2176" s="6" t="str">
        <f>IF(E2176&lt;&gt;"BASIC_OK","REVIEW",IF(RIGHT(D2176,LEN(LOWER(TRIM('Audit summary'!$B$16)))+1)="@"&amp;LOWER(TRIM('Audit summary'!$B$16)),"INTERNAL","EXTERNAL"))</f>
        <v>EXTERNAL</v>
      </c>
      <c r="G2176" s="6">
        <f t="shared" si="3"/>
        <v>1</v>
      </c>
      <c r="H2176" s="6">
        <f t="shared" si="4"/>
        <v>1</v>
      </c>
      <c r="I2176" s="6" t="str">
        <f>IF(OR(A2176="",COUNTIF('Message audit'!$A$2:$A$201,A2176)=0,AND(B2176&lt;&gt;"To",B2176&lt;&gt;"CC",B2176&lt;&gt;"BCC"),E2176&lt;&gt;"BASIC_OK"),"REVIEW","OK")</f>
        <v>OK</v>
      </c>
    </row>
    <row r="2177">
      <c r="A2177" s="5" t="s">
        <v>119</v>
      </c>
      <c r="B2177" s="5" t="s">
        <v>21</v>
      </c>
      <c r="C2177" s="5" t="s">
        <v>2407</v>
      </c>
      <c r="D2177" s="6" t="str">
        <f t="shared" si="1"/>
        <v>person2176@demo.invalid</v>
      </c>
      <c r="E2177" s="6" t="str">
        <f t="shared" si="2"/>
        <v>BASIC_OK</v>
      </c>
      <c r="F2177" s="6" t="str">
        <f>IF(E2177&lt;&gt;"BASIC_OK","REVIEW",IF(RIGHT(D2177,LEN(LOWER(TRIM('Audit summary'!$B$16)))+1)="@"&amp;LOWER(TRIM('Audit summary'!$B$16)),"INTERNAL","EXTERNAL"))</f>
        <v>INTERNAL</v>
      </c>
      <c r="G2177" s="6">
        <f t="shared" si="3"/>
        <v>1</v>
      </c>
      <c r="H2177" s="6">
        <f t="shared" si="4"/>
        <v>1</v>
      </c>
      <c r="I2177" s="6" t="str">
        <f>IF(OR(A2177="",COUNTIF('Message audit'!$A$2:$A$201,A2177)=0,AND(B2177&lt;&gt;"To",B2177&lt;&gt;"CC",B2177&lt;&gt;"BCC"),E2177&lt;&gt;"BASIC_OK"),"REVIEW","OK")</f>
        <v>OK</v>
      </c>
    </row>
    <row r="2178">
      <c r="A2178" s="5" t="s">
        <v>119</v>
      </c>
      <c r="B2178" s="5" t="s">
        <v>50</v>
      </c>
      <c r="C2178" s="5" t="s">
        <v>2408</v>
      </c>
      <c r="D2178" s="6" t="str">
        <f t="shared" si="1"/>
        <v>person2177@demo.invalid</v>
      </c>
      <c r="E2178" s="6" t="str">
        <f t="shared" si="2"/>
        <v>BASIC_OK</v>
      </c>
      <c r="F2178" s="6" t="str">
        <f>IF(E2178&lt;&gt;"BASIC_OK","REVIEW",IF(RIGHT(D2178,LEN(LOWER(TRIM('Audit summary'!$B$16)))+1)="@"&amp;LOWER(TRIM('Audit summary'!$B$16)),"INTERNAL","EXTERNAL"))</f>
        <v>INTERNAL</v>
      </c>
      <c r="G2178" s="6">
        <f t="shared" si="3"/>
        <v>1</v>
      </c>
      <c r="H2178" s="6">
        <f t="shared" si="4"/>
        <v>1</v>
      </c>
      <c r="I2178" s="6" t="str">
        <f>IF(OR(A2178="",COUNTIF('Message audit'!$A$2:$A$201,A2178)=0,AND(B2178&lt;&gt;"To",B2178&lt;&gt;"CC",B2178&lt;&gt;"BCC"),E2178&lt;&gt;"BASIC_OK"),"REVIEW","OK")</f>
        <v>OK</v>
      </c>
    </row>
    <row r="2179">
      <c r="A2179" s="5" t="s">
        <v>119</v>
      </c>
      <c r="B2179" s="5" t="s">
        <v>65</v>
      </c>
      <c r="C2179" s="5" t="s">
        <v>2409</v>
      </c>
      <c r="D2179" s="6" t="str">
        <f t="shared" si="1"/>
        <v>person2178@demo.invalid</v>
      </c>
      <c r="E2179" s="6" t="str">
        <f t="shared" si="2"/>
        <v>BASIC_OK</v>
      </c>
      <c r="F2179" s="6" t="str">
        <f>IF(E2179&lt;&gt;"BASIC_OK","REVIEW",IF(RIGHT(D2179,LEN(LOWER(TRIM('Audit summary'!$B$16)))+1)="@"&amp;LOWER(TRIM('Audit summary'!$B$16)),"INTERNAL","EXTERNAL"))</f>
        <v>INTERNAL</v>
      </c>
      <c r="G2179" s="6">
        <f t="shared" si="3"/>
        <v>1</v>
      </c>
      <c r="H2179" s="6">
        <f t="shared" si="4"/>
        <v>1</v>
      </c>
      <c r="I2179" s="6" t="str">
        <f>IF(OR(A2179="",COUNTIF('Message audit'!$A$2:$A$201,A2179)=0,AND(B2179&lt;&gt;"To",B2179&lt;&gt;"CC",B2179&lt;&gt;"BCC"),E2179&lt;&gt;"BASIC_OK"),"REVIEW","OK")</f>
        <v>OK</v>
      </c>
    </row>
    <row r="2180">
      <c r="A2180" s="5" t="s">
        <v>119</v>
      </c>
      <c r="B2180" s="5" t="s">
        <v>21</v>
      </c>
      <c r="C2180" s="5" t="s">
        <v>2410</v>
      </c>
      <c r="D2180" s="6" t="str">
        <f t="shared" si="1"/>
        <v>person2179@demo.invalid</v>
      </c>
      <c r="E2180" s="6" t="str">
        <f t="shared" si="2"/>
        <v>BASIC_OK</v>
      </c>
      <c r="F2180" s="6" t="str">
        <f>IF(E2180&lt;&gt;"BASIC_OK","REVIEW",IF(RIGHT(D2180,LEN(LOWER(TRIM('Audit summary'!$B$16)))+1)="@"&amp;LOWER(TRIM('Audit summary'!$B$16)),"INTERNAL","EXTERNAL"))</f>
        <v>INTERNAL</v>
      </c>
      <c r="G2180" s="6">
        <f t="shared" si="3"/>
        <v>1</v>
      </c>
      <c r="H2180" s="6">
        <f t="shared" si="4"/>
        <v>1</v>
      </c>
      <c r="I2180" s="6" t="str">
        <f>IF(OR(A2180="",COUNTIF('Message audit'!$A$2:$A$201,A2180)=0,AND(B2180&lt;&gt;"To",B2180&lt;&gt;"CC",B2180&lt;&gt;"BCC"),E2180&lt;&gt;"BASIC_OK"),"REVIEW","OK")</f>
        <v>OK</v>
      </c>
    </row>
    <row r="2181">
      <c r="A2181" s="5" t="s">
        <v>119</v>
      </c>
      <c r="B2181" s="5" t="s">
        <v>50</v>
      </c>
      <c r="C2181" s="5" t="s">
        <v>2411</v>
      </c>
      <c r="D2181" s="6" t="str">
        <f t="shared" si="1"/>
        <v>person2180@example.org</v>
      </c>
      <c r="E2181" s="6" t="str">
        <f t="shared" si="2"/>
        <v>BASIC_OK</v>
      </c>
      <c r="F2181" s="6" t="str">
        <f>IF(E2181&lt;&gt;"BASIC_OK","REVIEW",IF(RIGHT(D2181,LEN(LOWER(TRIM('Audit summary'!$B$16)))+1)="@"&amp;LOWER(TRIM('Audit summary'!$B$16)),"INTERNAL","EXTERNAL"))</f>
        <v>EXTERNAL</v>
      </c>
      <c r="G2181" s="6">
        <f t="shared" si="3"/>
        <v>1</v>
      </c>
      <c r="H2181" s="6">
        <f t="shared" si="4"/>
        <v>1</v>
      </c>
      <c r="I2181" s="6" t="str">
        <f>IF(OR(A2181="",COUNTIF('Message audit'!$A$2:$A$201,A2181)=0,AND(B2181&lt;&gt;"To",B2181&lt;&gt;"CC",B2181&lt;&gt;"BCC"),E2181&lt;&gt;"BASIC_OK"),"REVIEW","OK")</f>
        <v>OK</v>
      </c>
    </row>
    <row r="2182">
      <c r="A2182" s="5" t="s">
        <v>119</v>
      </c>
      <c r="B2182" s="5" t="s">
        <v>65</v>
      </c>
      <c r="C2182" s="5" t="s">
        <v>2412</v>
      </c>
      <c r="D2182" s="6" t="str">
        <f t="shared" si="1"/>
        <v>person2181@demo.invalid</v>
      </c>
      <c r="E2182" s="6" t="str">
        <f t="shared" si="2"/>
        <v>BASIC_OK</v>
      </c>
      <c r="F2182" s="6" t="str">
        <f>IF(E2182&lt;&gt;"BASIC_OK","REVIEW",IF(RIGHT(D2182,LEN(LOWER(TRIM('Audit summary'!$B$16)))+1)="@"&amp;LOWER(TRIM('Audit summary'!$B$16)),"INTERNAL","EXTERNAL"))</f>
        <v>INTERNAL</v>
      </c>
      <c r="G2182" s="6">
        <f t="shared" si="3"/>
        <v>1</v>
      </c>
      <c r="H2182" s="6">
        <f t="shared" si="4"/>
        <v>1</v>
      </c>
      <c r="I2182" s="6" t="str">
        <f>IF(OR(A2182="",COUNTIF('Message audit'!$A$2:$A$201,A2182)=0,AND(B2182&lt;&gt;"To",B2182&lt;&gt;"CC",B2182&lt;&gt;"BCC"),E2182&lt;&gt;"BASIC_OK"),"REVIEW","OK")</f>
        <v>OK</v>
      </c>
    </row>
    <row r="2183">
      <c r="A2183" s="5" t="s">
        <v>119</v>
      </c>
      <c r="B2183" s="5" t="s">
        <v>21</v>
      </c>
      <c r="C2183" s="5" t="s">
        <v>2413</v>
      </c>
      <c r="D2183" s="6" t="str">
        <f t="shared" si="1"/>
        <v>person2182@demo.invalid</v>
      </c>
      <c r="E2183" s="6" t="str">
        <f t="shared" si="2"/>
        <v>BASIC_OK</v>
      </c>
      <c r="F2183" s="6" t="str">
        <f>IF(E2183&lt;&gt;"BASIC_OK","REVIEW",IF(RIGHT(D2183,LEN(LOWER(TRIM('Audit summary'!$B$16)))+1)="@"&amp;LOWER(TRIM('Audit summary'!$B$16)),"INTERNAL","EXTERNAL"))</f>
        <v>INTERNAL</v>
      </c>
      <c r="G2183" s="6">
        <f t="shared" si="3"/>
        <v>1</v>
      </c>
      <c r="H2183" s="6">
        <f t="shared" si="4"/>
        <v>1</v>
      </c>
      <c r="I2183" s="6" t="str">
        <f>IF(OR(A2183="",COUNTIF('Message audit'!$A$2:$A$201,A2183)=0,AND(B2183&lt;&gt;"To",B2183&lt;&gt;"CC",B2183&lt;&gt;"BCC"),E2183&lt;&gt;"BASIC_OK"),"REVIEW","OK")</f>
        <v>OK</v>
      </c>
    </row>
    <row r="2184">
      <c r="A2184" s="5" t="s">
        <v>119</v>
      </c>
      <c r="B2184" s="5" t="s">
        <v>50</v>
      </c>
      <c r="C2184" s="5" t="s">
        <v>2414</v>
      </c>
      <c r="D2184" s="6" t="str">
        <f t="shared" si="1"/>
        <v>person2183@demo.invalid</v>
      </c>
      <c r="E2184" s="6" t="str">
        <f t="shared" si="2"/>
        <v>BASIC_OK</v>
      </c>
      <c r="F2184" s="6" t="str">
        <f>IF(E2184&lt;&gt;"BASIC_OK","REVIEW",IF(RIGHT(D2184,LEN(LOWER(TRIM('Audit summary'!$B$16)))+1)="@"&amp;LOWER(TRIM('Audit summary'!$B$16)),"INTERNAL","EXTERNAL"))</f>
        <v>INTERNAL</v>
      </c>
      <c r="G2184" s="6">
        <f t="shared" si="3"/>
        <v>1</v>
      </c>
      <c r="H2184" s="6">
        <f t="shared" si="4"/>
        <v>1</v>
      </c>
      <c r="I2184" s="6" t="str">
        <f>IF(OR(A2184="",COUNTIF('Message audit'!$A$2:$A$201,A2184)=0,AND(B2184&lt;&gt;"To",B2184&lt;&gt;"CC",B2184&lt;&gt;"BCC"),E2184&lt;&gt;"BASIC_OK"),"REVIEW","OK")</f>
        <v>OK</v>
      </c>
    </row>
    <row r="2185">
      <c r="A2185" s="5" t="s">
        <v>119</v>
      </c>
      <c r="B2185" s="5" t="s">
        <v>65</v>
      </c>
      <c r="C2185" s="5" t="s">
        <v>2415</v>
      </c>
      <c r="D2185" s="6" t="str">
        <f t="shared" si="1"/>
        <v>person2184@demo.invalid</v>
      </c>
      <c r="E2185" s="6" t="str">
        <f t="shared" si="2"/>
        <v>BASIC_OK</v>
      </c>
      <c r="F2185" s="6" t="str">
        <f>IF(E2185&lt;&gt;"BASIC_OK","REVIEW",IF(RIGHT(D2185,LEN(LOWER(TRIM('Audit summary'!$B$16)))+1)="@"&amp;LOWER(TRIM('Audit summary'!$B$16)),"INTERNAL","EXTERNAL"))</f>
        <v>INTERNAL</v>
      </c>
      <c r="G2185" s="6">
        <f t="shared" si="3"/>
        <v>1</v>
      </c>
      <c r="H2185" s="6">
        <f t="shared" si="4"/>
        <v>1</v>
      </c>
      <c r="I2185" s="6" t="str">
        <f>IF(OR(A2185="",COUNTIF('Message audit'!$A$2:$A$201,A2185)=0,AND(B2185&lt;&gt;"To",B2185&lt;&gt;"CC",B2185&lt;&gt;"BCC"),E2185&lt;&gt;"BASIC_OK"),"REVIEW","OK")</f>
        <v>OK</v>
      </c>
    </row>
    <row r="2186">
      <c r="A2186" s="5" t="s">
        <v>119</v>
      </c>
      <c r="B2186" s="5" t="s">
        <v>21</v>
      </c>
      <c r="C2186" s="5" t="s">
        <v>2416</v>
      </c>
      <c r="D2186" s="6" t="str">
        <f t="shared" si="1"/>
        <v>person2185@example.org</v>
      </c>
      <c r="E2186" s="6" t="str">
        <f t="shared" si="2"/>
        <v>BASIC_OK</v>
      </c>
      <c r="F2186" s="6" t="str">
        <f>IF(E2186&lt;&gt;"BASIC_OK","REVIEW",IF(RIGHT(D2186,LEN(LOWER(TRIM('Audit summary'!$B$16)))+1)="@"&amp;LOWER(TRIM('Audit summary'!$B$16)),"INTERNAL","EXTERNAL"))</f>
        <v>EXTERNAL</v>
      </c>
      <c r="G2186" s="6">
        <f t="shared" si="3"/>
        <v>1</v>
      </c>
      <c r="H2186" s="6">
        <f t="shared" si="4"/>
        <v>1</v>
      </c>
      <c r="I2186" s="6" t="str">
        <f>IF(OR(A2186="",COUNTIF('Message audit'!$A$2:$A$201,A2186)=0,AND(B2186&lt;&gt;"To",B2186&lt;&gt;"CC",B2186&lt;&gt;"BCC"),E2186&lt;&gt;"BASIC_OK"),"REVIEW","OK")</f>
        <v>OK</v>
      </c>
    </row>
    <row r="2187">
      <c r="A2187" s="5" t="s">
        <v>119</v>
      </c>
      <c r="B2187" s="5" t="s">
        <v>50</v>
      </c>
      <c r="C2187" s="5" t="s">
        <v>2417</v>
      </c>
      <c r="D2187" s="6" t="str">
        <f t="shared" si="1"/>
        <v>person2186@demo.invalid</v>
      </c>
      <c r="E2187" s="6" t="str">
        <f t="shared" si="2"/>
        <v>BASIC_OK</v>
      </c>
      <c r="F2187" s="6" t="str">
        <f>IF(E2187&lt;&gt;"BASIC_OK","REVIEW",IF(RIGHT(D2187,LEN(LOWER(TRIM('Audit summary'!$B$16)))+1)="@"&amp;LOWER(TRIM('Audit summary'!$B$16)),"INTERNAL","EXTERNAL"))</f>
        <v>INTERNAL</v>
      </c>
      <c r="G2187" s="6">
        <f t="shared" si="3"/>
        <v>1</v>
      </c>
      <c r="H2187" s="6">
        <f t="shared" si="4"/>
        <v>1</v>
      </c>
      <c r="I2187" s="6" t="str">
        <f>IF(OR(A2187="",COUNTIF('Message audit'!$A$2:$A$201,A2187)=0,AND(B2187&lt;&gt;"To",B2187&lt;&gt;"CC",B2187&lt;&gt;"BCC"),E2187&lt;&gt;"BASIC_OK"),"REVIEW","OK")</f>
        <v>OK</v>
      </c>
    </row>
    <row r="2188">
      <c r="A2188" s="5" t="s">
        <v>119</v>
      </c>
      <c r="B2188" s="5" t="s">
        <v>65</v>
      </c>
      <c r="C2188" s="5" t="s">
        <v>2418</v>
      </c>
      <c r="D2188" s="6" t="str">
        <f t="shared" si="1"/>
        <v>person2187@demo.invalid</v>
      </c>
      <c r="E2188" s="6" t="str">
        <f t="shared" si="2"/>
        <v>BASIC_OK</v>
      </c>
      <c r="F2188" s="6" t="str">
        <f>IF(E2188&lt;&gt;"BASIC_OK","REVIEW",IF(RIGHT(D2188,LEN(LOWER(TRIM('Audit summary'!$B$16)))+1)="@"&amp;LOWER(TRIM('Audit summary'!$B$16)),"INTERNAL","EXTERNAL"))</f>
        <v>INTERNAL</v>
      </c>
      <c r="G2188" s="6">
        <f t="shared" si="3"/>
        <v>1</v>
      </c>
      <c r="H2188" s="6">
        <f t="shared" si="4"/>
        <v>1</v>
      </c>
      <c r="I2188" s="6" t="str">
        <f>IF(OR(A2188="",COUNTIF('Message audit'!$A$2:$A$201,A2188)=0,AND(B2188&lt;&gt;"To",B2188&lt;&gt;"CC",B2188&lt;&gt;"BCC"),E2188&lt;&gt;"BASIC_OK"),"REVIEW","OK")</f>
        <v>OK</v>
      </c>
    </row>
    <row r="2189">
      <c r="A2189" s="5" t="s">
        <v>119</v>
      </c>
      <c r="B2189" s="5" t="s">
        <v>21</v>
      </c>
      <c r="C2189" s="5" t="s">
        <v>2419</v>
      </c>
      <c r="D2189" s="6" t="str">
        <f t="shared" si="1"/>
        <v>person2188@demo.invalid</v>
      </c>
      <c r="E2189" s="6" t="str">
        <f t="shared" si="2"/>
        <v>BASIC_OK</v>
      </c>
      <c r="F2189" s="6" t="str">
        <f>IF(E2189&lt;&gt;"BASIC_OK","REVIEW",IF(RIGHT(D2189,LEN(LOWER(TRIM('Audit summary'!$B$16)))+1)="@"&amp;LOWER(TRIM('Audit summary'!$B$16)),"INTERNAL","EXTERNAL"))</f>
        <v>INTERNAL</v>
      </c>
      <c r="G2189" s="6">
        <f t="shared" si="3"/>
        <v>1</v>
      </c>
      <c r="H2189" s="6">
        <f t="shared" si="4"/>
        <v>1</v>
      </c>
      <c r="I2189" s="6" t="str">
        <f>IF(OR(A2189="",COUNTIF('Message audit'!$A$2:$A$201,A2189)=0,AND(B2189&lt;&gt;"To",B2189&lt;&gt;"CC",B2189&lt;&gt;"BCC"),E2189&lt;&gt;"BASIC_OK"),"REVIEW","OK")</f>
        <v>OK</v>
      </c>
    </row>
    <row r="2190">
      <c r="A2190" s="5" t="s">
        <v>119</v>
      </c>
      <c r="B2190" s="5" t="s">
        <v>50</v>
      </c>
      <c r="C2190" s="5" t="s">
        <v>2420</v>
      </c>
      <c r="D2190" s="6" t="str">
        <f t="shared" si="1"/>
        <v>person2189@demo.invalid</v>
      </c>
      <c r="E2190" s="6" t="str">
        <f t="shared" si="2"/>
        <v>BASIC_OK</v>
      </c>
      <c r="F2190" s="6" t="str">
        <f>IF(E2190&lt;&gt;"BASIC_OK","REVIEW",IF(RIGHT(D2190,LEN(LOWER(TRIM('Audit summary'!$B$16)))+1)="@"&amp;LOWER(TRIM('Audit summary'!$B$16)),"INTERNAL","EXTERNAL"))</f>
        <v>INTERNAL</v>
      </c>
      <c r="G2190" s="6">
        <f t="shared" si="3"/>
        <v>1</v>
      </c>
      <c r="H2190" s="6">
        <f t="shared" si="4"/>
        <v>1</v>
      </c>
      <c r="I2190" s="6" t="str">
        <f>IF(OR(A2190="",COUNTIF('Message audit'!$A$2:$A$201,A2190)=0,AND(B2190&lt;&gt;"To",B2190&lt;&gt;"CC",B2190&lt;&gt;"BCC"),E2190&lt;&gt;"BASIC_OK"),"REVIEW","OK")</f>
        <v>OK</v>
      </c>
    </row>
    <row r="2191">
      <c r="A2191" s="5" t="s">
        <v>119</v>
      </c>
      <c r="B2191" s="5" t="s">
        <v>65</v>
      </c>
      <c r="C2191" s="5" t="s">
        <v>2421</v>
      </c>
      <c r="D2191" s="6" t="str">
        <f t="shared" si="1"/>
        <v>person2190@example.org</v>
      </c>
      <c r="E2191" s="6" t="str">
        <f t="shared" si="2"/>
        <v>BASIC_OK</v>
      </c>
      <c r="F2191" s="6" t="str">
        <f>IF(E2191&lt;&gt;"BASIC_OK","REVIEW",IF(RIGHT(D2191,LEN(LOWER(TRIM('Audit summary'!$B$16)))+1)="@"&amp;LOWER(TRIM('Audit summary'!$B$16)),"INTERNAL","EXTERNAL"))</f>
        <v>EXTERNAL</v>
      </c>
      <c r="G2191" s="6">
        <f t="shared" si="3"/>
        <v>1</v>
      </c>
      <c r="H2191" s="6">
        <f t="shared" si="4"/>
        <v>1</v>
      </c>
      <c r="I2191" s="6" t="str">
        <f>IF(OR(A2191="",COUNTIF('Message audit'!$A$2:$A$201,A2191)=0,AND(B2191&lt;&gt;"To",B2191&lt;&gt;"CC",B2191&lt;&gt;"BCC"),E2191&lt;&gt;"BASIC_OK"),"REVIEW","OK")</f>
        <v>OK</v>
      </c>
    </row>
    <row r="2192">
      <c r="A2192" s="5" t="s">
        <v>119</v>
      </c>
      <c r="B2192" s="5" t="s">
        <v>21</v>
      </c>
      <c r="C2192" s="5" t="s">
        <v>2422</v>
      </c>
      <c r="D2192" s="6" t="str">
        <f t="shared" si="1"/>
        <v>person2191@demo.invalid</v>
      </c>
      <c r="E2192" s="6" t="str">
        <f t="shared" si="2"/>
        <v>BASIC_OK</v>
      </c>
      <c r="F2192" s="6" t="str">
        <f>IF(E2192&lt;&gt;"BASIC_OK","REVIEW",IF(RIGHT(D2192,LEN(LOWER(TRIM('Audit summary'!$B$16)))+1)="@"&amp;LOWER(TRIM('Audit summary'!$B$16)),"INTERNAL","EXTERNAL"))</f>
        <v>INTERNAL</v>
      </c>
      <c r="G2192" s="6">
        <f t="shared" si="3"/>
        <v>1</v>
      </c>
      <c r="H2192" s="6">
        <f t="shared" si="4"/>
        <v>1</v>
      </c>
      <c r="I2192" s="6" t="str">
        <f>IF(OR(A2192="",COUNTIF('Message audit'!$A$2:$A$201,A2192)=0,AND(B2192&lt;&gt;"To",B2192&lt;&gt;"CC",B2192&lt;&gt;"BCC"),E2192&lt;&gt;"BASIC_OK"),"REVIEW","OK")</f>
        <v>OK</v>
      </c>
    </row>
    <row r="2193">
      <c r="A2193" s="5" t="s">
        <v>119</v>
      </c>
      <c r="B2193" s="5" t="s">
        <v>50</v>
      </c>
      <c r="C2193" s="5" t="s">
        <v>2423</v>
      </c>
      <c r="D2193" s="6" t="str">
        <f t="shared" si="1"/>
        <v>person2192@demo.invalid</v>
      </c>
      <c r="E2193" s="6" t="str">
        <f t="shared" si="2"/>
        <v>BASIC_OK</v>
      </c>
      <c r="F2193" s="6" t="str">
        <f>IF(E2193&lt;&gt;"BASIC_OK","REVIEW",IF(RIGHT(D2193,LEN(LOWER(TRIM('Audit summary'!$B$16)))+1)="@"&amp;LOWER(TRIM('Audit summary'!$B$16)),"INTERNAL","EXTERNAL"))</f>
        <v>INTERNAL</v>
      </c>
      <c r="G2193" s="6">
        <f t="shared" si="3"/>
        <v>1</v>
      </c>
      <c r="H2193" s="6">
        <f t="shared" si="4"/>
        <v>1</v>
      </c>
      <c r="I2193" s="6" t="str">
        <f>IF(OR(A2193="",COUNTIF('Message audit'!$A$2:$A$201,A2193)=0,AND(B2193&lt;&gt;"To",B2193&lt;&gt;"CC",B2193&lt;&gt;"BCC"),E2193&lt;&gt;"BASIC_OK"),"REVIEW","OK")</f>
        <v>OK</v>
      </c>
    </row>
    <row r="2194">
      <c r="A2194" s="5" t="s">
        <v>119</v>
      </c>
      <c r="B2194" s="5" t="s">
        <v>65</v>
      </c>
      <c r="C2194" s="5" t="s">
        <v>2424</v>
      </c>
      <c r="D2194" s="6" t="str">
        <f t="shared" si="1"/>
        <v>person2193@demo.invalid</v>
      </c>
      <c r="E2194" s="6" t="str">
        <f t="shared" si="2"/>
        <v>BASIC_OK</v>
      </c>
      <c r="F2194" s="6" t="str">
        <f>IF(E2194&lt;&gt;"BASIC_OK","REVIEW",IF(RIGHT(D2194,LEN(LOWER(TRIM('Audit summary'!$B$16)))+1)="@"&amp;LOWER(TRIM('Audit summary'!$B$16)),"INTERNAL","EXTERNAL"))</f>
        <v>INTERNAL</v>
      </c>
      <c r="G2194" s="6">
        <f t="shared" si="3"/>
        <v>1</v>
      </c>
      <c r="H2194" s="6">
        <f t="shared" si="4"/>
        <v>1</v>
      </c>
      <c r="I2194" s="6" t="str">
        <f>IF(OR(A2194="",COUNTIF('Message audit'!$A$2:$A$201,A2194)=0,AND(B2194&lt;&gt;"To",B2194&lt;&gt;"CC",B2194&lt;&gt;"BCC"),E2194&lt;&gt;"BASIC_OK"),"REVIEW","OK")</f>
        <v>OK</v>
      </c>
    </row>
    <row r="2195">
      <c r="A2195" s="5" t="s">
        <v>119</v>
      </c>
      <c r="B2195" s="5" t="s">
        <v>21</v>
      </c>
      <c r="C2195" s="5" t="s">
        <v>2425</v>
      </c>
      <c r="D2195" s="6" t="str">
        <f t="shared" si="1"/>
        <v>person2194@demo.invalid</v>
      </c>
      <c r="E2195" s="6" t="str">
        <f t="shared" si="2"/>
        <v>BASIC_OK</v>
      </c>
      <c r="F2195" s="6" t="str">
        <f>IF(E2195&lt;&gt;"BASIC_OK","REVIEW",IF(RIGHT(D2195,LEN(LOWER(TRIM('Audit summary'!$B$16)))+1)="@"&amp;LOWER(TRIM('Audit summary'!$B$16)),"INTERNAL","EXTERNAL"))</f>
        <v>INTERNAL</v>
      </c>
      <c r="G2195" s="6">
        <f t="shared" si="3"/>
        <v>1</v>
      </c>
      <c r="H2195" s="6">
        <f t="shared" si="4"/>
        <v>1</v>
      </c>
      <c r="I2195" s="6" t="str">
        <f>IF(OR(A2195="",COUNTIF('Message audit'!$A$2:$A$201,A2195)=0,AND(B2195&lt;&gt;"To",B2195&lt;&gt;"CC",B2195&lt;&gt;"BCC"),E2195&lt;&gt;"BASIC_OK"),"REVIEW","OK")</f>
        <v>OK</v>
      </c>
    </row>
    <row r="2196">
      <c r="A2196" s="5" t="s">
        <v>119</v>
      </c>
      <c r="B2196" s="5" t="s">
        <v>50</v>
      </c>
      <c r="C2196" s="5" t="s">
        <v>2426</v>
      </c>
      <c r="D2196" s="6" t="str">
        <f t="shared" si="1"/>
        <v>person2195@example.org</v>
      </c>
      <c r="E2196" s="6" t="str">
        <f t="shared" si="2"/>
        <v>BASIC_OK</v>
      </c>
      <c r="F2196" s="6" t="str">
        <f>IF(E2196&lt;&gt;"BASIC_OK","REVIEW",IF(RIGHT(D2196,LEN(LOWER(TRIM('Audit summary'!$B$16)))+1)="@"&amp;LOWER(TRIM('Audit summary'!$B$16)),"INTERNAL","EXTERNAL"))</f>
        <v>EXTERNAL</v>
      </c>
      <c r="G2196" s="6">
        <f t="shared" si="3"/>
        <v>1</v>
      </c>
      <c r="H2196" s="6">
        <f t="shared" si="4"/>
        <v>1</v>
      </c>
      <c r="I2196" s="6" t="str">
        <f>IF(OR(A2196="",COUNTIF('Message audit'!$A$2:$A$201,A2196)=0,AND(B2196&lt;&gt;"To",B2196&lt;&gt;"CC",B2196&lt;&gt;"BCC"),E2196&lt;&gt;"BASIC_OK"),"REVIEW","OK")</f>
        <v>OK</v>
      </c>
    </row>
    <row r="2197">
      <c r="A2197" s="5" t="s">
        <v>119</v>
      </c>
      <c r="B2197" s="5" t="s">
        <v>65</v>
      </c>
      <c r="C2197" s="5" t="s">
        <v>2427</v>
      </c>
      <c r="D2197" s="6" t="str">
        <f t="shared" si="1"/>
        <v>person2196@demo.invalid</v>
      </c>
      <c r="E2197" s="6" t="str">
        <f t="shared" si="2"/>
        <v>BASIC_OK</v>
      </c>
      <c r="F2197" s="6" t="str">
        <f>IF(E2197&lt;&gt;"BASIC_OK","REVIEW",IF(RIGHT(D2197,LEN(LOWER(TRIM('Audit summary'!$B$16)))+1)="@"&amp;LOWER(TRIM('Audit summary'!$B$16)),"INTERNAL","EXTERNAL"))</f>
        <v>INTERNAL</v>
      </c>
      <c r="G2197" s="6">
        <f t="shared" si="3"/>
        <v>1</v>
      </c>
      <c r="H2197" s="6">
        <f t="shared" si="4"/>
        <v>1</v>
      </c>
      <c r="I2197" s="6" t="str">
        <f>IF(OR(A2197="",COUNTIF('Message audit'!$A$2:$A$201,A2197)=0,AND(B2197&lt;&gt;"To",B2197&lt;&gt;"CC",B2197&lt;&gt;"BCC"),E2197&lt;&gt;"BASIC_OK"),"REVIEW","OK")</f>
        <v>OK</v>
      </c>
    </row>
    <row r="2198">
      <c r="A2198" s="5" t="s">
        <v>119</v>
      </c>
      <c r="B2198" s="5" t="s">
        <v>21</v>
      </c>
      <c r="C2198" s="5" t="s">
        <v>2428</v>
      </c>
      <c r="D2198" s="6" t="str">
        <f t="shared" si="1"/>
        <v>person2197@demo.invalid</v>
      </c>
      <c r="E2198" s="6" t="str">
        <f t="shared" si="2"/>
        <v>BASIC_OK</v>
      </c>
      <c r="F2198" s="6" t="str">
        <f>IF(E2198&lt;&gt;"BASIC_OK","REVIEW",IF(RIGHT(D2198,LEN(LOWER(TRIM('Audit summary'!$B$16)))+1)="@"&amp;LOWER(TRIM('Audit summary'!$B$16)),"INTERNAL","EXTERNAL"))</f>
        <v>INTERNAL</v>
      </c>
      <c r="G2198" s="6">
        <f t="shared" si="3"/>
        <v>1</v>
      </c>
      <c r="H2198" s="6">
        <f t="shared" si="4"/>
        <v>1</v>
      </c>
      <c r="I2198" s="6" t="str">
        <f>IF(OR(A2198="",COUNTIF('Message audit'!$A$2:$A$201,A2198)=0,AND(B2198&lt;&gt;"To",B2198&lt;&gt;"CC",B2198&lt;&gt;"BCC"),E2198&lt;&gt;"BASIC_OK"),"REVIEW","OK")</f>
        <v>OK</v>
      </c>
    </row>
    <row r="2199">
      <c r="A2199" s="5" t="s">
        <v>119</v>
      </c>
      <c r="B2199" s="5" t="s">
        <v>50</v>
      </c>
      <c r="C2199" s="5" t="s">
        <v>2429</v>
      </c>
      <c r="D2199" s="6" t="str">
        <f t="shared" si="1"/>
        <v>person2198@demo.invalid</v>
      </c>
      <c r="E2199" s="6" t="str">
        <f t="shared" si="2"/>
        <v>BASIC_OK</v>
      </c>
      <c r="F2199" s="6" t="str">
        <f>IF(E2199&lt;&gt;"BASIC_OK","REVIEW",IF(RIGHT(D2199,LEN(LOWER(TRIM('Audit summary'!$B$16)))+1)="@"&amp;LOWER(TRIM('Audit summary'!$B$16)),"INTERNAL","EXTERNAL"))</f>
        <v>INTERNAL</v>
      </c>
      <c r="G2199" s="6">
        <f t="shared" si="3"/>
        <v>1</v>
      </c>
      <c r="H2199" s="6">
        <f t="shared" si="4"/>
        <v>1</v>
      </c>
      <c r="I2199" s="6" t="str">
        <f>IF(OR(A2199="",COUNTIF('Message audit'!$A$2:$A$201,A2199)=0,AND(B2199&lt;&gt;"To",B2199&lt;&gt;"CC",B2199&lt;&gt;"BCC"),E2199&lt;&gt;"BASIC_OK"),"REVIEW","OK")</f>
        <v>OK</v>
      </c>
    </row>
    <row r="2200">
      <c r="A2200" s="5" t="s">
        <v>119</v>
      </c>
      <c r="B2200" s="5" t="s">
        <v>65</v>
      </c>
      <c r="C2200" s="5" t="s">
        <v>2430</v>
      </c>
      <c r="D2200" s="6" t="str">
        <f t="shared" si="1"/>
        <v>person2199@demo.invalid</v>
      </c>
      <c r="E2200" s="6" t="str">
        <f t="shared" si="2"/>
        <v>BASIC_OK</v>
      </c>
      <c r="F2200" s="6" t="str">
        <f>IF(E2200&lt;&gt;"BASIC_OK","REVIEW",IF(RIGHT(D2200,LEN(LOWER(TRIM('Audit summary'!$B$16)))+1)="@"&amp;LOWER(TRIM('Audit summary'!$B$16)),"INTERNAL","EXTERNAL"))</f>
        <v>INTERNAL</v>
      </c>
      <c r="G2200" s="6">
        <f t="shared" si="3"/>
        <v>1</v>
      </c>
      <c r="H2200" s="6">
        <f t="shared" si="4"/>
        <v>1</v>
      </c>
      <c r="I2200" s="6" t="str">
        <f>IF(OR(A2200="",COUNTIF('Message audit'!$A$2:$A$201,A2200)=0,AND(B2200&lt;&gt;"To",B2200&lt;&gt;"CC",B2200&lt;&gt;"BCC"),E2200&lt;&gt;"BASIC_OK"),"REVIEW","OK")</f>
        <v>OK</v>
      </c>
    </row>
    <row r="2201">
      <c r="A2201" s="5" t="s">
        <v>119</v>
      </c>
      <c r="B2201" s="5" t="s">
        <v>21</v>
      </c>
      <c r="D2201" s="6" t="str">
        <f t="shared" si="1"/>
        <v/>
      </c>
      <c r="E2201" s="6" t="str">
        <f t="shared" si="2"/>
        <v>MISSING</v>
      </c>
      <c r="F2201" s="6" t="str">
        <f>IF(E2201&lt;&gt;"BASIC_OK","REVIEW",IF(RIGHT(D2201,LEN(LOWER(TRIM('Audit summary'!$B$16)))+1)="@"&amp;LOWER(TRIM('Audit summary'!$B$16)),"INTERNAL","EXTERNAL"))</f>
        <v>REVIEW</v>
      </c>
      <c r="G2201" s="6">
        <f t="shared" si="3"/>
        <v>0</v>
      </c>
      <c r="H2201" s="6">
        <f t="shared" si="4"/>
        <v>0</v>
      </c>
      <c r="I2201" s="6" t="str">
        <f>IF(OR(A2201="",COUNTIF('Message audit'!$A$2:$A$201,A2201)=0,AND(B2201&lt;&gt;"To",B2201&lt;&gt;"CC",B2201&lt;&gt;"BCC"),E2201&lt;&gt;"BASIC_OK"),"REVIEW","OK")</f>
        <v>REVIEW</v>
      </c>
    </row>
    <row r="2202">
      <c r="A2202" s="5" t="s">
        <v>119</v>
      </c>
      <c r="B2202" s="5" t="s">
        <v>50</v>
      </c>
      <c r="C2202" s="5" t="s">
        <v>2431</v>
      </c>
      <c r="D2202" s="6" t="str">
        <f t="shared" si="1"/>
        <v>broken-2201</v>
      </c>
      <c r="E2202" s="6" t="str">
        <f t="shared" si="2"/>
        <v>REVIEW</v>
      </c>
      <c r="F2202" s="6" t="str">
        <f>IF(E2202&lt;&gt;"BASIC_OK","REVIEW",IF(RIGHT(D2202,LEN(LOWER(TRIM('Audit summary'!$B$16)))+1)="@"&amp;LOWER(TRIM('Audit summary'!$B$16)),"INTERNAL","EXTERNAL"))</f>
        <v>REVIEW</v>
      </c>
      <c r="G2202" s="6">
        <f t="shared" si="3"/>
        <v>0</v>
      </c>
      <c r="H2202" s="6">
        <f t="shared" si="4"/>
        <v>0</v>
      </c>
      <c r="I2202" s="6" t="str">
        <f>IF(OR(A2202="",COUNTIF('Message audit'!$A$2:$A$201,A2202)=0,AND(B2202&lt;&gt;"To",B2202&lt;&gt;"CC",B2202&lt;&gt;"BCC"),E2202&lt;&gt;"BASIC_OK"),"REVIEW","OK")</f>
        <v>REVIEW</v>
      </c>
    </row>
    <row r="2203">
      <c r="A2203" s="5" t="s">
        <v>120</v>
      </c>
      <c r="B2203" s="5" t="s">
        <v>65</v>
      </c>
      <c r="C2203" s="5" t="s">
        <v>2432</v>
      </c>
      <c r="D2203" s="6" t="str">
        <f t="shared" si="1"/>
        <v>person2202@demo.invalid</v>
      </c>
      <c r="E2203" s="6" t="str">
        <f t="shared" si="2"/>
        <v>BASIC_OK</v>
      </c>
      <c r="F2203" s="6" t="str">
        <f>IF(E2203&lt;&gt;"BASIC_OK","REVIEW",IF(RIGHT(D2203,LEN(LOWER(TRIM('Audit summary'!$B$16)))+1)="@"&amp;LOWER(TRIM('Audit summary'!$B$16)),"INTERNAL","EXTERNAL"))</f>
        <v>INTERNAL</v>
      </c>
      <c r="G2203" s="6">
        <f t="shared" si="3"/>
        <v>1</v>
      </c>
      <c r="H2203" s="6">
        <f t="shared" si="4"/>
        <v>1</v>
      </c>
      <c r="I2203" s="6" t="str">
        <f>IF(OR(A2203="",COUNTIF('Message audit'!$A$2:$A$201,A2203)=0,AND(B2203&lt;&gt;"To",B2203&lt;&gt;"CC",B2203&lt;&gt;"BCC"),E2203&lt;&gt;"BASIC_OK"),"REVIEW","OK")</f>
        <v>OK</v>
      </c>
    </row>
    <row r="2204">
      <c r="A2204" s="5" t="s">
        <v>120</v>
      </c>
      <c r="B2204" s="5" t="s">
        <v>21</v>
      </c>
      <c r="C2204" s="5" t="s">
        <v>2433</v>
      </c>
      <c r="D2204" s="6" t="str">
        <f t="shared" si="1"/>
        <v>person2203@demo.invalid</v>
      </c>
      <c r="E2204" s="6" t="str">
        <f t="shared" si="2"/>
        <v>BASIC_OK</v>
      </c>
      <c r="F2204" s="6" t="str">
        <f>IF(E2204&lt;&gt;"BASIC_OK","REVIEW",IF(RIGHT(D2204,LEN(LOWER(TRIM('Audit summary'!$B$16)))+1)="@"&amp;LOWER(TRIM('Audit summary'!$B$16)),"INTERNAL","EXTERNAL"))</f>
        <v>INTERNAL</v>
      </c>
      <c r="G2204" s="6">
        <f t="shared" si="3"/>
        <v>1</v>
      </c>
      <c r="H2204" s="6">
        <f t="shared" si="4"/>
        <v>1</v>
      </c>
      <c r="I2204" s="6" t="str">
        <f>IF(OR(A2204="",COUNTIF('Message audit'!$A$2:$A$201,A2204)=0,AND(B2204&lt;&gt;"To",B2204&lt;&gt;"CC",B2204&lt;&gt;"BCC"),E2204&lt;&gt;"BASIC_OK"),"REVIEW","OK")</f>
        <v>OK</v>
      </c>
    </row>
    <row r="2205">
      <c r="A2205" s="5" t="s">
        <v>120</v>
      </c>
      <c r="B2205" s="5" t="s">
        <v>50</v>
      </c>
      <c r="C2205" s="5" t="s">
        <v>2434</v>
      </c>
      <c r="D2205" s="6" t="str">
        <f t="shared" si="1"/>
        <v>person2204@demo.invalid</v>
      </c>
      <c r="E2205" s="6" t="str">
        <f t="shared" si="2"/>
        <v>BASIC_OK</v>
      </c>
      <c r="F2205" s="6" t="str">
        <f>IF(E2205&lt;&gt;"BASIC_OK","REVIEW",IF(RIGHT(D2205,LEN(LOWER(TRIM('Audit summary'!$B$16)))+1)="@"&amp;LOWER(TRIM('Audit summary'!$B$16)),"INTERNAL","EXTERNAL"))</f>
        <v>INTERNAL</v>
      </c>
      <c r="G2205" s="6">
        <f t="shared" si="3"/>
        <v>1</v>
      </c>
      <c r="H2205" s="6">
        <f t="shared" si="4"/>
        <v>1</v>
      </c>
      <c r="I2205" s="6" t="str">
        <f>IF(OR(A2205="",COUNTIF('Message audit'!$A$2:$A$201,A2205)=0,AND(B2205&lt;&gt;"To",B2205&lt;&gt;"CC",B2205&lt;&gt;"BCC"),E2205&lt;&gt;"BASIC_OK"),"REVIEW","OK")</f>
        <v>OK</v>
      </c>
    </row>
    <row r="2206">
      <c r="A2206" s="5" t="s">
        <v>120</v>
      </c>
      <c r="B2206" s="5" t="s">
        <v>65</v>
      </c>
      <c r="C2206" s="5" t="s">
        <v>2435</v>
      </c>
      <c r="D2206" s="6" t="str">
        <f t="shared" si="1"/>
        <v>person2205@example.org</v>
      </c>
      <c r="E2206" s="6" t="str">
        <f t="shared" si="2"/>
        <v>BASIC_OK</v>
      </c>
      <c r="F2206" s="6" t="str">
        <f>IF(E2206&lt;&gt;"BASIC_OK","REVIEW",IF(RIGHT(D2206,LEN(LOWER(TRIM('Audit summary'!$B$16)))+1)="@"&amp;LOWER(TRIM('Audit summary'!$B$16)),"INTERNAL","EXTERNAL"))</f>
        <v>EXTERNAL</v>
      </c>
      <c r="G2206" s="6">
        <f t="shared" si="3"/>
        <v>1</v>
      </c>
      <c r="H2206" s="6">
        <f t="shared" si="4"/>
        <v>1</v>
      </c>
      <c r="I2206" s="6" t="str">
        <f>IF(OR(A2206="",COUNTIF('Message audit'!$A$2:$A$201,A2206)=0,AND(B2206&lt;&gt;"To",B2206&lt;&gt;"CC",B2206&lt;&gt;"BCC"),E2206&lt;&gt;"BASIC_OK"),"REVIEW","OK")</f>
        <v>OK</v>
      </c>
    </row>
    <row r="2207">
      <c r="A2207" s="5" t="s">
        <v>120</v>
      </c>
      <c r="B2207" s="5" t="s">
        <v>21</v>
      </c>
      <c r="C2207" s="5" t="s">
        <v>2436</v>
      </c>
      <c r="D2207" s="6" t="str">
        <f t="shared" si="1"/>
        <v>person2206@demo.invalid</v>
      </c>
      <c r="E2207" s="6" t="str">
        <f t="shared" si="2"/>
        <v>BASIC_OK</v>
      </c>
      <c r="F2207" s="6" t="str">
        <f>IF(E2207&lt;&gt;"BASIC_OK","REVIEW",IF(RIGHT(D2207,LEN(LOWER(TRIM('Audit summary'!$B$16)))+1)="@"&amp;LOWER(TRIM('Audit summary'!$B$16)),"INTERNAL","EXTERNAL"))</f>
        <v>INTERNAL</v>
      </c>
      <c r="G2207" s="6">
        <f t="shared" si="3"/>
        <v>1</v>
      </c>
      <c r="H2207" s="6">
        <f t="shared" si="4"/>
        <v>1</v>
      </c>
      <c r="I2207" s="6" t="str">
        <f>IF(OR(A2207="",COUNTIF('Message audit'!$A$2:$A$201,A2207)=0,AND(B2207&lt;&gt;"To",B2207&lt;&gt;"CC",B2207&lt;&gt;"BCC"),E2207&lt;&gt;"BASIC_OK"),"REVIEW","OK")</f>
        <v>OK</v>
      </c>
    </row>
    <row r="2208">
      <c r="A2208" s="5" t="s">
        <v>120</v>
      </c>
      <c r="B2208" s="5" t="s">
        <v>50</v>
      </c>
      <c r="C2208" s="5" t="s">
        <v>2437</v>
      </c>
      <c r="D2208" s="6" t="str">
        <f t="shared" si="1"/>
        <v>person2207@demo.invalid</v>
      </c>
      <c r="E2208" s="6" t="str">
        <f t="shared" si="2"/>
        <v>BASIC_OK</v>
      </c>
      <c r="F2208" s="6" t="str">
        <f>IF(E2208&lt;&gt;"BASIC_OK","REVIEW",IF(RIGHT(D2208,LEN(LOWER(TRIM('Audit summary'!$B$16)))+1)="@"&amp;LOWER(TRIM('Audit summary'!$B$16)),"INTERNAL","EXTERNAL"))</f>
        <v>INTERNAL</v>
      </c>
      <c r="G2208" s="6">
        <f t="shared" si="3"/>
        <v>1</v>
      </c>
      <c r="H2208" s="6">
        <f t="shared" si="4"/>
        <v>1</v>
      </c>
      <c r="I2208" s="6" t="str">
        <f>IF(OR(A2208="",COUNTIF('Message audit'!$A$2:$A$201,A2208)=0,AND(B2208&lt;&gt;"To",B2208&lt;&gt;"CC",B2208&lt;&gt;"BCC"),E2208&lt;&gt;"BASIC_OK"),"REVIEW","OK")</f>
        <v>OK</v>
      </c>
    </row>
    <row r="2209">
      <c r="A2209" s="5" t="s">
        <v>120</v>
      </c>
      <c r="B2209" s="5" t="s">
        <v>65</v>
      </c>
      <c r="C2209" s="5" t="s">
        <v>2438</v>
      </c>
      <c r="D2209" s="6" t="str">
        <f t="shared" si="1"/>
        <v>person2208@demo.invalid</v>
      </c>
      <c r="E2209" s="6" t="str">
        <f t="shared" si="2"/>
        <v>BASIC_OK</v>
      </c>
      <c r="F2209" s="6" t="str">
        <f>IF(E2209&lt;&gt;"BASIC_OK","REVIEW",IF(RIGHT(D2209,LEN(LOWER(TRIM('Audit summary'!$B$16)))+1)="@"&amp;LOWER(TRIM('Audit summary'!$B$16)),"INTERNAL","EXTERNAL"))</f>
        <v>INTERNAL</v>
      </c>
      <c r="G2209" s="6">
        <f t="shared" si="3"/>
        <v>1</v>
      </c>
      <c r="H2209" s="6">
        <f t="shared" si="4"/>
        <v>1</v>
      </c>
      <c r="I2209" s="6" t="str">
        <f>IF(OR(A2209="",COUNTIF('Message audit'!$A$2:$A$201,A2209)=0,AND(B2209&lt;&gt;"To",B2209&lt;&gt;"CC",B2209&lt;&gt;"BCC"),E2209&lt;&gt;"BASIC_OK"),"REVIEW","OK")</f>
        <v>OK</v>
      </c>
    </row>
    <row r="2210">
      <c r="A2210" s="5" t="s">
        <v>120</v>
      </c>
      <c r="B2210" s="5" t="s">
        <v>21</v>
      </c>
      <c r="C2210" s="5" t="s">
        <v>2439</v>
      </c>
      <c r="D2210" s="6" t="str">
        <f t="shared" si="1"/>
        <v>person2209@demo.invalid</v>
      </c>
      <c r="E2210" s="6" t="str">
        <f t="shared" si="2"/>
        <v>BASIC_OK</v>
      </c>
      <c r="F2210" s="6" t="str">
        <f>IF(E2210&lt;&gt;"BASIC_OK","REVIEW",IF(RIGHT(D2210,LEN(LOWER(TRIM('Audit summary'!$B$16)))+1)="@"&amp;LOWER(TRIM('Audit summary'!$B$16)),"INTERNAL","EXTERNAL"))</f>
        <v>INTERNAL</v>
      </c>
      <c r="G2210" s="6">
        <f t="shared" si="3"/>
        <v>1</v>
      </c>
      <c r="H2210" s="6">
        <f t="shared" si="4"/>
        <v>1</v>
      </c>
      <c r="I2210" s="6" t="str">
        <f>IF(OR(A2210="",COUNTIF('Message audit'!$A$2:$A$201,A2210)=0,AND(B2210&lt;&gt;"To",B2210&lt;&gt;"CC",B2210&lt;&gt;"BCC"),E2210&lt;&gt;"BASIC_OK"),"REVIEW","OK")</f>
        <v>OK</v>
      </c>
    </row>
    <row r="2211">
      <c r="A2211" s="5" t="s">
        <v>120</v>
      </c>
      <c r="B2211" s="5" t="s">
        <v>50</v>
      </c>
      <c r="C2211" s="5" t="s">
        <v>2440</v>
      </c>
      <c r="D2211" s="6" t="str">
        <f t="shared" si="1"/>
        <v>person2210@example.org</v>
      </c>
      <c r="E2211" s="6" t="str">
        <f t="shared" si="2"/>
        <v>BASIC_OK</v>
      </c>
      <c r="F2211" s="6" t="str">
        <f>IF(E2211&lt;&gt;"BASIC_OK","REVIEW",IF(RIGHT(D2211,LEN(LOWER(TRIM('Audit summary'!$B$16)))+1)="@"&amp;LOWER(TRIM('Audit summary'!$B$16)),"INTERNAL","EXTERNAL"))</f>
        <v>EXTERNAL</v>
      </c>
      <c r="G2211" s="6">
        <f t="shared" si="3"/>
        <v>1</v>
      </c>
      <c r="H2211" s="6">
        <f t="shared" si="4"/>
        <v>1</v>
      </c>
      <c r="I2211" s="6" t="str">
        <f>IF(OR(A2211="",COUNTIF('Message audit'!$A$2:$A$201,A2211)=0,AND(B2211&lt;&gt;"To",B2211&lt;&gt;"CC",B2211&lt;&gt;"BCC"),E2211&lt;&gt;"BASIC_OK"),"REVIEW","OK")</f>
        <v>OK</v>
      </c>
    </row>
    <row r="2212">
      <c r="A2212" s="5" t="s">
        <v>120</v>
      </c>
      <c r="B2212" s="5" t="s">
        <v>65</v>
      </c>
      <c r="C2212" s="5" t="s">
        <v>2441</v>
      </c>
      <c r="D2212" s="6" t="str">
        <f t="shared" si="1"/>
        <v>person2211@demo.invalid</v>
      </c>
      <c r="E2212" s="6" t="str">
        <f t="shared" si="2"/>
        <v>BASIC_OK</v>
      </c>
      <c r="F2212" s="6" t="str">
        <f>IF(E2212&lt;&gt;"BASIC_OK","REVIEW",IF(RIGHT(D2212,LEN(LOWER(TRIM('Audit summary'!$B$16)))+1)="@"&amp;LOWER(TRIM('Audit summary'!$B$16)),"INTERNAL","EXTERNAL"))</f>
        <v>INTERNAL</v>
      </c>
      <c r="G2212" s="6">
        <f t="shared" si="3"/>
        <v>1</v>
      </c>
      <c r="H2212" s="6">
        <f t="shared" si="4"/>
        <v>1</v>
      </c>
      <c r="I2212" s="6" t="str">
        <f>IF(OR(A2212="",COUNTIF('Message audit'!$A$2:$A$201,A2212)=0,AND(B2212&lt;&gt;"To",B2212&lt;&gt;"CC",B2212&lt;&gt;"BCC"),E2212&lt;&gt;"BASIC_OK"),"REVIEW","OK")</f>
        <v>OK</v>
      </c>
    </row>
    <row r="2213">
      <c r="A2213" s="5" t="s">
        <v>120</v>
      </c>
      <c r="B2213" s="5" t="s">
        <v>21</v>
      </c>
      <c r="C2213" s="5" t="s">
        <v>2442</v>
      </c>
      <c r="D2213" s="6" t="str">
        <f t="shared" si="1"/>
        <v>person2212@demo.invalid</v>
      </c>
      <c r="E2213" s="6" t="str">
        <f t="shared" si="2"/>
        <v>BASIC_OK</v>
      </c>
      <c r="F2213" s="6" t="str">
        <f>IF(E2213&lt;&gt;"BASIC_OK","REVIEW",IF(RIGHT(D2213,LEN(LOWER(TRIM('Audit summary'!$B$16)))+1)="@"&amp;LOWER(TRIM('Audit summary'!$B$16)),"INTERNAL","EXTERNAL"))</f>
        <v>INTERNAL</v>
      </c>
      <c r="G2213" s="6">
        <f t="shared" si="3"/>
        <v>1</v>
      </c>
      <c r="H2213" s="6">
        <f t="shared" si="4"/>
        <v>1</v>
      </c>
      <c r="I2213" s="6" t="str">
        <f>IF(OR(A2213="",COUNTIF('Message audit'!$A$2:$A$201,A2213)=0,AND(B2213&lt;&gt;"To",B2213&lt;&gt;"CC",B2213&lt;&gt;"BCC"),E2213&lt;&gt;"BASIC_OK"),"REVIEW","OK")</f>
        <v>OK</v>
      </c>
    </row>
    <row r="2214">
      <c r="A2214" s="5" t="s">
        <v>120</v>
      </c>
      <c r="B2214" s="5" t="s">
        <v>50</v>
      </c>
      <c r="C2214" s="5" t="s">
        <v>2443</v>
      </c>
      <c r="D2214" s="6" t="str">
        <f t="shared" si="1"/>
        <v>person2213@demo.invalid</v>
      </c>
      <c r="E2214" s="6" t="str">
        <f t="shared" si="2"/>
        <v>BASIC_OK</v>
      </c>
      <c r="F2214" s="6" t="str">
        <f>IF(E2214&lt;&gt;"BASIC_OK","REVIEW",IF(RIGHT(D2214,LEN(LOWER(TRIM('Audit summary'!$B$16)))+1)="@"&amp;LOWER(TRIM('Audit summary'!$B$16)),"INTERNAL","EXTERNAL"))</f>
        <v>INTERNAL</v>
      </c>
      <c r="G2214" s="6">
        <f t="shared" si="3"/>
        <v>1</v>
      </c>
      <c r="H2214" s="6">
        <f t="shared" si="4"/>
        <v>1</v>
      </c>
      <c r="I2214" s="6" t="str">
        <f>IF(OR(A2214="",COUNTIF('Message audit'!$A$2:$A$201,A2214)=0,AND(B2214&lt;&gt;"To",B2214&lt;&gt;"CC",B2214&lt;&gt;"BCC"),E2214&lt;&gt;"BASIC_OK"),"REVIEW","OK")</f>
        <v>OK</v>
      </c>
    </row>
    <row r="2215">
      <c r="A2215" s="5" t="s">
        <v>120</v>
      </c>
      <c r="B2215" s="5" t="s">
        <v>65</v>
      </c>
      <c r="C2215" s="5" t="s">
        <v>2444</v>
      </c>
      <c r="D2215" s="6" t="str">
        <f t="shared" si="1"/>
        <v>person2214@demo.invalid</v>
      </c>
      <c r="E2215" s="6" t="str">
        <f t="shared" si="2"/>
        <v>BASIC_OK</v>
      </c>
      <c r="F2215" s="6" t="str">
        <f>IF(E2215&lt;&gt;"BASIC_OK","REVIEW",IF(RIGHT(D2215,LEN(LOWER(TRIM('Audit summary'!$B$16)))+1)="@"&amp;LOWER(TRIM('Audit summary'!$B$16)),"INTERNAL","EXTERNAL"))</f>
        <v>INTERNAL</v>
      </c>
      <c r="G2215" s="6">
        <f t="shared" si="3"/>
        <v>1</v>
      </c>
      <c r="H2215" s="6">
        <f t="shared" si="4"/>
        <v>1</v>
      </c>
      <c r="I2215" s="6" t="str">
        <f>IF(OR(A2215="",COUNTIF('Message audit'!$A$2:$A$201,A2215)=0,AND(B2215&lt;&gt;"To",B2215&lt;&gt;"CC",B2215&lt;&gt;"BCC"),E2215&lt;&gt;"BASIC_OK"),"REVIEW","OK")</f>
        <v>OK</v>
      </c>
    </row>
    <row r="2216">
      <c r="A2216" s="5" t="s">
        <v>120</v>
      </c>
      <c r="B2216" s="5" t="s">
        <v>21</v>
      </c>
      <c r="C2216" s="5" t="s">
        <v>2445</v>
      </c>
      <c r="D2216" s="6" t="str">
        <f t="shared" si="1"/>
        <v>person2215@example.org</v>
      </c>
      <c r="E2216" s="6" t="str">
        <f t="shared" si="2"/>
        <v>BASIC_OK</v>
      </c>
      <c r="F2216" s="6" t="str">
        <f>IF(E2216&lt;&gt;"BASIC_OK","REVIEW",IF(RIGHT(D2216,LEN(LOWER(TRIM('Audit summary'!$B$16)))+1)="@"&amp;LOWER(TRIM('Audit summary'!$B$16)),"INTERNAL","EXTERNAL"))</f>
        <v>EXTERNAL</v>
      </c>
      <c r="G2216" s="6">
        <f t="shared" si="3"/>
        <v>1</v>
      </c>
      <c r="H2216" s="6">
        <f t="shared" si="4"/>
        <v>1</v>
      </c>
      <c r="I2216" s="6" t="str">
        <f>IF(OR(A2216="",COUNTIF('Message audit'!$A$2:$A$201,A2216)=0,AND(B2216&lt;&gt;"To",B2216&lt;&gt;"CC",B2216&lt;&gt;"BCC"),E2216&lt;&gt;"BASIC_OK"),"REVIEW","OK")</f>
        <v>OK</v>
      </c>
    </row>
    <row r="2217">
      <c r="A2217" s="5" t="s">
        <v>120</v>
      </c>
      <c r="B2217" s="5" t="s">
        <v>50</v>
      </c>
      <c r="C2217" s="5" t="s">
        <v>2446</v>
      </c>
      <c r="D2217" s="6" t="str">
        <f t="shared" si="1"/>
        <v>person2216@demo.invalid</v>
      </c>
      <c r="E2217" s="6" t="str">
        <f t="shared" si="2"/>
        <v>BASIC_OK</v>
      </c>
      <c r="F2217" s="6" t="str">
        <f>IF(E2217&lt;&gt;"BASIC_OK","REVIEW",IF(RIGHT(D2217,LEN(LOWER(TRIM('Audit summary'!$B$16)))+1)="@"&amp;LOWER(TRIM('Audit summary'!$B$16)),"INTERNAL","EXTERNAL"))</f>
        <v>INTERNAL</v>
      </c>
      <c r="G2217" s="6">
        <f t="shared" si="3"/>
        <v>1</v>
      </c>
      <c r="H2217" s="6">
        <f t="shared" si="4"/>
        <v>1</v>
      </c>
      <c r="I2217" s="6" t="str">
        <f>IF(OR(A2217="",COUNTIF('Message audit'!$A$2:$A$201,A2217)=0,AND(B2217&lt;&gt;"To",B2217&lt;&gt;"CC",B2217&lt;&gt;"BCC"),E2217&lt;&gt;"BASIC_OK"),"REVIEW","OK")</f>
        <v>OK</v>
      </c>
    </row>
    <row r="2218">
      <c r="A2218" s="5" t="s">
        <v>120</v>
      </c>
      <c r="B2218" s="5" t="s">
        <v>65</v>
      </c>
      <c r="C2218" s="5" t="s">
        <v>2447</v>
      </c>
      <c r="D2218" s="6" t="str">
        <f t="shared" si="1"/>
        <v>person2217@demo.invalid</v>
      </c>
      <c r="E2218" s="6" t="str">
        <f t="shared" si="2"/>
        <v>BASIC_OK</v>
      </c>
      <c r="F2218" s="6" t="str">
        <f>IF(E2218&lt;&gt;"BASIC_OK","REVIEW",IF(RIGHT(D2218,LEN(LOWER(TRIM('Audit summary'!$B$16)))+1)="@"&amp;LOWER(TRIM('Audit summary'!$B$16)),"INTERNAL","EXTERNAL"))</f>
        <v>INTERNAL</v>
      </c>
      <c r="G2218" s="6">
        <f t="shared" si="3"/>
        <v>1</v>
      </c>
      <c r="H2218" s="6">
        <f t="shared" si="4"/>
        <v>1</v>
      </c>
      <c r="I2218" s="6" t="str">
        <f>IF(OR(A2218="",COUNTIF('Message audit'!$A$2:$A$201,A2218)=0,AND(B2218&lt;&gt;"To",B2218&lt;&gt;"CC",B2218&lt;&gt;"BCC"),E2218&lt;&gt;"BASIC_OK"),"REVIEW","OK")</f>
        <v>OK</v>
      </c>
    </row>
    <row r="2219">
      <c r="A2219" s="5" t="s">
        <v>120</v>
      </c>
      <c r="B2219" s="5" t="s">
        <v>21</v>
      </c>
      <c r="C2219" s="5" t="s">
        <v>2448</v>
      </c>
      <c r="D2219" s="6" t="str">
        <f t="shared" si="1"/>
        <v>person2218@demo.invalid</v>
      </c>
      <c r="E2219" s="6" t="str">
        <f t="shared" si="2"/>
        <v>BASIC_OK</v>
      </c>
      <c r="F2219" s="6" t="str">
        <f>IF(E2219&lt;&gt;"BASIC_OK","REVIEW",IF(RIGHT(D2219,LEN(LOWER(TRIM('Audit summary'!$B$16)))+1)="@"&amp;LOWER(TRIM('Audit summary'!$B$16)),"INTERNAL","EXTERNAL"))</f>
        <v>INTERNAL</v>
      </c>
      <c r="G2219" s="6">
        <f t="shared" si="3"/>
        <v>1</v>
      </c>
      <c r="H2219" s="6">
        <f t="shared" si="4"/>
        <v>1</v>
      </c>
      <c r="I2219" s="6" t="str">
        <f>IF(OR(A2219="",COUNTIF('Message audit'!$A$2:$A$201,A2219)=0,AND(B2219&lt;&gt;"To",B2219&lt;&gt;"CC",B2219&lt;&gt;"BCC"),E2219&lt;&gt;"BASIC_OK"),"REVIEW","OK")</f>
        <v>OK</v>
      </c>
    </row>
    <row r="2220">
      <c r="A2220" s="5" t="s">
        <v>120</v>
      </c>
      <c r="B2220" s="5" t="s">
        <v>50</v>
      </c>
      <c r="C2220" s="5" t="s">
        <v>2449</v>
      </c>
      <c r="D2220" s="6" t="str">
        <f t="shared" si="1"/>
        <v>person2219@demo.invalid</v>
      </c>
      <c r="E2220" s="6" t="str">
        <f t="shared" si="2"/>
        <v>BASIC_OK</v>
      </c>
      <c r="F2220" s="6" t="str">
        <f>IF(E2220&lt;&gt;"BASIC_OK","REVIEW",IF(RIGHT(D2220,LEN(LOWER(TRIM('Audit summary'!$B$16)))+1)="@"&amp;LOWER(TRIM('Audit summary'!$B$16)),"INTERNAL","EXTERNAL"))</f>
        <v>INTERNAL</v>
      </c>
      <c r="G2220" s="6">
        <f t="shared" si="3"/>
        <v>1</v>
      </c>
      <c r="H2220" s="6">
        <f t="shared" si="4"/>
        <v>1</v>
      </c>
      <c r="I2220" s="6" t="str">
        <f>IF(OR(A2220="",COUNTIF('Message audit'!$A$2:$A$201,A2220)=0,AND(B2220&lt;&gt;"To",B2220&lt;&gt;"CC",B2220&lt;&gt;"BCC"),E2220&lt;&gt;"BASIC_OK"),"REVIEW","OK")</f>
        <v>OK</v>
      </c>
    </row>
    <row r="2221">
      <c r="A2221" s="5" t="s">
        <v>120</v>
      </c>
      <c r="B2221" s="5" t="s">
        <v>65</v>
      </c>
      <c r="C2221" s="5" t="s">
        <v>2450</v>
      </c>
      <c r="D2221" s="6" t="str">
        <f t="shared" si="1"/>
        <v>person2220@example.org</v>
      </c>
      <c r="E2221" s="6" t="str">
        <f t="shared" si="2"/>
        <v>BASIC_OK</v>
      </c>
      <c r="F2221" s="6" t="str">
        <f>IF(E2221&lt;&gt;"BASIC_OK","REVIEW",IF(RIGHT(D2221,LEN(LOWER(TRIM('Audit summary'!$B$16)))+1)="@"&amp;LOWER(TRIM('Audit summary'!$B$16)),"INTERNAL","EXTERNAL"))</f>
        <v>EXTERNAL</v>
      </c>
      <c r="G2221" s="6">
        <f t="shared" si="3"/>
        <v>1</v>
      </c>
      <c r="H2221" s="6">
        <f t="shared" si="4"/>
        <v>1</v>
      </c>
      <c r="I2221" s="6" t="str">
        <f>IF(OR(A2221="",COUNTIF('Message audit'!$A$2:$A$201,A2221)=0,AND(B2221&lt;&gt;"To",B2221&lt;&gt;"CC",B2221&lt;&gt;"BCC"),E2221&lt;&gt;"BASIC_OK"),"REVIEW","OK")</f>
        <v>OK</v>
      </c>
    </row>
    <row r="2222">
      <c r="A2222" s="5" t="s">
        <v>120</v>
      </c>
      <c r="B2222" s="5" t="s">
        <v>21</v>
      </c>
      <c r="C2222" s="5" t="s">
        <v>2451</v>
      </c>
      <c r="D2222" s="6" t="str">
        <f t="shared" si="1"/>
        <v>person2221@demo.invalid</v>
      </c>
      <c r="E2222" s="6" t="str">
        <f t="shared" si="2"/>
        <v>BASIC_OK</v>
      </c>
      <c r="F2222" s="6" t="str">
        <f>IF(E2222&lt;&gt;"BASIC_OK","REVIEW",IF(RIGHT(D2222,LEN(LOWER(TRIM('Audit summary'!$B$16)))+1)="@"&amp;LOWER(TRIM('Audit summary'!$B$16)),"INTERNAL","EXTERNAL"))</f>
        <v>INTERNAL</v>
      </c>
      <c r="G2222" s="6">
        <f t="shared" si="3"/>
        <v>1</v>
      </c>
      <c r="H2222" s="6">
        <f t="shared" si="4"/>
        <v>1</v>
      </c>
      <c r="I2222" s="6" t="str">
        <f>IF(OR(A2222="",COUNTIF('Message audit'!$A$2:$A$201,A2222)=0,AND(B2222&lt;&gt;"To",B2222&lt;&gt;"CC",B2222&lt;&gt;"BCC"),E2222&lt;&gt;"BASIC_OK"),"REVIEW","OK")</f>
        <v>OK</v>
      </c>
    </row>
    <row r="2223">
      <c r="A2223" s="5" t="s">
        <v>120</v>
      </c>
      <c r="B2223" s="5" t="s">
        <v>50</v>
      </c>
      <c r="C2223" s="5" t="s">
        <v>2452</v>
      </c>
      <c r="D2223" s="6" t="str">
        <f t="shared" si="1"/>
        <v>person2222@demo.invalid</v>
      </c>
      <c r="E2223" s="6" t="str">
        <f t="shared" si="2"/>
        <v>BASIC_OK</v>
      </c>
      <c r="F2223" s="6" t="str">
        <f>IF(E2223&lt;&gt;"BASIC_OK","REVIEW",IF(RIGHT(D2223,LEN(LOWER(TRIM('Audit summary'!$B$16)))+1)="@"&amp;LOWER(TRIM('Audit summary'!$B$16)),"INTERNAL","EXTERNAL"))</f>
        <v>INTERNAL</v>
      </c>
      <c r="G2223" s="6">
        <f t="shared" si="3"/>
        <v>1</v>
      </c>
      <c r="H2223" s="6">
        <f t="shared" si="4"/>
        <v>1</v>
      </c>
      <c r="I2223" s="6" t="str">
        <f>IF(OR(A2223="",COUNTIF('Message audit'!$A$2:$A$201,A2223)=0,AND(B2223&lt;&gt;"To",B2223&lt;&gt;"CC",B2223&lt;&gt;"BCC"),E2223&lt;&gt;"BASIC_OK"),"REVIEW","OK")</f>
        <v>OK</v>
      </c>
    </row>
    <row r="2224">
      <c r="A2224" s="5" t="s">
        <v>120</v>
      </c>
      <c r="B2224" s="5" t="s">
        <v>65</v>
      </c>
      <c r="C2224" s="5" t="s">
        <v>2453</v>
      </c>
      <c r="D2224" s="6" t="str">
        <f t="shared" si="1"/>
        <v>person2223@demo.invalid</v>
      </c>
      <c r="E2224" s="6" t="str">
        <f t="shared" si="2"/>
        <v>BASIC_OK</v>
      </c>
      <c r="F2224" s="6" t="str">
        <f>IF(E2224&lt;&gt;"BASIC_OK","REVIEW",IF(RIGHT(D2224,LEN(LOWER(TRIM('Audit summary'!$B$16)))+1)="@"&amp;LOWER(TRIM('Audit summary'!$B$16)),"INTERNAL","EXTERNAL"))</f>
        <v>INTERNAL</v>
      </c>
      <c r="G2224" s="6">
        <f t="shared" si="3"/>
        <v>1</v>
      </c>
      <c r="H2224" s="6">
        <f t="shared" si="4"/>
        <v>1</v>
      </c>
      <c r="I2224" s="6" t="str">
        <f>IF(OR(A2224="",COUNTIF('Message audit'!$A$2:$A$201,A2224)=0,AND(B2224&lt;&gt;"To",B2224&lt;&gt;"CC",B2224&lt;&gt;"BCC"),E2224&lt;&gt;"BASIC_OK"),"REVIEW","OK")</f>
        <v>OK</v>
      </c>
    </row>
    <row r="2225">
      <c r="A2225" s="5" t="s">
        <v>120</v>
      </c>
      <c r="B2225" s="5" t="s">
        <v>21</v>
      </c>
      <c r="C2225" s="5" t="s">
        <v>2454</v>
      </c>
      <c r="D2225" s="6" t="str">
        <f t="shared" si="1"/>
        <v>person2224@demo.invalid</v>
      </c>
      <c r="E2225" s="6" t="str">
        <f t="shared" si="2"/>
        <v>BASIC_OK</v>
      </c>
      <c r="F2225" s="6" t="str">
        <f>IF(E2225&lt;&gt;"BASIC_OK","REVIEW",IF(RIGHT(D2225,LEN(LOWER(TRIM('Audit summary'!$B$16)))+1)="@"&amp;LOWER(TRIM('Audit summary'!$B$16)),"INTERNAL","EXTERNAL"))</f>
        <v>INTERNAL</v>
      </c>
      <c r="G2225" s="6">
        <f t="shared" si="3"/>
        <v>1</v>
      </c>
      <c r="H2225" s="6">
        <f t="shared" si="4"/>
        <v>1</v>
      </c>
      <c r="I2225" s="6" t="str">
        <f>IF(OR(A2225="",COUNTIF('Message audit'!$A$2:$A$201,A2225)=0,AND(B2225&lt;&gt;"To",B2225&lt;&gt;"CC",B2225&lt;&gt;"BCC"),E2225&lt;&gt;"BASIC_OK"),"REVIEW","OK")</f>
        <v>OK</v>
      </c>
    </row>
    <row r="2226">
      <c r="A2226" s="5" t="s">
        <v>120</v>
      </c>
      <c r="B2226" s="5" t="s">
        <v>50</v>
      </c>
      <c r="C2226" s="5" t="s">
        <v>2455</v>
      </c>
      <c r="D2226" s="6" t="str">
        <f t="shared" si="1"/>
        <v>person2225@example.org</v>
      </c>
      <c r="E2226" s="6" t="str">
        <f t="shared" si="2"/>
        <v>BASIC_OK</v>
      </c>
      <c r="F2226" s="6" t="str">
        <f>IF(E2226&lt;&gt;"BASIC_OK","REVIEW",IF(RIGHT(D2226,LEN(LOWER(TRIM('Audit summary'!$B$16)))+1)="@"&amp;LOWER(TRIM('Audit summary'!$B$16)),"INTERNAL","EXTERNAL"))</f>
        <v>EXTERNAL</v>
      </c>
      <c r="G2226" s="6">
        <f t="shared" si="3"/>
        <v>1</v>
      </c>
      <c r="H2226" s="6">
        <f t="shared" si="4"/>
        <v>1</v>
      </c>
      <c r="I2226" s="6" t="str">
        <f>IF(OR(A2226="",COUNTIF('Message audit'!$A$2:$A$201,A2226)=0,AND(B2226&lt;&gt;"To",B2226&lt;&gt;"CC",B2226&lt;&gt;"BCC"),E2226&lt;&gt;"BASIC_OK"),"REVIEW","OK")</f>
        <v>OK</v>
      </c>
    </row>
    <row r="2227">
      <c r="A2227" s="5" t="s">
        <v>120</v>
      </c>
      <c r="B2227" s="5" t="s">
        <v>65</v>
      </c>
      <c r="C2227" s="5" t="s">
        <v>2456</v>
      </c>
      <c r="D2227" s="6" t="str">
        <f t="shared" si="1"/>
        <v>person2226@demo.invalid</v>
      </c>
      <c r="E2227" s="6" t="str">
        <f t="shared" si="2"/>
        <v>BASIC_OK</v>
      </c>
      <c r="F2227" s="6" t="str">
        <f>IF(E2227&lt;&gt;"BASIC_OK","REVIEW",IF(RIGHT(D2227,LEN(LOWER(TRIM('Audit summary'!$B$16)))+1)="@"&amp;LOWER(TRIM('Audit summary'!$B$16)),"INTERNAL","EXTERNAL"))</f>
        <v>INTERNAL</v>
      </c>
      <c r="G2227" s="6">
        <f t="shared" si="3"/>
        <v>1</v>
      </c>
      <c r="H2227" s="6">
        <f t="shared" si="4"/>
        <v>1</v>
      </c>
      <c r="I2227" s="6" t="str">
        <f>IF(OR(A2227="",COUNTIF('Message audit'!$A$2:$A$201,A2227)=0,AND(B2227&lt;&gt;"To",B2227&lt;&gt;"CC",B2227&lt;&gt;"BCC"),E2227&lt;&gt;"BASIC_OK"),"REVIEW","OK")</f>
        <v>OK</v>
      </c>
    </row>
    <row r="2228">
      <c r="A2228" s="5" t="s">
        <v>120</v>
      </c>
      <c r="B2228" s="5" t="s">
        <v>21</v>
      </c>
      <c r="C2228" s="5" t="s">
        <v>2457</v>
      </c>
      <c r="D2228" s="6" t="str">
        <f t="shared" si="1"/>
        <v>person2227@demo.invalid</v>
      </c>
      <c r="E2228" s="6" t="str">
        <f t="shared" si="2"/>
        <v>BASIC_OK</v>
      </c>
      <c r="F2228" s="6" t="str">
        <f>IF(E2228&lt;&gt;"BASIC_OK","REVIEW",IF(RIGHT(D2228,LEN(LOWER(TRIM('Audit summary'!$B$16)))+1)="@"&amp;LOWER(TRIM('Audit summary'!$B$16)),"INTERNAL","EXTERNAL"))</f>
        <v>INTERNAL</v>
      </c>
      <c r="G2228" s="6">
        <f t="shared" si="3"/>
        <v>1</v>
      </c>
      <c r="H2228" s="6">
        <f t="shared" si="4"/>
        <v>1</v>
      </c>
      <c r="I2228" s="6" t="str">
        <f>IF(OR(A2228="",COUNTIF('Message audit'!$A$2:$A$201,A2228)=0,AND(B2228&lt;&gt;"To",B2228&lt;&gt;"CC",B2228&lt;&gt;"BCC"),E2228&lt;&gt;"BASIC_OK"),"REVIEW","OK")</f>
        <v>OK</v>
      </c>
    </row>
    <row r="2229">
      <c r="A2229" s="5" t="s">
        <v>120</v>
      </c>
      <c r="B2229" s="5" t="s">
        <v>50</v>
      </c>
      <c r="C2229" s="5" t="s">
        <v>2458</v>
      </c>
      <c r="D2229" s="6" t="str">
        <f t="shared" si="1"/>
        <v>person2228@demo.invalid</v>
      </c>
      <c r="E2229" s="6" t="str">
        <f t="shared" si="2"/>
        <v>BASIC_OK</v>
      </c>
      <c r="F2229" s="6" t="str">
        <f>IF(E2229&lt;&gt;"BASIC_OK","REVIEW",IF(RIGHT(D2229,LEN(LOWER(TRIM('Audit summary'!$B$16)))+1)="@"&amp;LOWER(TRIM('Audit summary'!$B$16)),"INTERNAL","EXTERNAL"))</f>
        <v>INTERNAL</v>
      </c>
      <c r="G2229" s="6">
        <f t="shared" si="3"/>
        <v>1</v>
      </c>
      <c r="H2229" s="6">
        <f t="shared" si="4"/>
        <v>1</v>
      </c>
      <c r="I2229" s="6" t="str">
        <f>IF(OR(A2229="",COUNTIF('Message audit'!$A$2:$A$201,A2229)=0,AND(B2229&lt;&gt;"To",B2229&lt;&gt;"CC",B2229&lt;&gt;"BCC"),E2229&lt;&gt;"BASIC_OK"),"REVIEW","OK")</f>
        <v>OK</v>
      </c>
    </row>
    <row r="2230">
      <c r="A2230" s="5" t="s">
        <v>120</v>
      </c>
      <c r="B2230" s="5" t="s">
        <v>65</v>
      </c>
      <c r="C2230" s="5" t="s">
        <v>2459</v>
      </c>
      <c r="D2230" s="6" t="str">
        <f t="shared" si="1"/>
        <v>person2229@demo.invalid</v>
      </c>
      <c r="E2230" s="6" t="str">
        <f t="shared" si="2"/>
        <v>BASIC_OK</v>
      </c>
      <c r="F2230" s="6" t="str">
        <f>IF(E2230&lt;&gt;"BASIC_OK","REVIEW",IF(RIGHT(D2230,LEN(LOWER(TRIM('Audit summary'!$B$16)))+1)="@"&amp;LOWER(TRIM('Audit summary'!$B$16)),"INTERNAL","EXTERNAL"))</f>
        <v>INTERNAL</v>
      </c>
      <c r="G2230" s="6">
        <f t="shared" si="3"/>
        <v>1</v>
      </c>
      <c r="H2230" s="6">
        <f t="shared" si="4"/>
        <v>1</v>
      </c>
      <c r="I2230" s="6" t="str">
        <f>IF(OR(A2230="",COUNTIF('Message audit'!$A$2:$A$201,A2230)=0,AND(B2230&lt;&gt;"To",B2230&lt;&gt;"CC",B2230&lt;&gt;"BCC"),E2230&lt;&gt;"BASIC_OK"),"REVIEW","OK")</f>
        <v>OK</v>
      </c>
    </row>
    <row r="2231">
      <c r="A2231" s="5" t="s">
        <v>120</v>
      </c>
      <c r="B2231" s="5" t="s">
        <v>21</v>
      </c>
      <c r="C2231" s="5" t="s">
        <v>2460</v>
      </c>
      <c r="D2231" s="6" t="str">
        <f t="shared" si="1"/>
        <v>person2230@example.org</v>
      </c>
      <c r="E2231" s="6" t="str">
        <f t="shared" si="2"/>
        <v>BASIC_OK</v>
      </c>
      <c r="F2231" s="6" t="str">
        <f>IF(E2231&lt;&gt;"BASIC_OK","REVIEW",IF(RIGHT(D2231,LEN(LOWER(TRIM('Audit summary'!$B$16)))+1)="@"&amp;LOWER(TRIM('Audit summary'!$B$16)),"INTERNAL","EXTERNAL"))</f>
        <v>EXTERNAL</v>
      </c>
      <c r="G2231" s="6">
        <f t="shared" si="3"/>
        <v>1</v>
      </c>
      <c r="H2231" s="6">
        <f t="shared" si="4"/>
        <v>1</v>
      </c>
      <c r="I2231" s="6" t="str">
        <f>IF(OR(A2231="",COUNTIF('Message audit'!$A$2:$A$201,A2231)=0,AND(B2231&lt;&gt;"To",B2231&lt;&gt;"CC",B2231&lt;&gt;"BCC"),E2231&lt;&gt;"BASIC_OK"),"REVIEW","OK")</f>
        <v>OK</v>
      </c>
    </row>
    <row r="2232">
      <c r="A2232" s="5" t="s">
        <v>120</v>
      </c>
      <c r="B2232" s="5" t="s">
        <v>50</v>
      </c>
      <c r="C2232" s="5" t="s">
        <v>2461</v>
      </c>
      <c r="D2232" s="6" t="str">
        <f t="shared" si="1"/>
        <v>person2231@demo.invalid</v>
      </c>
      <c r="E2232" s="6" t="str">
        <f t="shared" si="2"/>
        <v>BASIC_OK</v>
      </c>
      <c r="F2232" s="6" t="str">
        <f>IF(E2232&lt;&gt;"BASIC_OK","REVIEW",IF(RIGHT(D2232,LEN(LOWER(TRIM('Audit summary'!$B$16)))+1)="@"&amp;LOWER(TRIM('Audit summary'!$B$16)),"INTERNAL","EXTERNAL"))</f>
        <v>INTERNAL</v>
      </c>
      <c r="G2232" s="6">
        <f t="shared" si="3"/>
        <v>1</v>
      </c>
      <c r="H2232" s="6">
        <f t="shared" si="4"/>
        <v>1</v>
      </c>
      <c r="I2232" s="6" t="str">
        <f>IF(OR(A2232="",COUNTIF('Message audit'!$A$2:$A$201,A2232)=0,AND(B2232&lt;&gt;"To",B2232&lt;&gt;"CC",B2232&lt;&gt;"BCC"),E2232&lt;&gt;"BASIC_OK"),"REVIEW","OK")</f>
        <v>OK</v>
      </c>
    </row>
    <row r="2233">
      <c r="A2233" s="5" t="s">
        <v>120</v>
      </c>
      <c r="B2233" s="5" t="s">
        <v>65</v>
      </c>
      <c r="C2233" s="5" t="s">
        <v>2462</v>
      </c>
      <c r="D2233" s="6" t="str">
        <f t="shared" si="1"/>
        <v>person2232@demo.invalid</v>
      </c>
      <c r="E2233" s="6" t="str">
        <f t="shared" si="2"/>
        <v>BASIC_OK</v>
      </c>
      <c r="F2233" s="6" t="str">
        <f>IF(E2233&lt;&gt;"BASIC_OK","REVIEW",IF(RIGHT(D2233,LEN(LOWER(TRIM('Audit summary'!$B$16)))+1)="@"&amp;LOWER(TRIM('Audit summary'!$B$16)),"INTERNAL","EXTERNAL"))</f>
        <v>INTERNAL</v>
      </c>
      <c r="G2233" s="6">
        <f t="shared" si="3"/>
        <v>1</v>
      </c>
      <c r="H2233" s="6">
        <f t="shared" si="4"/>
        <v>1</v>
      </c>
      <c r="I2233" s="6" t="str">
        <f>IF(OR(A2233="",COUNTIF('Message audit'!$A$2:$A$201,A2233)=0,AND(B2233&lt;&gt;"To",B2233&lt;&gt;"CC",B2233&lt;&gt;"BCC"),E2233&lt;&gt;"BASIC_OK"),"REVIEW","OK")</f>
        <v>OK</v>
      </c>
    </row>
    <row r="2234">
      <c r="A2234" s="5" t="s">
        <v>120</v>
      </c>
      <c r="B2234" s="5" t="s">
        <v>21</v>
      </c>
      <c r="C2234" s="5" t="s">
        <v>2463</v>
      </c>
      <c r="D2234" s="6" t="str">
        <f t="shared" si="1"/>
        <v>person2233@demo.invalid</v>
      </c>
      <c r="E2234" s="6" t="str">
        <f t="shared" si="2"/>
        <v>BASIC_OK</v>
      </c>
      <c r="F2234" s="6" t="str">
        <f>IF(E2234&lt;&gt;"BASIC_OK","REVIEW",IF(RIGHT(D2234,LEN(LOWER(TRIM('Audit summary'!$B$16)))+1)="@"&amp;LOWER(TRIM('Audit summary'!$B$16)),"INTERNAL","EXTERNAL"))</f>
        <v>INTERNAL</v>
      </c>
      <c r="G2234" s="6">
        <f t="shared" si="3"/>
        <v>1</v>
      </c>
      <c r="H2234" s="6">
        <f t="shared" si="4"/>
        <v>1</v>
      </c>
      <c r="I2234" s="6" t="str">
        <f>IF(OR(A2234="",COUNTIF('Message audit'!$A$2:$A$201,A2234)=0,AND(B2234&lt;&gt;"To",B2234&lt;&gt;"CC",B2234&lt;&gt;"BCC"),E2234&lt;&gt;"BASIC_OK"),"REVIEW","OK")</f>
        <v>OK</v>
      </c>
    </row>
    <row r="2235">
      <c r="A2235" s="5" t="s">
        <v>120</v>
      </c>
      <c r="B2235" s="5" t="s">
        <v>50</v>
      </c>
      <c r="C2235" s="5" t="s">
        <v>2464</v>
      </c>
      <c r="D2235" s="6" t="str">
        <f t="shared" si="1"/>
        <v>person2234@demo.invalid</v>
      </c>
      <c r="E2235" s="6" t="str">
        <f t="shared" si="2"/>
        <v>BASIC_OK</v>
      </c>
      <c r="F2235" s="6" t="str">
        <f>IF(E2235&lt;&gt;"BASIC_OK","REVIEW",IF(RIGHT(D2235,LEN(LOWER(TRIM('Audit summary'!$B$16)))+1)="@"&amp;LOWER(TRIM('Audit summary'!$B$16)),"INTERNAL","EXTERNAL"))</f>
        <v>INTERNAL</v>
      </c>
      <c r="G2235" s="6">
        <f t="shared" si="3"/>
        <v>1</v>
      </c>
      <c r="H2235" s="6">
        <f t="shared" si="4"/>
        <v>1</v>
      </c>
      <c r="I2235" s="6" t="str">
        <f>IF(OR(A2235="",COUNTIF('Message audit'!$A$2:$A$201,A2235)=0,AND(B2235&lt;&gt;"To",B2235&lt;&gt;"CC",B2235&lt;&gt;"BCC"),E2235&lt;&gt;"BASIC_OK"),"REVIEW","OK")</f>
        <v>OK</v>
      </c>
    </row>
    <row r="2236">
      <c r="A2236" s="5" t="s">
        <v>120</v>
      </c>
      <c r="B2236" s="5" t="s">
        <v>65</v>
      </c>
      <c r="C2236" s="5" t="s">
        <v>2465</v>
      </c>
      <c r="D2236" s="6" t="str">
        <f t="shared" si="1"/>
        <v>person2235@example.org</v>
      </c>
      <c r="E2236" s="6" t="str">
        <f t="shared" si="2"/>
        <v>BASIC_OK</v>
      </c>
      <c r="F2236" s="6" t="str">
        <f>IF(E2236&lt;&gt;"BASIC_OK","REVIEW",IF(RIGHT(D2236,LEN(LOWER(TRIM('Audit summary'!$B$16)))+1)="@"&amp;LOWER(TRIM('Audit summary'!$B$16)),"INTERNAL","EXTERNAL"))</f>
        <v>EXTERNAL</v>
      </c>
      <c r="G2236" s="6">
        <f t="shared" si="3"/>
        <v>1</v>
      </c>
      <c r="H2236" s="6">
        <f t="shared" si="4"/>
        <v>1</v>
      </c>
      <c r="I2236" s="6" t="str">
        <f>IF(OR(A2236="",COUNTIF('Message audit'!$A$2:$A$201,A2236)=0,AND(B2236&lt;&gt;"To",B2236&lt;&gt;"CC",B2236&lt;&gt;"BCC"),E2236&lt;&gt;"BASIC_OK"),"REVIEW","OK")</f>
        <v>OK</v>
      </c>
    </row>
    <row r="2237">
      <c r="A2237" s="5" t="s">
        <v>120</v>
      </c>
      <c r="B2237" s="5" t="s">
        <v>21</v>
      </c>
      <c r="C2237" s="5" t="s">
        <v>2466</v>
      </c>
      <c r="D2237" s="6" t="str">
        <f t="shared" si="1"/>
        <v>person2236@demo.invalid</v>
      </c>
      <c r="E2237" s="6" t="str">
        <f t="shared" si="2"/>
        <v>BASIC_OK</v>
      </c>
      <c r="F2237" s="6" t="str">
        <f>IF(E2237&lt;&gt;"BASIC_OK","REVIEW",IF(RIGHT(D2237,LEN(LOWER(TRIM('Audit summary'!$B$16)))+1)="@"&amp;LOWER(TRIM('Audit summary'!$B$16)),"INTERNAL","EXTERNAL"))</f>
        <v>INTERNAL</v>
      </c>
      <c r="G2237" s="6">
        <f t="shared" si="3"/>
        <v>1</v>
      </c>
      <c r="H2237" s="6">
        <f t="shared" si="4"/>
        <v>1</v>
      </c>
      <c r="I2237" s="6" t="str">
        <f>IF(OR(A2237="",COUNTIF('Message audit'!$A$2:$A$201,A2237)=0,AND(B2237&lt;&gt;"To",B2237&lt;&gt;"CC",B2237&lt;&gt;"BCC"),E2237&lt;&gt;"BASIC_OK"),"REVIEW","OK")</f>
        <v>OK</v>
      </c>
    </row>
    <row r="2238">
      <c r="A2238" s="5" t="s">
        <v>120</v>
      </c>
      <c r="B2238" s="5" t="s">
        <v>50</v>
      </c>
      <c r="C2238" s="5" t="s">
        <v>2467</v>
      </c>
      <c r="D2238" s="6" t="str">
        <f t="shared" si="1"/>
        <v>person2237@demo.invalid</v>
      </c>
      <c r="E2238" s="6" t="str">
        <f t="shared" si="2"/>
        <v>BASIC_OK</v>
      </c>
      <c r="F2238" s="6" t="str">
        <f>IF(E2238&lt;&gt;"BASIC_OK","REVIEW",IF(RIGHT(D2238,LEN(LOWER(TRIM('Audit summary'!$B$16)))+1)="@"&amp;LOWER(TRIM('Audit summary'!$B$16)),"INTERNAL","EXTERNAL"))</f>
        <v>INTERNAL</v>
      </c>
      <c r="G2238" s="6">
        <f t="shared" si="3"/>
        <v>1</v>
      </c>
      <c r="H2238" s="6">
        <f t="shared" si="4"/>
        <v>1</v>
      </c>
      <c r="I2238" s="6" t="str">
        <f>IF(OR(A2238="",COUNTIF('Message audit'!$A$2:$A$201,A2238)=0,AND(B2238&lt;&gt;"To",B2238&lt;&gt;"CC",B2238&lt;&gt;"BCC"),E2238&lt;&gt;"BASIC_OK"),"REVIEW","OK")</f>
        <v>OK</v>
      </c>
    </row>
    <row r="2239">
      <c r="A2239" s="5" t="s">
        <v>120</v>
      </c>
      <c r="B2239" s="5" t="s">
        <v>65</v>
      </c>
      <c r="C2239" s="5" t="s">
        <v>2468</v>
      </c>
      <c r="D2239" s="6" t="str">
        <f t="shared" si="1"/>
        <v>person2238@demo.invalid</v>
      </c>
      <c r="E2239" s="6" t="str">
        <f t="shared" si="2"/>
        <v>BASIC_OK</v>
      </c>
      <c r="F2239" s="6" t="str">
        <f>IF(E2239&lt;&gt;"BASIC_OK","REVIEW",IF(RIGHT(D2239,LEN(LOWER(TRIM('Audit summary'!$B$16)))+1)="@"&amp;LOWER(TRIM('Audit summary'!$B$16)),"INTERNAL","EXTERNAL"))</f>
        <v>INTERNAL</v>
      </c>
      <c r="G2239" s="6">
        <f t="shared" si="3"/>
        <v>1</v>
      </c>
      <c r="H2239" s="6">
        <f t="shared" si="4"/>
        <v>1</v>
      </c>
      <c r="I2239" s="6" t="str">
        <f>IF(OR(A2239="",COUNTIF('Message audit'!$A$2:$A$201,A2239)=0,AND(B2239&lt;&gt;"To",B2239&lt;&gt;"CC",B2239&lt;&gt;"BCC"),E2239&lt;&gt;"BASIC_OK"),"REVIEW","OK")</f>
        <v>OK</v>
      </c>
    </row>
    <row r="2240">
      <c r="A2240" s="5" t="s">
        <v>120</v>
      </c>
      <c r="B2240" s="5" t="s">
        <v>21</v>
      </c>
      <c r="C2240" s="5" t="s">
        <v>2469</v>
      </c>
      <c r="D2240" s="6" t="str">
        <f t="shared" si="1"/>
        <v>person2239@demo.invalid</v>
      </c>
      <c r="E2240" s="6" t="str">
        <f t="shared" si="2"/>
        <v>BASIC_OK</v>
      </c>
      <c r="F2240" s="6" t="str">
        <f>IF(E2240&lt;&gt;"BASIC_OK","REVIEW",IF(RIGHT(D2240,LEN(LOWER(TRIM('Audit summary'!$B$16)))+1)="@"&amp;LOWER(TRIM('Audit summary'!$B$16)),"INTERNAL","EXTERNAL"))</f>
        <v>INTERNAL</v>
      </c>
      <c r="G2240" s="6">
        <f t="shared" si="3"/>
        <v>1</v>
      </c>
      <c r="H2240" s="6">
        <f t="shared" si="4"/>
        <v>1</v>
      </c>
      <c r="I2240" s="6" t="str">
        <f>IF(OR(A2240="",COUNTIF('Message audit'!$A$2:$A$201,A2240)=0,AND(B2240&lt;&gt;"To",B2240&lt;&gt;"CC",B2240&lt;&gt;"BCC"),E2240&lt;&gt;"BASIC_OK"),"REVIEW","OK")</f>
        <v>OK</v>
      </c>
    </row>
    <row r="2241">
      <c r="A2241" s="5" t="s">
        <v>120</v>
      </c>
      <c r="B2241" s="5" t="s">
        <v>50</v>
      </c>
      <c r="C2241" s="5" t="s">
        <v>2470</v>
      </c>
      <c r="D2241" s="6" t="str">
        <f t="shared" si="1"/>
        <v>person2240@example.org</v>
      </c>
      <c r="E2241" s="6" t="str">
        <f t="shared" si="2"/>
        <v>BASIC_OK</v>
      </c>
      <c r="F2241" s="6" t="str">
        <f>IF(E2241&lt;&gt;"BASIC_OK","REVIEW",IF(RIGHT(D2241,LEN(LOWER(TRIM('Audit summary'!$B$16)))+1)="@"&amp;LOWER(TRIM('Audit summary'!$B$16)),"INTERNAL","EXTERNAL"))</f>
        <v>EXTERNAL</v>
      </c>
      <c r="G2241" s="6">
        <f t="shared" si="3"/>
        <v>1</v>
      </c>
      <c r="H2241" s="6">
        <f t="shared" si="4"/>
        <v>1</v>
      </c>
      <c r="I2241" s="6" t="str">
        <f>IF(OR(A2241="",COUNTIF('Message audit'!$A$2:$A$201,A2241)=0,AND(B2241&lt;&gt;"To",B2241&lt;&gt;"CC",B2241&lt;&gt;"BCC"),E2241&lt;&gt;"BASIC_OK"),"REVIEW","OK")</f>
        <v>OK</v>
      </c>
    </row>
    <row r="2242">
      <c r="A2242" s="5" t="s">
        <v>120</v>
      </c>
      <c r="B2242" s="5" t="s">
        <v>65</v>
      </c>
      <c r="C2242" s="5" t="s">
        <v>2471</v>
      </c>
      <c r="D2242" s="6" t="str">
        <f t="shared" si="1"/>
        <v>person2241@demo.invalid</v>
      </c>
      <c r="E2242" s="6" t="str">
        <f t="shared" si="2"/>
        <v>BASIC_OK</v>
      </c>
      <c r="F2242" s="6" t="str">
        <f>IF(E2242&lt;&gt;"BASIC_OK","REVIEW",IF(RIGHT(D2242,LEN(LOWER(TRIM('Audit summary'!$B$16)))+1)="@"&amp;LOWER(TRIM('Audit summary'!$B$16)),"INTERNAL","EXTERNAL"))</f>
        <v>INTERNAL</v>
      </c>
      <c r="G2242" s="6">
        <f t="shared" si="3"/>
        <v>1</v>
      </c>
      <c r="H2242" s="6">
        <f t="shared" si="4"/>
        <v>1</v>
      </c>
      <c r="I2242" s="6" t="str">
        <f>IF(OR(A2242="",COUNTIF('Message audit'!$A$2:$A$201,A2242)=0,AND(B2242&lt;&gt;"To",B2242&lt;&gt;"CC",B2242&lt;&gt;"BCC"),E2242&lt;&gt;"BASIC_OK"),"REVIEW","OK")</f>
        <v>OK</v>
      </c>
    </row>
    <row r="2243">
      <c r="A2243" s="5" t="s">
        <v>120</v>
      </c>
      <c r="B2243" s="5" t="s">
        <v>21</v>
      </c>
      <c r="C2243" s="5" t="s">
        <v>2472</v>
      </c>
      <c r="D2243" s="6" t="str">
        <f t="shared" si="1"/>
        <v>person2242@demo.invalid</v>
      </c>
      <c r="E2243" s="6" t="str">
        <f t="shared" si="2"/>
        <v>BASIC_OK</v>
      </c>
      <c r="F2243" s="6" t="str">
        <f>IF(E2243&lt;&gt;"BASIC_OK","REVIEW",IF(RIGHT(D2243,LEN(LOWER(TRIM('Audit summary'!$B$16)))+1)="@"&amp;LOWER(TRIM('Audit summary'!$B$16)),"INTERNAL","EXTERNAL"))</f>
        <v>INTERNAL</v>
      </c>
      <c r="G2243" s="6">
        <f t="shared" si="3"/>
        <v>1</v>
      </c>
      <c r="H2243" s="6">
        <f t="shared" si="4"/>
        <v>1</v>
      </c>
      <c r="I2243" s="6" t="str">
        <f>IF(OR(A2243="",COUNTIF('Message audit'!$A$2:$A$201,A2243)=0,AND(B2243&lt;&gt;"To",B2243&lt;&gt;"CC",B2243&lt;&gt;"BCC"),E2243&lt;&gt;"BASIC_OK"),"REVIEW","OK")</f>
        <v>OK</v>
      </c>
    </row>
    <row r="2244">
      <c r="A2244" s="5" t="s">
        <v>120</v>
      </c>
      <c r="B2244" s="5" t="s">
        <v>50</v>
      </c>
      <c r="C2244" s="5" t="s">
        <v>2473</v>
      </c>
      <c r="D2244" s="6" t="str">
        <f t="shared" si="1"/>
        <v>person2243@demo.invalid</v>
      </c>
      <c r="E2244" s="6" t="str">
        <f t="shared" si="2"/>
        <v>BASIC_OK</v>
      </c>
      <c r="F2244" s="6" t="str">
        <f>IF(E2244&lt;&gt;"BASIC_OK","REVIEW",IF(RIGHT(D2244,LEN(LOWER(TRIM('Audit summary'!$B$16)))+1)="@"&amp;LOWER(TRIM('Audit summary'!$B$16)),"INTERNAL","EXTERNAL"))</f>
        <v>INTERNAL</v>
      </c>
      <c r="G2244" s="6">
        <f t="shared" si="3"/>
        <v>1</v>
      </c>
      <c r="H2244" s="6">
        <f t="shared" si="4"/>
        <v>1</v>
      </c>
      <c r="I2244" s="6" t="str">
        <f>IF(OR(A2244="",COUNTIF('Message audit'!$A$2:$A$201,A2244)=0,AND(B2244&lt;&gt;"To",B2244&lt;&gt;"CC",B2244&lt;&gt;"BCC"),E2244&lt;&gt;"BASIC_OK"),"REVIEW","OK")</f>
        <v>OK</v>
      </c>
    </row>
    <row r="2245">
      <c r="A2245" s="5" t="s">
        <v>120</v>
      </c>
      <c r="B2245" s="5" t="s">
        <v>65</v>
      </c>
      <c r="C2245" s="5" t="s">
        <v>2474</v>
      </c>
      <c r="D2245" s="6" t="str">
        <f t="shared" si="1"/>
        <v>person2244@demo.invalid</v>
      </c>
      <c r="E2245" s="6" t="str">
        <f t="shared" si="2"/>
        <v>BASIC_OK</v>
      </c>
      <c r="F2245" s="6" t="str">
        <f>IF(E2245&lt;&gt;"BASIC_OK","REVIEW",IF(RIGHT(D2245,LEN(LOWER(TRIM('Audit summary'!$B$16)))+1)="@"&amp;LOWER(TRIM('Audit summary'!$B$16)),"INTERNAL","EXTERNAL"))</f>
        <v>INTERNAL</v>
      </c>
      <c r="G2245" s="6">
        <f t="shared" si="3"/>
        <v>1</v>
      </c>
      <c r="H2245" s="6">
        <f t="shared" si="4"/>
        <v>1</v>
      </c>
      <c r="I2245" s="6" t="str">
        <f>IF(OR(A2245="",COUNTIF('Message audit'!$A$2:$A$201,A2245)=0,AND(B2245&lt;&gt;"To",B2245&lt;&gt;"CC",B2245&lt;&gt;"BCC"),E2245&lt;&gt;"BASIC_OK"),"REVIEW","OK")</f>
        <v>OK</v>
      </c>
    </row>
    <row r="2246">
      <c r="A2246" s="5" t="s">
        <v>120</v>
      </c>
      <c r="B2246" s="5" t="s">
        <v>21</v>
      </c>
      <c r="C2246" s="5" t="s">
        <v>2475</v>
      </c>
      <c r="D2246" s="6" t="str">
        <f t="shared" si="1"/>
        <v>person2245@example.org</v>
      </c>
      <c r="E2246" s="6" t="str">
        <f t="shared" si="2"/>
        <v>BASIC_OK</v>
      </c>
      <c r="F2246" s="6" t="str">
        <f>IF(E2246&lt;&gt;"BASIC_OK","REVIEW",IF(RIGHT(D2246,LEN(LOWER(TRIM('Audit summary'!$B$16)))+1)="@"&amp;LOWER(TRIM('Audit summary'!$B$16)),"INTERNAL","EXTERNAL"))</f>
        <v>EXTERNAL</v>
      </c>
      <c r="G2246" s="6">
        <f t="shared" si="3"/>
        <v>1</v>
      </c>
      <c r="H2246" s="6">
        <f t="shared" si="4"/>
        <v>1</v>
      </c>
      <c r="I2246" s="6" t="str">
        <f>IF(OR(A2246="",COUNTIF('Message audit'!$A$2:$A$201,A2246)=0,AND(B2246&lt;&gt;"To",B2246&lt;&gt;"CC",B2246&lt;&gt;"BCC"),E2246&lt;&gt;"BASIC_OK"),"REVIEW","OK")</f>
        <v>OK</v>
      </c>
    </row>
    <row r="2247">
      <c r="A2247" s="5" t="s">
        <v>120</v>
      </c>
      <c r="B2247" s="5" t="s">
        <v>50</v>
      </c>
      <c r="C2247" s="5" t="s">
        <v>2476</v>
      </c>
      <c r="D2247" s="6" t="str">
        <f t="shared" si="1"/>
        <v>person2246@demo.invalid</v>
      </c>
      <c r="E2247" s="6" t="str">
        <f t="shared" si="2"/>
        <v>BASIC_OK</v>
      </c>
      <c r="F2247" s="6" t="str">
        <f>IF(E2247&lt;&gt;"BASIC_OK","REVIEW",IF(RIGHT(D2247,LEN(LOWER(TRIM('Audit summary'!$B$16)))+1)="@"&amp;LOWER(TRIM('Audit summary'!$B$16)),"INTERNAL","EXTERNAL"))</f>
        <v>INTERNAL</v>
      </c>
      <c r="G2247" s="6">
        <f t="shared" si="3"/>
        <v>1</v>
      </c>
      <c r="H2247" s="6">
        <f t="shared" si="4"/>
        <v>1</v>
      </c>
      <c r="I2247" s="6" t="str">
        <f>IF(OR(A2247="",COUNTIF('Message audit'!$A$2:$A$201,A2247)=0,AND(B2247&lt;&gt;"To",B2247&lt;&gt;"CC",B2247&lt;&gt;"BCC"),E2247&lt;&gt;"BASIC_OK"),"REVIEW","OK")</f>
        <v>OK</v>
      </c>
    </row>
    <row r="2248">
      <c r="A2248" s="5" t="s">
        <v>120</v>
      </c>
      <c r="B2248" s="5" t="s">
        <v>65</v>
      </c>
      <c r="C2248" s="5" t="s">
        <v>2477</v>
      </c>
      <c r="D2248" s="6" t="str">
        <f t="shared" si="1"/>
        <v>person2247@demo.invalid</v>
      </c>
      <c r="E2248" s="6" t="str">
        <f t="shared" si="2"/>
        <v>BASIC_OK</v>
      </c>
      <c r="F2248" s="6" t="str">
        <f>IF(E2248&lt;&gt;"BASIC_OK","REVIEW",IF(RIGHT(D2248,LEN(LOWER(TRIM('Audit summary'!$B$16)))+1)="@"&amp;LOWER(TRIM('Audit summary'!$B$16)),"INTERNAL","EXTERNAL"))</f>
        <v>INTERNAL</v>
      </c>
      <c r="G2248" s="6">
        <f t="shared" si="3"/>
        <v>1</v>
      </c>
      <c r="H2248" s="6">
        <f t="shared" si="4"/>
        <v>1</v>
      </c>
      <c r="I2248" s="6" t="str">
        <f>IF(OR(A2248="",COUNTIF('Message audit'!$A$2:$A$201,A2248)=0,AND(B2248&lt;&gt;"To",B2248&lt;&gt;"CC",B2248&lt;&gt;"BCC"),E2248&lt;&gt;"BASIC_OK"),"REVIEW","OK")</f>
        <v>OK</v>
      </c>
    </row>
    <row r="2249">
      <c r="A2249" s="5" t="s">
        <v>120</v>
      </c>
      <c r="B2249" s="5" t="s">
        <v>21</v>
      </c>
      <c r="C2249" s="5" t="s">
        <v>2478</v>
      </c>
      <c r="D2249" s="6" t="str">
        <f t="shared" si="1"/>
        <v>person2248@demo.invalid</v>
      </c>
      <c r="E2249" s="6" t="str">
        <f t="shared" si="2"/>
        <v>BASIC_OK</v>
      </c>
      <c r="F2249" s="6" t="str">
        <f>IF(E2249&lt;&gt;"BASIC_OK","REVIEW",IF(RIGHT(D2249,LEN(LOWER(TRIM('Audit summary'!$B$16)))+1)="@"&amp;LOWER(TRIM('Audit summary'!$B$16)),"INTERNAL","EXTERNAL"))</f>
        <v>INTERNAL</v>
      </c>
      <c r="G2249" s="6">
        <f t="shared" si="3"/>
        <v>1</v>
      </c>
      <c r="H2249" s="6">
        <f t="shared" si="4"/>
        <v>1</v>
      </c>
      <c r="I2249" s="6" t="str">
        <f>IF(OR(A2249="",COUNTIF('Message audit'!$A$2:$A$201,A2249)=0,AND(B2249&lt;&gt;"To",B2249&lt;&gt;"CC",B2249&lt;&gt;"BCC"),E2249&lt;&gt;"BASIC_OK"),"REVIEW","OK")</f>
        <v>OK</v>
      </c>
    </row>
    <row r="2250">
      <c r="A2250" s="5" t="s">
        <v>120</v>
      </c>
      <c r="B2250" s="5" t="s">
        <v>50</v>
      </c>
      <c r="C2250" s="5" t="s">
        <v>2479</v>
      </c>
      <c r="D2250" s="6" t="str">
        <f t="shared" si="1"/>
        <v>person2249@demo.invalid</v>
      </c>
      <c r="E2250" s="6" t="str">
        <f t="shared" si="2"/>
        <v>BASIC_OK</v>
      </c>
      <c r="F2250" s="6" t="str">
        <f>IF(E2250&lt;&gt;"BASIC_OK","REVIEW",IF(RIGHT(D2250,LEN(LOWER(TRIM('Audit summary'!$B$16)))+1)="@"&amp;LOWER(TRIM('Audit summary'!$B$16)),"INTERNAL","EXTERNAL"))</f>
        <v>INTERNAL</v>
      </c>
      <c r="G2250" s="6">
        <f t="shared" si="3"/>
        <v>1</v>
      </c>
      <c r="H2250" s="6">
        <f t="shared" si="4"/>
        <v>1</v>
      </c>
      <c r="I2250" s="6" t="str">
        <f>IF(OR(A2250="",COUNTIF('Message audit'!$A$2:$A$201,A2250)=0,AND(B2250&lt;&gt;"To",B2250&lt;&gt;"CC",B2250&lt;&gt;"BCC"),E2250&lt;&gt;"BASIC_OK"),"REVIEW","OK")</f>
        <v>OK</v>
      </c>
    </row>
    <row r="2251">
      <c r="A2251" s="5" t="s">
        <v>120</v>
      </c>
      <c r="B2251" s="5" t="s">
        <v>65</v>
      </c>
      <c r="C2251" s="5" t="s">
        <v>2480</v>
      </c>
      <c r="D2251" s="6" t="str">
        <f t="shared" si="1"/>
        <v>person2250@example.org</v>
      </c>
      <c r="E2251" s="6" t="str">
        <f t="shared" si="2"/>
        <v>BASIC_OK</v>
      </c>
      <c r="F2251" s="6" t="str">
        <f>IF(E2251&lt;&gt;"BASIC_OK","REVIEW",IF(RIGHT(D2251,LEN(LOWER(TRIM('Audit summary'!$B$16)))+1)="@"&amp;LOWER(TRIM('Audit summary'!$B$16)),"INTERNAL","EXTERNAL"))</f>
        <v>EXTERNAL</v>
      </c>
      <c r="G2251" s="6">
        <f t="shared" si="3"/>
        <v>1</v>
      </c>
      <c r="H2251" s="6">
        <f t="shared" si="4"/>
        <v>1</v>
      </c>
      <c r="I2251" s="6" t="str">
        <f>IF(OR(A2251="",COUNTIF('Message audit'!$A$2:$A$201,A2251)=0,AND(B2251&lt;&gt;"To",B2251&lt;&gt;"CC",B2251&lt;&gt;"BCC"),E2251&lt;&gt;"BASIC_OK"),"REVIEW","OK")</f>
        <v>OK</v>
      </c>
    </row>
    <row r="2252">
      <c r="A2252" s="5" t="s">
        <v>120</v>
      </c>
      <c r="B2252" s="5" t="s">
        <v>21</v>
      </c>
      <c r="C2252" s="5" t="s">
        <v>2481</v>
      </c>
      <c r="D2252" s="6" t="str">
        <f t="shared" si="1"/>
        <v>person2251@demo.invalid</v>
      </c>
      <c r="E2252" s="6" t="str">
        <f t="shared" si="2"/>
        <v>BASIC_OK</v>
      </c>
      <c r="F2252" s="6" t="str">
        <f>IF(E2252&lt;&gt;"BASIC_OK","REVIEW",IF(RIGHT(D2252,LEN(LOWER(TRIM('Audit summary'!$B$16)))+1)="@"&amp;LOWER(TRIM('Audit summary'!$B$16)),"INTERNAL","EXTERNAL"))</f>
        <v>INTERNAL</v>
      </c>
      <c r="G2252" s="6">
        <f t="shared" si="3"/>
        <v>1</v>
      </c>
      <c r="H2252" s="6">
        <f t="shared" si="4"/>
        <v>1</v>
      </c>
      <c r="I2252" s="6" t="str">
        <f>IF(OR(A2252="",COUNTIF('Message audit'!$A$2:$A$201,A2252)=0,AND(B2252&lt;&gt;"To",B2252&lt;&gt;"CC",B2252&lt;&gt;"BCC"),E2252&lt;&gt;"BASIC_OK"),"REVIEW","OK")</f>
        <v>OK</v>
      </c>
    </row>
    <row r="2253">
      <c r="A2253" s="5" t="s">
        <v>122</v>
      </c>
      <c r="B2253" s="5" t="s">
        <v>50</v>
      </c>
      <c r="C2253" s="5" t="s">
        <v>2482</v>
      </c>
      <c r="D2253" s="6" t="str">
        <f t="shared" si="1"/>
        <v>person2252@demo.invalid</v>
      </c>
      <c r="E2253" s="6" t="str">
        <f t="shared" si="2"/>
        <v>BASIC_OK</v>
      </c>
      <c r="F2253" s="6" t="str">
        <f>IF(E2253&lt;&gt;"BASIC_OK","REVIEW",IF(RIGHT(D2253,LEN(LOWER(TRIM('Audit summary'!$B$16)))+1)="@"&amp;LOWER(TRIM('Audit summary'!$B$16)),"INTERNAL","EXTERNAL"))</f>
        <v>INTERNAL</v>
      </c>
      <c r="G2253" s="6">
        <f t="shared" si="3"/>
        <v>1</v>
      </c>
      <c r="H2253" s="6">
        <f t="shared" si="4"/>
        <v>1</v>
      </c>
      <c r="I2253" s="6" t="str">
        <f>IF(OR(A2253="",COUNTIF('Message audit'!$A$2:$A$201,A2253)=0,AND(B2253&lt;&gt;"To",B2253&lt;&gt;"CC",B2253&lt;&gt;"BCC"),E2253&lt;&gt;"BASIC_OK"),"REVIEW","OK")</f>
        <v>OK</v>
      </c>
    </row>
    <row r="2254">
      <c r="A2254" s="5" t="s">
        <v>122</v>
      </c>
      <c r="B2254" s="5" t="s">
        <v>65</v>
      </c>
      <c r="C2254" s="5" t="s">
        <v>2483</v>
      </c>
      <c r="D2254" s="6" t="str">
        <f t="shared" si="1"/>
        <v>person2253@demo.invalid</v>
      </c>
      <c r="E2254" s="6" t="str">
        <f t="shared" si="2"/>
        <v>BASIC_OK</v>
      </c>
      <c r="F2254" s="6" t="str">
        <f>IF(E2254&lt;&gt;"BASIC_OK","REVIEW",IF(RIGHT(D2254,LEN(LOWER(TRIM('Audit summary'!$B$16)))+1)="@"&amp;LOWER(TRIM('Audit summary'!$B$16)),"INTERNAL","EXTERNAL"))</f>
        <v>INTERNAL</v>
      </c>
      <c r="G2254" s="6">
        <f t="shared" si="3"/>
        <v>1</v>
      </c>
      <c r="H2254" s="6">
        <f t="shared" si="4"/>
        <v>1</v>
      </c>
      <c r="I2254" s="6" t="str">
        <f>IF(OR(A2254="",COUNTIF('Message audit'!$A$2:$A$201,A2254)=0,AND(B2254&lt;&gt;"To",B2254&lt;&gt;"CC",B2254&lt;&gt;"BCC"),E2254&lt;&gt;"BASIC_OK"),"REVIEW","OK")</f>
        <v>OK</v>
      </c>
    </row>
    <row r="2255">
      <c r="A2255" s="5" t="s">
        <v>122</v>
      </c>
      <c r="B2255" s="5" t="s">
        <v>21</v>
      </c>
      <c r="C2255" s="5" t="s">
        <v>2484</v>
      </c>
      <c r="D2255" s="6" t="str">
        <f t="shared" si="1"/>
        <v>person2254@demo.invalid</v>
      </c>
      <c r="E2255" s="6" t="str">
        <f t="shared" si="2"/>
        <v>BASIC_OK</v>
      </c>
      <c r="F2255" s="6" t="str">
        <f>IF(E2255&lt;&gt;"BASIC_OK","REVIEW",IF(RIGHT(D2255,LEN(LOWER(TRIM('Audit summary'!$B$16)))+1)="@"&amp;LOWER(TRIM('Audit summary'!$B$16)),"INTERNAL","EXTERNAL"))</f>
        <v>INTERNAL</v>
      </c>
      <c r="G2255" s="6">
        <f t="shared" si="3"/>
        <v>1</v>
      </c>
      <c r="H2255" s="6">
        <f t="shared" si="4"/>
        <v>1</v>
      </c>
      <c r="I2255" s="6" t="str">
        <f>IF(OR(A2255="",COUNTIF('Message audit'!$A$2:$A$201,A2255)=0,AND(B2255&lt;&gt;"To",B2255&lt;&gt;"CC",B2255&lt;&gt;"BCC"),E2255&lt;&gt;"BASIC_OK"),"REVIEW","OK")</f>
        <v>OK</v>
      </c>
    </row>
    <row r="2256">
      <c r="A2256" s="5" t="s">
        <v>122</v>
      </c>
      <c r="B2256" s="5" t="s">
        <v>50</v>
      </c>
      <c r="C2256" s="5" t="s">
        <v>2485</v>
      </c>
      <c r="D2256" s="6" t="str">
        <f t="shared" si="1"/>
        <v>person2255@example.org</v>
      </c>
      <c r="E2256" s="6" t="str">
        <f t="shared" si="2"/>
        <v>BASIC_OK</v>
      </c>
      <c r="F2256" s="6" t="str">
        <f>IF(E2256&lt;&gt;"BASIC_OK","REVIEW",IF(RIGHT(D2256,LEN(LOWER(TRIM('Audit summary'!$B$16)))+1)="@"&amp;LOWER(TRIM('Audit summary'!$B$16)),"INTERNAL","EXTERNAL"))</f>
        <v>EXTERNAL</v>
      </c>
      <c r="G2256" s="6">
        <f t="shared" si="3"/>
        <v>1</v>
      </c>
      <c r="H2256" s="6">
        <f t="shared" si="4"/>
        <v>1</v>
      </c>
      <c r="I2256" s="6" t="str">
        <f>IF(OR(A2256="",COUNTIF('Message audit'!$A$2:$A$201,A2256)=0,AND(B2256&lt;&gt;"To",B2256&lt;&gt;"CC",B2256&lt;&gt;"BCC"),E2256&lt;&gt;"BASIC_OK"),"REVIEW","OK")</f>
        <v>OK</v>
      </c>
    </row>
    <row r="2257">
      <c r="A2257" s="5" t="s">
        <v>122</v>
      </c>
      <c r="B2257" s="5" t="s">
        <v>65</v>
      </c>
      <c r="C2257" s="5" t="s">
        <v>2486</v>
      </c>
      <c r="D2257" s="6" t="str">
        <f t="shared" si="1"/>
        <v>person2256@demo.invalid</v>
      </c>
      <c r="E2257" s="6" t="str">
        <f t="shared" si="2"/>
        <v>BASIC_OK</v>
      </c>
      <c r="F2257" s="6" t="str">
        <f>IF(E2257&lt;&gt;"BASIC_OK","REVIEW",IF(RIGHT(D2257,LEN(LOWER(TRIM('Audit summary'!$B$16)))+1)="@"&amp;LOWER(TRIM('Audit summary'!$B$16)),"INTERNAL","EXTERNAL"))</f>
        <v>INTERNAL</v>
      </c>
      <c r="G2257" s="6">
        <f t="shared" si="3"/>
        <v>1</v>
      </c>
      <c r="H2257" s="6">
        <f t="shared" si="4"/>
        <v>1</v>
      </c>
      <c r="I2257" s="6" t="str">
        <f>IF(OR(A2257="",COUNTIF('Message audit'!$A$2:$A$201,A2257)=0,AND(B2257&lt;&gt;"To",B2257&lt;&gt;"CC",B2257&lt;&gt;"BCC"),E2257&lt;&gt;"BASIC_OK"),"REVIEW","OK")</f>
        <v>OK</v>
      </c>
    </row>
    <row r="2258">
      <c r="A2258" s="5" t="s">
        <v>122</v>
      </c>
      <c r="B2258" s="5" t="s">
        <v>21</v>
      </c>
      <c r="C2258" s="5" t="s">
        <v>2487</v>
      </c>
      <c r="D2258" s="6" t="str">
        <f t="shared" si="1"/>
        <v>person2257@demo.invalid</v>
      </c>
      <c r="E2258" s="6" t="str">
        <f t="shared" si="2"/>
        <v>BASIC_OK</v>
      </c>
      <c r="F2258" s="6" t="str">
        <f>IF(E2258&lt;&gt;"BASIC_OK","REVIEW",IF(RIGHT(D2258,LEN(LOWER(TRIM('Audit summary'!$B$16)))+1)="@"&amp;LOWER(TRIM('Audit summary'!$B$16)),"INTERNAL","EXTERNAL"))</f>
        <v>INTERNAL</v>
      </c>
      <c r="G2258" s="6">
        <f t="shared" si="3"/>
        <v>1</v>
      </c>
      <c r="H2258" s="6">
        <f t="shared" si="4"/>
        <v>1</v>
      </c>
      <c r="I2258" s="6" t="str">
        <f>IF(OR(A2258="",COUNTIF('Message audit'!$A$2:$A$201,A2258)=0,AND(B2258&lt;&gt;"To",B2258&lt;&gt;"CC",B2258&lt;&gt;"BCC"),E2258&lt;&gt;"BASIC_OK"),"REVIEW","OK")</f>
        <v>OK</v>
      </c>
    </row>
    <row r="2259">
      <c r="A2259" s="5" t="s">
        <v>122</v>
      </c>
      <c r="B2259" s="5" t="s">
        <v>50</v>
      </c>
      <c r="C2259" s="5" t="s">
        <v>2488</v>
      </c>
      <c r="D2259" s="6" t="str">
        <f t="shared" si="1"/>
        <v>person2258@demo.invalid</v>
      </c>
      <c r="E2259" s="6" t="str">
        <f t="shared" si="2"/>
        <v>BASIC_OK</v>
      </c>
      <c r="F2259" s="6" t="str">
        <f>IF(E2259&lt;&gt;"BASIC_OK","REVIEW",IF(RIGHT(D2259,LEN(LOWER(TRIM('Audit summary'!$B$16)))+1)="@"&amp;LOWER(TRIM('Audit summary'!$B$16)),"INTERNAL","EXTERNAL"))</f>
        <v>INTERNAL</v>
      </c>
      <c r="G2259" s="6">
        <f t="shared" si="3"/>
        <v>1</v>
      </c>
      <c r="H2259" s="6">
        <f t="shared" si="4"/>
        <v>1</v>
      </c>
      <c r="I2259" s="6" t="str">
        <f>IF(OR(A2259="",COUNTIF('Message audit'!$A$2:$A$201,A2259)=0,AND(B2259&lt;&gt;"To",B2259&lt;&gt;"CC",B2259&lt;&gt;"BCC"),E2259&lt;&gt;"BASIC_OK"),"REVIEW","OK")</f>
        <v>OK</v>
      </c>
    </row>
    <row r="2260">
      <c r="A2260" s="5" t="s">
        <v>122</v>
      </c>
      <c r="B2260" s="5" t="s">
        <v>65</v>
      </c>
      <c r="C2260" s="5" t="s">
        <v>2489</v>
      </c>
      <c r="D2260" s="6" t="str">
        <f t="shared" si="1"/>
        <v>person2259@demo.invalid</v>
      </c>
      <c r="E2260" s="6" t="str">
        <f t="shared" si="2"/>
        <v>BASIC_OK</v>
      </c>
      <c r="F2260" s="6" t="str">
        <f>IF(E2260&lt;&gt;"BASIC_OK","REVIEW",IF(RIGHT(D2260,LEN(LOWER(TRIM('Audit summary'!$B$16)))+1)="@"&amp;LOWER(TRIM('Audit summary'!$B$16)),"INTERNAL","EXTERNAL"))</f>
        <v>INTERNAL</v>
      </c>
      <c r="G2260" s="6">
        <f t="shared" si="3"/>
        <v>1</v>
      </c>
      <c r="H2260" s="6">
        <f t="shared" si="4"/>
        <v>1</v>
      </c>
      <c r="I2260" s="6" t="str">
        <f>IF(OR(A2260="",COUNTIF('Message audit'!$A$2:$A$201,A2260)=0,AND(B2260&lt;&gt;"To",B2260&lt;&gt;"CC",B2260&lt;&gt;"BCC"),E2260&lt;&gt;"BASIC_OK"),"REVIEW","OK")</f>
        <v>OK</v>
      </c>
    </row>
    <row r="2261">
      <c r="A2261" s="5" t="s">
        <v>122</v>
      </c>
      <c r="B2261" s="5" t="s">
        <v>21</v>
      </c>
      <c r="C2261" s="5" t="s">
        <v>2490</v>
      </c>
      <c r="D2261" s="6" t="str">
        <f t="shared" si="1"/>
        <v>person2260@example.org</v>
      </c>
      <c r="E2261" s="6" t="str">
        <f t="shared" si="2"/>
        <v>BASIC_OK</v>
      </c>
      <c r="F2261" s="6" t="str">
        <f>IF(E2261&lt;&gt;"BASIC_OK","REVIEW",IF(RIGHT(D2261,LEN(LOWER(TRIM('Audit summary'!$B$16)))+1)="@"&amp;LOWER(TRIM('Audit summary'!$B$16)),"INTERNAL","EXTERNAL"))</f>
        <v>EXTERNAL</v>
      </c>
      <c r="G2261" s="6">
        <f t="shared" si="3"/>
        <v>1</v>
      </c>
      <c r="H2261" s="6">
        <f t="shared" si="4"/>
        <v>1</v>
      </c>
      <c r="I2261" s="6" t="str">
        <f>IF(OR(A2261="",COUNTIF('Message audit'!$A$2:$A$201,A2261)=0,AND(B2261&lt;&gt;"To",B2261&lt;&gt;"CC",B2261&lt;&gt;"BCC"),E2261&lt;&gt;"BASIC_OK"),"REVIEW","OK")</f>
        <v>OK</v>
      </c>
    </row>
    <row r="2262">
      <c r="A2262" s="5" t="s">
        <v>122</v>
      </c>
      <c r="B2262" s="5" t="s">
        <v>50</v>
      </c>
      <c r="C2262" s="5" t="s">
        <v>2491</v>
      </c>
      <c r="D2262" s="6" t="str">
        <f t="shared" si="1"/>
        <v>person2261@demo.invalid</v>
      </c>
      <c r="E2262" s="6" t="str">
        <f t="shared" si="2"/>
        <v>BASIC_OK</v>
      </c>
      <c r="F2262" s="6" t="str">
        <f>IF(E2262&lt;&gt;"BASIC_OK","REVIEW",IF(RIGHT(D2262,LEN(LOWER(TRIM('Audit summary'!$B$16)))+1)="@"&amp;LOWER(TRIM('Audit summary'!$B$16)),"INTERNAL","EXTERNAL"))</f>
        <v>INTERNAL</v>
      </c>
      <c r="G2262" s="6">
        <f t="shared" si="3"/>
        <v>1</v>
      </c>
      <c r="H2262" s="6">
        <f t="shared" si="4"/>
        <v>1</v>
      </c>
      <c r="I2262" s="6" t="str">
        <f>IF(OR(A2262="",COUNTIF('Message audit'!$A$2:$A$201,A2262)=0,AND(B2262&lt;&gt;"To",B2262&lt;&gt;"CC",B2262&lt;&gt;"BCC"),E2262&lt;&gt;"BASIC_OK"),"REVIEW","OK")</f>
        <v>OK</v>
      </c>
    </row>
    <row r="2263">
      <c r="A2263" s="5" t="s">
        <v>122</v>
      </c>
      <c r="B2263" s="5" t="s">
        <v>65</v>
      </c>
      <c r="C2263" s="5" t="s">
        <v>2492</v>
      </c>
      <c r="D2263" s="6" t="str">
        <f t="shared" si="1"/>
        <v>person2262@demo.invalid</v>
      </c>
      <c r="E2263" s="6" t="str">
        <f t="shared" si="2"/>
        <v>BASIC_OK</v>
      </c>
      <c r="F2263" s="6" t="str">
        <f>IF(E2263&lt;&gt;"BASIC_OK","REVIEW",IF(RIGHT(D2263,LEN(LOWER(TRIM('Audit summary'!$B$16)))+1)="@"&amp;LOWER(TRIM('Audit summary'!$B$16)),"INTERNAL","EXTERNAL"))</f>
        <v>INTERNAL</v>
      </c>
      <c r="G2263" s="6">
        <f t="shared" si="3"/>
        <v>1</v>
      </c>
      <c r="H2263" s="6">
        <f t="shared" si="4"/>
        <v>1</v>
      </c>
      <c r="I2263" s="6" t="str">
        <f>IF(OR(A2263="",COUNTIF('Message audit'!$A$2:$A$201,A2263)=0,AND(B2263&lt;&gt;"To",B2263&lt;&gt;"CC",B2263&lt;&gt;"BCC"),E2263&lt;&gt;"BASIC_OK"),"REVIEW","OK")</f>
        <v>OK</v>
      </c>
    </row>
    <row r="2264">
      <c r="A2264" s="5" t="s">
        <v>122</v>
      </c>
      <c r="B2264" s="5" t="s">
        <v>21</v>
      </c>
      <c r="C2264" s="5" t="s">
        <v>2493</v>
      </c>
      <c r="D2264" s="6" t="str">
        <f t="shared" si="1"/>
        <v>person2263@demo.invalid</v>
      </c>
      <c r="E2264" s="6" t="str">
        <f t="shared" si="2"/>
        <v>BASIC_OK</v>
      </c>
      <c r="F2264" s="6" t="str">
        <f>IF(E2264&lt;&gt;"BASIC_OK","REVIEW",IF(RIGHT(D2264,LEN(LOWER(TRIM('Audit summary'!$B$16)))+1)="@"&amp;LOWER(TRIM('Audit summary'!$B$16)),"INTERNAL","EXTERNAL"))</f>
        <v>INTERNAL</v>
      </c>
      <c r="G2264" s="6">
        <f t="shared" si="3"/>
        <v>1</v>
      </c>
      <c r="H2264" s="6">
        <f t="shared" si="4"/>
        <v>1</v>
      </c>
      <c r="I2264" s="6" t="str">
        <f>IF(OR(A2264="",COUNTIF('Message audit'!$A$2:$A$201,A2264)=0,AND(B2264&lt;&gt;"To",B2264&lt;&gt;"CC",B2264&lt;&gt;"BCC"),E2264&lt;&gt;"BASIC_OK"),"REVIEW","OK")</f>
        <v>OK</v>
      </c>
    </row>
    <row r="2265">
      <c r="A2265" s="5" t="s">
        <v>122</v>
      </c>
      <c r="B2265" s="5" t="s">
        <v>50</v>
      </c>
      <c r="C2265" s="5" t="s">
        <v>2494</v>
      </c>
      <c r="D2265" s="6" t="str">
        <f t="shared" si="1"/>
        <v>person2264@demo.invalid</v>
      </c>
      <c r="E2265" s="6" t="str">
        <f t="shared" si="2"/>
        <v>BASIC_OK</v>
      </c>
      <c r="F2265" s="6" t="str">
        <f>IF(E2265&lt;&gt;"BASIC_OK","REVIEW",IF(RIGHT(D2265,LEN(LOWER(TRIM('Audit summary'!$B$16)))+1)="@"&amp;LOWER(TRIM('Audit summary'!$B$16)),"INTERNAL","EXTERNAL"))</f>
        <v>INTERNAL</v>
      </c>
      <c r="G2265" s="6">
        <f t="shared" si="3"/>
        <v>1</v>
      </c>
      <c r="H2265" s="6">
        <f t="shared" si="4"/>
        <v>1</v>
      </c>
      <c r="I2265" s="6" t="str">
        <f>IF(OR(A2265="",COUNTIF('Message audit'!$A$2:$A$201,A2265)=0,AND(B2265&lt;&gt;"To",B2265&lt;&gt;"CC",B2265&lt;&gt;"BCC"),E2265&lt;&gt;"BASIC_OK"),"REVIEW","OK")</f>
        <v>OK</v>
      </c>
    </row>
    <row r="2266">
      <c r="A2266" s="5" t="s">
        <v>122</v>
      </c>
      <c r="B2266" s="5" t="s">
        <v>65</v>
      </c>
      <c r="C2266" s="5" t="s">
        <v>2495</v>
      </c>
      <c r="D2266" s="6" t="str">
        <f t="shared" si="1"/>
        <v>person2265@example.org</v>
      </c>
      <c r="E2266" s="6" t="str">
        <f t="shared" si="2"/>
        <v>BASIC_OK</v>
      </c>
      <c r="F2266" s="6" t="str">
        <f>IF(E2266&lt;&gt;"BASIC_OK","REVIEW",IF(RIGHT(D2266,LEN(LOWER(TRIM('Audit summary'!$B$16)))+1)="@"&amp;LOWER(TRIM('Audit summary'!$B$16)),"INTERNAL","EXTERNAL"))</f>
        <v>EXTERNAL</v>
      </c>
      <c r="G2266" s="6">
        <f t="shared" si="3"/>
        <v>1</v>
      </c>
      <c r="H2266" s="6">
        <f t="shared" si="4"/>
        <v>1</v>
      </c>
      <c r="I2266" s="6" t="str">
        <f>IF(OR(A2266="",COUNTIF('Message audit'!$A$2:$A$201,A2266)=0,AND(B2266&lt;&gt;"To",B2266&lt;&gt;"CC",B2266&lt;&gt;"BCC"),E2266&lt;&gt;"BASIC_OK"),"REVIEW","OK")</f>
        <v>OK</v>
      </c>
    </row>
    <row r="2267">
      <c r="A2267" s="5" t="s">
        <v>122</v>
      </c>
      <c r="B2267" s="5" t="s">
        <v>21</v>
      </c>
      <c r="C2267" s="5" t="s">
        <v>2496</v>
      </c>
      <c r="D2267" s="6" t="str">
        <f t="shared" si="1"/>
        <v>person2266@demo.invalid</v>
      </c>
      <c r="E2267" s="6" t="str">
        <f t="shared" si="2"/>
        <v>BASIC_OK</v>
      </c>
      <c r="F2267" s="6" t="str">
        <f>IF(E2267&lt;&gt;"BASIC_OK","REVIEW",IF(RIGHT(D2267,LEN(LOWER(TRIM('Audit summary'!$B$16)))+1)="@"&amp;LOWER(TRIM('Audit summary'!$B$16)),"INTERNAL","EXTERNAL"))</f>
        <v>INTERNAL</v>
      </c>
      <c r="G2267" s="6">
        <f t="shared" si="3"/>
        <v>1</v>
      </c>
      <c r="H2267" s="6">
        <f t="shared" si="4"/>
        <v>1</v>
      </c>
      <c r="I2267" s="6" t="str">
        <f>IF(OR(A2267="",COUNTIF('Message audit'!$A$2:$A$201,A2267)=0,AND(B2267&lt;&gt;"To",B2267&lt;&gt;"CC",B2267&lt;&gt;"BCC"),E2267&lt;&gt;"BASIC_OK"),"REVIEW","OK")</f>
        <v>OK</v>
      </c>
    </row>
    <row r="2268">
      <c r="A2268" s="5" t="s">
        <v>122</v>
      </c>
      <c r="B2268" s="5" t="s">
        <v>50</v>
      </c>
      <c r="C2268" s="5" t="s">
        <v>2497</v>
      </c>
      <c r="D2268" s="6" t="str">
        <f t="shared" si="1"/>
        <v>person2267@demo.invalid</v>
      </c>
      <c r="E2268" s="6" t="str">
        <f t="shared" si="2"/>
        <v>BASIC_OK</v>
      </c>
      <c r="F2268" s="6" t="str">
        <f>IF(E2268&lt;&gt;"BASIC_OK","REVIEW",IF(RIGHT(D2268,LEN(LOWER(TRIM('Audit summary'!$B$16)))+1)="@"&amp;LOWER(TRIM('Audit summary'!$B$16)),"INTERNAL","EXTERNAL"))</f>
        <v>INTERNAL</v>
      </c>
      <c r="G2268" s="6">
        <f t="shared" si="3"/>
        <v>1</v>
      </c>
      <c r="H2268" s="6">
        <f t="shared" si="4"/>
        <v>1</v>
      </c>
      <c r="I2268" s="6" t="str">
        <f>IF(OR(A2268="",COUNTIF('Message audit'!$A$2:$A$201,A2268)=0,AND(B2268&lt;&gt;"To",B2268&lt;&gt;"CC",B2268&lt;&gt;"BCC"),E2268&lt;&gt;"BASIC_OK"),"REVIEW","OK")</f>
        <v>OK</v>
      </c>
    </row>
    <row r="2269">
      <c r="A2269" s="5" t="s">
        <v>122</v>
      </c>
      <c r="B2269" s="5" t="s">
        <v>65</v>
      </c>
      <c r="C2269" s="5" t="s">
        <v>2498</v>
      </c>
      <c r="D2269" s="6" t="str">
        <f t="shared" si="1"/>
        <v>person2268@demo.invalid</v>
      </c>
      <c r="E2269" s="6" t="str">
        <f t="shared" si="2"/>
        <v>BASIC_OK</v>
      </c>
      <c r="F2269" s="6" t="str">
        <f>IF(E2269&lt;&gt;"BASIC_OK","REVIEW",IF(RIGHT(D2269,LEN(LOWER(TRIM('Audit summary'!$B$16)))+1)="@"&amp;LOWER(TRIM('Audit summary'!$B$16)),"INTERNAL","EXTERNAL"))</f>
        <v>INTERNAL</v>
      </c>
      <c r="G2269" s="6">
        <f t="shared" si="3"/>
        <v>1</v>
      </c>
      <c r="H2269" s="6">
        <f t="shared" si="4"/>
        <v>1</v>
      </c>
      <c r="I2269" s="6" t="str">
        <f>IF(OR(A2269="",COUNTIF('Message audit'!$A$2:$A$201,A2269)=0,AND(B2269&lt;&gt;"To",B2269&lt;&gt;"CC",B2269&lt;&gt;"BCC"),E2269&lt;&gt;"BASIC_OK"),"REVIEW","OK")</f>
        <v>OK</v>
      </c>
    </row>
    <row r="2270">
      <c r="A2270" s="5" t="s">
        <v>122</v>
      </c>
      <c r="B2270" s="5" t="s">
        <v>21</v>
      </c>
      <c r="C2270" s="5" t="s">
        <v>2499</v>
      </c>
      <c r="D2270" s="6" t="str">
        <f t="shared" si="1"/>
        <v>person2269@demo.invalid</v>
      </c>
      <c r="E2270" s="6" t="str">
        <f t="shared" si="2"/>
        <v>BASIC_OK</v>
      </c>
      <c r="F2270" s="6" t="str">
        <f>IF(E2270&lt;&gt;"BASIC_OK","REVIEW",IF(RIGHT(D2270,LEN(LOWER(TRIM('Audit summary'!$B$16)))+1)="@"&amp;LOWER(TRIM('Audit summary'!$B$16)),"INTERNAL","EXTERNAL"))</f>
        <v>INTERNAL</v>
      </c>
      <c r="G2270" s="6">
        <f t="shared" si="3"/>
        <v>1</v>
      </c>
      <c r="H2270" s="6">
        <f t="shared" si="4"/>
        <v>1</v>
      </c>
      <c r="I2270" s="6" t="str">
        <f>IF(OR(A2270="",COUNTIF('Message audit'!$A$2:$A$201,A2270)=0,AND(B2270&lt;&gt;"To",B2270&lt;&gt;"CC",B2270&lt;&gt;"BCC"),E2270&lt;&gt;"BASIC_OK"),"REVIEW","OK")</f>
        <v>OK</v>
      </c>
    </row>
    <row r="2271">
      <c r="A2271" s="5" t="s">
        <v>122</v>
      </c>
      <c r="B2271" s="5" t="s">
        <v>50</v>
      </c>
      <c r="C2271" s="5" t="s">
        <v>2500</v>
      </c>
      <c r="D2271" s="6" t="str">
        <f t="shared" si="1"/>
        <v>person2270@example.org</v>
      </c>
      <c r="E2271" s="6" t="str">
        <f t="shared" si="2"/>
        <v>BASIC_OK</v>
      </c>
      <c r="F2271" s="6" t="str">
        <f>IF(E2271&lt;&gt;"BASIC_OK","REVIEW",IF(RIGHT(D2271,LEN(LOWER(TRIM('Audit summary'!$B$16)))+1)="@"&amp;LOWER(TRIM('Audit summary'!$B$16)),"INTERNAL","EXTERNAL"))</f>
        <v>EXTERNAL</v>
      </c>
      <c r="G2271" s="6">
        <f t="shared" si="3"/>
        <v>1</v>
      </c>
      <c r="H2271" s="6">
        <f t="shared" si="4"/>
        <v>1</v>
      </c>
      <c r="I2271" s="6" t="str">
        <f>IF(OR(A2271="",COUNTIF('Message audit'!$A$2:$A$201,A2271)=0,AND(B2271&lt;&gt;"To",B2271&lt;&gt;"CC",B2271&lt;&gt;"BCC"),E2271&lt;&gt;"BASIC_OK"),"REVIEW","OK")</f>
        <v>OK</v>
      </c>
    </row>
    <row r="2272">
      <c r="A2272" s="5" t="s">
        <v>122</v>
      </c>
      <c r="B2272" s="5" t="s">
        <v>65</v>
      </c>
      <c r="C2272" s="5" t="s">
        <v>2501</v>
      </c>
      <c r="D2272" s="6" t="str">
        <f t="shared" si="1"/>
        <v>person2271@demo.invalid</v>
      </c>
      <c r="E2272" s="6" t="str">
        <f t="shared" si="2"/>
        <v>BASIC_OK</v>
      </c>
      <c r="F2272" s="6" t="str">
        <f>IF(E2272&lt;&gt;"BASIC_OK","REVIEW",IF(RIGHT(D2272,LEN(LOWER(TRIM('Audit summary'!$B$16)))+1)="@"&amp;LOWER(TRIM('Audit summary'!$B$16)),"INTERNAL","EXTERNAL"))</f>
        <v>INTERNAL</v>
      </c>
      <c r="G2272" s="6">
        <f t="shared" si="3"/>
        <v>1</v>
      </c>
      <c r="H2272" s="6">
        <f t="shared" si="4"/>
        <v>1</v>
      </c>
      <c r="I2272" s="6" t="str">
        <f>IF(OR(A2272="",COUNTIF('Message audit'!$A$2:$A$201,A2272)=0,AND(B2272&lt;&gt;"To",B2272&lt;&gt;"CC",B2272&lt;&gt;"BCC"),E2272&lt;&gt;"BASIC_OK"),"REVIEW","OK")</f>
        <v>OK</v>
      </c>
    </row>
    <row r="2273">
      <c r="A2273" s="5" t="s">
        <v>122</v>
      </c>
      <c r="B2273" s="5" t="s">
        <v>21</v>
      </c>
      <c r="C2273" s="5" t="s">
        <v>2502</v>
      </c>
      <c r="D2273" s="6" t="str">
        <f t="shared" si="1"/>
        <v>person2272@demo.invalid</v>
      </c>
      <c r="E2273" s="6" t="str">
        <f t="shared" si="2"/>
        <v>BASIC_OK</v>
      </c>
      <c r="F2273" s="6" t="str">
        <f>IF(E2273&lt;&gt;"BASIC_OK","REVIEW",IF(RIGHT(D2273,LEN(LOWER(TRIM('Audit summary'!$B$16)))+1)="@"&amp;LOWER(TRIM('Audit summary'!$B$16)),"INTERNAL","EXTERNAL"))</f>
        <v>INTERNAL</v>
      </c>
      <c r="G2273" s="6">
        <f t="shared" si="3"/>
        <v>1</v>
      </c>
      <c r="H2273" s="6">
        <f t="shared" si="4"/>
        <v>1</v>
      </c>
      <c r="I2273" s="6" t="str">
        <f>IF(OR(A2273="",COUNTIF('Message audit'!$A$2:$A$201,A2273)=0,AND(B2273&lt;&gt;"To",B2273&lt;&gt;"CC",B2273&lt;&gt;"BCC"),E2273&lt;&gt;"BASIC_OK"),"REVIEW","OK")</f>
        <v>OK</v>
      </c>
    </row>
    <row r="2274">
      <c r="A2274" s="5" t="s">
        <v>122</v>
      </c>
      <c r="B2274" s="5" t="s">
        <v>50</v>
      </c>
      <c r="C2274" s="5" t="s">
        <v>2503</v>
      </c>
      <c r="D2274" s="6" t="str">
        <f t="shared" si="1"/>
        <v>person2273@demo.invalid</v>
      </c>
      <c r="E2274" s="6" t="str">
        <f t="shared" si="2"/>
        <v>BASIC_OK</v>
      </c>
      <c r="F2274" s="6" t="str">
        <f>IF(E2274&lt;&gt;"BASIC_OK","REVIEW",IF(RIGHT(D2274,LEN(LOWER(TRIM('Audit summary'!$B$16)))+1)="@"&amp;LOWER(TRIM('Audit summary'!$B$16)),"INTERNAL","EXTERNAL"))</f>
        <v>INTERNAL</v>
      </c>
      <c r="G2274" s="6">
        <f t="shared" si="3"/>
        <v>1</v>
      </c>
      <c r="H2274" s="6">
        <f t="shared" si="4"/>
        <v>1</v>
      </c>
      <c r="I2274" s="6" t="str">
        <f>IF(OR(A2274="",COUNTIF('Message audit'!$A$2:$A$201,A2274)=0,AND(B2274&lt;&gt;"To",B2274&lt;&gt;"CC",B2274&lt;&gt;"BCC"),E2274&lt;&gt;"BASIC_OK"),"REVIEW","OK")</f>
        <v>OK</v>
      </c>
    </row>
    <row r="2275">
      <c r="A2275" s="5" t="s">
        <v>122</v>
      </c>
      <c r="B2275" s="5" t="s">
        <v>65</v>
      </c>
      <c r="C2275" s="5" t="s">
        <v>2504</v>
      </c>
      <c r="D2275" s="6" t="str">
        <f t="shared" si="1"/>
        <v>person2274@demo.invalid</v>
      </c>
      <c r="E2275" s="6" t="str">
        <f t="shared" si="2"/>
        <v>BASIC_OK</v>
      </c>
      <c r="F2275" s="6" t="str">
        <f>IF(E2275&lt;&gt;"BASIC_OK","REVIEW",IF(RIGHT(D2275,LEN(LOWER(TRIM('Audit summary'!$B$16)))+1)="@"&amp;LOWER(TRIM('Audit summary'!$B$16)),"INTERNAL","EXTERNAL"))</f>
        <v>INTERNAL</v>
      </c>
      <c r="G2275" s="6">
        <f t="shared" si="3"/>
        <v>1</v>
      </c>
      <c r="H2275" s="6">
        <f t="shared" si="4"/>
        <v>1</v>
      </c>
      <c r="I2275" s="6" t="str">
        <f>IF(OR(A2275="",COUNTIF('Message audit'!$A$2:$A$201,A2275)=0,AND(B2275&lt;&gt;"To",B2275&lt;&gt;"CC",B2275&lt;&gt;"BCC"),E2275&lt;&gt;"BASIC_OK"),"REVIEW","OK")</f>
        <v>OK</v>
      </c>
    </row>
    <row r="2276">
      <c r="A2276" s="5" t="s">
        <v>122</v>
      </c>
      <c r="B2276" s="5" t="s">
        <v>21</v>
      </c>
      <c r="C2276" s="5" t="s">
        <v>2505</v>
      </c>
      <c r="D2276" s="6" t="str">
        <f t="shared" si="1"/>
        <v>person2275@example.org</v>
      </c>
      <c r="E2276" s="6" t="str">
        <f t="shared" si="2"/>
        <v>BASIC_OK</v>
      </c>
      <c r="F2276" s="6" t="str">
        <f>IF(E2276&lt;&gt;"BASIC_OK","REVIEW",IF(RIGHT(D2276,LEN(LOWER(TRIM('Audit summary'!$B$16)))+1)="@"&amp;LOWER(TRIM('Audit summary'!$B$16)),"INTERNAL","EXTERNAL"))</f>
        <v>EXTERNAL</v>
      </c>
      <c r="G2276" s="6">
        <f t="shared" si="3"/>
        <v>1</v>
      </c>
      <c r="H2276" s="6">
        <f t="shared" si="4"/>
        <v>1</v>
      </c>
      <c r="I2276" s="6" t="str">
        <f>IF(OR(A2276="",COUNTIF('Message audit'!$A$2:$A$201,A2276)=0,AND(B2276&lt;&gt;"To",B2276&lt;&gt;"CC",B2276&lt;&gt;"BCC"),E2276&lt;&gt;"BASIC_OK"),"REVIEW","OK")</f>
        <v>OK</v>
      </c>
    </row>
    <row r="2277">
      <c r="A2277" s="5" t="s">
        <v>122</v>
      </c>
      <c r="B2277" s="5" t="s">
        <v>50</v>
      </c>
      <c r="C2277" s="5" t="s">
        <v>2506</v>
      </c>
      <c r="D2277" s="6" t="str">
        <f t="shared" si="1"/>
        <v>person2276@demo.invalid</v>
      </c>
      <c r="E2277" s="6" t="str">
        <f t="shared" si="2"/>
        <v>BASIC_OK</v>
      </c>
      <c r="F2277" s="6" t="str">
        <f>IF(E2277&lt;&gt;"BASIC_OK","REVIEW",IF(RIGHT(D2277,LEN(LOWER(TRIM('Audit summary'!$B$16)))+1)="@"&amp;LOWER(TRIM('Audit summary'!$B$16)),"INTERNAL","EXTERNAL"))</f>
        <v>INTERNAL</v>
      </c>
      <c r="G2277" s="6">
        <f t="shared" si="3"/>
        <v>1</v>
      </c>
      <c r="H2277" s="6">
        <f t="shared" si="4"/>
        <v>1</v>
      </c>
      <c r="I2277" s="6" t="str">
        <f>IF(OR(A2277="",COUNTIF('Message audit'!$A$2:$A$201,A2277)=0,AND(B2277&lt;&gt;"To",B2277&lt;&gt;"CC",B2277&lt;&gt;"BCC"),E2277&lt;&gt;"BASIC_OK"),"REVIEW","OK")</f>
        <v>OK</v>
      </c>
    </row>
    <row r="2278">
      <c r="A2278" s="5" t="s">
        <v>122</v>
      </c>
      <c r="B2278" s="5" t="s">
        <v>65</v>
      </c>
      <c r="C2278" s="5" t="s">
        <v>2507</v>
      </c>
      <c r="D2278" s="6" t="str">
        <f t="shared" si="1"/>
        <v>person2277@demo.invalid</v>
      </c>
      <c r="E2278" s="6" t="str">
        <f t="shared" si="2"/>
        <v>BASIC_OK</v>
      </c>
      <c r="F2278" s="6" t="str">
        <f>IF(E2278&lt;&gt;"BASIC_OK","REVIEW",IF(RIGHT(D2278,LEN(LOWER(TRIM('Audit summary'!$B$16)))+1)="@"&amp;LOWER(TRIM('Audit summary'!$B$16)),"INTERNAL","EXTERNAL"))</f>
        <v>INTERNAL</v>
      </c>
      <c r="G2278" s="6">
        <f t="shared" si="3"/>
        <v>1</v>
      </c>
      <c r="H2278" s="6">
        <f t="shared" si="4"/>
        <v>1</v>
      </c>
      <c r="I2278" s="6" t="str">
        <f>IF(OR(A2278="",COUNTIF('Message audit'!$A$2:$A$201,A2278)=0,AND(B2278&lt;&gt;"To",B2278&lt;&gt;"CC",B2278&lt;&gt;"BCC"),E2278&lt;&gt;"BASIC_OK"),"REVIEW","OK")</f>
        <v>OK</v>
      </c>
    </row>
    <row r="2279">
      <c r="A2279" s="5" t="s">
        <v>122</v>
      </c>
      <c r="B2279" s="5" t="s">
        <v>21</v>
      </c>
      <c r="C2279" s="5" t="s">
        <v>2508</v>
      </c>
      <c r="D2279" s="6" t="str">
        <f t="shared" si="1"/>
        <v>person2278@demo.invalid</v>
      </c>
      <c r="E2279" s="6" t="str">
        <f t="shared" si="2"/>
        <v>BASIC_OK</v>
      </c>
      <c r="F2279" s="6" t="str">
        <f>IF(E2279&lt;&gt;"BASIC_OK","REVIEW",IF(RIGHT(D2279,LEN(LOWER(TRIM('Audit summary'!$B$16)))+1)="@"&amp;LOWER(TRIM('Audit summary'!$B$16)),"INTERNAL","EXTERNAL"))</f>
        <v>INTERNAL</v>
      </c>
      <c r="G2279" s="6">
        <f t="shared" si="3"/>
        <v>1</v>
      </c>
      <c r="H2279" s="6">
        <f t="shared" si="4"/>
        <v>1</v>
      </c>
      <c r="I2279" s="6" t="str">
        <f>IF(OR(A2279="",COUNTIF('Message audit'!$A$2:$A$201,A2279)=0,AND(B2279&lt;&gt;"To",B2279&lt;&gt;"CC",B2279&lt;&gt;"BCC"),E2279&lt;&gt;"BASIC_OK"),"REVIEW","OK")</f>
        <v>OK</v>
      </c>
    </row>
    <row r="2280">
      <c r="A2280" s="5" t="s">
        <v>122</v>
      </c>
      <c r="B2280" s="5" t="s">
        <v>50</v>
      </c>
      <c r="C2280" s="5" t="s">
        <v>2509</v>
      </c>
      <c r="D2280" s="6" t="str">
        <f t="shared" si="1"/>
        <v>person2279@demo.invalid</v>
      </c>
      <c r="E2280" s="6" t="str">
        <f t="shared" si="2"/>
        <v>BASIC_OK</v>
      </c>
      <c r="F2280" s="6" t="str">
        <f>IF(E2280&lt;&gt;"BASIC_OK","REVIEW",IF(RIGHT(D2280,LEN(LOWER(TRIM('Audit summary'!$B$16)))+1)="@"&amp;LOWER(TRIM('Audit summary'!$B$16)),"INTERNAL","EXTERNAL"))</f>
        <v>INTERNAL</v>
      </c>
      <c r="G2280" s="6">
        <f t="shared" si="3"/>
        <v>1</v>
      </c>
      <c r="H2280" s="6">
        <f t="shared" si="4"/>
        <v>1</v>
      </c>
      <c r="I2280" s="6" t="str">
        <f>IF(OR(A2280="",COUNTIF('Message audit'!$A$2:$A$201,A2280)=0,AND(B2280&lt;&gt;"To",B2280&lt;&gt;"CC",B2280&lt;&gt;"BCC"),E2280&lt;&gt;"BASIC_OK"),"REVIEW","OK")</f>
        <v>OK</v>
      </c>
    </row>
    <row r="2281">
      <c r="A2281" s="5" t="s">
        <v>122</v>
      </c>
      <c r="B2281" s="5" t="s">
        <v>65</v>
      </c>
      <c r="C2281" s="5" t="s">
        <v>2510</v>
      </c>
      <c r="D2281" s="6" t="str">
        <f t="shared" si="1"/>
        <v>person2280@example.org</v>
      </c>
      <c r="E2281" s="6" t="str">
        <f t="shared" si="2"/>
        <v>BASIC_OK</v>
      </c>
      <c r="F2281" s="6" t="str">
        <f>IF(E2281&lt;&gt;"BASIC_OK","REVIEW",IF(RIGHT(D2281,LEN(LOWER(TRIM('Audit summary'!$B$16)))+1)="@"&amp;LOWER(TRIM('Audit summary'!$B$16)),"INTERNAL","EXTERNAL"))</f>
        <v>EXTERNAL</v>
      </c>
      <c r="G2281" s="6">
        <f t="shared" si="3"/>
        <v>1</v>
      </c>
      <c r="H2281" s="6">
        <f t="shared" si="4"/>
        <v>1</v>
      </c>
      <c r="I2281" s="6" t="str">
        <f>IF(OR(A2281="",COUNTIF('Message audit'!$A$2:$A$201,A2281)=0,AND(B2281&lt;&gt;"To",B2281&lt;&gt;"CC",B2281&lt;&gt;"BCC"),E2281&lt;&gt;"BASIC_OK"),"REVIEW","OK")</f>
        <v>OK</v>
      </c>
    </row>
    <row r="2282">
      <c r="A2282" s="5" t="s">
        <v>122</v>
      </c>
      <c r="B2282" s="5" t="s">
        <v>21</v>
      </c>
      <c r="C2282" s="5" t="s">
        <v>2511</v>
      </c>
      <c r="D2282" s="6" t="str">
        <f t="shared" si="1"/>
        <v>person2281@demo.invalid</v>
      </c>
      <c r="E2282" s="6" t="str">
        <f t="shared" si="2"/>
        <v>BASIC_OK</v>
      </c>
      <c r="F2282" s="6" t="str">
        <f>IF(E2282&lt;&gt;"BASIC_OK","REVIEW",IF(RIGHT(D2282,LEN(LOWER(TRIM('Audit summary'!$B$16)))+1)="@"&amp;LOWER(TRIM('Audit summary'!$B$16)),"INTERNAL","EXTERNAL"))</f>
        <v>INTERNAL</v>
      </c>
      <c r="G2282" s="6">
        <f t="shared" si="3"/>
        <v>1</v>
      </c>
      <c r="H2282" s="6">
        <f t="shared" si="4"/>
        <v>1</v>
      </c>
      <c r="I2282" s="6" t="str">
        <f>IF(OR(A2282="",COUNTIF('Message audit'!$A$2:$A$201,A2282)=0,AND(B2282&lt;&gt;"To",B2282&lt;&gt;"CC",B2282&lt;&gt;"BCC"),E2282&lt;&gt;"BASIC_OK"),"REVIEW","OK")</f>
        <v>OK</v>
      </c>
    </row>
    <row r="2283">
      <c r="A2283" s="5" t="s">
        <v>122</v>
      </c>
      <c r="B2283" s="5" t="s">
        <v>50</v>
      </c>
      <c r="C2283" s="5" t="s">
        <v>2512</v>
      </c>
      <c r="D2283" s="6" t="str">
        <f t="shared" si="1"/>
        <v>person2282@demo.invalid</v>
      </c>
      <c r="E2283" s="6" t="str">
        <f t="shared" si="2"/>
        <v>BASIC_OK</v>
      </c>
      <c r="F2283" s="6" t="str">
        <f>IF(E2283&lt;&gt;"BASIC_OK","REVIEW",IF(RIGHT(D2283,LEN(LOWER(TRIM('Audit summary'!$B$16)))+1)="@"&amp;LOWER(TRIM('Audit summary'!$B$16)),"INTERNAL","EXTERNAL"))</f>
        <v>INTERNAL</v>
      </c>
      <c r="G2283" s="6">
        <f t="shared" si="3"/>
        <v>1</v>
      </c>
      <c r="H2283" s="6">
        <f t="shared" si="4"/>
        <v>1</v>
      </c>
      <c r="I2283" s="6" t="str">
        <f>IF(OR(A2283="",COUNTIF('Message audit'!$A$2:$A$201,A2283)=0,AND(B2283&lt;&gt;"To",B2283&lt;&gt;"CC",B2283&lt;&gt;"BCC"),E2283&lt;&gt;"BASIC_OK"),"REVIEW","OK")</f>
        <v>OK</v>
      </c>
    </row>
    <row r="2284">
      <c r="A2284" s="5" t="s">
        <v>122</v>
      </c>
      <c r="B2284" s="5" t="s">
        <v>65</v>
      </c>
      <c r="C2284" s="5" t="s">
        <v>2513</v>
      </c>
      <c r="D2284" s="6" t="str">
        <f t="shared" si="1"/>
        <v>person2283@demo.invalid</v>
      </c>
      <c r="E2284" s="6" t="str">
        <f t="shared" si="2"/>
        <v>BASIC_OK</v>
      </c>
      <c r="F2284" s="6" t="str">
        <f>IF(E2284&lt;&gt;"BASIC_OK","REVIEW",IF(RIGHT(D2284,LEN(LOWER(TRIM('Audit summary'!$B$16)))+1)="@"&amp;LOWER(TRIM('Audit summary'!$B$16)),"INTERNAL","EXTERNAL"))</f>
        <v>INTERNAL</v>
      </c>
      <c r="G2284" s="6">
        <f t="shared" si="3"/>
        <v>1</v>
      </c>
      <c r="H2284" s="6">
        <f t="shared" si="4"/>
        <v>1</v>
      </c>
      <c r="I2284" s="6" t="str">
        <f>IF(OR(A2284="",COUNTIF('Message audit'!$A$2:$A$201,A2284)=0,AND(B2284&lt;&gt;"To",B2284&lt;&gt;"CC",B2284&lt;&gt;"BCC"),E2284&lt;&gt;"BASIC_OK"),"REVIEW","OK")</f>
        <v>OK</v>
      </c>
    </row>
    <row r="2285">
      <c r="A2285" s="5" t="s">
        <v>122</v>
      </c>
      <c r="B2285" s="5" t="s">
        <v>21</v>
      </c>
      <c r="C2285" s="5" t="s">
        <v>2514</v>
      </c>
      <c r="D2285" s="6" t="str">
        <f t="shared" si="1"/>
        <v>person2284@demo.invalid</v>
      </c>
      <c r="E2285" s="6" t="str">
        <f t="shared" si="2"/>
        <v>BASIC_OK</v>
      </c>
      <c r="F2285" s="6" t="str">
        <f>IF(E2285&lt;&gt;"BASIC_OK","REVIEW",IF(RIGHT(D2285,LEN(LOWER(TRIM('Audit summary'!$B$16)))+1)="@"&amp;LOWER(TRIM('Audit summary'!$B$16)),"INTERNAL","EXTERNAL"))</f>
        <v>INTERNAL</v>
      </c>
      <c r="G2285" s="6">
        <f t="shared" si="3"/>
        <v>1</v>
      </c>
      <c r="H2285" s="6">
        <f t="shared" si="4"/>
        <v>1</v>
      </c>
      <c r="I2285" s="6" t="str">
        <f>IF(OR(A2285="",COUNTIF('Message audit'!$A$2:$A$201,A2285)=0,AND(B2285&lt;&gt;"To",B2285&lt;&gt;"CC",B2285&lt;&gt;"BCC"),E2285&lt;&gt;"BASIC_OK"),"REVIEW","OK")</f>
        <v>OK</v>
      </c>
    </row>
    <row r="2286">
      <c r="A2286" s="5" t="s">
        <v>122</v>
      </c>
      <c r="B2286" s="5" t="s">
        <v>50</v>
      </c>
      <c r="C2286" s="5" t="s">
        <v>2515</v>
      </c>
      <c r="D2286" s="6" t="str">
        <f t="shared" si="1"/>
        <v>person2285@example.org</v>
      </c>
      <c r="E2286" s="6" t="str">
        <f t="shared" si="2"/>
        <v>BASIC_OK</v>
      </c>
      <c r="F2286" s="6" t="str">
        <f>IF(E2286&lt;&gt;"BASIC_OK","REVIEW",IF(RIGHT(D2286,LEN(LOWER(TRIM('Audit summary'!$B$16)))+1)="@"&amp;LOWER(TRIM('Audit summary'!$B$16)),"INTERNAL","EXTERNAL"))</f>
        <v>EXTERNAL</v>
      </c>
      <c r="G2286" s="6">
        <f t="shared" si="3"/>
        <v>1</v>
      </c>
      <c r="H2286" s="6">
        <f t="shared" si="4"/>
        <v>1</v>
      </c>
      <c r="I2286" s="6" t="str">
        <f>IF(OR(A2286="",COUNTIF('Message audit'!$A$2:$A$201,A2286)=0,AND(B2286&lt;&gt;"To",B2286&lt;&gt;"CC",B2286&lt;&gt;"BCC"),E2286&lt;&gt;"BASIC_OK"),"REVIEW","OK")</f>
        <v>OK</v>
      </c>
    </row>
    <row r="2287">
      <c r="A2287" s="5" t="s">
        <v>122</v>
      </c>
      <c r="B2287" s="5" t="s">
        <v>65</v>
      </c>
      <c r="C2287" s="5" t="s">
        <v>2516</v>
      </c>
      <c r="D2287" s="6" t="str">
        <f t="shared" si="1"/>
        <v>person2286@demo.invalid</v>
      </c>
      <c r="E2287" s="6" t="str">
        <f t="shared" si="2"/>
        <v>BASIC_OK</v>
      </c>
      <c r="F2287" s="6" t="str">
        <f>IF(E2287&lt;&gt;"BASIC_OK","REVIEW",IF(RIGHT(D2287,LEN(LOWER(TRIM('Audit summary'!$B$16)))+1)="@"&amp;LOWER(TRIM('Audit summary'!$B$16)),"INTERNAL","EXTERNAL"))</f>
        <v>INTERNAL</v>
      </c>
      <c r="G2287" s="6">
        <f t="shared" si="3"/>
        <v>1</v>
      </c>
      <c r="H2287" s="6">
        <f t="shared" si="4"/>
        <v>1</v>
      </c>
      <c r="I2287" s="6" t="str">
        <f>IF(OR(A2287="",COUNTIF('Message audit'!$A$2:$A$201,A2287)=0,AND(B2287&lt;&gt;"To",B2287&lt;&gt;"CC",B2287&lt;&gt;"BCC"),E2287&lt;&gt;"BASIC_OK"),"REVIEW","OK")</f>
        <v>OK</v>
      </c>
    </row>
    <row r="2288">
      <c r="A2288" s="5" t="s">
        <v>122</v>
      </c>
      <c r="B2288" s="5" t="s">
        <v>21</v>
      </c>
      <c r="C2288" s="5" t="s">
        <v>2517</v>
      </c>
      <c r="D2288" s="6" t="str">
        <f t="shared" si="1"/>
        <v>person2287@demo.invalid</v>
      </c>
      <c r="E2288" s="6" t="str">
        <f t="shared" si="2"/>
        <v>BASIC_OK</v>
      </c>
      <c r="F2288" s="6" t="str">
        <f>IF(E2288&lt;&gt;"BASIC_OK","REVIEW",IF(RIGHT(D2288,LEN(LOWER(TRIM('Audit summary'!$B$16)))+1)="@"&amp;LOWER(TRIM('Audit summary'!$B$16)),"INTERNAL","EXTERNAL"))</f>
        <v>INTERNAL</v>
      </c>
      <c r="G2288" s="6">
        <f t="shared" si="3"/>
        <v>1</v>
      </c>
      <c r="H2288" s="6">
        <f t="shared" si="4"/>
        <v>1</v>
      </c>
      <c r="I2288" s="6" t="str">
        <f>IF(OR(A2288="",COUNTIF('Message audit'!$A$2:$A$201,A2288)=0,AND(B2288&lt;&gt;"To",B2288&lt;&gt;"CC",B2288&lt;&gt;"BCC"),E2288&lt;&gt;"BASIC_OK"),"REVIEW","OK")</f>
        <v>OK</v>
      </c>
    </row>
    <row r="2289">
      <c r="A2289" s="5" t="s">
        <v>122</v>
      </c>
      <c r="B2289" s="5" t="s">
        <v>50</v>
      </c>
      <c r="C2289" s="5" t="s">
        <v>2518</v>
      </c>
      <c r="D2289" s="6" t="str">
        <f t="shared" si="1"/>
        <v>person2288@demo.invalid</v>
      </c>
      <c r="E2289" s="6" t="str">
        <f t="shared" si="2"/>
        <v>BASIC_OK</v>
      </c>
      <c r="F2289" s="6" t="str">
        <f>IF(E2289&lt;&gt;"BASIC_OK","REVIEW",IF(RIGHT(D2289,LEN(LOWER(TRIM('Audit summary'!$B$16)))+1)="@"&amp;LOWER(TRIM('Audit summary'!$B$16)),"INTERNAL","EXTERNAL"))</f>
        <v>INTERNAL</v>
      </c>
      <c r="G2289" s="6">
        <f t="shared" si="3"/>
        <v>1</v>
      </c>
      <c r="H2289" s="6">
        <f t="shared" si="4"/>
        <v>1</v>
      </c>
      <c r="I2289" s="6" t="str">
        <f>IF(OR(A2289="",COUNTIF('Message audit'!$A$2:$A$201,A2289)=0,AND(B2289&lt;&gt;"To",B2289&lt;&gt;"CC",B2289&lt;&gt;"BCC"),E2289&lt;&gt;"BASIC_OK"),"REVIEW","OK")</f>
        <v>OK</v>
      </c>
    </row>
    <row r="2290">
      <c r="A2290" s="5" t="s">
        <v>122</v>
      </c>
      <c r="B2290" s="5" t="s">
        <v>65</v>
      </c>
      <c r="C2290" s="5" t="s">
        <v>2519</v>
      </c>
      <c r="D2290" s="6" t="str">
        <f t="shared" si="1"/>
        <v>person2289@demo.invalid</v>
      </c>
      <c r="E2290" s="6" t="str">
        <f t="shared" si="2"/>
        <v>BASIC_OK</v>
      </c>
      <c r="F2290" s="6" t="str">
        <f>IF(E2290&lt;&gt;"BASIC_OK","REVIEW",IF(RIGHT(D2290,LEN(LOWER(TRIM('Audit summary'!$B$16)))+1)="@"&amp;LOWER(TRIM('Audit summary'!$B$16)),"INTERNAL","EXTERNAL"))</f>
        <v>INTERNAL</v>
      </c>
      <c r="G2290" s="6">
        <f t="shared" si="3"/>
        <v>1</v>
      </c>
      <c r="H2290" s="6">
        <f t="shared" si="4"/>
        <v>1</v>
      </c>
      <c r="I2290" s="6" t="str">
        <f>IF(OR(A2290="",COUNTIF('Message audit'!$A$2:$A$201,A2290)=0,AND(B2290&lt;&gt;"To",B2290&lt;&gt;"CC",B2290&lt;&gt;"BCC"),E2290&lt;&gt;"BASIC_OK"),"REVIEW","OK")</f>
        <v>OK</v>
      </c>
    </row>
    <row r="2291">
      <c r="A2291" s="5" t="s">
        <v>122</v>
      </c>
      <c r="B2291" s="5" t="s">
        <v>21</v>
      </c>
      <c r="C2291" s="5" t="s">
        <v>2520</v>
      </c>
      <c r="D2291" s="6" t="str">
        <f t="shared" si="1"/>
        <v>person2290@example.org</v>
      </c>
      <c r="E2291" s="6" t="str">
        <f t="shared" si="2"/>
        <v>BASIC_OK</v>
      </c>
      <c r="F2291" s="6" t="str">
        <f>IF(E2291&lt;&gt;"BASIC_OK","REVIEW",IF(RIGHT(D2291,LEN(LOWER(TRIM('Audit summary'!$B$16)))+1)="@"&amp;LOWER(TRIM('Audit summary'!$B$16)),"INTERNAL","EXTERNAL"))</f>
        <v>EXTERNAL</v>
      </c>
      <c r="G2291" s="6">
        <f t="shared" si="3"/>
        <v>1</v>
      </c>
      <c r="H2291" s="6">
        <f t="shared" si="4"/>
        <v>1</v>
      </c>
      <c r="I2291" s="6" t="str">
        <f>IF(OR(A2291="",COUNTIF('Message audit'!$A$2:$A$201,A2291)=0,AND(B2291&lt;&gt;"To",B2291&lt;&gt;"CC",B2291&lt;&gt;"BCC"),E2291&lt;&gt;"BASIC_OK"),"REVIEW","OK")</f>
        <v>OK</v>
      </c>
    </row>
    <row r="2292">
      <c r="A2292" s="5" t="s">
        <v>122</v>
      </c>
      <c r="B2292" s="5" t="s">
        <v>50</v>
      </c>
      <c r="C2292" s="5" t="s">
        <v>2521</v>
      </c>
      <c r="D2292" s="6" t="str">
        <f t="shared" si="1"/>
        <v>person2291@demo.invalid</v>
      </c>
      <c r="E2292" s="6" t="str">
        <f t="shared" si="2"/>
        <v>BASIC_OK</v>
      </c>
      <c r="F2292" s="6" t="str">
        <f>IF(E2292&lt;&gt;"BASIC_OK","REVIEW",IF(RIGHT(D2292,LEN(LOWER(TRIM('Audit summary'!$B$16)))+1)="@"&amp;LOWER(TRIM('Audit summary'!$B$16)),"INTERNAL","EXTERNAL"))</f>
        <v>INTERNAL</v>
      </c>
      <c r="G2292" s="6">
        <f t="shared" si="3"/>
        <v>1</v>
      </c>
      <c r="H2292" s="6">
        <f t="shared" si="4"/>
        <v>1</v>
      </c>
      <c r="I2292" s="6" t="str">
        <f>IF(OR(A2292="",COUNTIF('Message audit'!$A$2:$A$201,A2292)=0,AND(B2292&lt;&gt;"To",B2292&lt;&gt;"CC",B2292&lt;&gt;"BCC"),E2292&lt;&gt;"BASIC_OK"),"REVIEW","OK")</f>
        <v>OK</v>
      </c>
    </row>
    <row r="2293">
      <c r="A2293" s="5" t="s">
        <v>122</v>
      </c>
      <c r="B2293" s="5" t="s">
        <v>65</v>
      </c>
      <c r="C2293" s="5" t="s">
        <v>2522</v>
      </c>
      <c r="D2293" s="6" t="str">
        <f t="shared" si="1"/>
        <v>person2292@demo.invalid</v>
      </c>
      <c r="E2293" s="6" t="str">
        <f t="shared" si="2"/>
        <v>BASIC_OK</v>
      </c>
      <c r="F2293" s="6" t="str">
        <f>IF(E2293&lt;&gt;"BASIC_OK","REVIEW",IF(RIGHT(D2293,LEN(LOWER(TRIM('Audit summary'!$B$16)))+1)="@"&amp;LOWER(TRIM('Audit summary'!$B$16)),"INTERNAL","EXTERNAL"))</f>
        <v>INTERNAL</v>
      </c>
      <c r="G2293" s="6">
        <f t="shared" si="3"/>
        <v>1</v>
      </c>
      <c r="H2293" s="6">
        <f t="shared" si="4"/>
        <v>1</v>
      </c>
      <c r="I2293" s="6" t="str">
        <f>IF(OR(A2293="",COUNTIF('Message audit'!$A$2:$A$201,A2293)=0,AND(B2293&lt;&gt;"To",B2293&lt;&gt;"CC",B2293&lt;&gt;"BCC"),E2293&lt;&gt;"BASIC_OK"),"REVIEW","OK")</f>
        <v>OK</v>
      </c>
    </row>
    <row r="2294">
      <c r="A2294" s="5" t="s">
        <v>122</v>
      </c>
      <c r="B2294" s="5" t="s">
        <v>21</v>
      </c>
      <c r="C2294" s="5" t="s">
        <v>2523</v>
      </c>
      <c r="D2294" s="6" t="str">
        <f t="shared" si="1"/>
        <v>person2293@demo.invalid</v>
      </c>
      <c r="E2294" s="6" t="str">
        <f t="shared" si="2"/>
        <v>BASIC_OK</v>
      </c>
      <c r="F2294" s="6" t="str">
        <f>IF(E2294&lt;&gt;"BASIC_OK","REVIEW",IF(RIGHT(D2294,LEN(LOWER(TRIM('Audit summary'!$B$16)))+1)="@"&amp;LOWER(TRIM('Audit summary'!$B$16)),"INTERNAL","EXTERNAL"))</f>
        <v>INTERNAL</v>
      </c>
      <c r="G2294" s="6">
        <f t="shared" si="3"/>
        <v>1</v>
      </c>
      <c r="H2294" s="6">
        <f t="shared" si="4"/>
        <v>1</v>
      </c>
      <c r="I2294" s="6" t="str">
        <f>IF(OR(A2294="",COUNTIF('Message audit'!$A$2:$A$201,A2294)=0,AND(B2294&lt;&gt;"To",B2294&lt;&gt;"CC",B2294&lt;&gt;"BCC"),E2294&lt;&gt;"BASIC_OK"),"REVIEW","OK")</f>
        <v>OK</v>
      </c>
    </row>
    <row r="2295">
      <c r="A2295" s="5" t="s">
        <v>122</v>
      </c>
      <c r="B2295" s="5" t="s">
        <v>50</v>
      </c>
      <c r="C2295" s="5" t="s">
        <v>2524</v>
      </c>
      <c r="D2295" s="6" t="str">
        <f t="shared" si="1"/>
        <v>person2294@demo.invalid</v>
      </c>
      <c r="E2295" s="6" t="str">
        <f t="shared" si="2"/>
        <v>BASIC_OK</v>
      </c>
      <c r="F2295" s="6" t="str">
        <f>IF(E2295&lt;&gt;"BASIC_OK","REVIEW",IF(RIGHT(D2295,LEN(LOWER(TRIM('Audit summary'!$B$16)))+1)="@"&amp;LOWER(TRIM('Audit summary'!$B$16)),"INTERNAL","EXTERNAL"))</f>
        <v>INTERNAL</v>
      </c>
      <c r="G2295" s="6">
        <f t="shared" si="3"/>
        <v>1</v>
      </c>
      <c r="H2295" s="6">
        <f t="shared" si="4"/>
        <v>1</v>
      </c>
      <c r="I2295" s="6" t="str">
        <f>IF(OR(A2295="",COUNTIF('Message audit'!$A$2:$A$201,A2295)=0,AND(B2295&lt;&gt;"To",B2295&lt;&gt;"CC",B2295&lt;&gt;"BCC"),E2295&lt;&gt;"BASIC_OK"),"REVIEW","OK")</f>
        <v>OK</v>
      </c>
    </row>
    <row r="2296">
      <c r="A2296" s="5" t="s">
        <v>122</v>
      </c>
      <c r="B2296" s="5" t="s">
        <v>65</v>
      </c>
      <c r="C2296" s="5" t="s">
        <v>2525</v>
      </c>
      <c r="D2296" s="6" t="str">
        <f t="shared" si="1"/>
        <v>person2295@example.org</v>
      </c>
      <c r="E2296" s="6" t="str">
        <f t="shared" si="2"/>
        <v>BASIC_OK</v>
      </c>
      <c r="F2296" s="6" t="str">
        <f>IF(E2296&lt;&gt;"BASIC_OK","REVIEW",IF(RIGHT(D2296,LEN(LOWER(TRIM('Audit summary'!$B$16)))+1)="@"&amp;LOWER(TRIM('Audit summary'!$B$16)),"INTERNAL","EXTERNAL"))</f>
        <v>EXTERNAL</v>
      </c>
      <c r="G2296" s="6">
        <f t="shared" si="3"/>
        <v>1</v>
      </c>
      <c r="H2296" s="6">
        <f t="shared" si="4"/>
        <v>1</v>
      </c>
      <c r="I2296" s="6" t="str">
        <f>IF(OR(A2296="",COUNTIF('Message audit'!$A$2:$A$201,A2296)=0,AND(B2296&lt;&gt;"To",B2296&lt;&gt;"CC",B2296&lt;&gt;"BCC"),E2296&lt;&gt;"BASIC_OK"),"REVIEW","OK")</f>
        <v>OK</v>
      </c>
    </row>
    <row r="2297">
      <c r="A2297" s="5" t="s">
        <v>122</v>
      </c>
      <c r="B2297" s="5" t="s">
        <v>21</v>
      </c>
      <c r="C2297" s="5" t="s">
        <v>2526</v>
      </c>
      <c r="D2297" s="6" t="str">
        <f t="shared" si="1"/>
        <v>person2296@demo.invalid</v>
      </c>
      <c r="E2297" s="6" t="str">
        <f t="shared" si="2"/>
        <v>BASIC_OK</v>
      </c>
      <c r="F2297" s="6" t="str">
        <f>IF(E2297&lt;&gt;"BASIC_OK","REVIEW",IF(RIGHT(D2297,LEN(LOWER(TRIM('Audit summary'!$B$16)))+1)="@"&amp;LOWER(TRIM('Audit summary'!$B$16)),"INTERNAL","EXTERNAL"))</f>
        <v>INTERNAL</v>
      </c>
      <c r="G2297" s="6">
        <f t="shared" si="3"/>
        <v>1</v>
      </c>
      <c r="H2297" s="6">
        <f t="shared" si="4"/>
        <v>1</v>
      </c>
      <c r="I2297" s="6" t="str">
        <f>IF(OR(A2297="",COUNTIF('Message audit'!$A$2:$A$201,A2297)=0,AND(B2297&lt;&gt;"To",B2297&lt;&gt;"CC",B2297&lt;&gt;"BCC"),E2297&lt;&gt;"BASIC_OK"),"REVIEW","OK")</f>
        <v>OK</v>
      </c>
    </row>
    <row r="2298">
      <c r="A2298" s="5" t="s">
        <v>122</v>
      </c>
      <c r="B2298" s="5" t="s">
        <v>50</v>
      </c>
      <c r="C2298" s="5" t="s">
        <v>2527</v>
      </c>
      <c r="D2298" s="6" t="str">
        <f t="shared" si="1"/>
        <v>person2297@demo.invalid</v>
      </c>
      <c r="E2298" s="6" t="str">
        <f t="shared" si="2"/>
        <v>BASIC_OK</v>
      </c>
      <c r="F2298" s="6" t="str">
        <f>IF(E2298&lt;&gt;"BASIC_OK","REVIEW",IF(RIGHT(D2298,LEN(LOWER(TRIM('Audit summary'!$B$16)))+1)="@"&amp;LOWER(TRIM('Audit summary'!$B$16)),"INTERNAL","EXTERNAL"))</f>
        <v>INTERNAL</v>
      </c>
      <c r="G2298" s="6">
        <f t="shared" si="3"/>
        <v>1</v>
      </c>
      <c r="H2298" s="6">
        <f t="shared" si="4"/>
        <v>1</v>
      </c>
      <c r="I2298" s="6" t="str">
        <f>IF(OR(A2298="",COUNTIF('Message audit'!$A$2:$A$201,A2298)=0,AND(B2298&lt;&gt;"To",B2298&lt;&gt;"CC",B2298&lt;&gt;"BCC"),E2298&lt;&gt;"BASIC_OK"),"REVIEW","OK")</f>
        <v>OK</v>
      </c>
    </row>
    <row r="2299">
      <c r="A2299" s="5" t="s">
        <v>122</v>
      </c>
      <c r="B2299" s="5" t="s">
        <v>65</v>
      </c>
      <c r="C2299" s="5" t="s">
        <v>2528</v>
      </c>
      <c r="D2299" s="6" t="str">
        <f t="shared" si="1"/>
        <v>person2298@demo.invalid</v>
      </c>
      <c r="E2299" s="6" t="str">
        <f t="shared" si="2"/>
        <v>BASIC_OK</v>
      </c>
      <c r="F2299" s="6" t="str">
        <f>IF(E2299&lt;&gt;"BASIC_OK","REVIEW",IF(RIGHT(D2299,LEN(LOWER(TRIM('Audit summary'!$B$16)))+1)="@"&amp;LOWER(TRIM('Audit summary'!$B$16)),"INTERNAL","EXTERNAL"))</f>
        <v>INTERNAL</v>
      </c>
      <c r="G2299" s="6">
        <f t="shared" si="3"/>
        <v>1</v>
      </c>
      <c r="H2299" s="6">
        <f t="shared" si="4"/>
        <v>1</v>
      </c>
      <c r="I2299" s="6" t="str">
        <f>IF(OR(A2299="",COUNTIF('Message audit'!$A$2:$A$201,A2299)=0,AND(B2299&lt;&gt;"To",B2299&lt;&gt;"CC",B2299&lt;&gt;"BCC"),E2299&lt;&gt;"BASIC_OK"),"REVIEW","OK")</f>
        <v>OK</v>
      </c>
    </row>
    <row r="2300">
      <c r="A2300" s="5" t="s">
        <v>122</v>
      </c>
      <c r="B2300" s="5" t="s">
        <v>21</v>
      </c>
      <c r="C2300" s="5" t="s">
        <v>2529</v>
      </c>
      <c r="D2300" s="6" t="str">
        <f t="shared" si="1"/>
        <v>person2299@demo.invalid</v>
      </c>
      <c r="E2300" s="6" t="str">
        <f t="shared" si="2"/>
        <v>BASIC_OK</v>
      </c>
      <c r="F2300" s="6" t="str">
        <f>IF(E2300&lt;&gt;"BASIC_OK","REVIEW",IF(RIGHT(D2300,LEN(LOWER(TRIM('Audit summary'!$B$16)))+1)="@"&amp;LOWER(TRIM('Audit summary'!$B$16)),"INTERNAL","EXTERNAL"))</f>
        <v>INTERNAL</v>
      </c>
      <c r="G2300" s="6">
        <f t="shared" si="3"/>
        <v>1</v>
      </c>
      <c r="H2300" s="6">
        <f t="shared" si="4"/>
        <v>1</v>
      </c>
      <c r="I2300" s="6" t="str">
        <f>IF(OR(A2300="",COUNTIF('Message audit'!$A$2:$A$201,A2300)=0,AND(B2300&lt;&gt;"To",B2300&lt;&gt;"CC",B2300&lt;&gt;"BCC"),E2300&lt;&gt;"BASIC_OK"),"REVIEW","OK")</f>
        <v>OK</v>
      </c>
    </row>
    <row r="2301">
      <c r="A2301" s="5" t="s">
        <v>122</v>
      </c>
      <c r="B2301" s="5" t="s">
        <v>50</v>
      </c>
      <c r="D2301" s="6" t="str">
        <f t="shared" si="1"/>
        <v/>
      </c>
      <c r="E2301" s="6" t="str">
        <f t="shared" si="2"/>
        <v>MISSING</v>
      </c>
      <c r="F2301" s="6" t="str">
        <f>IF(E2301&lt;&gt;"BASIC_OK","REVIEW",IF(RIGHT(D2301,LEN(LOWER(TRIM('Audit summary'!$B$16)))+1)="@"&amp;LOWER(TRIM('Audit summary'!$B$16)),"INTERNAL","EXTERNAL"))</f>
        <v>REVIEW</v>
      </c>
      <c r="G2301" s="6">
        <f t="shared" si="3"/>
        <v>0</v>
      </c>
      <c r="H2301" s="6">
        <f t="shared" si="4"/>
        <v>0</v>
      </c>
      <c r="I2301" s="6" t="str">
        <f>IF(OR(A2301="",COUNTIF('Message audit'!$A$2:$A$201,A2301)=0,AND(B2301&lt;&gt;"To",B2301&lt;&gt;"CC",B2301&lt;&gt;"BCC"),E2301&lt;&gt;"BASIC_OK"),"REVIEW","OK")</f>
        <v>REVIEW</v>
      </c>
    </row>
    <row r="2302">
      <c r="A2302" s="5" t="s">
        <v>122</v>
      </c>
      <c r="B2302" s="5" t="s">
        <v>65</v>
      </c>
      <c r="C2302" s="5" t="s">
        <v>2530</v>
      </c>
      <c r="D2302" s="6" t="str">
        <f t="shared" si="1"/>
        <v>broken-2301</v>
      </c>
      <c r="E2302" s="6" t="str">
        <f t="shared" si="2"/>
        <v>REVIEW</v>
      </c>
      <c r="F2302" s="6" t="str">
        <f>IF(E2302&lt;&gt;"BASIC_OK","REVIEW",IF(RIGHT(D2302,LEN(LOWER(TRIM('Audit summary'!$B$16)))+1)="@"&amp;LOWER(TRIM('Audit summary'!$B$16)),"INTERNAL","EXTERNAL"))</f>
        <v>REVIEW</v>
      </c>
      <c r="G2302" s="6">
        <f t="shared" si="3"/>
        <v>0</v>
      </c>
      <c r="H2302" s="6">
        <f t="shared" si="4"/>
        <v>0</v>
      </c>
      <c r="I2302" s="6" t="str">
        <f>IF(OR(A2302="",COUNTIF('Message audit'!$A$2:$A$201,A2302)=0,AND(B2302&lt;&gt;"To",B2302&lt;&gt;"CC",B2302&lt;&gt;"BCC"),E2302&lt;&gt;"BASIC_OK"),"REVIEW","OK")</f>
        <v>REVIEW</v>
      </c>
    </row>
    <row r="2303">
      <c r="A2303" s="5" t="s">
        <v>123</v>
      </c>
      <c r="B2303" s="5" t="s">
        <v>21</v>
      </c>
      <c r="C2303" s="5" t="s">
        <v>2531</v>
      </c>
      <c r="D2303" s="6" t="str">
        <f t="shared" si="1"/>
        <v>person2302@demo.invalid</v>
      </c>
      <c r="E2303" s="6" t="str">
        <f t="shared" si="2"/>
        <v>BASIC_OK</v>
      </c>
      <c r="F2303" s="6" t="str">
        <f>IF(E2303&lt;&gt;"BASIC_OK","REVIEW",IF(RIGHT(D2303,LEN(LOWER(TRIM('Audit summary'!$B$16)))+1)="@"&amp;LOWER(TRIM('Audit summary'!$B$16)),"INTERNAL","EXTERNAL"))</f>
        <v>INTERNAL</v>
      </c>
      <c r="G2303" s="6">
        <f t="shared" si="3"/>
        <v>1</v>
      </c>
      <c r="H2303" s="6">
        <f t="shared" si="4"/>
        <v>1</v>
      </c>
      <c r="I2303" s="6" t="str">
        <f>IF(OR(A2303="",COUNTIF('Message audit'!$A$2:$A$201,A2303)=0,AND(B2303&lt;&gt;"To",B2303&lt;&gt;"CC",B2303&lt;&gt;"BCC"),E2303&lt;&gt;"BASIC_OK"),"REVIEW","OK")</f>
        <v>OK</v>
      </c>
    </row>
    <row r="2304">
      <c r="A2304" s="5" t="s">
        <v>123</v>
      </c>
      <c r="B2304" s="5" t="s">
        <v>50</v>
      </c>
      <c r="C2304" s="5" t="s">
        <v>2532</v>
      </c>
      <c r="D2304" s="6" t="str">
        <f t="shared" si="1"/>
        <v>person2303@demo.invalid</v>
      </c>
      <c r="E2304" s="6" t="str">
        <f t="shared" si="2"/>
        <v>BASIC_OK</v>
      </c>
      <c r="F2304" s="6" t="str">
        <f>IF(E2304&lt;&gt;"BASIC_OK","REVIEW",IF(RIGHT(D2304,LEN(LOWER(TRIM('Audit summary'!$B$16)))+1)="@"&amp;LOWER(TRIM('Audit summary'!$B$16)),"INTERNAL","EXTERNAL"))</f>
        <v>INTERNAL</v>
      </c>
      <c r="G2304" s="6">
        <f t="shared" si="3"/>
        <v>1</v>
      </c>
      <c r="H2304" s="6">
        <f t="shared" si="4"/>
        <v>1</v>
      </c>
      <c r="I2304" s="6" t="str">
        <f>IF(OR(A2304="",COUNTIF('Message audit'!$A$2:$A$201,A2304)=0,AND(B2304&lt;&gt;"To",B2304&lt;&gt;"CC",B2304&lt;&gt;"BCC"),E2304&lt;&gt;"BASIC_OK"),"REVIEW","OK")</f>
        <v>OK</v>
      </c>
    </row>
    <row r="2305">
      <c r="A2305" s="5" t="s">
        <v>123</v>
      </c>
      <c r="B2305" s="5" t="s">
        <v>65</v>
      </c>
      <c r="C2305" s="5" t="s">
        <v>2533</v>
      </c>
      <c r="D2305" s="6" t="str">
        <f t="shared" si="1"/>
        <v>person2304@demo.invalid</v>
      </c>
      <c r="E2305" s="6" t="str">
        <f t="shared" si="2"/>
        <v>BASIC_OK</v>
      </c>
      <c r="F2305" s="6" t="str">
        <f>IF(E2305&lt;&gt;"BASIC_OK","REVIEW",IF(RIGHT(D2305,LEN(LOWER(TRIM('Audit summary'!$B$16)))+1)="@"&amp;LOWER(TRIM('Audit summary'!$B$16)),"INTERNAL","EXTERNAL"))</f>
        <v>INTERNAL</v>
      </c>
      <c r="G2305" s="6">
        <f t="shared" si="3"/>
        <v>1</v>
      </c>
      <c r="H2305" s="6">
        <f t="shared" si="4"/>
        <v>1</v>
      </c>
      <c r="I2305" s="6" t="str">
        <f>IF(OR(A2305="",COUNTIF('Message audit'!$A$2:$A$201,A2305)=0,AND(B2305&lt;&gt;"To",B2305&lt;&gt;"CC",B2305&lt;&gt;"BCC"),E2305&lt;&gt;"BASIC_OK"),"REVIEW","OK")</f>
        <v>OK</v>
      </c>
    </row>
    <row r="2306">
      <c r="A2306" s="5" t="s">
        <v>123</v>
      </c>
      <c r="B2306" s="5" t="s">
        <v>21</v>
      </c>
      <c r="C2306" s="5" t="s">
        <v>2534</v>
      </c>
      <c r="D2306" s="6" t="str">
        <f t="shared" si="1"/>
        <v>person2305@example.org</v>
      </c>
      <c r="E2306" s="6" t="str">
        <f t="shared" si="2"/>
        <v>BASIC_OK</v>
      </c>
      <c r="F2306" s="6" t="str">
        <f>IF(E2306&lt;&gt;"BASIC_OK","REVIEW",IF(RIGHT(D2306,LEN(LOWER(TRIM('Audit summary'!$B$16)))+1)="@"&amp;LOWER(TRIM('Audit summary'!$B$16)),"INTERNAL","EXTERNAL"))</f>
        <v>EXTERNAL</v>
      </c>
      <c r="G2306" s="6">
        <f t="shared" si="3"/>
        <v>1</v>
      </c>
      <c r="H2306" s="6">
        <f t="shared" si="4"/>
        <v>1</v>
      </c>
      <c r="I2306" s="6" t="str">
        <f>IF(OR(A2306="",COUNTIF('Message audit'!$A$2:$A$201,A2306)=0,AND(B2306&lt;&gt;"To",B2306&lt;&gt;"CC",B2306&lt;&gt;"BCC"),E2306&lt;&gt;"BASIC_OK"),"REVIEW","OK")</f>
        <v>OK</v>
      </c>
    </row>
    <row r="2307">
      <c r="A2307" s="5" t="s">
        <v>123</v>
      </c>
      <c r="B2307" s="5" t="s">
        <v>50</v>
      </c>
      <c r="C2307" s="5" t="s">
        <v>2535</v>
      </c>
      <c r="D2307" s="6" t="str">
        <f t="shared" si="1"/>
        <v>person2306@demo.invalid</v>
      </c>
      <c r="E2307" s="6" t="str">
        <f t="shared" si="2"/>
        <v>BASIC_OK</v>
      </c>
      <c r="F2307" s="6" t="str">
        <f>IF(E2307&lt;&gt;"BASIC_OK","REVIEW",IF(RIGHT(D2307,LEN(LOWER(TRIM('Audit summary'!$B$16)))+1)="@"&amp;LOWER(TRIM('Audit summary'!$B$16)),"INTERNAL","EXTERNAL"))</f>
        <v>INTERNAL</v>
      </c>
      <c r="G2307" s="6">
        <f t="shared" si="3"/>
        <v>1</v>
      </c>
      <c r="H2307" s="6">
        <f t="shared" si="4"/>
        <v>1</v>
      </c>
      <c r="I2307" s="6" t="str">
        <f>IF(OR(A2307="",COUNTIF('Message audit'!$A$2:$A$201,A2307)=0,AND(B2307&lt;&gt;"To",B2307&lt;&gt;"CC",B2307&lt;&gt;"BCC"),E2307&lt;&gt;"BASIC_OK"),"REVIEW","OK")</f>
        <v>OK</v>
      </c>
    </row>
    <row r="2308">
      <c r="A2308" s="5" t="s">
        <v>123</v>
      </c>
      <c r="B2308" s="5" t="s">
        <v>65</v>
      </c>
      <c r="C2308" s="5" t="s">
        <v>2536</v>
      </c>
      <c r="D2308" s="6" t="str">
        <f t="shared" si="1"/>
        <v>person2307@demo.invalid</v>
      </c>
      <c r="E2308" s="6" t="str">
        <f t="shared" si="2"/>
        <v>BASIC_OK</v>
      </c>
      <c r="F2308" s="6" t="str">
        <f>IF(E2308&lt;&gt;"BASIC_OK","REVIEW",IF(RIGHT(D2308,LEN(LOWER(TRIM('Audit summary'!$B$16)))+1)="@"&amp;LOWER(TRIM('Audit summary'!$B$16)),"INTERNAL","EXTERNAL"))</f>
        <v>INTERNAL</v>
      </c>
      <c r="G2308" s="6">
        <f t="shared" si="3"/>
        <v>1</v>
      </c>
      <c r="H2308" s="6">
        <f t="shared" si="4"/>
        <v>1</v>
      </c>
      <c r="I2308" s="6" t="str">
        <f>IF(OR(A2308="",COUNTIF('Message audit'!$A$2:$A$201,A2308)=0,AND(B2308&lt;&gt;"To",B2308&lt;&gt;"CC",B2308&lt;&gt;"BCC"),E2308&lt;&gt;"BASIC_OK"),"REVIEW","OK")</f>
        <v>OK</v>
      </c>
    </row>
    <row r="2309">
      <c r="A2309" s="5" t="s">
        <v>123</v>
      </c>
      <c r="B2309" s="5" t="s">
        <v>21</v>
      </c>
      <c r="C2309" s="5" t="s">
        <v>2537</v>
      </c>
      <c r="D2309" s="6" t="str">
        <f t="shared" si="1"/>
        <v>person2308@demo.invalid</v>
      </c>
      <c r="E2309" s="6" t="str">
        <f t="shared" si="2"/>
        <v>BASIC_OK</v>
      </c>
      <c r="F2309" s="6" t="str">
        <f>IF(E2309&lt;&gt;"BASIC_OK","REVIEW",IF(RIGHT(D2309,LEN(LOWER(TRIM('Audit summary'!$B$16)))+1)="@"&amp;LOWER(TRIM('Audit summary'!$B$16)),"INTERNAL","EXTERNAL"))</f>
        <v>INTERNAL</v>
      </c>
      <c r="G2309" s="6">
        <f t="shared" si="3"/>
        <v>1</v>
      </c>
      <c r="H2309" s="6">
        <f t="shared" si="4"/>
        <v>1</v>
      </c>
      <c r="I2309" s="6" t="str">
        <f>IF(OR(A2309="",COUNTIF('Message audit'!$A$2:$A$201,A2309)=0,AND(B2309&lt;&gt;"To",B2309&lt;&gt;"CC",B2309&lt;&gt;"BCC"),E2309&lt;&gt;"BASIC_OK"),"REVIEW","OK")</f>
        <v>OK</v>
      </c>
    </row>
    <row r="2310">
      <c r="A2310" s="5" t="s">
        <v>123</v>
      </c>
      <c r="B2310" s="5" t="s">
        <v>50</v>
      </c>
      <c r="C2310" s="5" t="s">
        <v>2538</v>
      </c>
      <c r="D2310" s="6" t="str">
        <f t="shared" si="1"/>
        <v>person2309@demo.invalid</v>
      </c>
      <c r="E2310" s="6" t="str">
        <f t="shared" si="2"/>
        <v>BASIC_OK</v>
      </c>
      <c r="F2310" s="6" t="str">
        <f>IF(E2310&lt;&gt;"BASIC_OK","REVIEW",IF(RIGHT(D2310,LEN(LOWER(TRIM('Audit summary'!$B$16)))+1)="@"&amp;LOWER(TRIM('Audit summary'!$B$16)),"INTERNAL","EXTERNAL"))</f>
        <v>INTERNAL</v>
      </c>
      <c r="G2310" s="6">
        <f t="shared" si="3"/>
        <v>1</v>
      </c>
      <c r="H2310" s="6">
        <f t="shared" si="4"/>
        <v>1</v>
      </c>
      <c r="I2310" s="6" t="str">
        <f>IF(OR(A2310="",COUNTIF('Message audit'!$A$2:$A$201,A2310)=0,AND(B2310&lt;&gt;"To",B2310&lt;&gt;"CC",B2310&lt;&gt;"BCC"),E2310&lt;&gt;"BASIC_OK"),"REVIEW","OK")</f>
        <v>OK</v>
      </c>
    </row>
    <row r="2311">
      <c r="A2311" s="5" t="s">
        <v>123</v>
      </c>
      <c r="B2311" s="5" t="s">
        <v>65</v>
      </c>
      <c r="C2311" s="5" t="s">
        <v>2539</v>
      </c>
      <c r="D2311" s="6" t="str">
        <f t="shared" si="1"/>
        <v>person2310@example.org</v>
      </c>
      <c r="E2311" s="6" t="str">
        <f t="shared" si="2"/>
        <v>BASIC_OK</v>
      </c>
      <c r="F2311" s="6" t="str">
        <f>IF(E2311&lt;&gt;"BASIC_OK","REVIEW",IF(RIGHT(D2311,LEN(LOWER(TRIM('Audit summary'!$B$16)))+1)="@"&amp;LOWER(TRIM('Audit summary'!$B$16)),"INTERNAL","EXTERNAL"))</f>
        <v>EXTERNAL</v>
      </c>
      <c r="G2311" s="6">
        <f t="shared" si="3"/>
        <v>1</v>
      </c>
      <c r="H2311" s="6">
        <f t="shared" si="4"/>
        <v>1</v>
      </c>
      <c r="I2311" s="6" t="str">
        <f>IF(OR(A2311="",COUNTIF('Message audit'!$A$2:$A$201,A2311)=0,AND(B2311&lt;&gt;"To",B2311&lt;&gt;"CC",B2311&lt;&gt;"BCC"),E2311&lt;&gt;"BASIC_OK"),"REVIEW","OK")</f>
        <v>OK</v>
      </c>
    </row>
    <row r="2312">
      <c r="A2312" s="5" t="s">
        <v>123</v>
      </c>
      <c r="B2312" s="5" t="s">
        <v>21</v>
      </c>
      <c r="C2312" s="5" t="s">
        <v>2540</v>
      </c>
      <c r="D2312" s="6" t="str">
        <f t="shared" si="1"/>
        <v>person2311@demo.invalid</v>
      </c>
      <c r="E2312" s="6" t="str">
        <f t="shared" si="2"/>
        <v>BASIC_OK</v>
      </c>
      <c r="F2312" s="6" t="str">
        <f>IF(E2312&lt;&gt;"BASIC_OK","REVIEW",IF(RIGHT(D2312,LEN(LOWER(TRIM('Audit summary'!$B$16)))+1)="@"&amp;LOWER(TRIM('Audit summary'!$B$16)),"INTERNAL","EXTERNAL"))</f>
        <v>INTERNAL</v>
      </c>
      <c r="G2312" s="6">
        <f t="shared" si="3"/>
        <v>1</v>
      </c>
      <c r="H2312" s="6">
        <f t="shared" si="4"/>
        <v>1</v>
      </c>
      <c r="I2312" s="6" t="str">
        <f>IF(OR(A2312="",COUNTIF('Message audit'!$A$2:$A$201,A2312)=0,AND(B2312&lt;&gt;"To",B2312&lt;&gt;"CC",B2312&lt;&gt;"BCC"),E2312&lt;&gt;"BASIC_OK"),"REVIEW","OK")</f>
        <v>OK</v>
      </c>
    </row>
    <row r="2313">
      <c r="A2313" s="5" t="s">
        <v>123</v>
      </c>
      <c r="B2313" s="5" t="s">
        <v>50</v>
      </c>
      <c r="C2313" s="5" t="s">
        <v>2541</v>
      </c>
      <c r="D2313" s="6" t="str">
        <f t="shared" si="1"/>
        <v>person2312@demo.invalid</v>
      </c>
      <c r="E2313" s="6" t="str">
        <f t="shared" si="2"/>
        <v>BASIC_OK</v>
      </c>
      <c r="F2313" s="6" t="str">
        <f>IF(E2313&lt;&gt;"BASIC_OK","REVIEW",IF(RIGHT(D2313,LEN(LOWER(TRIM('Audit summary'!$B$16)))+1)="@"&amp;LOWER(TRIM('Audit summary'!$B$16)),"INTERNAL","EXTERNAL"))</f>
        <v>INTERNAL</v>
      </c>
      <c r="G2313" s="6">
        <f t="shared" si="3"/>
        <v>1</v>
      </c>
      <c r="H2313" s="6">
        <f t="shared" si="4"/>
        <v>1</v>
      </c>
      <c r="I2313" s="6" t="str">
        <f>IF(OR(A2313="",COUNTIF('Message audit'!$A$2:$A$201,A2313)=0,AND(B2313&lt;&gt;"To",B2313&lt;&gt;"CC",B2313&lt;&gt;"BCC"),E2313&lt;&gt;"BASIC_OK"),"REVIEW","OK")</f>
        <v>OK</v>
      </c>
    </row>
    <row r="2314">
      <c r="A2314" s="5" t="s">
        <v>123</v>
      </c>
      <c r="B2314" s="5" t="s">
        <v>65</v>
      </c>
      <c r="C2314" s="5" t="s">
        <v>2542</v>
      </c>
      <c r="D2314" s="6" t="str">
        <f t="shared" si="1"/>
        <v>person2313@demo.invalid</v>
      </c>
      <c r="E2314" s="6" t="str">
        <f t="shared" si="2"/>
        <v>BASIC_OK</v>
      </c>
      <c r="F2314" s="6" t="str">
        <f>IF(E2314&lt;&gt;"BASIC_OK","REVIEW",IF(RIGHT(D2314,LEN(LOWER(TRIM('Audit summary'!$B$16)))+1)="@"&amp;LOWER(TRIM('Audit summary'!$B$16)),"INTERNAL","EXTERNAL"))</f>
        <v>INTERNAL</v>
      </c>
      <c r="G2314" s="6">
        <f t="shared" si="3"/>
        <v>1</v>
      </c>
      <c r="H2314" s="6">
        <f t="shared" si="4"/>
        <v>1</v>
      </c>
      <c r="I2314" s="6" t="str">
        <f>IF(OR(A2314="",COUNTIF('Message audit'!$A$2:$A$201,A2314)=0,AND(B2314&lt;&gt;"To",B2314&lt;&gt;"CC",B2314&lt;&gt;"BCC"),E2314&lt;&gt;"BASIC_OK"),"REVIEW","OK")</f>
        <v>OK</v>
      </c>
    </row>
    <row r="2315">
      <c r="A2315" s="5" t="s">
        <v>123</v>
      </c>
      <c r="B2315" s="5" t="s">
        <v>21</v>
      </c>
      <c r="C2315" s="5" t="s">
        <v>2543</v>
      </c>
      <c r="D2315" s="6" t="str">
        <f t="shared" si="1"/>
        <v>person2314@demo.invalid</v>
      </c>
      <c r="E2315" s="6" t="str">
        <f t="shared" si="2"/>
        <v>BASIC_OK</v>
      </c>
      <c r="F2315" s="6" t="str">
        <f>IF(E2315&lt;&gt;"BASIC_OK","REVIEW",IF(RIGHT(D2315,LEN(LOWER(TRIM('Audit summary'!$B$16)))+1)="@"&amp;LOWER(TRIM('Audit summary'!$B$16)),"INTERNAL","EXTERNAL"))</f>
        <v>INTERNAL</v>
      </c>
      <c r="G2315" s="6">
        <f t="shared" si="3"/>
        <v>1</v>
      </c>
      <c r="H2315" s="6">
        <f t="shared" si="4"/>
        <v>1</v>
      </c>
      <c r="I2315" s="6" t="str">
        <f>IF(OR(A2315="",COUNTIF('Message audit'!$A$2:$A$201,A2315)=0,AND(B2315&lt;&gt;"To",B2315&lt;&gt;"CC",B2315&lt;&gt;"BCC"),E2315&lt;&gt;"BASIC_OK"),"REVIEW","OK")</f>
        <v>OK</v>
      </c>
    </row>
    <row r="2316">
      <c r="A2316" s="5" t="s">
        <v>123</v>
      </c>
      <c r="B2316" s="5" t="s">
        <v>50</v>
      </c>
      <c r="C2316" s="5" t="s">
        <v>2544</v>
      </c>
      <c r="D2316" s="6" t="str">
        <f t="shared" si="1"/>
        <v>person2315@example.org</v>
      </c>
      <c r="E2316" s="6" t="str">
        <f t="shared" si="2"/>
        <v>BASIC_OK</v>
      </c>
      <c r="F2316" s="6" t="str">
        <f>IF(E2316&lt;&gt;"BASIC_OK","REVIEW",IF(RIGHT(D2316,LEN(LOWER(TRIM('Audit summary'!$B$16)))+1)="@"&amp;LOWER(TRIM('Audit summary'!$B$16)),"INTERNAL","EXTERNAL"))</f>
        <v>EXTERNAL</v>
      </c>
      <c r="G2316" s="6">
        <f t="shared" si="3"/>
        <v>1</v>
      </c>
      <c r="H2316" s="6">
        <f t="shared" si="4"/>
        <v>1</v>
      </c>
      <c r="I2316" s="6" t="str">
        <f>IF(OR(A2316="",COUNTIF('Message audit'!$A$2:$A$201,A2316)=0,AND(B2316&lt;&gt;"To",B2316&lt;&gt;"CC",B2316&lt;&gt;"BCC"),E2316&lt;&gt;"BASIC_OK"),"REVIEW","OK")</f>
        <v>OK</v>
      </c>
    </row>
    <row r="2317">
      <c r="A2317" s="5" t="s">
        <v>123</v>
      </c>
      <c r="B2317" s="5" t="s">
        <v>65</v>
      </c>
      <c r="C2317" s="5" t="s">
        <v>2545</v>
      </c>
      <c r="D2317" s="6" t="str">
        <f t="shared" si="1"/>
        <v>person2316@demo.invalid</v>
      </c>
      <c r="E2317" s="6" t="str">
        <f t="shared" si="2"/>
        <v>BASIC_OK</v>
      </c>
      <c r="F2317" s="6" t="str">
        <f>IF(E2317&lt;&gt;"BASIC_OK","REVIEW",IF(RIGHT(D2317,LEN(LOWER(TRIM('Audit summary'!$B$16)))+1)="@"&amp;LOWER(TRIM('Audit summary'!$B$16)),"INTERNAL","EXTERNAL"))</f>
        <v>INTERNAL</v>
      </c>
      <c r="G2317" s="6">
        <f t="shared" si="3"/>
        <v>1</v>
      </c>
      <c r="H2317" s="6">
        <f t="shared" si="4"/>
        <v>1</v>
      </c>
      <c r="I2317" s="6" t="str">
        <f>IF(OR(A2317="",COUNTIF('Message audit'!$A$2:$A$201,A2317)=0,AND(B2317&lt;&gt;"To",B2317&lt;&gt;"CC",B2317&lt;&gt;"BCC"),E2317&lt;&gt;"BASIC_OK"),"REVIEW","OK")</f>
        <v>OK</v>
      </c>
    </row>
    <row r="2318">
      <c r="A2318" s="5" t="s">
        <v>123</v>
      </c>
      <c r="B2318" s="5" t="s">
        <v>21</v>
      </c>
      <c r="C2318" s="5" t="s">
        <v>2546</v>
      </c>
      <c r="D2318" s="6" t="str">
        <f t="shared" si="1"/>
        <v>person2317@demo.invalid</v>
      </c>
      <c r="E2318" s="6" t="str">
        <f t="shared" si="2"/>
        <v>BASIC_OK</v>
      </c>
      <c r="F2318" s="6" t="str">
        <f>IF(E2318&lt;&gt;"BASIC_OK","REVIEW",IF(RIGHT(D2318,LEN(LOWER(TRIM('Audit summary'!$B$16)))+1)="@"&amp;LOWER(TRIM('Audit summary'!$B$16)),"INTERNAL","EXTERNAL"))</f>
        <v>INTERNAL</v>
      </c>
      <c r="G2318" s="6">
        <f t="shared" si="3"/>
        <v>1</v>
      </c>
      <c r="H2318" s="6">
        <f t="shared" si="4"/>
        <v>1</v>
      </c>
      <c r="I2318" s="6" t="str">
        <f>IF(OR(A2318="",COUNTIF('Message audit'!$A$2:$A$201,A2318)=0,AND(B2318&lt;&gt;"To",B2318&lt;&gt;"CC",B2318&lt;&gt;"BCC"),E2318&lt;&gt;"BASIC_OK"),"REVIEW","OK")</f>
        <v>OK</v>
      </c>
    </row>
    <row r="2319">
      <c r="A2319" s="5" t="s">
        <v>123</v>
      </c>
      <c r="B2319" s="5" t="s">
        <v>50</v>
      </c>
      <c r="C2319" s="5" t="s">
        <v>2547</v>
      </c>
      <c r="D2319" s="6" t="str">
        <f t="shared" si="1"/>
        <v>person2318@demo.invalid</v>
      </c>
      <c r="E2319" s="6" t="str">
        <f t="shared" si="2"/>
        <v>BASIC_OK</v>
      </c>
      <c r="F2319" s="6" t="str">
        <f>IF(E2319&lt;&gt;"BASIC_OK","REVIEW",IF(RIGHT(D2319,LEN(LOWER(TRIM('Audit summary'!$B$16)))+1)="@"&amp;LOWER(TRIM('Audit summary'!$B$16)),"INTERNAL","EXTERNAL"))</f>
        <v>INTERNAL</v>
      </c>
      <c r="G2319" s="6">
        <f t="shared" si="3"/>
        <v>1</v>
      </c>
      <c r="H2319" s="6">
        <f t="shared" si="4"/>
        <v>1</v>
      </c>
      <c r="I2319" s="6" t="str">
        <f>IF(OR(A2319="",COUNTIF('Message audit'!$A$2:$A$201,A2319)=0,AND(B2319&lt;&gt;"To",B2319&lt;&gt;"CC",B2319&lt;&gt;"BCC"),E2319&lt;&gt;"BASIC_OK"),"REVIEW","OK")</f>
        <v>OK</v>
      </c>
    </row>
    <row r="2320">
      <c r="A2320" s="5" t="s">
        <v>123</v>
      </c>
      <c r="B2320" s="5" t="s">
        <v>65</v>
      </c>
      <c r="C2320" s="5" t="s">
        <v>2548</v>
      </c>
      <c r="D2320" s="6" t="str">
        <f t="shared" si="1"/>
        <v>person2319@demo.invalid</v>
      </c>
      <c r="E2320" s="6" t="str">
        <f t="shared" si="2"/>
        <v>BASIC_OK</v>
      </c>
      <c r="F2320" s="6" t="str">
        <f>IF(E2320&lt;&gt;"BASIC_OK","REVIEW",IF(RIGHT(D2320,LEN(LOWER(TRIM('Audit summary'!$B$16)))+1)="@"&amp;LOWER(TRIM('Audit summary'!$B$16)),"INTERNAL","EXTERNAL"))</f>
        <v>INTERNAL</v>
      </c>
      <c r="G2320" s="6">
        <f t="shared" si="3"/>
        <v>1</v>
      </c>
      <c r="H2320" s="6">
        <f t="shared" si="4"/>
        <v>1</v>
      </c>
      <c r="I2320" s="6" t="str">
        <f>IF(OR(A2320="",COUNTIF('Message audit'!$A$2:$A$201,A2320)=0,AND(B2320&lt;&gt;"To",B2320&lt;&gt;"CC",B2320&lt;&gt;"BCC"),E2320&lt;&gt;"BASIC_OK"),"REVIEW","OK")</f>
        <v>OK</v>
      </c>
    </row>
    <row r="2321">
      <c r="A2321" s="5" t="s">
        <v>123</v>
      </c>
      <c r="B2321" s="5" t="s">
        <v>21</v>
      </c>
      <c r="C2321" s="5" t="s">
        <v>2549</v>
      </c>
      <c r="D2321" s="6" t="str">
        <f t="shared" si="1"/>
        <v>person2320@example.org</v>
      </c>
      <c r="E2321" s="6" t="str">
        <f t="shared" si="2"/>
        <v>BASIC_OK</v>
      </c>
      <c r="F2321" s="6" t="str">
        <f>IF(E2321&lt;&gt;"BASIC_OK","REVIEW",IF(RIGHT(D2321,LEN(LOWER(TRIM('Audit summary'!$B$16)))+1)="@"&amp;LOWER(TRIM('Audit summary'!$B$16)),"INTERNAL","EXTERNAL"))</f>
        <v>EXTERNAL</v>
      </c>
      <c r="G2321" s="6">
        <f t="shared" si="3"/>
        <v>1</v>
      </c>
      <c r="H2321" s="6">
        <f t="shared" si="4"/>
        <v>1</v>
      </c>
      <c r="I2321" s="6" t="str">
        <f>IF(OR(A2321="",COUNTIF('Message audit'!$A$2:$A$201,A2321)=0,AND(B2321&lt;&gt;"To",B2321&lt;&gt;"CC",B2321&lt;&gt;"BCC"),E2321&lt;&gt;"BASIC_OK"),"REVIEW","OK")</f>
        <v>OK</v>
      </c>
    </row>
    <row r="2322">
      <c r="A2322" s="5" t="s">
        <v>123</v>
      </c>
      <c r="B2322" s="5" t="s">
        <v>50</v>
      </c>
      <c r="C2322" s="5" t="s">
        <v>2550</v>
      </c>
      <c r="D2322" s="6" t="str">
        <f t="shared" si="1"/>
        <v>person2321@demo.invalid</v>
      </c>
      <c r="E2322" s="6" t="str">
        <f t="shared" si="2"/>
        <v>BASIC_OK</v>
      </c>
      <c r="F2322" s="6" t="str">
        <f>IF(E2322&lt;&gt;"BASIC_OK","REVIEW",IF(RIGHT(D2322,LEN(LOWER(TRIM('Audit summary'!$B$16)))+1)="@"&amp;LOWER(TRIM('Audit summary'!$B$16)),"INTERNAL","EXTERNAL"))</f>
        <v>INTERNAL</v>
      </c>
      <c r="G2322" s="6">
        <f t="shared" si="3"/>
        <v>1</v>
      </c>
      <c r="H2322" s="6">
        <f t="shared" si="4"/>
        <v>1</v>
      </c>
      <c r="I2322" s="6" t="str">
        <f>IF(OR(A2322="",COUNTIF('Message audit'!$A$2:$A$201,A2322)=0,AND(B2322&lt;&gt;"To",B2322&lt;&gt;"CC",B2322&lt;&gt;"BCC"),E2322&lt;&gt;"BASIC_OK"),"REVIEW","OK")</f>
        <v>OK</v>
      </c>
    </row>
    <row r="2323">
      <c r="A2323" s="5" t="s">
        <v>123</v>
      </c>
      <c r="B2323" s="5" t="s">
        <v>65</v>
      </c>
      <c r="C2323" s="5" t="s">
        <v>2551</v>
      </c>
      <c r="D2323" s="6" t="str">
        <f t="shared" si="1"/>
        <v>person2322@demo.invalid</v>
      </c>
      <c r="E2323" s="6" t="str">
        <f t="shared" si="2"/>
        <v>BASIC_OK</v>
      </c>
      <c r="F2323" s="6" t="str">
        <f>IF(E2323&lt;&gt;"BASIC_OK","REVIEW",IF(RIGHT(D2323,LEN(LOWER(TRIM('Audit summary'!$B$16)))+1)="@"&amp;LOWER(TRIM('Audit summary'!$B$16)),"INTERNAL","EXTERNAL"))</f>
        <v>INTERNAL</v>
      </c>
      <c r="G2323" s="6">
        <f t="shared" si="3"/>
        <v>1</v>
      </c>
      <c r="H2323" s="6">
        <f t="shared" si="4"/>
        <v>1</v>
      </c>
      <c r="I2323" s="6" t="str">
        <f>IF(OR(A2323="",COUNTIF('Message audit'!$A$2:$A$201,A2323)=0,AND(B2323&lt;&gt;"To",B2323&lt;&gt;"CC",B2323&lt;&gt;"BCC"),E2323&lt;&gt;"BASIC_OK"),"REVIEW","OK")</f>
        <v>OK</v>
      </c>
    </row>
    <row r="2324">
      <c r="A2324" s="5" t="s">
        <v>123</v>
      </c>
      <c r="B2324" s="5" t="s">
        <v>21</v>
      </c>
      <c r="C2324" s="5" t="s">
        <v>2552</v>
      </c>
      <c r="D2324" s="6" t="str">
        <f t="shared" si="1"/>
        <v>person2323@demo.invalid</v>
      </c>
      <c r="E2324" s="6" t="str">
        <f t="shared" si="2"/>
        <v>BASIC_OK</v>
      </c>
      <c r="F2324" s="6" t="str">
        <f>IF(E2324&lt;&gt;"BASIC_OK","REVIEW",IF(RIGHT(D2324,LEN(LOWER(TRIM('Audit summary'!$B$16)))+1)="@"&amp;LOWER(TRIM('Audit summary'!$B$16)),"INTERNAL","EXTERNAL"))</f>
        <v>INTERNAL</v>
      </c>
      <c r="G2324" s="6">
        <f t="shared" si="3"/>
        <v>1</v>
      </c>
      <c r="H2324" s="6">
        <f t="shared" si="4"/>
        <v>1</v>
      </c>
      <c r="I2324" s="6" t="str">
        <f>IF(OR(A2324="",COUNTIF('Message audit'!$A$2:$A$201,A2324)=0,AND(B2324&lt;&gt;"To",B2324&lt;&gt;"CC",B2324&lt;&gt;"BCC"),E2324&lt;&gt;"BASIC_OK"),"REVIEW","OK")</f>
        <v>OK</v>
      </c>
    </row>
    <row r="2325">
      <c r="A2325" s="5" t="s">
        <v>123</v>
      </c>
      <c r="B2325" s="5" t="s">
        <v>50</v>
      </c>
      <c r="C2325" s="5" t="s">
        <v>2553</v>
      </c>
      <c r="D2325" s="6" t="str">
        <f t="shared" si="1"/>
        <v>person2324@demo.invalid</v>
      </c>
      <c r="E2325" s="6" t="str">
        <f t="shared" si="2"/>
        <v>BASIC_OK</v>
      </c>
      <c r="F2325" s="6" t="str">
        <f>IF(E2325&lt;&gt;"BASIC_OK","REVIEW",IF(RIGHT(D2325,LEN(LOWER(TRIM('Audit summary'!$B$16)))+1)="@"&amp;LOWER(TRIM('Audit summary'!$B$16)),"INTERNAL","EXTERNAL"))</f>
        <v>INTERNAL</v>
      </c>
      <c r="G2325" s="6">
        <f t="shared" si="3"/>
        <v>1</v>
      </c>
      <c r="H2325" s="6">
        <f t="shared" si="4"/>
        <v>1</v>
      </c>
      <c r="I2325" s="6" t="str">
        <f>IF(OR(A2325="",COUNTIF('Message audit'!$A$2:$A$201,A2325)=0,AND(B2325&lt;&gt;"To",B2325&lt;&gt;"CC",B2325&lt;&gt;"BCC"),E2325&lt;&gt;"BASIC_OK"),"REVIEW","OK")</f>
        <v>OK</v>
      </c>
    </row>
    <row r="2326">
      <c r="A2326" s="5" t="s">
        <v>123</v>
      </c>
      <c r="B2326" s="5" t="s">
        <v>65</v>
      </c>
      <c r="C2326" s="5" t="s">
        <v>2554</v>
      </c>
      <c r="D2326" s="6" t="str">
        <f t="shared" si="1"/>
        <v>person2325@example.org</v>
      </c>
      <c r="E2326" s="6" t="str">
        <f t="shared" si="2"/>
        <v>BASIC_OK</v>
      </c>
      <c r="F2326" s="6" t="str">
        <f>IF(E2326&lt;&gt;"BASIC_OK","REVIEW",IF(RIGHT(D2326,LEN(LOWER(TRIM('Audit summary'!$B$16)))+1)="@"&amp;LOWER(TRIM('Audit summary'!$B$16)),"INTERNAL","EXTERNAL"))</f>
        <v>EXTERNAL</v>
      </c>
      <c r="G2326" s="6">
        <f t="shared" si="3"/>
        <v>1</v>
      </c>
      <c r="H2326" s="6">
        <f t="shared" si="4"/>
        <v>1</v>
      </c>
      <c r="I2326" s="6" t="str">
        <f>IF(OR(A2326="",COUNTIF('Message audit'!$A$2:$A$201,A2326)=0,AND(B2326&lt;&gt;"To",B2326&lt;&gt;"CC",B2326&lt;&gt;"BCC"),E2326&lt;&gt;"BASIC_OK"),"REVIEW","OK")</f>
        <v>OK</v>
      </c>
    </row>
    <row r="2327">
      <c r="A2327" s="5" t="s">
        <v>123</v>
      </c>
      <c r="B2327" s="5" t="s">
        <v>21</v>
      </c>
      <c r="C2327" s="5" t="s">
        <v>2555</v>
      </c>
      <c r="D2327" s="6" t="str">
        <f t="shared" si="1"/>
        <v>person2326@demo.invalid</v>
      </c>
      <c r="E2327" s="6" t="str">
        <f t="shared" si="2"/>
        <v>BASIC_OK</v>
      </c>
      <c r="F2327" s="6" t="str">
        <f>IF(E2327&lt;&gt;"BASIC_OK","REVIEW",IF(RIGHT(D2327,LEN(LOWER(TRIM('Audit summary'!$B$16)))+1)="@"&amp;LOWER(TRIM('Audit summary'!$B$16)),"INTERNAL","EXTERNAL"))</f>
        <v>INTERNAL</v>
      </c>
      <c r="G2327" s="6">
        <f t="shared" si="3"/>
        <v>1</v>
      </c>
      <c r="H2327" s="6">
        <f t="shared" si="4"/>
        <v>1</v>
      </c>
      <c r="I2327" s="6" t="str">
        <f>IF(OR(A2327="",COUNTIF('Message audit'!$A$2:$A$201,A2327)=0,AND(B2327&lt;&gt;"To",B2327&lt;&gt;"CC",B2327&lt;&gt;"BCC"),E2327&lt;&gt;"BASIC_OK"),"REVIEW","OK")</f>
        <v>OK</v>
      </c>
    </row>
    <row r="2328">
      <c r="A2328" s="5" t="s">
        <v>123</v>
      </c>
      <c r="B2328" s="5" t="s">
        <v>50</v>
      </c>
      <c r="C2328" s="5" t="s">
        <v>2556</v>
      </c>
      <c r="D2328" s="6" t="str">
        <f t="shared" si="1"/>
        <v>person2327@demo.invalid</v>
      </c>
      <c r="E2328" s="6" t="str">
        <f t="shared" si="2"/>
        <v>BASIC_OK</v>
      </c>
      <c r="F2328" s="6" t="str">
        <f>IF(E2328&lt;&gt;"BASIC_OK","REVIEW",IF(RIGHT(D2328,LEN(LOWER(TRIM('Audit summary'!$B$16)))+1)="@"&amp;LOWER(TRIM('Audit summary'!$B$16)),"INTERNAL","EXTERNAL"))</f>
        <v>INTERNAL</v>
      </c>
      <c r="G2328" s="6">
        <f t="shared" si="3"/>
        <v>1</v>
      </c>
      <c r="H2328" s="6">
        <f t="shared" si="4"/>
        <v>1</v>
      </c>
      <c r="I2328" s="6" t="str">
        <f>IF(OR(A2328="",COUNTIF('Message audit'!$A$2:$A$201,A2328)=0,AND(B2328&lt;&gt;"To",B2328&lt;&gt;"CC",B2328&lt;&gt;"BCC"),E2328&lt;&gt;"BASIC_OK"),"REVIEW","OK")</f>
        <v>OK</v>
      </c>
    </row>
    <row r="2329">
      <c r="A2329" s="5" t="s">
        <v>123</v>
      </c>
      <c r="B2329" s="5" t="s">
        <v>65</v>
      </c>
      <c r="C2329" s="5" t="s">
        <v>2557</v>
      </c>
      <c r="D2329" s="6" t="str">
        <f t="shared" si="1"/>
        <v>person2328@demo.invalid</v>
      </c>
      <c r="E2329" s="6" t="str">
        <f t="shared" si="2"/>
        <v>BASIC_OK</v>
      </c>
      <c r="F2329" s="6" t="str">
        <f>IF(E2329&lt;&gt;"BASIC_OK","REVIEW",IF(RIGHT(D2329,LEN(LOWER(TRIM('Audit summary'!$B$16)))+1)="@"&amp;LOWER(TRIM('Audit summary'!$B$16)),"INTERNAL","EXTERNAL"))</f>
        <v>INTERNAL</v>
      </c>
      <c r="G2329" s="6">
        <f t="shared" si="3"/>
        <v>1</v>
      </c>
      <c r="H2329" s="6">
        <f t="shared" si="4"/>
        <v>1</v>
      </c>
      <c r="I2329" s="6" t="str">
        <f>IF(OR(A2329="",COUNTIF('Message audit'!$A$2:$A$201,A2329)=0,AND(B2329&lt;&gt;"To",B2329&lt;&gt;"CC",B2329&lt;&gt;"BCC"),E2329&lt;&gt;"BASIC_OK"),"REVIEW","OK")</f>
        <v>OK</v>
      </c>
    </row>
    <row r="2330">
      <c r="A2330" s="5" t="s">
        <v>123</v>
      </c>
      <c r="B2330" s="5" t="s">
        <v>21</v>
      </c>
      <c r="C2330" s="5" t="s">
        <v>2558</v>
      </c>
      <c r="D2330" s="6" t="str">
        <f t="shared" si="1"/>
        <v>person2329@demo.invalid</v>
      </c>
      <c r="E2330" s="6" t="str">
        <f t="shared" si="2"/>
        <v>BASIC_OK</v>
      </c>
      <c r="F2330" s="6" t="str">
        <f>IF(E2330&lt;&gt;"BASIC_OK","REVIEW",IF(RIGHT(D2330,LEN(LOWER(TRIM('Audit summary'!$B$16)))+1)="@"&amp;LOWER(TRIM('Audit summary'!$B$16)),"INTERNAL","EXTERNAL"))</f>
        <v>INTERNAL</v>
      </c>
      <c r="G2330" s="6">
        <f t="shared" si="3"/>
        <v>1</v>
      </c>
      <c r="H2330" s="6">
        <f t="shared" si="4"/>
        <v>1</v>
      </c>
      <c r="I2330" s="6" t="str">
        <f>IF(OR(A2330="",COUNTIF('Message audit'!$A$2:$A$201,A2330)=0,AND(B2330&lt;&gt;"To",B2330&lt;&gt;"CC",B2330&lt;&gt;"BCC"),E2330&lt;&gt;"BASIC_OK"),"REVIEW","OK")</f>
        <v>OK</v>
      </c>
    </row>
    <row r="2331">
      <c r="A2331" s="5" t="s">
        <v>123</v>
      </c>
      <c r="B2331" s="5" t="s">
        <v>50</v>
      </c>
      <c r="C2331" s="5" t="s">
        <v>2559</v>
      </c>
      <c r="D2331" s="6" t="str">
        <f t="shared" si="1"/>
        <v>person2330@example.org</v>
      </c>
      <c r="E2331" s="6" t="str">
        <f t="shared" si="2"/>
        <v>BASIC_OK</v>
      </c>
      <c r="F2331" s="6" t="str">
        <f>IF(E2331&lt;&gt;"BASIC_OK","REVIEW",IF(RIGHT(D2331,LEN(LOWER(TRIM('Audit summary'!$B$16)))+1)="@"&amp;LOWER(TRIM('Audit summary'!$B$16)),"INTERNAL","EXTERNAL"))</f>
        <v>EXTERNAL</v>
      </c>
      <c r="G2331" s="6">
        <f t="shared" si="3"/>
        <v>1</v>
      </c>
      <c r="H2331" s="6">
        <f t="shared" si="4"/>
        <v>1</v>
      </c>
      <c r="I2331" s="6" t="str">
        <f>IF(OR(A2331="",COUNTIF('Message audit'!$A$2:$A$201,A2331)=0,AND(B2331&lt;&gt;"To",B2331&lt;&gt;"CC",B2331&lt;&gt;"BCC"),E2331&lt;&gt;"BASIC_OK"),"REVIEW","OK")</f>
        <v>OK</v>
      </c>
    </row>
    <row r="2332">
      <c r="A2332" s="5" t="s">
        <v>123</v>
      </c>
      <c r="B2332" s="5" t="s">
        <v>65</v>
      </c>
      <c r="C2332" s="5" t="s">
        <v>2560</v>
      </c>
      <c r="D2332" s="6" t="str">
        <f t="shared" si="1"/>
        <v>person2331@demo.invalid</v>
      </c>
      <c r="E2332" s="6" t="str">
        <f t="shared" si="2"/>
        <v>BASIC_OK</v>
      </c>
      <c r="F2332" s="6" t="str">
        <f>IF(E2332&lt;&gt;"BASIC_OK","REVIEW",IF(RIGHT(D2332,LEN(LOWER(TRIM('Audit summary'!$B$16)))+1)="@"&amp;LOWER(TRIM('Audit summary'!$B$16)),"INTERNAL","EXTERNAL"))</f>
        <v>INTERNAL</v>
      </c>
      <c r="G2332" s="6">
        <f t="shared" si="3"/>
        <v>1</v>
      </c>
      <c r="H2332" s="6">
        <f t="shared" si="4"/>
        <v>1</v>
      </c>
      <c r="I2332" s="6" t="str">
        <f>IF(OR(A2332="",COUNTIF('Message audit'!$A$2:$A$201,A2332)=0,AND(B2332&lt;&gt;"To",B2332&lt;&gt;"CC",B2332&lt;&gt;"BCC"),E2332&lt;&gt;"BASIC_OK"),"REVIEW","OK")</f>
        <v>OK</v>
      </c>
    </row>
    <row r="2333">
      <c r="A2333" s="5" t="s">
        <v>123</v>
      </c>
      <c r="B2333" s="5" t="s">
        <v>21</v>
      </c>
      <c r="C2333" s="5" t="s">
        <v>2561</v>
      </c>
      <c r="D2333" s="6" t="str">
        <f t="shared" si="1"/>
        <v>person2332@demo.invalid</v>
      </c>
      <c r="E2333" s="6" t="str">
        <f t="shared" si="2"/>
        <v>BASIC_OK</v>
      </c>
      <c r="F2333" s="6" t="str">
        <f>IF(E2333&lt;&gt;"BASIC_OK","REVIEW",IF(RIGHT(D2333,LEN(LOWER(TRIM('Audit summary'!$B$16)))+1)="@"&amp;LOWER(TRIM('Audit summary'!$B$16)),"INTERNAL","EXTERNAL"))</f>
        <v>INTERNAL</v>
      </c>
      <c r="G2333" s="6">
        <f t="shared" si="3"/>
        <v>1</v>
      </c>
      <c r="H2333" s="6">
        <f t="shared" si="4"/>
        <v>1</v>
      </c>
      <c r="I2333" s="6" t="str">
        <f>IF(OR(A2333="",COUNTIF('Message audit'!$A$2:$A$201,A2333)=0,AND(B2333&lt;&gt;"To",B2333&lt;&gt;"CC",B2333&lt;&gt;"BCC"),E2333&lt;&gt;"BASIC_OK"),"REVIEW","OK")</f>
        <v>OK</v>
      </c>
    </row>
    <row r="2334">
      <c r="A2334" s="5" t="s">
        <v>123</v>
      </c>
      <c r="B2334" s="5" t="s">
        <v>50</v>
      </c>
      <c r="C2334" s="5" t="s">
        <v>2562</v>
      </c>
      <c r="D2334" s="6" t="str">
        <f t="shared" si="1"/>
        <v>person2333@demo.invalid</v>
      </c>
      <c r="E2334" s="6" t="str">
        <f t="shared" si="2"/>
        <v>BASIC_OK</v>
      </c>
      <c r="F2334" s="6" t="str">
        <f>IF(E2334&lt;&gt;"BASIC_OK","REVIEW",IF(RIGHT(D2334,LEN(LOWER(TRIM('Audit summary'!$B$16)))+1)="@"&amp;LOWER(TRIM('Audit summary'!$B$16)),"INTERNAL","EXTERNAL"))</f>
        <v>INTERNAL</v>
      </c>
      <c r="G2334" s="6">
        <f t="shared" si="3"/>
        <v>1</v>
      </c>
      <c r="H2334" s="6">
        <f t="shared" si="4"/>
        <v>1</v>
      </c>
      <c r="I2334" s="6" t="str">
        <f>IF(OR(A2334="",COUNTIF('Message audit'!$A$2:$A$201,A2334)=0,AND(B2334&lt;&gt;"To",B2334&lt;&gt;"CC",B2334&lt;&gt;"BCC"),E2334&lt;&gt;"BASIC_OK"),"REVIEW","OK")</f>
        <v>OK</v>
      </c>
    </row>
    <row r="2335">
      <c r="A2335" s="5" t="s">
        <v>123</v>
      </c>
      <c r="B2335" s="5" t="s">
        <v>65</v>
      </c>
      <c r="C2335" s="5" t="s">
        <v>2563</v>
      </c>
      <c r="D2335" s="6" t="str">
        <f t="shared" si="1"/>
        <v>person2334@demo.invalid</v>
      </c>
      <c r="E2335" s="6" t="str">
        <f t="shared" si="2"/>
        <v>BASIC_OK</v>
      </c>
      <c r="F2335" s="6" t="str">
        <f>IF(E2335&lt;&gt;"BASIC_OK","REVIEW",IF(RIGHT(D2335,LEN(LOWER(TRIM('Audit summary'!$B$16)))+1)="@"&amp;LOWER(TRIM('Audit summary'!$B$16)),"INTERNAL","EXTERNAL"))</f>
        <v>INTERNAL</v>
      </c>
      <c r="G2335" s="6">
        <f t="shared" si="3"/>
        <v>1</v>
      </c>
      <c r="H2335" s="6">
        <f t="shared" si="4"/>
        <v>1</v>
      </c>
      <c r="I2335" s="6" t="str">
        <f>IF(OR(A2335="",COUNTIF('Message audit'!$A$2:$A$201,A2335)=0,AND(B2335&lt;&gt;"To",B2335&lt;&gt;"CC",B2335&lt;&gt;"BCC"),E2335&lt;&gt;"BASIC_OK"),"REVIEW","OK")</f>
        <v>OK</v>
      </c>
    </row>
    <row r="2336">
      <c r="A2336" s="5" t="s">
        <v>123</v>
      </c>
      <c r="B2336" s="5" t="s">
        <v>21</v>
      </c>
      <c r="C2336" s="5" t="s">
        <v>2564</v>
      </c>
      <c r="D2336" s="6" t="str">
        <f t="shared" si="1"/>
        <v>person2335@example.org</v>
      </c>
      <c r="E2336" s="6" t="str">
        <f t="shared" si="2"/>
        <v>BASIC_OK</v>
      </c>
      <c r="F2336" s="6" t="str">
        <f>IF(E2336&lt;&gt;"BASIC_OK","REVIEW",IF(RIGHT(D2336,LEN(LOWER(TRIM('Audit summary'!$B$16)))+1)="@"&amp;LOWER(TRIM('Audit summary'!$B$16)),"INTERNAL","EXTERNAL"))</f>
        <v>EXTERNAL</v>
      </c>
      <c r="G2336" s="6">
        <f t="shared" si="3"/>
        <v>1</v>
      </c>
      <c r="H2336" s="6">
        <f t="shared" si="4"/>
        <v>1</v>
      </c>
      <c r="I2336" s="6" t="str">
        <f>IF(OR(A2336="",COUNTIF('Message audit'!$A$2:$A$201,A2336)=0,AND(B2336&lt;&gt;"To",B2336&lt;&gt;"CC",B2336&lt;&gt;"BCC"),E2336&lt;&gt;"BASIC_OK"),"REVIEW","OK")</f>
        <v>OK</v>
      </c>
    </row>
    <row r="2337">
      <c r="A2337" s="5" t="s">
        <v>123</v>
      </c>
      <c r="B2337" s="5" t="s">
        <v>50</v>
      </c>
      <c r="C2337" s="5" t="s">
        <v>2565</v>
      </c>
      <c r="D2337" s="6" t="str">
        <f t="shared" si="1"/>
        <v>person2336@demo.invalid</v>
      </c>
      <c r="E2337" s="6" t="str">
        <f t="shared" si="2"/>
        <v>BASIC_OK</v>
      </c>
      <c r="F2337" s="6" t="str">
        <f>IF(E2337&lt;&gt;"BASIC_OK","REVIEW",IF(RIGHT(D2337,LEN(LOWER(TRIM('Audit summary'!$B$16)))+1)="@"&amp;LOWER(TRIM('Audit summary'!$B$16)),"INTERNAL","EXTERNAL"))</f>
        <v>INTERNAL</v>
      </c>
      <c r="G2337" s="6">
        <f t="shared" si="3"/>
        <v>1</v>
      </c>
      <c r="H2337" s="6">
        <f t="shared" si="4"/>
        <v>1</v>
      </c>
      <c r="I2337" s="6" t="str">
        <f>IF(OR(A2337="",COUNTIF('Message audit'!$A$2:$A$201,A2337)=0,AND(B2337&lt;&gt;"To",B2337&lt;&gt;"CC",B2337&lt;&gt;"BCC"),E2337&lt;&gt;"BASIC_OK"),"REVIEW","OK")</f>
        <v>OK</v>
      </c>
    </row>
    <row r="2338">
      <c r="A2338" s="5" t="s">
        <v>123</v>
      </c>
      <c r="B2338" s="5" t="s">
        <v>65</v>
      </c>
      <c r="C2338" s="5" t="s">
        <v>2566</v>
      </c>
      <c r="D2338" s="6" t="str">
        <f t="shared" si="1"/>
        <v>person2337@demo.invalid</v>
      </c>
      <c r="E2338" s="6" t="str">
        <f t="shared" si="2"/>
        <v>BASIC_OK</v>
      </c>
      <c r="F2338" s="6" t="str">
        <f>IF(E2338&lt;&gt;"BASIC_OK","REVIEW",IF(RIGHT(D2338,LEN(LOWER(TRIM('Audit summary'!$B$16)))+1)="@"&amp;LOWER(TRIM('Audit summary'!$B$16)),"INTERNAL","EXTERNAL"))</f>
        <v>INTERNAL</v>
      </c>
      <c r="G2338" s="6">
        <f t="shared" si="3"/>
        <v>1</v>
      </c>
      <c r="H2338" s="6">
        <f t="shared" si="4"/>
        <v>1</v>
      </c>
      <c r="I2338" s="6" t="str">
        <f>IF(OR(A2338="",COUNTIF('Message audit'!$A$2:$A$201,A2338)=0,AND(B2338&lt;&gt;"To",B2338&lt;&gt;"CC",B2338&lt;&gt;"BCC"),E2338&lt;&gt;"BASIC_OK"),"REVIEW","OK")</f>
        <v>OK</v>
      </c>
    </row>
    <row r="2339">
      <c r="A2339" s="5" t="s">
        <v>123</v>
      </c>
      <c r="B2339" s="5" t="s">
        <v>21</v>
      </c>
      <c r="C2339" s="5" t="s">
        <v>2567</v>
      </c>
      <c r="D2339" s="6" t="str">
        <f t="shared" si="1"/>
        <v>person2338@demo.invalid</v>
      </c>
      <c r="E2339" s="6" t="str">
        <f t="shared" si="2"/>
        <v>BASIC_OK</v>
      </c>
      <c r="F2339" s="6" t="str">
        <f>IF(E2339&lt;&gt;"BASIC_OK","REVIEW",IF(RIGHT(D2339,LEN(LOWER(TRIM('Audit summary'!$B$16)))+1)="@"&amp;LOWER(TRIM('Audit summary'!$B$16)),"INTERNAL","EXTERNAL"))</f>
        <v>INTERNAL</v>
      </c>
      <c r="G2339" s="6">
        <f t="shared" si="3"/>
        <v>1</v>
      </c>
      <c r="H2339" s="6">
        <f t="shared" si="4"/>
        <v>1</v>
      </c>
      <c r="I2339" s="6" t="str">
        <f>IF(OR(A2339="",COUNTIF('Message audit'!$A$2:$A$201,A2339)=0,AND(B2339&lt;&gt;"To",B2339&lt;&gt;"CC",B2339&lt;&gt;"BCC"),E2339&lt;&gt;"BASIC_OK"),"REVIEW","OK")</f>
        <v>OK</v>
      </c>
    </row>
    <row r="2340">
      <c r="A2340" s="5" t="s">
        <v>123</v>
      </c>
      <c r="B2340" s="5" t="s">
        <v>50</v>
      </c>
      <c r="C2340" s="5" t="s">
        <v>2568</v>
      </c>
      <c r="D2340" s="6" t="str">
        <f t="shared" si="1"/>
        <v>person2339@demo.invalid</v>
      </c>
      <c r="E2340" s="6" t="str">
        <f t="shared" si="2"/>
        <v>BASIC_OK</v>
      </c>
      <c r="F2340" s="6" t="str">
        <f>IF(E2340&lt;&gt;"BASIC_OK","REVIEW",IF(RIGHT(D2340,LEN(LOWER(TRIM('Audit summary'!$B$16)))+1)="@"&amp;LOWER(TRIM('Audit summary'!$B$16)),"INTERNAL","EXTERNAL"))</f>
        <v>INTERNAL</v>
      </c>
      <c r="G2340" s="6">
        <f t="shared" si="3"/>
        <v>1</v>
      </c>
      <c r="H2340" s="6">
        <f t="shared" si="4"/>
        <v>1</v>
      </c>
      <c r="I2340" s="6" t="str">
        <f>IF(OR(A2340="",COUNTIF('Message audit'!$A$2:$A$201,A2340)=0,AND(B2340&lt;&gt;"To",B2340&lt;&gt;"CC",B2340&lt;&gt;"BCC"),E2340&lt;&gt;"BASIC_OK"),"REVIEW","OK")</f>
        <v>OK</v>
      </c>
    </row>
    <row r="2341">
      <c r="A2341" s="5" t="s">
        <v>123</v>
      </c>
      <c r="B2341" s="5" t="s">
        <v>65</v>
      </c>
      <c r="C2341" s="5" t="s">
        <v>2569</v>
      </c>
      <c r="D2341" s="6" t="str">
        <f t="shared" si="1"/>
        <v>person2340@example.org</v>
      </c>
      <c r="E2341" s="6" t="str">
        <f t="shared" si="2"/>
        <v>BASIC_OK</v>
      </c>
      <c r="F2341" s="6" t="str">
        <f>IF(E2341&lt;&gt;"BASIC_OK","REVIEW",IF(RIGHT(D2341,LEN(LOWER(TRIM('Audit summary'!$B$16)))+1)="@"&amp;LOWER(TRIM('Audit summary'!$B$16)),"INTERNAL","EXTERNAL"))</f>
        <v>EXTERNAL</v>
      </c>
      <c r="G2341" s="6">
        <f t="shared" si="3"/>
        <v>1</v>
      </c>
      <c r="H2341" s="6">
        <f t="shared" si="4"/>
        <v>1</v>
      </c>
      <c r="I2341" s="6" t="str">
        <f>IF(OR(A2341="",COUNTIF('Message audit'!$A$2:$A$201,A2341)=0,AND(B2341&lt;&gt;"To",B2341&lt;&gt;"CC",B2341&lt;&gt;"BCC"),E2341&lt;&gt;"BASIC_OK"),"REVIEW","OK")</f>
        <v>OK</v>
      </c>
    </row>
    <row r="2342">
      <c r="A2342" s="5" t="s">
        <v>123</v>
      </c>
      <c r="B2342" s="5" t="s">
        <v>21</v>
      </c>
      <c r="C2342" s="5" t="s">
        <v>2570</v>
      </c>
      <c r="D2342" s="6" t="str">
        <f t="shared" si="1"/>
        <v>person2341@demo.invalid</v>
      </c>
      <c r="E2342" s="6" t="str">
        <f t="shared" si="2"/>
        <v>BASIC_OK</v>
      </c>
      <c r="F2342" s="6" t="str">
        <f>IF(E2342&lt;&gt;"BASIC_OK","REVIEW",IF(RIGHT(D2342,LEN(LOWER(TRIM('Audit summary'!$B$16)))+1)="@"&amp;LOWER(TRIM('Audit summary'!$B$16)),"INTERNAL","EXTERNAL"))</f>
        <v>INTERNAL</v>
      </c>
      <c r="G2342" s="6">
        <f t="shared" si="3"/>
        <v>1</v>
      </c>
      <c r="H2342" s="6">
        <f t="shared" si="4"/>
        <v>1</v>
      </c>
      <c r="I2342" s="6" t="str">
        <f>IF(OR(A2342="",COUNTIF('Message audit'!$A$2:$A$201,A2342)=0,AND(B2342&lt;&gt;"To",B2342&lt;&gt;"CC",B2342&lt;&gt;"BCC"),E2342&lt;&gt;"BASIC_OK"),"REVIEW","OK")</f>
        <v>OK</v>
      </c>
    </row>
    <row r="2343">
      <c r="A2343" s="5" t="s">
        <v>123</v>
      </c>
      <c r="B2343" s="5" t="s">
        <v>50</v>
      </c>
      <c r="C2343" s="5" t="s">
        <v>2571</v>
      </c>
      <c r="D2343" s="6" t="str">
        <f t="shared" si="1"/>
        <v>person2342@demo.invalid</v>
      </c>
      <c r="E2343" s="6" t="str">
        <f t="shared" si="2"/>
        <v>BASIC_OK</v>
      </c>
      <c r="F2343" s="6" t="str">
        <f>IF(E2343&lt;&gt;"BASIC_OK","REVIEW",IF(RIGHT(D2343,LEN(LOWER(TRIM('Audit summary'!$B$16)))+1)="@"&amp;LOWER(TRIM('Audit summary'!$B$16)),"INTERNAL","EXTERNAL"))</f>
        <v>INTERNAL</v>
      </c>
      <c r="G2343" s="6">
        <f t="shared" si="3"/>
        <v>1</v>
      </c>
      <c r="H2343" s="6">
        <f t="shared" si="4"/>
        <v>1</v>
      </c>
      <c r="I2343" s="6" t="str">
        <f>IF(OR(A2343="",COUNTIF('Message audit'!$A$2:$A$201,A2343)=0,AND(B2343&lt;&gt;"To",B2343&lt;&gt;"CC",B2343&lt;&gt;"BCC"),E2343&lt;&gt;"BASIC_OK"),"REVIEW","OK")</f>
        <v>OK</v>
      </c>
    </row>
    <row r="2344">
      <c r="A2344" s="5" t="s">
        <v>123</v>
      </c>
      <c r="B2344" s="5" t="s">
        <v>65</v>
      </c>
      <c r="C2344" s="5" t="s">
        <v>2572</v>
      </c>
      <c r="D2344" s="6" t="str">
        <f t="shared" si="1"/>
        <v>person2343@demo.invalid</v>
      </c>
      <c r="E2344" s="6" t="str">
        <f t="shared" si="2"/>
        <v>BASIC_OK</v>
      </c>
      <c r="F2344" s="6" t="str">
        <f>IF(E2344&lt;&gt;"BASIC_OK","REVIEW",IF(RIGHT(D2344,LEN(LOWER(TRIM('Audit summary'!$B$16)))+1)="@"&amp;LOWER(TRIM('Audit summary'!$B$16)),"INTERNAL","EXTERNAL"))</f>
        <v>INTERNAL</v>
      </c>
      <c r="G2344" s="6">
        <f t="shared" si="3"/>
        <v>1</v>
      </c>
      <c r="H2344" s="6">
        <f t="shared" si="4"/>
        <v>1</v>
      </c>
      <c r="I2344" s="6" t="str">
        <f>IF(OR(A2344="",COUNTIF('Message audit'!$A$2:$A$201,A2344)=0,AND(B2344&lt;&gt;"To",B2344&lt;&gt;"CC",B2344&lt;&gt;"BCC"),E2344&lt;&gt;"BASIC_OK"),"REVIEW","OK")</f>
        <v>OK</v>
      </c>
    </row>
    <row r="2345">
      <c r="A2345" s="5" t="s">
        <v>123</v>
      </c>
      <c r="B2345" s="5" t="s">
        <v>21</v>
      </c>
      <c r="C2345" s="5" t="s">
        <v>2573</v>
      </c>
      <c r="D2345" s="6" t="str">
        <f t="shared" si="1"/>
        <v>person2344@demo.invalid</v>
      </c>
      <c r="E2345" s="6" t="str">
        <f t="shared" si="2"/>
        <v>BASIC_OK</v>
      </c>
      <c r="F2345" s="6" t="str">
        <f>IF(E2345&lt;&gt;"BASIC_OK","REVIEW",IF(RIGHT(D2345,LEN(LOWER(TRIM('Audit summary'!$B$16)))+1)="@"&amp;LOWER(TRIM('Audit summary'!$B$16)),"INTERNAL","EXTERNAL"))</f>
        <v>INTERNAL</v>
      </c>
      <c r="G2345" s="6">
        <f t="shared" si="3"/>
        <v>1</v>
      </c>
      <c r="H2345" s="6">
        <f t="shared" si="4"/>
        <v>1</v>
      </c>
      <c r="I2345" s="6" t="str">
        <f>IF(OR(A2345="",COUNTIF('Message audit'!$A$2:$A$201,A2345)=0,AND(B2345&lt;&gt;"To",B2345&lt;&gt;"CC",B2345&lt;&gt;"BCC"),E2345&lt;&gt;"BASIC_OK"),"REVIEW","OK")</f>
        <v>OK</v>
      </c>
    </row>
    <row r="2346">
      <c r="A2346" s="5" t="s">
        <v>123</v>
      </c>
      <c r="B2346" s="5" t="s">
        <v>50</v>
      </c>
      <c r="C2346" s="5" t="s">
        <v>2574</v>
      </c>
      <c r="D2346" s="6" t="str">
        <f t="shared" si="1"/>
        <v>person2345@example.org</v>
      </c>
      <c r="E2346" s="6" t="str">
        <f t="shared" si="2"/>
        <v>BASIC_OK</v>
      </c>
      <c r="F2346" s="6" t="str">
        <f>IF(E2346&lt;&gt;"BASIC_OK","REVIEW",IF(RIGHT(D2346,LEN(LOWER(TRIM('Audit summary'!$B$16)))+1)="@"&amp;LOWER(TRIM('Audit summary'!$B$16)),"INTERNAL","EXTERNAL"))</f>
        <v>EXTERNAL</v>
      </c>
      <c r="G2346" s="6">
        <f t="shared" si="3"/>
        <v>1</v>
      </c>
      <c r="H2346" s="6">
        <f t="shared" si="4"/>
        <v>1</v>
      </c>
      <c r="I2346" s="6" t="str">
        <f>IF(OR(A2346="",COUNTIF('Message audit'!$A$2:$A$201,A2346)=0,AND(B2346&lt;&gt;"To",B2346&lt;&gt;"CC",B2346&lt;&gt;"BCC"),E2346&lt;&gt;"BASIC_OK"),"REVIEW","OK")</f>
        <v>OK</v>
      </c>
    </row>
    <row r="2347">
      <c r="A2347" s="5" t="s">
        <v>123</v>
      </c>
      <c r="B2347" s="5" t="s">
        <v>65</v>
      </c>
      <c r="C2347" s="5" t="s">
        <v>2575</v>
      </c>
      <c r="D2347" s="6" t="str">
        <f t="shared" si="1"/>
        <v>person2346@demo.invalid</v>
      </c>
      <c r="E2347" s="6" t="str">
        <f t="shared" si="2"/>
        <v>BASIC_OK</v>
      </c>
      <c r="F2347" s="6" t="str">
        <f>IF(E2347&lt;&gt;"BASIC_OK","REVIEW",IF(RIGHT(D2347,LEN(LOWER(TRIM('Audit summary'!$B$16)))+1)="@"&amp;LOWER(TRIM('Audit summary'!$B$16)),"INTERNAL","EXTERNAL"))</f>
        <v>INTERNAL</v>
      </c>
      <c r="G2347" s="6">
        <f t="shared" si="3"/>
        <v>1</v>
      </c>
      <c r="H2347" s="6">
        <f t="shared" si="4"/>
        <v>1</v>
      </c>
      <c r="I2347" s="6" t="str">
        <f>IF(OR(A2347="",COUNTIF('Message audit'!$A$2:$A$201,A2347)=0,AND(B2347&lt;&gt;"To",B2347&lt;&gt;"CC",B2347&lt;&gt;"BCC"),E2347&lt;&gt;"BASIC_OK"),"REVIEW","OK")</f>
        <v>OK</v>
      </c>
    </row>
    <row r="2348">
      <c r="A2348" s="5" t="s">
        <v>123</v>
      </c>
      <c r="B2348" s="5" t="s">
        <v>21</v>
      </c>
      <c r="C2348" s="5" t="s">
        <v>2576</v>
      </c>
      <c r="D2348" s="6" t="str">
        <f t="shared" si="1"/>
        <v>person2347@demo.invalid</v>
      </c>
      <c r="E2348" s="6" t="str">
        <f t="shared" si="2"/>
        <v>BASIC_OK</v>
      </c>
      <c r="F2348" s="6" t="str">
        <f>IF(E2348&lt;&gt;"BASIC_OK","REVIEW",IF(RIGHT(D2348,LEN(LOWER(TRIM('Audit summary'!$B$16)))+1)="@"&amp;LOWER(TRIM('Audit summary'!$B$16)),"INTERNAL","EXTERNAL"))</f>
        <v>INTERNAL</v>
      </c>
      <c r="G2348" s="6">
        <f t="shared" si="3"/>
        <v>1</v>
      </c>
      <c r="H2348" s="6">
        <f t="shared" si="4"/>
        <v>1</v>
      </c>
      <c r="I2348" s="6" t="str">
        <f>IF(OR(A2348="",COUNTIF('Message audit'!$A$2:$A$201,A2348)=0,AND(B2348&lt;&gt;"To",B2348&lt;&gt;"CC",B2348&lt;&gt;"BCC"),E2348&lt;&gt;"BASIC_OK"),"REVIEW","OK")</f>
        <v>OK</v>
      </c>
    </row>
    <row r="2349">
      <c r="A2349" s="5" t="s">
        <v>123</v>
      </c>
      <c r="B2349" s="5" t="s">
        <v>50</v>
      </c>
      <c r="C2349" s="5" t="s">
        <v>2577</v>
      </c>
      <c r="D2349" s="6" t="str">
        <f t="shared" si="1"/>
        <v>person2348@demo.invalid</v>
      </c>
      <c r="E2349" s="6" t="str">
        <f t="shared" si="2"/>
        <v>BASIC_OK</v>
      </c>
      <c r="F2349" s="6" t="str">
        <f>IF(E2349&lt;&gt;"BASIC_OK","REVIEW",IF(RIGHT(D2349,LEN(LOWER(TRIM('Audit summary'!$B$16)))+1)="@"&amp;LOWER(TRIM('Audit summary'!$B$16)),"INTERNAL","EXTERNAL"))</f>
        <v>INTERNAL</v>
      </c>
      <c r="G2349" s="6">
        <f t="shared" si="3"/>
        <v>1</v>
      </c>
      <c r="H2349" s="6">
        <f t="shared" si="4"/>
        <v>1</v>
      </c>
      <c r="I2349" s="6" t="str">
        <f>IF(OR(A2349="",COUNTIF('Message audit'!$A$2:$A$201,A2349)=0,AND(B2349&lt;&gt;"To",B2349&lt;&gt;"CC",B2349&lt;&gt;"BCC"),E2349&lt;&gt;"BASIC_OK"),"REVIEW","OK")</f>
        <v>OK</v>
      </c>
    </row>
    <row r="2350">
      <c r="A2350" s="5" t="s">
        <v>123</v>
      </c>
      <c r="B2350" s="5" t="s">
        <v>65</v>
      </c>
      <c r="C2350" s="5" t="s">
        <v>2578</v>
      </c>
      <c r="D2350" s="6" t="str">
        <f t="shared" si="1"/>
        <v>person2349@demo.invalid</v>
      </c>
      <c r="E2350" s="6" t="str">
        <f t="shared" si="2"/>
        <v>BASIC_OK</v>
      </c>
      <c r="F2350" s="6" t="str">
        <f>IF(E2350&lt;&gt;"BASIC_OK","REVIEW",IF(RIGHT(D2350,LEN(LOWER(TRIM('Audit summary'!$B$16)))+1)="@"&amp;LOWER(TRIM('Audit summary'!$B$16)),"INTERNAL","EXTERNAL"))</f>
        <v>INTERNAL</v>
      </c>
      <c r="G2350" s="6">
        <f t="shared" si="3"/>
        <v>1</v>
      </c>
      <c r="H2350" s="6">
        <f t="shared" si="4"/>
        <v>1</v>
      </c>
      <c r="I2350" s="6" t="str">
        <f>IF(OR(A2350="",COUNTIF('Message audit'!$A$2:$A$201,A2350)=0,AND(B2350&lt;&gt;"To",B2350&lt;&gt;"CC",B2350&lt;&gt;"BCC"),E2350&lt;&gt;"BASIC_OK"),"REVIEW","OK")</f>
        <v>OK</v>
      </c>
    </row>
    <row r="2351">
      <c r="A2351" s="5" t="s">
        <v>123</v>
      </c>
      <c r="B2351" s="5" t="s">
        <v>21</v>
      </c>
      <c r="C2351" s="5" t="s">
        <v>2579</v>
      </c>
      <c r="D2351" s="6" t="str">
        <f t="shared" si="1"/>
        <v>person2350@example.org</v>
      </c>
      <c r="E2351" s="6" t="str">
        <f t="shared" si="2"/>
        <v>BASIC_OK</v>
      </c>
      <c r="F2351" s="6" t="str">
        <f>IF(E2351&lt;&gt;"BASIC_OK","REVIEW",IF(RIGHT(D2351,LEN(LOWER(TRIM('Audit summary'!$B$16)))+1)="@"&amp;LOWER(TRIM('Audit summary'!$B$16)),"INTERNAL","EXTERNAL"))</f>
        <v>EXTERNAL</v>
      </c>
      <c r="G2351" s="6">
        <f t="shared" si="3"/>
        <v>1</v>
      </c>
      <c r="H2351" s="6">
        <f t="shared" si="4"/>
        <v>1</v>
      </c>
      <c r="I2351" s="6" t="str">
        <f>IF(OR(A2351="",COUNTIF('Message audit'!$A$2:$A$201,A2351)=0,AND(B2351&lt;&gt;"To",B2351&lt;&gt;"CC",B2351&lt;&gt;"BCC"),E2351&lt;&gt;"BASIC_OK"),"REVIEW","OK")</f>
        <v>OK</v>
      </c>
    </row>
    <row r="2352">
      <c r="A2352" s="5" t="s">
        <v>123</v>
      </c>
      <c r="B2352" s="5" t="s">
        <v>50</v>
      </c>
      <c r="C2352" s="5" t="s">
        <v>2580</v>
      </c>
      <c r="D2352" s="6" t="str">
        <f t="shared" si="1"/>
        <v>person2351@demo.invalid</v>
      </c>
      <c r="E2352" s="6" t="str">
        <f t="shared" si="2"/>
        <v>BASIC_OK</v>
      </c>
      <c r="F2352" s="6" t="str">
        <f>IF(E2352&lt;&gt;"BASIC_OK","REVIEW",IF(RIGHT(D2352,LEN(LOWER(TRIM('Audit summary'!$B$16)))+1)="@"&amp;LOWER(TRIM('Audit summary'!$B$16)),"INTERNAL","EXTERNAL"))</f>
        <v>INTERNAL</v>
      </c>
      <c r="G2352" s="6">
        <f t="shared" si="3"/>
        <v>1</v>
      </c>
      <c r="H2352" s="6">
        <f t="shared" si="4"/>
        <v>1</v>
      </c>
      <c r="I2352" s="6" t="str">
        <f>IF(OR(A2352="",COUNTIF('Message audit'!$A$2:$A$201,A2352)=0,AND(B2352&lt;&gt;"To",B2352&lt;&gt;"CC",B2352&lt;&gt;"BCC"),E2352&lt;&gt;"BASIC_OK"),"REVIEW","OK")</f>
        <v>OK</v>
      </c>
    </row>
    <row r="2353">
      <c r="A2353" s="5" t="s">
        <v>125</v>
      </c>
      <c r="B2353" s="5" t="s">
        <v>65</v>
      </c>
      <c r="C2353" s="5" t="s">
        <v>2581</v>
      </c>
      <c r="D2353" s="6" t="str">
        <f t="shared" si="1"/>
        <v>person2352@demo.invalid</v>
      </c>
      <c r="E2353" s="6" t="str">
        <f t="shared" si="2"/>
        <v>BASIC_OK</v>
      </c>
      <c r="F2353" s="6" t="str">
        <f>IF(E2353&lt;&gt;"BASIC_OK","REVIEW",IF(RIGHT(D2353,LEN(LOWER(TRIM('Audit summary'!$B$16)))+1)="@"&amp;LOWER(TRIM('Audit summary'!$B$16)),"INTERNAL","EXTERNAL"))</f>
        <v>INTERNAL</v>
      </c>
      <c r="G2353" s="6">
        <f t="shared" si="3"/>
        <v>1</v>
      </c>
      <c r="H2353" s="6">
        <f t="shared" si="4"/>
        <v>1</v>
      </c>
      <c r="I2353" s="6" t="str">
        <f>IF(OR(A2353="",COUNTIF('Message audit'!$A$2:$A$201,A2353)=0,AND(B2353&lt;&gt;"To",B2353&lt;&gt;"CC",B2353&lt;&gt;"BCC"),E2353&lt;&gt;"BASIC_OK"),"REVIEW","OK")</f>
        <v>OK</v>
      </c>
    </row>
    <row r="2354">
      <c r="A2354" s="5" t="s">
        <v>125</v>
      </c>
      <c r="B2354" s="5" t="s">
        <v>21</v>
      </c>
      <c r="C2354" s="5" t="s">
        <v>2582</v>
      </c>
      <c r="D2354" s="6" t="str">
        <f t="shared" si="1"/>
        <v>person2353@demo.invalid</v>
      </c>
      <c r="E2354" s="6" t="str">
        <f t="shared" si="2"/>
        <v>BASIC_OK</v>
      </c>
      <c r="F2354" s="6" t="str">
        <f>IF(E2354&lt;&gt;"BASIC_OK","REVIEW",IF(RIGHT(D2354,LEN(LOWER(TRIM('Audit summary'!$B$16)))+1)="@"&amp;LOWER(TRIM('Audit summary'!$B$16)),"INTERNAL","EXTERNAL"))</f>
        <v>INTERNAL</v>
      </c>
      <c r="G2354" s="6">
        <f t="shared" si="3"/>
        <v>1</v>
      </c>
      <c r="H2354" s="6">
        <f t="shared" si="4"/>
        <v>1</v>
      </c>
      <c r="I2354" s="6" t="str">
        <f>IF(OR(A2354="",COUNTIF('Message audit'!$A$2:$A$201,A2354)=0,AND(B2354&lt;&gt;"To",B2354&lt;&gt;"CC",B2354&lt;&gt;"BCC"),E2354&lt;&gt;"BASIC_OK"),"REVIEW","OK")</f>
        <v>OK</v>
      </c>
    </row>
    <row r="2355">
      <c r="A2355" s="5" t="s">
        <v>125</v>
      </c>
      <c r="B2355" s="5" t="s">
        <v>50</v>
      </c>
      <c r="C2355" s="5" t="s">
        <v>2583</v>
      </c>
      <c r="D2355" s="6" t="str">
        <f t="shared" si="1"/>
        <v>person2354@demo.invalid</v>
      </c>
      <c r="E2355" s="6" t="str">
        <f t="shared" si="2"/>
        <v>BASIC_OK</v>
      </c>
      <c r="F2355" s="6" t="str">
        <f>IF(E2355&lt;&gt;"BASIC_OK","REVIEW",IF(RIGHT(D2355,LEN(LOWER(TRIM('Audit summary'!$B$16)))+1)="@"&amp;LOWER(TRIM('Audit summary'!$B$16)),"INTERNAL","EXTERNAL"))</f>
        <v>INTERNAL</v>
      </c>
      <c r="G2355" s="6">
        <f t="shared" si="3"/>
        <v>1</v>
      </c>
      <c r="H2355" s="6">
        <f t="shared" si="4"/>
        <v>1</v>
      </c>
      <c r="I2355" s="6" t="str">
        <f>IF(OR(A2355="",COUNTIF('Message audit'!$A$2:$A$201,A2355)=0,AND(B2355&lt;&gt;"To",B2355&lt;&gt;"CC",B2355&lt;&gt;"BCC"),E2355&lt;&gt;"BASIC_OK"),"REVIEW","OK")</f>
        <v>OK</v>
      </c>
    </row>
    <row r="2356">
      <c r="A2356" s="5" t="s">
        <v>125</v>
      </c>
      <c r="B2356" s="5" t="s">
        <v>65</v>
      </c>
      <c r="C2356" s="5" t="s">
        <v>2584</v>
      </c>
      <c r="D2356" s="6" t="str">
        <f t="shared" si="1"/>
        <v>person2355@example.org</v>
      </c>
      <c r="E2356" s="6" t="str">
        <f t="shared" si="2"/>
        <v>BASIC_OK</v>
      </c>
      <c r="F2356" s="6" t="str">
        <f>IF(E2356&lt;&gt;"BASIC_OK","REVIEW",IF(RIGHT(D2356,LEN(LOWER(TRIM('Audit summary'!$B$16)))+1)="@"&amp;LOWER(TRIM('Audit summary'!$B$16)),"INTERNAL","EXTERNAL"))</f>
        <v>EXTERNAL</v>
      </c>
      <c r="G2356" s="6">
        <f t="shared" si="3"/>
        <v>1</v>
      </c>
      <c r="H2356" s="6">
        <f t="shared" si="4"/>
        <v>1</v>
      </c>
      <c r="I2356" s="6" t="str">
        <f>IF(OR(A2356="",COUNTIF('Message audit'!$A$2:$A$201,A2356)=0,AND(B2356&lt;&gt;"To",B2356&lt;&gt;"CC",B2356&lt;&gt;"BCC"),E2356&lt;&gt;"BASIC_OK"),"REVIEW","OK")</f>
        <v>OK</v>
      </c>
    </row>
    <row r="2357">
      <c r="A2357" s="5" t="s">
        <v>125</v>
      </c>
      <c r="B2357" s="5" t="s">
        <v>21</v>
      </c>
      <c r="C2357" s="5" t="s">
        <v>2585</v>
      </c>
      <c r="D2357" s="6" t="str">
        <f t="shared" si="1"/>
        <v>person2356@demo.invalid</v>
      </c>
      <c r="E2357" s="6" t="str">
        <f t="shared" si="2"/>
        <v>BASIC_OK</v>
      </c>
      <c r="F2357" s="6" t="str">
        <f>IF(E2357&lt;&gt;"BASIC_OK","REVIEW",IF(RIGHT(D2357,LEN(LOWER(TRIM('Audit summary'!$B$16)))+1)="@"&amp;LOWER(TRIM('Audit summary'!$B$16)),"INTERNAL","EXTERNAL"))</f>
        <v>INTERNAL</v>
      </c>
      <c r="G2357" s="6">
        <f t="shared" si="3"/>
        <v>1</v>
      </c>
      <c r="H2357" s="6">
        <f t="shared" si="4"/>
        <v>1</v>
      </c>
      <c r="I2357" s="6" t="str">
        <f>IF(OR(A2357="",COUNTIF('Message audit'!$A$2:$A$201,A2357)=0,AND(B2357&lt;&gt;"To",B2357&lt;&gt;"CC",B2357&lt;&gt;"BCC"),E2357&lt;&gt;"BASIC_OK"),"REVIEW","OK")</f>
        <v>OK</v>
      </c>
    </row>
    <row r="2358">
      <c r="A2358" s="5" t="s">
        <v>125</v>
      </c>
      <c r="B2358" s="5" t="s">
        <v>50</v>
      </c>
      <c r="C2358" s="5" t="s">
        <v>2586</v>
      </c>
      <c r="D2358" s="6" t="str">
        <f t="shared" si="1"/>
        <v>person2357@demo.invalid</v>
      </c>
      <c r="E2358" s="6" t="str">
        <f t="shared" si="2"/>
        <v>BASIC_OK</v>
      </c>
      <c r="F2358" s="6" t="str">
        <f>IF(E2358&lt;&gt;"BASIC_OK","REVIEW",IF(RIGHT(D2358,LEN(LOWER(TRIM('Audit summary'!$B$16)))+1)="@"&amp;LOWER(TRIM('Audit summary'!$B$16)),"INTERNAL","EXTERNAL"))</f>
        <v>INTERNAL</v>
      </c>
      <c r="G2358" s="6">
        <f t="shared" si="3"/>
        <v>1</v>
      </c>
      <c r="H2358" s="6">
        <f t="shared" si="4"/>
        <v>1</v>
      </c>
      <c r="I2358" s="6" t="str">
        <f>IF(OR(A2358="",COUNTIF('Message audit'!$A$2:$A$201,A2358)=0,AND(B2358&lt;&gt;"To",B2358&lt;&gt;"CC",B2358&lt;&gt;"BCC"),E2358&lt;&gt;"BASIC_OK"),"REVIEW","OK")</f>
        <v>OK</v>
      </c>
    </row>
    <row r="2359">
      <c r="A2359" s="5" t="s">
        <v>125</v>
      </c>
      <c r="B2359" s="5" t="s">
        <v>65</v>
      </c>
      <c r="C2359" s="5" t="s">
        <v>2587</v>
      </c>
      <c r="D2359" s="6" t="str">
        <f t="shared" si="1"/>
        <v>person2358@demo.invalid</v>
      </c>
      <c r="E2359" s="6" t="str">
        <f t="shared" si="2"/>
        <v>BASIC_OK</v>
      </c>
      <c r="F2359" s="6" t="str">
        <f>IF(E2359&lt;&gt;"BASIC_OK","REVIEW",IF(RIGHT(D2359,LEN(LOWER(TRIM('Audit summary'!$B$16)))+1)="@"&amp;LOWER(TRIM('Audit summary'!$B$16)),"INTERNAL","EXTERNAL"))</f>
        <v>INTERNAL</v>
      </c>
      <c r="G2359" s="6">
        <f t="shared" si="3"/>
        <v>1</v>
      </c>
      <c r="H2359" s="6">
        <f t="shared" si="4"/>
        <v>1</v>
      </c>
      <c r="I2359" s="6" t="str">
        <f>IF(OR(A2359="",COUNTIF('Message audit'!$A$2:$A$201,A2359)=0,AND(B2359&lt;&gt;"To",B2359&lt;&gt;"CC",B2359&lt;&gt;"BCC"),E2359&lt;&gt;"BASIC_OK"),"REVIEW","OK")</f>
        <v>OK</v>
      </c>
    </row>
    <row r="2360">
      <c r="A2360" s="5" t="s">
        <v>125</v>
      </c>
      <c r="B2360" s="5" t="s">
        <v>21</v>
      </c>
      <c r="C2360" s="5" t="s">
        <v>2588</v>
      </c>
      <c r="D2360" s="6" t="str">
        <f t="shared" si="1"/>
        <v>person2359@demo.invalid</v>
      </c>
      <c r="E2360" s="6" t="str">
        <f t="shared" si="2"/>
        <v>BASIC_OK</v>
      </c>
      <c r="F2360" s="6" t="str">
        <f>IF(E2360&lt;&gt;"BASIC_OK","REVIEW",IF(RIGHT(D2360,LEN(LOWER(TRIM('Audit summary'!$B$16)))+1)="@"&amp;LOWER(TRIM('Audit summary'!$B$16)),"INTERNAL","EXTERNAL"))</f>
        <v>INTERNAL</v>
      </c>
      <c r="G2360" s="6">
        <f t="shared" si="3"/>
        <v>1</v>
      </c>
      <c r="H2360" s="6">
        <f t="shared" si="4"/>
        <v>1</v>
      </c>
      <c r="I2360" s="6" t="str">
        <f>IF(OR(A2360="",COUNTIF('Message audit'!$A$2:$A$201,A2360)=0,AND(B2360&lt;&gt;"To",B2360&lt;&gt;"CC",B2360&lt;&gt;"BCC"),E2360&lt;&gt;"BASIC_OK"),"REVIEW","OK")</f>
        <v>OK</v>
      </c>
    </row>
    <row r="2361">
      <c r="A2361" s="5" t="s">
        <v>125</v>
      </c>
      <c r="B2361" s="5" t="s">
        <v>50</v>
      </c>
      <c r="C2361" s="5" t="s">
        <v>2589</v>
      </c>
      <c r="D2361" s="6" t="str">
        <f t="shared" si="1"/>
        <v>person2360@example.org</v>
      </c>
      <c r="E2361" s="6" t="str">
        <f t="shared" si="2"/>
        <v>BASIC_OK</v>
      </c>
      <c r="F2361" s="6" t="str">
        <f>IF(E2361&lt;&gt;"BASIC_OK","REVIEW",IF(RIGHT(D2361,LEN(LOWER(TRIM('Audit summary'!$B$16)))+1)="@"&amp;LOWER(TRIM('Audit summary'!$B$16)),"INTERNAL","EXTERNAL"))</f>
        <v>EXTERNAL</v>
      </c>
      <c r="G2361" s="6">
        <f t="shared" si="3"/>
        <v>1</v>
      </c>
      <c r="H2361" s="6">
        <f t="shared" si="4"/>
        <v>1</v>
      </c>
      <c r="I2361" s="6" t="str">
        <f>IF(OR(A2361="",COUNTIF('Message audit'!$A$2:$A$201,A2361)=0,AND(B2361&lt;&gt;"To",B2361&lt;&gt;"CC",B2361&lt;&gt;"BCC"),E2361&lt;&gt;"BASIC_OK"),"REVIEW","OK")</f>
        <v>OK</v>
      </c>
    </row>
    <row r="2362">
      <c r="A2362" s="5" t="s">
        <v>125</v>
      </c>
      <c r="B2362" s="5" t="s">
        <v>65</v>
      </c>
      <c r="C2362" s="5" t="s">
        <v>2590</v>
      </c>
      <c r="D2362" s="6" t="str">
        <f t="shared" si="1"/>
        <v>person2361@demo.invalid</v>
      </c>
      <c r="E2362" s="6" t="str">
        <f t="shared" si="2"/>
        <v>BASIC_OK</v>
      </c>
      <c r="F2362" s="6" t="str">
        <f>IF(E2362&lt;&gt;"BASIC_OK","REVIEW",IF(RIGHT(D2362,LEN(LOWER(TRIM('Audit summary'!$B$16)))+1)="@"&amp;LOWER(TRIM('Audit summary'!$B$16)),"INTERNAL","EXTERNAL"))</f>
        <v>INTERNAL</v>
      </c>
      <c r="G2362" s="6">
        <f t="shared" si="3"/>
        <v>1</v>
      </c>
      <c r="H2362" s="6">
        <f t="shared" si="4"/>
        <v>1</v>
      </c>
      <c r="I2362" s="6" t="str">
        <f>IF(OR(A2362="",COUNTIF('Message audit'!$A$2:$A$201,A2362)=0,AND(B2362&lt;&gt;"To",B2362&lt;&gt;"CC",B2362&lt;&gt;"BCC"),E2362&lt;&gt;"BASIC_OK"),"REVIEW","OK")</f>
        <v>OK</v>
      </c>
    </row>
    <row r="2363">
      <c r="A2363" s="5" t="s">
        <v>125</v>
      </c>
      <c r="B2363" s="5" t="s">
        <v>21</v>
      </c>
      <c r="C2363" s="5" t="s">
        <v>2591</v>
      </c>
      <c r="D2363" s="6" t="str">
        <f t="shared" si="1"/>
        <v>person2362@demo.invalid</v>
      </c>
      <c r="E2363" s="6" t="str">
        <f t="shared" si="2"/>
        <v>BASIC_OK</v>
      </c>
      <c r="F2363" s="6" t="str">
        <f>IF(E2363&lt;&gt;"BASIC_OK","REVIEW",IF(RIGHT(D2363,LEN(LOWER(TRIM('Audit summary'!$B$16)))+1)="@"&amp;LOWER(TRIM('Audit summary'!$B$16)),"INTERNAL","EXTERNAL"))</f>
        <v>INTERNAL</v>
      </c>
      <c r="G2363" s="6">
        <f t="shared" si="3"/>
        <v>1</v>
      </c>
      <c r="H2363" s="6">
        <f t="shared" si="4"/>
        <v>1</v>
      </c>
      <c r="I2363" s="6" t="str">
        <f>IF(OR(A2363="",COUNTIF('Message audit'!$A$2:$A$201,A2363)=0,AND(B2363&lt;&gt;"To",B2363&lt;&gt;"CC",B2363&lt;&gt;"BCC"),E2363&lt;&gt;"BASIC_OK"),"REVIEW","OK")</f>
        <v>OK</v>
      </c>
    </row>
    <row r="2364">
      <c r="A2364" s="5" t="s">
        <v>125</v>
      </c>
      <c r="B2364" s="5" t="s">
        <v>50</v>
      </c>
      <c r="C2364" s="5" t="s">
        <v>2592</v>
      </c>
      <c r="D2364" s="6" t="str">
        <f t="shared" si="1"/>
        <v>person2363@demo.invalid</v>
      </c>
      <c r="E2364" s="6" t="str">
        <f t="shared" si="2"/>
        <v>BASIC_OK</v>
      </c>
      <c r="F2364" s="6" t="str">
        <f>IF(E2364&lt;&gt;"BASIC_OK","REVIEW",IF(RIGHT(D2364,LEN(LOWER(TRIM('Audit summary'!$B$16)))+1)="@"&amp;LOWER(TRIM('Audit summary'!$B$16)),"INTERNAL","EXTERNAL"))</f>
        <v>INTERNAL</v>
      </c>
      <c r="G2364" s="6">
        <f t="shared" si="3"/>
        <v>1</v>
      </c>
      <c r="H2364" s="6">
        <f t="shared" si="4"/>
        <v>1</v>
      </c>
      <c r="I2364" s="6" t="str">
        <f>IF(OR(A2364="",COUNTIF('Message audit'!$A$2:$A$201,A2364)=0,AND(B2364&lt;&gt;"To",B2364&lt;&gt;"CC",B2364&lt;&gt;"BCC"),E2364&lt;&gt;"BASIC_OK"),"REVIEW","OK")</f>
        <v>OK</v>
      </c>
    </row>
    <row r="2365">
      <c r="A2365" s="5" t="s">
        <v>125</v>
      </c>
      <c r="B2365" s="5" t="s">
        <v>65</v>
      </c>
      <c r="C2365" s="5" t="s">
        <v>2593</v>
      </c>
      <c r="D2365" s="6" t="str">
        <f t="shared" si="1"/>
        <v>person2364@demo.invalid</v>
      </c>
      <c r="E2365" s="6" t="str">
        <f t="shared" si="2"/>
        <v>BASIC_OK</v>
      </c>
      <c r="F2365" s="6" t="str">
        <f>IF(E2365&lt;&gt;"BASIC_OK","REVIEW",IF(RIGHT(D2365,LEN(LOWER(TRIM('Audit summary'!$B$16)))+1)="@"&amp;LOWER(TRIM('Audit summary'!$B$16)),"INTERNAL","EXTERNAL"))</f>
        <v>INTERNAL</v>
      </c>
      <c r="G2365" s="6">
        <f t="shared" si="3"/>
        <v>1</v>
      </c>
      <c r="H2365" s="6">
        <f t="shared" si="4"/>
        <v>1</v>
      </c>
      <c r="I2365" s="6" t="str">
        <f>IF(OR(A2365="",COUNTIF('Message audit'!$A$2:$A$201,A2365)=0,AND(B2365&lt;&gt;"To",B2365&lt;&gt;"CC",B2365&lt;&gt;"BCC"),E2365&lt;&gt;"BASIC_OK"),"REVIEW","OK")</f>
        <v>OK</v>
      </c>
    </row>
    <row r="2366">
      <c r="A2366" s="5" t="s">
        <v>125</v>
      </c>
      <c r="B2366" s="5" t="s">
        <v>21</v>
      </c>
      <c r="C2366" s="5" t="s">
        <v>2594</v>
      </c>
      <c r="D2366" s="6" t="str">
        <f t="shared" si="1"/>
        <v>person2365@example.org</v>
      </c>
      <c r="E2366" s="6" t="str">
        <f t="shared" si="2"/>
        <v>BASIC_OK</v>
      </c>
      <c r="F2366" s="6" t="str">
        <f>IF(E2366&lt;&gt;"BASIC_OK","REVIEW",IF(RIGHT(D2366,LEN(LOWER(TRIM('Audit summary'!$B$16)))+1)="@"&amp;LOWER(TRIM('Audit summary'!$B$16)),"INTERNAL","EXTERNAL"))</f>
        <v>EXTERNAL</v>
      </c>
      <c r="G2366" s="6">
        <f t="shared" si="3"/>
        <v>1</v>
      </c>
      <c r="H2366" s="6">
        <f t="shared" si="4"/>
        <v>1</v>
      </c>
      <c r="I2366" s="6" t="str">
        <f>IF(OR(A2366="",COUNTIF('Message audit'!$A$2:$A$201,A2366)=0,AND(B2366&lt;&gt;"To",B2366&lt;&gt;"CC",B2366&lt;&gt;"BCC"),E2366&lt;&gt;"BASIC_OK"),"REVIEW","OK")</f>
        <v>OK</v>
      </c>
    </row>
    <row r="2367">
      <c r="A2367" s="5" t="s">
        <v>125</v>
      </c>
      <c r="B2367" s="5" t="s">
        <v>50</v>
      </c>
      <c r="C2367" s="5" t="s">
        <v>2595</v>
      </c>
      <c r="D2367" s="6" t="str">
        <f t="shared" si="1"/>
        <v>person2366@demo.invalid</v>
      </c>
      <c r="E2367" s="6" t="str">
        <f t="shared" si="2"/>
        <v>BASIC_OK</v>
      </c>
      <c r="F2367" s="6" t="str">
        <f>IF(E2367&lt;&gt;"BASIC_OK","REVIEW",IF(RIGHT(D2367,LEN(LOWER(TRIM('Audit summary'!$B$16)))+1)="@"&amp;LOWER(TRIM('Audit summary'!$B$16)),"INTERNAL","EXTERNAL"))</f>
        <v>INTERNAL</v>
      </c>
      <c r="G2367" s="6">
        <f t="shared" si="3"/>
        <v>1</v>
      </c>
      <c r="H2367" s="6">
        <f t="shared" si="4"/>
        <v>1</v>
      </c>
      <c r="I2367" s="6" t="str">
        <f>IF(OR(A2367="",COUNTIF('Message audit'!$A$2:$A$201,A2367)=0,AND(B2367&lt;&gt;"To",B2367&lt;&gt;"CC",B2367&lt;&gt;"BCC"),E2367&lt;&gt;"BASIC_OK"),"REVIEW","OK")</f>
        <v>OK</v>
      </c>
    </row>
    <row r="2368">
      <c r="A2368" s="5" t="s">
        <v>125</v>
      </c>
      <c r="B2368" s="5" t="s">
        <v>65</v>
      </c>
      <c r="C2368" s="5" t="s">
        <v>2596</v>
      </c>
      <c r="D2368" s="6" t="str">
        <f t="shared" si="1"/>
        <v>person2367@demo.invalid</v>
      </c>
      <c r="E2368" s="6" t="str">
        <f t="shared" si="2"/>
        <v>BASIC_OK</v>
      </c>
      <c r="F2368" s="6" t="str">
        <f>IF(E2368&lt;&gt;"BASIC_OK","REVIEW",IF(RIGHT(D2368,LEN(LOWER(TRIM('Audit summary'!$B$16)))+1)="@"&amp;LOWER(TRIM('Audit summary'!$B$16)),"INTERNAL","EXTERNAL"))</f>
        <v>INTERNAL</v>
      </c>
      <c r="G2368" s="6">
        <f t="shared" si="3"/>
        <v>1</v>
      </c>
      <c r="H2368" s="6">
        <f t="shared" si="4"/>
        <v>1</v>
      </c>
      <c r="I2368" s="6" t="str">
        <f>IF(OR(A2368="",COUNTIF('Message audit'!$A$2:$A$201,A2368)=0,AND(B2368&lt;&gt;"To",B2368&lt;&gt;"CC",B2368&lt;&gt;"BCC"),E2368&lt;&gt;"BASIC_OK"),"REVIEW","OK")</f>
        <v>OK</v>
      </c>
    </row>
    <row r="2369">
      <c r="A2369" s="5" t="s">
        <v>125</v>
      </c>
      <c r="B2369" s="5" t="s">
        <v>21</v>
      </c>
      <c r="C2369" s="5" t="s">
        <v>2597</v>
      </c>
      <c r="D2369" s="6" t="str">
        <f t="shared" si="1"/>
        <v>person2368@demo.invalid</v>
      </c>
      <c r="E2369" s="6" t="str">
        <f t="shared" si="2"/>
        <v>BASIC_OK</v>
      </c>
      <c r="F2369" s="6" t="str">
        <f>IF(E2369&lt;&gt;"BASIC_OK","REVIEW",IF(RIGHT(D2369,LEN(LOWER(TRIM('Audit summary'!$B$16)))+1)="@"&amp;LOWER(TRIM('Audit summary'!$B$16)),"INTERNAL","EXTERNAL"))</f>
        <v>INTERNAL</v>
      </c>
      <c r="G2369" s="6">
        <f t="shared" si="3"/>
        <v>1</v>
      </c>
      <c r="H2369" s="6">
        <f t="shared" si="4"/>
        <v>1</v>
      </c>
      <c r="I2369" s="6" t="str">
        <f>IF(OR(A2369="",COUNTIF('Message audit'!$A$2:$A$201,A2369)=0,AND(B2369&lt;&gt;"To",B2369&lt;&gt;"CC",B2369&lt;&gt;"BCC"),E2369&lt;&gt;"BASIC_OK"),"REVIEW","OK")</f>
        <v>OK</v>
      </c>
    </row>
    <row r="2370">
      <c r="A2370" s="5" t="s">
        <v>125</v>
      </c>
      <c r="B2370" s="5" t="s">
        <v>50</v>
      </c>
      <c r="C2370" s="5" t="s">
        <v>2598</v>
      </c>
      <c r="D2370" s="6" t="str">
        <f t="shared" si="1"/>
        <v>person2369@demo.invalid</v>
      </c>
      <c r="E2370" s="6" t="str">
        <f t="shared" si="2"/>
        <v>BASIC_OK</v>
      </c>
      <c r="F2370" s="6" t="str">
        <f>IF(E2370&lt;&gt;"BASIC_OK","REVIEW",IF(RIGHT(D2370,LEN(LOWER(TRIM('Audit summary'!$B$16)))+1)="@"&amp;LOWER(TRIM('Audit summary'!$B$16)),"INTERNAL","EXTERNAL"))</f>
        <v>INTERNAL</v>
      </c>
      <c r="G2370" s="6">
        <f t="shared" si="3"/>
        <v>1</v>
      </c>
      <c r="H2370" s="6">
        <f t="shared" si="4"/>
        <v>1</v>
      </c>
      <c r="I2370" s="6" t="str">
        <f>IF(OR(A2370="",COUNTIF('Message audit'!$A$2:$A$201,A2370)=0,AND(B2370&lt;&gt;"To",B2370&lt;&gt;"CC",B2370&lt;&gt;"BCC"),E2370&lt;&gt;"BASIC_OK"),"REVIEW","OK")</f>
        <v>OK</v>
      </c>
    </row>
    <row r="2371">
      <c r="A2371" s="5" t="s">
        <v>125</v>
      </c>
      <c r="B2371" s="5" t="s">
        <v>65</v>
      </c>
      <c r="C2371" s="5" t="s">
        <v>2599</v>
      </c>
      <c r="D2371" s="6" t="str">
        <f t="shared" si="1"/>
        <v>person2370@example.org</v>
      </c>
      <c r="E2371" s="6" t="str">
        <f t="shared" si="2"/>
        <v>BASIC_OK</v>
      </c>
      <c r="F2371" s="6" t="str">
        <f>IF(E2371&lt;&gt;"BASIC_OK","REVIEW",IF(RIGHT(D2371,LEN(LOWER(TRIM('Audit summary'!$B$16)))+1)="@"&amp;LOWER(TRIM('Audit summary'!$B$16)),"INTERNAL","EXTERNAL"))</f>
        <v>EXTERNAL</v>
      </c>
      <c r="G2371" s="6">
        <f t="shared" si="3"/>
        <v>1</v>
      </c>
      <c r="H2371" s="6">
        <f t="shared" si="4"/>
        <v>1</v>
      </c>
      <c r="I2371" s="6" t="str">
        <f>IF(OR(A2371="",COUNTIF('Message audit'!$A$2:$A$201,A2371)=0,AND(B2371&lt;&gt;"To",B2371&lt;&gt;"CC",B2371&lt;&gt;"BCC"),E2371&lt;&gt;"BASIC_OK"),"REVIEW","OK")</f>
        <v>OK</v>
      </c>
    </row>
    <row r="2372">
      <c r="A2372" s="5" t="s">
        <v>125</v>
      </c>
      <c r="B2372" s="5" t="s">
        <v>21</v>
      </c>
      <c r="C2372" s="5" t="s">
        <v>2600</v>
      </c>
      <c r="D2372" s="6" t="str">
        <f t="shared" si="1"/>
        <v>person2371@demo.invalid</v>
      </c>
      <c r="E2372" s="6" t="str">
        <f t="shared" si="2"/>
        <v>BASIC_OK</v>
      </c>
      <c r="F2372" s="6" t="str">
        <f>IF(E2372&lt;&gt;"BASIC_OK","REVIEW",IF(RIGHT(D2372,LEN(LOWER(TRIM('Audit summary'!$B$16)))+1)="@"&amp;LOWER(TRIM('Audit summary'!$B$16)),"INTERNAL","EXTERNAL"))</f>
        <v>INTERNAL</v>
      </c>
      <c r="G2372" s="6">
        <f t="shared" si="3"/>
        <v>1</v>
      </c>
      <c r="H2372" s="6">
        <f t="shared" si="4"/>
        <v>1</v>
      </c>
      <c r="I2372" s="6" t="str">
        <f>IF(OR(A2372="",COUNTIF('Message audit'!$A$2:$A$201,A2372)=0,AND(B2372&lt;&gt;"To",B2372&lt;&gt;"CC",B2372&lt;&gt;"BCC"),E2372&lt;&gt;"BASIC_OK"),"REVIEW","OK")</f>
        <v>OK</v>
      </c>
    </row>
    <row r="2373">
      <c r="A2373" s="5" t="s">
        <v>125</v>
      </c>
      <c r="B2373" s="5" t="s">
        <v>50</v>
      </c>
      <c r="C2373" s="5" t="s">
        <v>2601</v>
      </c>
      <c r="D2373" s="6" t="str">
        <f t="shared" si="1"/>
        <v>person2372@demo.invalid</v>
      </c>
      <c r="E2373" s="6" t="str">
        <f t="shared" si="2"/>
        <v>BASIC_OK</v>
      </c>
      <c r="F2373" s="6" t="str">
        <f>IF(E2373&lt;&gt;"BASIC_OK","REVIEW",IF(RIGHT(D2373,LEN(LOWER(TRIM('Audit summary'!$B$16)))+1)="@"&amp;LOWER(TRIM('Audit summary'!$B$16)),"INTERNAL","EXTERNAL"))</f>
        <v>INTERNAL</v>
      </c>
      <c r="G2373" s="6">
        <f t="shared" si="3"/>
        <v>1</v>
      </c>
      <c r="H2373" s="6">
        <f t="shared" si="4"/>
        <v>1</v>
      </c>
      <c r="I2373" s="6" t="str">
        <f>IF(OR(A2373="",COUNTIF('Message audit'!$A$2:$A$201,A2373)=0,AND(B2373&lt;&gt;"To",B2373&lt;&gt;"CC",B2373&lt;&gt;"BCC"),E2373&lt;&gt;"BASIC_OK"),"REVIEW","OK")</f>
        <v>OK</v>
      </c>
    </row>
    <row r="2374">
      <c r="A2374" s="5" t="s">
        <v>125</v>
      </c>
      <c r="B2374" s="5" t="s">
        <v>65</v>
      </c>
      <c r="C2374" s="5" t="s">
        <v>2602</v>
      </c>
      <c r="D2374" s="6" t="str">
        <f t="shared" si="1"/>
        <v>person2373@demo.invalid</v>
      </c>
      <c r="E2374" s="6" t="str">
        <f t="shared" si="2"/>
        <v>BASIC_OK</v>
      </c>
      <c r="F2374" s="6" t="str">
        <f>IF(E2374&lt;&gt;"BASIC_OK","REVIEW",IF(RIGHT(D2374,LEN(LOWER(TRIM('Audit summary'!$B$16)))+1)="@"&amp;LOWER(TRIM('Audit summary'!$B$16)),"INTERNAL","EXTERNAL"))</f>
        <v>INTERNAL</v>
      </c>
      <c r="G2374" s="6">
        <f t="shared" si="3"/>
        <v>1</v>
      </c>
      <c r="H2374" s="6">
        <f t="shared" si="4"/>
        <v>1</v>
      </c>
      <c r="I2374" s="6" t="str">
        <f>IF(OR(A2374="",COUNTIF('Message audit'!$A$2:$A$201,A2374)=0,AND(B2374&lt;&gt;"To",B2374&lt;&gt;"CC",B2374&lt;&gt;"BCC"),E2374&lt;&gt;"BASIC_OK"),"REVIEW","OK")</f>
        <v>OK</v>
      </c>
    </row>
    <row r="2375">
      <c r="A2375" s="5" t="s">
        <v>125</v>
      </c>
      <c r="B2375" s="5" t="s">
        <v>21</v>
      </c>
      <c r="C2375" s="5" t="s">
        <v>2603</v>
      </c>
      <c r="D2375" s="6" t="str">
        <f t="shared" si="1"/>
        <v>person2374@demo.invalid</v>
      </c>
      <c r="E2375" s="6" t="str">
        <f t="shared" si="2"/>
        <v>BASIC_OK</v>
      </c>
      <c r="F2375" s="6" t="str">
        <f>IF(E2375&lt;&gt;"BASIC_OK","REVIEW",IF(RIGHT(D2375,LEN(LOWER(TRIM('Audit summary'!$B$16)))+1)="@"&amp;LOWER(TRIM('Audit summary'!$B$16)),"INTERNAL","EXTERNAL"))</f>
        <v>INTERNAL</v>
      </c>
      <c r="G2375" s="6">
        <f t="shared" si="3"/>
        <v>1</v>
      </c>
      <c r="H2375" s="6">
        <f t="shared" si="4"/>
        <v>1</v>
      </c>
      <c r="I2375" s="6" t="str">
        <f>IF(OR(A2375="",COUNTIF('Message audit'!$A$2:$A$201,A2375)=0,AND(B2375&lt;&gt;"To",B2375&lt;&gt;"CC",B2375&lt;&gt;"BCC"),E2375&lt;&gt;"BASIC_OK"),"REVIEW","OK")</f>
        <v>OK</v>
      </c>
    </row>
    <row r="2376">
      <c r="A2376" s="5" t="s">
        <v>125</v>
      </c>
      <c r="B2376" s="5" t="s">
        <v>50</v>
      </c>
      <c r="C2376" s="5" t="s">
        <v>2604</v>
      </c>
      <c r="D2376" s="6" t="str">
        <f t="shared" si="1"/>
        <v>person2375@example.org</v>
      </c>
      <c r="E2376" s="6" t="str">
        <f t="shared" si="2"/>
        <v>BASIC_OK</v>
      </c>
      <c r="F2376" s="6" t="str">
        <f>IF(E2376&lt;&gt;"BASIC_OK","REVIEW",IF(RIGHT(D2376,LEN(LOWER(TRIM('Audit summary'!$B$16)))+1)="@"&amp;LOWER(TRIM('Audit summary'!$B$16)),"INTERNAL","EXTERNAL"))</f>
        <v>EXTERNAL</v>
      </c>
      <c r="G2376" s="6">
        <f t="shared" si="3"/>
        <v>1</v>
      </c>
      <c r="H2376" s="6">
        <f t="shared" si="4"/>
        <v>1</v>
      </c>
      <c r="I2376" s="6" t="str">
        <f>IF(OR(A2376="",COUNTIF('Message audit'!$A$2:$A$201,A2376)=0,AND(B2376&lt;&gt;"To",B2376&lt;&gt;"CC",B2376&lt;&gt;"BCC"),E2376&lt;&gt;"BASIC_OK"),"REVIEW","OK")</f>
        <v>OK</v>
      </c>
    </row>
    <row r="2377">
      <c r="A2377" s="5" t="s">
        <v>125</v>
      </c>
      <c r="B2377" s="5" t="s">
        <v>65</v>
      </c>
      <c r="C2377" s="5" t="s">
        <v>2605</v>
      </c>
      <c r="D2377" s="6" t="str">
        <f t="shared" si="1"/>
        <v>person2376@demo.invalid</v>
      </c>
      <c r="E2377" s="6" t="str">
        <f t="shared" si="2"/>
        <v>BASIC_OK</v>
      </c>
      <c r="F2377" s="6" t="str">
        <f>IF(E2377&lt;&gt;"BASIC_OK","REVIEW",IF(RIGHT(D2377,LEN(LOWER(TRIM('Audit summary'!$B$16)))+1)="@"&amp;LOWER(TRIM('Audit summary'!$B$16)),"INTERNAL","EXTERNAL"))</f>
        <v>INTERNAL</v>
      </c>
      <c r="G2377" s="6">
        <f t="shared" si="3"/>
        <v>1</v>
      </c>
      <c r="H2377" s="6">
        <f t="shared" si="4"/>
        <v>1</v>
      </c>
      <c r="I2377" s="6" t="str">
        <f>IF(OR(A2377="",COUNTIF('Message audit'!$A$2:$A$201,A2377)=0,AND(B2377&lt;&gt;"To",B2377&lt;&gt;"CC",B2377&lt;&gt;"BCC"),E2377&lt;&gt;"BASIC_OK"),"REVIEW","OK")</f>
        <v>OK</v>
      </c>
    </row>
    <row r="2378">
      <c r="A2378" s="5" t="s">
        <v>125</v>
      </c>
      <c r="B2378" s="5" t="s">
        <v>21</v>
      </c>
      <c r="C2378" s="5" t="s">
        <v>2606</v>
      </c>
      <c r="D2378" s="6" t="str">
        <f t="shared" si="1"/>
        <v>person2377@demo.invalid</v>
      </c>
      <c r="E2378" s="6" t="str">
        <f t="shared" si="2"/>
        <v>BASIC_OK</v>
      </c>
      <c r="F2378" s="6" t="str">
        <f>IF(E2378&lt;&gt;"BASIC_OK","REVIEW",IF(RIGHT(D2378,LEN(LOWER(TRIM('Audit summary'!$B$16)))+1)="@"&amp;LOWER(TRIM('Audit summary'!$B$16)),"INTERNAL","EXTERNAL"))</f>
        <v>INTERNAL</v>
      </c>
      <c r="G2378" s="6">
        <f t="shared" si="3"/>
        <v>1</v>
      </c>
      <c r="H2378" s="6">
        <f t="shared" si="4"/>
        <v>1</v>
      </c>
      <c r="I2378" s="6" t="str">
        <f>IF(OR(A2378="",COUNTIF('Message audit'!$A$2:$A$201,A2378)=0,AND(B2378&lt;&gt;"To",B2378&lt;&gt;"CC",B2378&lt;&gt;"BCC"),E2378&lt;&gt;"BASIC_OK"),"REVIEW","OK")</f>
        <v>OK</v>
      </c>
    </row>
    <row r="2379">
      <c r="A2379" s="5" t="s">
        <v>125</v>
      </c>
      <c r="B2379" s="5" t="s">
        <v>50</v>
      </c>
      <c r="C2379" s="5" t="s">
        <v>2607</v>
      </c>
      <c r="D2379" s="6" t="str">
        <f t="shared" si="1"/>
        <v>person2378@demo.invalid</v>
      </c>
      <c r="E2379" s="6" t="str">
        <f t="shared" si="2"/>
        <v>BASIC_OK</v>
      </c>
      <c r="F2379" s="6" t="str">
        <f>IF(E2379&lt;&gt;"BASIC_OK","REVIEW",IF(RIGHT(D2379,LEN(LOWER(TRIM('Audit summary'!$B$16)))+1)="@"&amp;LOWER(TRIM('Audit summary'!$B$16)),"INTERNAL","EXTERNAL"))</f>
        <v>INTERNAL</v>
      </c>
      <c r="G2379" s="6">
        <f t="shared" si="3"/>
        <v>1</v>
      </c>
      <c r="H2379" s="6">
        <f t="shared" si="4"/>
        <v>1</v>
      </c>
      <c r="I2379" s="6" t="str">
        <f>IF(OR(A2379="",COUNTIF('Message audit'!$A$2:$A$201,A2379)=0,AND(B2379&lt;&gt;"To",B2379&lt;&gt;"CC",B2379&lt;&gt;"BCC"),E2379&lt;&gt;"BASIC_OK"),"REVIEW","OK")</f>
        <v>OK</v>
      </c>
    </row>
    <row r="2380">
      <c r="A2380" s="5" t="s">
        <v>125</v>
      </c>
      <c r="B2380" s="5" t="s">
        <v>65</v>
      </c>
      <c r="C2380" s="5" t="s">
        <v>2608</v>
      </c>
      <c r="D2380" s="6" t="str">
        <f t="shared" si="1"/>
        <v>person2379@demo.invalid</v>
      </c>
      <c r="E2380" s="6" t="str">
        <f t="shared" si="2"/>
        <v>BASIC_OK</v>
      </c>
      <c r="F2380" s="6" t="str">
        <f>IF(E2380&lt;&gt;"BASIC_OK","REVIEW",IF(RIGHT(D2380,LEN(LOWER(TRIM('Audit summary'!$B$16)))+1)="@"&amp;LOWER(TRIM('Audit summary'!$B$16)),"INTERNAL","EXTERNAL"))</f>
        <v>INTERNAL</v>
      </c>
      <c r="G2380" s="6">
        <f t="shared" si="3"/>
        <v>1</v>
      </c>
      <c r="H2380" s="6">
        <f t="shared" si="4"/>
        <v>1</v>
      </c>
      <c r="I2380" s="6" t="str">
        <f>IF(OR(A2380="",COUNTIF('Message audit'!$A$2:$A$201,A2380)=0,AND(B2380&lt;&gt;"To",B2380&lt;&gt;"CC",B2380&lt;&gt;"BCC"),E2380&lt;&gt;"BASIC_OK"),"REVIEW","OK")</f>
        <v>OK</v>
      </c>
    </row>
    <row r="2381">
      <c r="A2381" s="5" t="s">
        <v>125</v>
      </c>
      <c r="B2381" s="5" t="s">
        <v>21</v>
      </c>
      <c r="C2381" s="5" t="s">
        <v>2609</v>
      </c>
      <c r="D2381" s="6" t="str">
        <f t="shared" si="1"/>
        <v>person2380@example.org</v>
      </c>
      <c r="E2381" s="6" t="str">
        <f t="shared" si="2"/>
        <v>BASIC_OK</v>
      </c>
      <c r="F2381" s="6" t="str">
        <f>IF(E2381&lt;&gt;"BASIC_OK","REVIEW",IF(RIGHT(D2381,LEN(LOWER(TRIM('Audit summary'!$B$16)))+1)="@"&amp;LOWER(TRIM('Audit summary'!$B$16)),"INTERNAL","EXTERNAL"))</f>
        <v>EXTERNAL</v>
      </c>
      <c r="G2381" s="6">
        <f t="shared" si="3"/>
        <v>1</v>
      </c>
      <c r="H2381" s="6">
        <f t="shared" si="4"/>
        <v>1</v>
      </c>
      <c r="I2381" s="6" t="str">
        <f>IF(OR(A2381="",COUNTIF('Message audit'!$A$2:$A$201,A2381)=0,AND(B2381&lt;&gt;"To",B2381&lt;&gt;"CC",B2381&lt;&gt;"BCC"),E2381&lt;&gt;"BASIC_OK"),"REVIEW","OK")</f>
        <v>OK</v>
      </c>
    </row>
    <row r="2382">
      <c r="A2382" s="5" t="s">
        <v>125</v>
      </c>
      <c r="B2382" s="5" t="s">
        <v>50</v>
      </c>
      <c r="C2382" s="5" t="s">
        <v>2610</v>
      </c>
      <c r="D2382" s="6" t="str">
        <f t="shared" si="1"/>
        <v>person2381@demo.invalid</v>
      </c>
      <c r="E2382" s="6" t="str">
        <f t="shared" si="2"/>
        <v>BASIC_OK</v>
      </c>
      <c r="F2382" s="6" t="str">
        <f>IF(E2382&lt;&gt;"BASIC_OK","REVIEW",IF(RIGHT(D2382,LEN(LOWER(TRIM('Audit summary'!$B$16)))+1)="@"&amp;LOWER(TRIM('Audit summary'!$B$16)),"INTERNAL","EXTERNAL"))</f>
        <v>INTERNAL</v>
      </c>
      <c r="G2382" s="6">
        <f t="shared" si="3"/>
        <v>1</v>
      </c>
      <c r="H2382" s="6">
        <f t="shared" si="4"/>
        <v>1</v>
      </c>
      <c r="I2382" s="6" t="str">
        <f>IF(OR(A2382="",COUNTIF('Message audit'!$A$2:$A$201,A2382)=0,AND(B2382&lt;&gt;"To",B2382&lt;&gt;"CC",B2382&lt;&gt;"BCC"),E2382&lt;&gt;"BASIC_OK"),"REVIEW","OK")</f>
        <v>OK</v>
      </c>
    </row>
    <row r="2383">
      <c r="A2383" s="5" t="s">
        <v>125</v>
      </c>
      <c r="B2383" s="5" t="s">
        <v>65</v>
      </c>
      <c r="C2383" s="5" t="s">
        <v>2611</v>
      </c>
      <c r="D2383" s="6" t="str">
        <f t="shared" si="1"/>
        <v>person2382@demo.invalid</v>
      </c>
      <c r="E2383" s="6" t="str">
        <f t="shared" si="2"/>
        <v>BASIC_OK</v>
      </c>
      <c r="F2383" s="6" t="str">
        <f>IF(E2383&lt;&gt;"BASIC_OK","REVIEW",IF(RIGHT(D2383,LEN(LOWER(TRIM('Audit summary'!$B$16)))+1)="@"&amp;LOWER(TRIM('Audit summary'!$B$16)),"INTERNAL","EXTERNAL"))</f>
        <v>INTERNAL</v>
      </c>
      <c r="G2383" s="6">
        <f t="shared" si="3"/>
        <v>1</v>
      </c>
      <c r="H2383" s="6">
        <f t="shared" si="4"/>
        <v>1</v>
      </c>
      <c r="I2383" s="6" t="str">
        <f>IF(OR(A2383="",COUNTIF('Message audit'!$A$2:$A$201,A2383)=0,AND(B2383&lt;&gt;"To",B2383&lt;&gt;"CC",B2383&lt;&gt;"BCC"),E2383&lt;&gt;"BASIC_OK"),"REVIEW","OK")</f>
        <v>OK</v>
      </c>
    </row>
    <row r="2384">
      <c r="A2384" s="5" t="s">
        <v>125</v>
      </c>
      <c r="B2384" s="5" t="s">
        <v>21</v>
      </c>
      <c r="C2384" s="5" t="s">
        <v>2612</v>
      </c>
      <c r="D2384" s="6" t="str">
        <f t="shared" si="1"/>
        <v>person2383@demo.invalid</v>
      </c>
      <c r="E2384" s="6" t="str">
        <f t="shared" si="2"/>
        <v>BASIC_OK</v>
      </c>
      <c r="F2384" s="6" t="str">
        <f>IF(E2384&lt;&gt;"BASIC_OK","REVIEW",IF(RIGHT(D2384,LEN(LOWER(TRIM('Audit summary'!$B$16)))+1)="@"&amp;LOWER(TRIM('Audit summary'!$B$16)),"INTERNAL","EXTERNAL"))</f>
        <v>INTERNAL</v>
      </c>
      <c r="G2384" s="6">
        <f t="shared" si="3"/>
        <v>1</v>
      </c>
      <c r="H2384" s="6">
        <f t="shared" si="4"/>
        <v>1</v>
      </c>
      <c r="I2384" s="6" t="str">
        <f>IF(OR(A2384="",COUNTIF('Message audit'!$A$2:$A$201,A2384)=0,AND(B2384&lt;&gt;"To",B2384&lt;&gt;"CC",B2384&lt;&gt;"BCC"),E2384&lt;&gt;"BASIC_OK"),"REVIEW","OK")</f>
        <v>OK</v>
      </c>
    </row>
    <row r="2385">
      <c r="A2385" s="5" t="s">
        <v>125</v>
      </c>
      <c r="B2385" s="5" t="s">
        <v>50</v>
      </c>
      <c r="C2385" s="5" t="s">
        <v>2613</v>
      </c>
      <c r="D2385" s="6" t="str">
        <f t="shared" si="1"/>
        <v>person2384@demo.invalid</v>
      </c>
      <c r="E2385" s="6" t="str">
        <f t="shared" si="2"/>
        <v>BASIC_OK</v>
      </c>
      <c r="F2385" s="6" t="str">
        <f>IF(E2385&lt;&gt;"BASIC_OK","REVIEW",IF(RIGHT(D2385,LEN(LOWER(TRIM('Audit summary'!$B$16)))+1)="@"&amp;LOWER(TRIM('Audit summary'!$B$16)),"INTERNAL","EXTERNAL"))</f>
        <v>INTERNAL</v>
      </c>
      <c r="G2385" s="6">
        <f t="shared" si="3"/>
        <v>1</v>
      </c>
      <c r="H2385" s="6">
        <f t="shared" si="4"/>
        <v>1</v>
      </c>
      <c r="I2385" s="6" t="str">
        <f>IF(OR(A2385="",COUNTIF('Message audit'!$A$2:$A$201,A2385)=0,AND(B2385&lt;&gt;"To",B2385&lt;&gt;"CC",B2385&lt;&gt;"BCC"),E2385&lt;&gt;"BASIC_OK"),"REVIEW","OK")</f>
        <v>OK</v>
      </c>
    </row>
    <row r="2386">
      <c r="A2386" s="5" t="s">
        <v>125</v>
      </c>
      <c r="B2386" s="5" t="s">
        <v>65</v>
      </c>
      <c r="C2386" s="5" t="s">
        <v>2614</v>
      </c>
      <c r="D2386" s="6" t="str">
        <f t="shared" si="1"/>
        <v>person2385@example.org</v>
      </c>
      <c r="E2386" s="6" t="str">
        <f t="shared" si="2"/>
        <v>BASIC_OK</v>
      </c>
      <c r="F2386" s="6" t="str">
        <f>IF(E2386&lt;&gt;"BASIC_OK","REVIEW",IF(RIGHT(D2386,LEN(LOWER(TRIM('Audit summary'!$B$16)))+1)="@"&amp;LOWER(TRIM('Audit summary'!$B$16)),"INTERNAL","EXTERNAL"))</f>
        <v>EXTERNAL</v>
      </c>
      <c r="G2386" s="6">
        <f t="shared" si="3"/>
        <v>1</v>
      </c>
      <c r="H2386" s="6">
        <f t="shared" si="4"/>
        <v>1</v>
      </c>
      <c r="I2386" s="6" t="str">
        <f>IF(OR(A2386="",COUNTIF('Message audit'!$A$2:$A$201,A2386)=0,AND(B2386&lt;&gt;"To",B2386&lt;&gt;"CC",B2386&lt;&gt;"BCC"),E2386&lt;&gt;"BASIC_OK"),"REVIEW","OK")</f>
        <v>OK</v>
      </c>
    </row>
    <row r="2387">
      <c r="A2387" s="5" t="s">
        <v>125</v>
      </c>
      <c r="B2387" s="5" t="s">
        <v>21</v>
      </c>
      <c r="C2387" s="5" t="s">
        <v>2615</v>
      </c>
      <c r="D2387" s="6" t="str">
        <f t="shared" si="1"/>
        <v>person2386@demo.invalid</v>
      </c>
      <c r="E2387" s="6" t="str">
        <f t="shared" si="2"/>
        <v>BASIC_OK</v>
      </c>
      <c r="F2387" s="6" t="str">
        <f>IF(E2387&lt;&gt;"BASIC_OK","REVIEW",IF(RIGHT(D2387,LEN(LOWER(TRIM('Audit summary'!$B$16)))+1)="@"&amp;LOWER(TRIM('Audit summary'!$B$16)),"INTERNAL","EXTERNAL"))</f>
        <v>INTERNAL</v>
      </c>
      <c r="G2387" s="6">
        <f t="shared" si="3"/>
        <v>1</v>
      </c>
      <c r="H2387" s="6">
        <f t="shared" si="4"/>
        <v>1</v>
      </c>
      <c r="I2387" s="6" t="str">
        <f>IF(OR(A2387="",COUNTIF('Message audit'!$A$2:$A$201,A2387)=0,AND(B2387&lt;&gt;"To",B2387&lt;&gt;"CC",B2387&lt;&gt;"BCC"),E2387&lt;&gt;"BASIC_OK"),"REVIEW","OK")</f>
        <v>OK</v>
      </c>
    </row>
    <row r="2388">
      <c r="A2388" s="5" t="s">
        <v>125</v>
      </c>
      <c r="B2388" s="5" t="s">
        <v>50</v>
      </c>
      <c r="C2388" s="5" t="s">
        <v>2616</v>
      </c>
      <c r="D2388" s="6" t="str">
        <f t="shared" si="1"/>
        <v>person2387@demo.invalid</v>
      </c>
      <c r="E2388" s="6" t="str">
        <f t="shared" si="2"/>
        <v>BASIC_OK</v>
      </c>
      <c r="F2388" s="6" t="str">
        <f>IF(E2388&lt;&gt;"BASIC_OK","REVIEW",IF(RIGHT(D2388,LEN(LOWER(TRIM('Audit summary'!$B$16)))+1)="@"&amp;LOWER(TRIM('Audit summary'!$B$16)),"INTERNAL","EXTERNAL"))</f>
        <v>INTERNAL</v>
      </c>
      <c r="G2388" s="6">
        <f t="shared" si="3"/>
        <v>1</v>
      </c>
      <c r="H2388" s="6">
        <f t="shared" si="4"/>
        <v>1</v>
      </c>
      <c r="I2388" s="6" t="str">
        <f>IF(OR(A2388="",COUNTIF('Message audit'!$A$2:$A$201,A2388)=0,AND(B2388&lt;&gt;"To",B2388&lt;&gt;"CC",B2388&lt;&gt;"BCC"),E2388&lt;&gt;"BASIC_OK"),"REVIEW","OK")</f>
        <v>OK</v>
      </c>
    </row>
    <row r="2389">
      <c r="A2389" s="5" t="s">
        <v>125</v>
      </c>
      <c r="B2389" s="5" t="s">
        <v>65</v>
      </c>
      <c r="C2389" s="5" t="s">
        <v>2617</v>
      </c>
      <c r="D2389" s="6" t="str">
        <f t="shared" si="1"/>
        <v>person2388@demo.invalid</v>
      </c>
      <c r="E2389" s="6" t="str">
        <f t="shared" si="2"/>
        <v>BASIC_OK</v>
      </c>
      <c r="F2389" s="6" t="str">
        <f>IF(E2389&lt;&gt;"BASIC_OK","REVIEW",IF(RIGHT(D2389,LEN(LOWER(TRIM('Audit summary'!$B$16)))+1)="@"&amp;LOWER(TRIM('Audit summary'!$B$16)),"INTERNAL","EXTERNAL"))</f>
        <v>INTERNAL</v>
      </c>
      <c r="G2389" s="6">
        <f t="shared" si="3"/>
        <v>1</v>
      </c>
      <c r="H2389" s="6">
        <f t="shared" si="4"/>
        <v>1</v>
      </c>
      <c r="I2389" s="6" t="str">
        <f>IF(OR(A2389="",COUNTIF('Message audit'!$A$2:$A$201,A2389)=0,AND(B2389&lt;&gt;"To",B2389&lt;&gt;"CC",B2389&lt;&gt;"BCC"),E2389&lt;&gt;"BASIC_OK"),"REVIEW","OK")</f>
        <v>OK</v>
      </c>
    </row>
    <row r="2390">
      <c r="A2390" s="5" t="s">
        <v>125</v>
      </c>
      <c r="B2390" s="5" t="s">
        <v>21</v>
      </c>
      <c r="C2390" s="5" t="s">
        <v>2618</v>
      </c>
      <c r="D2390" s="6" t="str">
        <f t="shared" si="1"/>
        <v>person2389@demo.invalid</v>
      </c>
      <c r="E2390" s="6" t="str">
        <f t="shared" si="2"/>
        <v>BASIC_OK</v>
      </c>
      <c r="F2390" s="6" t="str">
        <f>IF(E2390&lt;&gt;"BASIC_OK","REVIEW",IF(RIGHT(D2390,LEN(LOWER(TRIM('Audit summary'!$B$16)))+1)="@"&amp;LOWER(TRIM('Audit summary'!$B$16)),"INTERNAL","EXTERNAL"))</f>
        <v>INTERNAL</v>
      </c>
      <c r="G2390" s="6">
        <f t="shared" si="3"/>
        <v>1</v>
      </c>
      <c r="H2390" s="6">
        <f t="shared" si="4"/>
        <v>1</v>
      </c>
      <c r="I2390" s="6" t="str">
        <f>IF(OR(A2390="",COUNTIF('Message audit'!$A$2:$A$201,A2390)=0,AND(B2390&lt;&gt;"To",B2390&lt;&gt;"CC",B2390&lt;&gt;"BCC"),E2390&lt;&gt;"BASIC_OK"),"REVIEW","OK")</f>
        <v>OK</v>
      </c>
    </row>
    <row r="2391">
      <c r="A2391" s="5" t="s">
        <v>125</v>
      </c>
      <c r="B2391" s="5" t="s">
        <v>50</v>
      </c>
      <c r="C2391" s="5" t="s">
        <v>2619</v>
      </c>
      <c r="D2391" s="6" t="str">
        <f t="shared" si="1"/>
        <v>person2390@example.org</v>
      </c>
      <c r="E2391" s="6" t="str">
        <f t="shared" si="2"/>
        <v>BASIC_OK</v>
      </c>
      <c r="F2391" s="6" t="str">
        <f>IF(E2391&lt;&gt;"BASIC_OK","REVIEW",IF(RIGHT(D2391,LEN(LOWER(TRIM('Audit summary'!$B$16)))+1)="@"&amp;LOWER(TRIM('Audit summary'!$B$16)),"INTERNAL","EXTERNAL"))</f>
        <v>EXTERNAL</v>
      </c>
      <c r="G2391" s="6">
        <f t="shared" si="3"/>
        <v>1</v>
      </c>
      <c r="H2391" s="6">
        <f t="shared" si="4"/>
        <v>1</v>
      </c>
      <c r="I2391" s="6" t="str">
        <f>IF(OR(A2391="",COUNTIF('Message audit'!$A$2:$A$201,A2391)=0,AND(B2391&lt;&gt;"To",B2391&lt;&gt;"CC",B2391&lt;&gt;"BCC"),E2391&lt;&gt;"BASIC_OK"),"REVIEW","OK")</f>
        <v>OK</v>
      </c>
    </row>
    <row r="2392">
      <c r="A2392" s="5" t="s">
        <v>125</v>
      </c>
      <c r="B2392" s="5" t="s">
        <v>65</v>
      </c>
      <c r="C2392" s="5" t="s">
        <v>2620</v>
      </c>
      <c r="D2392" s="6" t="str">
        <f t="shared" si="1"/>
        <v>person2391@demo.invalid</v>
      </c>
      <c r="E2392" s="6" t="str">
        <f t="shared" si="2"/>
        <v>BASIC_OK</v>
      </c>
      <c r="F2392" s="6" t="str">
        <f>IF(E2392&lt;&gt;"BASIC_OK","REVIEW",IF(RIGHT(D2392,LEN(LOWER(TRIM('Audit summary'!$B$16)))+1)="@"&amp;LOWER(TRIM('Audit summary'!$B$16)),"INTERNAL","EXTERNAL"))</f>
        <v>INTERNAL</v>
      </c>
      <c r="G2392" s="6">
        <f t="shared" si="3"/>
        <v>1</v>
      </c>
      <c r="H2392" s="6">
        <f t="shared" si="4"/>
        <v>1</v>
      </c>
      <c r="I2392" s="6" t="str">
        <f>IF(OR(A2392="",COUNTIF('Message audit'!$A$2:$A$201,A2392)=0,AND(B2392&lt;&gt;"To",B2392&lt;&gt;"CC",B2392&lt;&gt;"BCC"),E2392&lt;&gt;"BASIC_OK"),"REVIEW","OK")</f>
        <v>OK</v>
      </c>
    </row>
    <row r="2393">
      <c r="A2393" s="5" t="s">
        <v>125</v>
      </c>
      <c r="B2393" s="5" t="s">
        <v>21</v>
      </c>
      <c r="C2393" s="5" t="s">
        <v>2621</v>
      </c>
      <c r="D2393" s="6" t="str">
        <f t="shared" si="1"/>
        <v>person2392@demo.invalid</v>
      </c>
      <c r="E2393" s="6" t="str">
        <f t="shared" si="2"/>
        <v>BASIC_OK</v>
      </c>
      <c r="F2393" s="6" t="str">
        <f>IF(E2393&lt;&gt;"BASIC_OK","REVIEW",IF(RIGHT(D2393,LEN(LOWER(TRIM('Audit summary'!$B$16)))+1)="@"&amp;LOWER(TRIM('Audit summary'!$B$16)),"INTERNAL","EXTERNAL"))</f>
        <v>INTERNAL</v>
      </c>
      <c r="G2393" s="6">
        <f t="shared" si="3"/>
        <v>1</v>
      </c>
      <c r="H2393" s="6">
        <f t="shared" si="4"/>
        <v>1</v>
      </c>
      <c r="I2393" s="6" t="str">
        <f>IF(OR(A2393="",COUNTIF('Message audit'!$A$2:$A$201,A2393)=0,AND(B2393&lt;&gt;"To",B2393&lt;&gt;"CC",B2393&lt;&gt;"BCC"),E2393&lt;&gt;"BASIC_OK"),"REVIEW","OK")</f>
        <v>OK</v>
      </c>
    </row>
    <row r="2394">
      <c r="A2394" s="5" t="s">
        <v>125</v>
      </c>
      <c r="B2394" s="5" t="s">
        <v>50</v>
      </c>
      <c r="C2394" s="5" t="s">
        <v>2622</v>
      </c>
      <c r="D2394" s="6" t="str">
        <f t="shared" si="1"/>
        <v>person2393@demo.invalid</v>
      </c>
      <c r="E2394" s="6" t="str">
        <f t="shared" si="2"/>
        <v>BASIC_OK</v>
      </c>
      <c r="F2394" s="6" t="str">
        <f>IF(E2394&lt;&gt;"BASIC_OK","REVIEW",IF(RIGHT(D2394,LEN(LOWER(TRIM('Audit summary'!$B$16)))+1)="@"&amp;LOWER(TRIM('Audit summary'!$B$16)),"INTERNAL","EXTERNAL"))</f>
        <v>INTERNAL</v>
      </c>
      <c r="G2394" s="6">
        <f t="shared" si="3"/>
        <v>1</v>
      </c>
      <c r="H2394" s="6">
        <f t="shared" si="4"/>
        <v>1</v>
      </c>
      <c r="I2394" s="6" t="str">
        <f>IF(OR(A2394="",COUNTIF('Message audit'!$A$2:$A$201,A2394)=0,AND(B2394&lt;&gt;"To",B2394&lt;&gt;"CC",B2394&lt;&gt;"BCC"),E2394&lt;&gt;"BASIC_OK"),"REVIEW","OK")</f>
        <v>OK</v>
      </c>
    </row>
    <row r="2395">
      <c r="A2395" s="5" t="s">
        <v>125</v>
      </c>
      <c r="B2395" s="5" t="s">
        <v>65</v>
      </c>
      <c r="C2395" s="5" t="s">
        <v>2623</v>
      </c>
      <c r="D2395" s="6" t="str">
        <f t="shared" si="1"/>
        <v>person2394@demo.invalid</v>
      </c>
      <c r="E2395" s="6" t="str">
        <f t="shared" si="2"/>
        <v>BASIC_OK</v>
      </c>
      <c r="F2395" s="6" t="str">
        <f>IF(E2395&lt;&gt;"BASIC_OK","REVIEW",IF(RIGHT(D2395,LEN(LOWER(TRIM('Audit summary'!$B$16)))+1)="@"&amp;LOWER(TRIM('Audit summary'!$B$16)),"INTERNAL","EXTERNAL"))</f>
        <v>INTERNAL</v>
      </c>
      <c r="G2395" s="6">
        <f t="shared" si="3"/>
        <v>1</v>
      </c>
      <c r="H2395" s="6">
        <f t="shared" si="4"/>
        <v>1</v>
      </c>
      <c r="I2395" s="6" t="str">
        <f>IF(OR(A2395="",COUNTIF('Message audit'!$A$2:$A$201,A2395)=0,AND(B2395&lt;&gt;"To",B2395&lt;&gt;"CC",B2395&lt;&gt;"BCC"),E2395&lt;&gt;"BASIC_OK"),"REVIEW","OK")</f>
        <v>OK</v>
      </c>
    </row>
    <row r="2396">
      <c r="A2396" s="5" t="s">
        <v>125</v>
      </c>
      <c r="B2396" s="5" t="s">
        <v>21</v>
      </c>
      <c r="C2396" s="5" t="s">
        <v>2624</v>
      </c>
      <c r="D2396" s="6" t="str">
        <f t="shared" si="1"/>
        <v>person2395@example.org</v>
      </c>
      <c r="E2396" s="6" t="str">
        <f t="shared" si="2"/>
        <v>BASIC_OK</v>
      </c>
      <c r="F2396" s="6" t="str">
        <f>IF(E2396&lt;&gt;"BASIC_OK","REVIEW",IF(RIGHT(D2396,LEN(LOWER(TRIM('Audit summary'!$B$16)))+1)="@"&amp;LOWER(TRIM('Audit summary'!$B$16)),"INTERNAL","EXTERNAL"))</f>
        <v>EXTERNAL</v>
      </c>
      <c r="G2396" s="6">
        <f t="shared" si="3"/>
        <v>1</v>
      </c>
      <c r="H2396" s="6">
        <f t="shared" si="4"/>
        <v>1</v>
      </c>
      <c r="I2396" s="6" t="str">
        <f>IF(OR(A2396="",COUNTIF('Message audit'!$A$2:$A$201,A2396)=0,AND(B2396&lt;&gt;"To",B2396&lt;&gt;"CC",B2396&lt;&gt;"BCC"),E2396&lt;&gt;"BASIC_OK"),"REVIEW","OK")</f>
        <v>OK</v>
      </c>
    </row>
    <row r="2397">
      <c r="A2397" s="5" t="s">
        <v>125</v>
      </c>
      <c r="B2397" s="5" t="s">
        <v>50</v>
      </c>
      <c r="C2397" s="5" t="s">
        <v>2625</v>
      </c>
      <c r="D2397" s="6" t="str">
        <f t="shared" si="1"/>
        <v>person2396@demo.invalid</v>
      </c>
      <c r="E2397" s="6" t="str">
        <f t="shared" si="2"/>
        <v>BASIC_OK</v>
      </c>
      <c r="F2397" s="6" t="str">
        <f>IF(E2397&lt;&gt;"BASIC_OK","REVIEW",IF(RIGHT(D2397,LEN(LOWER(TRIM('Audit summary'!$B$16)))+1)="@"&amp;LOWER(TRIM('Audit summary'!$B$16)),"INTERNAL","EXTERNAL"))</f>
        <v>INTERNAL</v>
      </c>
      <c r="G2397" s="6">
        <f t="shared" si="3"/>
        <v>1</v>
      </c>
      <c r="H2397" s="6">
        <f t="shared" si="4"/>
        <v>1</v>
      </c>
      <c r="I2397" s="6" t="str">
        <f>IF(OR(A2397="",COUNTIF('Message audit'!$A$2:$A$201,A2397)=0,AND(B2397&lt;&gt;"To",B2397&lt;&gt;"CC",B2397&lt;&gt;"BCC"),E2397&lt;&gt;"BASIC_OK"),"REVIEW","OK")</f>
        <v>OK</v>
      </c>
    </row>
    <row r="2398">
      <c r="A2398" s="5" t="s">
        <v>125</v>
      </c>
      <c r="B2398" s="5" t="s">
        <v>65</v>
      </c>
      <c r="C2398" s="5" t="s">
        <v>2626</v>
      </c>
      <c r="D2398" s="6" t="str">
        <f t="shared" si="1"/>
        <v>person2397@demo.invalid</v>
      </c>
      <c r="E2398" s="6" t="str">
        <f t="shared" si="2"/>
        <v>BASIC_OK</v>
      </c>
      <c r="F2398" s="6" t="str">
        <f>IF(E2398&lt;&gt;"BASIC_OK","REVIEW",IF(RIGHT(D2398,LEN(LOWER(TRIM('Audit summary'!$B$16)))+1)="@"&amp;LOWER(TRIM('Audit summary'!$B$16)),"INTERNAL","EXTERNAL"))</f>
        <v>INTERNAL</v>
      </c>
      <c r="G2398" s="6">
        <f t="shared" si="3"/>
        <v>1</v>
      </c>
      <c r="H2398" s="6">
        <f t="shared" si="4"/>
        <v>1</v>
      </c>
      <c r="I2398" s="6" t="str">
        <f>IF(OR(A2398="",COUNTIF('Message audit'!$A$2:$A$201,A2398)=0,AND(B2398&lt;&gt;"To",B2398&lt;&gt;"CC",B2398&lt;&gt;"BCC"),E2398&lt;&gt;"BASIC_OK"),"REVIEW","OK")</f>
        <v>OK</v>
      </c>
    </row>
    <row r="2399">
      <c r="A2399" s="5" t="s">
        <v>125</v>
      </c>
      <c r="B2399" s="5" t="s">
        <v>21</v>
      </c>
      <c r="C2399" s="5" t="s">
        <v>2627</v>
      </c>
      <c r="D2399" s="6" t="str">
        <f t="shared" si="1"/>
        <v>person2398@demo.invalid</v>
      </c>
      <c r="E2399" s="6" t="str">
        <f t="shared" si="2"/>
        <v>BASIC_OK</v>
      </c>
      <c r="F2399" s="6" t="str">
        <f>IF(E2399&lt;&gt;"BASIC_OK","REVIEW",IF(RIGHT(D2399,LEN(LOWER(TRIM('Audit summary'!$B$16)))+1)="@"&amp;LOWER(TRIM('Audit summary'!$B$16)),"INTERNAL","EXTERNAL"))</f>
        <v>INTERNAL</v>
      </c>
      <c r="G2399" s="6">
        <f t="shared" si="3"/>
        <v>1</v>
      </c>
      <c r="H2399" s="6">
        <f t="shared" si="4"/>
        <v>1</v>
      </c>
      <c r="I2399" s="6" t="str">
        <f>IF(OR(A2399="",COUNTIF('Message audit'!$A$2:$A$201,A2399)=0,AND(B2399&lt;&gt;"To",B2399&lt;&gt;"CC",B2399&lt;&gt;"BCC"),E2399&lt;&gt;"BASIC_OK"),"REVIEW","OK")</f>
        <v>OK</v>
      </c>
    </row>
    <row r="2400">
      <c r="A2400" s="5" t="s">
        <v>125</v>
      </c>
      <c r="B2400" s="5" t="s">
        <v>50</v>
      </c>
      <c r="C2400" s="5" t="s">
        <v>2628</v>
      </c>
      <c r="D2400" s="6" t="str">
        <f t="shared" si="1"/>
        <v>person2399@demo.invalid</v>
      </c>
      <c r="E2400" s="6" t="str">
        <f t="shared" si="2"/>
        <v>BASIC_OK</v>
      </c>
      <c r="F2400" s="6" t="str">
        <f>IF(E2400&lt;&gt;"BASIC_OK","REVIEW",IF(RIGHT(D2400,LEN(LOWER(TRIM('Audit summary'!$B$16)))+1)="@"&amp;LOWER(TRIM('Audit summary'!$B$16)),"INTERNAL","EXTERNAL"))</f>
        <v>INTERNAL</v>
      </c>
      <c r="G2400" s="6">
        <f t="shared" si="3"/>
        <v>1</v>
      </c>
      <c r="H2400" s="6">
        <f t="shared" si="4"/>
        <v>1</v>
      </c>
      <c r="I2400" s="6" t="str">
        <f>IF(OR(A2400="",COUNTIF('Message audit'!$A$2:$A$201,A2400)=0,AND(B2400&lt;&gt;"To",B2400&lt;&gt;"CC",B2400&lt;&gt;"BCC"),E2400&lt;&gt;"BASIC_OK"),"REVIEW","OK")</f>
        <v>OK</v>
      </c>
    </row>
    <row r="2401">
      <c r="A2401" s="5" t="s">
        <v>125</v>
      </c>
      <c r="B2401" s="5" t="s">
        <v>65</v>
      </c>
      <c r="D2401" s="6" t="str">
        <f t="shared" si="1"/>
        <v/>
      </c>
      <c r="E2401" s="6" t="str">
        <f t="shared" si="2"/>
        <v>MISSING</v>
      </c>
      <c r="F2401" s="6" t="str">
        <f>IF(E2401&lt;&gt;"BASIC_OK","REVIEW",IF(RIGHT(D2401,LEN(LOWER(TRIM('Audit summary'!$B$16)))+1)="@"&amp;LOWER(TRIM('Audit summary'!$B$16)),"INTERNAL","EXTERNAL"))</f>
        <v>REVIEW</v>
      </c>
      <c r="G2401" s="6">
        <f t="shared" si="3"/>
        <v>0</v>
      </c>
      <c r="H2401" s="6">
        <f t="shared" si="4"/>
        <v>0</v>
      </c>
      <c r="I2401" s="6" t="str">
        <f>IF(OR(A2401="",COUNTIF('Message audit'!$A$2:$A$201,A2401)=0,AND(B2401&lt;&gt;"To",B2401&lt;&gt;"CC",B2401&lt;&gt;"BCC"),E2401&lt;&gt;"BASIC_OK"),"REVIEW","OK")</f>
        <v>REVIEW</v>
      </c>
    </row>
    <row r="2402">
      <c r="A2402" s="5" t="s">
        <v>125</v>
      </c>
      <c r="B2402" s="5" t="s">
        <v>21</v>
      </c>
      <c r="C2402" s="5" t="s">
        <v>2629</v>
      </c>
      <c r="D2402" s="6" t="str">
        <f t="shared" si="1"/>
        <v>broken-2401</v>
      </c>
      <c r="E2402" s="6" t="str">
        <f t="shared" si="2"/>
        <v>REVIEW</v>
      </c>
      <c r="F2402" s="6" t="str">
        <f>IF(E2402&lt;&gt;"BASIC_OK","REVIEW",IF(RIGHT(D2402,LEN(LOWER(TRIM('Audit summary'!$B$16)))+1)="@"&amp;LOWER(TRIM('Audit summary'!$B$16)),"INTERNAL","EXTERNAL"))</f>
        <v>REVIEW</v>
      </c>
      <c r="G2402" s="6">
        <f t="shared" si="3"/>
        <v>0</v>
      </c>
      <c r="H2402" s="6">
        <f t="shared" si="4"/>
        <v>0</v>
      </c>
      <c r="I2402" s="6" t="str">
        <f>IF(OR(A2402="",COUNTIF('Message audit'!$A$2:$A$201,A2402)=0,AND(B2402&lt;&gt;"To",B2402&lt;&gt;"CC",B2402&lt;&gt;"BCC"),E2402&lt;&gt;"BASIC_OK"),"REVIEW","OK")</f>
        <v>REVIEW</v>
      </c>
    </row>
    <row r="2403">
      <c r="A2403" s="5" t="s">
        <v>126</v>
      </c>
      <c r="B2403" s="5" t="s">
        <v>50</v>
      </c>
      <c r="C2403" s="5" t="s">
        <v>2630</v>
      </c>
      <c r="D2403" s="6" t="str">
        <f t="shared" si="1"/>
        <v>person2402@demo.invalid</v>
      </c>
      <c r="E2403" s="6" t="str">
        <f t="shared" si="2"/>
        <v>BASIC_OK</v>
      </c>
      <c r="F2403" s="6" t="str">
        <f>IF(E2403&lt;&gt;"BASIC_OK","REVIEW",IF(RIGHT(D2403,LEN(LOWER(TRIM('Audit summary'!$B$16)))+1)="@"&amp;LOWER(TRIM('Audit summary'!$B$16)),"INTERNAL","EXTERNAL"))</f>
        <v>INTERNAL</v>
      </c>
      <c r="G2403" s="6">
        <f t="shared" si="3"/>
        <v>1</v>
      </c>
      <c r="H2403" s="6">
        <f t="shared" si="4"/>
        <v>1</v>
      </c>
      <c r="I2403" s="6" t="str">
        <f>IF(OR(A2403="",COUNTIF('Message audit'!$A$2:$A$201,A2403)=0,AND(B2403&lt;&gt;"To",B2403&lt;&gt;"CC",B2403&lt;&gt;"BCC"),E2403&lt;&gt;"BASIC_OK"),"REVIEW","OK")</f>
        <v>OK</v>
      </c>
    </row>
    <row r="2404">
      <c r="A2404" s="5" t="s">
        <v>126</v>
      </c>
      <c r="B2404" s="5" t="s">
        <v>65</v>
      </c>
      <c r="C2404" s="5" t="s">
        <v>2631</v>
      </c>
      <c r="D2404" s="6" t="str">
        <f t="shared" si="1"/>
        <v>person2403@demo.invalid</v>
      </c>
      <c r="E2404" s="6" t="str">
        <f t="shared" si="2"/>
        <v>BASIC_OK</v>
      </c>
      <c r="F2404" s="6" t="str">
        <f>IF(E2404&lt;&gt;"BASIC_OK","REVIEW",IF(RIGHT(D2404,LEN(LOWER(TRIM('Audit summary'!$B$16)))+1)="@"&amp;LOWER(TRIM('Audit summary'!$B$16)),"INTERNAL","EXTERNAL"))</f>
        <v>INTERNAL</v>
      </c>
      <c r="G2404" s="6">
        <f t="shared" si="3"/>
        <v>1</v>
      </c>
      <c r="H2404" s="6">
        <f t="shared" si="4"/>
        <v>1</v>
      </c>
      <c r="I2404" s="6" t="str">
        <f>IF(OR(A2404="",COUNTIF('Message audit'!$A$2:$A$201,A2404)=0,AND(B2404&lt;&gt;"To",B2404&lt;&gt;"CC",B2404&lt;&gt;"BCC"),E2404&lt;&gt;"BASIC_OK"),"REVIEW","OK")</f>
        <v>OK</v>
      </c>
    </row>
    <row r="2405">
      <c r="A2405" s="5" t="s">
        <v>126</v>
      </c>
      <c r="B2405" s="5" t="s">
        <v>21</v>
      </c>
      <c r="C2405" s="5" t="s">
        <v>2632</v>
      </c>
      <c r="D2405" s="6" t="str">
        <f t="shared" si="1"/>
        <v>person2404@demo.invalid</v>
      </c>
      <c r="E2405" s="6" t="str">
        <f t="shared" si="2"/>
        <v>BASIC_OK</v>
      </c>
      <c r="F2405" s="6" t="str">
        <f>IF(E2405&lt;&gt;"BASIC_OK","REVIEW",IF(RIGHT(D2405,LEN(LOWER(TRIM('Audit summary'!$B$16)))+1)="@"&amp;LOWER(TRIM('Audit summary'!$B$16)),"INTERNAL","EXTERNAL"))</f>
        <v>INTERNAL</v>
      </c>
      <c r="G2405" s="6">
        <f t="shared" si="3"/>
        <v>1</v>
      </c>
      <c r="H2405" s="6">
        <f t="shared" si="4"/>
        <v>1</v>
      </c>
      <c r="I2405" s="6" t="str">
        <f>IF(OR(A2405="",COUNTIF('Message audit'!$A$2:$A$201,A2405)=0,AND(B2405&lt;&gt;"To",B2405&lt;&gt;"CC",B2405&lt;&gt;"BCC"),E2405&lt;&gt;"BASIC_OK"),"REVIEW","OK")</f>
        <v>OK</v>
      </c>
    </row>
    <row r="2406">
      <c r="A2406" s="5" t="s">
        <v>126</v>
      </c>
      <c r="B2406" s="5" t="s">
        <v>50</v>
      </c>
      <c r="C2406" s="5" t="s">
        <v>2633</v>
      </c>
      <c r="D2406" s="6" t="str">
        <f t="shared" si="1"/>
        <v>person2405@example.org</v>
      </c>
      <c r="E2406" s="6" t="str">
        <f t="shared" si="2"/>
        <v>BASIC_OK</v>
      </c>
      <c r="F2406" s="6" t="str">
        <f>IF(E2406&lt;&gt;"BASIC_OK","REVIEW",IF(RIGHT(D2406,LEN(LOWER(TRIM('Audit summary'!$B$16)))+1)="@"&amp;LOWER(TRIM('Audit summary'!$B$16)),"INTERNAL","EXTERNAL"))</f>
        <v>EXTERNAL</v>
      </c>
      <c r="G2406" s="6">
        <f t="shared" si="3"/>
        <v>1</v>
      </c>
      <c r="H2406" s="6">
        <f t="shared" si="4"/>
        <v>1</v>
      </c>
      <c r="I2406" s="6" t="str">
        <f>IF(OR(A2406="",COUNTIF('Message audit'!$A$2:$A$201,A2406)=0,AND(B2406&lt;&gt;"To",B2406&lt;&gt;"CC",B2406&lt;&gt;"BCC"),E2406&lt;&gt;"BASIC_OK"),"REVIEW","OK")</f>
        <v>OK</v>
      </c>
    </row>
    <row r="2407">
      <c r="A2407" s="5" t="s">
        <v>126</v>
      </c>
      <c r="B2407" s="5" t="s">
        <v>65</v>
      </c>
      <c r="C2407" s="5" t="s">
        <v>2634</v>
      </c>
      <c r="D2407" s="6" t="str">
        <f t="shared" si="1"/>
        <v>person2406@demo.invalid</v>
      </c>
      <c r="E2407" s="6" t="str">
        <f t="shared" si="2"/>
        <v>BASIC_OK</v>
      </c>
      <c r="F2407" s="6" t="str">
        <f>IF(E2407&lt;&gt;"BASIC_OK","REVIEW",IF(RIGHT(D2407,LEN(LOWER(TRIM('Audit summary'!$B$16)))+1)="@"&amp;LOWER(TRIM('Audit summary'!$B$16)),"INTERNAL","EXTERNAL"))</f>
        <v>INTERNAL</v>
      </c>
      <c r="G2407" s="6">
        <f t="shared" si="3"/>
        <v>1</v>
      </c>
      <c r="H2407" s="6">
        <f t="shared" si="4"/>
        <v>1</v>
      </c>
      <c r="I2407" s="6" t="str">
        <f>IF(OR(A2407="",COUNTIF('Message audit'!$A$2:$A$201,A2407)=0,AND(B2407&lt;&gt;"To",B2407&lt;&gt;"CC",B2407&lt;&gt;"BCC"),E2407&lt;&gt;"BASIC_OK"),"REVIEW","OK")</f>
        <v>OK</v>
      </c>
    </row>
    <row r="2408">
      <c r="A2408" s="5" t="s">
        <v>126</v>
      </c>
      <c r="B2408" s="5" t="s">
        <v>21</v>
      </c>
      <c r="C2408" s="5" t="s">
        <v>2635</v>
      </c>
      <c r="D2408" s="6" t="str">
        <f t="shared" si="1"/>
        <v>person2407@demo.invalid</v>
      </c>
      <c r="E2408" s="6" t="str">
        <f t="shared" si="2"/>
        <v>BASIC_OK</v>
      </c>
      <c r="F2408" s="6" t="str">
        <f>IF(E2408&lt;&gt;"BASIC_OK","REVIEW",IF(RIGHT(D2408,LEN(LOWER(TRIM('Audit summary'!$B$16)))+1)="@"&amp;LOWER(TRIM('Audit summary'!$B$16)),"INTERNAL","EXTERNAL"))</f>
        <v>INTERNAL</v>
      </c>
      <c r="G2408" s="6">
        <f t="shared" si="3"/>
        <v>1</v>
      </c>
      <c r="H2408" s="6">
        <f t="shared" si="4"/>
        <v>1</v>
      </c>
      <c r="I2408" s="6" t="str">
        <f>IF(OR(A2408="",COUNTIF('Message audit'!$A$2:$A$201,A2408)=0,AND(B2408&lt;&gt;"To",B2408&lt;&gt;"CC",B2408&lt;&gt;"BCC"),E2408&lt;&gt;"BASIC_OK"),"REVIEW","OK")</f>
        <v>OK</v>
      </c>
    </row>
    <row r="2409">
      <c r="A2409" s="5" t="s">
        <v>126</v>
      </c>
      <c r="B2409" s="5" t="s">
        <v>50</v>
      </c>
      <c r="C2409" s="5" t="s">
        <v>2636</v>
      </c>
      <c r="D2409" s="6" t="str">
        <f t="shared" si="1"/>
        <v>person2408@demo.invalid</v>
      </c>
      <c r="E2409" s="6" t="str">
        <f t="shared" si="2"/>
        <v>BASIC_OK</v>
      </c>
      <c r="F2409" s="6" t="str">
        <f>IF(E2409&lt;&gt;"BASIC_OK","REVIEW",IF(RIGHT(D2409,LEN(LOWER(TRIM('Audit summary'!$B$16)))+1)="@"&amp;LOWER(TRIM('Audit summary'!$B$16)),"INTERNAL","EXTERNAL"))</f>
        <v>INTERNAL</v>
      </c>
      <c r="G2409" s="6">
        <f t="shared" si="3"/>
        <v>1</v>
      </c>
      <c r="H2409" s="6">
        <f t="shared" si="4"/>
        <v>1</v>
      </c>
      <c r="I2409" s="6" t="str">
        <f>IF(OR(A2409="",COUNTIF('Message audit'!$A$2:$A$201,A2409)=0,AND(B2409&lt;&gt;"To",B2409&lt;&gt;"CC",B2409&lt;&gt;"BCC"),E2409&lt;&gt;"BASIC_OK"),"REVIEW","OK")</f>
        <v>OK</v>
      </c>
    </row>
    <row r="2410">
      <c r="A2410" s="5" t="s">
        <v>126</v>
      </c>
      <c r="B2410" s="5" t="s">
        <v>65</v>
      </c>
      <c r="C2410" s="5" t="s">
        <v>2637</v>
      </c>
      <c r="D2410" s="6" t="str">
        <f t="shared" si="1"/>
        <v>person2409@demo.invalid</v>
      </c>
      <c r="E2410" s="6" t="str">
        <f t="shared" si="2"/>
        <v>BASIC_OK</v>
      </c>
      <c r="F2410" s="6" t="str">
        <f>IF(E2410&lt;&gt;"BASIC_OK","REVIEW",IF(RIGHT(D2410,LEN(LOWER(TRIM('Audit summary'!$B$16)))+1)="@"&amp;LOWER(TRIM('Audit summary'!$B$16)),"INTERNAL","EXTERNAL"))</f>
        <v>INTERNAL</v>
      </c>
      <c r="G2410" s="6">
        <f t="shared" si="3"/>
        <v>1</v>
      </c>
      <c r="H2410" s="6">
        <f t="shared" si="4"/>
        <v>1</v>
      </c>
      <c r="I2410" s="6" t="str">
        <f>IF(OR(A2410="",COUNTIF('Message audit'!$A$2:$A$201,A2410)=0,AND(B2410&lt;&gt;"To",B2410&lt;&gt;"CC",B2410&lt;&gt;"BCC"),E2410&lt;&gt;"BASIC_OK"),"REVIEW","OK")</f>
        <v>OK</v>
      </c>
    </row>
    <row r="2411">
      <c r="A2411" s="5" t="s">
        <v>126</v>
      </c>
      <c r="B2411" s="5" t="s">
        <v>21</v>
      </c>
      <c r="C2411" s="5" t="s">
        <v>2638</v>
      </c>
      <c r="D2411" s="6" t="str">
        <f t="shared" si="1"/>
        <v>person2410@example.org</v>
      </c>
      <c r="E2411" s="6" t="str">
        <f t="shared" si="2"/>
        <v>BASIC_OK</v>
      </c>
      <c r="F2411" s="6" t="str">
        <f>IF(E2411&lt;&gt;"BASIC_OK","REVIEW",IF(RIGHT(D2411,LEN(LOWER(TRIM('Audit summary'!$B$16)))+1)="@"&amp;LOWER(TRIM('Audit summary'!$B$16)),"INTERNAL","EXTERNAL"))</f>
        <v>EXTERNAL</v>
      </c>
      <c r="G2411" s="6">
        <f t="shared" si="3"/>
        <v>1</v>
      </c>
      <c r="H2411" s="6">
        <f t="shared" si="4"/>
        <v>1</v>
      </c>
      <c r="I2411" s="6" t="str">
        <f>IF(OR(A2411="",COUNTIF('Message audit'!$A$2:$A$201,A2411)=0,AND(B2411&lt;&gt;"To",B2411&lt;&gt;"CC",B2411&lt;&gt;"BCC"),E2411&lt;&gt;"BASIC_OK"),"REVIEW","OK")</f>
        <v>OK</v>
      </c>
    </row>
    <row r="2412">
      <c r="A2412" s="5" t="s">
        <v>126</v>
      </c>
      <c r="B2412" s="5" t="s">
        <v>50</v>
      </c>
      <c r="C2412" s="5" t="s">
        <v>2639</v>
      </c>
      <c r="D2412" s="6" t="str">
        <f t="shared" si="1"/>
        <v>person2411@demo.invalid</v>
      </c>
      <c r="E2412" s="6" t="str">
        <f t="shared" si="2"/>
        <v>BASIC_OK</v>
      </c>
      <c r="F2412" s="6" t="str">
        <f>IF(E2412&lt;&gt;"BASIC_OK","REVIEW",IF(RIGHT(D2412,LEN(LOWER(TRIM('Audit summary'!$B$16)))+1)="@"&amp;LOWER(TRIM('Audit summary'!$B$16)),"INTERNAL","EXTERNAL"))</f>
        <v>INTERNAL</v>
      </c>
      <c r="G2412" s="6">
        <f t="shared" si="3"/>
        <v>1</v>
      </c>
      <c r="H2412" s="6">
        <f t="shared" si="4"/>
        <v>1</v>
      </c>
      <c r="I2412" s="6" t="str">
        <f>IF(OR(A2412="",COUNTIF('Message audit'!$A$2:$A$201,A2412)=0,AND(B2412&lt;&gt;"To",B2412&lt;&gt;"CC",B2412&lt;&gt;"BCC"),E2412&lt;&gt;"BASIC_OK"),"REVIEW","OK")</f>
        <v>OK</v>
      </c>
    </row>
    <row r="2413">
      <c r="A2413" s="5" t="s">
        <v>126</v>
      </c>
      <c r="B2413" s="5" t="s">
        <v>65</v>
      </c>
      <c r="C2413" s="5" t="s">
        <v>2640</v>
      </c>
      <c r="D2413" s="6" t="str">
        <f t="shared" si="1"/>
        <v>person2412@demo.invalid</v>
      </c>
      <c r="E2413" s="6" t="str">
        <f t="shared" si="2"/>
        <v>BASIC_OK</v>
      </c>
      <c r="F2413" s="6" t="str">
        <f>IF(E2413&lt;&gt;"BASIC_OK","REVIEW",IF(RIGHT(D2413,LEN(LOWER(TRIM('Audit summary'!$B$16)))+1)="@"&amp;LOWER(TRIM('Audit summary'!$B$16)),"INTERNAL","EXTERNAL"))</f>
        <v>INTERNAL</v>
      </c>
      <c r="G2413" s="6">
        <f t="shared" si="3"/>
        <v>1</v>
      </c>
      <c r="H2413" s="6">
        <f t="shared" si="4"/>
        <v>1</v>
      </c>
      <c r="I2413" s="6" t="str">
        <f>IF(OR(A2413="",COUNTIF('Message audit'!$A$2:$A$201,A2413)=0,AND(B2413&lt;&gt;"To",B2413&lt;&gt;"CC",B2413&lt;&gt;"BCC"),E2413&lt;&gt;"BASIC_OK"),"REVIEW","OK")</f>
        <v>OK</v>
      </c>
    </row>
    <row r="2414">
      <c r="A2414" s="5" t="s">
        <v>126</v>
      </c>
      <c r="B2414" s="5" t="s">
        <v>21</v>
      </c>
      <c r="C2414" s="5" t="s">
        <v>2641</v>
      </c>
      <c r="D2414" s="6" t="str">
        <f t="shared" si="1"/>
        <v>person2413@demo.invalid</v>
      </c>
      <c r="E2414" s="6" t="str">
        <f t="shared" si="2"/>
        <v>BASIC_OK</v>
      </c>
      <c r="F2414" s="6" t="str">
        <f>IF(E2414&lt;&gt;"BASIC_OK","REVIEW",IF(RIGHT(D2414,LEN(LOWER(TRIM('Audit summary'!$B$16)))+1)="@"&amp;LOWER(TRIM('Audit summary'!$B$16)),"INTERNAL","EXTERNAL"))</f>
        <v>INTERNAL</v>
      </c>
      <c r="G2414" s="6">
        <f t="shared" si="3"/>
        <v>1</v>
      </c>
      <c r="H2414" s="6">
        <f t="shared" si="4"/>
        <v>1</v>
      </c>
      <c r="I2414" s="6" t="str">
        <f>IF(OR(A2414="",COUNTIF('Message audit'!$A$2:$A$201,A2414)=0,AND(B2414&lt;&gt;"To",B2414&lt;&gt;"CC",B2414&lt;&gt;"BCC"),E2414&lt;&gt;"BASIC_OK"),"REVIEW","OK")</f>
        <v>OK</v>
      </c>
    </row>
    <row r="2415">
      <c r="A2415" s="5" t="s">
        <v>126</v>
      </c>
      <c r="B2415" s="5" t="s">
        <v>50</v>
      </c>
      <c r="C2415" s="5" t="s">
        <v>2642</v>
      </c>
      <c r="D2415" s="6" t="str">
        <f t="shared" si="1"/>
        <v>person2414@demo.invalid</v>
      </c>
      <c r="E2415" s="6" t="str">
        <f t="shared" si="2"/>
        <v>BASIC_OK</v>
      </c>
      <c r="F2415" s="6" t="str">
        <f>IF(E2415&lt;&gt;"BASIC_OK","REVIEW",IF(RIGHT(D2415,LEN(LOWER(TRIM('Audit summary'!$B$16)))+1)="@"&amp;LOWER(TRIM('Audit summary'!$B$16)),"INTERNAL","EXTERNAL"))</f>
        <v>INTERNAL</v>
      </c>
      <c r="G2415" s="6">
        <f t="shared" si="3"/>
        <v>1</v>
      </c>
      <c r="H2415" s="6">
        <f t="shared" si="4"/>
        <v>1</v>
      </c>
      <c r="I2415" s="6" t="str">
        <f>IF(OR(A2415="",COUNTIF('Message audit'!$A$2:$A$201,A2415)=0,AND(B2415&lt;&gt;"To",B2415&lt;&gt;"CC",B2415&lt;&gt;"BCC"),E2415&lt;&gt;"BASIC_OK"),"REVIEW","OK")</f>
        <v>OK</v>
      </c>
    </row>
    <row r="2416">
      <c r="A2416" s="5" t="s">
        <v>126</v>
      </c>
      <c r="B2416" s="5" t="s">
        <v>65</v>
      </c>
      <c r="C2416" s="5" t="s">
        <v>2643</v>
      </c>
      <c r="D2416" s="6" t="str">
        <f t="shared" si="1"/>
        <v>person2415@example.org</v>
      </c>
      <c r="E2416" s="6" t="str">
        <f t="shared" si="2"/>
        <v>BASIC_OK</v>
      </c>
      <c r="F2416" s="6" t="str">
        <f>IF(E2416&lt;&gt;"BASIC_OK","REVIEW",IF(RIGHT(D2416,LEN(LOWER(TRIM('Audit summary'!$B$16)))+1)="@"&amp;LOWER(TRIM('Audit summary'!$B$16)),"INTERNAL","EXTERNAL"))</f>
        <v>EXTERNAL</v>
      </c>
      <c r="G2416" s="6">
        <f t="shared" si="3"/>
        <v>1</v>
      </c>
      <c r="H2416" s="6">
        <f t="shared" si="4"/>
        <v>1</v>
      </c>
      <c r="I2416" s="6" t="str">
        <f>IF(OR(A2416="",COUNTIF('Message audit'!$A$2:$A$201,A2416)=0,AND(B2416&lt;&gt;"To",B2416&lt;&gt;"CC",B2416&lt;&gt;"BCC"),E2416&lt;&gt;"BASIC_OK"),"REVIEW","OK")</f>
        <v>OK</v>
      </c>
    </row>
    <row r="2417">
      <c r="A2417" s="5" t="s">
        <v>126</v>
      </c>
      <c r="B2417" s="5" t="s">
        <v>21</v>
      </c>
      <c r="C2417" s="5" t="s">
        <v>2644</v>
      </c>
      <c r="D2417" s="6" t="str">
        <f t="shared" si="1"/>
        <v>person2416@demo.invalid</v>
      </c>
      <c r="E2417" s="6" t="str">
        <f t="shared" si="2"/>
        <v>BASIC_OK</v>
      </c>
      <c r="F2417" s="6" t="str">
        <f>IF(E2417&lt;&gt;"BASIC_OK","REVIEW",IF(RIGHT(D2417,LEN(LOWER(TRIM('Audit summary'!$B$16)))+1)="@"&amp;LOWER(TRIM('Audit summary'!$B$16)),"INTERNAL","EXTERNAL"))</f>
        <v>INTERNAL</v>
      </c>
      <c r="G2417" s="6">
        <f t="shared" si="3"/>
        <v>1</v>
      </c>
      <c r="H2417" s="6">
        <f t="shared" si="4"/>
        <v>1</v>
      </c>
      <c r="I2417" s="6" t="str">
        <f>IF(OR(A2417="",COUNTIF('Message audit'!$A$2:$A$201,A2417)=0,AND(B2417&lt;&gt;"To",B2417&lt;&gt;"CC",B2417&lt;&gt;"BCC"),E2417&lt;&gt;"BASIC_OK"),"REVIEW","OK")</f>
        <v>OK</v>
      </c>
    </row>
    <row r="2418">
      <c r="A2418" s="5" t="s">
        <v>126</v>
      </c>
      <c r="B2418" s="5" t="s">
        <v>50</v>
      </c>
      <c r="C2418" s="5" t="s">
        <v>2645</v>
      </c>
      <c r="D2418" s="6" t="str">
        <f t="shared" si="1"/>
        <v>person2417@demo.invalid</v>
      </c>
      <c r="E2418" s="6" t="str">
        <f t="shared" si="2"/>
        <v>BASIC_OK</v>
      </c>
      <c r="F2418" s="6" t="str">
        <f>IF(E2418&lt;&gt;"BASIC_OK","REVIEW",IF(RIGHT(D2418,LEN(LOWER(TRIM('Audit summary'!$B$16)))+1)="@"&amp;LOWER(TRIM('Audit summary'!$B$16)),"INTERNAL","EXTERNAL"))</f>
        <v>INTERNAL</v>
      </c>
      <c r="G2418" s="6">
        <f t="shared" si="3"/>
        <v>1</v>
      </c>
      <c r="H2418" s="6">
        <f t="shared" si="4"/>
        <v>1</v>
      </c>
      <c r="I2418" s="6" t="str">
        <f>IF(OR(A2418="",COUNTIF('Message audit'!$A$2:$A$201,A2418)=0,AND(B2418&lt;&gt;"To",B2418&lt;&gt;"CC",B2418&lt;&gt;"BCC"),E2418&lt;&gt;"BASIC_OK"),"REVIEW","OK")</f>
        <v>OK</v>
      </c>
    </row>
    <row r="2419">
      <c r="A2419" s="5" t="s">
        <v>126</v>
      </c>
      <c r="B2419" s="5" t="s">
        <v>65</v>
      </c>
      <c r="C2419" s="5" t="s">
        <v>2646</v>
      </c>
      <c r="D2419" s="6" t="str">
        <f t="shared" si="1"/>
        <v>person2418@demo.invalid</v>
      </c>
      <c r="E2419" s="6" t="str">
        <f t="shared" si="2"/>
        <v>BASIC_OK</v>
      </c>
      <c r="F2419" s="6" t="str">
        <f>IF(E2419&lt;&gt;"BASIC_OK","REVIEW",IF(RIGHT(D2419,LEN(LOWER(TRIM('Audit summary'!$B$16)))+1)="@"&amp;LOWER(TRIM('Audit summary'!$B$16)),"INTERNAL","EXTERNAL"))</f>
        <v>INTERNAL</v>
      </c>
      <c r="G2419" s="6">
        <f t="shared" si="3"/>
        <v>1</v>
      </c>
      <c r="H2419" s="6">
        <f t="shared" si="4"/>
        <v>1</v>
      </c>
      <c r="I2419" s="6" t="str">
        <f>IF(OR(A2419="",COUNTIF('Message audit'!$A$2:$A$201,A2419)=0,AND(B2419&lt;&gt;"To",B2419&lt;&gt;"CC",B2419&lt;&gt;"BCC"),E2419&lt;&gt;"BASIC_OK"),"REVIEW","OK")</f>
        <v>OK</v>
      </c>
    </row>
    <row r="2420">
      <c r="A2420" s="5" t="s">
        <v>126</v>
      </c>
      <c r="B2420" s="5" t="s">
        <v>21</v>
      </c>
      <c r="C2420" s="5" t="s">
        <v>2647</v>
      </c>
      <c r="D2420" s="6" t="str">
        <f t="shared" si="1"/>
        <v>person2419@demo.invalid</v>
      </c>
      <c r="E2420" s="6" t="str">
        <f t="shared" si="2"/>
        <v>BASIC_OK</v>
      </c>
      <c r="F2420" s="6" t="str">
        <f>IF(E2420&lt;&gt;"BASIC_OK","REVIEW",IF(RIGHT(D2420,LEN(LOWER(TRIM('Audit summary'!$B$16)))+1)="@"&amp;LOWER(TRIM('Audit summary'!$B$16)),"INTERNAL","EXTERNAL"))</f>
        <v>INTERNAL</v>
      </c>
      <c r="G2420" s="6">
        <f t="shared" si="3"/>
        <v>1</v>
      </c>
      <c r="H2420" s="6">
        <f t="shared" si="4"/>
        <v>1</v>
      </c>
      <c r="I2420" s="6" t="str">
        <f>IF(OR(A2420="",COUNTIF('Message audit'!$A$2:$A$201,A2420)=0,AND(B2420&lt;&gt;"To",B2420&lt;&gt;"CC",B2420&lt;&gt;"BCC"),E2420&lt;&gt;"BASIC_OK"),"REVIEW","OK")</f>
        <v>OK</v>
      </c>
    </row>
    <row r="2421">
      <c r="A2421" s="5" t="s">
        <v>126</v>
      </c>
      <c r="B2421" s="5" t="s">
        <v>50</v>
      </c>
      <c r="C2421" s="5" t="s">
        <v>2648</v>
      </c>
      <c r="D2421" s="6" t="str">
        <f t="shared" si="1"/>
        <v>person2420@example.org</v>
      </c>
      <c r="E2421" s="6" t="str">
        <f t="shared" si="2"/>
        <v>BASIC_OK</v>
      </c>
      <c r="F2421" s="6" t="str">
        <f>IF(E2421&lt;&gt;"BASIC_OK","REVIEW",IF(RIGHT(D2421,LEN(LOWER(TRIM('Audit summary'!$B$16)))+1)="@"&amp;LOWER(TRIM('Audit summary'!$B$16)),"INTERNAL","EXTERNAL"))</f>
        <v>EXTERNAL</v>
      </c>
      <c r="G2421" s="6">
        <f t="shared" si="3"/>
        <v>1</v>
      </c>
      <c r="H2421" s="6">
        <f t="shared" si="4"/>
        <v>1</v>
      </c>
      <c r="I2421" s="6" t="str">
        <f>IF(OR(A2421="",COUNTIF('Message audit'!$A$2:$A$201,A2421)=0,AND(B2421&lt;&gt;"To",B2421&lt;&gt;"CC",B2421&lt;&gt;"BCC"),E2421&lt;&gt;"BASIC_OK"),"REVIEW","OK")</f>
        <v>OK</v>
      </c>
    </row>
    <row r="2422">
      <c r="A2422" s="5" t="s">
        <v>126</v>
      </c>
      <c r="B2422" s="5" t="s">
        <v>65</v>
      </c>
      <c r="C2422" s="5" t="s">
        <v>2649</v>
      </c>
      <c r="D2422" s="6" t="str">
        <f t="shared" si="1"/>
        <v>person2421@demo.invalid</v>
      </c>
      <c r="E2422" s="6" t="str">
        <f t="shared" si="2"/>
        <v>BASIC_OK</v>
      </c>
      <c r="F2422" s="6" t="str">
        <f>IF(E2422&lt;&gt;"BASIC_OK","REVIEW",IF(RIGHT(D2422,LEN(LOWER(TRIM('Audit summary'!$B$16)))+1)="@"&amp;LOWER(TRIM('Audit summary'!$B$16)),"INTERNAL","EXTERNAL"))</f>
        <v>INTERNAL</v>
      </c>
      <c r="G2422" s="6">
        <f t="shared" si="3"/>
        <v>1</v>
      </c>
      <c r="H2422" s="6">
        <f t="shared" si="4"/>
        <v>1</v>
      </c>
      <c r="I2422" s="6" t="str">
        <f>IF(OR(A2422="",COUNTIF('Message audit'!$A$2:$A$201,A2422)=0,AND(B2422&lt;&gt;"To",B2422&lt;&gt;"CC",B2422&lt;&gt;"BCC"),E2422&lt;&gt;"BASIC_OK"),"REVIEW","OK")</f>
        <v>OK</v>
      </c>
    </row>
    <row r="2423">
      <c r="A2423" s="5" t="s">
        <v>126</v>
      </c>
      <c r="B2423" s="5" t="s">
        <v>21</v>
      </c>
      <c r="C2423" s="5" t="s">
        <v>2650</v>
      </c>
      <c r="D2423" s="6" t="str">
        <f t="shared" si="1"/>
        <v>person2422@demo.invalid</v>
      </c>
      <c r="E2423" s="6" t="str">
        <f t="shared" si="2"/>
        <v>BASIC_OK</v>
      </c>
      <c r="F2423" s="6" t="str">
        <f>IF(E2423&lt;&gt;"BASIC_OK","REVIEW",IF(RIGHT(D2423,LEN(LOWER(TRIM('Audit summary'!$B$16)))+1)="@"&amp;LOWER(TRIM('Audit summary'!$B$16)),"INTERNAL","EXTERNAL"))</f>
        <v>INTERNAL</v>
      </c>
      <c r="G2423" s="6">
        <f t="shared" si="3"/>
        <v>1</v>
      </c>
      <c r="H2423" s="6">
        <f t="shared" si="4"/>
        <v>1</v>
      </c>
      <c r="I2423" s="6" t="str">
        <f>IF(OR(A2423="",COUNTIF('Message audit'!$A$2:$A$201,A2423)=0,AND(B2423&lt;&gt;"To",B2423&lt;&gt;"CC",B2423&lt;&gt;"BCC"),E2423&lt;&gt;"BASIC_OK"),"REVIEW","OK")</f>
        <v>OK</v>
      </c>
    </row>
    <row r="2424">
      <c r="A2424" s="5" t="s">
        <v>126</v>
      </c>
      <c r="B2424" s="5" t="s">
        <v>50</v>
      </c>
      <c r="C2424" s="5" t="s">
        <v>2651</v>
      </c>
      <c r="D2424" s="6" t="str">
        <f t="shared" si="1"/>
        <v>person2423@demo.invalid</v>
      </c>
      <c r="E2424" s="6" t="str">
        <f t="shared" si="2"/>
        <v>BASIC_OK</v>
      </c>
      <c r="F2424" s="6" t="str">
        <f>IF(E2424&lt;&gt;"BASIC_OK","REVIEW",IF(RIGHT(D2424,LEN(LOWER(TRIM('Audit summary'!$B$16)))+1)="@"&amp;LOWER(TRIM('Audit summary'!$B$16)),"INTERNAL","EXTERNAL"))</f>
        <v>INTERNAL</v>
      </c>
      <c r="G2424" s="6">
        <f t="shared" si="3"/>
        <v>1</v>
      </c>
      <c r="H2424" s="6">
        <f t="shared" si="4"/>
        <v>1</v>
      </c>
      <c r="I2424" s="6" t="str">
        <f>IF(OR(A2424="",COUNTIF('Message audit'!$A$2:$A$201,A2424)=0,AND(B2424&lt;&gt;"To",B2424&lt;&gt;"CC",B2424&lt;&gt;"BCC"),E2424&lt;&gt;"BASIC_OK"),"REVIEW","OK")</f>
        <v>OK</v>
      </c>
    </row>
    <row r="2425">
      <c r="A2425" s="5" t="s">
        <v>126</v>
      </c>
      <c r="B2425" s="5" t="s">
        <v>65</v>
      </c>
      <c r="C2425" s="5" t="s">
        <v>2652</v>
      </c>
      <c r="D2425" s="6" t="str">
        <f t="shared" si="1"/>
        <v>person2424@demo.invalid</v>
      </c>
      <c r="E2425" s="6" t="str">
        <f t="shared" si="2"/>
        <v>BASIC_OK</v>
      </c>
      <c r="F2425" s="6" t="str">
        <f>IF(E2425&lt;&gt;"BASIC_OK","REVIEW",IF(RIGHT(D2425,LEN(LOWER(TRIM('Audit summary'!$B$16)))+1)="@"&amp;LOWER(TRIM('Audit summary'!$B$16)),"INTERNAL","EXTERNAL"))</f>
        <v>INTERNAL</v>
      </c>
      <c r="G2425" s="6">
        <f t="shared" si="3"/>
        <v>1</v>
      </c>
      <c r="H2425" s="6">
        <f t="shared" si="4"/>
        <v>1</v>
      </c>
      <c r="I2425" s="6" t="str">
        <f>IF(OR(A2425="",COUNTIF('Message audit'!$A$2:$A$201,A2425)=0,AND(B2425&lt;&gt;"To",B2425&lt;&gt;"CC",B2425&lt;&gt;"BCC"),E2425&lt;&gt;"BASIC_OK"),"REVIEW","OK")</f>
        <v>OK</v>
      </c>
    </row>
    <row r="2426">
      <c r="A2426" s="5" t="s">
        <v>126</v>
      </c>
      <c r="B2426" s="5" t="s">
        <v>21</v>
      </c>
      <c r="C2426" s="5" t="s">
        <v>2653</v>
      </c>
      <c r="D2426" s="6" t="str">
        <f t="shared" si="1"/>
        <v>person2425@example.org</v>
      </c>
      <c r="E2426" s="6" t="str">
        <f t="shared" si="2"/>
        <v>BASIC_OK</v>
      </c>
      <c r="F2426" s="6" t="str">
        <f>IF(E2426&lt;&gt;"BASIC_OK","REVIEW",IF(RIGHT(D2426,LEN(LOWER(TRIM('Audit summary'!$B$16)))+1)="@"&amp;LOWER(TRIM('Audit summary'!$B$16)),"INTERNAL","EXTERNAL"))</f>
        <v>EXTERNAL</v>
      </c>
      <c r="G2426" s="6">
        <f t="shared" si="3"/>
        <v>1</v>
      </c>
      <c r="H2426" s="6">
        <f t="shared" si="4"/>
        <v>1</v>
      </c>
      <c r="I2426" s="6" t="str">
        <f>IF(OR(A2426="",COUNTIF('Message audit'!$A$2:$A$201,A2426)=0,AND(B2426&lt;&gt;"To",B2426&lt;&gt;"CC",B2426&lt;&gt;"BCC"),E2426&lt;&gt;"BASIC_OK"),"REVIEW","OK")</f>
        <v>OK</v>
      </c>
    </row>
    <row r="2427">
      <c r="A2427" s="5" t="s">
        <v>126</v>
      </c>
      <c r="B2427" s="5" t="s">
        <v>50</v>
      </c>
      <c r="C2427" s="5" t="s">
        <v>2654</v>
      </c>
      <c r="D2427" s="6" t="str">
        <f t="shared" si="1"/>
        <v>person2426@demo.invalid</v>
      </c>
      <c r="E2427" s="6" t="str">
        <f t="shared" si="2"/>
        <v>BASIC_OK</v>
      </c>
      <c r="F2427" s="6" t="str">
        <f>IF(E2427&lt;&gt;"BASIC_OK","REVIEW",IF(RIGHT(D2427,LEN(LOWER(TRIM('Audit summary'!$B$16)))+1)="@"&amp;LOWER(TRIM('Audit summary'!$B$16)),"INTERNAL","EXTERNAL"))</f>
        <v>INTERNAL</v>
      </c>
      <c r="G2427" s="6">
        <f t="shared" si="3"/>
        <v>1</v>
      </c>
      <c r="H2427" s="6">
        <f t="shared" si="4"/>
        <v>1</v>
      </c>
      <c r="I2427" s="6" t="str">
        <f>IF(OR(A2427="",COUNTIF('Message audit'!$A$2:$A$201,A2427)=0,AND(B2427&lt;&gt;"To",B2427&lt;&gt;"CC",B2427&lt;&gt;"BCC"),E2427&lt;&gt;"BASIC_OK"),"REVIEW","OK")</f>
        <v>OK</v>
      </c>
    </row>
    <row r="2428">
      <c r="A2428" s="5" t="s">
        <v>126</v>
      </c>
      <c r="B2428" s="5" t="s">
        <v>65</v>
      </c>
      <c r="C2428" s="5" t="s">
        <v>2655</v>
      </c>
      <c r="D2428" s="6" t="str">
        <f t="shared" si="1"/>
        <v>person2427@demo.invalid</v>
      </c>
      <c r="E2428" s="6" t="str">
        <f t="shared" si="2"/>
        <v>BASIC_OK</v>
      </c>
      <c r="F2428" s="6" t="str">
        <f>IF(E2428&lt;&gt;"BASIC_OK","REVIEW",IF(RIGHT(D2428,LEN(LOWER(TRIM('Audit summary'!$B$16)))+1)="@"&amp;LOWER(TRIM('Audit summary'!$B$16)),"INTERNAL","EXTERNAL"))</f>
        <v>INTERNAL</v>
      </c>
      <c r="G2428" s="6">
        <f t="shared" si="3"/>
        <v>1</v>
      </c>
      <c r="H2428" s="6">
        <f t="shared" si="4"/>
        <v>1</v>
      </c>
      <c r="I2428" s="6" t="str">
        <f>IF(OR(A2428="",COUNTIF('Message audit'!$A$2:$A$201,A2428)=0,AND(B2428&lt;&gt;"To",B2428&lt;&gt;"CC",B2428&lt;&gt;"BCC"),E2428&lt;&gt;"BASIC_OK"),"REVIEW","OK")</f>
        <v>OK</v>
      </c>
    </row>
    <row r="2429">
      <c r="A2429" s="5" t="s">
        <v>126</v>
      </c>
      <c r="B2429" s="5" t="s">
        <v>21</v>
      </c>
      <c r="C2429" s="5" t="s">
        <v>2656</v>
      </c>
      <c r="D2429" s="6" t="str">
        <f t="shared" si="1"/>
        <v>person2428@demo.invalid</v>
      </c>
      <c r="E2429" s="6" t="str">
        <f t="shared" si="2"/>
        <v>BASIC_OK</v>
      </c>
      <c r="F2429" s="6" t="str">
        <f>IF(E2429&lt;&gt;"BASIC_OK","REVIEW",IF(RIGHT(D2429,LEN(LOWER(TRIM('Audit summary'!$B$16)))+1)="@"&amp;LOWER(TRIM('Audit summary'!$B$16)),"INTERNAL","EXTERNAL"))</f>
        <v>INTERNAL</v>
      </c>
      <c r="G2429" s="6">
        <f t="shared" si="3"/>
        <v>1</v>
      </c>
      <c r="H2429" s="6">
        <f t="shared" si="4"/>
        <v>1</v>
      </c>
      <c r="I2429" s="6" t="str">
        <f>IF(OR(A2429="",COUNTIF('Message audit'!$A$2:$A$201,A2429)=0,AND(B2429&lt;&gt;"To",B2429&lt;&gt;"CC",B2429&lt;&gt;"BCC"),E2429&lt;&gt;"BASIC_OK"),"REVIEW","OK")</f>
        <v>OK</v>
      </c>
    </row>
    <row r="2430">
      <c r="A2430" s="5" t="s">
        <v>126</v>
      </c>
      <c r="B2430" s="5" t="s">
        <v>50</v>
      </c>
      <c r="C2430" s="5" t="s">
        <v>2657</v>
      </c>
      <c r="D2430" s="6" t="str">
        <f t="shared" si="1"/>
        <v>person2429@demo.invalid</v>
      </c>
      <c r="E2430" s="6" t="str">
        <f t="shared" si="2"/>
        <v>BASIC_OK</v>
      </c>
      <c r="F2430" s="6" t="str">
        <f>IF(E2430&lt;&gt;"BASIC_OK","REVIEW",IF(RIGHT(D2430,LEN(LOWER(TRIM('Audit summary'!$B$16)))+1)="@"&amp;LOWER(TRIM('Audit summary'!$B$16)),"INTERNAL","EXTERNAL"))</f>
        <v>INTERNAL</v>
      </c>
      <c r="G2430" s="6">
        <f t="shared" si="3"/>
        <v>1</v>
      </c>
      <c r="H2430" s="6">
        <f t="shared" si="4"/>
        <v>1</v>
      </c>
      <c r="I2430" s="6" t="str">
        <f>IF(OR(A2430="",COUNTIF('Message audit'!$A$2:$A$201,A2430)=0,AND(B2430&lt;&gt;"To",B2430&lt;&gt;"CC",B2430&lt;&gt;"BCC"),E2430&lt;&gt;"BASIC_OK"),"REVIEW","OK")</f>
        <v>OK</v>
      </c>
    </row>
    <row r="2431">
      <c r="A2431" s="5" t="s">
        <v>126</v>
      </c>
      <c r="B2431" s="5" t="s">
        <v>65</v>
      </c>
      <c r="C2431" s="5" t="s">
        <v>2658</v>
      </c>
      <c r="D2431" s="6" t="str">
        <f t="shared" si="1"/>
        <v>person2430@example.org</v>
      </c>
      <c r="E2431" s="6" t="str">
        <f t="shared" si="2"/>
        <v>BASIC_OK</v>
      </c>
      <c r="F2431" s="6" t="str">
        <f>IF(E2431&lt;&gt;"BASIC_OK","REVIEW",IF(RIGHT(D2431,LEN(LOWER(TRIM('Audit summary'!$B$16)))+1)="@"&amp;LOWER(TRIM('Audit summary'!$B$16)),"INTERNAL","EXTERNAL"))</f>
        <v>EXTERNAL</v>
      </c>
      <c r="G2431" s="6">
        <f t="shared" si="3"/>
        <v>1</v>
      </c>
      <c r="H2431" s="6">
        <f t="shared" si="4"/>
        <v>1</v>
      </c>
      <c r="I2431" s="6" t="str">
        <f>IF(OR(A2431="",COUNTIF('Message audit'!$A$2:$A$201,A2431)=0,AND(B2431&lt;&gt;"To",B2431&lt;&gt;"CC",B2431&lt;&gt;"BCC"),E2431&lt;&gt;"BASIC_OK"),"REVIEW","OK")</f>
        <v>OK</v>
      </c>
    </row>
    <row r="2432">
      <c r="A2432" s="5" t="s">
        <v>126</v>
      </c>
      <c r="B2432" s="5" t="s">
        <v>21</v>
      </c>
      <c r="C2432" s="5" t="s">
        <v>2659</v>
      </c>
      <c r="D2432" s="6" t="str">
        <f t="shared" si="1"/>
        <v>person2431@demo.invalid</v>
      </c>
      <c r="E2432" s="6" t="str">
        <f t="shared" si="2"/>
        <v>BASIC_OK</v>
      </c>
      <c r="F2432" s="6" t="str">
        <f>IF(E2432&lt;&gt;"BASIC_OK","REVIEW",IF(RIGHT(D2432,LEN(LOWER(TRIM('Audit summary'!$B$16)))+1)="@"&amp;LOWER(TRIM('Audit summary'!$B$16)),"INTERNAL","EXTERNAL"))</f>
        <v>INTERNAL</v>
      </c>
      <c r="G2432" s="6">
        <f t="shared" si="3"/>
        <v>1</v>
      </c>
      <c r="H2432" s="6">
        <f t="shared" si="4"/>
        <v>1</v>
      </c>
      <c r="I2432" s="6" t="str">
        <f>IF(OR(A2432="",COUNTIF('Message audit'!$A$2:$A$201,A2432)=0,AND(B2432&lt;&gt;"To",B2432&lt;&gt;"CC",B2432&lt;&gt;"BCC"),E2432&lt;&gt;"BASIC_OK"),"REVIEW","OK")</f>
        <v>OK</v>
      </c>
    </row>
    <row r="2433">
      <c r="A2433" s="5" t="s">
        <v>126</v>
      </c>
      <c r="B2433" s="5" t="s">
        <v>50</v>
      </c>
      <c r="C2433" s="5" t="s">
        <v>2660</v>
      </c>
      <c r="D2433" s="6" t="str">
        <f t="shared" si="1"/>
        <v>person2432@demo.invalid</v>
      </c>
      <c r="E2433" s="6" t="str">
        <f t="shared" si="2"/>
        <v>BASIC_OK</v>
      </c>
      <c r="F2433" s="6" t="str">
        <f>IF(E2433&lt;&gt;"BASIC_OK","REVIEW",IF(RIGHT(D2433,LEN(LOWER(TRIM('Audit summary'!$B$16)))+1)="@"&amp;LOWER(TRIM('Audit summary'!$B$16)),"INTERNAL","EXTERNAL"))</f>
        <v>INTERNAL</v>
      </c>
      <c r="G2433" s="6">
        <f t="shared" si="3"/>
        <v>1</v>
      </c>
      <c r="H2433" s="6">
        <f t="shared" si="4"/>
        <v>1</v>
      </c>
      <c r="I2433" s="6" t="str">
        <f>IF(OR(A2433="",COUNTIF('Message audit'!$A$2:$A$201,A2433)=0,AND(B2433&lt;&gt;"To",B2433&lt;&gt;"CC",B2433&lt;&gt;"BCC"),E2433&lt;&gt;"BASIC_OK"),"REVIEW","OK")</f>
        <v>OK</v>
      </c>
    </row>
    <row r="2434">
      <c r="A2434" s="5" t="s">
        <v>126</v>
      </c>
      <c r="B2434" s="5" t="s">
        <v>65</v>
      </c>
      <c r="C2434" s="5" t="s">
        <v>2661</v>
      </c>
      <c r="D2434" s="6" t="str">
        <f t="shared" si="1"/>
        <v>person2433@demo.invalid</v>
      </c>
      <c r="E2434" s="6" t="str">
        <f t="shared" si="2"/>
        <v>BASIC_OK</v>
      </c>
      <c r="F2434" s="6" t="str">
        <f>IF(E2434&lt;&gt;"BASIC_OK","REVIEW",IF(RIGHT(D2434,LEN(LOWER(TRIM('Audit summary'!$B$16)))+1)="@"&amp;LOWER(TRIM('Audit summary'!$B$16)),"INTERNAL","EXTERNAL"))</f>
        <v>INTERNAL</v>
      </c>
      <c r="G2434" s="6">
        <f t="shared" si="3"/>
        <v>1</v>
      </c>
      <c r="H2434" s="6">
        <f t="shared" si="4"/>
        <v>1</v>
      </c>
      <c r="I2434" s="6" t="str">
        <f>IF(OR(A2434="",COUNTIF('Message audit'!$A$2:$A$201,A2434)=0,AND(B2434&lt;&gt;"To",B2434&lt;&gt;"CC",B2434&lt;&gt;"BCC"),E2434&lt;&gt;"BASIC_OK"),"REVIEW","OK")</f>
        <v>OK</v>
      </c>
    </row>
    <row r="2435">
      <c r="A2435" s="5" t="s">
        <v>126</v>
      </c>
      <c r="B2435" s="5" t="s">
        <v>21</v>
      </c>
      <c r="C2435" s="5" t="s">
        <v>2662</v>
      </c>
      <c r="D2435" s="6" t="str">
        <f t="shared" si="1"/>
        <v>person2434@demo.invalid</v>
      </c>
      <c r="E2435" s="6" t="str">
        <f t="shared" si="2"/>
        <v>BASIC_OK</v>
      </c>
      <c r="F2435" s="6" t="str">
        <f>IF(E2435&lt;&gt;"BASIC_OK","REVIEW",IF(RIGHT(D2435,LEN(LOWER(TRIM('Audit summary'!$B$16)))+1)="@"&amp;LOWER(TRIM('Audit summary'!$B$16)),"INTERNAL","EXTERNAL"))</f>
        <v>INTERNAL</v>
      </c>
      <c r="G2435" s="6">
        <f t="shared" si="3"/>
        <v>1</v>
      </c>
      <c r="H2435" s="6">
        <f t="shared" si="4"/>
        <v>1</v>
      </c>
      <c r="I2435" s="6" t="str">
        <f>IF(OR(A2435="",COUNTIF('Message audit'!$A$2:$A$201,A2435)=0,AND(B2435&lt;&gt;"To",B2435&lt;&gt;"CC",B2435&lt;&gt;"BCC"),E2435&lt;&gt;"BASIC_OK"),"REVIEW","OK")</f>
        <v>OK</v>
      </c>
    </row>
    <row r="2436">
      <c r="A2436" s="5" t="s">
        <v>126</v>
      </c>
      <c r="B2436" s="5" t="s">
        <v>50</v>
      </c>
      <c r="C2436" s="5" t="s">
        <v>2663</v>
      </c>
      <c r="D2436" s="6" t="str">
        <f t="shared" si="1"/>
        <v>person2435@example.org</v>
      </c>
      <c r="E2436" s="6" t="str">
        <f t="shared" si="2"/>
        <v>BASIC_OK</v>
      </c>
      <c r="F2436" s="6" t="str">
        <f>IF(E2436&lt;&gt;"BASIC_OK","REVIEW",IF(RIGHT(D2436,LEN(LOWER(TRIM('Audit summary'!$B$16)))+1)="@"&amp;LOWER(TRIM('Audit summary'!$B$16)),"INTERNAL","EXTERNAL"))</f>
        <v>EXTERNAL</v>
      </c>
      <c r="G2436" s="6">
        <f t="shared" si="3"/>
        <v>1</v>
      </c>
      <c r="H2436" s="6">
        <f t="shared" si="4"/>
        <v>1</v>
      </c>
      <c r="I2436" s="6" t="str">
        <f>IF(OR(A2436="",COUNTIF('Message audit'!$A$2:$A$201,A2436)=0,AND(B2436&lt;&gt;"To",B2436&lt;&gt;"CC",B2436&lt;&gt;"BCC"),E2436&lt;&gt;"BASIC_OK"),"REVIEW","OK")</f>
        <v>OK</v>
      </c>
    </row>
    <row r="2437">
      <c r="A2437" s="5" t="s">
        <v>126</v>
      </c>
      <c r="B2437" s="5" t="s">
        <v>65</v>
      </c>
      <c r="C2437" s="5" t="s">
        <v>2664</v>
      </c>
      <c r="D2437" s="6" t="str">
        <f t="shared" si="1"/>
        <v>person2436@demo.invalid</v>
      </c>
      <c r="E2437" s="6" t="str">
        <f t="shared" si="2"/>
        <v>BASIC_OK</v>
      </c>
      <c r="F2437" s="6" t="str">
        <f>IF(E2437&lt;&gt;"BASIC_OK","REVIEW",IF(RIGHT(D2437,LEN(LOWER(TRIM('Audit summary'!$B$16)))+1)="@"&amp;LOWER(TRIM('Audit summary'!$B$16)),"INTERNAL","EXTERNAL"))</f>
        <v>INTERNAL</v>
      </c>
      <c r="G2437" s="6">
        <f t="shared" si="3"/>
        <v>1</v>
      </c>
      <c r="H2437" s="6">
        <f t="shared" si="4"/>
        <v>1</v>
      </c>
      <c r="I2437" s="6" t="str">
        <f>IF(OR(A2437="",COUNTIF('Message audit'!$A$2:$A$201,A2437)=0,AND(B2437&lt;&gt;"To",B2437&lt;&gt;"CC",B2437&lt;&gt;"BCC"),E2437&lt;&gt;"BASIC_OK"),"REVIEW","OK")</f>
        <v>OK</v>
      </c>
    </row>
    <row r="2438">
      <c r="A2438" s="5" t="s">
        <v>126</v>
      </c>
      <c r="B2438" s="5" t="s">
        <v>21</v>
      </c>
      <c r="C2438" s="5" t="s">
        <v>2665</v>
      </c>
      <c r="D2438" s="6" t="str">
        <f t="shared" si="1"/>
        <v>person2437@demo.invalid</v>
      </c>
      <c r="E2438" s="6" t="str">
        <f t="shared" si="2"/>
        <v>BASIC_OK</v>
      </c>
      <c r="F2438" s="6" t="str">
        <f>IF(E2438&lt;&gt;"BASIC_OK","REVIEW",IF(RIGHT(D2438,LEN(LOWER(TRIM('Audit summary'!$B$16)))+1)="@"&amp;LOWER(TRIM('Audit summary'!$B$16)),"INTERNAL","EXTERNAL"))</f>
        <v>INTERNAL</v>
      </c>
      <c r="G2438" s="6">
        <f t="shared" si="3"/>
        <v>1</v>
      </c>
      <c r="H2438" s="6">
        <f t="shared" si="4"/>
        <v>1</v>
      </c>
      <c r="I2438" s="6" t="str">
        <f>IF(OR(A2438="",COUNTIF('Message audit'!$A$2:$A$201,A2438)=0,AND(B2438&lt;&gt;"To",B2438&lt;&gt;"CC",B2438&lt;&gt;"BCC"),E2438&lt;&gt;"BASIC_OK"),"REVIEW","OK")</f>
        <v>OK</v>
      </c>
    </row>
    <row r="2439">
      <c r="A2439" s="5" t="s">
        <v>126</v>
      </c>
      <c r="B2439" s="5" t="s">
        <v>50</v>
      </c>
      <c r="C2439" s="5" t="s">
        <v>2666</v>
      </c>
      <c r="D2439" s="6" t="str">
        <f t="shared" si="1"/>
        <v>person2438@demo.invalid</v>
      </c>
      <c r="E2439" s="6" t="str">
        <f t="shared" si="2"/>
        <v>BASIC_OK</v>
      </c>
      <c r="F2439" s="6" t="str">
        <f>IF(E2439&lt;&gt;"BASIC_OK","REVIEW",IF(RIGHT(D2439,LEN(LOWER(TRIM('Audit summary'!$B$16)))+1)="@"&amp;LOWER(TRIM('Audit summary'!$B$16)),"INTERNAL","EXTERNAL"))</f>
        <v>INTERNAL</v>
      </c>
      <c r="G2439" s="6">
        <f t="shared" si="3"/>
        <v>1</v>
      </c>
      <c r="H2439" s="6">
        <f t="shared" si="4"/>
        <v>1</v>
      </c>
      <c r="I2439" s="6" t="str">
        <f>IF(OR(A2439="",COUNTIF('Message audit'!$A$2:$A$201,A2439)=0,AND(B2439&lt;&gt;"To",B2439&lt;&gt;"CC",B2439&lt;&gt;"BCC"),E2439&lt;&gt;"BASIC_OK"),"REVIEW","OK")</f>
        <v>OK</v>
      </c>
    </row>
    <row r="2440">
      <c r="A2440" s="5" t="s">
        <v>126</v>
      </c>
      <c r="B2440" s="5" t="s">
        <v>65</v>
      </c>
      <c r="C2440" s="5" t="s">
        <v>2667</v>
      </c>
      <c r="D2440" s="6" t="str">
        <f t="shared" si="1"/>
        <v>person2439@demo.invalid</v>
      </c>
      <c r="E2440" s="6" t="str">
        <f t="shared" si="2"/>
        <v>BASIC_OK</v>
      </c>
      <c r="F2440" s="6" t="str">
        <f>IF(E2440&lt;&gt;"BASIC_OK","REVIEW",IF(RIGHT(D2440,LEN(LOWER(TRIM('Audit summary'!$B$16)))+1)="@"&amp;LOWER(TRIM('Audit summary'!$B$16)),"INTERNAL","EXTERNAL"))</f>
        <v>INTERNAL</v>
      </c>
      <c r="G2440" s="6">
        <f t="shared" si="3"/>
        <v>1</v>
      </c>
      <c r="H2440" s="6">
        <f t="shared" si="4"/>
        <v>1</v>
      </c>
      <c r="I2440" s="6" t="str">
        <f>IF(OR(A2440="",COUNTIF('Message audit'!$A$2:$A$201,A2440)=0,AND(B2440&lt;&gt;"To",B2440&lt;&gt;"CC",B2440&lt;&gt;"BCC"),E2440&lt;&gt;"BASIC_OK"),"REVIEW","OK")</f>
        <v>OK</v>
      </c>
    </row>
    <row r="2441">
      <c r="A2441" s="5" t="s">
        <v>126</v>
      </c>
      <c r="B2441" s="5" t="s">
        <v>21</v>
      </c>
      <c r="C2441" s="5" t="s">
        <v>2668</v>
      </c>
      <c r="D2441" s="6" t="str">
        <f t="shared" si="1"/>
        <v>person2440@example.org</v>
      </c>
      <c r="E2441" s="6" t="str">
        <f t="shared" si="2"/>
        <v>BASIC_OK</v>
      </c>
      <c r="F2441" s="6" t="str">
        <f>IF(E2441&lt;&gt;"BASIC_OK","REVIEW",IF(RIGHT(D2441,LEN(LOWER(TRIM('Audit summary'!$B$16)))+1)="@"&amp;LOWER(TRIM('Audit summary'!$B$16)),"INTERNAL","EXTERNAL"))</f>
        <v>EXTERNAL</v>
      </c>
      <c r="G2441" s="6">
        <f t="shared" si="3"/>
        <v>1</v>
      </c>
      <c r="H2441" s="6">
        <f t="shared" si="4"/>
        <v>1</v>
      </c>
      <c r="I2441" s="6" t="str">
        <f>IF(OR(A2441="",COUNTIF('Message audit'!$A$2:$A$201,A2441)=0,AND(B2441&lt;&gt;"To",B2441&lt;&gt;"CC",B2441&lt;&gt;"BCC"),E2441&lt;&gt;"BASIC_OK"),"REVIEW","OK")</f>
        <v>OK</v>
      </c>
    </row>
    <row r="2442">
      <c r="A2442" s="5" t="s">
        <v>126</v>
      </c>
      <c r="B2442" s="5" t="s">
        <v>50</v>
      </c>
      <c r="C2442" s="5" t="s">
        <v>2669</v>
      </c>
      <c r="D2442" s="6" t="str">
        <f t="shared" si="1"/>
        <v>person2441@demo.invalid</v>
      </c>
      <c r="E2442" s="6" t="str">
        <f t="shared" si="2"/>
        <v>BASIC_OK</v>
      </c>
      <c r="F2442" s="6" t="str">
        <f>IF(E2442&lt;&gt;"BASIC_OK","REVIEW",IF(RIGHT(D2442,LEN(LOWER(TRIM('Audit summary'!$B$16)))+1)="@"&amp;LOWER(TRIM('Audit summary'!$B$16)),"INTERNAL","EXTERNAL"))</f>
        <v>INTERNAL</v>
      </c>
      <c r="G2442" s="6">
        <f t="shared" si="3"/>
        <v>1</v>
      </c>
      <c r="H2442" s="6">
        <f t="shared" si="4"/>
        <v>1</v>
      </c>
      <c r="I2442" s="6" t="str">
        <f>IF(OR(A2442="",COUNTIF('Message audit'!$A$2:$A$201,A2442)=0,AND(B2442&lt;&gt;"To",B2442&lt;&gt;"CC",B2442&lt;&gt;"BCC"),E2442&lt;&gt;"BASIC_OK"),"REVIEW","OK")</f>
        <v>OK</v>
      </c>
    </row>
    <row r="2443">
      <c r="A2443" s="5" t="s">
        <v>126</v>
      </c>
      <c r="B2443" s="5" t="s">
        <v>65</v>
      </c>
      <c r="C2443" s="5" t="s">
        <v>2670</v>
      </c>
      <c r="D2443" s="6" t="str">
        <f t="shared" si="1"/>
        <v>person2442@demo.invalid</v>
      </c>
      <c r="E2443" s="6" t="str">
        <f t="shared" si="2"/>
        <v>BASIC_OK</v>
      </c>
      <c r="F2443" s="6" t="str">
        <f>IF(E2443&lt;&gt;"BASIC_OK","REVIEW",IF(RIGHT(D2443,LEN(LOWER(TRIM('Audit summary'!$B$16)))+1)="@"&amp;LOWER(TRIM('Audit summary'!$B$16)),"INTERNAL","EXTERNAL"))</f>
        <v>INTERNAL</v>
      </c>
      <c r="G2443" s="6">
        <f t="shared" si="3"/>
        <v>1</v>
      </c>
      <c r="H2443" s="6">
        <f t="shared" si="4"/>
        <v>1</v>
      </c>
      <c r="I2443" s="6" t="str">
        <f>IF(OR(A2443="",COUNTIF('Message audit'!$A$2:$A$201,A2443)=0,AND(B2443&lt;&gt;"To",B2443&lt;&gt;"CC",B2443&lt;&gt;"BCC"),E2443&lt;&gt;"BASIC_OK"),"REVIEW","OK")</f>
        <v>OK</v>
      </c>
    </row>
    <row r="2444">
      <c r="A2444" s="5" t="s">
        <v>126</v>
      </c>
      <c r="B2444" s="5" t="s">
        <v>21</v>
      </c>
      <c r="C2444" s="5" t="s">
        <v>2671</v>
      </c>
      <c r="D2444" s="6" t="str">
        <f t="shared" si="1"/>
        <v>person2443@demo.invalid</v>
      </c>
      <c r="E2444" s="6" t="str">
        <f t="shared" si="2"/>
        <v>BASIC_OK</v>
      </c>
      <c r="F2444" s="6" t="str">
        <f>IF(E2444&lt;&gt;"BASIC_OK","REVIEW",IF(RIGHT(D2444,LEN(LOWER(TRIM('Audit summary'!$B$16)))+1)="@"&amp;LOWER(TRIM('Audit summary'!$B$16)),"INTERNAL","EXTERNAL"))</f>
        <v>INTERNAL</v>
      </c>
      <c r="G2444" s="6">
        <f t="shared" si="3"/>
        <v>1</v>
      </c>
      <c r="H2444" s="6">
        <f t="shared" si="4"/>
        <v>1</v>
      </c>
      <c r="I2444" s="6" t="str">
        <f>IF(OR(A2444="",COUNTIF('Message audit'!$A$2:$A$201,A2444)=0,AND(B2444&lt;&gt;"To",B2444&lt;&gt;"CC",B2444&lt;&gt;"BCC"),E2444&lt;&gt;"BASIC_OK"),"REVIEW","OK")</f>
        <v>OK</v>
      </c>
    </row>
    <row r="2445">
      <c r="A2445" s="5" t="s">
        <v>126</v>
      </c>
      <c r="B2445" s="5" t="s">
        <v>50</v>
      </c>
      <c r="C2445" s="5" t="s">
        <v>2672</v>
      </c>
      <c r="D2445" s="6" t="str">
        <f t="shared" si="1"/>
        <v>person2444@demo.invalid</v>
      </c>
      <c r="E2445" s="6" t="str">
        <f t="shared" si="2"/>
        <v>BASIC_OK</v>
      </c>
      <c r="F2445" s="6" t="str">
        <f>IF(E2445&lt;&gt;"BASIC_OK","REVIEW",IF(RIGHT(D2445,LEN(LOWER(TRIM('Audit summary'!$B$16)))+1)="@"&amp;LOWER(TRIM('Audit summary'!$B$16)),"INTERNAL","EXTERNAL"))</f>
        <v>INTERNAL</v>
      </c>
      <c r="G2445" s="6">
        <f t="shared" si="3"/>
        <v>1</v>
      </c>
      <c r="H2445" s="6">
        <f t="shared" si="4"/>
        <v>1</v>
      </c>
      <c r="I2445" s="6" t="str">
        <f>IF(OR(A2445="",COUNTIF('Message audit'!$A$2:$A$201,A2445)=0,AND(B2445&lt;&gt;"To",B2445&lt;&gt;"CC",B2445&lt;&gt;"BCC"),E2445&lt;&gt;"BASIC_OK"),"REVIEW","OK")</f>
        <v>OK</v>
      </c>
    </row>
    <row r="2446">
      <c r="A2446" s="5" t="s">
        <v>126</v>
      </c>
      <c r="B2446" s="5" t="s">
        <v>65</v>
      </c>
      <c r="C2446" s="5" t="s">
        <v>2673</v>
      </c>
      <c r="D2446" s="6" t="str">
        <f t="shared" si="1"/>
        <v>person2445@example.org</v>
      </c>
      <c r="E2446" s="6" t="str">
        <f t="shared" si="2"/>
        <v>BASIC_OK</v>
      </c>
      <c r="F2446" s="6" t="str">
        <f>IF(E2446&lt;&gt;"BASIC_OK","REVIEW",IF(RIGHT(D2446,LEN(LOWER(TRIM('Audit summary'!$B$16)))+1)="@"&amp;LOWER(TRIM('Audit summary'!$B$16)),"INTERNAL","EXTERNAL"))</f>
        <v>EXTERNAL</v>
      </c>
      <c r="G2446" s="6">
        <f t="shared" si="3"/>
        <v>1</v>
      </c>
      <c r="H2446" s="6">
        <f t="shared" si="4"/>
        <v>1</v>
      </c>
      <c r="I2446" s="6" t="str">
        <f>IF(OR(A2446="",COUNTIF('Message audit'!$A$2:$A$201,A2446)=0,AND(B2446&lt;&gt;"To",B2446&lt;&gt;"CC",B2446&lt;&gt;"BCC"),E2446&lt;&gt;"BASIC_OK"),"REVIEW","OK")</f>
        <v>OK</v>
      </c>
    </row>
    <row r="2447">
      <c r="A2447" s="5" t="s">
        <v>126</v>
      </c>
      <c r="B2447" s="5" t="s">
        <v>21</v>
      </c>
      <c r="C2447" s="5" t="s">
        <v>2674</v>
      </c>
      <c r="D2447" s="6" t="str">
        <f t="shared" si="1"/>
        <v>person2446@demo.invalid</v>
      </c>
      <c r="E2447" s="6" t="str">
        <f t="shared" si="2"/>
        <v>BASIC_OK</v>
      </c>
      <c r="F2447" s="6" t="str">
        <f>IF(E2447&lt;&gt;"BASIC_OK","REVIEW",IF(RIGHT(D2447,LEN(LOWER(TRIM('Audit summary'!$B$16)))+1)="@"&amp;LOWER(TRIM('Audit summary'!$B$16)),"INTERNAL","EXTERNAL"))</f>
        <v>INTERNAL</v>
      </c>
      <c r="G2447" s="6">
        <f t="shared" si="3"/>
        <v>1</v>
      </c>
      <c r="H2447" s="6">
        <f t="shared" si="4"/>
        <v>1</v>
      </c>
      <c r="I2447" s="6" t="str">
        <f>IF(OR(A2447="",COUNTIF('Message audit'!$A$2:$A$201,A2447)=0,AND(B2447&lt;&gt;"To",B2447&lt;&gt;"CC",B2447&lt;&gt;"BCC"),E2447&lt;&gt;"BASIC_OK"),"REVIEW","OK")</f>
        <v>OK</v>
      </c>
    </row>
    <row r="2448">
      <c r="A2448" s="5" t="s">
        <v>126</v>
      </c>
      <c r="B2448" s="5" t="s">
        <v>50</v>
      </c>
      <c r="C2448" s="5" t="s">
        <v>2675</v>
      </c>
      <c r="D2448" s="6" t="str">
        <f t="shared" si="1"/>
        <v>person2447@demo.invalid</v>
      </c>
      <c r="E2448" s="6" t="str">
        <f t="shared" si="2"/>
        <v>BASIC_OK</v>
      </c>
      <c r="F2448" s="6" t="str">
        <f>IF(E2448&lt;&gt;"BASIC_OK","REVIEW",IF(RIGHT(D2448,LEN(LOWER(TRIM('Audit summary'!$B$16)))+1)="@"&amp;LOWER(TRIM('Audit summary'!$B$16)),"INTERNAL","EXTERNAL"))</f>
        <v>INTERNAL</v>
      </c>
      <c r="G2448" s="6">
        <f t="shared" si="3"/>
        <v>1</v>
      </c>
      <c r="H2448" s="6">
        <f t="shared" si="4"/>
        <v>1</v>
      </c>
      <c r="I2448" s="6" t="str">
        <f>IF(OR(A2448="",COUNTIF('Message audit'!$A$2:$A$201,A2448)=0,AND(B2448&lt;&gt;"To",B2448&lt;&gt;"CC",B2448&lt;&gt;"BCC"),E2448&lt;&gt;"BASIC_OK"),"REVIEW","OK")</f>
        <v>OK</v>
      </c>
    </row>
    <row r="2449">
      <c r="A2449" s="5" t="s">
        <v>126</v>
      </c>
      <c r="B2449" s="5" t="s">
        <v>65</v>
      </c>
      <c r="C2449" s="5" t="s">
        <v>2676</v>
      </c>
      <c r="D2449" s="6" t="str">
        <f t="shared" si="1"/>
        <v>person2448@demo.invalid</v>
      </c>
      <c r="E2449" s="6" t="str">
        <f t="shared" si="2"/>
        <v>BASIC_OK</v>
      </c>
      <c r="F2449" s="6" t="str">
        <f>IF(E2449&lt;&gt;"BASIC_OK","REVIEW",IF(RIGHT(D2449,LEN(LOWER(TRIM('Audit summary'!$B$16)))+1)="@"&amp;LOWER(TRIM('Audit summary'!$B$16)),"INTERNAL","EXTERNAL"))</f>
        <v>INTERNAL</v>
      </c>
      <c r="G2449" s="6">
        <f t="shared" si="3"/>
        <v>1</v>
      </c>
      <c r="H2449" s="6">
        <f t="shared" si="4"/>
        <v>1</v>
      </c>
      <c r="I2449" s="6" t="str">
        <f>IF(OR(A2449="",COUNTIF('Message audit'!$A$2:$A$201,A2449)=0,AND(B2449&lt;&gt;"To",B2449&lt;&gt;"CC",B2449&lt;&gt;"BCC"),E2449&lt;&gt;"BASIC_OK"),"REVIEW","OK")</f>
        <v>OK</v>
      </c>
    </row>
    <row r="2450">
      <c r="A2450" s="5" t="s">
        <v>126</v>
      </c>
      <c r="B2450" s="5" t="s">
        <v>21</v>
      </c>
      <c r="C2450" s="5" t="s">
        <v>2677</v>
      </c>
      <c r="D2450" s="6" t="str">
        <f t="shared" si="1"/>
        <v>person2449@demo.invalid</v>
      </c>
      <c r="E2450" s="6" t="str">
        <f t="shared" si="2"/>
        <v>BASIC_OK</v>
      </c>
      <c r="F2450" s="6" t="str">
        <f>IF(E2450&lt;&gt;"BASIC_OK","REVIEW",IF(RIGHT(D2450,LEN(LOWER(TRIM('Audit summary'!$B$16)))+1)="@"&amp;LOWER(TRIM('Audit summary'!$B$16)),"INTERNAL","EXTERNAL"))</f>
        <v>INTERNAL</v>
      </c>
      <c r="G2450" s="6">
        <f t="shared" si="3"/>
        <v>1</v>
      </c>
      <c r="H2450" s="6">
        <f t="shared" si="4"/>
        <v>1</v>
      </c>
      <c r="I2450" s="6" t="str">
        <f>IF(OR(A2450="",COUNTIF('Message audit'!$A$2:$A$201,A2450)=0,AND(B2450&lt;&gt;"To",B2450&lt;&gt;"CC",B2450&lt;&gt;"BCC"),E2450&lt;&gt;"BASIC_OK"),"REVIEW","OK")</f>
        <v>OK</v>
      </c>
    </row>
    <row r="2451">
      <c r="A2451" s="5" t="s">
        <v>126</v>
      </c>
      <c r="B2451" s="5" t="s">
        <v>50</v>
      </c>
      <c r="C2451" s="5" t="s">
        <v>2678</v>
      </c>
      <c r="D2451" s="6" t="str">
        <f t="shared" si="1"/>
        <v>person2450@example.org</v>
      </c>
      <c r="E2451" s="6" t="str">
        <f t="shared" si="2"/>
        <v>BASIC_OK</v>
      </c>
      <c r="F2451" s="6" t="str">
        <f>IF(E2451&lt;&gt;"BASIC_OK","REVIEW",IF(RIGHT(D2451,LEN(LOWER(TRIM('Audit summary'!$B$16)))+1)="@"&amp;LOWER(TRIM('Audit summary'!$B$16)),"INTERNAL","EXTERNAL"))</f>
        <v>EXTERNAL</v>
      </c>
      <c r="G2451" s="6">
        <f t="shared" si="3"/>
        <v>1</v>
      </c>
      <c r="H2451" s="6">
        <f t="shared" si="4"/>
        <v>1</v>
      </c>
      <c r="I2451" s="6" t="str">
        <f>IF(OR(A2451="",COUNTIF('Message audit'!$A$2:$A$201,A2451)=0,AND(B2451&lt;&gt;"To",B2451&lt;&gt;"CC",B2451&lt;&gt;"BCC"),E2451&lt;&gt;"BASIC_OK"),"REVIEW","OK")</f>
        <v>OK</v>
      </c>
    </row>
    <row r="2452">
      <c r="A2452" s="5" t="s">
        <v>126</v>
      </c>
      <c r="B2452" s="5" t="s">
        <v>65</v>
      </c>
      <c r="C2452" s="5" t="s">
        <v>2679</v>
      </c>
      <c r="D2452" s="6" t="str">
        <f t="shared" si="1"/>
        <v>person2451@demo.invalid</v>
      </c>
      <c r="E2452" s="6" t="str">
        <f t="shared" si="2"/>
        <v>BASIC_OK</v>
      </c>
      <c r="F2452" s="6" t="str">
        <f>IF(E2452&lt;&gt;"BASIC_OK","REVIEW",IF(RIGHT(D2452,LEN(LOWER(TRIM('Audit summary'!$B$16)))+1)="@"&amp;LOWER(TRIM('Audit summary'!$B$16)),"INTERNAL","EXTERNAL"))</f>
        <v>INTERNAL</v>
      </c>
      <c r="G2452" s="6">
        <f t="shared" si="3"/>
        <v>1</v>
      </c>
      <c r="H2452" s="6">
        <f t="shared" si="4"/>
        <v>1</v>
      </c>
      <c r="I2452" s="6" t="str">
        <f>IF(OR(A2452="",COUNTIF('Message audit'!$A$2:$A$201,A2452)=0,AND(B2452&lt;&gt;"To",B2452&lt;&gt;"CC",B2452&lt;&gt;"BCC"),E2452&lt;&gt;"BASIC_OK"),"REVIEW","OK")</f>
        <v>OK</v>
      </c>
    </row>
    <row r="2453">
      <c r="A2453" s="5" t="s">
        <v>128</v>
      </c>
      <c r="B2453" s="5" t="s">
        <v>21</v>
      </c>
      <c r="C2453" s="5" t="s">
        <v>2680</v>
      </c>
      <c r="D2453" s="6" t="str">
        <f t="shared" si="1"/>
        <v>person2452@demo.invalid</v>
      </c>
      <c r="E2453" s="6" t="str">
        <f t="shared" si="2"/>
        <v>BASIC_OK</v>
      </c>
      <c r="F2453" s="6" t="str">
        <f>IF(E2453&lt;&gt;"BASIC_OK","REVIEW",IF(RIGHT(D2453,LEN(LOWER(TRIM('Audit summary'!$B$16)))+1)="@"&amp;LOWER(TRIM('Audit summary'!$B$16)),"INTERNAL","EXTERNAL"))</f>
        <v>INTERNAL</v>
      </c>
      <c r="G2453" s="6">
        <f t="shared" si="3"/>
        <v>1</v>
      </c>
      <c r="H2453" s="6">
        <f t="shared" si="4"/>
        <v>1</v>
      </c>
      <c r="I2453" s="6" t="str">
        <f>IF(OR(A2453="",COUNTIF('Message audit'!$A$2:$A$201,A2453)=0,AND(B2453&lt;&gt;"To",B2453&lt;&gt;"CC",B2453&lt;&gt;"BCC"),E2453&lt;&gt;"BASIC_OK"),"REVIEW","OK")</f>
        <v>OK</v>
      </c>
    </row>
    <row r="2454">
      <c r="A2454" s="5" t="s">
        <v>128</v>
      </c>
      <c r="B2454" s="5" t="s">
        <v>50</v>
      </c>
      <c r="C2454" s="5" t="s">
        <v>2681</v>
      </c>
      <c r="D2454" s="6" t="str">
        <f t="shared" si="1"/>
        <v>person2453@demo.invalid</v>
      </c>
      <c r="E2454" s="6" t="str">
        <f t="shared" si="2"/>
        <v>BASIC_OK</v>
      </c>
      <c r="F2454" s="6" t="str">
        <f>IF(E2454&lt;&gt;"BASIC_OK","REVIEW",IF(RIGHT(D2454,LEN(LOWER(TRIM('Audit summary'!$B$16)))+1)="@"&amp;LOWER(TRIM('Audit summary'!$B$16)),"INTERNAL","EXTERNAL"))</f>
        <v>INTERNAL</v>
      </c>
      <c r="G2454" s="6">
        <f t="shared" si="3"/>
        <v>1</v>
      </c>
      <c r="H2454" s="6">
        <f t="shared" si="4"/>
        <v>1</v>
      </c>
      <c r="I2454" s="6" t="str">
        <f>IF(OR(A2454="",COUNTIF('Message audit'!$A$2:$A$201,A2454)=0,AND(B2454&lt;&gt;"To",B2454&lt;&gt;"CC",B2454&lt;&gt;"BCC"),E2454&lt;&gt;"BASIC_OK"),"REVIEW","OK")</f>
        <v>OK</v>
      </c>
    </row>
    <row r="2455">
      <c r="A2455" s="5" t="s">
        <v>128</v>
      </c>
      <c r="B2455" s="5" t="s">
        <v>65</v>
      </c>
      <c r="C2455" s="5" t="s">
        <v>2682</v>
      </c>
      <c r="D2455" s="6" t="str">
        <f t="shared" si="1"/>
        <v>person2454@demo.invalid</v>
      </c>
      <c r="E2455" s="6" t="str">
        <f t="shared" si="2"/>
        <v>BASIC_OK</v>
      </c>
      <c r="F2455" s="6" t="str">
        <f>IF(E2455&lt;&gt;"BASIC_OK","REVIEW",IF(RIGHT(D2455,LEN(LOWER(TRIM('Audit summary'!$B$16)))+1)="@"&amp;LOWER(TRIM('Audit summary'!$B$16)),"INTERNAL","EXTERNAL"))</f>
        <v>INTERNAL</v>
      </c>
      <c r="G2455" s="6">
        <f t="shared" si="3"/>
        <v>1</v>
      </c>
      <c r="H2455" s="6">
        <f t="shared" si="4"/>
        <v>1</v>
      </c>
      <c r="I2455" s="6" t="str">
        <f>IF(OR(A2455="",COUNTIF('Message audit'!$A$2:$A$201,A2455)=0,AND(B2455&lt;&gt;"To",B2455&lt;&gt;"CC",B2455&lt;&gt;"BCC"),E2455&lt;&gt;"BASIC_OK"),"REVIEW","OK")</f>
        <v>OK</v>
      </c>
    </row>
    <row r="2456">
      <c r="A2456" s="5" t="s">
        <v>128</v>
      </c>
      <c r="B2456" s="5" t="s">
        <v>21</v>
      </c>
      <c r="C2456" s="5" t="s">
        <v>2683</v>
      </c>
      <c r="D2456" s="6" t="str">
        <f t="shared" si="1"/>
        <v>person2455@example.org</v>
      </c>
      <c r="E2456" s="6" t="str">
        <f t="shared" si="2"/>
        <v>BASIC_OK</v>
      </c>
      <c r="F2456" s="6" t="str">
        <f>IF(E2456&lt;&gt;"BASIC_OK","REVIEW",IF(RIGHT(D2456,LEN(LOWER(TRIM('Audit summary'!$B$16)))+1)="@"&amp;LOWER(TRIM('Audit summary'!$B$16)),"INTERNAL","EXTERNAL"))</f>
        <v>EXTERNAL</v>
      </c>
      <c r="G2456" s="6">
        <f t="shared" si="3"/>
        <v>1</v>
      </c>
      <c r="H2456" s="6">
        <f t="shared" si="4"/>
        <v>1</v>
      </c>
      <c r="I2456" s="6" t="str">
        <f>IF(OR(A2456="",COUNTIF('Message audit'!$A$2:$A$201,A2456)=0,AND(B2456&lt;&gt;"To",B2456&lt;&gt;"CC",B2456&lt;&gt;"BCC"),E2456&lt;&gt;"BASIC_OK"),"REVIEW","OK")</f>
        <v>OK</v>
      </c>
    </row>
    <row r="2457">
      <c r="A2457" s="5" t="s">
        <v>128</v>
      </c>
      <c r="B2457" s="5" t="s">
        <v>50</v>
      </c>
      <c r="C2457" s="5" t="s">
        <v>2684</v>
      </c>
      <c r="D2457" s="6" t="str">
        <f t="shared" si="1"/>
        <v>person2456@demo.invalid</v>
      </c>
      <c r="E2457" s="6" t="str">
        <f t="shared" si="2"/>
        <v>BASIC_OK</v>
      </c>
      <c r="F2457" s="6" t="str">
        <f>IF(E2457&lt;&gt;"BASIC_OK","REVIEW",IF(RIGHT(D2457,LEN(LOWER(TRIM('Audit summary'!$B$16)))+1)="@"&amp;LOWER(TRIM('Audit summary'!$B$16)),"INTERNAL","EXTERNAL"))</f>
        <v>INTERNAL</v>
      </c>
      <c r="G2457" s="6">
        <f t="shared" si="3"/>
        <v>1</v>
      </c>
      <c r="H2457" s="6">
        <f t="shared" si="4"/>
        <v>1</v>
      </c>
      <c r="I2457" s="6" t="str">
        <f>IF(OR(A2457="",COUNTIF('Message audit'!$A$2:$A$201,A2457)=0,AND(B2457&lt;&gt;"To",B2457&lt;&gt;"CC",B2457&lt;&gt;"BCC"),E2457&lt;&gt;"BASIC_OK"),"REVIEW","OK")</f>
        <v>OK</v>
      </c>
    </row>
    <row r="2458">
      <c r="A2458" s="5" t="s">
        <v>128</v>
      </c>
      <c r="B2458" s="5" t="s">
        <v>65</v>
      </c>
      <c r="C2458" s="5" t="s">
        <v>2685</v>
      </c>
      <c r="D2458" s="6" t="str">
        <f t="shared" si="1"/>
        <v>person2457@demo.invalid</v>
      </c>
      <c r="E2458" s="6" t="str">
        <f t="shared" si="2"/>
        <v>BASIC_OK</v>
      </c>
      <c r="F2458" s="6" t="str">
        <f>IF(E2458&lt;&gt;"BASIC_OK","REVIEW",IF(RIGHT(D2458,LEN(LOWER(TRIM('Audit summary'!$B$16)))+1)="@"&amp;LOWER(TRIM('Audit summary'!$B$16)),"INTERNAL","EXTERNAL"))</f>
        <v>INTERNAL</v>
      </c>
      <c r="G2458" s="6">
        <f t="shared" si="3"/>
        <v>1</v>
      </c>
      <c r="H2458" s="6">
        <f t="shared" si="4"/>
        <v>1</v>
      </c>
      <c r="I2458" s="6" t="str">
        <f>IF(OR(A2458="",COUNTIF('Message audit'!$A$2:$A$201,A2458)=0,AND(B2458&lt;&gt;"To",B2458&lt;&gt;"CC",B2458&lt;&gt;"BCC"),E2458&lt;&gt;"BASIC_OK"),"REVIEW","OK")</f>
        <v>OK</v>
      </c>
    </row>
    <row r="2459">
      <c r="A2459" s="5" t="s">
        <v>128</v>
      </c>
      <c r="B2459" s="5" t="s">
        <v>21</v>
      </c>
      <c r="C2459" s="5" t="s">
        <v>2686</v>
      </c>
      <c r="D2459" s="6" t="str">
        <f t="shared" si="1"/>
        <v>person2458@demo.invalid</v>
      </c>
      <c r="E2459" s="6" t="str">
        <f t="shared" si="2"/>
        <v>BASIC_OK</v>
      </c>
      <c r="F2459" s="6" t="str">
        <f>IF(E2459&lt;&gt;"BASIC_OK","REVIEW",IF(RIGHT(D2459,LEN(LOWER(TRIM('Audit summary'!$B$16)))+1)="@"&amp;LOWER(TRIM('Audit summary'!$B$16)),"INTERNAL","EXTERNAL"))</f>
        <v>INTERNAL</v>
      </c>
      <c r="G2459" s="6">
        <f t="shared" si="3"/>
        <v>1</v>
      </c>
      <c r="H2459" s="6">
        <f t="shared" si="4"/>
        <v>1</v>
      </c>
      <c r="I2459" s="6" t="str">
        <f>IF(OR(A2459="",COUNTIF('Message audit'!$A$2:$A$201,A2459)=0,AND(B2459&lt;&gt;"To",B2459&lt;&gt;"CC",B2459&lt;&gt;"BCC"),E2459&lt;&gt;"BASIC_OK"),"REVIEW","OK")</f>
        <v>OK</v>
      </c>
    </row>
    <row r="2460">
      <c r="A2460" s="5" t="s">
        <v>128</v>
      </c>
      <c r="B2460" s="5" t="s">
        <v>50</v>
      </c>
      <c r="C2460" s="5" t="s">
        <v>2687</v>
      </c>
      <c r="D2460" s="6" t="str">
        <f t="shared" si="1"/>
        <v>person2459@demo.invalid</v>
      </c>
      <c r="E2460" s="6" t="str">
        <f t="shared" si="2"/>
        <v>BASIC_OK</v>
      </c>
      <c r="F2460" s="6" t="str">
        <f>IF(E2460&lt;&gt;"BASIC_OK","REVIEW",IF(RIGHT(D2460,LEN(LOWER(TRIM('Audit summary'!$B$16)))+1)="@"&amp;LOWER(TRIM('Audit summary'!$B$16)),"INTERNAL","EXTERNAL"))</f>
        <v>INTERNAL</v>
      </c>
      <c r="G2460" s="6">
        <f t="shared" si="3"/>
        <v>1</v>
      </c>
      <c r="H2460" s="6">
        <f t="shared" si="4"/>
        <v>1</v>
      </c>
      <c r="I2460" s="6" t="str">
        <f>IF(OR(A2460="",COUNTIF('Message audit'!$A$2:$A$201,A2460)=0,AND(B2460&lt;&gt;"To",B2460&lt;&gt;"CC",B2460&lt;&gt;"BCC"),E2460&lt;&gt;"BASIC_OK"),"REVIEW","OK")</f>
        <v>OK</v>
      </c>
    </row>
    <row r="2461">
      <c r="A2461" s="5" t="s">
        <v>128</v>
      </c>
      <c r="B2461" s="5" t="s">
        <v>65</v>
      </c>
      <c r="C2461" s="5" t="s">
        <v>2688</v>
      </c>
      <c r="D2461" s="6" t="str">
        <f t="shared" si="1"/>
        <v>person2460@example.org</v>
      </c>
      <c r="E2461" s="6" t="str">
        <f t="shared" si="2"/>
        <v>BASIC_OK</v>
      </c>
      <c r="F2461" s="6" t="str">
        <f>IF(E2461&lt;&gt;"BASIC_OK","REVIEW",IF(RIGHT(D2461,LEN(LOWER(TRIM('Audit summary'!$B$16)))+1)="@"&amp;LOWER(TRIM('Audit summary'!$B$16)),"INTERNAL","EXTERNAL"))</f>
        <v>EXTERNAL</v>
      </c>
      <c r="G2461" s="6">
        <f t="shared" si="3"/>
        <v>1</v>
      </c>
      <c r="H2461" s="6">
        <f t="shared" si="4"/>
        <v>1</v>
      </c>
      <c r="I2461" s="6" t="str">
        <f>IF(OR(A2461="",COUNTIF('Message audit'!$A$2:$A$201,A2461)=0,AND(B2461&lt;&gt;"To",B2461&lt;&gt;"CC",B2461&lt;&gt;"BCC"),E2461&lt;&gt;"BASIC_OK"),"REVIEW","OK")</f>
        <v>OK</v>
      </c>
    </row>
    <row r="2462">
      <c r="A2462" s="5" t="s">
        <v>128</v>
      </c>
      <c r="B2462" s="5" t="s">
        <v>21</v>
      </c>
      <c r="C2462" s="5" t="s">
        <v>2689</v>
      </c>
      <c r="D2462" s="6" t="str">
        <f t="shared" si="1"/>
        <v>person2461@demo.invalid</v>
      </c>
      <c r="E2462" s="6" t="str">
        <f t="shared" si="2"/>
        <v>BASIC_OK</v>
      </c>
      <c r="F2462" s="6" t="str">
        <f>IF(E2462&lt;&gt;"BASIC_OK","REVIEW",IF(RIGHT(D2462,LEN(LOWER(TRIM('Audit summary'!$B$16)))+1)="@"&amp;LOWER(TRIM('Audit summary'!$B$16)),"INTERNAL","EXTERNAL"))</f>
        <v>INTERNAL</v>
      </c>
      <c r="G2462" s="6">
        <f t="shared" si="3"/>
        <v>1</v>
      </c>
      <c r="H2462" s="6">
        <f t="shared" si="4"/>
        <v>1</v>
      </c>
      <c r="I2462" s="6" t="str">
        <f>IF(OR(A2462="",COUNTIF('Message audit'!$A$2:$A$201,A2462)=0,AND(B2462&lt;&gt;"To",B2462&lt;&gt;"CC",B2462&lt;&gt;"BCC"),E2462&lt;&gt;"BASIC_OK"),"REVIEW","OK")</f>
        <v>OK</v>
      </c>
    </row>
    <row r="2463">
      <c r="A2463" s="5" t="s">
        <v>128</v>
      </c>
      <c r="B2463" s="5" t="s">
        <v>50</v>
      </c>
      <c r="C2463" s="5" t="s">
        <v>2690</v>
      </c>
      <c r="D2463" s="6" t="str">
        <f t="shared" si="1"/>
        <v>person2462@demo.invalid</v>
      </c>
      <c r="E2463" s="6" t="str">
        <f t="shared" si="2"/>
        <v>BASIC_OK</v>
      </c>
      <c r="F2463" s="6" t="str">
        <f>IF(E2463&lt;&gt;"BASIC_OK","REVIEW",IF(RIGHT(D2463,LEN(LOWER(TRIM('Audit summary'!$B$16)))+1)="@"&amp;LOWER(TRIM('Audit summary'!$B$16)),"INTERNAL","EXTERNAL"))</f>
        <v>INTERNAL</v>
      </c>
      <c r="G2463" s="6">
        <f t="shared" si="3"/>
        <v>1</v>
      </c>
      <c r="H2463" s="6">
        <f t="shared" si="4"/>
        <v>1</v>
      </c>
      <c r="I2463" s="6" t="str">
        <f>IF(OR(A2463="",COUNTIF('Message audit'!$A$2:$A$201,A2463)=0,AND(B2463&lt;&gt;"To",B2463&lt;&gt;"CC",B2463&lt;&gt;"BCC"),E2463&lt;&gt;"BASIC_OK"),"REVIEW","OK")</f>
        <v>OK</v>
      </c>
    </row>
    <row r="2464">
      <c r="A2464" s="5" t="s">
        <v>128</v>
      </c>
      <c r="B2464" s="5" t="s">
        <v>65</v>
      </c>
      <c r="C2464" s="5" t="s">
        <v>2691</v>
      </c>
      <c r="D2464" s="6" t="str">
        <f t="shared" si="1"/>
        <v>person2463@demo.invalid</v>
      </c>
      <c r="E2464" s="6" t="str">
        <f t="shared" si="2"/>
        <v>BASIC_OK</v>
      </c>
      <c r="F2464" s="6" t="str">
        <f>IF(E2464&lt;&gt;"BASIC_OK","REVIEW",IF(RIGHT(D2464,LEN(LOWER(TRIM('Audit summary'!$B$16)))+1)="@"&amp;LOWER(TRIM('Audit summary'!$B$16)),"INTERNAL","EXTERNAL"))</f>
        <v>INTERNAL</v>
      </c>
      <c r="G2464" s="6">
        <f t="shared" si="3"/>
        <v>1</v>
      </c>
      <c r="H2464" s="6">
        <f t="shared" si="4"/>
        <v>1</v>
      </c>
      <c r="I2464" s="6" t="str">
        <f>IF(OR(A2464="",COUNTIF('Message audit'!$A$2:$A$201,A2464)=0,AND(B2464&lt;&gt;"To",B2464&lt;&gt;"CC",B2464&lt;&gt;"BCC"),E2464&lt;&gt;"BASIC_OK"),"REVIEW","OK")</f>
        <v>OK</v>
      </c>
    </row>
    <row r="2465">
      <c r="A2465" s="5" t="s">
        <v>128</v>
      </c>
      <c r="B2465" s="5" t="s">
        <v>21</v>
      </c>
      <c r="C2465" s="5" t="s">
        <v>2692</v>
      </c>
      <c r="D2465" s="6" t="str">
        <f t="shared" si="1"/>
        <v>person2464@demo.invalid</v>
      </c>
      <c r="E2465" s="6" t="str">
        <f t="shared" si="2"/>
        <v>BASIC_OK</v>
      </c>
      <c r="F2465" s="6" t="str">
        <f>IF(E2465&lt;&gt;"BASIC_OK","REVIEW",IF(RIGHT(D2465,LEN(LOWER(TRIM('Audit summary'!$B$16)))+1)="@"&amp;LOWER(TRIM('Audit summary'!$B$16)),"INTERNAL","EXTERNAL"))</f>
        <v>INTERNAL</v>
      </c>
      <c r="G2465" s="6">
        <f t="shared" si="3"/>
        <v>1</v>
      </c>
      <c r="H2465" s="6">
        <f t="shared" si="4"/>
        <v>1</v>
      </c>
      <c r="I2465" s="6" t="str">
        <f>IF(OR(A2465="",COUNTIF('Message audit'!$A$2:$A$201,A2465)=0,AND(B2465&lt;&gt;"To",B2465&lt;&gt;"CC",B2465&lt;&gt;"BCC"),E2465&lt;&gt;"BASIC_OK"),"REVIEW","OK")</f>
        <v>OK</v>
      </c>
    </row>
    <row r="2466">
      <c r="A2466" s="5" t="s">
        <v>128</v>
      </c>
      <c r="B2466" s="5" t="s">
        <v>50</v>
      </c>
      <c r="C2466" s="5" t="s">
        <v>2693</v>
      </c>
      <c r="D2466" s="6" t="str">
        <f t="shared" si="1"/>
        <v>person2465@example.org</v>
      </c>
      <c r="E2466" s="6" t="str">
        <f t="shared" si="2"/>
        <v>BASIC_OK</v>
      </c>
      <c r="F2466" s="6" t="str">
        <f>IF(E2466&lt;&gt;"BASIC_OK","REVIEW",IF(RIGHT(D2466,LEN(LOWER(TRIM('Audit summary'!$B$16)))+1)="@"&amp;LOWER(TRIM('Audit summary'!$B$16)),"INTERNAL","EXTERNAL"))</f>
        <v>EXTERNAL</v>
      </c>
      <c r="G2466" s="6">
        <f t="shared" si="3"/>
        <v>1</v>
      </c>
      <c r="H2466" s="6">
        <f t="shared" si="4"/>
        <v>1</v>
      </c>
      <c r="I2466" s="6" t="str">
        <f>IF(OR(A2466="",COUNTIF('Message audit'!$A$2:$A$201,A2466)=0,AND(B2466&lt;&gt;"To",B2466&lt;&gt;"CC",B2466&lt;&gt;"BCC"),E2466&lt;&gt;"BASIC_OK"),"REVIEW","OK")</f>
        <v>OK</v>
      </c>
    </row>
    <row r="2467">
      <c r="A2467" s="5" t="s">
        <v>128</v>
      </c>
      <c r="B2467" s="5" t="s">
        <v>65</v>
      </c>
      <c r="C2467" s="5" t="s">
        <v>2694</v>
      </c>
      <c r="D2467" s="6" t="str">
        <f t="shared" si="1"/>
        <v>person2466@demo.invalid</v>
      </c>
      <c r="E2467" s="6" t="str">
        <f t="shared" si="2"/>
        <v>BASIC_OK</v>
      </c>
      <c r="F2467" s="6" t="str">
        <f>IF(E2467&lt;&gt;"BASIC_OK","REVIEW",IF(RIGHT(D2467,LEN(LOWER(TRIM('Audit summary'!$B$16)))+1)="@"&amp;LOWER(TRIM('Audit summary'!$B$16)),"INTERNAL","EXTERNAL"))</f>
        <v>INTERNAL</v>
      </c>
      <c r="G2467" s="6">
        <f t="shared" si="3"/>
        <v>1</v>
      </c>
      <c r="H2467" s="6">
        <f t="shared" si="4"/>
        <v>1</v>
      </c>
      <c r="I2467" s="6" t="str">
        <f>IF(OR(A2467="",COUNTIF('Message audit'!$A$2:$A$201,A2467)=0,AND(B2467&lt;&gt;"To",B2467&lt;&gt;"CC",B2467&lt;&gt;"BCC"),E2467&lt;&gt;"BASIC_OK"),"REVIEW","OK")</f>
        <v>OK</v>
      </c>
    </row>
    <row r="2468">
      <c r="A2468" s="5" t="s">
        <v>128</v>
      </c>
      <c r="B2468" s="5" t="s">
        <v>21</v>
      </c>
      <c r="C2468" s="5" t="s">
        <v>2695</v>
      </c>
      <c r="D2468" s="6" t="str">
        <f t="shared" si="1"/>
        <v>person2467@demo.invalid</v>
      </c>
      <c r="E2468" s="6" t="str">
        <f t="shared" si="2"/>
        <v>BASIC_OK</v>
      </c>
      <c r="F2468" s="6" t="str">
        <f>IF(E2468&lt;&gt;"BASIC_OK","REVIEW",IF(RIGHT(D2468,LEN(LOWER(TRIM('Audit summary'!$B$16)))+1)="@"&amp;LOWER(TRIM('Audit summary'!$B$16)),"INTERNAL","EXTERNAL"))</f>
        <v>INTERNAL</v>
      </c>
      <c r="G2468" s="6">
        <f t="shared" si="3"/>
        <v>1</v>
      </c>
      <c r="H2468" s="6">
        <f t="shared" si="4"/>
        <v>1</v>
      </c>
      <c r="I2468" s="6" t="str">
        <f>IF(OR(A2468="",COUNTIF('Message audit'!$A$2:$A$201,A2468)=0,AND(B2468&lt;&gt;"To",B2468&lt;&gt;"CC",B2468&lt;&gt;"BCC"),E2468&lt;&gt;"BASIC_OK"),"REVIEW","OK")</f>
        <v>OK</v>
      </c>
    </row>
    <row r="2469">
      <c r="A2469" s="5" t="s">
        <v>128</v>
      </c>
      <c r="B2469" s="5" t="s">
        <v>50</v>
      </c>
      <c r="C2469" s="5" t="s">
        <v>2696</v>
      </c>
      <c r="D2469" s="6" t="str">
        <f t="shared" si="1"/>
        <v>person2468@demo.invalid</v>
      </c>
      <c r="E2469" s="6" t="str">
        <f t="shared" si="2"/>
        <v>BASIC_OK</v>
      </c>
      <c r="F2469" s="6" t="str">
        <f>IF(E2469&lt;&gt;"BASIC_OK","REVIEW",IF(RIGHT(D2469,LEN(LOWER(TRIM('Audit summary'!$B$16)))+1)="@"&amp;LOWER(TRIM('Audit summary'!$B$16)),"INTERNAL","EXTERNAL"))</f>
        <v>INTERNAL</v>
      </c>
      <c r="G2469" s="6">
        <f t="shared" si="3"/>
        <v>1</v>
      </c>
      <c r="H2469" s="6">
        <f t="shared" si="4"/>
        <v>1</v>
      </c>
      <c r="I2469" s="6" t="str">
        <f>IF(OR(A2469="",COUNTIF('Message audit'!$A$2:$A$201,A2469)=0,AND(B2469&lt;&gt;"To",B2469&lt;&gt;"CC",B2469&lt;&gt;"BCC"),E2469&lt;&gt;"BASIC_OK"),"REVIEW","OK")</f>
        <v>OK</v>
      </c>
    </row>
    <row r="2470">
      <c r="A2470" s="5" t="s">
        <v>128</v>
      </c>
      <c r="B2470" s="5" t="s">
        <v>65</v>
      </c>
      <c r="C2470" s="5" t="s">
        <v>2697</v>
      </c>
      <c r="D2470" s="6" t="str">
        <f t="shared" si="1"/>
        <v>person2469@demo.invalid</v>
      </c>
      <c r="E2470" s="6" t="str">
        <f t="shared" si="2"/>
        <v>BASIC_OK</v>
      </c>
      <c r="F2470" s="6" t="str">
        <f>IF(E2470&lt;&gt;"BASIC_OK","REVIEW",IF(RIGHT(D2470,LEN(LOWER(TRIM('Audit summary'!$B$16)))+1)="@"&amp;LOWER(TRIM('Audit summary'!$B$16)),"INTERNAL","EXTERNAL"))</f>
        <v>INTERNAL</v>
      </c>
      <c r="G2470" s="6">
        <f t="shared" si="3"/>
        <v>1</v>
      </c>
      <c r="H2470" s="6">
        <f t="shared" si="4"/>
        <v>1</v>
      </c>
      <c r="I2470" s="6" t="str">
        <f>IF(OR(A2470="",COUNTIF('Message audit'!$A$2:$A$201,A2470)=0,AND(B2470&lt;&gt;"To",B2470&lt;&gt;"CC",B2470&lt;&gt;"BCC"),E2470&lt;&gt;"BASIC_OK"),"REVIEW","OK")</f>
        <v>OK</v>
      </c>
    </row>
    <row r="2471">
      <c r="A2471" s="5" t="s">
        <v>128</v>
      </c>
      <c r="B2471" s="5" t="s">
        <v>21</v>
      </c>
      <c r="C2471" s="5" t="s">
        <v>2698</v>
      </c>
      <c r="D2471" s="6" t="str">
        <f t="shared" si="1"/>
        <v>person2470@example.org</v>
      </c>
      <c r="E2471" s="6" t="str">
        <f t="shared" si="2"/>
        <v>BASIC_OK</v>
      </c>
      <c r="F2471" s="6" t="str">
        <f>IF(E2471&lt;&gt;"BASIC_OK","REVIEW",IF(RIGHT(D2471,LEN(LOWER(TRIM('Audit summary'!$B$16)))+1)="@"&amp;LOWER(TRIM('Audit summary'!$B$16)),"INTERNAL","EXTERNAL"))</f>
        <v>EXTERNAL</v>
      </c>
      <c r="G2471" s="6">
        <f t="shared" si="3"/>
        <v>1</v>
      </c>
      <c r="H2471" s="6">
        <f t="shared" si="4"/>
        <v>1</v>
      </c>
      <c r="I2471" s="6" t="str">
        <f>IF(OR(A2471="",COUNTIF('Message audit'!$A$2:$A$201,A2471)=0,AND(B2471&lt;&gt;"To",B2471&lt;&gt;"CC",B2471&lt;&gt;"BCC"),E2471&lt;&gt;"BASIC_OK"),"REVIEW","OK")</f>
        <v>OK</v>
      </c>
    </row>
    <row r="2472">
      <c r="A2472" s="5" t="s">
        <v>128</v>
      </c>
      <c r="B2472" s="5" t="s">
        <v>50</v>
      </c>
      <c r="C2472" s="5" t="s">
        <v>2699</v>
      </c>
      <c r="D2472" s="6" t="str">
        <f t="shared" si="1"/>
        <v>person2471@demo.invalid</v>
      </c>
      <c r="E2472" s="6" t="str">
        <f t="shared" si="2"/>
        <v>BASIC_OK</v>
      </c>
      <c r="F2472" s="6" t="str">
        <f>IF(E2472&lt;&gt;"BASIC_OK","REVIEW",IF(RIGHT(D2472,LEN(LOWER(TRIM('Audit summary'!$B$16)))+1)="@"&amp;LOWER(TRIM('Audit summary'!$B$16)),"INTERNAL","EXTERNAL"))</f>
        <v>INTERNAL</v>
      </c>
      <c r="G2472" s="6">
        <f t="shared" si="3"/>
        <v>1</v>
      </c>
      <c r="H2472" s="6">
        <f t="shared" si="4"/>
        <v>1</v>
      </c>
      <c r="I2472" s="6" t="str">
        <f>IF(OR(A2472="",COUNTIF('Message audit'!$A$2:$A$201,A2472)=0,AND(B2472&lt;&gt;"To",B2472&lt;&gt;"CC",B2472&lt;&gt;"BCC"),E2472&lt;&gt;"BASIC_OK"),"REVIEW","OK")</f>
        <v>OK</v>
      </c>
    </row>
    <row r="2473">
      <c r="A2473" s="5" t="s">
        <v>128</v>
      </c>
      <c r="B2473" s="5" t="s">
        <v>65</v>
      </c>
      <c r="C2473" s="5" t="s">
        <v>2700</v>
      </c>
      <c r="D2473" s="6" t="str">
        <f t="shared" si="1"/>
        <v>person2472@demo.invalid</v>
      </c>
      <c r="E2473" s="6" t="str">
        <f t="shared" si="2"/>
        <v>BASIC_OK</v>
      </c>
      <c r="F2473" s="6" t="str">
        <f>IF(E2473&lt;&gt;"BASIC_OK","REVIEW",IF(RIGHT(D2473,LEN(LOWER(TRIM('Audit summary'!$B$16)))+1)="@"&amp;LOWER(TRIM('Audit summary'!$B$16)),"INTERNAL","EXTERNAL"))</f>
        <v>INTERNAL</v>
      </c>
      <c r="G2473" s="6">
        <f t="shared" si="3"/>
        <v>1</v>
      </c>
      <c r="H2473" s="6">
        <f t="shared" si="4"/>
        <v>1</v>
      </c>
      <c r="I2473" s="6" t="str">
        <f>IF(OR(A2473="",COUNTIF('Message audit'!$A$2:$A$201,A2473)=0,AND(B2473&lt;&gt;"To",B2473&lt;&gt;"CC",B2473&lt;&gt;"BCC"),E2473&lt;&gt;"BASIC_OK"),"REVIEW","OK")</f>
        <v>OK</v>
      </c>
    </row>
    <row r="2474">
      <c r="A2474" s="5" t="s">
        <v>128</v>
      </c>
      <c r="B2474" s="5" t="s">
        <v>21</v>
      </c>
      <c r="C2474" s="5" t="s">
        <v>2701</v>
      </c>
      <c r="D2474" s="6" t="str">
        <f t="shared" si="1"/>
        <v>person2473@demo.invalid</v>
      </c>
      <c r="E2474" s="6" t="str">
        <f t="shared" si="2"/>
        <v>BASIC_OK</v>
      </c>
      <c r="F2474" s="6" t="str">
        <f>IF(E2474&lt;&gt;"BASIC_OK","REVIEW",IF(RIGHT(D2474,LEN(LOWER(TRIM('Audit summary'!$B$16)))+1)="@"&amp;LOWER(TRIM('Audit summary'!$B$16)),"INTERNAL","EXTERNAL"))</f>
        <v>INTERNAL</v>
      </c>
      <c r="G2474" s="6">
        <f t="shared" si="3"/>
        <v>1</v>
      </c>
      <c r="H2474" s="6">
        <f t="shared" si="4"/>
        <v>1</v>
      </c>
      <c r="I2474" s="6" t="str">
        <f>IF(OR(A2474="",COUNTIF('Message audit'!$A$2:$A$201,A2474)=0,AND(B2474&lt;&gt;"To",B2474&lt;&gt;"CC",B2474&lt;&gt;"BCC"),E2474&lt;&gt;"BASIC_OK"),"REVIEW","OK")</f>
        <v>OK</v>
      </c>
    </row>
    <row r="2475">
      <c r="A2475" s="5" t="s">
        <v>128</v>
      </c>
      <c r="B2475" s="5" t="s">
        <v>50</v>
      </c>
      <c r="C2475" s="5" t="s">
        <v>2702</v>
      </c>
      <c r="D2475" s="6" t="str">
        <f t="shared" si="1"/>
        <v>person2474@demo.invalid</v>
      </c>
      <c r="E2475" s="6" t="str">
        <f t="shared" si="2"/>
        <v>BASIC_OK</v>
      </c>
      <c r="F2475" s="6" t="str">
        <f>IF(E2475&lt;&gt;"BASIC_OK","REVIEW",IF(RIGHT(D2475,LEN(LOWER(TRIM('Audit summary'!$B$16)))+1)="@"&amp;LOWER(TRIM('Audit summary'!$B$16)),"INTERNAL","EXTERNAL"))</f>
        <v>INTERNAL</v>
      </c>
      <c r="G2475" s="6">
        <f t="shared" si="3"/>
        <v>1</v>
      </c>
      <c r="H2475" s="6">
        <f t="shared" si="4"/>
        <v>1</v>
      </c>
      <c r="I2475" s="6" t="str">
        <f>IF(OR(A2475="",COUNTIF('Message audit'!$A$2:$A$201,A2475)=0,AND(B2475&lt;&gt;"To",B2475&lt;&gt;"CC",B2475&lt;&gt;"BCC"),E2475&lt;&gt;"BASIC_OK"),"REVIEW","OK")</f>
        <v>OK</v>
      </c>
    </row>
    <row r="2476">
      <c r="A2476" s="5" t="s">
        <v>128</v>
      </c>
      <c r="B2476" s="5" t="s">
        <v>65</v>
      </c>
      <c r="C2476" s="5" t="s">
        <v>2703</v>
      </c>
      <c r="D2476" s="6" t="str">
        <f t="shared" si="1"/>
        <v>person2475@example.org</v>
      </c>
      <c r="E2476" s="6" t="str">
        <f t="shared" si="2"/>
        <v>BASIC_OK</v>
      </c>
      <c r="F2476" s="6" t="str">
        <f>IF(E2476&lt;&gt;"BASIC_OK","REVIEW",IF(RIGHT(D2476,LEN(LOWER(TRIM('Audit summary'!$B$16)))+1)="@"&amp;LOWER(TRIM('Audit summary'!$B$16)),"INTERNAL","EXTERNAL"))</f>
        <v>EXTERNAL</v>
      </c>
      <c r="G2476" s="6">
        <f t="shared" si="3"/>
        <v>1</v>
      </c>
      <c r="H2476" s="6">
        <f t="shared" si="4"/>
        <v>1</v>
      </c>
      <c r="I2476" s="6" t="str">
        <f>IF(OR(A2476="",COUNTIF('Message audit'!$A$2:$A$201,A2476)=0,AND(B2476&lt;&gt;"To",B2476&lt;&gt;"CC",B2476&lt;&gt;"BCC"),E2476&lt;&gt;"BASIC_OK"),"REVIEW","OK")</f>
        <v>OK</v>
      </c>
    </row>
    <row r="2477">
      <c r="A2477" s="5" t="s">
        <v>128</v>
      </c>
      <c r="B2477" s="5" t="s">
        <v>21</v>
      </c>
      <c r="C2477" s="5" t="s">
        <v>2704</v>
      </c>
      <c r="D2477" s="6" t="str">
        <f t="shared" si="1"/>
        <v>person2476@demo.invalid</v>
      </c>
      <c r="E2477" s="6" t="str">
        <f t="shared" si="2"/>
        <v>BASIC_OK</v>
      </c>
      <c r="F2477" s="6" t="str">
        <f>IF(E2477&lt;&gt;"BASIC_OK","REVIEW",IF(RIGHT(D2477,LEN(LOWER(TRIM('Audit summary'!$B$16)))+1)="@"&amp;LOWER(TRIM('Audit summary'!$B$16)),"INTERNAL","EXTERNAL"))</f>
        <v>INTERNAL</v>
      </c>
      <c r="G2477" s="6">
        <f t="shared" si="3"/>
        <v>1</v>
      </c>
      <c r="H2477" s="6">
        <f t="shared" si="4"/>
        <v>1</v>
      </c>
      <c r="I2477" s="6" t="str">
        <f>IF(OR(A2477="",COUNTIF('Message audit'!$A$2:$A$201,A2477)=0,AND(B2477&lt;&gt;"To",B2477&lt;&gt;"CC",B2477&lt;&gt;"BCC"),E2477&lt;&gt;"BASIC_OK"),"REVIEW","OK")</f>
        <v>OK</v>
      </c>
    </row>
    <row r="2478">
      <c r="A2478" s="5" t="s">
        <v>128</v>
      </c>
      <c r="B2478" s="5" t="s">
        <v>50</v>
      </c>
      <c r="C2478" s="5" t="s">
        <v>2705</v>
      </c>
      <c r="D2478" s="6" t="str">
        <f t="shared" si="1"/>
        <v>person2477@demo.invalid</v>
      </c>
      <c r="E2478" s="6" t="str">
        <f t="shared" si="2"/>
        <v>BASIC_OK</v>
      </c>
      <c r="F2478" s="6" t="str">
        <f>IF(E2478&lt;&gt;"BASIC_OK","REVIEW",IF(RIGHT(D2478,LEN(LOWER(TRIM('Audit summary'!$B$16)))+1)="@"&amp;LOWER(TRIM('Audit summary'!$B$16)),"INTERNAL","EXTERNAL"))</f>
        <v>INTERNAL</v>
      </c>
      <c r="G2478" s="6">
        <f t="shared" si="3"/>
        <v>1</v>
      </c>
      <c r="H2478" s="6">
        <f t="shared" si="4"/>
        <v>1</v>
      </c>
      <c r="I2478" s="6" t="str">
        <f>IF(OR(A2478="",COUNTIF('Message audit'!$A$2:$A$201,A2478)=0,AND(B2478&lt;&gt;"To",B2478&lt;&gt;"CC",B2478&lt;&gt;"BCC"),E2478&lt;&gt;"BASIC_OK"),"REVIEW","OK")</f>
        <v>OK</v>
      </c>
    </row>
    <row r="2479">
      <c r="A2479" s="5" t="s">
        <v>128</v>
      </c>
      <c r="B2479" s="5" t="s">
        <v>65</v>
      </c>
      <c r="C2479" s="5" t="s">
        <v>2706</v>
      </c>
      <c r="D2479" s="6" t="str">
        <f t="shared" si="1"/>
        <v>person2478@demo.invalid</v>
      </c>
      <c r="E2479" s="6" t="str">
        <f t="shared" si="2"/>
        <v>BASIC_OK</v>
      </c>
      <c r="F2479" s="6" t="str">
        <f>IF(E2479&lt;&gt;"BASIC_OK","REVIEW",IF(RIGHT(D2479,LEN(LOWER(TRIM('Audit summary'!$B$16)))+1)="@"&amp;LOWER(TRIM('Audit summary'!$B$16)),"INTERNAL","EXTERNAL"))</f>
        <v>INTERNAL</v>
      </c>
      <c r="G2479" s="6">
        <f t="shared" si="3"/>
        <v>1</v>
      </c>
      <c r="H2479" s="6">
        <f t="shared" si="4"/>
        <v>1</v>
      </c>
      <c r="I2479" s="6" t="str">
        <f>IF(OR(A2479="",COUNTIF('Message audit'!$A$2:$A$201,A2479)=0,AND(B2479&lt;&gt;"To",B2479&lt;&gt;"CC",B2479&lt;&gt;"BCC"),E2479&lt;&gt;"BASIC_OK"),"REVIEW","OK")</f>
        <v>OK</v>
      </c>
    </row>
    <row r="2480">
      <c r="A2480" s="5" t="s">
        <v>128</v>
      </c>
      <c r="B2480" s="5" t="s">
        <v>21</v>
      </c>
      <c r="C2480" s="5" t="s">
        <v>2707</v>
      </c>
      <c r="D2480" s="6" t="str">
        <f t="shared" si="1"/>
        <v>person2479@demo.invalid</v>
      </c>
      <c r="E2480" s="6" t="str">
        <f t="shared" si="2"/>
        <v>BASIC_OK</v>
      </c>
      <c r="F2480" s="6" t="str">
        <f>IF(E2480&lt;&gt;"BASIC_OK","REVIEW",IF(RIGHT(D2480,LEN(LOWER(TRIM('Audit summary'!$B$16)))+1)="@"&amp;LOWER(TRIM('Audit summary'!$B$16)),"INTERNAL","EXTERNAL"))</f>
        <v>INTERNAL</v>
      </c>
      <c r="G2480" s="6">
        <f t="shared" si="3"/>
        <v>1</v>
      </c>
      <c r="H2480" s="6">
        <f t="shared" si="4"/>
        <v>1</v>
      </c>
      <c r="I2480" s="6" t="str">
        <f>IF(OR(A2480="",COUNTIF('Message audit'!$A$2:$A$201,A2480)=0,AND(B2480&lt;&gt;"To",B2480&lt;&gt;"CC",B2480&lt;&gt;"BCC"),E2480&lt;&gt;"BASIC_OK"),"REVIEW","OK")</f>
        <v>OK</v>
      </c>
    </row>
    <row r="2481">
      <c r="A2481" s="5" t="s">
        <v>128</v>
      </c>
      <c r="B2481" s="5" t="s">
        <v>50</v>
      </c>
      <c r="C2481" s="5" t="s">
        <v>2708</v>
      </c>
      <c r="D2481" s="6" t="str">
        <f t="shared" si="1"/>
        <v>person2480@example.org</v>
      </c>
      <c r="E2481" s="6" t="str">
        <f t="shared" si="2"/>
        <v>BASIC_OK</v>
      </c>
      <c r="F2481" s="6" t="str">
        <f>IF(E2481&lt;&gt;"BASIC_OK","REVIEW",IF(RIGHT(D2481,LEN(LOWER(TRIM('Audit summary'!$B$16)))+1)="@"&amp;LOWER(TRIM('Audit summary'!$B$16)),"INTERNAL","EXTERNAL"))</f>
        <v>EXTERNAL</v>
      </c>
      <c r="G2481" s="6">
        <f t="shared" si="3"/>
        <v>1</v>
      </c>
      <c r="H2481" s="6">
        <f t="shared" si="4"/>
        <v>1</v>
      </c>
      <c r="I2481" s="6" t="str">
        <f>IF(OR(A2481="",COUNTIF('Message audit'!$A$2:$A$201,A2481)=0,AND(B2481&lt;&gt;"To",B2481&lt;&gt;"CC",B2481&lt;&gt;"BCC"),E2481&lt;&gt;"BASIC_OK"),"REVIEW","OK")</f>
        <v>OK</v>
      </c>
    </row>
    <row r="2482">
      <c r="A2482" s="5" t="s">
        <v>128</v>
      </c>
      <c r="B2482" s="5" t="s">
        <v>65</v>
      </c>
      <c r="C2482" s="5" t="s">
        <v>2709</v>
      </c>
      <c r="D2482" s="6" t="str">
        <f t="shared" si="1"/>
        <v>person2481@demo.invalid</v>
      </c>
      <c r="E2482" s="6" t="str">
        <f t="shared" si="2"/>
        <v>BASIC_OK</v>
      </c>
      <c r="F2482" s="6" t="str">
        <f>IF(E2482&lt;&gt;"BASIC_OK","REVIEW",IF(RIGHT(D2482,LEN(LOWER(TRIM('Audit summary'!$B$16)))+1)="@"&amp;LOWER(TRIM('Audit summary'!$B$16)),"INTERNAL","EXTERNAL"))</f>
        <v>INTERNAL</v>
      </c>
      <c r="G2482" s="6">
        <f t="shared" si="3"/>
        <v>1</v>
      </c>
      <c r="H2482" s="6">
        <f t="shared" si="4"/>
        <v>1</v>
      </c>
      <c r="I2482" s="6" t="str">
        <f>IF(OR(A2482="",COUNTIF('Message audit'!$A$2:$A$201,A2482)=0,AND(B2482&lt;&gt;"To",B2482&lt;&gt;"CC",B2482&lt;&gt;"BCC"),E2482&lt;&gt;"BASIC_OK"),"REVIEW","OK")</f>
        <v>OK</v>
      </c>
    </row>
    <row r="2483">
      <c r="A2483" s="5" t="s">
        <v>128</v>
      </c>
      <c r="B2483" s="5" t="s">
        <v>21</v>
      </c>
      <c r="C2483" s="5" t="s">
        <v>2710</v>
      </c>
      <c r="D2483" s="6" t="str">
        <f t="shared" si="1"/>
        <v>person2482@demo.invalid</v>
      </c>
      <c r="E2483" s="6" t="str">
        <f t="shared" si="2"/>
        <v>BASIC_OK</v>
      </c>
      <c r="F2483" s="6" t="str">
        <f>IF(E2483&lt;&gt;"BASIC_OK","REVIEW",IF(RIGHT(D2483,LEN(LOWER(TRIM('Audit summary'!$B$16)))+1)="@"&amp;LOWER(TRIM('Audit summary'!$B$16)),"INTERNAL","EXTERNAL"))</f>
        <v>INTERNAL</v>
      </c>
      <c r="G2483" s="6">
        <f t="shared" si="3"/>
        <v>1</v>
      </c>
      <c r="H2483" s="6">
        <f t="shared" si="4"/>
        <v>1</v>
      </c>
      <c r="I2483" s="6" t="str">
        <f>IF(OR(A2483="",COUNTIF('Message audit'!$A$2:$A$201,A2483)=0,AND(B2483&lt;&gt;"To",B2483&lt;&gt;"CC",B2483&lt;&gt;"BCC"),E2483&lt;&gt;"BASIC_OK"),"REVIEW","OK")</f>
        <v>OK</v>
      </c>
    </row>
    <row r="2484">
      <c r="A2484" s="5" t="s">
        <v>128</v>
      </c>
      <c r="B2484" s="5" t="s">
        <v>50</v>
      </c>
      <c r="C2484" s="5" t="s">
        <v>2711</v>
      </c>
      <c r="D2484" s="6" t="str">
        <f t="shared" si="1"/>
        <v>person2483@demo.invalid</v>
      </c>
      <c r="E2484" s="6" t="str">
        <f t="shared" si="2"/>
        <v>BASIC_OK</v>
      </c>
      <c r="F2484" s="6" t="str">
        <f>IF(E2484&lt;&gt;"BASIC_OK","REVIEW",IF(RIGHT(D2484,LEN(LOWER(TRIM('Audit summary'!$B$16)))+1)="@"&amp;LOWER(TRIM('Audit summary'!$B$16)),"INTERNAL","EXTERNAL"))</f>
        <v>INTERNAL</v>
      </c>
      <c r="G2484" s="6">
        <f t="shared" si="3"/>
        <v>1</v>
      </c>
      <c r="H2484" s="6">
        <f t="shared" si="4"/>
        <v>1</v>
      </c>
      <c r="I2484" s="6" t="str">
        <f>IF(OR(A2484="",COUNTIF('Message audit'!$A$2:$A$201,A2484)=0,AND(B2484&lt;&gt;"To",B2484&lt;&gt;"CC",B2484&lt;&gt;"BCC"),E2484&lt;&gt;"BASIC_OK"),"REVIEW","OK")</f>
        <v>OK</v>
      </c>
    </row>
    <row r="2485">
      <c r="A2485" s="5" t="s">
        <v>128</v>
      </c>
      <c r="B2485" s="5" t="s">
        <v>65</v>
      </c>
      <c r="C2485" s="5" t="s">
        <v>2712</v>
      </c>
      <c r="D2485" s="6" t="str">
        <f t="shared" si="1"/>
        <v>person2484@demo.invalid</v>
      </c>
      <c r="E2485" s="6" t="str">
        <f t="shared" si="2"/>
        <v>BASIC_OK</v>
      </c>
      <c r="F2485" s="6" t="str">
        <f>IF(E2485&lt;&gt;"BASIC_OK","REVIEW",IF(RIGHT(D2485,LEN(LOWER(TRIM('Audit summary'!$B$16)))+1)="@"&amp;LOWER(TRIM('Audit summary'!$B$16)),"INTERNAL","EXTERNAL"))</f>
        <v>INTERNAL</v>
      </c>
      <c r="G2485" s="6">
        <f t="shared" si="3"/>
        <v>1</v>
      </c>
      <c r="H2485" s="6">
        <f t="shared" si="4"/>
        <v>1</v>
      </c>
      <c r="I2485" s="6" t="str">
        <f>IF(OR(A2485="",COUNTIF('Message audit'!$A$2:$A$201,A2485)=0,AND(B2485&lt;&gt;"To",B2485&lt;&gt;"CC",B2485&lt;&gt;"BCC"),E2485&lt;&gt;"BASIC_OK"),"REVIEW","OK")</f>
        <v>OK</v>
      </c>
    </row>
    <row r="2486">
      <c r="A2486" s="5" t="s">
        <v>128</v>
      </c>
      <c r="B2486" s="5" t="s">
        <v>21</v>
      </c>
      <c r="C2486" s="5" t="s">
        <v>2713</v>
      </c>
      <c r="D2486" s="6" t="str">
        <f t="shared" si="1"/>
        <v>person2485@example.org</v>
      </c>
      <c r="E2486" s="6" t="str">
        <f t="shared" si="2"/>
        <v>BASIC_OK</v>
      </c>
      <c r="F2486" s="6" t="str">
        <f>IF(E2486&lt;&gt;"BASIC_OK","REVIEW",IF(RIGHT(D2486,LEN(LOWER(TRIM('Audit summary'!$B$16)))+1)="@"&amp;LOWER(TRIM('Audit summary'!$B$16)),"INTERNAL","EXTERNAL"))</f>
        <v>EXTERNAL</v>
      </c>
      <c r="G2486" s="6">
        <f t="shared" si="3"/>
        <v>1</v>
      </c>
      <c r="H2486" s="6">
        <f t="shared" si="4"/>
        <v>1</v>
      </c>
      <c r="I2486" s="6" t="str">
        <f>IF(OR(A2486="",COUNTIF('Message audit'!$A$2:$A$201,A2486)=0,AND(B2486&lt;&gt;"To",B2486&lt;&gt;"CC",B2486&lt;&gt;"BCC"),E2486&lt;&gt;"BASIC_OK"),"REVIEW","OK")</f>
        <v>OK</v>
      </c>
    </row>
    <row r="2487">
      <c r="A2487" s="5" t="s">
        <v>128</v>
      </c>
      <c r="B2487" s="5" t="s">
        <v>50</v>
      </c>
      <c r="C2487" s="5" t="s">
        <v>2714</v>
      </c>
      <c r="D2487" s="6" t="str">
        <f t="shared" si="1"/>
        <v>person2486@demo.invalid</v>
      </c>
      <c r="E2487" s="6" t="str">
        <f t="shared" si="2"/>
        <v>BASIC_OK</v>
      </c>
      <c r="F2487" s="6" t="str">
        <f>IF(E2487&lt;&gt;"BASIC_OK","REVIEW",IF(RIGHT(D2487,LEN(LOWER(TRIM('Audit summary'!$B$16)))+1)="@"&amp;LOWER(TRIM('Audit summary'!$B$16)),"INTERNAL","EXTERNAL"))</f>
        <v>INTERNAL</v>
      </c>
      <c r="G2487" s="6">
        <f t="shared" si="3"/>
        <v>1</v>
      </c>
      <c r="H2487" s="6">
        <f t="shared" si="4"/>
        <v>1</v>
      </c>
      <c r="I2487" s="6" t="str">
        <f>IF(OR(A2487="",COUNTIF('Message audit'!$A$2:$A$201,A2487)=0,AND(B2487&lt;&gt;"To",B2487&lt;&gt;"CC",B2487&lt;&gt;"BCC"),E2487&lt;&gt;"BASIC_OK"),"REVIEW","OK")</f>
        <v>OK</v>
      </c>
    </row>
    <row r="2488">
      <c r="A2488" s="5" t="s">
        <v>128</v>
      </c>
      <c r="B2488" s="5" t="s">
        <v>65</v>
      </c>
      <c r="C2488" s="5" t="s">
        <v>2715</v>
      </c>
      <c r="D2488" s="6" t="str">
        <f t="shared" si="1"/>
        <v>person2487@demo.invalid</v>
      </c>
      <c r="E2488" s="6" t="str">
        <f t="shared" si="2"/>
        <v>BASIC_OK</v>
      </c>
      <c r="F2488" s="6" t="str">
        <f>IF(E2488&lt;&gt;"BASIC_OK","REVIEW",IF(RIGHT(D2488,LEN(LOWER(TRIM('Audit summary'!$B$16)))+1)="@"&amp;LOWER(TRIM('Audit summary'!$B$16)),"INTERNAL","EXTERNAL"))</f>
        <v>INTERNAL</v>
      </c>
      <c r="G2488" s="6">
        <f t="shared" si="3"/>
        <v>1</v>
      </c>
      <c r="H2488" s="6">
        <f t="shared" si="4"/>
        <v>1</v>
      </c>
      <c r="I2488" s="6" t="str">
        <f>IF(OR(A2488="",COUNTIF('Message audit'!$A$2:$A$201,A2488)=0,AND(B2488&lt;&gt;"To",B2488&lt;&gt;"CC",B2488&lt;&gt;"BCC"),E2488&lt;&gt;"BASIC_OK"),"REVIEW","OK")</f>
        <v>OK</v>
      </c>
    </row>
    <row r="2489">
      <c r="A2489" s="5" t="s">
        <v>128</v>
      </c>
      <c r="B2489" s="5" t="s">
        <v>21</v>
      </c>
      <c r="C2489" s="5" t="s">
        <v>2716</v>
      </c>
      <c r="D2489" s="6" t="str">
        <f t="shared" si="1"/>
        <v>person2488@demo.invalid</v>
      </c>
      <c r="E2489" s="6" t="str">
        <f t="shared" si="2"/>
        <v>BASIC_OK</v>
      </c>
      <c r="F2489" s="6" t="str">
        <f>IF(E2489&lt;&gt;"BASIC_OK","REVIEW",IF(RIGHT(D2489,LEN(LOWER(TRIM('Audit summary'!$B$16)))+1)="@"&amp;LOWER(TRIM('Audit summary'!$B$16)),"INTERNAL","EXTERNAL"))</f>
        <v>INTERNAL</v>
      </c>
      <c r="G2489" s="6">
        <f t="shared" si="3"/>
        <v>1</v>
      </c>
      <c r="H2489" s="6">
        <f t="shared" si="4"/>
        <v>1</v>
      </c>
      <c r="I2489" s="6" t="str">
        <f>IF(OR(A2489="",COUNTIF('Message audit'!$A$2:$A$201,A2489)=0,AND(B2489&lt;&gt;"To",B2489&lt;&gt;"CC",B2489&lt;&gt;"BCC"),E2489&lt;&gt;"BASIC_OK"),"REVIEW","OK")</f>
        <v>OK</v>
      </c>
    </row>
    <row r="2490">
      <c r="A2490" s="5" t="s">
        <v>128</v>
      </c>
      <c r="B2490" s="5" t="s">
        <v>50</v>
      </c>
      <c r="C2490" s="5" t="s">
        <v>2717</v>
      </c>
      <c r="D2490" s="6" t="str">
        <f t="shared" si="1"/>
        <v>person2489@demo.invalid</v>
      </c>
      <c r="E2490" s="6" t="str">
        <f t="shared" si="2"/>
        <v>BASIC_OK</v>
      </c>
      <c r="F2490" s="6" t="str">
        <f>IF(E2490&lt;&gt;"BASIC_OK","REVIEW",IF(RIGHT(D2490,LEN(LOWER(TRIM('Audit summary'!$B$16)))+1)="@"&amp;LOWER(TRIM('Audit summary'!$B$16)),"INTERNAL","EXTERNAL"))</f>
        <v>INTERNAL</v>
      </c>
      <c r="G2490" s="6">
        <f t="shared" si="3"/>
        <v>1</v>
      </c>
      <c r="H2490" s="6">
        <f t="shared" si="4"/>
        <v>1</v>
      </c>
      <c r="I2490" s="6" t="str">
        <f>IF(OR(A2490="",COUNTIF('Message audit'!$A$2:$A$201,A2490)=0,AND(B2490&lt;&gt;"To",B2490&lt;&gt;"CC",B2490&lt;&gt;"BCC"),E2490&lt;&gt;"BASIC_OK"),"REVIEW","OK")</f>
        <v>OK</v>
      </c>
    </row>
    <row r="2491">
      <c r="A2491" s="5" t="s">
        <v>128</v>
      </c>
      <c r="B2491" s="5" t="s">
        <v>65</v>
      </c>
      <c r="C2491" s="5" t="s">
        <v>2718</v>
      </c>
      <c r="D2491" s="6" t="str">
        <f t="shared" si="1"/>
        <v>person2490@example.org</v>
      </c>
      <c r="E2491" s="6" t="str">
        <f t="shared" si="2"/>
        <v>BASIC_OK</v>
      </c>
      <c r="F2491" s="6" t="str">
        <f>IF(E2491&lt;&gt;"BASIC_OK","REVIEW",IF(RIGHT(D2491,LEN(LOWER(TRIM('Audit summary'!$B$16)))+1)="@"&amp;LOWER(TRIM('Audit summary'!$B$16)),"INTERNAL","EXTERNAL"))</f>
        <v>EXTERNAL</v>
      </c>
      <c r="G2491" s="6">
        <f t="shared" si="3"/>
        <v>1</v>
      </c>
      <c r="H2491" s="6">
        <f t="shared" si="4"/>
        <v>1</v>
      </c>
      <c r="I2491" s="6" t="str">
        <f>IF(OR(A2491="",COUNTIF('Message audit'!$A$2:$A$201,A2491)=0,AND(B2491&lt;&gt;"To",B2491&lt;&gt;"CC",B2491&lt;&gt;"BCC"),E2491&lt;&gt;"BASIC_OK"),"REVIEW","OK")</f>
        <v>OK</v>
      </c>
    </row>
    <row r="2492">
      <c r="A2492" s="5" t="s">
        <v>128</v>
      </c>
      <c r="B2492" s="5" t="s">
        <v>21</v>
      </c>
      <c r="C2492" s="5" t="s">
        <v>2719</v>
      </c>
      <c r="D2492" s="6" t="str">
        <f t="shared" si="1"/>
        <v>person2491@demo.invalid</v>
      </c>
      <c r="E2492" s="6" t="str">
        <f t="shared" si="2"/>
        <v>BASIC_OK</v>
      </c>
      <c r="F2492" s="6" t="str">
        <f>IF(E2492&lt;&gt;"BASIC_OK","REVIEW",IF(RIGHT(D2492,LEN(LOWER(TRIM('Audit summary'!$B$16)))+1)="@"&amp;LOWER(TRIM('Audit summary'!$B$16)),"INTERNAL","EXTERNAL"))</f>
        <v>INTERNAL</v>
      </c>
      <c r="G2492" s="6">
        <f t="shared" si="3"/>
        <v>1</v>
      </c>
      <c r="H2492" s="6">
        <f t="shared" si="4"/>
        <v>1</v>
      </c>
      <c r="I2492" s="6" t="str">
        <f>IF(OR(A2492="",COUNTIF('Message audit'!$A$2:$A$201,A2492)=0,AND(B2492&lt;&gt;"To",B2492&lt;&gt;"CC",B2492&lt;&gt;"BCC"),E2492&lt;&gt;"BASIC_OK"),"REVIEW","OK")</f>
        <v>OK</v>
      </c>
    </row>
    <row r="2493">
      <c r="A2493" s="5" t="s">
        <v>128</v>
      </c>
      <c r="B2493" s="5" t="s">
        <v>50</v>
      </c>
      <c r="C2493" s="5" t="s">
        <v>2720</v>
      </c>
      <c r="D2493" s="6" t="str">
        <f t="shared" si="1"/>
        <v>person2492@demo.invalid</v>
      </c>
      <c r="E2493" s="6" t="str">
        <f t="shared" si="2"/>
        <v>BASIC_OK</v>
      </c>
      <c r="F2493" s="6" t="str">
        <f>IF(E2493&lt;&gt;"BASIC_OK","REVIEW",IF(RIGHT(D2493,LEN(LOWER(TRIM('Audit summary'!$B$16)))+1)="@"&amp;LOWER(TRIM('Audit summary'!$B$16)),"INTERNAL","EXTERNAL"))</f>
        <v>INTERNAL</v>
      </c>
      <c r="G2493" s="6">
        <f t="shared" si="3"/>
        <v>1</v>
      </c>
      <c r="H2493" s="6">
        <f t="shared" si="4"/>
        <v>1</v>
      </c>
      <c r="I2493" s="6" t="str">
        <f>IF(OR(A2493="",COUNTIF('Message audit'!$A$2:$A$201,A2493)=0,AND(B2493&lt;&gt;"To",B2493&lt;&gt;"CC",B2493&lt;&gt;"BCC"),E2493&lt;&gt;"BASIC_OK"),"REVIEW","OK")</f>
        <v>OK</v>
      </c>
    </row>
    <row r="2494">
      <c r="A2494" s="5" t="s">
        <v>128</v>
      </c>
      <c r="B2494" s="5" t="s">
        <v>65</v>
      </c>
      <c r="C2494" s="5" t="s">
        <v>2721</v>
      </c>
      <c r="D2494" s="6" t="str">
        <f t="shared" si="1"/>
        <v>person2493@demo.invalid</v>
      </c>
      <c r="E2494" s="6" t="str">
        <f t="shared" si="2"/>
        <v>BASIC_OK</v>
      </c>
      <c r="F2494" s="6" t="str">
        <f>IF(E2494&lt;&gt;"BASIC_OK","REVIEW",IF(RIGHT(D2494,LEN(LOWER(TRIM('Audit summary'!$B$16)))+1)="@"&amp;LOWER(TRIM('Audit summary'!$B$16)),"INTERNAL","EXTERNAL"))</f>
        <v>INTERNAL</v>
      </c>
      <c r="G2494" s="6">
        <f t="shared" si="3"/>
        <v>1</v>
      </c>
      <c r="H2494" s="6">
        <f t="shared" si="4"/>
        <v>1</v>
      </c>
      <c r="I2494" s="6" t="str">
        <f>IF(OR(A2494="",COUNTIF('Message audit'!$A$2:$A$201,A2494)=0,AND(B2494&lt;&gt;"To",B2494&lt;&gt;"CC",B2494&lt;&gt;"BCC"),E2494&lt;&gt;"BASIC_OK"),"REVIEW","OK")</f>
        <v>OK</v>
      </c>
    </row>
    <row r="2495">
      <c r="A2495" s="5" t="s">
        <v>128</v>
      </c>
      <c r="B2495" s="5" t="s">
        <v>21</v>
      </c>
      <c r="C2495" s="5" t="s">
        <v>2722</v>
      </c>
      <c r="D2495" s="6" t="str">
        <f t="shared" si="1"/>
        <v>person2494@demo.invalid</v>
      </c>
      <c r="E2495" s="6" t="str">
        <f t="shared" si="2"/>
        <v>BASIC_OK</v>
      </c>
      <c r="F2495" s="6" t="str">
        <f>IF(E2495&lt;&gt;"BASIC_OK","REVIEW",IF(RIGHT(D2495,LEN(LOWER(TRIM('Audit summary'!$B$16)))+1)="@"&amp;LOWER(TRIM('Audit summary'!$B$16)),"INTERNAL","EXTERNAL"))</f>
        <v>INTERNAL</v>
      </c>
      <c r="G2495" s="6">
        <f t="shared" si="3"/>
        <v>1</v>
      </c>
      <c r="H2495" s="6">
        <f t="shared" si="4"/>
        <v>1</v>
      </c>
      <c r="I2495" s="6" t="str">
        <f>IF(OR(A2495="",COUNTIF('Message audit'!$A$2:$A$201,A2495)=0,AND(B2495&lt;&gt;"To",B2495&lt;&gt;"CC",B2495&lt;&gt;"BCC"),E2495&lt;&gt;"BASIC_OK"),"REVIEW","OK")</f>
        <v>OK</v>
      </c>
    </row>
    <row r="2496">
      <c r="A2496" s="5" t="s">
        <v>128</v>
      </c>
      <c r="B2496" s="5" t="s">
        <v>50</v>
      </c>
      <c r="C2496" s="5" t="s">
        <v>2723</v>
      </c>
      <c r="D2496" s="6" t="str">
        <f t="shared" si="1"/>
        <v>person2495@example.org</v>
      </c>
      <c r="E2496" s="6" t="str">
        <f t="shared" si="2"/>
        <v>BASIC_OK</v>
      </c>
      <c r="F2496" s="6" t="str">
        <f>IF(E2496&lt;&gt;"BASIC_OK","REVIEW",IF(RIGHT(D2496,LEN(LOWER(TRIM('Audit summary'!$B$16)))+1)="@"&amp;LOWER(TRIM('Audit summary'!$B$16)),"INTERNAL","EXTERNAL"))</f>
        <v>EXTERNAL</v>
      </c>
      <c r="G2496" s="6">
        <f t="shared" si="3"/>
        <v>1</v>
      </c>
      <c r="H2496" s="6">
        <f t="shared" si="4"/>
        <v>1</v>
      </c>
      <c r="I2496" s="6" t="str">
        <f>IF(OR(A2496="",COUNTIF('Message audit'!$A$2:$A$201,A2496)=0,AND(B2496&lt;&gt;"To",B2496&lt;&gt;"CC",B2496&lt;&gt;"BCC"),E2496&lt;&gt;"BASIC_OK"),"REVIEW","OK")</f>
        <v>OK</v>
      </c>
    </row>
    <row r="2497">
      <c r="A2497" s="5" t="s">
        <v>128</v>
      </c>
      <c r="B2497" s="5" t="s">
        <v>65</v>
      </c>
      <c r="C2497" s="5" t="s">
        <v>2724</v>
      </c>
      <c r="D2497" s="6" t="str">
        <f t="shared" si="1"/>
        <v>person2496@demo.invalid</v>
      </c>
      <c r="E2497" s="6" t="str">
        <f t="shared" si="2"/>
        <v>BASIC_OK</v>
      </c>
      <c r="F2497" s="6" t="str">
        <f>IF(E2497&lt;&gt;"BASIC_OK","REVIEW",IF(RIGHT(D2497,LEN(LOWER(TRIM('Audit summary'!$B$16)))+1)="@"&amp;LOWER(TRIM('Audit summary'!$B$16)),"INTERNAL","EXTERNAL"))</f>
        <v>INTERNAL</v>
      </c>
      <c r="G2497" s="6">
        <f t="shared" si="3"/>
        <v>1</v>
      </c>
      <c r="H2497" s="6">
        <f t="shared" si="4"/>
        <v>1</v>
      </c>
      <c r="I2497" s="6" t="str">
        <f>IF(OR(A2497="",COUNTIF('Message audit'!$A$2:$A$201,A2497)=0,AND(B2497&lt;&gt;"To",B2497&lt;&gt;"CC",B2497&lt;&gt;"BCC"),E2497&lt;&gt;"BASIC_OK"),"REVIEW","OK")</f>
        <v>OK</v>
      </c>
    </row>
    <row r="2498">
      <c r="A2498" s="5" t="s">
        <v>128</v>
      </c>
      <c r="B2498" s="5" t="s">
        <v>21</v>
      </c>
      <c r="C2498" s="5" t="s">
        <v>2725</v>
      </c>
      <c r="D2498" s="6" t="str">
        <f t="shared" si="1"/>
        <v>person2497@demo.invalid</v>
      </c>
      <c r="E2498" s="6" t="str">
        <f t="shared" si="2"/>
        <v>BASIC_OK</v>
      </c>
      <c r="F2498" s="6" t="str">
        <f>IF(E2498&lt;&gt;"BASIC_OK","REVIEW",IF(RIGHT(D2498,LEN(LOWER(TRIM('Audit summary'!$B$16)))+1)="@"&amp;LOWER(TRIM('Audit summary'!$B$16)),"INTERNAL","EXTERNAL"))</f>
        <v>INTERNAL</v>
      </c>
      <c r="G2498" s="6">
        <f t="shared" si="3"/>
        <v>1</v>
      </c>
      <c r="H2498" s="6">
        <f t="shared" si="4"/>
        <v>1</v>
      </c>
      <c r="I2498" s="6" t="str">
        <f>IF(OR(A2498="",COUNTIF('Message audit'!$A$2:$A$201,A2498)=0,AND(B2498&lt;&gt;"To",B2498&lt;&gt;"CC",B2498&lt;&gt;"BCC"),E2498&lt;&gt;"BASIC_OK"),"REVIEW","OK")</f>
        <v>OK</v>
      </c>
    </row>
    <row r="2499">
      <c r="A2499" s="5" t="s">
        <v>128</v>
      </c>
      <c r="B2499" s="5" t="s">
        <v>50</v>
      </c>
      <c r="C2499" s="5" t="s">
        <v>2726</v>
      </c>
      <c r="D2499" s="6" t="str">
        <f t="shared" si="1"/>
        <v>person2498@demo.invalid</v>
      </c>
      <c r="E2499" s="6" t="str">
        <f t="shared" si="2"/>
        <v>BASIC_OK</v>
      </c>
      <c r="F2499" s="6" t="str">
        <f>IF(E2499&lt;&gt;"BASIC_OK","REVIEW",IF(RIGHT(D2499,LEN(LOWER(TRIM('Audit summary'!$B$16)))+1)="@"&amp;LOWER(TRIM('Audit summary'!$B$16)),"INTERNAL","EXTERNAL"))</f>
        <v>INTERNAL</v>
      </c>
      <c r="G2499" s="6">
        <f t="shared" si="3"/>
        <v>1</v>
      </c>
      <c r="H2499" s="6">
        <f t="shared" si="4"/>
        <v>1</v>
      </c>
      <c r="I2499" s="6" t="str">
        <f>IF(OR(A2499="",COUNTIF('Message audit'!$A$2:$A$201,A2499)=0,AND(B2499&lt;&gt;"To",B2499&lt;&gt;"CC",B2499&lt;&gt;"BCC"),E2499&lt;&gt;"BASIC_OK"),"REVIEW","OK")</f>
        <v>OK</v>
      </c>
    </row>
    <row r="2500">
      <c r="A2500" s="5" t="s">
        <v>128</v>
      </c>
      <c r="B2500" s="5" t="s">
        <v>65</v>
      </c>
      <c r="C2500" s="5" t="s">
        <v>2727</v>
      </c>
      <c r="D2500" s="6" t="str">
        <f t="shared" si="1"/>
        <v>person2499@demo.invalid</v>
      </c>
      <c r="E2500" s="6" t="str">
        <f t="shared" si="2"/>
        <v>BASIC_OK</v>
      </c>
      <c r="F2500" s="6" t="str">
        <f>IF(E2500&lt;&gt;"BASIC_OK","REVIEW",IF(RIGHT(D2500,LEN(LOWER(TRIM('Audit summary'!$B$16)))+1)="@"&amp;LOWER(TRIM('Audit summary'!$B$16)),"INTERNAL","EXTERNAL"))</f>
        <v>INTERNAL</v>
      </c>
      <c r="G2500" s="6">
        <f t="shared" si="3"/>
        <v>1</v>
      </c>
      <c r="H2500" s="6">
        <f t="shared" si="4"/>
        <v>1</v>
      </c>
      <c r="I2500" s="6" t="str">
        <f>IF(OR(A2500="",COUNTIF('Message audit'!$A$2:$A$201,A2500)=0,AND(B2500&lt;&gt;"To",B2500&lt;&gt;"CC",B2500&lt;&gt;"BCC"),E2500&lt;&gt;"BASIC_OK"),"REVIEW","OK")</f>
        <v>OK</v>
      </c>
    </row>
    <row r="2501">
      <c r="A2501" s="5" t="s">
        <v>128</v>
      </c>
      <c r="B2501" s="5" t="s">
        <v>21</v>
      </c>
      <c r="D2501" s="6" t="str">
        <f t="shared" si="1"/>
        <v/>
      </c>
      <c r="E2501" s="6" t="str">
        <f t="shared" si="2"/>
        <v>MISSING</v>
      </c>
      <c r="F2501" s="6" t="str">
        <f>IF(E2501&lt;&gt;"BASIC_OK","REVIEW",IF(RIGHT(D2501,LEN(LOWER(TRIM('Audit summary'!$B$16)))+1)="@"&amp;LOWER(TRIM('Audit summary'!$B$16)),"INTERNAL","EXTERNAL"))</f>
        <v>REVIEW</v>
      </c>
      <c r="G2501" s="6">
        <f t="shared" si="3"/>
        <v>0</v>
      </c>
      <c r="H2501" s="6">
        <f t="shared" si="4"/>
        <v>0</v>
      </c>
      <c r="I2501" s="6" t="str">
        <f>IF(OR(A2501="",COUNTIF('Message audit'!$A$2:$A$201,A2501)=0,AND(B2501&lt;&gt;"To",B2501&lt;&gt;"CC",B2501&lt;&gt;"BCC"),E2501&lt;&gt;"BASIC_OK"),"REVIEW","OK")</f>
        <v>REVIEW</v>
      </c>
    </row>
    <row r="2502">
      <c r="A2502" s="5" t="s">
        <v>128</v>
      </c>
      <c r="B2502" s="5" t="s">
        <v>50</v>
      </c>
      <c r="C2502" s="5" t="s">
        <v>2728</v>
      </c>
      <c r="D2502" s="6" t="str">
        <f t="shared" si="1"/>
        <v>broken-2501</v>
      </c>
      <c r="E2502" s="6" t="str">
        <f t="shared" si="2"/>
        <v>REVIEW</v>
      </c>
      <c r="F2502" s="6" t="str">
        <f>IF(E2502&lt;&gt;"BASIC_OK","REVIEW",IF(RIGHT(D2502,LEN(LOWER(TRIM('Audit summary'!$B$16)))+1)="@"&amp;LOWER(TRIM('Audit summary'!$B$16)),"INTERNAL","EXTERNAL"))</f>
        <v>REVIEW</v>
      </c>
      <c r="G2502" s="6">
        <f t="shared" si="3"/>
        <v>0</v>
      </c>
      <c r="H2502" s="6">
        <f t="shared" si="4"/>
        <v>0</v>
      </c>
      <c r="I2502" s="6" t="str">
        <f>IF(OR(A2502="",COUNTIF('Message audit'!$A$2:$A$201,A2502)=0,AND(B2502&lt;&gt;"To",B2502&lt;&gt;"CC",B2502&lt;&gt;"BCC"),E2502&lt;&gt;"BASIC_OK"),"REVIEW","OK")</f>
        <v>REVIEW</v>
      </c>
    </row>
    <row r="2503">
      <c r="A2503" s="5" t="s">
        <v>129</v>
      </c>
      <c r="B2503" s="5" t="s">
        <v>65</v>
      </c>
      <c r="C2503" s="5" t="s">
        <v>2729</v>
      </c>
      <c r="D2503" s="6" t="str">
        <f t="shared" si="1"/>
        <v>person2502@demo.invalid</v>
      </c>
      <c r="E2503" s="6" t="str">
        <f t="shared" si="2"/>
        <v>BASIC_OK</v>
      </c>
      <c r="F2503" s="6" t="str">
        <f>IF(E2503&lt;&gt;"BASIC_OK","REVIEW",IF(RIGHT(D2503,LEN(LOWER(TRIM('Audit summary'!$B$16)))+1)="@"&amp;LOWER(TRIM('Audit summary'!$B$16)),"INTERNAL","EXTERNAL"))</f>
        <v>INTERNAL</v>
      </c>
      <c r="G2503" s="6">
        <f t="shared" si="3"/>
        <v>1</v>
      </c>
      <c r="H2503" s="6">
        <f t="shared" si="4"/>
        <v>1</v>
      </c>
      <c r="I2503" s="6" t="str">
        <f>IF(OR(A2503="",COUNTIF('Message audit'!$A$2:$A$201,A2503)=0,AND(B2503&lt;&gt;"To",B2503&lt;&gt;"CC",B2503&lt;&gt;"BCC"),E2503&lt;&gt;"BASIC_OK"),"REVIEW","OK")</f>
        <v>OK</v>
      </c>
    </row>
    <row r="2504">
      <c r="A2504" s="5" t="s">
        <v>129</v>
      </c>
      <c r="B2504" s="5" t="s">
        <v>21</v>
      </c>
      <c r="C2504" s="5" t="s">
        <v>2730</v>
      </c>
      <c r="D2504" s="6" t="str">
        <f t="shared" si="1"/>
        <v>person2503@demo.invalid</v>
      </c>
      <c r="E2504" s="6" t="str">
        <f t="shared" si="2"/>
        <v>BASIC_OK</v>
      </c>
      <c r="F2504" s="6" t="str">
        <f>IF(E2504&lt;&gt;"BASIC_OK","REVIEW",IF(RIGHT(D2504,LEN(LOWER(TRIM('Audit summary'!$B$16)))+1)="@"&amp;LOWER(TRIM('Audit summary'!$B$16)),"INTERNAL","EXTERNAL"))</f>
        <v>INTERNAL</v>
      </c>
      <c r="G2504" s="6">
        <f t="shared" si="3"/>
        <v>1</v>
      </c>
      <c r="H2504" s="6">
        <f t="shared" si="4"/>
        <v>1</v>
      </c>
      <c r="I2504" s="6" t="str">
        <f>IF(OR(A2504="",COUNTIF('Message audit'!$A$2:$A$201,A2504)=0,AND(B2504&lt;&gt;"To",B2504&lt;&gt;"CC",B2504&lt;&gt;"BCC"),E2504&lt;&gt;"BASIC_OK"),"REVIEW","OK")</f>
        <v>OK</v>
      </c>
    </row>
    <row r="2505">
      <c r="A2505" s="5" t="s">
        <v>129</v>
      </c>
      <c r="B2505" s="5" t="s">
        <v>50</v>
      </c>
      <c r="C2505" s="5" t="s">
        <v>2731</v>
      </c>
      <c r="D2505" s="6" t="str">
        <f t="shared" si="1"/>
        <v>person2504@demo.invalid</v>
      </c>
      <c r="E2505" s="6" t="str">
        <f t="shared" si="2"/>
        <v>BASIC_OK</v>
      </c>
      <c r="F2505" s="6" t="str">
        <f>IF(E2505&lt;&gt;"BASIC_OK","REVIEW",IF(RIGHT(D2505,LEN(LOWER(TRIM('Audit summary'!$B$16)))+1)="@"&amp;LOWER(TRIM('Audit summary'!$B$16)),"INTERNAL","EXTERNAL"))</f>
        <v>INTERNAL</v>
      </c>
      <c r="G2505" s="6">
        <f t="shared" si="3"/>
        <v>1</v>
      </c>
      <c r="H2505" s="6">
        <f t="shared" si="4"/>
        <v>1</v>
      </c>
      <c r="I2505" s="6" t="str">
        <f>IF(OR(A2505="",COUNTIF('Message audit'!$A$2:$A$201,A2505)=0,AND(B2505&lt;&gt;"To",B2505&lt;&gt;"CC",B2505&lt;&gt;"BCC"),E2505&lt;&gt;"BASIC_OK"),"REVIEW","OK")</f>
        <v>OK</v>
      </c>
    </row>
    <row r="2506">
      <c r="A2506" s="5" t="s">
        <v>129</v>
      </c>
      <c r="B2506" s="5" t="s">
        <v>65</v>
      </c>
      <c r="C2506" s="5" t="s">
        <v>2732</v>
      </c>
      <c r="D2506" s="6" t="str">
        <f t="shared" si="1"/>
        <v>person2505@example.org</v>
      </c>
      <c r="E2506" s="6" t="str">
        <f t="shared" si="2"/>
        <v>BASIC_OK</v>
      </c>
      <c r="F2506" s="6" t="str">
        <f>IF(E2506&lt;&gt;"BASIC_OK","REVIEW",IF(RIGHT(D2506,LEN(LOWER(TRIM('Audit summary'!$B$16)))+1)="@"&amp;LOWER(TRIM('Audit summary'!$B$16)),"INTERNAL","EXTERNAL"))</f>
        <v>EXTERNAL</v>
      </c>
      <c r="G2506" s="6">
        <f t="shared" si="3"/>
        <v>1</v>
      </c>
      <c r="H2506" s="6">
        <f t="shared" si="4"/>
        <v>1</v>
      </c>
      <c r="I2506" s="6" t="str">
        <f>IF(OR(A2506="",COUNTIF('Message audit'!$A$2:$A$201,A2506)=0,AND(B2506&lt;&gt;"To",B2506&lt;&gt;"CC",B2506&lt;&gt;"BCC"),E2506&lt;&gt;"BASIC_OK"),"REVIEW","OK")</f>
        <v>OK</v>
      </c>
    </row>
    <row r="2507">
      <c r="A2507" s="5" t="s">
        <v>129</v>
      </c>
      <c r="B2507" s="5" t="s">
        <v>21</v>
      </c>
      <c r="C2507" s="5" t="s">
        <v>2733</v>
      </c>
      <c r="D2507" s="6" t="str">
        <f t="shared" si="1"/>
        <v>person2506@demo.invalid</v>
      </c>
      <c r="E2507" s="6" t="str">
        <f t="shared" si="2"/>
        <v>BASIC_OK</v>
      </c>
      <c r="F2507" s="6" t="str">
        <f>IF(E2507&lt;&gt;"BASIC_OK","REVIEW",IF(RIGHT(D2507,LEN(LOWER(TRIM('Audit summary'!$B$16)))+1)="@"&amp;LOWER(TRIM('Audit summary'!$B$16)),"INTERNAL","EXTERNAL"))</f>
        <v>INTERNAL</v>
      </c>
      <c r="G2507" s="6">
        <f t="shared" si="3"/>
        <v>1</v>
      </c>
      <c r="H2507" s="6">
        <f t="shared" si="4"/>
        <v>1</v>
      </c>
      <c r="I2507" s="6" t="str">
        <f>IF(OR(A2507="",COUNTIF('Message audit'!$A$2:$A$201,A2507)=0,AND(B2507&lt;&gt;"To",B2507&lt;&gt;"CC",B2507&lt;&gt;"BCC"),E2507&lt;&gt;"BASIC_OK"),"REVIEW","OK")</f>
        <v>OK</v>
      </c>
    </row>
    <row r="2508">
      <c r="A2508" s="5" t="s">
        <v>129</v>
      </c>
      <c r="B2508" s="5" t="s">
        <v>50</v>
      </c>
      <c r="C2508" s="5" t="s">
        <v>2734</v>
      </c>
      <c r="D2508" s="6" t="str">
        <f t="shared" si="1"/>
        <v>person2507@demo.invalid</v>
      </c>
      <c r="E2508" s="6" t="str">
        <f t="shared" si="2"/>
        <v>BASIC_OK</v>
      </c>
      <c r="F2508" s="6" t="str">
        <f>IF(E2508&lt;&gt;"BASIC_OK","REVIEW",IF(RIGHT(D2508,LEN(LOWER(TRIM('Audit summary'!$B$16)))+1)="@"&amp;LOWER(TRIM('Audit summary'!$B$16)),"INTERNAL","EXTERNAL"))</f>
        <v>INTERNAL</v>
      </c>
      <c r="G2508" s="6">
        <f t="shared" si="3"/>
        <v>1</v>
      </c>
      <c r="H2508" s="6">
        <f t="shared" si="4"/>
        <v>1</v>
      </c>
      <c r="I2508" s="6" t="str">
        <f>IF(OR(A2508="",COUNTIF('Message audit'!$A$2:$A$201,A2508)=0,AND(B2508&lt;&gt;"To",B2508&lt;&gt;"CC",B2508&lt;&gt;"BCC"),E2508&lt;&gt;"BASIC_OK"),"REVIEW","OK")</f>
        <v>OK</v>
      </c>
    </row>
    <row r="2509">
      <c r="A2509" s="5" t="s">
        <v>129</v>
      </c>
      <c r="B2509" s="5" t="s">
        <v>65</v>
      </c>
      <c r="C2509" s="5" t="s">
        <v>2735</v>
      </c>
      <c r="D2509" s="6" t="str">
        <f t="shared" si="1"/>
        <v>person2508@demo.invalid</v>
      </c>
      <c r="E2509" s="6" t="str">
        <f t="shared" si="2"/>
        <v>BASIC_OK</v>
      </c>
      <c r="F2509" s="6" t="str">
        <f>IF(E2509&lt;&gt;"BASIC_OK","REVIEW",IF(RIGHT(D2509,LEN(LOWER(TRIM('Audit summary'!$B$16)))+1)="@"&amp;LOWER(TRIM('Audit summary'!$B$16)),"INTERNAL","EXTERNAL"))</f>
        <v>INTERNAL</v>
      </c>
      <c r="G2509" s="6">
        <f t="shared" si="3"/>
        <v>1</v>
      </c>
      <c r="H2509" s="6">
        <f t="shared" si="4"/>
        <v>1</v>
      </c>
      <c r="I2509" s="6" t="str">
        <f>IF(OR(A2509="",COUNTIF('Message audit'!$A$2:$A$201,A2509)=0,AND(B2509&lt;&gt;"To",B2509&lt;&gt;"CC",B2509&lt;&gt;"BCC"),E2509&lt;&gt;"BASIC_OK"),"REVIEW","OK")</f>
        <v>OK</v>
      </c>
    </row>
    <row r="2510">
      <c r="A2510" s="5" t="s">
        <v>129</v>
      </c>
      <c r="B2510" s="5" t="s">
        <v>21</v>
      </c>
      <c r="C2510" s="5" t="s">
        <v>2736</v>
      </c>
      <c r="D2510" s="6" t="str">
        <f t="shared" si="1"/>
        <v>person2509@demo.invalid</v>
      </c>
      <c r="E2510" s="6" t="str">
        <f t="shared" si="2"/>
        <v>BASIC_OK</v>
      </c>
      <c r="F2510" s="6" t="str">
        <f>IF(E2510&lt;&gt;"BASIC_OK","REVIEW",IF(RIGHT(D2510,LEN(LOWER(TRIM('Audit summary'!$B$16)))+1)="@"&amp;LOWER(TRIM('Audit summary'!$B$16)),"INTERNAL","EXTERNAL"))</f>
        <v>INTERNAL</v>
      </c>
      <c r="G2510" s="6">
        <f t="shared" si="3"/>
        <v>1</v>
      </c>
      <c r="H2510" s="6">
        <f t="shared" si="4"/>
        <v>1</v>
      </c>
      <c r="I2510" s="6" t="str">
        <f>IF(OR(A2510="",COUNTIF('Message audit'!$A$2:$A$201,A2510)=0,AND(B2510&lt;&gt;"To",B2510&lt;&gt;"CC",B2510&lt;&gt;"BCC"),E2510&lt;&gt;"BASIC_OK"),"REVIEW","OK")</f>
        <v>OK</v>
      </c>
    </row>
    <row r="2511">
      <c r="A2511" s="5" t="s">
        <v>129</v>
      </c>
      <c r="B2511" s="5" t="s">
        <v>50</v>
      </c>
      <c r="C2511" s="5" t="s">
        <v>2737</v>
      </c>
      <c r="D2511" s="6" t="str">
        <f t="shared" si="1"/>
        <v>person2510@example.org</v>
      </c>
      <c r="E2511" s="6" t="str">
        <f t="shared" si="2"/>
        <v>BASIC_OK</v>
      </c>
      <c r="F2511" s="6" t="str">
        <f>IF(E2511&lt;&gt;"BASIC_OK","REVIEW",IF(RIGHT(D2511,LEN(LOWER(TRIM('Audit summary'!$B$16)))+1)="@"&amp;LOWER(TRIM('Audit summary'!$B$16)),"INTERNAL","EXTERNAL"))</f>
        <v>EXTERNAL</v>
      </c>
      <c r="G2511" s="6">
        <f t="shared" si="3"/>
        <v>1</v>
      </c>
      <c r="H2511" s="6">
        <f t="shared" si="4"/>
        <v>1</v>
      </c>
      <c r="I2511" s="6" t="str">
        <f>IF(OR(A2511="",COUNTIF('Message audit'!$A$2:$A$201,A2511)=0,AND(B2511&lt;&gt;"To",B2511&lt;&gt;"CC",B2511&lt;&gt;"BCC"),E2511&lt;&gt;"BASIC_OK"),"REVIEW","OK")</f>
        <v>OK</v>
      </c>
    </row>
    <row r="2512">
      <c r="A2512" s="5" t="s">
        <v>129</v>
      </c>
      <c r="B2512" s="5" t="s">
        <v>65</v>
      </c>
      <c r="C2512" s="5" t="s">
        <v>2738</v>
      </c>
      <c r="D2512" s="6" t="str">
        <f t="shared" si="1"/>
        <v>person2511@demo.invalid</v>
      </c>
      <c r="E2512" s="6" t="str">
        <f t="shared" si="2"/>
        <v>BASIC_OK</v>
      </c>
      <c r="F2512" s="6" t="str">
        <f>IF(E2512&lt;&gt;"BASIC_OK","REVIEW",IF(RIGHT(D2512,LEN(LOWER(TRIM('Audit summary'!$B$16)))+1)="@"&amp;LOWER(TRIM('Audit summary'!$B$16)),"INTERNAL","EXTERNAL"))</f>
        <v>INTERNAL</v>
      </c>
      <c r="G2512" s="6">
        <f t="shared" si="3"/>
        <v>1</v>
      </c>
      <c r="H2512" s="6">
        <f t="shared" si="4"/>
        <v>1</v>
      </c>
      <c r="I2512" s="6" t="str">
        <f>IF(OR(A2512="",COUNTIF('Message audit'!$A$2:$A$201,A2512)=0,AND(B2512&lt;&gt;"To",B2512&lt;&gt;"CC",B2512&lt;&gt;"BCC"),E2512&lt;&gt;"BASIC_OK"),"REVIEW","OK")</f>
        <v>OK</v>
      </c>
    </row>
    <row r="2513">
      <c r="A2513" s="5" t="s">
        <v>129</v>
      </c>
      <c r="B2513" s="5" t="s">
        <v>21</v>
      </c>
      <c r="C2513" s="5" t="s">
        <v>2739</v>
      </c>
      <c r="D2513" s="6" t="str">
        <f t="shared" si="1"/>
        <v>person2512@demo.invalid</v>
      </c>
      <c r="E2513" s="6" t="str">
        <f t="shared" si="2"/>
        <v>BASIC_OK</v>
      </c>
      <c r="F2513" s="6" t="str">
        <f>IF(E2513&lt;&gt;"BASIC_OK","REVIEW",IF(RIGHT(D2513,LEN(LOWER(TRIM('Audit summary'!$B$16)))+1)="@"&amp;LOWER(TRIM('Audit summary'!$B$16)),"INTERNAL","EXTERNAL"))</f>
        <v>INTERNAL</v>
      </c>
      <c r="G2513" s="6">
        <f t="shared" si="3"/>
        <v>1</v>
      </c>
      <c r="H2513" s="6">
        <f t="shared" si="4"/>
        <v>1</v>
      </c>
      <c r="I2513" s="6" t="str">
        <f>IF(OR(A2513="",COUNTIF('Message audit'!$A$2:$A$201,A2513)=0,AND(B2513&lt;&gt;"To",B2513&lt;&gt;"CC",B2513&lt;&gt;"BCC"),E2513&lt;&gt;"BASIC_OK"),"REVIEW","OK")</f>
        <v>OK</v>
      </c>
    </row>
    <row r="2514">
      <c r="A2514" s="5" t="s">
        <v>129</v>
      </c>
      <c r="B2514" s="5" t="s">
        <v>50</v>
      </c>
      <c r="C2514" s="5" t="s">
        <v>2740</v>
      </c>
      <c r="D2514" s="6" t="str">
        <f t="shared" si="1"/>
        <v>person2513@demo.invalid</v>
      </c>
      <c r="E2514" s="6" t="str">
        <f t="shared" si="2"/>
        <v>BASIC_OK</v>
      </c>
      <c r="F2514" s="6" t="str">
        <f>IF(E2514&lt;&gt;"BASIC_OK","REVIEW",IF(RIGHT(D2514,LEN(LOWER(TRIM('Audit summary'!$B$16)))+1)="@"&amp;LOWER(TRIM('Audit summary'!$B$16)),"INTERNAL","EXTERNAL"))</f>
        <v>INTERNAL</v>
      </c>
      <c r="G2514" s="6">
        <f t="shared" si="3"/>
        <v>1</v>
      </c>
      <c r="H2514" s="6">
        <f t="shared" si="4"/>
        <v>1</v>
      </c>
      <c r="I2514" s="6" t="str">
        <f>IF(OR(A2514="",COUNTIF('Message audit'!$A$2:$A$201,A2514)=0,AND(B2514&lt;&gt;"To",B2514&lt;&gt;"CC",B2514&lt;&gt;"BCC"),E2514&lt;&gt;"BASIC_OK"),"REVIEW","OK")</f>
        <v>OK</v>
      </c>
    </row>
    <row r="2515">
      <c r="A2515" s="5" t="s">
        <v>129</v>
      </c>
      <c r="B2515" s="5" t="s">
        <v>65</v>
      </c>
      <c r="C2515" s="5" t="s">
        <v>2741</v>
      </c>
      <c r="D2515" s="6" t="str">
        <f t="shared" si="1"/>
        <v>person2514@demo.invalid</v>
      </c>
      <c r="E2515" s="6" t="str">
        <f t="shared" si="2"/>
        <v>BASIC_OK</v>
      </c>
      <c r="F2515" s="6" t="str">
        <f>IF(E2515&lt;&gt;"BASIC_OK","REVIEW",IF(RIGHT(D2515,LEN(LOWER(TRIM('Audit summary'!$B$16)))+1)="@"&amp;LOWER(TRIM('Audit summary'!$B$16)),"INTERNAL","EXTERNAL"))</f>
        <v>INTERNAL</v>
      </c>
      <c r="G2515" s="6">
        <f t="shared" si="3"/>
        <v>1</v>
      </c>
      <c r="H2515" s="6">
        <f t="shared" si="4"/>
        <v>1</v>
      </c>
      <c r="I2515" s="6" t="str">
        <f>IF(OR(A2515="",COUNTIF('Message audit'!$A$2:$A$201,A2515)=0,AND(B2515&lt;&gt;"To",B2515&lt;&gt;"CC",B2515&lt;&gt;"BCC"),E2515&lt;&gt;"BASIC_OK"),"REVIEW","OK")</f>
        <v>OK</v>
      </c>
    </row>
    <row r="2516">
      <c r="A2516" s="5" t="s">
        <v>129</v>
      </c>
      <c r="B2516" s="5" t="s">
        <v>21</v>
      </c>
      <c r="C2516" s="5" t="s">
        <v>2742</v>
      </c>
      <c r="D2516" s="6" t="str">
        <f t="shared" si="1"/>
        <v>person2515@example.org</v>
      </c>
      <c r="E2516" s="6" t="str">
        <f t="shared" si="2"/>
        <v>BASIC_OK</v>
      </c>
      <c r="F2516" s="6" t="str">
        <f>IF(E2516&lt;&gt;"BASIC_OK","REVIEW",IF(RIGHT(D2516,LEN(LOWER(TRIM('Audit summary'!$B$16)))+1)="@"&amp;LOWER(TRIM('Audit summary'!$B$16)),"INTERNAL","EXTERNAL"))</f>
        <v>EXTERNAL</v>
      </c>
      <c r="G2516" s="6">
        <f t="shared" si="3"/>
        <v>1</v>
      </c>
      <c r="H2516" s="6">
        <f t="shared" si="4"/>
        <v>1</v>
      </c>
      <c r="I2516" s="6" t="str">
        <f>IF(OR(A2516="",COUNTIF('Message audit'!$A$2:$A$201,A2516)=0,AND(B2516&lt;&gt;"To",B2516&lt;&gt;"CC",B2516&lt;&gt;"BCC"),E2516&lt;&gt;"BASIC_OK"),"REVIEW","OK")</f>
        <v>OK</v>
      </c>
    </row>
    <row r="2517">
      <c r="A2517" s="5" t="s">
        <v>129</v>
      </c>
      <c r="B2517" s="5" t="s">
        <v>50</v>
      </c>
      <c r="C2517" s="5" t="s">
        <v>2743</v>
      </c>
      <c r="D2517" s="6" t="str">
        <f t="shared" si="1"/>
        <v>person2516@demo.invalid</v>
      </c>
      <c r="E2517" s="6" t="str">
        <f t="shared" si="2"/>
        <v>BASIC_OK</v>
      </c>
      <c r="F2517" s="6" t="str">
        <f>IF(E2517&lt;&gt;"BASIC_OK","REVIEW",IF(RIGHT(D2517,LEN(LOWER(TRIM('Audit summary'!$B$16)))+1)="@"&amp;LOWER(TRIM('Audit summary'!$B$16)),"INTERNAL","EXTERNAL"))</f>
        <v>INTERNAL</v>
      </c>
      <c r="G2517" s="6">
        <f t="shared" si="3"/>
        <v>1</v>
      </c>
      <c r="H2517" s="6">
        <f t="shared" si="4"/>
        <v>1</v>
      </c>
      <c r="I2517" s="6" t="str">
        <f>IF(OR(A2517="",COUNTIF('Message audit'!$A$2:$A$201,A2517)=0,AND(B2517&lt;&gt;"To",B2517&lt;&gt;"CC",B2517&lt;&gt;"BCC"),E2517&lt;&gt;"BASIC_OK"),"REVIEW","OK")</f>
        <v>OK</v>
      </c>
    </row>
    <row r="2518">
      <c r="A2518" s="5" t="s">
        <v>129</v>
      </c>
      <c r="B2518" s="5" t="s">
        <v>65</v>
      </c>
      <c r="C2518" s="5" t="s">
        <v>2744</v>
      </c>
      <c r="D2518" s="6" t="str">
        <f t="shared" si="1"/>
        <v>person2517@demo.invalid</v>
      </c>
      <c r="E2518" s="6" t="str">
        <f t="shared" si="2"/>
        <v>BASIC_OK</v>
      </c>
      <c r="F2518" s="6" t="str">
        <f>IF(E2518&lt;&gt;"BASIC_OK","REVIEW",IF(RIGHT(D2518,LEN(LOWER(TRIM('Audit summary'!$B$16)))+1)="@"&amp;LOWER(TRIM('Audit summary'!$B$16)),"INTERNAL","EXTERNAL"))</f>
        <v>INTERNAL</v>
      </c>
      <c r="G2518" s="6">
        <f t="shared" si="3"/>
        <v>1</v>
      </c>
      <c r="H2518" s="6">
        <f t="shared" si="4"/>
        <v>1</v>
      </c>
      <c r="I2518" s="6" t="str">
        <f>IF(OR(A2518="",COUNTIF('Message audit'!$A$2:$A$201,A2518)=0,AND(B2518&lt;&gt;"To",B2518&lt;&gt;"CC",B2518&lt;&gt;"BCC"),E2518&lt;&gt;"BASIC_OK"),"REVIEW","OK")</f>
        <v>OK</v>
      </c>
    </row>
    <row r="2519">
      <c r="A2519" s="5" t="s">
        <v>129</v>
      </c>
      <c r="B2519" s="5" t="s">
        <v>21</v>
      </c>
      <c r="C2519" s="5" t="s">
        <v>2745</v>
      </c>
      <c r="D2519" s="6" t="str">
        <f t="shared" si="1"/>
        <v>person2518@demo.invalid</v>
      </c>
      <c r="E2519" s="6" t="str">
        <f t="shared" si="2"/>
        <v>BASIC_OK</v>
      </c>
      <c r="F2519" s="6" t="str">
        <f>IF(E2519&lt;&gt;"BASIC_OK","REVIEW",IF(RIGHT(D2519,LEN(LOWER(TRIM('Audit summary'!$B$16)))+1)="@"&amp;LOWER(TRIM('Audit summary'!$B$16)),"INTERNAL","EXTERNAL"))</f>
        <v>INTERNAL</v>
      </c>
      <c r="G2519" s="6">
        <f t="shared" si="3"/>
        <v>1</v>
      </c>
      <c r="H2519" s="6">
        <f t="shared" si="4"/>
        <v>1</v>
      </c>
      <c r="I2519" s="6" t="str">
        <f>IF(OR(A2519="",COUNTIF('Message audit'!$A$2:$A$201,A2519)=0,AND(B2519&lt;&gt;"To",B2519&lt;&gt;"CC",B2519&lt;&gt;"BCC"),E2519&lt;&gt;"BASIC_OK"),"REVIEW","OK")</f>
        <v>OK</v>
      </c>
    </row>
    <row r="2520">
      <c r="A2520" s="5" t="s">
        <v>129</v>
      </c>
      <c r="B2520" s="5" t="s">
        <v>50</v>
      </c>
      <c r="C2520" s="5" t="s">
        <v>2746</v>
      </c>
      <c r="D2520" s="6" t="str">
        <f t="shared" si="1"/>
        <v>person2519@demo.invalid</v>
      </c>
      <c r="E2520" s="6" t="str">
        <f t="shared" si="2"/>
        <v>BASIC_OK</v>
      </c>
      <c r="F2520" s="6" t="str">
        <f>IF(E2520&lt;&gt;"BASIC_OK","REVIEW",IF(RIGHT(D2520,LEN(LOWER(TRIM('Audit summary'!$B$16)))+1)="@"&amp;LOWER(TRIM('Audit summary'!$B$16)),"INTERNAL","EXTERNAL"))</f>
        <v>INTERNAL</v>
      </c>
      <c r="G2520" s="6">
        <f t="shared" si="3"/>
        <v>1</v>
      </c>
      <c r="H2520" s="6">
        <f t="shared" si="4"/>
        <v>1</v>
      </c>
      <c r="I2520" s="6" t="str">
        <f>IF(OR(A2520="",COUNTIF('Message audit'!$A$2:$A$201,A2520)=0,AND(B2520&lt;&gt;"To",B2520&lt;&gt;"CC",B2520&lt;&gt;"BCC"),E2520&lt;&gt;"BASIC_OK"),"REVIEW","OK")</f>
        <v>OK</v>
      </c>
    </row>
    <row r="2521">
      <c r="A2521" s="5" t="s">
        <v>129</v>
      </c>
      <c r="B2521" s="5" t="s">
        <v>65</v>
      </c>
      <c r="C2521" s="5" t="s">
        <v>2747</v>
      </c>
      <c r="D2521" s="6" t="str">
        <f t="shared" si="1"/>
        <v>person2520@example.org</v>
      </c>
      <c r="E2521" s="6" t="str">
        <f t="shared" si="2"/>
        <v>BASIC_OK</v>
      </c>
      <c r="F2521" s="6" t="str">
        <f>IF(E2521&lt;&gt;"BASIC_OK","REVIEW",IF(RIGHT(D2521,LEN(LOWER(TRIM('Audit summary'!$B$16)))+1)="@"&amp;LOWER(TRIM('Audit summary'!$B$16)),"INTERNAL","EXTERNAL"))</f>
        <v>EXTERNAL</v>
      </c>
      <c r="G2521" s="6">
        <f t="shared" si="3"/>
        <v>1</v>
      </c>
      <c r="H2521" s="6">
        <f t="shared" si="4"/>
        <v>1</v>
      </c>
      <c r="I2521" s="6" t="str">
        <f>IF(OR(A2521="",COUNTIF('Message audit'!$A$2:$A$201,A2521)=0,AND(B2521&lt;&gt;"To",B2521&lt;&gt;"CC",B2521&lt;&gt;"BCC"),E2521&lt;&gt;"BASIC_OK"),"REVIEW","OK")</f>
        <v>OK</v>
      </c>
    </row>
    <row r="2522">
      <c r="A2522" s="5" t="s">
        <v>129</v>
      </c>
      <c r="B2522" s="5" t="s">
        <v>21</v>
      </c>
      <c r="C2522" s="5" t="s">
        <v>2748</v>
      </c>
      <c r="D2522" s="6" t="str">
        <f t="shared" si="1"/>
        <v>person2521@demo.invalid</v>
      </c>
      <c r="E2522" s="6" t="str">
        <f t="shared" si="2"/>
        <v>BASIC_OK</v>
      </c>
      <c r="F2522" s="6" t="str">
        <f>IF(E2522&lt;&gt;"BASIC_OK","REVIEW",IF(RIGHT(D2522,LEN(LOWER(TRIM('Audit summary'!$B$16)))+1)="@"&amp;LOWER(TRIM('Audit summary'!$B$16)),"INTERNAL","EXTERNAL"))</f>
        <v>INTERNAL</v>
      </c>
      <c r="G2522" s="6">
        <f t="shared" si="3"/>
        <v>1</v>
      </c>
      <c r="H2522" s="6">
        <f t="shared" si="4"/>
        <v>1</v>
      </c>
      <c r="I2522" s="6" t="str">
        <f>IF(OR(A2522="",COUNTIF('Message audit'!$A$2:$A$201,A2522)=0,AND(B2522&lt;&gt;"To",B2522&lt;&gt;"CC",B2522&lt;&gt;"BCC"),E2522&lt;&gt;"BASIC_OK"),"REVIEW","OK")</f>
        <v>OK</v>
      </c>
    </row>
    <row r="2523">
      <c r="A2523" s="5" t="s">
        <v>129</v>
      </c>
      <c r="B2523" s="5" t="s">
        <v>50</v>
      </c>
      <c r="C2523" s="5" t="s">
        <v>2749</v>
      </c>
      <c r="D2523" s="6" t="str">
        <f t="shared" si="1"/>
        <v>person2522@demo.invalid</v>
      </c>
      <c r="E2523" s="6" t="str">
        <f t="shared" si="2"/>
        <v>BASIC_OK</v>
      </c>
      <c r="F2523" s="6" t="str">
        <f>IF(E2523&lt;&gt;"BASIC_OK","REVIEW",IF(RIGHT(D2523,LEN(LOWER(TRIM('Audit summary'!$B$16)))+1)="@"&amp;LOWER(TRIM('Audit summary'!$B$16)),"INTERNAL","EXTERNAL"))</f>
        <v>INTERNAL</v>
      </c>
      <c r="G2523" s="6">
        <f t="shared" si="3"/>
        <v>1</v>
      </c>
      <c r="H2523" s="6">
        <f t="shared" si="4"/>
        <v>1</v>
      </c>
      <c r="I2523" s="6" t="str">
        <f>IF(OR(A2523="",COUNTIF('Message audit'!$A$2:$A$201,A2523)=0,AND(B2523&lt;&gt;"To",B2523&lt;&gt;"CC",B2523&lt;&gt;"BCC"),E2523&lt;&gt;"BASIC_OK"),"REVIEW","OK")</f>
        <v>OK</v>
      </c>
    </row>
    <row r="2524">
      <c r="A2524" s="5" t="s">
        <v>129</v>
      </c>
      <c r="B2524" s="5" t="s">
        <v>65</v>
      </c>
      <c r="C2524" s="5" t="s">
        <v>2750</v>
      </c>
      <c r="D2524" s="6" t="str">
        <f t="shared" si="1"/>
        <v>person2523@demo.invalid</v>
      </c>
      <c r="E2524" s="6" t="str">
        <f t="shared" si="2"/>
        <v>BASIC_OK</v>
      </c>
      <c r="F2524" s="6" t="str">
        <f>IF(E2524&lt;&gt;"BASIC_OK","REVIEW",IF(RIGHT(D2524,LEN(LOWER(TRIM('Audit summary'!$B$16)))+1)="@"&amp;LOWER(TRIM('Audit summary'!$B$16)),"INTERNAL","EXTERNAL"))</f>
        <v>INTERNAL</v>
      </c>
      <c r="G2524" s="6">
        <f t="shared" si="3"/>
        <v>1</v>
      </c>
      <c r="H2524" s="6">
        <f t="shared" si="4"/>
        <v>1</v>
      </c>
      <c r="I2524" s="6" t="str">
        <f>IF(OR(A2524="",COUNTIF('Message audit'!$A$2:$A$201,A2524)=0,AND(B2524&lt;&gt;"To",B2524&lt;&gt;"CC",B2524&lt;&gt;"BCC"),E2524&lt;&gt;"BASIC_OK"),"REVIEW","OK")</f>
        <v>OK</v>
      </c>
    </row>
    <row r="2525">
      <c r="A2525" s="5" t="s">
        <v>129</v>
      </c>
      <c r="B2525" s="5" t="s">
        <v>21</v>
      </c>
      <c r="C2525" s="5" t="s">
        <v>2751</v>
      </c>
      <c r="D2525" s="6" t="str">
        <f t="shared" si="1"/>
        <v>person2524@demo.invalid</v>
      </c>
      <c r="E2525" s="6" t="str">
        <f t="shared" si="2"/>
        <v>BASIC_OK</v>
      </c>
      <c r="F2525" s="6" t="str">
        <f>IF(E2525&lt;&gt;"BASIC_OK","REVIEW",IF(RIGHT(D2525,LEN(LOWER(TRIM('Audit summary'!$B$16)))+1)="@"&amp;LOWER(TRIM('Audit summary'!$B$16)),"INTERNAL","EXTERNAL"))</f>
        <v>INTERNAL</v>
      </c>
      <c r="G2525" s="6">
        <f t="shared" si="3"/>
        <v>1</v>
      </c>
      <c r="H2525" s="6">
        <f t="shared" si="4"/>
        <v>1</v>
      </c>
      <c r="I2525" s="6" t="str">
        <f>IF(OR(A2525="",COUNTIF('Message audit'!$A$2:$A$201,A2525)=0,AND(B2525&lt;&gt;"To",B2525&lt;&gt;"CC",B2525&lt;&gt;"BCC"),E2525&lt;&gt;"BASIC_OK"),"REVIEW","OK")</f>
        <v>OK</v>
      </c>
    </row>
    <row r="2526">
      <c r="A2526" s="5" t="s">
        <v>129</v>
      </c>
      <c r="B2526" s="5" t="s">
        <v>50</v>
      </c>
      <c r="C2526" s="5" t="s">
        <v>2752</v>
      </c>
      <c r="D2526" s="6" t="str">
        <f t="shared" si="1"/>
        <v>person2525@example.org</v>
      </c>
      <c r="E2526" s="6" t="str">
        <f t="shared" si="2"/>
        <v>BASIC_OK</v>
      </c>
      <c r="F2526" s="6" t="str">
        <f>IF(E2526&lt;&gt;"BASIC_OK","REVIEW",IF(RIGHT(D2526,LEN(LOWER(TRIM('Audit summary'!$B$16)))+1)="@"&amp;LOWER(TRIM('Audit summary'!$B$16)),"INTERNAL","EXTERNAL"))</f>
        <v>EXTERNAL</v>
      </c>
      <c r="G2526" s="6">
        <f t="shared" si="3"/>
        <v>1</v>
      </c>
      <c r="H2526" s="6">
        <f t="shared" si="4"/>
        <v>1</v>
      </c>
      <c r="I2526" s="6" t="str">
        <f>IF(OR(A2526="",COUNTIF('Message audit'!$A$2:$A$201,A2526)=0,AND(B2526&lt;&gt;"To",B2526&lt;&gt;"CC",B2526&lt;&gt;"BCC"),E2526&lt;&gt;"BASIC_OK"),"REVIEW","OK")</f>
        <v>OK</v>
      </c>
    </row>
    <row r="2527">
      <c r="A2527" s="5" t="s">
        <v>129</v>
      </c>
      <c r="B2527" s="5" t="s">
        <v>65</v>
      </c>
      <c r="C2527" s="5" t="s">
        <v>2753</v>
      </c>
      <c r="D2527" s="6" t="str">
        <f t="shared" si="1"/>
        <v>person2526@demo.invalid</v>
      </c>
      <c r="E2527" s="6" t="str">
        <f t="shared" si="2"/>
        <v>BASIC_OK</v>
      </c>
      <c r="F2527" s="6" t="str">
        <f>IF(E2527&lt;&gt;"BASIC_OK","REVIEW",IF(RIGHT(D2527,LEN(LOWER(TRIM('Audit summary'!$B$16)))+1)="@"&amp;LOWER(TRIM('Audit summary'!$B$16)),"INTERNAL","EXTERNAL"))</f>
        <v>INTERNAL</v>
      </c>
      <c r="G2527" s="6">
        <f t="shared" si="3"/>
        <v>1</v>
      </c>
      <c r="H2527" s="6">
        <f t="shared" si="4"/>
        <v>1</v>
      </c>
      <c r="I2527" s="6" t="str">
        <f>IF(OR(A2527="",COUNTIF('Message audit'!$A$2:$A$201,A2527)=0,AND(B2527&lt;&gt;"To",B2527&lt;&gt;"CC",B2527&lt;&gt;"BCC"),E2527&lt;&gt;"BASIC_OK"),"REVIEW","OK")</f>
        <v>OK</v>
      </c>
    </row>
    <row r="2528">
      <c r="A2528" s="5" t="s">
        <v>129</v>
      </c>
      <c r="B2528" s="5" t="s">
        <v>21</v>
      </c>
      <c r="C2528" s="5" t="s">
        <v>2754</v>
      </c>
      <c r="D2528" s="6" t="str">
        <f t="shared" si="1"/>
        <v>person2527@demo.invalid</v>
      </c>
      <c r="E2528" s="6" t="str">
        <f t="shared" si="2"/>
        <v>BASIC_OK</v>
      </c>
      <c r="F2528" s="6" t="str">
        <f>IF(E2528&lt;&gt;"BASIC_OK","REVIEW",IF(RIGHT(D2528,LEN(LOWER(TRIM('Audit summary'!$B$16)))+1)="@"&amp;LOWER(TRIM('Audit summary'!$B$16)),"INTERNAL","EXTERNAL"))</f>
        <v>INTERNAL</v>
      </c>
      <c r="G2528" s="6">
        <f t="shared" si="3"/>
        <v>1</v>
      </c>
      <c r="H2528" s="6">
        <f t="shared" si="4"/>
        <v>1</v>
      </c>
      <c r="I2528" s="6" t="str">
        <f>IF(OR(A2528="",COUNTIF('Message audit'!$A$2:$A$201,A2528)=0,AND(B2528&lt;&gt;"To",B2528&lt;&gt;"CC",B2528&lt;&gt;"BCC"),E2528&lt;&gt;"BASIC_OK"),"REVIEW","OK")</f>
        <v>OK</v>
      </c>
    </row>
    <row r="2529">
      <c r="A2529" s="5" t="s">
        <v>129</v>
      </c>
      <c r="B2529" s="5" t="s">
        <v>50</v>
      </c>
      <c r="C2529" s="5" t="s">
        <v>2755</v>
      </c>
      <c r="D2529" s="6" t="str">
        <f t="shared" si="1"/>
        <v>person2528@demo.invalid</v>
      </c>
      <c r="E2529" s="6" t="str">
        <f t="shared" si="2"/>
        <v>BASIC_OK</v>
      </c>
      <c r="F2529" s="6" t="str">
        <f>IF(E2529&lt;&gt;"BASIC_OK","REVIEW",IF(RIGHT(D2529,LEN(LOWER(TRIM('Audit summary'!$B$16)))+1)="@"&amp;LOWER(TRIM('Audit summary'!$B$16)),"INTERNAL","EXTERNAL"))</f>
        <v>INTERNAL</v>
      </c>
      <c r="G2529" s="6">
        <f t="shared" si="3"/>
        <v>1</v>
      </c>
      <c r="H2529" s="6">
        <f t="shared" si="4"/>
        <v>1</v>
      </c>
      <c r="I2529" s="6" t="str">
        <f>IF(OR(A2529="",COUNTIF('Message audit'!$A$2:$A$201,A2529)=0,AND(B2529&lt;&gt;"To",B2529&lt;&gt;"CC",B2529&lt;&gt;"BCC"),E2529&lt;&gt;"BASIC_OK"),"REVIEW","OK")</f>
        <v>OK</v>
      </c>
    </row>
    <row r="2530">
      <c r="A2530" s="5" t="s">
        <v>129</v>
      </c>
      <c r="B2530" s="5" t="s">
        <v>65</v>
      </c>
      <c r="C2530" s="5" t="s">
        <v>2756</v>
      </c>
      <c r="D2530" s="6" t="str">
        <f t="shared" si="1"/>
        <v>person2529@demo.invalid</v>
      </c>
      <c r="E2530" s="6" t="str">
        <f t="shared" si="2"/>
        <v>BASIC_OK</v>
      </c>
      <c r="F2530" s="6" t="str">
        <f>IF(E2530&lt;&gt;"BASIC_OK","REVIEW",IF(RIGHT(D2530,LEN(LOWER(TRIM('Audit summary'!$B$16)))+1)="@"&amp;LOWER(TRIM('Audit summary'!$B$16)),"INTERNAL","EXTERNAL"))</f>
        <v>INTERNAL</v>
      </c>
      <c r="G2530" s="6">
        <f t="shared" si="3"/>
        <v>1</v>
      </c>
      <c r="H2530" s="6">
        <f t="shared" si="4"/>
        <v>1</v>
      </c>
      <c r="I2530" s="6" t="str">
        <f>IF(OR(A2530="",COUNTIF('Message audit'!$A$2:$A$201,A2530)=0,AND(B2530&lt;&gt;"To",B2530&lt;&gt;"CC",B2530&lt;&gt;"BCC"),E2530&lt;&gt;"BASIC_OK"),"REVIEW","OK")</f>
        <v>OK</v>
      </c>
    </row>
    <row r="2531">
      <c r="A2531" s="5" t="s">
        <v>129</v>
      </c>
      <c r="B2531" s="5" t="s">
        <v>21</v>
      </c>
      <c r="C2531" s="5" t="s">
        <v>2757</v>
      </c>
      <c r="D2531" s="6" t="str">
        <f t="shared" si="1"/>
        <v>person2530@example.org</v>
      </c>
      <c r="E2531" s="6" t="str">
        <f t="shared" si="2"/>
        <v>BASIC_OK</v>
      </c>
      <c r="F2531" s="6" t="str">
        <f>IF(E2531&lt;&gt;"BASIC_OK","REVIEW",IF(RIGHT(D2531,LEN(LOWER(TRIM('Audit summary'!$B$16)))+1)="@"&amp;LOWER(TRIM('Audit summary'!$B$16)),"INTERNAL","EXTERNAL"))</f>
        <v>EXTERNAL</v>
      </c>
      <c r="G2531" s="6">
        <f t="shared" si="3"/>
        <v>1</v>
      </c>
      <c r="H2531" s="6">
        <f t="shared" si="4"/>
        <v>1</v>
      </c>
      <c r="I2531" s="6" t="str">
        <f>IF(OR(A2531="",COUNTIF('Message audit'!$A$2:$A$201,A2531)=0,AND(B2531&lt;&gt;"To",B2531&lt;&gt;"CC",B2531&lt;&gt;"BCC"),E2531&lt;&gt;"BASIC_OK"),"REVIEW","OK")</f>
        <v>OK</v>
      </c>
    </row>
    <row r="2532">
      <c r="A2532" s="5" t="s">
        <v>129</v>
      </c>
      <c r="B2532" s="5" t="s">
        <v>50</v>
      </c>
      <c r="C2532" s="5" t="s">
        <v>2758</v>
      </c>
      <c r="D2532" s="6" t="str">
        <f t="shared" si="1"/>
        <v>person2531@demo.invalid</v>
      </c>
      <c r="E2532" s="6" t="str">
        <f t="shared" si="2"/>
        <v>BASIC_OK</v>
      </c>
      <c r="F2532" s="6" t="str">
        <f>IF(E2532&lt;&gt;"BASIC_OK","REVIEW",IF(RIGHT(D2532,LEN(LOWER(TRIM('Audit summary'!$B$16)))+1)="@"&amp;LOWER(TRIM('Audit summary'!$B$16)),"INTERNAL","EXTERNAL"))</f>
        <v>INTERNAL</v>
      </c>
      <c r="G2532" s="6">
        <f t="shared" si="3"/>
        <v>1</v>
      </c>
      <c r="H2532" s="6">
        <f t="shared" si="4"/>
        <v>1</v>
      </c>
      <c r="I2532" s="6" t="str">
        <f>IF(OR(A2532="",COUNTIF('Message audit'!$A$2:$A$201,A2532)=0,AND(B2532&lt;&gt;"To",B2532&lt;&gt;"CC",B2532&lt;&gt;"BCC"),E2532&lt;&gt;"BASIC_OK"),"REVIEW","OK")</f>
        <v>OK</v>
      </c>
    </row>
    <row r="2533">
      <c r="A2533" s="5" t="s">
        <v>129</v>
      </c>
      <c r="B2533" s="5" t="s">
        <v>65</v>
      </c>
      <c r="C2533" s="5" t="s">
        <v>2759</v>
      </c>
      <c r="D2533" s="6" t="str">
        <f t="shared" si="1"/>
        <v>person2532@demo.invalid</v>
      </c>
      <c r="E2533" s="6" t="str">
        <f t="shared" si="2"/>
        <v>BASIC_OK</v>
      </c>
      <c r="F2533" s="6" t="str">
        <f>IF(E2533&lt;&gt;"BASIC_OK","REVIEW",IF(RIGHT(D2533,LEN(LOWER(TRIM('Audit summary'!$B$16)))+1)="@"&amp;LOWER(TRIM('Audit summary'!$B$16)),"INTERNAL","EXTERNAL"))</f>
        <v>INTERNAL</v>
      </c>
      <c r="G2533" s="6">
        <f t="shared" si="3"/>
        <v>1</v>
      </c>
      <c r="H2533" s="6">
        <f t="shared" si="4"/>
        <v>1</v>
      </c>
      <c r="I2533" s="6" t="str">
        <f>IF(OR(A2533="",COUNTIF('Message audit'!$A$2:$A$201,A2533)=0,AND(B2533&lt;&gt;"To",B2533&lt;&gt;"CC",B2533&lt;&gt;"BCC"),E2533&lt;&gt;"BASIC_OK"),"REVIEW","OK")</f>
        <v>OK</v>
      </c>
    </row>
    <row r="2534">
      <c r="A2534" s="5" t="s">
        <v>129</v>
      </c>
      <c r="B2534" s="5" t="s">
        <v>21</v>
      </c>
      <c r="C2534" s="5" t="s">
        <v>2760</v>
      </c>
      <c r="D2534" s="6" t="str">
        <f t="shared" si="1"/>
        <v>person2533@demo.invalid</v>
      </c>
      <c r="E2534" s="6" t="str">
        <f t="shared" si="2"/>
        <v>BASIC_OK</v>
      </c>
      <c r="F2534" s="6" t="str">
        <f>IF(E2534&lt;&gt;"BASIC_OK","REVIEW",IF(RIGHT(D2534,LEN(LOWER(TRIM('Audit summary'!$B$16)))+1)="@"&amp;LOWER(TRIM('Audit summary'!$B$16)),"INTERNAL","EXTERNAL"))</f>
        <v>INTERNAL</v>
      </c>
      <c r="G2534" s="6">
        <f t="shared" si="3"/>
        <v>1</v>
      </c>
      <c r="H2534" s="6">
        <f t="shared" si="4"/>
        <v>1</v>
      </c>
      <c r="I2534" s="6" t="str">
        <f>IF(OR(A2534="",COUNTIF('Message audit'!$A$2:$A$201,A2534)=0,AND(B2534&lt;&gt;"To",B2534&lt;&gt;"CC",B2534&lt;&gt;"BCC"),E2534&lt;&gt;"BASIC_OK"),"REVIEW","OK")</f>
        <v>OK</v>
      </c>
    </row>
    <row r="2535">
      <c r="A2535" s="5" t="s">
        <v>129</v>
      </c>
      <c r="B2535" s="5" t="s">
        <v>50</v>
      </c>
      <c r="C2535" s="5" t="s">
        <v>2761</v>
      </c>
      <c r="D2535" s="6" t="str">
        <f t="shared" si="1"/>
        <v>person2534@demo.invalid</v>
      </c>
      <c r="E2535" s="6" t="str">
        <f t="shared" si="2"/>
        <v>BASIC_OK</v>
      </c>
      <c r="F2535" s="6" t="str">
        <f>IF(E2535&lt;&gt;"BASIC_OK","REVIEW",IF(RIGHT(D2535,LEN(LOWER(TRIM('Audit summary'!$B$16)))+1)="@"&amp;LOWER(TRIM('Audit summary'!$B$16)),"INTERNAL","EXTERNAL"))</f>
        <v>INTERNAL</v>
      </c>
      <c r="G2535" s="6">
        <f t="shared" si="3"/>
        <v>1</v>
      </c>
      <c r="H2535" s="6">
        <f t="shared" si="4"/>
        <v>1</v>
      </c>
      <c r="I2535" s="6" t="str">
        <f>IF(OR(A2535="",COUNTIF('Message audit'!$A$2:$A$201,A2535)=0,AND(B2535&lt;&gt;"To",B2535&lt;&gt;"CC",B2535&lt;&gt;"BCC"),E2535&lt;&gt;"BASIC_OK"),"REVIEW","OK")</f>
        <v>OK</v>
      </c>
    </row>
    <row r="2536">
      <c r="A2536" s="5" t="s">
        <v>129</v>
      </c>
      <c r="B2536" s="5" t="s">
        <v>65</v>
      </c>
      <c r="C2536" s="5" t="s">
        <v>2762</v>
      </c>
      <c r="D2536" s="6" t="str">
        <f t="shared" si="1"/>
        <v>person2535@example.org</v>
      </c>
      <c r="E2536" s="6" t="str">
        <f t="shared" si="2"/>
        <v>BASIC_OK</v>
      </c>
      <c r="F2536" s="6" t="str">
        <f>IF(E2536&lt;&gt;"BASIC_OK","REVIEW",IF(RIGHT(D2536,LEN(LOWER(TRIM('Audit summary'!$B$16)))+1)="@"&amp;LOWER(TRIM('Audit summary'!$B$16)),"INTERNAL","EXTERNAL"))</f>
        <v>EXTERNAL</v>
      </c>
      <c r="G2536" s="6">
        <f t="shared" si="3"/>
        <v>1</v>
      </c>
      <c r="H2536" s="6">
        <f t="shared" si="4"/>
        <v>1</v>
      </c>
      <c r="I2536" s="6" t="str">
        <f>IF(OR(A2536="",COUNTIF('Message audit'!$A$2:$A$201,A2536)=0,AND(B2536&lt;&gt;"To",B2536&lt;&gt;"CC",B2536&lt;&gt;"BCC"),E2536&lt;&gt;"BASIC_OK"),"REVIEW","OK")</f>
        <v>OK</v>
      </c>
    </row>
    <row r="2537">
      <c r="A2537" s="5" t="s">
        <v>129</v>
      </c>
      <c r="B2537" s="5" t="s">
        <v>21</v>
      </c>
      <c r="C2537" s="5" t="s">
        <v>2763</v>
      </c>
      <c r="D2537" s="6" t="str">
        <f t="shared" si="1"/>
        <v>person2536@demo.invalid</v>
      </c>
      <c r="E2537" s="6" t="str">
        <f t="shared" si="2"/>
        <v>BASIC_OK</v>
      </c>
      <c r="F2537" s="6" t="str">
        <f>IF(E2537&lt;&gt;"BASIC_OK","REVIEW",IF(RIGHT(D2537,LEN(LOWER(TRIM('Audit summary'!$B$16)))+1)="@"&amp;LOWER(TRIM('Audit summary'!$B$16)),"INTERNAL","EXTERNAL"))</f>
        <v>INTERNAL</v>
      </c>
      <c r="G2537" s="6">
        <f t="shared" si="3"/>
        <v>1</v>
      </c>
      <c r="H2537" s="6">
        <f t="shared" si="4"/>
        <v>1</v>
      </c>
      <c r="I2537" s="6" t="str">
        <f>IF(OR(A2537="",COUNTIF('Message audit'!$A$2:$A$201,A2537)=0,AND(B2537&lt;&gt;"To",B2537&lt;&gt;"CC",B2537&lt;&gt;"BCC"),E2537&lt;&gt;"BASIC_OK"),"REVIEW","OK")</f>
        <v>OK</v>
      </c>
    </row>
    <row r="2538">
      <c r="A2538" s="5" t="s">
        <v>129</v>
      </c>
      <c r="B2538" s="5" t="s">
        <v>50</v>
      </c>
      <c r="C2538" s="5" t="s">
        <v>2764</v>
      </c>
      <c r="D2538" s="6" t="str">
        <f t="shared" si="1"/>
        <v>person2537@demo.invalid</v>
      </c>
      <c r="E2538" s="6" t="str">
        <f t="shared" si="2"/>
        <v>BASIC_OK</v>
      </c>
      <c r="F2538" s="6" t="str">
        <f>IF(E2538&lt;&gt;"BASIC_OK","REVIEW",IF(RIGHT(D2538,LEN(LOWER(TRIM('Audit summary'!$B$16)))+1)="@"&amp;LOWER(TRIM('Audit summary'!$B$16)),"INTERNAL","EXTERNAL"))</f>
        <v>INTERNAL</v>
      </c>
      <c r="G2538" s="6">
        <f t="shared" si="3"/>
        <v>1</v>
      </c>
      <c r="H2538" s="6">
        <f t="shared" si="4"/>
        <v>1</v>
      </c>
      <c r="I2538" s="6" t="str">
        <f>IF(OR(A2538="",COUNTIF('Message audit'!$A$2:$A$201,A2538)=0,AND(B2538&lt;&gt;"To",B2538&lt;&gt;"CC",B2538&lt;&gt;"BCC"),E2538&lt;&gt;"BASIC_OK"),"REVIEW","OK")</f>
        <v>OK</v>
      </c>
    </row>
    <row r="2539">
      <c r="A2539" s="5" t="s">
        <v>129</v>
      </c>
      <c r="B2539" s="5" t="s">
        <v>65</v>
      </c>
      <c r="C2539" s="5" t="s">
        <v>2765</v>
      </c>
      <c r="D2539" s="6" t="str">
        <f t="shared" si="1"/>
        <v>person2538@demo.invalid</v>
      </c>
      <c r="E2539" s="6" t="str">
        <f t="shared" si="2"/>
        <v>BASIC_OK</v>
      </c>
      <c r="F2539" s="6" t="str">
        <f>IF(E2539&lt;&gt;"BASIC_OK","REVIEW",IF(RIGHT(D2539,LEN(LOWER(TRIM('Audit summary'!$B$16)))+1)="@"&amp;LOWER(TRIM('Audit summary'!$B$16)),"INTERNAL","EXTERNAL"))</f>
        <v>INTERNAL</v>
      </c>
      <c r="G2539" s="6">
        <f t="shared" si="3"/>
        <v>1</v>
      </c>
      <c r="H2539" s="6">
        <f t="shared" si="4"/>
        <v>1</v>
      </c>
      <c r="I2539" s="6" t="str">
        <f>IF(OR(A2539="",COUNTIF('Message audit'!$A$2:$A$201,A2539)=0,AND(B2539&lt;&gt;"To",B2539&lt;&gt;"CC",B2539&lt;&gt;"BCC"),E2539&lt;&gt;"BASIC_OK"),"REVIEW","OK")</f>
        <v>OK</v>
      </c>
    </row>
    <row r="2540">
      <c r="A2540" s="5" t="s">
        <v>129</v>
      </c>
      <c r="B2540" s="5" t="s">
        <v>21</v>
      </c>
      <c r="C2540" s="5" t="s">
        <v>2766</v>
      </c>
      <c r="D2540" s="6" t="str">
        <f t="shared" si="1"/>
        <v>person2539@demo.invalid</v>
      </c>
      <c r="E2540" s="6" t="str">
        <f t="shared" si="2"/>
        <v>BASIC_OK</v>
      </c>
      <c r="F2540" s="6" t="str">
        <f>IF(E2540&lt;&gt;"BASIC_OK","REVIEW",IF(RIGHT(D2540,LEN(LOWER(TRIM('Audit summary'!$B$16)))+1)="@"&amp;LOWER(TRIM('Audit summary'!$B$16)),"INTERNAL","EXTERNAL"))</f>
        <v>INTERNAL</v>
      </c>
      <c r="G2540" s="6">
        <f t="shared" si="3"/>
        <v>1</v>
      </c>
      <c r="H2540" s="6">
        <f t="shared" si="4"/>
        <v>1</v>
      </c>
      <c r="I2540" s="6" t="str">
        <f>IF(OR(A2540="",COUNTIF('Message audit'!$A$2:$A$201,A2540)=0,AND(B2540&lt;&gt;"To",B2540&lt;&gt;"CC",B2540&lt;&gt;"BCC"),E2540&lt;&gt;"BASIC_OK"),"REVIEW","OK")</f>
        <v>OK</v>
      </c>
    </row>
    <row r="2541">
      <c r="A2541" s="5" t="s">
        <v>129</v>
      </c>
      <c r="B2541" s="5" t="s">
        <v>50</v>
      </c>
      <c r="C2541" s="5" t="s">
        <v>2767</v>
      </c>
      <c r="D2541" s="6" t="str">
        <f t="shared" si="1"/>
        <v>person2540@example.org</v>
      </c>
      <c r="E2541" s="6" t="str">
        <f t="shared" si="2"/>
        <v>BASIC_OK</v>
      </c>
      <c r="F2541" s="6" t="str">
        <f>IF(E2541&lt;&gt;"BASIC_OK","REVIEW",IF(RIGHT(D2541,LEN(LOWER(TRIM('Audit summary'!$B$16)))+1)="@"&amp;LOWER(TRIM('Audit summary'!$B$16)),"INTERNAL","EXTERNAL"))</f>
        <v>EXTERNAL</v>
      </c>
      <c r="G2541" s="6">
        <f t="shared" si="3"/>
        <v>1</v>
      </c>
      <c r="H2541" s="6">
        <f t="shared" si="4"/>
        <v>1</v>
      </c>
      <c r="I2541" s="6" t="str">
        <f>IF(OR(A2541="",COUNTIF('Message audit'!$A$2:$A$201,A2541)=0,AND(B2541&lt;&gt;"To",B2541&lt;&gt;"CC",B2541&lt;&gt;"BCC"),E2541&lt;&gt;"BASIC_OK"),"REVIEW","OK")</f>
        <v>OK</v>
      </c>
    </row>
    <row r="2542">
      <c r="A2542" s="5" t="s">
        <v>129</v>
      </c>
      <c r="B2542" s="5" t="s">
        <v>65</v>
      </c>
      <c r="C2542" s="5" t="s">
        <v>2768</v>
      </c>
      <c r="D2542" s="6" t="str">
        <f t="shared" si="1"/>
        <v>person2541@demo.invalid</v>
      </c>
      <c r="E2542" s="6" t="str">
        <f t="shared" si="2"/>
        <v>BASIC_OK</v>
      </c>
      <c r="F2542" s="6" t="str">
        <f>IF(E2542&lt;&gt;"BASIC_OK","REVIEW",IF(RIGHT(D2542,LEN(LOWER(TRIM('Audit summary'!$B$16)))+1)="@"&amp;LOWER(TRIM('Audit summary'!$B$16)),"INTERNAL","EXTERNAL"))</f>
        <v>INTERNAL</v>
      </c>
      <c r="G2542" s="6">
        <f t="shared" si="3"/>
        <v>1</v>
      </c>
      <c r="H2542" s="6">
        <f t="shared" si="4"/>
        <v>1</v>
      </c>
      <c r="I2542" s="6" t="str">
        <f>IF(OR(A2542="",COUNTIF('Message audit'!$A$2:$A$201,A2542)=0,AND(B2542&lt;&gt;"To",B2542&lt;&gt;"CC",B2542&lt;&gt;"BCC"),E2542&lt;&gt;"BASIC_OK"),"REVIEW","OK")</f>
        <v>OK</v>
      </c>
    </row>
    <row r="2543">
      <c r="A2543" s="5" t="s">
        <v>129</v>
      </c>
      <c r="B2543" s="5" t="s">
        <v>21</v>
      </c>
      <c r="C2543" s="5" t="s">
        <v>2769</v>
      </c>
      <c r="D2543" s="6" t="str">
        <f t="shared" si="1"/>
        <v>person2542@demo.invalid</v>
      </c>
      <c r="E2543" s="6" t="str">
        <f t="shared" si="2"/>
        <v>BASIC_OK</v>
      </c>
      <c r="F2543" s="6" t="str">
        <f>IF(E2543&lt;&gt;"BASIC_OK","REVIEW",IF(RIGHT(D2543,LEN(LOWER(TRIM('Audit summary'!$B$16)))+1)="@"&amp;LOWER(TRIM('Audit summary'!$B$16)),"INTERNAL","EXTERNAL"))</f>
        <v>INTERNAL</v>
      </c>
      <c r="G2543" s="6">
        <f t="shared" si="3"/>
        <v>1</v>
      </c>
      <c r="H2543" s="6">
        <f t="shared" si="4"/>
        <v>1</v>
      </c>
      <c r="I2543" s="6" t="str">
        <f>IF(OR(A2543="",COUNTIF('Message audit'!$A$2:$A$201,A2543)=0,AND(B2543&lt;&gt;"To",B2543&lt;&gt;"CC",B2543&lt;&gt;"BCC"),E2543&lt;&gt;"BASIC_OK"),"REVIEW","OK")</f>
        <v>OK</v>
      </c>
    </row>
    <row r="2544">
      <c r="A2544" s="5" t="s">
        <v>129</v>
      </c>
      <c r="B2544" s="5" t="s">
        <v>50</v>
      </c>
      <c r="C2544" s="5" t="s">
        <v>2770</v>
      </c>
      <c r="D2544" s="6" t="str">
        <f t="shared" si="1"/>
        <v>person2543@demo.invalid</v>
      </c>
      <c r="E2544" s="6" t="str">
        <f t="shared" si="2"/>
        <v>BASIC_OK</v>
      </c>
      <c r="F2544" s="6" t="str">
        <f>IF(E2544&lt;&gt;"BASIC_OK","REVIEW",IF(RIGHT(D2544,LEN(LOWER(TRIM('Audit summary'!$B$16)))+1)="@"&amp;LOWER(TRIM('Audit summary'!$B$16)),"INTERNAL","EXTERNAL"))</f>
        <v>INTERNAL</v>
      </c>
      <c r="G2544" s="6">
        <f t="shared" si="3"/>
        <v>1</v>
      </c>
      <c r="H2544" s="6">
        <f t="shared" si="4"/>
        <v>1</v>
      </c>
      <c r="I2544" s="6" t="str">
        <f>IF(OR(A2544="",COUNTIF('Message audit'!$A$2:$A$201,A2544)=0,AND(B2544&lt;&gt;"To",B2544&lt;&gt;"CC",B2544&lt;&gt;"BCC"),E2544&lt;&gt;"BASIC_OK"),"REVIEW","OK")</f>
        <v>OK</v>
      </c>
    </row>
    <row r="2545">
      <c r="A2545" s="5" t="s">
        <v>129</v>
      </c>
      <c r="B2545" s="5" t="s">
        <v>65</v>
      </c>
      <c r="C2545" s="5" t="s">
        <v>2771</v>
      </c>
      <c r="D2545" s="6" t="str">
        <f t="shared" si="1"/>
        <v>person2544@demo.invalid</v>
      </c>
      <c r="E2545" s="6" t="str">
        <f t="shared" si="2"/>
        <v>BASIC_OK</v>
      </c>
      <c r="F2545" s="6" t="str">
        <f>IF(E2545&lt;&gt;"BASIC_OK","REVIEW",IF(RIGHT(D2545,LEN(LOWER(TRIM('Audit summary'!$B$16)))+1)="@"&amp;LOWER(TRIM('Audit summary'!$B$16)),"INTERNAL","EXTERNAL"))</f>
        <v>INTERNAL</v>
      </c>
      <c r="G2545" s="6">
        <f t="shared" si="3"/>
        <v>1</v>
      </c>
      <c r="H2545" s="6">
        <f t="shared" si="4"/>
        <v>1</v>
      </c>
      <c r="I2545" s="6" t="str">
        <f>IF(OR(A2545="",COUNTIF('Message audit'!$A$2:$A$201,A2545)=0,AND(B2545&lt;&gt;"To",B2545&lt;&gt;"CC",B2545&lt;&gt;"BCC"),E2545&lt;&gt;"BASIC_OK"),"REVIEW","OK")</f>
        <v>OK</v>
      </c>
    </row>
    <row r="2546">
      <c r="A2546" s="5" t="s">
        <v>129</v>
      </c>
      <c r="B2546" s="5" t="s">
        <v>21</v>
      </c>
      <c r="C2546" s="5" t="s">
        <v>2772</v>
      </c>
      <c r="D2546" s="6" t="str">
        <f t="shared" si="1"/>
        <v>person2545@example.org</v>
      </c>
      <c r="E2546" s="6" t="str">
        <f t="shared" si="2"/>
        <v>BASIC_OK</v>
      </c>
      <c r="F2546" s="6" t="str">
        <f>IF(E2546&lt;&gt;"BASIC_OK","REVIEW",IF(RIGHT(D2546,LEN(LOWER(TRIM('Audit summary'!$B$16)))+1)="@"&amp;LOWER(TRIM('Audit summary'!$B$16)),"INTERNAL","EXTERNAL"))</f>
        <v>EXTERNAL</v>
      </c>
      <c r="G2546" s="6">
        <f t="shared" si="3"/>
        <v>1</v>
      </c>
      <c r="H2546" s="6">
        <f t="shared" si="4"/>
        <v>1</v>
      </c>
      <c r="I2546" s="6" t="str">
        <f>IF(OR(A2546="",COUNTIF('Message audit'!$A$2:$A$201,A2546)=0,AND(B2546&lt;&gt;"To",B2546&lt;&gt;"CC",B2546&lt;&gt;"BCC"),E2546&lt;&gt;"BASIC_OK"),"REVIEW","OK")</f>
        <v>OK</v>
      </c>
    </row>
    <row r="2547">
      <c r="A2547" s="5" t="s">
        <v>129</v>
      </c>
      <c r="B2547" s="5" t="s">
        <v>50</v>
      </c>
      <c r="C2547" s="5" t="s">
        <v>2773</v>
      </c>
      <c r="D2547" s="6" t="str">
        <f t="shared" si="1"/>
        <v>person2546@demo.invalid</v>
      </c>
      <c r="E2547" s="6" t="str">
        <f t="shared" si="2"/>
        <v>BASIC_OK</v>
      </c>
      <c r="F2547" s="6" t="str">
        <f>IF(E2547&lt;&gt;"BASIC_OK","REVIEW",IF(RIGHT(D2547,LEN(LOWER(TRIM('Audit summary'!$B$16)))+1)="@"&amp;LOWER(TRIM('Audit summary'!$B$16)),"INTERNAL","EXTERNAL"))</f>
        <v>INTERNAL</v>
      </c>
      <c r="G2547" s="6">
        <f t="shared" si="3"/>
        <v>1</v>
      </c>
      <c r="H2547" s="6">
        <f t="shared" si="4"/>
        <v>1</v>
      </c>
      <c r="I2547" s="6" t="str">
        <f>IF(OR(A2547="",COUNTIF('Message audit'!$A$2:$A$201,A2547)=0,AND(B2547&lt;&gt;"To",B2547&lt;&gt;"CC",B2547&lt;&gt;"BCC"),E2547&lt;&gt;"BASIC_OK"),"REVIEW","OK")</f>
        <v>OK</v>
      </c>
    </row>
    <row r="2548">
      <c r="A2548" s="5" t="s">
        <v>129</v>
      </c>
      <c r="B2548" s="5" t="s">
        <v>65</v>
      </c>
      <c r="C2548" s="5" t="s">
        <v>2774</v>
      </c>
      <c r="D2548" s="6" t="str">
        <f t="shared" si="1"/>
        <v>person2547@demo.invalid</v>
      </c>
      <c r="E2548" s="6" t="str">
        <f t="shared" si="2"/>
        <v>BASIC_OK</v>
      </c>
      <c r="F2548" s="6" t="str">
        <f>IF(E2548&lt;&gt;"BASIC_OK","REVIEW",IF(RIGHT(D2548,LEN(LOWER(TRIM('Audit summary'!$B$16)))+1)="@"&amp;LOWER(TRIM('Audit summary'!$B$16)),"INTERNAL","EXTERNAL"))</f>
        <v>INTERNAL</v>
      </c>
      <c r="G2548" s="6">
        <f t="shared" si="3"/>
        <v>1</v>
      </c>
      <c r="H2548" s="6">
        <f t="shared" si="4"/>
        <v>1</v>
      </c>
      <c r="I2548" s="6" t="str">
        <f>IF(OR(A2548="",COUNTIF('Message audit'!$A$2:$A$201,A2548)=0,AND(B2548&lt;&gt;"To",B2548&lt;&gt;"CC",B2548&lt;&gt;"BCC"),E2548&lt;&gt;"BASIC_OK"),"REVIEW","OK")</f>
        <v>OK</v>
      </c>
    </row>
    <row r="2549">
      <c r="A2549" s="5" t="s">
        <v>129</v>
      </c>
      <c r="B2549" s="5" t="s">
        <v>21</v>
      </c>
      <c r="C2549" s="5" t="s">
        <v>2775</v>
      </c>
      <c r="D2549" s="6" t="str">
        <f t="shared" si="1"/>
        <v>person2548@demo.invalid</v>
      </c>
      <c r="E2549" s="6" t="str">
        <f t="shared" si="2"/>
        <v>BASIC_OK</v>
      </c>
      <c r="F2549" s="6" t="str">
        <f>IF(E2549&lt;&gt;"BASIC_OK","REVIEW",IF(RIGHT(D2549,LEN(LOWER(TRIM('Audit summary'!$B$16)))+1)="@"&amp;LOWER(TRIM('Audit summary'!$B$16)),"INTERNAL","EXTERNAL"))</f>
        <v>INTERNAL</v>
      </c>
      <c r="G2549" s="6">
        <f t="shared" si="3"/>
        <v>1</v>
      </c>
      <c r="H2549" s="6">
        <f t="shared" si="4"/>
        <v>1</v>
      </c>
      <c r="I2549" s="6" t="str">
        <f>IF(OR(A2549="",COUNTIF('Message audit'!$A$2:$A$201,A2549)=0,AND(B2549&lt;&gt;"To",B2549&lt;&gt;"CC",B2549&lt;&gt;"BCC"),E2549&lt;&gt;"BASIC_OK"),"REVIEW","OK")</f>
        <v>OK</v>
      </c>
    </row>
    <row r="2550">
      <c r="A2550" s="5" t="s">
        <v>129</v>
      </c>
      <c r="B2550" s="5" t="s">
        <v>50</v>
      </c>
      <c r="C2550" s="5" t="s">
        <v>2776</v>
      </c>
      <c r="D2550" s="6" t="str">
        <f t="shared" si="1"/>
        <v>person2549@demo.invalid</v>
      </c>
      <c r="E2550" s="6" t="str">
        <f t="shared" si="2"/>
        <v>BASIC_OK</v>
      </c>
      <c r="F2550" s="6" t="str">
        <f>IF(E2550&lt;&gt;"BASIC_OK","REVIEW",IF(RIGHT(D2550,LEN(LOWER(TRIM('Audit summary'!$B$16)))+1)="@"&amp;LOWER(TRIM('Audit summary'!$B$16)),"INTERNAL","EXTERNAL"))</f>
        <v>INTERNAL</v>
      </c>
      <c r="G2550" s="6">
        <f t="shared" si="3"/>
        <v>1</v>
      </c>
      <c r="H2550" s="6">
        <f t="shared" si="4"/>
        <v>1</v>
      </c>
      <c r="I2550" s="6" t="str">
        <f>IF(OR(A2550="",COUNTIF('Message audit'!$A$2:$A$201,A2550)=0,AND(B2550&lt;&gt;"To",B2550&lt;&gt;"CC",B2550&lt;&gt;"BCC"),E2550&lt;&gt;"BASIC_OK"),"REVIEW","OK")</f>
        <v>OK</v>
      </c>
    </row>
    <row r="2551">
      <c r="A2551" s="5" t="s">
        <v>129</v>
      </c>
      <c r="B2551" s="5" t="s">
        <v>65</v>
      </c>
      <c r="C2551" s="5" t="s">
        <v>2777</v>
      </c>
      <c r="D2551" s="6" t="str">
        <f t="shared" si="1"/>
        <v>person2550@example.org</v>
      </c>
      <c r="E2551" s="6" t="str">
        <f t="shared" si="2"/>
        <v>BASIC_OK</v>
      </c>
      <c r="F2551" s="6" t="str">
        <f>IF(E2551&lt;&gt;"BASIC_OK","REVIEW",IF(RIGHT(D2551,LEN(LOWER(TRIM('Audit summary'!$B$16)))+1)="@"&amp;LOWER(TRIM('Audit summary'!$B$16)),"INTERNAL","EXTERNAL"))</f>
        <v>EXTERNAL</v>
      </c>
      <c r="G2551" s="6">
        <f t="shared" si="3"/>
        <v>1</v>
      </c>
      <c r="H2551" s="6">
        <f t="shared" si="4"/>
        <v>1</v>
      </c>
      <c r="I2551" s="6" t="str">
        <f>IF(OR(A2551="",COUNTIF('Message audit'!$A$2:$A$201,A2551)=0,AND(B2551&lt;&gt;"To",B2551&lt;&gt;"CC",B2551&lt;&gt;"BCC"),E2551&lt;&gt;"BASIC_OK"),"REVIEW","OK")</f>
        <v>OK</v>
      </c>
    </row>
    <row r="2552">
      <c r="A2552" s="5" t="s">
        <v>129</v>
      </c>
      <c r="B2552" s="5" t="s">
        <v>21</v>
      </c>
      <c r="C2552" s="5" t="s">
        <v>2778</v>
      </c>
      <c r="D2552" s="6" t="str">
        <f t="shared" si="1"/>
        <v>person2551@demo.invalid</v>
      </c>
      <c r="E2552" s="6" t="str">
        <f t="shared" si="2"/>
        <v>BASIC_OK</v>
      </c>
      <c r="F2552" s="6" t="str">
        <f>IF(E2552&lt;&gt;"BASIC_OK","REVIEW",IF(RIGHT(D2552,LEN(LOWER(TRIM('Audit summary'!$B$16)))+1)="@"&amp;LOWER(TRIM('Audit summary'!$B$16)),"INTERNAL","EXTERNAL"))</f>
        <v>INTERNAL</v>
      </c>
      <c r="G2552" s="6">
        <f t="shared" si="3"/>
        <v>1</v>
      </c>
      <c r="H2552" s="6">
        <f t="shared" si="4"/>
        <v>1</v>
      </c>
      <c r="I2552" s="6" t="str">
        <f>IF(OR(A2552="",COUNTIF('Message audit'!$A$2:$A$201,A2552)=0,AND(B2552&lt;&gt;"To",B2552&lt;&gt;"CC",B2552&lt;&gt;"BCC"),E2552&lt;&gt;"BASIC_OK"),"REVIEW","OK")</f>
        <v>OK</v>
      </c>
    </row>
    <row r="2553">
      <c r="A2553" s="5" t="s">
        <v>130</v>
      </c>
      <c r="B2553" s="5" t="s">
        <v>50</v>
      </c>
      <c r="C2553" s="5" t="s">
        <v>2779</v>
      </c>
      <c r="D2553" s="6" t="str">
        <f t="shared" si="1"/>
        <v>person2552@demo.invalid</v>
      </c>
      <c r="E2553" s="6" t="str">
        <f t="shared" si="2"/>
        <v>BASIC_OK</v>
      </c>
      <c r="F2553" s="6" t="str">
        <f>IF(E2553&lt;&gt;"BASIC_OK","REVIEW",IF(RIGHT(D2553,LEN(LOWER(TRIM('Audit summary'!$B$16)))+1)="@"&amp;LOWER(TRIM('Audit summary'!$B$16)),"INTERNAL","EXTERNAL"))</f>
        <v>INTERNAL</v>
      </c>
      <c r="G2553" s="6">
        <f t="shared" si="3"/>
        <v>1</v>
      </c>
      <c r="H2553" s="6">
        <f t="shared" si="4"/>
        <v>1</v>
      </c>
      <c r="I2553" s="6" t="str">
        <f>IF(OR(A2553="",COUNTIF('Message audit'!$A$2:$A$201,A2553)=0,AND(B2553&lt;&gt;"To",B2553&lt;&gt;"CC",B2553&lt;&gt;"BCC"),E2553&lt;&gt;"BASIC_OK"),"REVIEW","OK")</f>
        <v>OK</v>
      </c>
    </row>
    <row r="2554">
      <c r="A2554" s="5" t="s">
        <v>130</v>
      </c>
      <c r="B2554" s="5" t="s">
        <v>65</v>
      </c>
      <c r="C2554" s="5" t="s">
        <v>2780</v>
      </c>
      <c r="D2554" s="6" t="str">
        <f t="shared" si="1"/>
        <v>person2553@demo.invalid</v>
      </c>
      <c r="E2554" s="6" t="str">
        <f t="shared" si="2"/>
        <v>BASIC_OK</v>
      </c>
      <c r="F2554" s="6" t="str">
        <f>IF(E2554&lt;&gt;"BASIC_OK","REVIEW",IF(RIGHT(D2554,LEN(LOWER(TRIM('Audit summary'!$B$16)))+1)="@"&amp;LOWER(TRIM('Audit summary'!$B$16)),"INTERNAL","EXTERNAL"))</f>
        <v>INTERNAL</v>
      </c>
      <c r="G2554" s="6">
        <f t="shared" si="3"/>
        <v>1</v>
      </c>
      <c r="H2554" s="6">
        <f t="shared" si="4"/>
        <v>1</v>
      </c>
      <c r="I2554" s="6" t="str">
        <f>IF(OR(A2554="",COUNTIF('Message audit'!$A$2:$A$201,A2554)=0,AND(B2554&lt;&gt;"To",B2554&lt;&gt;"CC",B2554&lt;&gt;"BCC"),E2554&lt;&gt;"BASIC_OK"),"REVIEW","OK")</f>
        <v>OK</v>
      </c>
    </row>
    <row r="2555">
      <c r="A2555" s="5" t="s">
        <v>130</v>
      </c>
      <c r="B2555" s="5" t="s">
        <v>21</v>
      </c>
      <c r="C2555" s="5" t="s">
        <v>2781</v>
      </c>
      <c r="D2555" s="6" t="str">
        <f t="shared" si="1"/>
        <v>person2554@demo.invalid</v>
      </c>
      <c r="E2555" s="6" t="str">
        <f t="shared" si="2"/>
        <v>BASIC_OK</v>
      </c>
      <c r="F2555" s="6" t="str">
        <f>IF(E2555&lt;&gt;"BASIC_OK","REVIEW",IF(RIGHT(D2555,LEN(LOWER(TRIM('Audit summary'!$B$16)))+1)="@"&amp;LOWER(TRIM('Audit summary'!$B$16)),"INTERNAL","EXTERNAL"))</f>
        <v>INTERNAL</v>
      </c>
      <c r="G2555" s="6">
        <f t="shared" si="3"/>
        <v>1</v>
      </c>
      <c r="H2555" s="6">
        <f t="shared" si="4"/>
        <v>1</v>
      </c>
      <c r="I2555" s="6" t="str">
        <f>IF(OR(A2555="",COUNTIF('Message audit'!$A$2:$A$201,A2555)=0,AND(B2555&lt;&gt;"To",B2555&lt;&gt;"CC",B2555&lt;&gt;"BCC"),E2555&lt;&gt;"BASIC_OK"),"REVIEW","OK")</f>
        <v>OK</v>
      </c>
    </row>
    <row r="2556">
      <c r="A2556" s="5" t="s">
        <v>130</v>
      </c>
      <c r="B2556" s="5" t="s">
        <v>50</v>
      </c>
      <c r="C2556" s="5" t="s">
        <v>2782</v>
      </c>
      <c r="D2556" s="6" t="str">
        <f t="shared" si="1"/>
        <v>person2555@example.org</v>
      </c>
      <c r="E2556" s="6" t="str">
        <f t="shared" si="2"/>
        <v>BASIC_OK</v>
      </c>
      <c r="F2556" s="6" t="str">
        <f>IF(E2556&lt;&gt;"BASIC_OK","REVIEW",IF(RIGHT(D2556,LEN(LOWER(TRIM('Audit summary'!$B$16)))+1)="@"&amp;LOWER(TRIM('Audit summary'!$B$16)),"INTERNAL","EXTERNAL"))</f>
        <v>EXTERNAL</v>
      </c>
      <c r="G2556" s="6">
        <f t="shared" si="3"/>
        <v>1</v>
      </c>
      <c r="H2556" s="6">
        <f t="shared" si="4"/>
        <v>1</v>
      </c>
      <c r="I2556" s="6" t="str">
        <f>IF(OR(A2556="",COUNTIF('Message audit'!$A$2:$A$201,A2556)=0,AND(B2556&lt;&gt;"To",B2556&lt;&gt;"CC",B2556&lt;&gt;"BCC"),E2556&lt;&gt;"BASIC_OK"),"REVIEW","OK")</f>
        <v>OK</v>
      </c>
    </row>
    <row r="2557">
      <c r="A2557" s="5" t="s">
        <v>130</v>
      </c>
      <c r="B2557" s="5" t="s">
        <v>65</v>
      </c>
      <c r="C2557" s="5" t="s">
        <v>2783</v>
      </c>
      <c r="D2557" s="6" t="str">
        <f t="shared" si="1"/>
        <v>person2556@demo.invalid</v>
      </c>
      <c r="E2557" s="6" t="str">
        <f t="shared" si="2"/>
        <v>BASIC_OK</v>
      </c>
      <c r="F2557" s="6" t="str">
        <f>IF(E2557&lt;&gt;"BASIC_OK","REVIEW",IF(RIGHT(D2557,LEN(LOWER(TRIM('Audit summary'!$B$16)))+1)="@"&amp;LOWER(TRIM('Audit summary'!$B$16)),"INTERNAL","EXTERNAL"))</f>
        <v>INTERNAL</v>
      </c>
      <c r="G2557" s="6">
        <f t="shared" si="3"/>
        <v>1</v>
      </c>
      <c r="H2557" s="6">
        <f t="shared" si="4"/>
        <v>1</v>
      </c>
      <c r="I2557" s="6" t="str">
        <f>IF(OR(A2557="",COUNTIF('Message audit'!$A$2:$A$201,A2557)=0,AND(B2557&lt;&gt;"To",B2557&lt;&gt;"CC",B2557&lt;&gt;"BCC"),E2557&lt;&gt;"BASIC_OK"),"REVIEW","OK")</f>
        <v>OK</v>
      </c>
    </row>
    <row r="2558">
      <c r="A2558" s="5" t="s">
        <v>130</v>
      </c>
      <c r="B2558" s="5" t="s">
        <v>21</v>
      </c>
      <c r="C2558" s="5" t="s">
        <v>2784</v>
      </c>
      <c r="D2558" s="6" t="str">
        <f t="shared" si="1"/>
        <v>person2557@demo.invalid</v>
      </c>
      <c r="E2558" s="6" t="str">
        <f t="shared" si="2"/>
        <v>BASIC_OK</v>
      </c>
      <c r="F2558" s="6" t="str">
        <f>IF(E2558&lt;&gt;"BASIC_OK","REVIEW",IF(RIGHT(D2558,LEN(LOWER(TRIM('Audit summary'!$B$16)))+1)="@"&amp;LOWER(TRIM('Audit summary'!$B$16)),"INTERNAL","EXTERNAL"))</f>
        <v>INTERNAL</v>
      </c>
      <c r="G2558" s="6">
        <f t="shared" si="3"/>
        <v>1</v>
      </c>
      <c r="H2558" s="6">
        <f t="shared" si="4"/>
        <v>1</v>
      </c>
      <c r="I2558" s="6" t="str">
        <f>IF(OR(A2558="",COUNTIF('Message audit'!$A$2:$A$201,A2558)=0,AND(B2558&lt;&gt;"To",B2558&lt;&gt;"CC",B2558&lt;&gt;"BCC"),E2558&lt;&gt;"BASIC_OK"),"REVIEW","OK")</f>
        <v>OK</v>
      </c>
    </row>
    <row r="2559">
      <c r="A2559" s="5" t="s">
        <v>130</v>
      </c>
      <c r="B2559" s="5" t="s">
        <v>50</v>
      </c>
      <c r="C2559" s="5" t="s">
        <v>2785</v>
      </c>
      <c r="D2559" s="6" t="str">
        <f t="shared" si="1"/>
        <v>person2558@demo.invalid</v>
      </c>
      <c r="E2559" s="6" t="str">
        <f t="shared" si="2"/>
        <v>BASIC_OK</v>
      </c>
      <c r="F2559" s="6" t="str">
        <f>IF(E2559&lt;&gt;"BASIC_OK","REVIEW",IF(RIGHT(D2559,LEN(LOWER(TRIM('Audit summary'!$B$16)))+1)="@"&amp;LOWER(TRIM('Audit summary'!$B$16)),"INTERNAL","EXTERNAL"))</f>
        <v>INTERNAL</v>
      </c>
      <c r="G2559" s="6">
        <f t="shared" si="3"/>
        <v>1</v>
      </c>
      <c r="H2559" s="6">
        <f t="shared" si="4"/>
        <v>1</v>
      </c>
      <c r="I2559" s="6" t="str">
        <f>IF(OR(A2559="",COUNTIF('Message audit'!$A$2:$A$201,A2559)=0,AND(B2559&lt;&gt;"To",B2559&lt;&gt;"CC",B2559&lt;&gt;"BCC"),E2559&lt;&gt;"BASIC_OK"),"REVIEW","OK")</f>
        <v>OK</v>
      </c>
    </row>
    <row r="2560">
      <c r="A2560" s="5" t="s">
        <v>130</v>
      </c>
      <c r="B2560" s="5" t="s">
        <v>65</v>
      </c>
      <c r="C2560" s="5" t="s">
        <v>2786</v>
      </c>
      <c r="D2560" s="6" t="str">
        <f t="shared" si="1"/>
        <v>person2559@demo.invalid</v>
      </c>
      <c r="E2560" s="6" t="str">
        <f t="shared" si="2"/>
        <v>BASIC_OK</v>
      </c>
      <c r="F2560" s="6" t="str">
        <f>IF(E2560&lt;&gt;"BASIC_OK","REVIEW",IF(RIGHT(D2560,LEN(LOWER(TRIM('Audit summary'!$B$16)))+1)="@"&amp;LOWER(TRIM('Audit summary'!$B$16)),"INTERNAL","EXTERNAL"))</f>
        <v>INTERNAL</v>
      </c>
      <c r="G2560" s="6">
        <f t="shared" si="3"/>
        <v>1</v>
      </c>
      <c r="H2560" s="6">
        <f t="shared" si="4"/>
        <v>1</v>
      </c>
      <c r="I2560" s="6" t="str">
        <f>IF(OR(A2560="",COUNTIF('Message audit'!$A$2:$A$201,A2560)=0,AND(B2560&lt;&gt;"To",B2560&lt;&gt;"CC",B2560&lt;&gt;"BCC"),E2560&lt;&gt;"BASIC_OK"),"REVIEW","OK")</f>
        <v>OK</v>
      </c>
    </row>
    <row r="2561">
      <c r="A2561" s="5" t="s">
        <v>130</v>
      </c>
      <c r="B2561" s="5" t="s">
        <v>21</v>
      </c>
      <c r="C2561" s="5" t="s">
        <v>2787</v>
      </c>
      <c r="D2561" s="6" t="str">
        <f t="shared" si="1"/>
        <v>person2560@example.org</v>
      </c>
      <c r="E2561" s="6" t="str">
        <f t="shared" si="2"/>
        <v>BASIC_OK</v>
      </c>
      <c r="F2561" s="6" t="str">
        <f>IF(E2561&lt;&gt;"BASIC_OK","REVIEW",IF(RIGHT(D2561,LEN(LOWER(TRIM('Audit summary'!$B$16)))+1)="@"&amp;LOWER(TRIM('Audit summary'!$B$16)),"INTERNAL","EXTERNAL"))</f>
        <v>EXTERNAL</v>
      </c>
      <c r="G2561" s="6">
        <f t="shared" si="3"/>
        <v>1</v>
      </c>
      <c r="H2561" s="6">
        <f t="shared" si="4"/>
        <v>1</v>
      </c>
      <c r="I2561" s="6" t="str">
        <f>IF(OR(A2561="",COUNTIF('Message audit'!$A$2:$A$201,A2561)=0,AND(B2561&lt;&gt;"To",B2561&lt;&gt;"CC",B2561&lt;&gt;"BCC"),E2561&lt;&gt;"BASIC_OK"),"REVIEW","OK")</f>
        <v>OK</v>
      </c>
    </row>
    <row r="2562">
      <c r="A2562" s="5" t="s">
        <v>130</v>
      </c>
      <c r="B2562" s="5" t="s">
        <v>50</v>
      </c>
      <c r="C2562" s="5" t="s">
        <v>2788</v>
      </c>
      <c r="D2562" s="6" t="str">
        <f t="shared" si="1"/>
        <v>person2561@demo.invalid</v>
      </c>
      <c r="E2562" s="6" t="str">
        <f t="shared" si="2"/>
        <v>BASIC_OK</v>
      </c>
      <c r="F2562" s="6" t="str">
        <f>IF(E2562&lt;&gt;"BASIC_OK","REVIEW",IF(RIGHT(D2562,LEN(LOWER(TRIM('Audit summary'!$B$16)))+1)="@"&amp;LOWER(TRIM('Audit summary'!$B$16)),"INTERNAL","EXTERNAL"))</f>
        <v>INTERNAL</v>
      </c>
      <c r="G2562" s="6">
        <f t="shared" si="3"/>
        <v>1</v>
      </c>
      <c r="H2562" s="6">
        <f t="shared" si="4"/>
        <v>1</v>
      </c>
      <c r="I2562" s="6" t="str">
        <f>IF(OR(A2562="",COUNTIF('Message audit'!$A$2:$A$201,A2562)=0,AND(B2562&lt;&gt;"To",B2562&lt;&gt;"CC",B2562&lt;&gt;"BCC"),E2562&lt;&gt;"BASIC_OK"),"REVIEW","OK")</f>
        <v>OK</v>
      </c>
    </row>
    <row r="2563">
      <c r="A2563" s="5" t="s">
        <v>130</v>
      </c>
      <c r="B2563" s="5" t="s">
        <v>65</v>
      </c>
      <c r="C2563" s="5" t="s">
        <v>2789</v>
      </c>
      <c r="D2563" s="6" t="str">
        <f t="shared" si="1"/>
        <v>person2562@demo.invalid</v>
      </c>
      <c r="E2563" s="6" t="str">
        <f t="shared" si="2"/>
        <v>BASIC_OK</v>
      </c>
      <c r="F2563" s="6" t="str">
        <f>IF(E2563&lt;&gt;"BASIC_OK","REVIEW",IF(RIGHT(D2563,LEN(LOWER(TRIM('Audit summary'!$B$16)))+1)="@"&amp;LOWER(TRIM('Audit summary'!$B$16)),"INTERNAL","EXTERNAL"))</f>
        <v>INTERNAL</v>
      </c>
      <c r="G2563" s="6">
        <f t="shared" si="3"/>
        <v>1</v>
      </c>
      <c r="H2563" s="6">
        <f t="shared" si="4"/>
        <v>1</v>
      </c>
      <c r="I2563" s="6" t="str">
        <f>IF(OR(A2563="",COUNTIF('Message audit'!$A$2:$A$201,A2563)=0,AND(B2563&lt;&gt;"To",B2563&lt;&gt;"CC",B2563&lt;&gt;"BCC"),E2563&lt;&gt;"BASIC_OK"),"REVIEW","OK")</f>
        <v>OK</v>
      </c>
    </row>
    <row r="2564">
      <c r="A2564" s="5" t="s">
        <v>130</v>
      </c>
      <c r="B2564" s="5" t="s">
        <v>21</v>
      </c>
      <c r="C2564" s="5" t="s">
        <v>2790</v>
      </c>
      <c r="D2564" s="6" t="str">
        <f t="shared" si="1"/>
        <v>person2563@demo.invalid</v>
      </c>
      <c r="E2564" s="6" t="str">
        <f t="shared" si="2"/>
        <v>BASIC_OK</v>
      </c>
      <c r="F2564" s="6" t="str">
        <f>IF(E2564&lt;&gt;"BASIC_OK","REVIEW",IF(RIGHT(D2564,LEN(LOWER(TRIM('Audit summary'!$B$16)))+1)="@"&amp;LOWER(TRIM('Audit summary'!$B$16)),"INTERNAL","EXTERNAL"))</f>
        <v>INTERNAL</v>
      </c>
      <c r="G2564" s="6">
        <f t="shared" si="3"/>
        <v>1</v>
      </c>
      <c r="H2564" s="6">
        <f t="shared" si="4"/>
        <v>1</v>
      </c>
      <c r="I2564" s="6" t="str">
        <f>IF(OR(A2564="",COUNTIF('Message audit'!$A$2:$A$201,A2564)=0,AND(B2564&lt;&gt;"To",B2564&lt;&gt;"CC",B2564&lt;&gt;"BCC"),E2564&lt;&gt;"BASIC_OK"),"REVIEW","OK")</f>
        <v>OK</v>
      </c>
    </row>
    <row r="2565">
      <c r="A2565" s="5" t="s">
        <v>130</v>
      </c>
      <c r="B2565" s="5" t="s">
        <v>50</v>
      </c>
      <c r="C2565" s="5" t="s">
        <v>2791</v>
      </c>
      <c r="D2565" s="6" t="str">
        <f t="shared" si="1"/>
        <v>person2564@demo.invalid</v>
      </c>
      <c r="E2565" s="6" t="str">
        <f t="shared" si="2"/>
        <v>BASIC_OK</v>
      </c>
      <c r="F2565" s="6" t="str">
        <f>IF(E2565&lt;&gt;"BASIC_OK","REVIEW",IF(RIGHT(D2565,LEN(LOWER(TRIM('Audit summary'!$B$16)))+1)="@"&amp;LOWER(TRIM('Audit summary'!$B$16)),"INTERNAL","EXTERNAL"))</f>
        <v>INTERNAL</v>
      </c>
      <c r="G2565" s="6">
        <f t="shared" si="3"/>
        <v>1</v>
      </c>
      <c r="H2565" s="6">
        <f t="shared" si="4"/>
        <v>1</v>
      </c>
      <c r="I2565" s="6" t="str">
        <f>IF(OR(A2565="",COUNTIF('Message audit'!$A$2:$A$201,A2565)=0,AND(B2565&lt;&gt;"To",B2565&lt;&gt;"CC",B2565&lt;&gt;"BCC"),E2565&lt;&gt;"BASIC_OK"),"REVIEW","OK")</f>
        <v>OK</v>
      </c>
    </row>
    <row r="2566">
      <c r="A2566" s="5" t="s">
        <v>130</v>
      </c>
      <c r="B2566" s="5" t="s">
        <v>65</v>
      </c>
      <c r="C2566" s="5" t="s">
        <v>2792</v>
      </c>
      <c r="D2566" s="6" t="str">
        <f t="shared" si="1"/>
        <v>person2565@example.org</v>
      </c>
      <c r="E2566" s="6" t="str">
        <f t="shared" si="2"/>
        <v>BASIC_OK</v>
      </c>
      <c r="F2566" s="6" t="str">
        <f>IF(E2566&lt;&gt;"BASIC_OK","REVIEW",IF(RIGHT(D2566,LEN(LOWER(TRIM('Audit summary'!$B$16)))+1)="@"&amp;LOWER(TRIM('Audit summary'!$B$16)),"INTERNAL","EXTERNAL"))</f>
        <v>EXTERNAL</v>
      </c>
      <c r="G2566" s="6">
        <f t="shared" si="3"/>
        <v>1</v>
      </c>
      <c r="H2566" s="6">
        <f t="shared" si="4"/>
        <v>1</v>
      </c>
      <c r="I2566" s="6" t="str">
        <f>IF(OR(A2566="",COUNTIF('Message audit'!$A$2:$A$201,A2566)=0,AND(B2566&lt;&gt;"To",B2566&lt;&gt;"CC",B2566&lt;&gt;"BCC"),E2566&lt;&gt;"BASIC_OK"),"REVIEW","OK")</f>
        <v>OK</v>
      </c>
    </row>
    <row r="2567">
      <c r="A2567" s="5" t="s">
        <v>130</v>
      </c>
      <c r="B2567" s="5" t="s">
        <v>21</v>
      </c>
      <c r="C2567" s="5" t="s">
        <v>2793</v>
      </c>
      <c r="D2567" s="6" t="str">
        <f t="shared" si="1"/>
        <v>person2566@demo.invalid</v>
      </c>
      <c r="E2567" s="6" t="str">
        <f t="shared" si="2"/>
        <v>BASIC_OK</v>
      </c>
      <c r="F2567" s="6" t="str">
        <f>IF(E2567&lt;&gt;"BASIC_OK","REVIEW",IF(RIGHT(D2567,LEN(LOWER(TRIM('Audit summary'!$B$16)))+1)="@"&amp;LOWER(TRIM('Audit summary'!$B$16)),"INTERNAL","EXTERNAL"))</f>
        <v>INTERNAL</v>
      </c>
      <c r="G2567" s="6">
        <f t="shared" si="3"/>
        <v>1</v>
      </c>
      <c r="H2567" s="6">
        <f t="shared" si="4"/>
        <v>1</v>
      </c>
      <c r="I2567" s="6" t="str">
        <f>IF(OR(A2567="",COUNTIF('Message audit'!$A$2:$A$201,A2567)=0,AND(B2567&lt;&gt;"To",B2567&lt;&gt;"CC",B2567&lt;&gt;"BCC"),E2567&lt;&gt;"BASIC_OK"),"REVIEW","OK")</f>
        <v>OK</v>
      </c>
    </row>
    <row r="2568">
      <c r="A2568" s="5" t="s">
        <v>130</v>
      </c>
      <c r="B2568" s="5" t="s">
        <v>50</v>
      </c>
      <c r="C2568" s="5" t="s">
        <v>2794</v>
      </c>
      <c r="D2568" s="6" t="str">
        <f t="shared" si="1"/>
        <v>person2567@demo.invalid</v>
      </c>
      <c r="E2568" s="6" t="str">
        <f t="shared" si="2"/>
        <v>BASIC_OK</v>
      </c>
      <c r="F2568" s="6" t="str">
        <f>IF(E2568&lt;&gt;"BASIC_OK","REVIEW",IF(RIGHT(D2568,LEN(LOWER(TRIM('Audit summary'!$B$16)))+1)="@"&amp;LOWER(TRIM('Audit summary'!$B$16)),"INTERNAL","EXTERNAL"))</f>
        <v>INTERNAL</v>
      </c>
      <c r="G2568" s="6">
        <f t="shared" si="3"/>
        <v>1</v>
      </c>
      <c r="H2568" s="6">
        <f t="shared" si="4"/>
        <v>1</v>
      </c>
      <c r="I2568" s="6" t="str">
        <f>IF(OR(A2568="",COUNTIF('Message audit'!$A$2:$A$201,A2568)=0,AND(B2568&lt;&gt;"To",B2568&lt;&gt;"CC",B2568&lt;&gt;"BCC"),E2568&lt;&gt;"BASIC_OK"),"REVIEW","OK")</f>
        <v>OK</v>
      </c>
    </row>
    <row r="2569">
      <c r="A2569" s="5" t="s">
        <v>130</v>
      </c>
      <c r="B2569" s="5" t="s">
        <v>65</v>
      </c>
      <c r="C2569" s="5" t="s">
        <v>2795</v>
      </c>
      <c r="D2569" s="6" t="str">
        <f t="shared" si="1"/>
        <v>person2568@demo.invalid</v>
      </c>
      <c r="E2569" s="6" t="str">
        <f t="shared" si="2"/>
        <v>BASIC_OK</v>
      </c>
      <c r="F2569" s="6" t="str">
        <f>IF(E2569&lt;&gt;"BASIC_OK","REVIEW",IF(RIGHT(D2569,LEN(LOWER(TRIM('Audit summary'!$B$16)))+1)="@"&amp;LOWER(TRIM('Audit summary'!$B$16)),"INTERNAL","EXTERNAL"))</f>
        <v>INTERNAL</v>
      </c>
      <c r="G2569" s="6">
        <f t="shared" si="3"/>
        <v>1</v>
      </c>
      <c r="H2569" s="6">
        <f t="shared" si="4"/>
        <v>1</v>
      </c>
      <c r="I2569" s="6" t="str">
        <f>IF(OR(A2569="",COUNTIF('Message audit'!$A$2:$A$201,A2569)=0,AND(B2569&lt;&gt;"To",B2569&lt;&gt;"CC",B2569&lt;&gt;"BCC"),E2569&lt;&gt;"BASIC_OK"),"REVIEW","OK")</f>
        <v>OK</v>
      </c>
    </row>
    <row r="2570">
      <c r="A2570" s="5" t="s">
        <v>130</v>
      </c>
      <c r="B2570" s="5" t="s">
        <v>21</v>
      </c>
      <c r="C2570" s="5" t="s">
        <v>2796</v>
      </c>
      <c r="D2570" s="6" t="str">
        <f t="shared" si="1"/>
        <v>person2569@demo.invalid</v>
      </c>
      <c r="E2570" s="6" t="str">
        <f t="shared" si="2"/>
        <v>BASIC_OK</v>
      </c>
      <c r="F2570" s="6" t="str">
        <f>IF(E2570&lt;&gt;"BASIC_OK","REVIEW",IF(RIGHT(D2570,LEN(LOWER(TRIM('Audit summary'!$B$16)))+1)="@"&amp;LOWER(TRIM('Audit summary'!$B$16)),"INTERNAL","EXTERNAL"))</f>
        <v>INTERNAL</v>
      </c>
      <c r="G2570" s="6">
        <f t="shared" si="3"/>
        <v>1</v>
      </c>
      <c r="H2570" s="6">
        <f t="shared" si="4"/>
        <v>1</v>
      </c>
      <c r="I2570" s="6" t="str">
        <f>IF(OR(A2570="",COUNTIF('Message audit'!$A$2:$A$201,A2570)=0,AND(B2570&lt;&gt;"To",B2570&lt;&gt;"CC",B2570&lt;&gt;"BCC"),E2570&lt;&gt;"BASIC_OK"),"REVIEW","OK")</f>
        <v>OK</v>
      </c>
    </row>
    <row r="2571">
      <c r="A2571" s="5" t="s">
        <v>130</v>
      </c>
      <c r="B2571" s="5" t="s">
        <v>50</v>
      </c>
      <c r="C2571" s="5" t="s">
        <v>2797</v>
      </c>
      <c r="D2571" s="6" t="str">
        <f t="shared" si="1"/>
        <v>person2570@example.org</v>
      </c>
      <c r="E2571" s="6" t="str">
        <f t="shared" si="2"/>
        <v>BASIC_OK</v>
      </c>
      <c r="F2571" s="6" t="str">
        <f>IF(E2571&lt;&gt;"BASIC_OK","REVIEW",IF(RIGHT(D2571,LEN(LOWER(TRIM('Audit summary'!$B$16)))+1)="@"&amp;LOWER(TRIM('Audit summary'!$B$16)),"INTERNAL","EXTERNAL"))</f>
        <v>EXTERNAL</v>
      </c>
      <c r="G2571" s="6">
        <f t="shared" si="3"/>
        <v>1</v>
      </c>
      <c r="H2571" s="6">
        <f t="shared" si="4"/>
        <v>1</v>
      </c>
      <c r="I2571" s="6" t="str">
        <f>IF(OR(A2571="",COUNTIF('Message audit'!$A$2:$A$201,A2571)=0,AND(B2571&lt;&gt;"To",B2571&lt;&gt;"CC",B2571&lt;&gt;"BCC"),E2571&lt;&gt;"BASIC_OK"),"REVIEW","OK")</f>
        <v>OK</v>
      </c>
    </row>
    <row r="2572">
      <c r="A2572" s="5" t="s">
        <v>130</v>
      </c>
      <c r="B2572" s="5" t="s">
        <v>65</v>
      </c>
      <c r="C2572" s="5" t="s">
        <v>2798</v>
      </c>
      <c r="D2572" s="6" t="str">
        <f t="shared" si="1"/>
        <v>person2571@demo.invalid</v>
      </c>
      <c r="E2572" s="6" t="str">
        <f t="shared" si="2"/>
        <v>BASIC_OK</v>
      </c>
      <c r="F2572" s="6" t="str">
        <f>IF(E2572&lt;&gt;"BASIC_OK","REVIEW",IF(RIGHT(D2572,LEN(LOWER(TRIM('Audit summary'!$B$16)))+1)="@"&amp;LOWER(TRIM('Audit summary'!$B$16)),"INTERNAL","EXTERNAL"))</f>
        <v>INTERNAL</v>
      </c>
      <c r="G2572" s="6">
        <f t="shared" si="3"/>
        <v>1</v>
      </c>
      <c r="H2572" s="6">
        <f t="shared" si="4"/>
        <v>1</v>
      </c>
      <c r="I2572" s="6" t="str">
        <f>IF(OR(A2572="",COUNTIF('Message audit'!$A$2:$A$201,A2572)=0,AND(B2572&lt;&gt;"To",B2572&lt;&gt;"CC",B2572&lt;&gt;"BCC"),E2572&lt;&gt;"BASIC_OK"),"REVIEW","OK")</f>
        <v>OK</v>
      </c>
    </row>
    <row r="2573">
      <c r="A2573" s="5" t="s">
        <v>130</v>
      </c>
      <c r="B2573" s="5" t="s">
        <v>21</v>
      </c>
      <c r="C2573" s="5" t="s">
        <v>2799</v>
      </c>
      <c r="D2573" s="6" t="str">
        <f t="shared" si="1"/>
        <v>person2572@demo.invalid</v>
      </c>
      <c r="E2573" s="6" t="str">
        <f t="shared" si="2"/>
        <v>BASIC_OK</v>
      </c>
      <c r="F2573" s="6" t="str">
        <f>IF(E2573&lt;&gt;"BASIC_OK","REVIEW",IF(RIGHT(D2573,LEN(LOWER(TRIM('Audit summary'!$B$16)))+1)="@"&amp;LOWER(TRIM('Audit summary'!$B$16)),"INTERNAL","EXTERNAL"))</f>
        <v>INTERNAL</v>
      </c>
      <c r="G2573" s="6">
        <f t="shared" si="3"/>
        <v>1</v>
      </c>
      <c r="H2573" s="6">
        <f t="shared" si="4"/>
        <v>1</v>
      </c>
      <c r="I2573" s="6" t="str">
        <f>IF(OR(A2573="",COUNTIF('Message audit'!$A$2:$A$201,A2573)=0,AND(B2573&lt;&gt;"To",B2573&lt;&gt;"CC",B2573&lt;&gt;"BCC"),E2573&lt;&gt;"BASIC_OK"),"REVIEW","OK")</f>
        <v>OK</v>
      </c>
    </row>
    <row r="2574">
      <c r="A2574" s="5" t="s">
        <v>130</v>
      </c>
      <c r="B2574" s="5" t="s">
        <v>50</v>
      </c>
      <c r="C2574" s="5" t="s">
        <v>2800</v>
      </c>
      <c r="D2574" s="6" t="str">
        <f t="shared" si="1"/>
        <v>person2573@demo.invalid</v>
      </c>
      <c r="E2574" s="6" t="str">
        <f t="shared" si="2"/>
        <v>BASIC_OK</v>
      </c>
      <c r="F2574" s="6" t="str">
        <f>IF(E2574&lt;&gt;"BASIC_OK","REVIEW",IF(RIGHT(D2574,LEN(LOWER(TRIM('Audit summary'!$B$16)))+1)="@"&amp;LOWER(TRIM('Audit summary'!$B$16)),"INTERNAL","EXTERNAL"))</f>
        <v>INTERNAL</v>
      </c>
      <c r="G2574" s="6">
        <f t="shared" si="3"/>
        <v>1</v>
      </c>
      <c r="H2574" s="6">
        <f t="shared" si="4"/>
        <v>1</v>
      </c>
      <c r="I2574" s="6" t="str">
        <f>IF(OR(A2574="",COUNTIF('Message audit'!$A$2:$A$201,A2574)=0,AND(B2574&lt;&gt;"To",B2574&lt;&gt;"CC",B2574&lt;&gt;"BCC"),E2574&lt;&gt;"BASIC_OK"),"REVIEW","OK")</f>
        <v>OK</v>
      </c>
    </row>
    <row r="2575">
      <c r="A2575" s="5" t="s">
        <v>130</v>
      </c>
      <c r="B2575" s="5" t="s">
        <v>65</v>
      </c>
      <c r="C2575" s="5" t="s">
        <v>2801</v>
      </c>
      <c r="D2575" s="6" t="str">
        <f t="shared" si="1"/>
        <v>person2574@demo.invalid</v>
      </c>
      <c r="E2575" s="6" t="str">
        <f t="shared" si="2"/>
        <v>BASIC_OK</v>
      </c>
      <c r="F2575" s="6" t="str">
        <f>IF(E2575&lt;&gt;"BASIC_OK","REVIEW",IF(RIGHT(D2575,LEN(LOWER(TRIM('Audit summary'!$B$16)))+1)="@"&amp;LOWER(TRIM('Audit summary'!$B$16)),"INTERNAL","EXTERNAL"))</f>
        <v>INTERNAL</v>
      </c>
      <c r="G2575" s="6">
        <f t="shared" si="3"/>
        <v>1</v>
      </c>
      <c r="H2575" s="6">
        <f t="shared" si="4"/>
        <v>1</v>
      </c>
      <c r="I2575" s="6" t="str">
        <f>IF(OR(A2575="",COUNTIF('Message audit'!$A$2:$A$201,A2575)=0,AND(B2575&lt;&gt;"To",B2575&lt;&gt;"CC",B2575&lt;&gt;"BCC"),E2575&lt;&gt;"BASIC_OK"),"REVIEW","OK")</f>
        <v>OK</v>
      </c>
    </row>
    <row r="2576">
      <c r="A2576" s="5" t="s">
        <v>130</v>
      </c>
      <c r="B2576" s="5" t="s">
        <v>21</v>
      </c>
      <c r="C2576" s="5" t="s">
        <v>2802</v>
      </c>
      <c r="D2576" s="6" t="str">
        <f t="shared" si="1"/>
        <v>person2575@example.org</v>
      </c>
      <c r="E2576" s="6" t="str">
        <f t="shared" si="2"/>
        <v>BASIC_OK</v>
      </c>
      <c r="F2576" s="6" t="str">
        <f>IF(E2576&lt;&gt;"BASIC_OK","REVIEW",IF(RIGHT(D2576,LEN(LOWER(TRIM('Audit summary'!$B$16)))+1)="@"&amp;LOWER(TRIM('Audit summary'!$B$16)),"INTERNAL","EXTERNAL"))</f>
        <v>EXTERNAL</v>
      </c>
      <c r="G2576" s="6">
        <f t="shared" si="3"/>
        <v>1</v>
      </c>
      <c r="H2576" s="6">
        <f t="shared" si="4"/>
        <v>1</v>
      </c>
      <c r="I2576" s="6" t="str">
        <f>IF(OR(A2576="",COUNTIF('Message audit'!$A$2:$A$201,A2576)=0,AND(B2576&lt;&gt;"To",B2576&lt;&gt;"CC",B2576&lt;&gt;"BCC"),E2576&lt;&gt;"BASIC_OK"),"REVIEW","OK")</f>
        <v>OK</v>
      </c>
    </row>
    <row r="2577">
      <c r="A2577" s="5" t="s">
        <v>130</v>
      </c>
      <c r="B2577" s="5" t="s">
        <v>50</v>
      </c>
      <c r="C2577" s="5" t="s">
        <v>2803</v>
      </c>
      <c r="D2577" s="6" t="str">
        <f t="shared" si="1"/>
        <v>person2576@demo.invalid</v>
      </c>
      <c r="E2577" s="6" t="str">
        <f t="shared" si="2"/>
        <v>BASIC_OK</v>
      </c>
      <c r="F2577" s="6" t="str">
        <f>IF(E2577&lt;&gt;"BASIC_OK","REVIEW",IF(RIGHT(D2577,LEN(LOWER(TRIM('Audit summary'!$B$16)))+1)="@"&amp;LOWER(TRIM('Audit summary'!$B$16)),"INTERNAL","EXTERNAL"))</f>
        <v>INTERNAL</v>
      </c>
      <c r="G2577" s="6">
        <f t="shared" si="3"/>
        <v>1</v>
      </c>
      <c r="H2577" s="6">
        <f t="shared" si="4"/>
        <v>1</v>
      </c>
      <c r="I2577" s="6" t="str">
        <f>IF(OR(A2577="",COUNTIF('Message audit'!$A$2:$A$201,A2577)=0,AND(B2577&lt;&gt;"To",B2577&lt;&gt;"CC",B2577&lt;&gt;"BCC"),E2577&lt;&gt;"BASIC_OK"),"REVIEW","OK")</f>
        <v>OK</v>
      </c>
    </row>
    <row r="2578">
      <c r="A2578" s="5" t="s">
        <v>130</v>
      </c>
      <c r="B2578" s="5" t="s">
        <v>65</v>
      </c>
      <c r="C2578" s="5" t="s">
        <v>2804</v>
      </c>
      <c r="D2578" s="6" t="str">
        <f t="shared" si="1"/>
        <v>person2577@demo.invalid</v>
      </c>
      <c r="E2578" s="6" t="str">
        <f t="shared" si="2"/>
        <v>BASIC_OK</v>
      </c>
      <c r="F2578" s="6" t="str">
        <f>IF(E2578&lt;&gt;"BASIC_OK","REVIEW",IF(RIGHT(D2578,LEN(LOWER(TRIM('Audit summary'!$B$16)))+1)="@"&amp;LOWER(TRIM('Audit summary'!$B$16)),"INTERNAL","EXTERNAL"))</f>
        <v>INTERNAL</v>
      </c>
      <c r="G2578" s="6">
        <f t="shared" si="3"/>
        <v>1</v>
      </c>
      <c r="H2578" s="6">
        <f t="shared" si="4"/>
        <v>1</v>
      </c>
      <c r="I2578" s="6" t="str">
        <f>IF(OR(A2578="",COUNTIF('Message audit'!$A$2:$A$201,A2578)=0,AND(B2578&lt;&gt;"To",B2578&lt;&gt;"CC",B2578&lt;&gt;"BCC"),E2578&lt;&gt;"BASIC_OK"),"REVIEW","OK")</f>
        <v>OK</v>
      </c>
    </row>
    <row r="2579">
      <c r="A2579" s="5" t="s">
        <v>130</v>
      </c>
      <c r="B2579" s="5" t="s">
        <v>21</v>
      </c>
      <c r="C2579" s="5" t="s">
        <v>2805</v>
      </c>
      <c r="D2579" s="6" t="str">
        <f t="shared" si="1"/>
        <v>person2578@demo.invalid</v>
      </c>
      <c r="E2579" s="6" t="str">
        <f t="shared" si="2"/>
        <v>BASIC_OK</v>
      </c>
      <c r="F2579" s="6" t="str">
        <f>IF(E2579&lt;&gt;"BASIC_OK","REVIEW",IF(RIGHT(D2579,LEN(LOWER(TRIM('Audit summary'!$B$16)))+1)="@"&amp;LOWER(TRIM('Audit summary'!$B$16)),"INTERNAL","EXTERNAL"))</f>
        <v>INTERNAL</v>
      </c>
      <c r="G2579" s="6">
        <f t="shared" si="3"/>
        <v>1</v>
      </c>
      <c r="H2579" s="6">
        <f t="shared" si="4"/>
        <v>1</v>
      </c>
      <c r="I2579" s="6" t="str">
        <f>IF(OR(A2579="",COUNTIF('Message audit'!$A$2:$A$201,A2579)=0,AND(B2579&lt;&gt;"To",B2579&lt;&gt;"CC",B2579&lt;&gt;"BCC"),E2579&lt;&gt;"BASIC_OK"),"REVIEW","OK")</f>
        <v>OK</v>
      </c>
    </row>
    <row r="2580">
      <c r="A2580" s="5" t="s">
        <v>130</v>
      </c>
      <c r="B2580" s="5" t="s">
        <v>50</v>
      </c>
      <c r="C2580" s="5" t="s">
        <v>2806</v>
      </c>
      <c r="D2580" s="6" t="str">
        <f t="shared" si="1"/>
        <v>person2579@demo.invalid</v>
      </c>
      <c r="E2580" s="6" t="str">
        <f t="shared" si="2"/>
        <v>BASIC_OK</v>
      </c>
      <c r="F2580" s="6" t="str">
        <f>IF(E2580&lt;&gt;"BASIC_OK","REVIEW",IF(RIGHT(D2580,LEN(LOWER(TRIM('Audit summary'!$B$16)))+1)="@"&amp;LOWER(TRIM('Audit summary'!$B$16)),"INTERNAL","EXTERNAL"))</f>
        <v>INTERNAL</v>
      </c>
      <c r="G2580" s="6">
        <f t="shared" si="3"/>
        <v>1</v>
      </c>
      <c r="H2580" s="6">
        <f t="shared" si="4"/>
        <v>1</v>
      </c>
      <c r="I2580" s="6" t="str">
        <f>IF(OR(A2580="",COUNTIF('Message audit'!$A$2:$A$201,A2580)=0,AND(B2580&lt;&gt;"To",B2580&lt;&gt;"CC",B2580&lt;&gt;"BCC"),E2580&lt;&gt;"BASIC_OK"),"REVIEW","OK")</f>
        <v>OK</v>
      </c>
    </row>
    <row r="2581">
      <c r="A2581" s="5" t="s">
        <v>130</v>
      </c>
      <c r="B2581" s="5" t="s">
        <v>65</v>
      </c>
      <c r="C2581" s="5" t="s">
        <v>2807</v>
      </c>
      <c r="D2581" s="6" t="str">
        <f t="shared" si="1"/>
        <v>person2580@example.org</v>
      </c>
      <c r="E2581" s="6" t="str">
        <f t="shared" si="2"/>
        <v>BASIC_OK</v>
      </c>
      <c r="F2581" s="6" t="str">
        <f>IF(E2581&lt;&gt;"BASIC_OK","REVIEW",IF(RIGHT(D2581,LEN(LOWER(TRIM('Audit summary'!$B$16)))+1)="@"&amp;LOWER(TRIM('Audit summary'!$B$16)),"INTERNAL","EXTERNAL"))</f>
        <v>EXTERNAL</v>
      </c>
      <c r="G2581" s="6">
        <f t="shared" si="3"/>
        <v>1</v>
      </c>
      <c r="H2581" s="6">
        <f t="shared" si="4"/>
        <v>1</v>
      </c>
      <c r="I2581" s="6" t="str">
        <f>IF(OR(A2581="",COUNTIF('Message audit'!$A$2:$A$201,A2581)=0,AND(B2581&lt;&gt;"To",B2581&lt;&gt;"CC",B2581&lt;&gt;"BCC"),E2581&lt;&gt;"BASIC_OK"),"REVIEW","OK")</f>
        <v>OK</v>
      </c>
    </row>
    <row r="2582">
      <c r="A2582" s="5" t="s">
        <v>130</v>
      </c>
      <c r="B2582" s="5" t="s">
        <v>21</v>
      </c>
      <c r="C2582" s="5" t="s">
        <v>2808</v>
      </c>
      <c r="D2582" s="6" t="str">
        <f t="shared" si="1"/>
        <v>person2581@demo.invalid</v>
      </c>
      <c r="E2582" s="6" t="str">
        <f t="shared" si="2"/>
        <v>BASIC_OK</v>
      </c>
      <c r="F2582" s="6" t="str">
        <f>IF(E2582&lt;&gt;"BASIC_OK","REVIEW",IF(RIGHT(D2582,LEN(LOWER(TRIM('Audit summary'!$B$16)))+1)="@"&amp;LOWER(TRIM('Audit summary'!$B$16)),"INTERNAL","EXTERNAL"))</f>
        <v>INTERNAL</v>
      </c>
      <c r="G2582" s="6">
        <f t="shared" si="3"/>
        <v>1</v>
      </c>
      <c r="H2582" s="6">
        <f t="shared" si="4"/>
        <v>1</v>
      </c>
      <c r="I2582" s="6" t="str">
        <f>IF(OR(A2582="",COUNTIF('Message audit'!$A$2:$A$201,A2582)=0,AND(B2582&lt;&gt;"To",B2582&lt;&gt;"CC",B2582&lt;&gt;"BCC"),E2582&lt;&gt;"BASIC_OK"),"REVIEW","OK")</f>
        <v>OK</v>
      </c>
    </row>
    <row r="2583">
      <c r="A2583" s="5" t="s">
        <v>130</v>
      </c>
      <c r="B2583" s="5" t="s">
        <v>50</v>
      </c>
      <c r="C2583" s="5" t="s">
        <v>2809</v>
      </c>
      <c r="D2583" s="6" t="str">
        <f t="shared" si="1"/>
        <v>person2582@demo.invalid</v>
      </c>
      <c r="E2583" s="6" t="str">
        <f t="shared" si="2"/>
        <v>BASIC_OK</v>
      </c>
      <c r="F2583" s="6" t="str">
        <f>IF(E2583&lt;&gt;"BASIC_OK","REVIEW",IF(RIGHT(D2583,LEN(LOWER(TRIM('Audit summary'!$B$16)))+1)="@"&amp;LOWER(TRIM('Audit summary'!$B$16)),"INTERNAL","EXTERNAL"))</f>
        <v>INTERNAL</v>
      </c>
      <c r="G2583" s="6">
        <f t="shared" si="3"/>
        <v>1</v>
      </c>
      <c r="H2583" s="6">
        <f t="shared" si="4"/>
        <v>1</v>
      </c>
      <c r="I2583" s="6" t="str">
        <f>IF(OR(A2583="",COUNTIF('Message audit'!$A$2:$A$201,A2583)=0,AND(B2583&lt;&gt;"To",B2583&lt;&gt;"CC",B2583&lt;&gt;"BCC"),E2583&lt;&gt;"BASIC_OK"),"REVIEW","OK")</f>
        <v>OK</v>
      </c>
    </row>
    <row r="2584">
      <c r="A2584" s="5" t="s">
        <v>130</v>
      </c>
      <c r="B2584" s="5" t="s">
        <v>65</v>
      </c>
      <c r="C2584" s="5" t="s">
        <v>2810</v>
      </c>
      <c r="D2584" s="6" t="str">
        <f t="shared" si="1"/>
        <v>person2583@demo.invalid</v>
      </c>
      <c r="E2584" s="6" t="str">
        <f t="shared" si="2"/>
        <v>BASIC_OK</v>
      </c>
      <c r="F2584" s="6" t="str">
        <f>IF(E2584&lt;&gt;"BASIC_OK","REVIEW",IF(RIGHT(D2584,LEN(LOWER(TRIM('Audit summary'!$B$16)))+1)="@"&amp;LOWER(TRIM('Audit summary'!$B$16)),"INTERNAL","EXTERNAL"))</f>
        <v>INTERNAL</v>
      </c>
      <c r="G2584" s="6">
        <f t="shared" si="3"/>
        <v>1</v>
      </c>
      <c r="H2584" s="6">
        <f t="shared" si="4"/>
        <v>1</v>
      </c>
      <c r="I2584" s="6" t="str">
        <f>IF(OR(A2584="",COUNTIF('Message audit'!$A$2:$A$201,A2584)=0,AND(B2584&lt;&gt;"To",B2584&lt;&gt;"CC",B2584&lt;&gt;"BCC"),E2584&lt;&gt;"BASIC_OK"),"REVIEW","OK")</f>
        <v>OK</v>
      </c>
    </row>
    <row r="2585">
      <c r="A2585" s="5" t="s">
        <v>130</v>
      </c>
      <c r="B2585" s="5" t="s">
        <v>21</v>
      </c>
      <c r="C2585" s="5" t="s">
        <v>2811</v>
      </c>
      <c r="D2585" s="6" t="str">
        <f t="shared" si="1"/>
        <v>person2584@demo.invalid</v>
      </c>
      <c r="E2585" s="6" t="str">
        <f t="shared" si="2"/>
        <v>BASIC_OK</v>
      </c>
      <c r="F2585" s="6" t="str">
        <f>IF(E2585&lt;&gt;"BASIC_OK","REVIEW",IF(RIGHT(D2585,LEN(LOWER(TRIM('Audit summary'!$B$16)))+1)="@"&amp;LOWER(TRIM('Audit summary'!$B$16)),"INTERNAL","EXTERNAL"))</f>
        <v>INTERNAL</v>
      </c>
      <c r="G2585" s="6">
        <f t="shared" si="3"/>
        <v>1</v>
      </c>
      <c r="H2585" s="6">
        <f t="shared" si="4"/>
        <v>1</v>
      </c>
      <c r="I2585" s="6" t="str">
        <f>IF(OR(A2585="",COUNTIF('Message audit'!$A$2:$A$201,A2585)=0,AND(B2585&lt;&gt;"To",B2585&lt;&gt;"CC",B2585&lt;&gt;"BCC"),E2585&lt;&gt;"BASIC_OK"),"REVIEW","OK")</f>
        <v>OK</v>
      </c>
    </row>
    <row r="2586">
      <c r="A2586" s="5" t="s">
        <v>130</v>
      </c>
      <c r="B2586" s="5" t="s">
        <v>50</v>
      </c>
      <c r="C2586" s="5" t="s">
        <v>2812</v>
      </c>
      <c r="D2586" s="6" t="str">
        <f t="shared" si="1"/>
        <v>person2585@example.org</v>
      </c>
      <c r="E2586" s="6" t="str">
        <f t="shared" si="2"/>
        <v>BASIC_OK</v>
      </c>
      <c r="F2586" s="6" t="str">
        <f>IF(E2586&lt;&gt;"BASIC_OK","REVIEW",IF(RIGHT(D2586,LEN(LOWER(TRIM('Audit summary'!$B$16)))+1)="@"&amp;LOWER(TRIM('Audit summary'!$B$16)),"INTERNAL","EXTERNAL"))</f>
        <v>EXTERNAL</v>
      </c>
      <c r="G2586" s="6">
        <f t="shared" si="3"/>
        <v>1</v>
      </c>
      <c r="H2586" s="6">
        <f t="shared" si="4"/>
        <v>1</v>
      </c>
      <c r="I2586" s="6" t="str">
        <f>IF(OR(A2586="",COUNTIF('Message audit'!$A$2:$A$201,A2586)=0,AND(B2586&lt;&gt;"To",B2586&lt;&gt;"CC",B2586&lt;&gt;"BCC"),E2586&lt;&gt;"BASIC_OK"),"REVIEW","OK")</f>
        <v>OK</v>
      </c>
    </row>
    <row r="2587">
      <c r="A2587" s="5" t="s">
        <v>130</v>
      </c>
      <c r="B2587" s="5" t="s">
        <v>65</v>
      </c>
      <c r="C2587" s="5" t="s">
        <v>2813</v>
      </c>
      <c r="D2587" s="6" t="str">
        <f t="shared" si="1"/>
        <v>person2586@demo.invalid</v>
      </c>
      <c r="E2587" s="6" t="str">
        <f t="shared" si="2"/>
        <v>BASIC_OK</v>
      </c>
      <c r="F2587" s="6" t="str">
        <f>IF(E2587&lt;&gt;"BASIC_OK","REVIEW",IF(RIGHT(D2587,LEN(LOWER(TRIM('Audit summary'!$B$16)))+1)="@"&amp;LOWER(TRIM('Audit summary'!$B$16)),"INTERNAL","EXTERNAL"))</f>
        <v>INTERNAL</v>
      </c>
      <c r="G2587" s="6">
        <f t="shared" si="3"/>
        <v>1</v>
      </c>
      <c r="H2587" s="6">
        <f t="shared" si="4"/>
        <v>1</v>
      </c>
      <c r="I2587" s="6" t="str">
        <f>IF(OR(A2587="",COUNTIF('Message audit'!$A$2:$A$201,A2587)=0,AND(B2587&lt;&gt;"To",B2587&lt;&gt;"CC",B2587&lt;&gt;"BCC"),E2587&lt;&gt;"BASIC_OK"),"REVIEW","OK")</f>
        <v>OK</v>
      </c>
    </row>
    <row r="2588">
      <c r="A2588" s="5" t="s">
        <v>130</v>
      </c>
      <c r="B2588" s="5" t="s">
        <v>21</v>
      </c>
      <c r="C2588" s="5" t="s">
        <v>2814</v>
      </c>
      <c r="D2588" s="6" t="str">
        <f t="shared" si="1"/>
        <v>person2587@demo.invalid</v>
      </c>
      <c r="E2588" s="6" t="str">
        <f t="shared" si="2"/>
        <v>BASIC_OK</v>
      </c>
      <c r="F2588" s="6" t="str">
        <f>IF(E2588&lt;&gt;"BASIC_OK","REVIEW",IF(RIGHT(D2588,LEN(LOWER(TRIM('Audit summary'!$B$16)))+1)="@"&amp;LOWER(TRIM('Audit summary'!$B$16)),"INTERNAL","EXTERNAL"))</f>
        <v>INTERNAL</v>
      </c>
      <c r="G2588" s="6">
        <f t="shared" si="3"/>
        <v>1</v>
      </c>
      <c r="H2588" s="6">
        <f t="shared" si="4"/>
        <v>1</v>
      </c>
      <c r="I2588" s="6" t="str">
        <f>IF(OR(A2588="",COUNTIF('Message audit'!$A$2:$A$201,A2588)=0,AND(B2588&lt;&gt;"To",B2588&lt;&gt;"CC",B2588&lt;&gt;"BCC"),E2588&lt;&gt;"BASIC_OK"),"REVIEW","OK")</f>
        <v>OK</v>
      </c>
    </row>
    <row r="2589">
      <c r="A2589" s="5" t="s">
        <v>130</v>
      </c>
      <c r="B2589" s="5" t="s">
        <v>50</v>
      </c>
      <c r="C2589" s="5" t="s">
        <v>2815</v>
      </c>
      <c r="D2589" s="6" t="str">
        <f t="shared" si="1"/>
        <v>person2588@demo.invalid</v>
      </c>
      <c r="E2589" s="6" t="str">
        <f t="shared" si="2"/>
        <v>BASIC_OK</v>
      </c>
      <c r="F2589" s="6" t="str">
        <f>IF(E2589&lt;&gt;"BASIC_OK","REVIEW",IF(RIGHT(D2589,LEN(LOWER(TRIM('Audit summary'!$B$16)))+1)="@"&amp;LOWER(TRIM('Audit summary'!$B$16)),"INTERNAL","EXTERNAL"))</f>
        <v>INTERNAL</v>
      </c>
      <c r="G2589" s="6">
        <f t="shared" si="3"/>
        <v>1</v>
      </c>
      <c r="H2589" s="6">
        <f t="shared" si="4"/>
        <v>1</v>
      </c>
      <c r="I2589" s="6" t="str">
        <f>IF(OR(A2589="",COUNTIF('Message audit'!$A$2:$A$201,A2589)=0,AND(B2589&lt;&gt;"To",B2589&lt;&gt;"CC",B2589&lt;&gt;"BCC"),E2589&lt;&gt;"BASIC_OK"),"REVIEW","OK")</f>
        <v>OK</v>
      </c>
    </row>
    <row r="2590">
      <c r="A2590" s="5" t="s">
        <v>130</v>
      </c>
      <c r="B2590" s="5" t="s">
        <v>65</v>
      </c>
      <c r="C2590" s="5" t="s">
        <v>2816</v>
      </c>
      <c r="D2590" s="6" t="str">
        <f t="shared" si="1"/>
        <v>person2589@demo.invalid</v>
      </c>
      <c r="E2590" s="6" t="str">
        <f t="shared" si="2"/>
        <v>BASIC_OK</v>
      </c>
      <c r="F2590" s="6" t="str">
        <f>IF(E2590&lt;&gt;"BASIC_OK","REVIEW",IF(RIGHT(D2590,LEN(LOWER(TRIM('Audit summary'!$B$16)))+1)="@"&amp;LOWER(TRIM('Audit summary'!$B$16)),"INTERNAL","EXTERNAL"))</f>
        <v>INTERNAL</v>
      </c>
      <c r="G2590" s="6">
        <f t="shared" si="3"/>
        <v>1</v>
      </c>
      <c r="H2590" s="6">
        <f t="shared" si="4"/>
        <v>1</v>
      </c>
      <c r="I2590" s="6" t="str">
        <f>IF(OR(A2590="",COUNTIF('Message audit'!$A$2:$A$201,A2590)=0,AND(B2590&lt;&gt;"To",B2590&lt;&gt;"CC",B2590&lt;&gt;"BCC"),E2590&lt;&gt;"BASIC_OK"),"REVIEW","OK")</f>
        <v>OK</v>
      </c>
    </row>
    <row r="2591">
      <c r="A2591" s="5" t="s">
        <v>130</v>
      </c>
      <c r="B2591" s="5" t="s">
        <v>21</v>
      </c>
      <c r="C2591" s="5" t="s">
        <v>2817</v>
      </c>
      <c r="D2591" s="6" t="str">
        <f t="shared" si="1"/>
        <v>person2590@example.org</v>
      </c>
      <c r="E2591" s="6" t="str">
        <f t="shared" si="2"/>
        <v>BASIC_OK</v>
      </c>
      <c r="F2591" s="6" t="str">
        <f>IF(E2591&lt;&gt;"BASIC_OK","REVIEW",IF(RIGHT(D2591,LEN(LOWER(TRIM('Audit summary'!$B$16)))+1)="@"&amp;LOWER(TRIM('Audit summary'!$B$16)),"INTERNAL","EXTERNAL"))</f>
        <v>EXTERNAL</v>
      </c>
      <c r="G2591" s="6">
        <f t="shared" si="3"/>
        <v>1</v>
      </c>
      <c r="H2591" s="6">
        <f t="shared" si="4"/>
        <v>1</v>
      </c>
      <c r="I2591" s="6" t="str">
        <f>IF(OR(A2591="",COUNTIF('Message audit'!$A$2:$A$201,A2591)=0,AND(B2591&lt;&gt;"To",B2591&lt;&gt;"CC",B2591&lt;&gt;"BCC"),E2591&lt;&gt;"BASIC_OK"),"REVIEW","OK")</f>
        <v>OK</v>
      </c>
    </row>
    <row r="2592">
      <c r="A2592" s="5" t="s">
        <v>130</v>
      </c>
      <c r="B2592" s="5" t="s">
        <v>50</v>
      </c>
      <c r="C2592" s="5" t="s">
        <v>2818</v>
      </c>
      <c r="D2592" s="6" t="str">
        <f t="shared" si="1"/>
        <v>person2591@demo.invalid</v>
      </c>
      <c r="E2592" s="6" t="str">
        <f t="shared" si="2"/>
        <v>BASIC_OK</v>
      </c>
      <c r="F2592" s="6" t="str">
        <f>IF(E2592&lt;&gt;"BASIC_OK","REVIEW",IF(RIGHT(D2592,LEN(LOWER(TRIM('Audit summary'!$B$16)))+1)="@"&amp;LOWER(TRIM('Audit summary'!$B$16)),"INTERNAL","EXTERNAL"))</f>
        <v>INTERNAL</v>
      </c>
      <c r="G2592" s="6">
        <f t="shared" si="3"/>
        <v>1</v>
      </c>
      <c r="H2592" s="6">
        <f t="shared" si="4"/>
        <v>1</v>
      </c>
      <c r="I2592" s="6" t="str">
        <f>IF(OR(A2592="",COUNTIF('Message audit'!$A$2:$A$201,A2592)=0,AND(B2592&lt;&gt;"To",B2592&lt;&gt;"CC",B2592&lt;&gt;"BCC"),E2592&lt;&gt;"BASIC_OK"),"REVIEW","OK")</f>
        <v>OK</v>
      </c>
    </row>
    <row r="2593">
      <c r="A2593" s="5" t="s">
        <v>130</v>
      </c>
      <c r="B2593" s="5" t="s">
        <v>65</v>
      </c>
      <c r="C2593" s="5" t="s">
        <v>2819</v>
      </c>
      <c r="D2593" s="6" t="str">
        <f t="shared" si="1"/>
        <v>person2592@demo.invalid</v>
      </c>
      <c r="E2593" s="6" t="str">
        <f t="shared" si="2"/>
        <v>BASIC_OK</v>
      </c>
      <c r="F2593" s="6" t="str">
        <f>IF(E2593&lt;&gt;"BASIC_OK","REVIEW",IF(RIGHT(D2593,LEN(LOWER(TRIM('Audit summary'!$B$16)))+1)="@"&amp;LOWER(TRIM('Audit summary'!$B$16)),"INTERNAL","EXTERNAL"))</f>
        <v>INTERNAL</v>
      </c>
      <c r="G2593" s="6">
        <f t="shared" si="3"/>
        <v>1</v>
      </c>
      <c r="H2593" s="6">
        <f t="shared" si="4"/>
        <v>1</v>
      </c>
      <c r="I2593" s="6" t="str">
        <f>IF(OR(A2593="",COUNTIF('Message audit'!$A$2:$A$201,A2593)=0,AND(B2593&lt;&gt;"To",B2593&lt;&gt;"CC",B2593&lt;&gt;"BCC"),E2593&lt;&gt;"BASIC_OK"),"REVIEW","OK")</f>
        <v>OK</v>
      </c>
    </row>
    <row r="2594">
      <c r="A2594" s="5" t="s">
        <v>130</v>
      </c>
      <c r="B2594" s="5" t="s">
        <v>21</v>
      </c>
      <c r="C2594" s="5" t="s">
        <v>2820</v>
      </c>
      <c r="D2594" s="6" t="str">
        <f t="shared" si="1"/>
        <v>person2593@demo.invalid</v>
      </c>
      <c r="E2594" s="6" t="str">
        <f t="shared" si="2"/>
        <v>BASIC_OK</v>
      </c>
      <c r="F2594" s="6" t="str">
        <f>IF(E2594&lt;&gt;"BASIC_OK","REVIEW",IF(RIGHT(D2594,LEN(LOWER(TRIM('Audit summary'!$B$16)))+1)="@"&amp;LOWER(TRIM('Audit summary'!$B$16)),"INTERNAL","EXTERNAL"))</f>
        <v>INTERNAL</v>
      </c>
      <c r="G2594" s="6">
        <f t="shared" si="3"/>
        <v>1</v>
      </c>
      <c r="H2594" s="6">
        <f t="shared" si="4"/>
        <v>1</v>
      </c>
      <c r="I2594" s="6" t="str">
        <f>IF(OR(A2594="",COUNTIF('Message audit'!$A$2:$A$201,A2594)=0,AND(B2594&lt;&gt;"To",B2594&lt;&gt;"CC",B2594&lt;&gt;"BCC"),E2594&lt;&gt;"BASIC_OK"),"REVIEW","OK")</f>
        <v>OK</v>
      </c>
    </row>
    <row r="2595">
      <c r="A2595" s="5" t="s">
        <v>130</v>
      </c>
      <c r="B2595" s="5" t="s">
        <v>50</v>
      </c>
      <c r="C2595" s="5" t="s">
        <v>2821</v>
      </c>
      <c r="D2595" s="6" t="str">
        <f t="shared" si="1"/>
        <v>person2594@demo.invalid</v>
      </c>
      <c r="E2595" s="6" t="str">
        <f t="shared" si="2"/>
        <v>BASIC_OK</v>
      </c>
      <c r="F2595" s="6" t="str">
        <f>IF(E2595&lt;&gt;"BASIC_OK","REVIEW",IF(RIGHT(D2595,LEN(LOWER(TRIM('Audit summary'!$B$16)))+1)="@"&amp;LOWER(TRIM('Audit summary'!$B$16)),"INTERNAL","EXTERNAL"))</f>
        <v>INTERNAL</v>
      </c>
      <c r="G2595" s="6">
        <f t="shared" si="3"/>
        <v>1</v>
      </c>
      <c r="H2595" s="6">
        <f t="shared" si="4"/>
        <v>1</v>
      </c>
      <c r="I2595" s="6" t="str">
        <f>IF(OR(A2595="",COUNTIF('Message audit'!$A$2:$A$201,A2595)=0,AND(B2595&lt;&gt;"To",B2595&lt;&gt;"CC",B2595&lt;&gt;"BCC"),E2595&lt;&gt;"BASIC_OK"),"REVIEW","OK")</f>
        <v>OK</v>
      </c>
    </row>
    <row r="2596">
      <c r="A2596" s="5" t="s">
        <v>130</v>
      </c>
      <c r="B2596" s="5" t="s">
        <v>65</v>
      </c>
      <c r="C2596" s="5" t="s">
        <v>2822</v>
      </c>
      <c r="D2596" s="6" t="str">
        <f t="shared" si="1"/>
        <v>person2595@example.org</v>
      </c>
      <c r="E2596" s="6" t="str">
        <f t="shared" si="2"/>
        <v>BASIC_OK</v>
      </c>
      <c r="F2596" s="6" t="str">
        <f>IF(E2596&lt;&gt;"BASIC_OK","REVIEW",IF(RIGHT(D2596,LEN(LOWER(TRIM('Audit summary'!$B$16)))+1)="@"&amp;LOWER(TRIM('Audit summary'!$B$16)),"INTERNAL","EXTERNAL"))</f>
        <v>EXTERNAL</v>
      </c>
      <c r="G2596" s="6">
        <f t="shared" si="3"/>
        <v>1</v>
      </c>
      <c r="H2596" s="6">
        <f t="shared" si="4"/>
        <v>1</v>
      </c>
      <c r="I2596" s="6" t="str">
        <f>IF(OR(A2596="",COUNTIF('Message audit'!$A$2:$A$201,A2596)=0,AND(B2596&lt;&gt;"To",B2596&lt;&gt;"CC",B2596&lt;&gt;"BCC"),E2596&lt;&gt;"BASIC_OK"),"REVIEW","OK")</f>
        <v>OK</v>
      </c>
    </row>
    <row r="2597">
      <c r="A2597" s="5" t="s">
        <v>130</v>
      </c>
      <c r="B2597" s="5" t="s">
        <v>21</v>
      </c>
      <c r="C2597" s="5" t="s">
        <v>2823</v>
      </c>
      <c r="D2597" s="6" t="str">
        <f t="shared" si="1"/>
        <v>person2596@demo.invalid</v>
      </c>
      <c r="E2597" s="6" t="str">
        <f t="shared" si="2"/>
        <v>BASIC_OK</v>
      </c>
      <c r="F2597" s="6" t="str">
        <f>IF(E2597&lt;&gt;"BASIC_OK","REVIEW",IF(RIGHT(D2597,LEN(LOWER(TRIM('Audit summary'!$B$16)))+1)="@"&amp;LOWER(TRIM('Audit summary'!$B$16)),"INTERNAL","EXTERNAL"))</f>
        <v>INTERNAL</v>
      </c>
      <c r="G2597" s="6">
        <f t="shared" si="3"/>
        <v>1</v>
      </c>
      <c r="H2597" s="6">
        <f t="shared" si="4"/>
        <v>1</v>
      </c>
      <c r="I2597" s="6" t="str">
        <f>IF(OR(A2597="",COUNTIF('Message audit'!$A$2:$A$201,A2597)=0,AND(B2597&lt;&gt;"To",B2597&lt;&gt;"CC",B2597&lt;&gt;"BCC"),E2597&lt;&gt;"BASIC_OK"),"REVIEW","OK")</f>
        <v>OK</v>
      </c>
    </row>
    <row r="2598">
      <c r="A2598" s="5" t="s">
        <v>130</v>
      </c>
      <c r="B2598" s="5" t="s">
        <v>50</v>
      </c>
      <c r="C2598" s="5" t="s">
        <v>2824</v>
      </c>
      <c r="D2598" s="6" t="str">
        <f t="shared" si="1"/>
        <v>person2597@demo.invalid</v>
      </c>
      <c r="E2598" s="6" t="str">
        <f t="shared" si="2"/>
        <v>BASIC_OK</v>
      </c>
      <c r="F2598" s="6" t="str">
        <f>IF(E2598&lt;&gt;"BASIC_OK","REVIEW",IF(RIGHT(D2598,LEN(LOWER(TRIM('Audit summary'!$B$16)))+1)="@"&amp;LOWER(TRIM('Audit summary'!$B$16)),"INTERNAL","EXTERNAL"))</f>
        <v>INTERNAL</v>
      </c>
      <c r="G2598" s="6">
        <f t="shared" si="3"/>
        <v>1</v>
      </c>
      <c r="H2598" s="6">
        <f t="shared" si="4"/>
        <v>1</v>
      </c>
      <c r="I2598" s="6" t="str">
        <f>IF(OR(A2598="",COUNTIF('Message audit'!$A$2:$A$201,A2598)=0,AND(B2598&lt;&gt;"To",B2598&lt;&gt;"CC",B2598&lt;&gt;"BCC"),E2598&lt;&gt;"BASIC_OK"),"REVIEW","OK")</f>
        <v>OK</v>
      </c>
    </row>
    <row r="2599">
      <c r="A2599" s="5" t="s">
        <v>130</v>
      </c>
      <c r="B2599" s="5" t="s">
        <v>65</v>
      </c>
      <c r="C2599" s="5" t="s">
        <v>2825</v>
      </c>
      <c r="D2599" s="6" t="str">
        <f t="shared" si="1"/>
        <v>person2598@demo.invalid</v>
      </c>
      <c r="E2599" s="6" t="str">
        <f t="shared" si="2"/>
        <v>BASIC_OK</v>
      </c>
      <c r="F2599" s="6" t="str">
        <f>IF(E2599&lt;&gt;"BASIC_OK","REVIEW",IF(RIGHT(D2599,LEN(LOWER(TRIM('Audit summary'!$B$16)))+1)="@"&amp;LOWER(TRIM('Audit summary'!$B$16)),"INTERNAL","EXTERNAL"))</f>
        <v>INTERNAL</v>
      </c>
      <c r="G2599" s="6">
        <f t="shared" si="3"/>
        <v>1</v>
      </c>
      <c r="H2599" s="6">
        <f t="shared" si="4"/>
        <v>1</v>
      </c>
      <c r="I2599" s="6" t="str">
        <f>IF(OR(A2599="",COUNTIF('Message audit'!$A$2:$A$201,A2599)=0,AND(B2599&lt;&gt;"To",B2599&lt;&gt;"CC",B2599&lt;&gt;"BCC"),E2599&lt;&gt;"BASIC_OK"),"REVIEW","OK")</f>
        <v>OK</v>
      </c>
    </row>
    <row r="2600">
      <c r="A2600" s="5" t="s">
        <v>130</v>
      </c>
      <c r="B2600" s="5" t="s">
        <v>21</v>
      </c>
      <c r="C2600" s="5" t="s">
        <v>2826</v>
      </c>
      <c r="D2600" s="6" t="str">
        <f t="shared" si="1"/>
        <v>person2599@demo.invalid</v>
      </c>
      <c r="E2600" s="6" t="str">
        <f t="shared" si="2"/>
        <v>BASIC_OK</v>
      </c>
      <c r="F2600" s="6" t="str">
        <f>IF(E2600&lt;&gt;"BASIC_OK","REVIEW",IF(RIGHT(D2600,LEN(LOWER(TRIM('Audit summary'!$B$16)))+1)="@"&amp;LOWER(TRIM('Audit summary'!$B$16)),"INTERNAL","EXTERNAL"))</f>
        <v>INTERNAL</v>
      </c>
      <c r="G2600" s="6">
        <f t="shared" si="3"/>
        <v>1</v>
      </c>
      <c r="H2600" s="6">
        <f t="shared" si="4"/>
        <v>1</v>
      </c>
      <c r="I2600" s="6" t="str">
        <f>IF(OR(A2600="",COUNTIF('Message audit'!$A$2:$A$201,A2600)=0,AND(B2600&lt;&gt;"To",B2600&lt;&gt;"CC",B2600&lt;&gt;"BCC"),E2600&lt;&gt;"BASIC_OK"),"REVIEW","OK")</f>
        <v>OK</v>
      </c>
    </row>
    <row r="2601">
      <c r="A2601" s="5" t="s">
        <v>130</v>
      </c>
      <c r="B2601" s="5" t="s">
        <v>50</v>
      </c>
      <c r="D2601" s="6" t="str">
        <f t="shared" si="1"/>
        <v/>
      </c>
      <c r="E2601" s="6" t="str">
        <f t="shared" si="2"/>
        <v>MISSING</v>
      </c>
      <c r="F2601" s="6" t="str">
        <f>IF(E2601&lt;&gt;"BASIC_OK","REVIEW",IF(RIGHT(D2601,LEN(LOWER(TRIM('Audit summary'!$B$16)))+1)="@"&amp;LOWER(TRIM('Audit summary'!$B$16)),"INTERNAL","EXTERNAL"))</f>
        <v>REVIEW</v>
      </c>
      <c r="G2601" s="6">
        <f t="shared" si="3"/>
        <v>0</v>
      </c>
      <c r="H2601" s="6">
        <f t="shared" si="4"/>
        <v>0</v>
      </c>
      <c r="I2601" s="6" t="str">
        <f>IF(OR(A2601="",COUNTIF('Message audit'!$A$2:$A$201,A2601)=0,AND(B2601&lt;&gt;"To",B2601&lt;&gt;"CC",B2601&lt;&gt;"BCC"),E2601&lt;&gt;"BASIC_OK"),"REVIEW","OK")</f>
        <v>REVIEW</v>
      </c>
    </row>
    <row r="2602">
      <c r="A2602" s="5" t="s">
        <v>130</v>
      </c>
      <c r="B2602" s="5" t="s">
        <v>65</v>
      </c>
      <c r="C2602" s="5" t="s">
        <v>2827</v>
      </c>
      <c r="D2602" s="6" t="str">
        <f t="shared" si="1"/>
        <v>broken-2601</v>
      </c>
      <c r="E2602" s="6" t="str">
        <f t="shared" si="2"/>
        <v>REVIEW</v>
      </c>
      <c r="F2602" s="6" t="str">
        <f>IF(E2602&lt;&gt;"BASIC_OK","REVIEW",IF(RIGHT(D2602,LEN(LOWER(TRIM('Audit summary'!$B$16)))+1)="@"&amp;LOWER(TRIM('Audit summary'!$B$16)),"INTERNAL","EXTERNAL"))</f>
        <v>REVIEW</v>
      </c>
      <c r="G2602" s="6">
        <f t="shared" si="3"/>
        <v>0</v>
      </c>
      <c r="H2602" s="6">
        <f t="shared" si="4"/>
        <v>0</v>
      </c>
      <c r="I2602" s="6" t="str">
        <f>IF(OR(A2602="",COUNTIF('Message audit'!$A$2:$A$201,A2602)=0,AND(B2602&lt;&gt;"To",B2602&lt;&gt;"CC",B2602&lt;&gt;"BCC"),E2602&lt;&gt;"BASIC_OK"),"REVIEW","OK")</f>
        <v>REVIEW</v>
      </c>
    </row>
    <row r="2603">
      <c r="A2603" s="5" t="s">
        <v>132</v>
      </c>
      <c r="B2603" s="5" t="s">
        <v>21</v>
      </c>
      <c r="C2603" s="5" t="s">
        <v>2828</v>
      </c>
      <c r="D2603" s="6" t="str">
        <f t="shared" si="1"/>
        <v>person2602@demo.invalid</v>
      </c>
      <c r="E2603" s="6" t="str">
        <f t="shared" si="2"/>
        <v>BASIC_OK</v>
      </c>
      <c r="F2603" s="6" t="str">
        <f>IF(E2603&lt;&gt;"BASIC_OK","REVIEW",IF(RIGHT(D2603,LEN(LOWER(TRIM('Audit summary'!$B$16)))+1)="@"&amp;LOWER(TRIM('Audit summary'!$B$16)),"INTERNAL","EXTERNAL"))</f>
        <v>INTERNAL</v>
      </c>
      <c r="G2603" s="6">
        <f t="shared" si="3"/>
        <v>1</v>
      </c>
      <c r="H2603" s="6">
        <f t="shared" si="4"/>
        <v>1</v>
      </c>
      <c r="I2603" s="6" t="str">
        <f>IF(OR(A2603="",COUNTIF('Message audit'!$A$2:$A$201,A2603)=0,AND(B2603&lt;&gt;"To",B2603&lt;&gt;"CC",B2603&lt;&gt;"BCC"),E2603&lt;&gt;"BASIC_OK"),"REVIEW","OK")</f>
        <v>OK</v>
      </c>
    </row>
    <row r="2604">
      <c r="A2604" s="5" t="s">
        <v>132</v>
      </c>
      <c r="B2604" s="5" t="s">
        <v>50</v>
      </c>
      <c r="C2604" s="5" t="s">
        <v>2829</v>
      </c>
      <c r="D2604" s="6" t="str">
        <f t="shared" si="1"/>
        <v>person2603@demo.invalid</v>
      </c>
      <c r="E2604" s="6" t="str">
        <f t="shared" si="2"/>
        <v>BASIC_OK</v>
      </c>
      <c r="F2604" s="6" t="str">
        <f>IF(E2604&lt;&gt;"BASIC_OK","REVIEW",IF(RIGHT(D2604,LEN(LOWER(TRIM('Audit summary'!$B$16)))+1)="@"&amp;LOWER(TRIM('Audit summary'!$B$16)),"INTERNAL","EXTERNAL"))</f>
        <v>INTERNAL</v>
      </c>
      <c r="G2604" s="6">
        <f t="shared" si="3"/>
        <v>1</v>
      </c>
      <c r="H2604" s="6">
        <f t="shared" si="4"/>
        <v>1</v>
      </c>
      <c r="I2604" s="6" t="str">
        <f>IF(OR(A2604="",COUNTIF('Message audit'!$A$2:$A$201,A2604)=0,AND(B2604&lt;&gt;"To",B2604&lt;&gt;"CC",B2604&lt;&gt;"BCC"),E2604&lt;&gt;"BASIC_OK"),"REVIEW","OK")</f>
        <v>OK</v>
      </c>
    </row>
    <row r="2605">
      <c r="A2605" s="5" t="s">
        <v>132</v>
      </c>
      <c r="B2605" s="5" t="s">
        <v>65</v>
      </c>
      <c r="C2605" s="5" t="s">
        <v>2830</v>
      </c>
      <c r="D2605" s="6" t="str">
        <f t="shared" si="1"/>
        <v>person2604@demo.invalid</v>
      </c>
      <c r="E2605" s="6" t="str">
        <f t="shared" si="2"/>
        <v>BASIC_OK</v>
      </c>
      <c r="F2605" s="6" t="str">
        <f>IF(E2605&lt;&gt;"BASIC_OK","REVIEW",IF(RIGHT(D2605,LEN(LOWER(TRIM('Audit summary'!$B$16)))+1)="@"&amp;LOWER(TRIM('Audit summary'!$B$16)),"INTERNAL","EXTERNAL"))</f>
        <v>INTERNAL</v>
      </c>
      <c r="G2605" s="6">
        <f t="shared" si="3"/>
        <v>1</v>
      </c>
      <c r="H2605" s="6">
        <f t="shared" si="4"/>
        <v>1</v>
      </c>
      <c r="I2605" s="6" t="str">
        <f>IF(OR(A2605="",COUNTIF('Message audit'!$A$2:$A$201,A2605)=0,AND(B2605&lt;&gt;"To",B2605&lt;&gt;"CC",B2605&lt;&gt;"BCC"),E2605&lt;&gt;"BASIC_OK"),"REVIEW","OK")</f>
        <v>OK</v>
      </c>
    </row>
    <row r="2606">
      <c r="A2606" s="5" t="s">
        <v>132</v>
      </c>
      <c r="B2606" s="5" t="s">
        <v>21</v>
      </c>
      <c r="C2606" s="5" t="s">
        <v>2831</v>
      </c>
      <c r="D2606" s="6" t="str">
        <f t="shared" si="1"/>
        <v>person2605@example.org</v>
      </c>
      <c r="E2606" s="6" t="str">
        <f t="shared" si="2"/>
        <v>BASIC_OK</v>
      </c>
      <c r="F2606" s="6" t="str">
        <f>IF(E2606&lt;&gt;"BASIC_OK","REVIEW",IF(RIGHT(D2606,LEN(LOWER(TRIM('Audit summary'!$B$16)))+1)="@"&amp;LOWER(TRIM('Audit summary'!$B$16)),"INTERNAL","EXTERNAL"))</f>
        <v>EXTERNAL</v>
      </c>
      <c r="G2606" s="6">
        <f t="shared" si="3"/>
        <v>1</v>
      </c>
      <c r="H2606" s="6">
        <f t="shared" si="4"/>
        <v>1</v>
      </c>
      <c r="I2606" s="6" t="str">
        <f>IF(OR(A2606="",COUNTIF('Message audit'!$A$2:$A$201,A2606)=0,AND(B2606&lt;&gt;"To",B2606&lt;&gt;"CC",B2606&lt;&gt;"BCC"),E2606&lt;&gt;"BASIC_OK"),"REVIEW","OK")</f>
        <v>OK</v>
      </c>
    </row>
    <row r="2607">
      <c r="A2607" s="5" t="s">
        <v>132</v>
      </c>
      <c r="B2607" s="5" t="s">
        <v>50</v>
      </c>
      <c r="C2607" s="5" t="s">
        <v>2832</v>
      </c>
      <c r="D2607" s="6" t="str">
        <f t="shared" si="1"/>
        <v>person2606@demo.invalid</v>
      </c>
      <c r="E2607" s="6" t="str">
        <f t="shared" si="2"/>
        <v>BASIC_OK</v>
      </c>
      <c r="F2607" s="6" t="str">
        <f>IF(E2607&lt;&gt;"BASIC_OK","REVIEW",IF(RIGHT(D2607,LEN(LOWER(TRIM('Audit summary'!$B$16)))+1)="@"&amp;LOWER(TRIM('Audit summary'!$B$16)),"INTERNAL","EXTERNAL"))</f>
        <v>INTERNAL</v>
      </c>
      <c r="G2607" s="6">
        <f t="shared" si="3"/>
        <v>1</v>
      </c>
      <c r="H2607" s="6">
        <f t="shared" si="4"/>
        <v>1</v>
      </c>
      <c r="I2607" s="6" t="str">
        <f>IF(OR(A2607="",COUNTIF('Message audit'!$A$2:$A$201,A2607)=0,AND(B2607&lt;&gt;"To",B2607&lt;&gt;"CC",B2607&lt;&gt;"BCC"),E2607&lt;&gt;"BASIC_OK"),"REVIEW","OK")</f>
        <v>OK</v>
      </c>
    </row>
    <row r="2608">
      <c r="A2608" s="5" t="s">
        <v>132</v>
      </c>
      <c r="B2608" s="5" t="s">
        <v>65</v>
      </c>
      <c r="C2608" s="5" t="s">
        <v>2833</v>
      </c>
      <c r="D2608" s="6" t="str">
        <f t="shared" si="1"/>
        <v>person2607@demo.invalid</v>
      </c>
      <c r="E2608" s="6" t="str">
        <f t="shared" si="2"/>
        <v>BASIC_OK</v>
      </c>
      <c r="F2608" s="6" t="str">
        <f>IF(E2608&lt;&gt;"BASIC_OK","REVIEW",IF(RIGHT(D2608,LEN(LOWER(TRIM('Audit summary'!$B$16)))+1)="@"&amp;LOWER(TRIM('Audit summary'!$B$16)),"INTERNAL","EXTERNAL"))</f>
        <v>INTERNAL</v>
      </c>
      <c r="G2608" s="6">
        <f t="shared" si="3"/>
        <v>1</v>
      </c>
      <c r="H2608" s="6">
        <f t="shared" si="4"/>
        <v>1</v>
      </c>
      <c r="I2608" s="6" t="str">
        <f>IF(OR(A2608="",COUNTIF('Message audit'!$A$2:$A$201,A2608)=0,AND(B2608&lt;&gt;"To",B2608&lt;&gt;"CC",B2608&lt;&gt;"BCC"),E2608&lt;&gt;"BASIC_OK"),"REVIEW","OK")</f>
        <v>OK</v>
      </c>
    </row>
    <row r="2609">
      <c r="A2609" s="5" t="s">
        <v>132</v>
      </c>
      <c r="B2609" s="5" t="s">
        <v>21</v>
      </c>
      <c r="C2609" s="5" t="s">
        <v>2834</v>
      </c>
      <c r="D2609" s="6" t="str">
        <f t="shared" si="1"/>
        <v>person2608@demo.invalid</v>
      </c>
      <c r="E2609" s="6" t="str">
        <f t="shared" si="2"/>
        <v>BASIC_OK</v>
      </c>
      <c r="F2609" s="6" t="str">
        <f>IF(E2609&lt;&gt;"BASIC_OK","REVIEW",IF(RIGHT(D2609,LEN(LOWER(TRIM('Audit summary'!$B$16)))+1)="@"&amp;LOWER(TRIM('Audit summary'!$B$16)),"INTERNAL","EXTERNAL"))</f>
        <v>INTERNAL</v>
      </c>
      <c r="G2609" s="6">
        <f t="shared" si="3"/>
        <v>1</v>
      </c>
      <c r="H2609" s="6">
        <f t="shared" si="4"/>
        <v>1</v>
      </c>
      <c r="I2609" s="6" t="str">
        <f>IF(OR(A2609="",COUNTIF('Message audit'!$A$2:$A$201,A2609)=0,AND(B2609&lt;&gt;"To",B2609&lt;&gt;"CC",B2609&lt;&gt;"BCC"),E2609&lt;&gt;"BASIC_OK"),"REVIEW","OK")</f>
        <v>OK</v>
      </c>
    </row>
    <row r="2610">
      <c r="A2610" s="5" t="s">
        <v>132</v>
      </c>
      <c r="B2610" s="5" t="s">
        <v>50</v>
      </c>
      <c r="C2610" s="5" t="s">
        <v>2835</v>
      </c>
      <c r="D2610" s="6" t="str">
        <f t="shared" si="1"/>
        <v>person2609@demo.invalid</v>
      </c>
      <c r="E2610" s="6" t="str">
        <f t="shared" si="2"/>
        <v>BASIC_OK</v>
      </c>
      <c r="F2610" s="6" t="str">
        <f>IF(E2610&lt;&gt;"BASIC_OK","REVIEW",IF(RIGHT(D2610,LEN(LOWER(TRIM('Audit summary'!$B$16)))+1)="@"&amp;LOWER(TRIM('Audit summary'!$B$16)),"INTERNAL","EXTERNAL"))</f>
        <v>INTERNAL</v>
      </c>
      <c r="G2610" s="6">
        <f t="shared" si="3"/>
        <v>1</v>
      </c>
      <c r="H2610" s="6">
        <f t="shared" si="4"/>
        <v>1</v>
      </c>
      <c r="I2610" s="6" t="str">
        <f>IF(OR(A2610="",COUNTIF('Message audit'!$A$2:$A$201,A2610)=0,AND(B2610&lt;&gt;"To",B2610&lt;&gt;"CC",B2610&lt;&gt;"BCC"),E2610&lt;&gt;"BASIC_OK"),"REVIEW","OK")</f>
        <v>OK</v>
      </c>
    </row>
    <row r="2611">
      <c r="A2611" s="5" t="s">
        <v>132</v>
      </c>
      <c r="B2611" s="5" t="s">
        <v>65</v>
      </c>
      <c r="C2611" s="5" t="s">
        <v>2836</v>
      </c>
      <c r="D2611" s="6" t="str">
        <f t="shared" si="1"/>
        <v>person2610@example.org</v>
      </c>
      <c r="E2611" s="6" t="str">
        <f t="shared" si="2"/>
        <v>BASIC_OK</v>
      </c>
      <c r="F2611" s="6" t="str">
        <f>IF(E2611&lt;&gt;"BASIC_OK","REVIEW",IF(RIGHT(D2611,LEN(LOWER(TRIM('Audit summary'!$B$16)))+1)="@"&amp;LOWER(TRIM('Audit summary'!$B$16)),"INTERNAL","EXTERNAL"))</f>
        <v>EXTERNAL</v>
      </c>
      <c r="G2611" s="6">
        <f t="shared" si="3"/>
        <v>1</v>
      </c>
      <c r="H2611" s="6">
        <f t="shared" si="4"/>
        <v>1</v>
      </c>
      <c r="I2611" s="6" t="str">
        <f>IF(OR(A2611="",COUNTIF('Message audit'!$A$2:$A$201,A2611)=0,AND(B2611&lt;&gt;"To",B2611&lt;&gt;"CC",B2611&lt;&gt;"BCC"),E2611&lt;&gt;"BASIC_OK"),"REVIEW","OK")</f>
        <v>OK</v>
      </c>
    </row>
    <row r="2612">
      <c r="A2612" s="5" t="s">
        <v>132</v>
      </c>
      <c r="B2612" s="5" t="s">
        <v>21</v>
      </c>
      <c r="C2612" s="5" t="s">
        <v>2837</v>
      </c>
      <c r="D2612" s="6" t="str">
        <f t="shared" si="1"/>
        <v>person2611@demo.invalid</v>
      </c>
      <c r="E2612" s="6" t="str">
        <f t="shared" si="2"/>
        <v>BASIC_OK</v>
      </c>
      <c r="F2612" s="6" t="str">
        <f>IF(E2612&lt;&gt;"BASIC_OK","REVIEW",IF(RIGHT(D2612,LEN(LOWER(TRIM('Audit summary'!$B$16)))+1)="@"&amp;LOWER(TRIM('Audit summary'!$B$16)),"INTERNAL","EXTERNAL"))</f>
        <v>INTERNAL</v>
      </c>
      <c r="G2612" s="6">
        <f t="shared" si="3"/>
        <v>1</v>
      </c>
      <c r="H2612" s="6">
        <f t="shared" si="4"/>
        <v>1</v>
      </c>
      <c r="I2612" s="6" t="str">
        <f>IF(OR(A2612="",COUNTIF('Message audit'!$A$2:$A$201,A2612)=0,AND(B2612&lt;&gt;"To",B2612&lt;&gt;"CC",B2612&lt;&gt;"BCC"),E2612&lt;&gt;"BASIC_OK"),"REVIEW","OK")</f>
        <v>OK</v>
      </c>
    </row>
    <row r="2613">
      <c r="A2613" s="5" t="s">
        <v>132</v>
      </c>
      <c r="B2613" s="5" t="s">
        <v>50</v>
      </c>
      <c r="C2613" s="5" t="s">
        <v>2838</v>
      </c>
      <c r="D2613" s="6" t="str">
        <f t="shared" si="1"/>
        <v>person2612@demo.invalid</v>
      </c>
      <c r="E2613" s="6" t="str">
        <f t="shared" si="2"/>
        <v>BASIC_OK</v>
      </c>
      <c r="F2613" s="6" t="str">
        <f>IF(E2613&lt;&gt;"BASIC_OK","REVIEW",IF(RIGHT(D2613,LEN(LOWER(TRIM('Audit summary'!$B$16)))+1)="@"&amp;LOWER(TRIM('Audit summary'!$B$16)),"INTERNAL","EXTERNAL"))</f>
        <v>INTERNAL</v>
      </c>
      <c r="G2613" s="6">
        <f t="shared" si="3"/>
        <v>1</v>
      </c>
      <c r="H2613" s="6">
        <f t="shared" si="4"/>
        <v>1</v>
      </c>
      <c r="I2613" s="6" t="str">
        <f>IF(OR(A2613="",COUNTIF('Message audit'!$A$2:$A$201,A2613)=0,AND(B2613&lt;&gt;"To",B2613&lt;&gt;"CC",B2613&lt;&gt;"BCC"),E2613&lt;&gt;"BASIC_OK"),"REVIEW","OK")</f>
        <v>OK</v>
      </c>
    </row>
    <row r="2614">
      <c r="A2614" s="5" t="s">
        <v>132</v>
      </c>
      <c r="B2614" s="5" t="s">
        <v>65</v>
      </c>
      <c r="C2614" s="5" t="s">
        <v>2839</v>
      </c>
      <c r="D2614" s="6" t="str">
        <f t="shared" si="1"/>
        <v>person2613@demo.invalid</v>
      </c>
      <c r="E2614" s="6" t="str">
        <f t="shared" si="2"/>
        <v>BASIC_OK</v>
      </c>
      <c r="F2614" s="6" t="str">
        <f>IF(E2614&lt;&gt;"BASIC_OK","REVIEW",IF(RIGHT(D2614,LEN(LOWER(TRIM('Audit summary'!$B$16)))+1)="@"&amp;LOWER(TRIM('Audit summary'!$B$16)),"INTERNAL","EXTERNAL"))</f>
        <v>INTERNAL</v>
      </c>
      <c r="G2614" s="6">
        <f t="shared" si="3"/>
        <v>1</v>
      </c>
      <c r="H2614" s="6">
        <f t="shared" si="4"/>
        <v>1</v>
      </c>
      <c r="I2614" s="6" t="str">
        <f>IF(OR(A2614="",COUNTIF('Message audit'!$A$2:$A$201,A2614)=0,AND(B2614&lt;&gt;"To",B2614&lt;&gt;"CC",B2614&lt;&gt;"BCC"),E2614&lt;&gt;"BASIC_OK"),"REVIEW","OK")</f>
        <v>OK</v>
      </c>
    </row>
    <row r="2615">
      <c r="A2615" s="5" t="s">
        <v>132</v>
      </c>
      <c r="B2615" s="5" t="s">
        <v>21</v>
      </c>
      <c r="C2615" s="5" t="s">
        <v>2840</v>
      </c>
      <c r="D2615" s="6" t="str">
        <f t="shared" si="1"/>
        <v>person2614@demo.invalid</v>
      </c>
      <c r="E2615" s="6" t="str">
        <f t="shared" si="2"/>
        <v>BASIC_OK</v>
      </c>
      <c r="F2615" s="6" t="str">
        <f>IF(E2615&lt;&gt;"BASIC_OK","REVIEW",IF(RIGHT(D2615,LEN(LOWER(TRIM('Audit summary'!$B$16)))+1)="@"&amp;LOWER(TRIM('Audit summary'!$B$16)),"INTERNAL","EXTERNAL"))</f>
        <v>INTERNAL</v>
      </c>
      <c r="G2615" s="6">
        <f t="shared" si="3"/>
        <v>1</v>
      </c>
      <c r="H2615" s="6">
        <f t="shared" si="4"/>
        <v>1</v>
      </c>
      <c r="I2615" s="6" t="str">
        <f>IF(OR(A2615="",COUNTIF('Message audit'!$A$2:$A$201,A2615)=0,AND(B2615&lt;&gt;"To",B2615&lt;&gt;"CC",B2615&lt;&gt;"BCC"),E2615&lt;&gt;"BASIC_OK"),"REVIEW","OK")</f>
        <v>OK</v>
      </c>
    </row>
    <row r="2616">
      <c r="A2616" s="5" t="s">
        <v>132</v>
      </c>
      <c r="B2616" s="5" t="s">
        <v>50</v>
      </c>
      <c r="C2616" s="5" t="s">
        <v>2841</v>
      </c>
      <c r="D2616" s="6" t="str">
        <f t="shared" si="1"/>
        <v>person2615@example.org</v>
      </c>
      <c r="E2616" s="6" t="str">
        <f t="shared" si="2"/>
        <v>BASIC_OK</v>
      </c>
      <c r="F2616" s="6" t="str">
        <f>IF(E2616&lt;&gt;"BASIC_OK","REVIEW",IF(RIGHT(D2616,LEN(LOWER(TRIM('Audit summary'!$B$16)))+1)="@"&amp;LOWER(TRIM('Audit summary'!$B$16)),"INTERNAL","EXTERNAL"))</f>
        <v>EXTERNAL</v>
      </c>
      <c r="G2616" s="6">
        <f t="shared" si="3"/>
        <v>1</v>
      </c>
      <c r="H2616" s="6">
        <f t="shared" si="4"/>
        <v>1</v>
      </c>
      <c r="I2616" s="6" t="str">
        <f>IF(OR(A2616="",COUNTIF('Message audit'!$A$2:$A$201,A2616)=0,AND(B2616&lt;&gt;"To",B2616&lt;&gt;"CC",B2616&lt;&gt;"BCC"),E2616&lt;&gt;"BASIC_OK"),"REVIEW","OK")</f>
        <v>OK</v>
      </c>
    </row>
    <row r="2617">
      <c r="A2617" s="5" t="s">
        <v>132</v>
      </c>
      <c r="B2617" s="5" t="s">
        <v>65</v>
      </c>
      <c r="C2617" s="5" t="s">
        <v>2842</v>
      </c>
      <c r="D2617" s="6" t="str">
        <f t="shared" si="1"/>
        <v>person2616@demo.invalid</v>
      </c>
      <c r="E2617" s="6" t="str">
        <f t="shared" si="2"/>
        <v>BASIC_OK</v>
      </c>
      <c r="F2617" s="6" t="str">
        <f>IF(E2617&lt;&gt;"BASIC_OK","REVIEW",IF(RIGHT(D2617,LEN(LOWER(TRIM('Audit summary'!$B$16)))+1)="@"&amp;LOWER(TRIM('Audit summary'!$B$16)),"INTERNAL","EXTERNAL"))</f>
        <v>INTERNAL</v>
      </c>
      <c r="G2617" s="6">
        <f t="shared" si="3"/>
        <v>1</v>
      </c>
      <c r="H2617" s="6">
        <f t="shared" si="4"/>
        <v>1</v>
      </c>
      <c r="I2617" s="6" t="str">
        <f>IF(OR(A2617="",COUNTIF('Message audit'!$A$2:$A$201,A2617)=0,AND(B2617&lt;&gt;"To",B2617&lt;&gt;"CC",B2617&lt;&gt;"BCC"),E2617&lt;&gt;"BASIC_OK"),"REVIEW","OK")</f>
        <v>OK</v>
      </c>
    </row>
    <row r="2618">
      <c r="A2618" s="5" t="s">
        <v>132</v>
      </c>
      <c r="B2618" s="5" t="s">
        <v>21</v>
      </c>
      <c r="C2618" s="5" t="s">
        <v>2843</v>
      </c>
      <c r="D2618" s="6" t="str">
        <f t="shared" si="1"/>
        <v>person2617@demo.invalid</v>
      </c>
      <c r="E2618" s="6" t="str">
        <f t="shared" si="2"/>
        <v>BASIC_OK</v>
      </c>
      <c r="F2618" s="6" t="str">
        <f>IF(E2618&lt;&gt;"BASIC_OK","REVIEW",IF(RIGHT(D2618,LEN(LOWER(TRIM('Audit summary'!$B$16)))+1)="@"&amp;LOWER(TRIM('Audit summary'!$B$16)),"INTERNAL","EXTERNAL"))</f>
        <v>INTERNAL</v>
      </c>
      <c r="G2618" s="6">
        <f t="shared" si="3"/>
        <v>1</v>
      </c>
      <c r="H2618" s="6">
        <f t="shared" si="4"/>
        <v>1</v>
      </c>
      <c r="I2618" s="6" t="str">
        <f>IF(OR(A2618="",COUNTIF('Message audit'!$A$2:$A$201,A2618)=0,AND(B2618&lt;&gt;"To",B2618&lt;&gt;"CC",B2618&lt;&gt;"BCC"),E2618&lt;&gt;"BASIC_OK"),"REVIEW","OK")</f>
        <v>OK</v>
      </c>
    </row>
    <row r="2619">
      <c r="A2619" s="5" t="s">
        <v>132</v>
      </c>
      <c r="B2619" s="5" t="s">
        <v>50</v>
      </c>
      <c r="C2619" s="5" t="s">
        <v>2844</v>
      </c>
      <c r="D2619" s="6" t="str">
        <f t="shared" si="1"/>
        <v>person2618@demo.invalid</v>
      </c>
      <c r="E2619" s="6" t="str">
        <f t="shared" si="2"/>
        <v>BASIC_OK</v>
      </c>
      <c r="F2619" s="6" t="str">
        <f>IF(E2619&lt;&gt;"BASIC_OK","REVIEW",IF(RIGHT(D2619,LEN(LOWER(TRIM('Audit summary'!$B$16)))+1)="@"&amp;LOWER(TRIM('Audit summary'!$B$16)),"INTERNAL","EXTERNAL"))</f>
        <v>INTERNAL</v>
      </c>
      <c r="G2619" s="6">
        <f t="shared" si="3"/>
        <v>1</v>
      </c>
      <c r="H2619" s="6">
        <f t="shared" si="4"/>
        <v>1</v>
      </c>
      <c r="I2619" s="6" t="str">
        <f>IF(OR(A2619="",COUNTIF('Message audit'!$A$2:$A$201,A2619)=0,AND(B2619&lt;&gt;"To",B2619&lt;&gt;"CC",B2619&lt;&gt;"BCC"),E2619&lt;&gt;"BASIC_OK"),"REVIEW","OK")</f>
        <v>OK</v>
      </c>
    </row>
    <row r="2620">
      <c r="A2620" s="5" t="s">
        <v>132</v>
      </c>
      <c r="B2620" s="5" t="s">
        <v>65</v>
      </c>
      <c r="C2620" s="5" t="s">
        <v>2845</v>
      </c>
      <c r="D2620" s="6" t="str">
        <f t="shared" si="1"/>
        <v>person2619@demo.invalid</v>
      </c>
      <c r="E2620" s="6" t="str">
        <f t="shared" si="2"/>
        <v>BASIC_OK</v>
      </c>
      <c r="F2620" s="6" t="str">
        <f>IF(E2620&lt;&gt;"BASIC_OK","REVIEW",IF(RIGHT(D2620,LEN(LOWER(TRIM('Audit summary'!$B$16)))+1)="@"&amp;LOWER(TRIM('Audit summary'!$B$16)),"INTERNAL","EXTERNAL"))</f>
        <v>INTERNAL</v>
      </c>
      <c r="G2620" s="6">
        <f t="shared" si="3"/>
        <v>1</v>
      </c>
      <c r="H2620" s="6">
        <f t="shared" si="4"/>
        <v>1</v>
      </c>
      <c r="I2620" s="6" t="str">
        <f>IF(OR(A2620="",COUNTIF('Message audit'!$A$2:$A$201,A2620)=0,AND(B2620&lt;&gt;"To",B2620&lt;&gt;"CC",B2620&lt;&gt;"BCC"),E2620&lt;&gt;"BASIC_OK"),"REVIEW","OK")</f>
        <v>OK</v>
      </c>
    </row>
    <row r="2621">
      <c r="A2621" s="5" t="s">
        <v>132</v>
      </c>
      <c r="B2621" s="5" t="s">
        <v>21</v>
      </c>
      <c r="C2621" s="5" t="s">
        <v>2846</v>
      </c>
      <c r="D2621" s="6" t="str">
        <f t="shared" si="1"/>
        <v>person2620@example.org</v>
      </c>
      <c r="E2621" s="6" t="str">
        <f t="shared" si="2"/>
        <v>BASIC_OK</v>
      </c>
      <c r="F2621" s="6" t="str">
        <f>IF(E2621&lt;&gt;"BASIC_OK","REVIEW",IF(RIGHT(D2621,LEN(LOWER(TRIM('Audit summary'!$B$16)))+1)="@"&amp;LOWER(TRIM('Audit summary'!$B$16)),"INTERNAL","EXTERNAL"))</f>
        <v>EXTERNAL</v>
      </c>
      <c r="G2621" s="6">
        <f t="shared" si="3"/>
        <v>1</v>
      </c>
      <c r="H2621" s="6">
        <f t="shared" si="4"/>
        <v>1</v>
      </c>
      <c r="I2621" s="6" t="str">
        <f>IF(OR(A2621="",COUNTIF('Message audit'!$A$2:$A$201,A2621)=0,AND(B2621&lt;&gt;"To",B2621&lt;&gt;"CC",B2621&lt;&gt;"BCC"),E2621&lt;&gt;"BASIC_OK"),"REVIEW","OK")</f>
        <v>OK</v>
      </c>
    </row>
    <row r="2622">
      <c r="A2622" s="5" t="s">
        <v>132</v>
      </c>
      <c r="B2622" s="5" t="s">
        <v>50</v>
      </c>
      <c r="C2622" s="5" t="s">
        <v>2847</v>
      </c>
      <c r="D2622" s="6" t="str">
        <f t="shared" si="1"/>
        <v>person2621@demo.invalid</v>
      </c>
      <c r="E2622" s="6" t="str">
        <f t="shared" si="2"/>
        <v>BASIC_OK</v>
      </c>
      <c r="F2622" s="6" t="str">
        <f>IF(E2622&lt;&gt;"BASIC_OK","REVIEW",IF(RIGHT(D2622,LEN(LOWER(TRIM('Audit summary'!$B$16)))+1)="@"&amp;LOWER(TRIM('Audit summary'!$B$16)),"INTERNAL","EXTERNAL"))</f>
        <v>INTERNAL</v>
      </c>
      <c r="G2622" s="6">
        <f t="shared" si="3"/>
        <v>1</v>
      </c>
      <c r="H2622" s="6">
        <f t="shared" si="4"/>
        <v>1</v>
      </c>
      <c r="I2622" s="6" t="str">
        <f>IF(OR(A2622="",COUNTIF('Message audit'!$A$2:$A$201,A2622)=0,AND(B2622&lt;&gt;"To",B2622&lt;&gt;"CC",B2622&lt;&gt;"BCC"),E2622&lt;&gt;"BASIC_OK"),"REVIEW","OK")</f>
        <v>OK</v>
      </c>
    </row>
    <row r="2623">
      <c r="A2623" s="5" t="s">
        <v>132</v>
      </c>
      <c r="B2623" s="5" t="s">
        <v>65</v>
      </c>
      <c r="C2623" s="5" t="s">
        <v>2848</v>
      </c>
      <c r="D2623" s="6" t="str">
        <f t="shared" si="1"/>
        <v>person2622@demo.invalid</v>
      </c>
      <c r="E2623" s="6" t="str">
        <f t="shared" si="2"/>
        <v>BASIC_OK</v>
      </c>
      <c r="F2623" s="6" t="str">
        <f>IF(E2623&lt;&gt;"BASIC_OK","REVIEW",IF(RIGHT(D2623,LEN(LOWER(TRIM('Audit summary'!$B$16)))+1)="@"&amp;LOWER(TRIM('Audit summary'!$B$16)),"INTERNAL","EXTERNAL"))</f>
        <v>INTERNAL</v>
      </c>
      <c r="G2623" s="6">
        <f t="shared" si="3"/>
        <v>1</v>
      </c>
      <c r="H2623" s="6">
        <f t="shared" si="4"/>
        <v>1</v>
      </c>
      <c r="I2623" s="6" t="str">
        <f>IF(OR(A2623="",COUNTIF('Message audit'!$A$2:$A$201,A2623)=0,AND(B2623&lt;&gt;"To",B2623&lt;&gt;"CC",B2623&lt;&gt;"BCC"),E2623&lt;&gt;"BASIC_OK"),"REVIEW","OK")</f>
        <v>OK</v>
      </c>
    </row>
    <row r="2624">
      <c r="A2624" s="5" t="s">
        <v>132</v>
      </c>
      <c r="B2624" s="5" t="s">
        <v>21</v>
      </c>
      <c r="C2624" s="5" t="s">
        <v>2849</v>
      </c>
      <c r="D2624" s="6" t="str">
        <f t="shared" si="1"/>
        <v>person2623@demo.invalid</v>
      </c>
      <c r="E2624" s="6" t="str">
        <f t="shared" si="2"/>
        <v>BASIC_OK</v>
      </c>
      <c r="F2624" s="6" t="str">
        <f>IF(E2624&lt;&gt;"BASIC_OK","REVIEW",IF(RIGHT(D2624,LEN(LOWER(TRIM('Audit summary'!$B$16)))+1)="@"&amp;LOWER(TRIM('Audit summary'!$B$16)),"INTERNAL","EXTERNAL"))</f>
        <v>INTERNAL</v>
      </c>
      <c r="G2624" s="6">
        <f t="shared" si="3"/>
        <v>1</v>
      </c>
      <c r="H2624" s="6">
        <f t="shared" si="4"/>
        <v>1</v>
      </c>
      <c r="I2624" s="6" t="str">
        <f>IF(OR(A2624="",COUNTIF('Message audit'!$A$2:$A$201,A2624)=0,AND(B2624&lt;&gt;"To",B2624&lt;&gt;"CC",B2624&lt;&gt;"BCC"),E2624&lt;&gt;"BASIC_OK"),"REVIEW","OK")</f>
        <v>OK</v>
      </c>
    </row>
    <row r="2625">
      <c r="A2625" s="5" t="s">
        <v>132</v>
      </c>
      <c r="B2625" s="5" t="s">
        <v>50</v>
      </c>
      <c r="C2625" s="5" t="s">
        <v>2850</v>
      </c>
      <c r="D2625" s="6" t="str">
        <f t="shared" si="1"/>
        <v>person2624@demo.invalid</v>
      </c>
      <c r="E2625" s="6" t="str">
        <f t="shared" si="2"/>
        <v>BASIC_OK</v>
      </c>
      <c r="F2625" s="6" t="str">
        <f>IF(E2625&lt;&gt;"BASIC_OK","REVIEW",IF(RIGHT(D2625,LEN(LOWER(TRIM('Audit summary'!$B$16)))+1)="@"&amp;LOWER(TRIM('Audit summary'!$B$16)),"INTERNAL","EXTERNAL"))</f>
        <v>INTERNAL</v>
      </c>
      <c r="G2625" s="6">
        <f t="shared" si="3"/>
        <v>1</v>
      </c>
      <c r="H2625" s="6">
        <f t="shared" si="4"/>
        <v>1</v>
      </c>
      <c r="I2625" s="6" t="str">
        <f>IF(OR(A2625="",COUNTIF('Message audit'!$A$2:$A$201,A2625)=0,AND(B2625&lt;&gt;"To",B2625&lt;&gt;"CC",B2625&lt;&gt;"BCC"),E2625&lt;&gt;"BASIC_OK"),"REVIEW","OK")</f>
        <v>OK</v>
      </c>
    </row>
    <row r="2626">
      <c r="A2626" s="5" t="s">
        <v>132</v>
      </c>
      <c r="B2626" s="5" t="s">
        <v>65</v>
      </c>
      <c r="C2626" s="5" t="s">
        <v>2851</v>
      </c>
      <c r="D2626" s="6" t="str">
        <f t="shared" si="1"/>
        <v>person2625@example.org</v>
      </c>
      <c r="E2626" s="6" t="str">
        <f t="shared" si="2"/>
        <v>BASIC_OK</v>
      </c>
      <c r="F2626" s="6" t="str">
        <f>IF(E2626&lt;&gt;"BASIC_OK","REVIEW",IF(RIGHT(D2626,LEN(LOWER(TRIM('Audit summary'!$B$16)))+1)="@"&amp;LOWER(TRIM('Audit summary'!$B$16)),"INTERNAL","EXTERNAL"))</f>
        <v>EXTERNAL</v>
      </c>
      <c r="G2626" s="6">
        <f t="shared" si="3"/>
        <v>1</v>
      </c>
      <c r="H2626" s="6">
        <f t="shared" si="4"/>
        <v>1</v>
      </c>
      <c r="I2626" s="6" t="str">
        <f>IF(OR(A2626="",COUNTIF('Message audit'!$A$2:$A$201,A2626)=0,AND(B2626&lt;&gt;"To",B2626&lt;&gt;"CC",B2626&lt;&gt;"BCC"),E2626&lt;&gt;"BASIC_OK"),"REVIEW","OK")</f>
        <v>OK</v>
      </c>
    </row>
    <row r="2627">
      <c r="A2627" s="5" t="s">
        <v>132</v>
      </c>
      <c r="B2627" s="5" t="s">
        <v>21</v>
      </c>
      <c r="C2627" s="5" t="s">
        <v>2852</v>
      </c>
      <c r="D2627" s="6" t="str">
        <f t="shared" si="1"/>
        <v>person2626@demo.invalid</v>
      </c>
      <c r="E2627" s="6" t="str">
        <f t="shared" si="2"/>
        <v>BASIC_OK</v>
      </c>
      <c r="F2627" s="6" t="str">
        <f>IF(E2627&lt;&gt;"BASIC_OK","REVIEW",IF(RIGHT(D2627,LEN(LOWER(TRIM('Audit summary'!$B$16)))+1)="@"&amp;LOWER(TRIM('Audit summary'!$B$16)),"INTERNAL","EXTERNAL"))</f>
        <v>INTERNAL</v>
      </c>
      <c r="G2627" s="6">
        <f t="shared" si="3"/>
        <v>1</v>
      </c>
      <c r="H2627" s="6">
        <f t="shared" si="4"/>
        <v>1</v>
      </c>
      <c r="I2627" s="6" t="str">
        <f>IF(OR(A2627="",COUNTIF('Message audit'!$A$2:$A$201,A2627)=0,AND(B2627&lt;&gt;"To",B2627&lt;&gt;"CC",B2627&lt;&gt;"BCC"),E2627&lt;&gt;"BASIC_OK"),"REVIEW","OK")</f>
        <v>OK</v>
      </c>
    </row>
    <row r="2628">
      <c r="A2628" s="5" t="s">
        <v>132</v>
      </c>
      <c r="B2628" s="5" t="s">
        <v>50</v>
      </c>
      <c r="C2628" s="5" t="s">
        <v>2853</v>
      </c>
      <c r="D2628" s="6" t="str">
        <f t="shared" si="1"/>
        <v>person2627@demo.invalid</v>
      </c>
      <c r="E2628" s="6" t="str">
        <f t="shared" si="2"/>
        <v>BASIC_OK</v>
      </c>
      <c r="F2628" s="6" t="str">
        <f>IF(E2628&lt;&gt;"BASIC_OK","REVIEW",IF(RIGHT(D2628,LEN(LOWER(TRIM('Audit summary'!$B$16)))+1)="@"&amp;LOWER(TRIM('Audit summary'!$B$16)),"INTERNAL","EXTERNAL"))</f>
        <v>INTERNAL</v>
      </c>
      <c r="G2628" s="6">
        <f t="shared" si="3"/>
        <v>1</v>
      </c>
      <c r="H2628" s="6">
        <f t="shared" si="4"/>
        <v>1</v>
      </c>
      <c r="I2628" s="6" t="str">
        <f>IF(OR(A2628="",COUNTIF('Message audit'!$A$2:$A$201,A2628)=0,AND(B2628&lt;&gt;"To",B2628&lt;&gt;"CC",B2628&lt;&gt;"BCC"),E2628&lt;&gt;"BASIC_OK"),"REVIEW","OK")</f>
        <v>OK</v>
      </c>
    </row>
    <row r="2629">
      <c r="A2629" s="5" t="s">
        <v>132</v>
      </c>
      <c r="B2629" s="5" t="s">
        <v>65</v>
      </c>
      <c r="C2629" s="5" t="s">
        <v>2854</v>
      </c>
      <c r="D2629" s="6" t="str">
        <f t="shared" si="1"/>
        <v>person2628@demo.invalid</v>
      </c>
      <c r="E2629" s="6" t="str">
        <f t="shared" si="2"/>
        <v>BASIC_OK</v>
      </c>
      <c r="F2629" s="6" t="str">
        <f>IF(E2629&lt;&gt;"BASIC_OK","REVIEW",IF(RIGHT(D2629,LEN(LOWER(TRIM('Audit summary'!$B$16)))+1)="@"&amp;LOWER(TRIM('Audit summary'!$B$16)),"INTERNAL","EXTERNAL"))</f>
        <v>INTERNAL</v>
      </c>
      <c r="G2629" s="6">
        <f t="shared" si="3"/>
        <v>1</v>
      </c>
      <c r="H2629" s="6">
        <f t="shared" si="4"/>
        <v>1</v>
      </c>
      <c r="I2629" s="6" t="str">
        <f>IF(OR(A2629="",COUNTIF('Message audit'!$A$2:$A$201,A2629)=0,AND(B2629&lt;&gt;"To",B2629&lt;&gt;"CC",B2629&lt;&gt;"BCC"),E2629&lt;&gt;"BASIC_OK"),"REVIEW","OK")</f>
        <v>OK</v>
      </c>
    </row>
    <row r="2630">
      <c r="A2630" s="5" t="s">
        <v>132</v>
      </c>
      <c r="B2630" s="5" t="s">
        <v>21</v>
      </c>
      <c r="C2630" s="5" t="s">
        <v>2855</v>
      </c>
      <c r="D2630" s="6" t="str">
        <f t="shared" si="1"/>
        <v>person2629@demo.invalid</v>
      </c>
      <c r="E2630" s="6" t="str">
        <f t="shared" si="2"/>
        <v>BASIC_OK</v>
      </c>
      <c r="F2630" s="6" t="str">
        <f>IF(E2630&lt;&gt;"BASIC_OK","REVIEW",IF(RIGHT(D2630,LEN(LOWER(TRIM('Audit summary'!$B$16)))+1)="@"&amp;LOWER(TRIM('Audit summary'!$B$16)),"INTERNAL","EXTERNAL"))</f>
        <v>INTERNAL</v>
      </c>
      <c r="G2630" s="6">
        <f t="shared" si="3"/>
        <v>1</v>
      </c>
      <c r="H2630" s="6">
        <f t="shared" si="4"/>
        <v>1</v>
      </c>
      <c r="I2630" s="6" t="str">
        <f>IF(OR(A2630="",COUNTIF('Message audit'!$A$2:$A$201,A2630)=0,AND(B2630&lt;&gt;"To",B2630&lt;&gt;"CC",B2630&lt;&gt;"BCC"),E2630&lt;&gt;"BASIC_OK"),"REVIEW","OK")</f>
        <v>OK</v>
      </c>
    </row>
    <row r="2631">
      <c r="A2631" s="5" t="s">
        <v>132</v>
      </c>
      <c r="B2631" s="5" t="s">
        <v>50</v>
      </c>
      <c r="C2631" s="5" t="s">
        <v>2856</v>
      </c>
      <c r="D2631" s="6" t="str">
        <f t="shared" si="1"/>
        <v>person2630@example.org</v>
      </c>
      <c r="E2631" s="6" t="str">
        <f t="shared" si="2"/>
        <v>BASIC_OK</v>
      </c>
      <c r="F2631" s="6" t="str">
        <f>IF(E2631&lt;&gt;"BASIC_OK","REVIEW",IF(RIGHT(D2631,LEN(LOWER(TRIM('Audit summary'!$B$16)))+1)="@"&amp;LOWER(TRIM('Audit summary'!$B$16)),"INTERNAL","EXTERNAL"))</f>
        <v>EXTERNAL</v>
      </c>
      <c r="G2631" s="6">
        <f t="shared" si="3"/>
        <v>1</v>
      </c>
      <c r="H2631" s="6">
        <f t="shared" si="4"/>
        <v>1</v>
      </c>
      <c r="I2631" s="6" t="str">
        <f>IF(OR(A2631="",COUNTIF('Message audit'!$A$2:$A$201,A2631)=0,AND(B2631&lt;&gt;"To",B2631&lt;&gt;"CC",B2631&lt;&gt;"BCC"),E2631&lt;&gt;"BASIC_OK"),"REVIEW","OK")</f>
        <v>OK</v>
      </c>
    </row>
    <row r="2632">
      <c r="A2632" s="5" t="s">
        <v>132</v>
      </c>
      <c r="B2632" s="5" t="s">
        <v>65</v>
      </c>
      <c r="C2632" s="5" t="s">
        <v>2857</v>
      </c>
      <c r="D2632" s="6" t="str">
        <f t="shared" si="1"/>
        <v>person2631@demo.invalid</v>
      </c>
      <c r="E2632" s="6" t="str">
        <f t="shared" si="2"/>
        <v>BASIC_OK</v>
      </c>
      <c r="F2632" s="6" t="str">
        <f>IF(E2632&lt;&gt;"BASIC_OK","REVIEW",IF(RIGHT(D2632,LEN(LOWER(TRIM('Audit summary'!$B$16)))+1)="@"&amp;LOWER(TRIM('Audit summary'!$B$16)),"INTERNAL","EXTERNAL"))</f>
        <v>INTERNAL</v>
      </c>
      <c r="G2632" s="6">
        <f t="shared" si="3"/>
        <v>1</v>
      </c>
      <c r="H2632" s="6">
        <f t="shared" si="4"/>
        <v>1</v>
      </c>
      <c r="I2632" s="6" t="str">
        <f>IF(OR(A2632="",COUNTIF('Message audit'!$A$2:$A$201,A2632)=0,AND(B2632&lt;&gt;"To",B2632&lt;&gt;"CC",B2632&lt;&gt;"BCC"),E2632&lt;&gt;"BASIC_OK"),"REVIEW","OK")</f>
        <v>OK</v>
      </c>
    </row>
    <row r="2633">
      <c r="A2633" s="5" t="s">
        <v>132</v>
      </c>
      <c r="B2633" s="5" t="s">
        <v>21</v>
      </c>
      <c r="C2633" s="5" t="s">
        <v>2858</v>
      </c>
      <c r="D2633" s="6" t="str">
        <f t="shared" si="1"/>
        <v>person2632@demo.invalid</v>
      </c>
      <c r="E2633" s="6" t="str">
        <f t="shared" si="2"/>
        <v>BASIC_OK</v>
      </c>
      <c r="F2633" s="6" t="str">
        <f>IF(E2633&lt;&gt;"BASIC_OK","REVIEW",IF(RIGHT(D2633,LEN(LOWER(TRIM('Audit summary'!$B$16)))+1)="@"&amp;LOWER(TRIM('Audit summary'!$B$16)),"INTERNAL","EXTERNAL"))</f>
        <v>INTERNAL</v>
      </c>
      <c r="G2633" s="6">
        <f t="shared" si="3"/>
        <v>1</v>
      </c>
      <c r="H2633" s="6">
        <f t="shared" si="4"/>
        <v>1</v>
      </c>
      <c r="I2633" s="6" t="str">
        <f>IF(OR(A2633="",COUNTIF('Message audit'!$A$2:$A$201,A2633)=0,AND(B2633&lt;&gt;"To",B2633&lt;&gt;"CC",B2633&lt;&gt;"BCC"),E2633&lt;&gt;"BASIC_OK"),"REVIEW","OK")</f>
        <v>OK</v>
      </c>
    </row>
    <row r="2634">
      <c r="A2634" s="5" t="s">
        <v>132</v>
      </c>
      <c r="B2634" s="5" t="s">
        <v>50</v>
      </c>
      <c r="C2634" s="5" t="s">
        <v>2859</v>
      </c>
      <c r="D2634" s="6" t="str">
        <f t="shared" si="1"/>
        <v>person2633@demo.invalid</v>
      </c>
      <c r="E2634" s="6" t="str">
        <f t="shared" si="2"/>
        <v>BASIC_OK</v>
      </c>
      <c r="F2634" s="6" t="str">
        <f>IF(E2634&lt;&gt;"BASIC_OK","REVIEW",IF(RIGHT(D2634,LEN(LOWER(TRIM('Audit summary'!$B$16)))+1)="@"&amp;LOWER(TRIM('Audit summary'!$B$16)),"INTERNAL","EXTERNAL"))</f>
        <v>INTERNAL</v>
      </c>
      <c r="G2634" s="6">
        <f t="shared" si="3"/>
        <v>1</v>
      </c>
      <c r="H2634" s="6">
        <f t="shared" si="4"/>
        <v>1</v>
      </c>
      <c r="I2634" s="6" t="str">
        <f>IF(OR(A2634="",COUNTIF('Message audit'!$A$2:$A$201,A2634)=0,AND(B2634&lt;&gt;"To",B2634&lt;&gt;"CC",B2634&lt;&gt;"BCC"),E2634&lt;&gt;"BASIC_OK"),"REVIEW","OK")</f>
        <v>OK</v>
      </c>
    </row>
    <row r="2635">
      <c r="A2635" s="5" t="s">
        <v>132</v>
      </c>
      <c r="B2635" s="5" t="s">
        <v>65</v>
      </c>
      <c r="C2635" s="5" t="s">
        <v>2860</v>
      </c>
      <c r="D2635" s="6" t="str">
        <f t="shared" si="1"/>
        <v>person2634@demo.invalid</v>
      </c>
      <c r="E2635" s="6" t="str">
        <f t="shared" si="2"/>
        <v>BASIC_OK</v>
      </c>
      <c r="F2635" s="6" t="str">
        <f>IF(E2635&lt;&gt;"BASIC_OK","REVIEW",IF(RIGHT(D2635,LEN(LOWER(TRIM('Audit summary'!$B$16)))+1)="@"&amp;LOWER(TRIM('Audit summary'!$B$16)),"INTERNAL","EXTERNAL"))</f>
        <v>INTERNAL</v>
      </c>
      <c r="G2635" s="6">
        <f t="shared" si="3"/>
        <v>1</v>
      </c>
      <c r="H2635" s="6">
        <f t="shared" si="4"/>
        <v>1</v>
      </c>
      <c r="I2635" s="6" t="str">
        <f>IF(OR(A2635="",COUNTIF('Message audit'!$A$2:$A$201,A2635)=0,AND(B2635&lt;&gt;"To",B2635&lt;&gt;"CC",B2635&lt;&gt;"BCC"),E2635&lt;&gt;"BASIC_OK"),"REVIEW","OK")</f>
        <v>OK</v>
      </c>
    </row>
    <row r="2636">
      <c r="A2636" s="5" t="s">
        <v>132</v>
      </c>
      <c r="B2636" s="5" t="s">
        <v>21</v>
      </c>
      <c r="C2636" s="5" t="s">
        <v>2861</v>
      </c>
      <c r="D2636" s="6" t="str">
        <f t="shared" si="1"/>
        <v>person2635@example.org</v>
      </c>
      <c r="E2636" s="6" t="str">
        <f t="shared" si="2"/>
        <v>BASIC_OK</v>
      </c>
      <c r="F2636" s="6" t="str">
        <f>IF(E2636&lt;&gt;"BASIC_OK","REVIEW",IF(RIGHT(D2636,LEN(LOWER(TRIM('Audit summary'!$B$16)))+1)="@"&amp;LOWER(TRIM('Audit summary'!$B$16)),"INTERNAL","EXTERNAL"))</f>
        <v>EXTERNAL</v>
      </c>
      <c r="G2636" s="6">
        <f t="shared" si="3"/>
        <v>1</v>
      </c>
      <c r="H2636" s="6">
        <f t="shared" si="4"/>
        <v>1</v>
      </c>
      <c r="I2636" s="6" t="str">
        <f>IF(OR(A2636="",COUNTIF('Message audit'!$A$2:$A$201,A2636)=0,AND(B2636&lt;&gt;"To",B2636&lt;&gt;"CC",B2636&lt;&gt;"BCC"),E2636&lt;&gt;"BASIC_OK"),"REVIEW","OK")</f>
        <v>OK</v>
      </c>
    </row>
    <row r="2637">
      <c r="A2637" s="5" t="s">
        <v>132</v>
      </c>
      <c r="B2637" s="5" t="s">
        <v>50</v>
      </c>
      <c r="C2637" s="5" t="s">
        <v>2862</v>
      </c>
      <c r="D2637" s="6" t="str">
        <f t="shared" si="1"/>
        <v>person2636@demo.invalid</v>
      </c>
      <c r="E2637" s="6" t="str">
        <f t="shared" si="2"/>
        <v>BASIC_OK</v>
      </c>
      <c r="F2637" s="6" t="str">
        <f>IF(E2637&lt;&gt;"BASIC_OK","REVIEW",IF(RIGHT(D2637,LEN(LOWER(TRIM('Audit summary'!$B$16)))+1)="@"&amp;LOWER(TRIM('Audit summary'!$B$16)),"INTERNAL","EXTERNAL"))</f>
        <v>INTERNAL</v>
      </c>
      <c r="G2637" s="6">
        <f t="shared" si="3"/>
        <v>1</v>
      </c>
      <c r="H2637" s="6">
        <f t="shared" si="4"/>
        <v>1</v>
      </c>
      <c r="I2637" s="6" t="str">
        <f>IF(OR(A2637="",COUNTIF('Message audit'!$A$2:$A$201,A2637)=0,AND(B2637&lt;&gt;"To",B2637&lt;&gt;"CC",B2637&lt;&gt;"BCC"),E2637&lt;&gt;"BASIC_OK"),"REVIEW","OK")</f>
        <v>OK</v>
      </c>
    </row>
    <row r="2638">
      <c r="A2638" s="5" t="s">
        <v>132</v>
      </c>
      <c r="B2638" s="5" t="s">
        <v>65</v>
      </c>
      <c r="C2638" s="5" t="s">
        <v>2863</v>
      </c>
      <c r="D2638" s="6" t="str">
        <f t="shared" si="1"/>
        <v>person2637@demo.invalid</v>
      </c>
      <c r="E2638" s="6" t="str">
        <f t="shared" si="2"/>
        <v>BASIC_OK</v>
      </c>
      <c r="F2638" s="6" t="str">
        <f>IF(E2638&lt;&gt;"BASIC_OK","REVIEW",IF(RIGHT(D2638,LEN(LOWER(TRIM('Audit summary'!$B$16)))+1)="@"&amp;LOWER(TRIM('Audit summary'!$B$16)),"INTERNAL","EXTERNAL"))</f>
        <v>INTERNAL</v>
      </c>
      <c r="G2638" s="6">
        <f t="shared" si="3"/>
        <v>1</v>
      </c>
      <c r="H2638" s="6">
        <f t="shared" si="4"/>
        <v>1</v>
      </c>
      <c r="I2638" s="6" t="str">
        <f>IF(OR(A2638="",COUNTIF('Message audit'!$A$2:$A$201,A2638)=0,AND(B2638&lt;&gt;"To",B2638&lt;&gt;"CC",B2638&lt;&gt;"BCC"),E2638&lt;&gt;"BASIC_OK"),"REVIEW","OK")</f>
        <v>OK</v>
      </c>
    </row>
    <row r="2639">
      <c r="A2639" s="5" t="s">
        <v>132</v>
      </c>
      <c r="B2639" s="5" t="s">
        <v>21</v>
      </c>
      <c r="C2639" s="5" t="s">
        <v>2864</v>
      </c>
      <c r="D2639" s="6" t="str">
        <f t="shared" si="1"/>
        <v>person2638@demo.invalid</v>
      </c>
      <c r="E2639" s="6" t="str">
        <f t="shared" si="2"/>
        <v>BASIC_OK</v>
      </c>
      <c r="F2639" s="6" t="str">
        <f>IF(E2639&lt;&gt;"BASIC_OK","REVIEW",IF(RIGHT(D2639,LEN(LOWER(TRIM('Audit summary'!$B$16)))+1)="@"&amp;LOWER(TRIM('Audit summary'!$B$16)),"INTERNAL","EXTERNAL"))</f>
        <v>INTERNAL</v>
      </c>
      <c r="G2639" s="6">
        <f t="shared" si="3"/>
        <v>1</v>
      </c>
      <c r="H2639" s="6">
        <f t="shared" si="4"/>
        <v>1</v>
      </c>
      <c r="I2639" s="6" t="str">
        <f>IF(OR(A2639="",COUNTIF('Message audit'!$A$2:$A$201,A2639)=0,AND(B2639&lt;&gt;"To",B2639&lt;&gt;"CC",B2639&lt;&gt;"BCC"),E2639&lt;&gt;"BASIC_OK"),"REVIEW","OK")</f>
        <v>OK</v>
      </c>
    </row>
    <row r="2640">
      <c r="A2640" s="5" t="s">
        <v>132</v>
      </c>
      <c r="B2640" s="5" t="s">
        <v>50</v>
      </c>
      <c r="C2640" s="5" t="s">
        <v>2865</v>
      </c>
      <c r="D2640" s="6" t="str">
        <f t="shared" si="1"/>
        <v>person2639@demo.invalid</v>
      </c>
      <c r="E2640" s="6" t="str">
        <f t="shared" si="2"/>
        <v>BASIC_OK</v>
      </c>
      <c r="F2640" s="6" t="str">
        <f>IF(E2640&lt;&gt;"BASIC_OK","REVIEW",IF(RIGHT(D2640,LEN(LOWER(TRIM('Audit summary'!$B$16)))+1)="@"&amp;LOWER(TRIM('Audit summary'!$B$16)),"INTERNAL","EXTERNAL"))</f>
        <v>INTERNAL</v>
      </c>
      <c r="G2640" s="6">
        <f t="shared" si="3"/>
        <v>1</v>
      </c>
      <c r="H2640" s="6">
        <f t="shared" si="4"/>
        <v>1</v>
      </c>
      <c r="I2640" s="6" t="str">
        <f>IF(OR(A2640="",COUNTIF('Message audit'!$A$2:$A$201,A2640)=0,AND(B2640&lt;&gt;"To",B2640&lt;&gt;"CC",B2640&lt;&gt;"BCC"),E2640&lt;&gt;"BASIC_OK"),"REVIEW","OK")</f>
        <v>OK</v>
      </c>
    </row>
    <row r="2641">
      <c r="A2641" s="5" t="s">
        <v>132</v>
      </c>
      <c r="B2641" s="5" t="s">
        <v>65</v>
      </c>
      <c r="C2641" s="5" t="s">
        <v>2866</v>
      </c>
      <c r="D2641" s="6" t="str">
        <f t="shared" si="1"/>
        <v>person2640@example.org</v>
      </c>
      <c r="E2641" s="6" t="str">
        <f t="shared" si="2"/>
        <v>BASIC_OK</v>
      </c>
      <c r="F2641" s="6" t="str">
        <f>IF(E2641&lt;&gt;"BASIC_OK","REVIEW",IF(RIGHT(D2641,LEN(LOWER(TRIM('Audit summary'!$B$16)))+1)="@"&amp;LOWER(TRIM('Audit summary'!$B$16)),"INTERNAL","EXTERNAL"))</f>
        <v>EXTERNAL</v>
      </c>
      <c r="G2641" s="6">
        <f t="shared" si="3"/>
        <v>1</v>
      </c>
      <c r="H2641" s="6">
        <f t="shared" si="4"/>
        <v>1</v>
      </c>
      <c r="I2641" s="6" t="str">
        <f>IF(OR(A2641="",COUNTIF('Message audit'!$A$2:$A$201,A2641)=0,AND(B2641&lt;&gt;"To",B2641&lt;&gt;"CC",B2641&lt;&gt;"BCC"),E2641&lt;&gt;"BASIC_OK"),"REVIEW","OK")</f>
        <v>OK</v>
      </c>
    </row>
    <row r="2642">
      <c r="A2642" s="5" t="s">
        <v>132</v>
      </c>
      <c r="B2642" s="5" t="s">
        <v>21</v>
      </c>
      <c r="C2642" s="5" t="s">
        <v>2867</v>
      </c>
      <c r="D2642" s="6" t="str">
        <f t="shared" si="1"/>
        <v>person2641@demo.invalid</v>
      </c>
      <c r="E2642" s="6" t="str">
        <f t="shared" si="2"/>
        <v>BASIC_OK</v>
      </c>
      <c r="F2642" s="6" t="str">
        <f>IF(E2642&lt;&gt;"BASIC_OK","REVIEW",IF(RIGHT(D2642,LEN(LOWER(TRIM('Audit summary'!$B$16)))+1)="@"&amp;LOWER(TRIM('Audit summary'!$B$16)),"INTERNAL","EXTERNAL"))</f>
        <v>INTERNAL</v>
      </c>
      <c r="G2642" s="6">
        <f t="shared" si="3"/>
        <v>1</v>
      </c>
      <c r="H2642" s="6">
        <f t="shared" si="4"/>
        <v>1</v>
      </c>
      <c r="I2642" s="6" t="str">
        <f>IF(OR(A2642="",COUNTIF('Message audit'!$A$2:$A$201,A2642)=0,AND(B2642&lt;&gt;"To",B2642&lt;&gt;"CC",B2642&lt;&gt;"BCC"),E2642&lt;&gt;"BASIC_OK"),"REVIEW","OK")</f>
        <v>OK</v>
      </c>
    </row>
    <row r="2643">
      <c r="A2643" s="5" t="s">
        <v>132</v>
      </c>
      <c r="B2643" s="5" t="s">
        <v>50</v>
      </c>
      <c r="C2643" s="5" t="s">
        <v>2868</v>
      </c>
      <c r="D2643" s="6" t="str">
        <f t="shared" si="1"/>
        <v>person2642@demo.invalid</v>
      </c>
      <c r="E2643" s="6" t="str">
        <f t="shared" si="2"/>
        <v>BASIC_OK</v>
      </c>
      <c r="F2643" s="6" t="str">
        <f>IF(E2643&lt;&gt;"BASIC_OK","REVIEW",IF(RIGHT(D2643,LEN(LOWER(TRIM('Audit summary'!$B$16)))+1)="@"&amp;LOWER(TRIM('Audit summary'!$B$16)),"INTERNAL","EXTERNAL"))</f>
        <v>INTERNAL</v>
      </c>
      <c r="G2643" s="6">
        <f t="shared" si="3"/>
        <v>1</v>
      </c>
      <c r="H2643" s="6">
        <f t="shared" si="4"/>
        <v>1</v>
      </c>
      <c r="I2643" s="6" t="str">
        <f>IF(OR(A2643="",COUNTIF('Message audit'!$A$2:$A$201,A2643)=0,AND(B2643&lt;&gt;"To",B2643&lt;&gt;"CC",B2643&lt;&gt;"BCC"),E2643&lt;&gt;"BASIC_OK"),"REVIEW","OK")</f>
        <v>OK</v>
      </c>
    </row>
    <row r="2644">
      <c r="A2644" s="5" t="s">
        <v>132</v>
      </c>
      <c r="B2644" s="5" t="s">
        <v>65</v>
      </c>
      <c r="C2644" s="5" t="s">
        <v>2869</v>
      </c>
      <c r="D2644" s="6" t="str">
        <f t="shared" si="1"/>
        <v>person2643@demo.invalid</v>
      </c>
      <c r="E2644" s="6" t="str">
        <f t="shared" si="2"/>
        <v>BASIC_OK</v>
      </c>
      <c r="F2644" s="6" t="str">
        <f>IF(E2644&lt;&gt;"BASIC_OK","REVIEW",IF(RIGHT(D2644,LEN(LOWER(TRIM('Audit summary'!$B$16)))+1)="@"&amp;LOWER(TRIM('Audit summary'!$B$16)),"INTERNAL","EXTERNAL"))</f>
        <v>INTERNAL</v>
      </c>
      <c r="G2644" s="6">
        <f t="shared" si="3"/>
        <v>1</v>
      </c>
      <c r="H2644" s="6">
        <f t="shared" si="4"/>
        <v>1</v>
      </c>
      <c r="I2644" s="6" t="str">
        <f>IF(OR(A2644="",COUNTIF('Message audit'!$A$2:$A$201,A2644)=0,AND(B2644&lt;&gt;"To",B2644&lt;&gt;"CC",B2644&lt;&gt;"BCC"),E2644&lt;&gt;"BASIC_OK"),"REVIEW","OK")</f>
        <v>OK</v>
      </c>
    </row>
    <row r="2645">
      <c r="A2645" s="5" t="s">
        <v>132</v>
      </c>
      <c r="B2645" s="5" t="s">
        <v>21</v>
      </c>
      <c r="C2645" s="5" t="s">
        <v>2870</v>
      </c>
      <c r="D2645" s="6" t="str">
        <f t="shared" si="1"/>
        <v>person2644@demo.invalid</v>
      </c>
      <c r="E2645" s="6" t="str">
        <f t="shared" si="2"/>
        <v>BASIC_OK</v>
      </c>
      <c r="F2645" s="6" t="str">
        <f>IF(E2645&lt;&gt;"BASIC_OK","REVIEW",IF(RIGHT(D2645,LEN(LOWER(TRIM('Audit summary'!$B$16)))+1)="@"&amp;LOWER(TRIM('Audit summary'!$B$16)),"INTERNAL","EXTERNAL"))</f>
        <v>INTERNAL</v>
      </c>
      <c r="G2645" s="6">
        <f t="shared" si="3"/>
        <v>1</v>
      </c>
      <c r="H2645" s="6">
        <f t="shared" si="4"/>
        <v>1</v>
      </c>
      <c r="I2645" s="6" t="str">
        <f>IF(OR(A2645="",COUNTIF('Message audit'!$A$2:$A$201,A2645)=0,AND(B2645&lt;&gt;"To",B2645&lt;&gt;"CC",B2645&lt;&gt;"BCC"),E2645&lt;&gt;"BASIC_OK"),"REVIEW","OK")</f>
        <v>OK</v>
      </c>
    </row>
    <row r="2646">
      <c r="A2646" s="5" t="s">
        <v>132</v>
      </c>
      <c r="B2646" s="5" t="s">
        <v>50</v>
      </c>
      <c r="C2646" s="5" t="s">
        <v>2871</v>
      </c>
      <c r="D2646" s="6" t="str">
        <f t="shared" si="1"/>
        <v>person2645@example.org</v>
      </c>
      <c r="E2646" s="6" t="str">
        <f t="shared" si="2"/>
        <v>BASIC_OK</v>
      </c>
      <c r="F2646" s="6" t="str">
        <f>IF(E2646&lt;&gt;"BASIC_OK","REVIEW",IF(RIGHT(D2646,LEN(LOWER(TRIM('Audit summary'!$B$16)))+1)="@"&amp;LOWER(TRIM('Audit summary'!$B$16)),"INTERNAL","EXTERNAL"))</f>
        <v>EXTERNAL</v>
      </c>
      <c r="G2646" s="6">
        <f t="shared" si="3"/>
        <v>1</v>
      </c>
      <c r="H2646" s="6">
        <f t="shared" si="4"/>
        <v>1</v>
      </c>
      <c r="I2646" s="6" t="str">
        <f>IF(OR(A2646="",COUNTIF('Message audit'!$A$2:$A$201,A2646)=0,AND(B2646&lt;&gt;"To",B2646&lt;&gt;"CC",B2646&lt;&gt;"BCC"),E2646&lt;&gt;"BASIC_OK"),"REVIEW","OK")</f>
        <v>OK</v>
      </c>
    </row>
    <row r="2647">
      <c r="A2647" s="5" t="s">
        <v>132</v>
      </c>
      <c r="B2647" s="5" t="s">
        <v>65</v>
      </c>
      <c r="C2647" s="5" t="s">
        <v>2872</v>
      </c>
      <c r="D2647" s="6" t="str">
        <f t="shared" si="1"/>
        <v>person2646@demo.invalid</v>
      </c>
      <c r="E2647" s="6" t="str">
        <f t="shared" si="2"/>
        <v>BASIC_OK</v>
      </c>
      <c r="F2647" s="6" t="str">
        <f>IF(E2647&lt;&gt;"BASIC_OK","REVIEW",IF(RIGHT(D2647,LEN(LOWER(TRIM('Audit summary'!$B$16)))+1)="@"&amp;LOWER(TRIM('Audit summary'!$B$16)),"INTERNAL","EXTERNAL"))</f>
        <v>INTERNAL</v>
      </c>
      <c r="G2647" s="6">
        <f t="shared" si="3"/>
        <v>1</v>
      </c>
      <c r="H2647" s="6">
        <f t="shared" si="4"/>
        <v>1</v>
      </c>
      <c r="I2647" s="6" t="str">
        <f>IF(OR(A2647="",COUNTIF('Message audit'!$A$2:$A$201,A2647)=0,AND(B2647&lt;&gt;"To",B2647&lt;&gt;"CC",B2647&lt;&gt;"BCC"),E2647&lt;&gt;"BASIC_OK"),"REVIEW","OK")</f>
        <v>OK</v>
      </c>
    </row>
    <row r="2648">
      <c r="A2648" s="5" t="s">
        <v>132</v>
      </c>
      <c r="B2648" s="5" t="s">
        <v>21</v>
      </c>
      <c r="C2648" s="5" t="s">
        <v>2873</v>
      </c>
      <c r="D2648" s="6" t="str">
        <f t="shared" si="1"/>
        <v>person2647@demo.invalid</v>
      </c>
      <c r="E2648" s="6" t="str">
        <f t="shared" si="2"/>
        <v>BASIC_OK</v>
      </c>
      <c r="F2648" s="6" t="str">
        <f>IF(E2648&lt;&gt;"BASIC_OK","REVIEW",IF(RIGHT(D2648,LEN(LOWER(TRIM('Audit summary'!$B$16)))+1)="@"&amp;LOWER(TRIM('Audit summary'!$B$16)),"INTERNAL","EXTERNAL"))</f>
        <v>INTERNAL</v>
      </c>
      <c r="G2648" s="6">
        <f t="shared" si="3"/>
        <v>1</v>
      </c>
      <c r="H2648" s="6">
        <f t="shared" si="4"/>
        <v>1</v>
      </c>
      <c r="I2648" s="6" t="str">
        <f>IF(OR(A2648="",COUNTIF('Message audit'!$A$2:$A$201,A2648)=0,AND(B2648&lt;&gt;"To",B2648&lt;&gt;"CC",B2648&lt;&gt;"BCC"),E2648&lt;&gt;"BASIC_OK"),"REVIEW","OK")</f>
        <v>OK</v>
      </c>
    </row>
    <row r="2649">
      <c r="A2649" s="5" t="s">
        <v>132</v>
      </c>
      <c r="B2649" s="5" t="s">
        <v>50</v>
      </c>
      <c r="C2649" s="5" t="s">
        <v>2874</v>
      </c>
      <c r="D2649" s="6" t="str">
        <f t="shared" si="1"/>
        <v>person2648@demo.invalid</v>
      </c>
      <c r="E2649" s="6" t="str">
        <f t="shared" si="2"/>
        <v>BASIC_OK</v>
      </c>
      <c r="F2649" s="6" t="str">
        <f>IF(E2649&lt;&gt;"BASIC_OK","REVIEW",IF(RIGHT(D2649,LEN(LOWER(TRIM('Audit summary'!$B$16)))+1)="@"&amp;LOWER(TRIM('Audit summary'!$B$16)),"INTERNAL","EXTERNAL"))</f>
        <v>INTERNAL</v>
      </c>
      <c r="G2649" s="6">
        <f t="shared" si="3"/>
        <v>1</v>
      </c>
      <c r="H2649" s="6">
        <f t="shared" si="4"/>
        <v>1</v>
      </c>
      <c r="I2649" s="6" t="str">
        <f>IF(OR(A2649="",COUNTIF('Message audit'!$A$2:$A$201,A2649)=0,AND(B2649&lt;&gt;"To",B2649&lt;&gt;"CC",B2649&lt;&gt;"BCC"),E2649&lt;&gt;"BASIC_OK"),"REVIEW","OK")</f>
        <v>OK</v>
      </c>
    </row>
    <row r="2650">
      <c r="A2650" s="5" t="s">
        <v>132</v>
      </c>
      <c r="B2650" s="5" t="s">
        <v>65</v>
      </c>
      <c r="C2650" s="5" t="s">
        <v>2875</v>
      </c>
      <c r="D2650" s="6" t="str">
        <f t="shared" si="1"/>
        <v>person2649@demo.invalid</v>
      </c>
      <c r="E2650" s="6" t="str">
        <f t="shared" si="2"/>
        <v>BASIC_OK</v>
      </c>
      <c r="F2650" s="6" t="str">
        <f>IF(E2650&lt;&gt;"BASIC_OK","REVIEW",IF(RIGHT(D2650,LEN(LOWER(TRIM('Audit summary'!$B$16)))+1)="@"&amp;LOWER(TRIM('Audit summary'!$B$16)),"INTERNAL","EXTERNAL"))</f>
        <v>INTERNAL</v>
      </c>
      <c r="G2650" s="6">
        <f t="shared" si="3"/>
        <v>1</v>
      </c>
      <c r="H2650" s="6">
        <f t="shared" si="4"/>
        <v>1</v>
      </c>
      <c r="I2650" s="6" t="str">
        <f>IF(OR(A2650="",COUNTIF('Message audit'!$A$2:$A$201,A2650)=0,AND(B2650&lt;&gt;"To",B2650&lt;&gt;"CC",B2650&lt;&gt;"BCC"),E2650&lt;&gt;"BASIC_OK"),"REVIEW","OK")</f>
        <v>OK</v>
      </c>
    </row>
    <row r="2651">
      <c r="A2651" s="5" t="s">
        <v>132</v>
      </c>
      <c r="B2651" s="5" t="s">
        <v>21</v>
      </c>
      <c r="C2651" s="5" t="s">
        <v>2876</v>
      </c>
      <c r="D2651" s="6" t="str">
        <f t="shared" si="1"/>
        <v>person2650@example.org</v>
      </c>
      <c r="E2651" s="6" t="str">
        <f t="shared" si="2"/>
        <v>BASIC_OK</v>
      </c>
      <c r="F2651" s="6" t="str">
        <f>IF(E2651&lt;&gt;"BASIC_OK","REVIEW",IF(RIGHT(D2651,LEN(LOWER(TRIM('Audit summary'!$B$16)))+1)="@"&amp;LOWER(TRIM('Audit summary'!$B$16)),"INTERNAL","EXTERNAL"))</f>
        <v>EXTERNAL</v>
      </c>
      <c r="G2651" s="6">
        <f t="shared" si="3"/>
        <v>1</v>
      </c>
      <c r="H2651" s="6">
        <f t="shared" si="4"/>
        <v>1</v>
      </c>
      <c r="I2651" s="6" t="str">
        <f>IF(OR(A2651="",COUNTIF('Message audit'!$A$2:$A$201,A2651)=0,AND(B2651&lt;&gt;"To",B2651&lt;&gt;"CC",B2651&lt;&gt;"BCC"),E2651&lt;&gt;"BASIC_OK"),"REVIEW","OK")</f>
        <v>OK</v>
      </c>
    </row>
    <row r="2652">
      <c r="A2652" s="5" t="s">
        <v>132</v>
      </c>
      <c r="B2652" s="5" t="s">
        <v>50</v>
      </c>
      <c r="C2652" s="5" t="s">
        <v>2877</v>
      </c>
      <c r="D2652" s="6" t="str">
        <f t="shared" si="1"/>
        <v>person2651@demo.invalid</v>
      </c>
      <c r="E2652" s="6" t="str">
        <f t="shared" si="2"/>
        <v>BASIC_OK</v>
      </c>
      <c r="F2652" s="6" t="str">
        <f>IF(E2652&lt;&gt;"BASIC_OK","REVIEW",IF(RIGHT(D2652,LEN(LOWER(TRIM('Audit summary'!$B$16)))+1)="@"&amp;LOWER(TRIM('Audit summary'!$B$16)),"INTERNAL","EXTERNAL"))</f>
        <v>INTERNAL</v>
      </c>
      <c r="G2652" s="6">
        <f t="shared" si="3"/>
        <v>1</v>
      </c>
      <c r="H2652" s="6">
        <f t="shared" si="4"/>
        <v>1</v>
      </c>
      <c r="I2652" s="6" t="str">
        <f>IF(OR(A2652="",COUNTIF('Message audit'!$A$2:$A$201,A2652)=0,AND(B2652&lt;&gt;"To",B2652&lt;&gt;"CC",B2652&lt;&gt;"BCC"),E2652&lt;&gt;"BASIC_OK"),"REVIEW","OK")</f>
        <v>OK</v>
      </c>
    </row>
    <row r="2653">
      <c r="A2653" s="5" t="s">
        <v>133</v>
      </c>
      <c r="B2653" s="5" t="s">
        <v>65</v>
      </c>
      <c r="C2653" s="5" t="s">
        <v>2878</v>
      </c>
      <c r="D2653" s="6" t="str">
        <f t="shared" si="1"/>
        <v>person2652@demo.invalid</v>
      </c>
      <c r="E2653" s="6" t="str">
        <f t="shared" si="2"/>
        <v>BASIC_OK</v>
      </c>
      <c r="F2653" s="6" t="str">
        <f>IF(E2653&lt;&gt;"BASIC_OK","REVIEW",IF(RIGHT(D2653,LEN(LOWER(TRIM('Audit summary'!$B$16)))+1)="@"&amp;LOWER(TRIM('Audit summary'!$B$16)),"INTERNAL","EXTERNAL"))</f>
        <v>INTERNAL</v>
      </c>
      <c r="G2653" s="6">
        <f t="shared" si="3"/>
        <v>1</v>
      </c>
      <c r="H2653" s="6">
        <f t="shared" si="4"/>
        <v>1</v>
      </c>
      <c r="I2653" s="6" t="str">
        <f>IF(OR(A2653="",COUNTIF('Message audit'!$A$2:$A$201,A2653)=0,AND(B2653&lt;&gt;"To",B2653&lt;&gt;"CC",B2653&lt;&gt;"BCC"),E2653&lt;&gt;"BASIC_OK"),"REVIEW","OK")</f>
        <v>OK</v>
      </c>
    </row>
    <row r="2654">
      <c r="A2654" s="5" t="s">
        <v>133</v>
      </c>
      <c r="B2654" s="5" t="s">
        <v>21</v>
      </c>
      <c r="C2654" s="5" t="s">
        <v>2879</v>
      </c>
      <c r="D2654" s="6" t="str">
        <f t="shared" si="1"/>
        <v>person2653@demo.invalid</v>
      </c>
      <c r="E2654" s="6" t="str">
        <f t="shared" si="2"/>
        <v>BASIC_OK</v>
      </c>
      <c r="F2654" s="6" t="str">
        <f>IF(E2654&lt;&gt;"BASIC_OK","REVIEW",IF(RIGHT(D2654,LEN(LOWER(TRIM('Audit summary'!$B$16)))+1)="@"&amp;LOWER(TRIM('Audit summary'!$B$16)),"INTERNAL","EXTERNAL"))</f>
        <v>INTERNAL</v>
      </c>
      <c r="G2654" s="6">
        <f t="shared" si="3"/>
        <v>1</v>
      </c>
      <c r="H2654" s="6">
        <f t="shared" si="4"/>
        <v>1</v>
      </c>
      <c r="I2654" s="6" t="str">
        <f>IF(OR(A2654="",COUNTIF('Message audit'!$A$2:$A$201,A2654)=0,AND(B2654&lt;&gt;"To",B2654&lt;&gt;"CC",B2654&lt;&gt;"BCC"),E2654&lt;&gt;"BASIC_OK"),"REVIEW","OK")</f>
        <v>OK</v>
      </c>
    </row>
    <row r="2655">
      <c r="A2655" s="5" t="s">
        <v>133</v>
      </c>
      <c r="B2655" s="5" t="s">
        <v>50</v>
      </c>
      <c r="C2655" s="5" t="s">
        <v>2880</v>
      </c>
      <c r="D2655" s="6" t="str">
        <f t="shared" si="1"/>
        <v>person2654@demo.invalid</v>
      </c>
      <c r="E2655" s="6" t="str">
        <f t="shared" si="2"/>
        <v>BASIC_OK</v>
      </c>
      <c r="F2655" s="6" t="str">
        <f>IF(E2655&lt;&gt;"BASIC_OK","REVIEW",IF(RIGHT(D2655,LEN(LOWER(TRIM('Audit summary'!$B$16)))+1)="@"&amp;LOWER(TRIM('Audit summary'!$B$16)),"INTERNAL","EXTERNAL"))</f>
        <v>INTERNAL</v>
      </c>
      <c r="G2655" s="6">
        <f t="shared" si="3"/>
        <v>1</v>
      </c>
      <c r="H2655" s="6">
        <f t="shared" si="4"/>
        <v>1</v>
      </c>
      <c r="I2655" s="6" t="str">
        <f>IF(OR(A2655="",COUNTIF('Message audit'!$A$2:$A$201,A2655)=0,AND(B2655&lt;&gt;"To",B2655&lt;&gt;"CC",B2655&lt;&gt;"BCC"),E2655&lt;&gt;"BASIC_OK"),"REVIEW","OK")</f>
        <v>OK</v>
      </c>
    </row>
    <row r="2656">
      <c r="A2656" s="5" t="s">
        <v>133</v>
      </c>
      <c r="B2656" s="5" t="s">
        <v>65</v>
      </c>
      <c r="C2656" s="5" t="s">
        <v>2881</v>
      </c>
      <c r="D2656" s="6" t="str">
        <f t="shared" si="1"/>
        <v>person2655@example.org</v>
      </c>
      <c r="E2656" s="6" t="str">
        <f t="shared" si="2"/>
        <v>BASIC_OK</v>
      </c>
      <c r="F2656" s="6" t="str">
        <f>IF(E2656&lt;&gt;"BASIC_OK","REVIEW",IF(RIGHT(D2656,LEN(LOWER(TRIM('Audit summary'!$B$16)))+1)="@"&amp;LOWER(TRIM('Audit summary'!$B$16)),"INTERNAL","EXTERNAL"))</f>
        <v>EXTERNAL</v>
      </c>
      <c r="G2656" s="6">
        <f t="shared" si="3"/>
        <v>1</v>
      </c>
      <c r="H2656" s="6">
        <f t="shared" si="4"/>
        <v>1</v>
      </c>
      <c r="I2656" s="6" t="str">
        <f>IF(OR(A2656="",COUNTIF('Message audit'!$A$2:$A$201,A2656)=0,AND(B2656&lt;&gt;"To",B2656&lt;&gt;"CC",B2656&lt;&gt;"BCC"),E2656&lt;&gt;"BASIC_OK"),"REVIEW","OK")</f>
        <v>OK</v>
      </c>
    </row>
    <row r="2657">
      <c r="A2657" s="5" t="s">
        <v>133</v>
      </c>
      <c r="B2657" s="5" t="s">
        <v>21</v>
      </c>
      <c r="C2657" s="5" t="s">
        <v>2882</v>
      </c>
      <c r="D2657" s="6" t="str">
        <f t="shared" si="1"/>
        <v>person2656@demo.invalid</v>
      </c>
      <c r="E2657" s="6" t="str">
        <f t="shared" si="2"/>
        <v>BASIC_OK</v>
      </c>
      <c r="F2657" s="6" t="str">
        <f>IF(E2657&lt;&gt;"BASIC_OK","REVIEW",IF(RIGHT(D2657,LEN(LOWER(TRIM('Audit summary'!$B$16)))+1)="@"&amp;LOWER(TRIM('Audit summary'!$B$16)),"INTERNAL","EXTERNAL"))</f>
        <v>INTERNAL</v>
      </c>
      <c r="G2657" s="6">
        <f t="shared" si="3"/>
        <v>1</v>
      </c>
      <c r="H2657" s="6">
        <f t="shared" si="4"/>
        <v>1</v>
      </c>
      <c r="I2657" s="6" t="str">
        <f>IF(OR(A2657="",COUNTIF('Message audit'!$A$2:$A$201,A2657)=0,AND(B2657&lt;&gt;"To",B2657&lt;&gt;"CC",B2657&lt;&gt;"BCC"),E2657&lt;&gt;"BASIC_OK"),"REVIEW","OK")</f>
        <v>OK</v>
      </c>
    </row>
    <row r="2658">
      <c r="A2658" s="5" t="s">
        <v>133</v>
      </c>
      <c r="B2658" s="5" t="s">
        <v>50</v>
      </c>
      <c r="C2658" s="5" t="s">
        <v>2883</v>
      </c>
      <c r="D2658" s="6" t="str">
        <f t="shared" si="1"/>
        <v>person2657@demo.invalid</v>
      </c>
      <c r="E2658" s="6" t="str">
        <f t="shared" si="2"/>
        <v>BASIC_OK</v>
      </c>
      <c r="F2658" s="6" t="str">
        <f>IF(E2658&lt;&gt;"BASIC_OK","REVIEW",IF(RIGHT(D2658,LEN(LOWER(TRIM('Audit summary'!$B$16)))+1)="@"&amp;LOWER(TRIM('Audit summary'!$B$16)),"INTERNAL","EXTERNAL"))</f>
        <v>INTERNAL</v>
      </c>
      <c r="G2658" s="6">
        <f t="shared" si="3"/>
        <v>1</v>
      </c>
      <c r="H2658" s="6">
        <f t="shared" si="4"/>
        <v>1</v>
      </c>
      <c r="I2658" s="6" t="str">
        <f>IF(OR(A2658="",COUNTIF('Message audit'!$A$2:$A$201,A2658)=0,AND(B2658&lt;&gt;"To",B2658&lt;&gt;"CC",B2658&lt;&gt;"BCC"),E2658&lt;&gt;"BASIC_OK"),"REVIEW","OK")</f>
        <v>OK</v>
      </c>
    </row>
    <row r="2659">
      <c r="A2659" s="5" t="s">
        <v>133</v>
      </c>
      <c r="B2659" s="5" t="s">
        <v>65</v>
      </c>
      <c r="C2659" s="5" t="s">
        <v>2884</v>
      </c>
      <c r="D2659" s="6" t="str">
        <f t="shared" si="1"/>
        <v>person2658@demo.invalid</v>
      </c>
      <c r="E2659" s="6" t="str">
        <f t="shared" si="2"/>
        <v>BASIC_OK</v>
      </c>
      <c r="F2659" s="6" t="str">
        <f>IF(E2659&lt;&gt;"BASIC_OK","REVIEW",IF(RIGHT(D2659,LEN(LOWER(TRIM('Audit summary'!$B$16)))+1)="@"&amp;LOWER(TRIM('Audit summary'!$B$16)),"INTERNAL","EXTERNAL"))</f>
        <v>INTERNAL</v>
      </c>
      <c r="G2659" s="6">
        <f t="shared" si="3"/>
        <v>1</v>
      </c>
      <c r="H2659" s="6">
        <f t="shared" si="4"/>
        <v>1</v>
      </c>
      <c r="I2659" s="6" t="str">
        <f>IF(OR(A2659="",COUNTIF('Message audit'!$A$2:$A$201,A2659)=0,AND(B2659&lt;&gt;"To",B2659&lt;&gt;"CC",B2659&lt;&gt;"BCC"),E2659&lt;&gt;"BASIC_OK"),"REVIEW","OK")</f>
        <v>OK</v>
      </c>
    </row>
    <row r="2660">
      <c r="A2660" s="5" t="s">
        <v>133</v>
      </c>
      <c r="B2660" s="5" t="s">
        <v>21</v>
      </c>
      <c r="C2660" s="5" t="s">
        <v>2885</v>
      </c>
      <c r="D2660" s="6" t="str">
        <f t="shared" si="1"/>
        <v>person2659@demo.invalid</v>
      </c>
      <c r="E2660" s="6" t="str">
        <f t="shared" si="2"/>
        <v>BASIC_OK</v>
      </c>
      <c r="F2660" s="6" t="str">
        <f>IF(E2660&lt;&gt;"BASIC_OK","REVIEW",IF(RIGHT(D2660,LEN(LOWER(TRIM('Audit summary'!$B$16)))+1)="@"&amp;LOWER(TRIM('Audit summary'!$B$16)),"INTERNAL","EXTERNAL"))</f>
        <v>INTERNAL</v>
      </c>
      <c r="G2660" s="6">
        <f t="shared" si="3"/>
        <v>1</v>
      </c>
      <c r="H2660" s="6">
        <f t="shared" si="4"/>
        <v>1</v>
      </c>
      <c r="I2660" s="6" t="str">
        <f>IF(OR(A2660="",COUNTIF('Message audit'!$A$2:$A$201,A2660)=0,AND(B2660&lt;&gt;"To",B2660&lt;&gt;"CC",B2660&lt;&gt;"BCC"),E2660&lt;&gt;"BASIC_OK"),"REVIEW","OK")</f>
        <v>OK</v>
      </c>
    </row>
    <row r="2661">
      <c r="A2661" s="5" t="s">
        <v>133</v>
      </c>
      <c r="B2661" s="5" t="s">
        <v>50</v>
      </c>
      <c r="C2661" s="5" t="s">
        <v>2886</v>
      </c>
      <c r="D2661" s="6" t="str">
        <f t="shared" si="1"/>
        <v>person2660@example.org</v>
      </c>
      <c r="E2661" s="6" t="str">
        <f t="shared" si="2"/>
        <v>BASIC_OK</v>
      </c>
      <c r="F2661" s="6" t="str">
        <f>IF(E2661&lt;&gt;"BASIC_OK","REVIEW",IF(RIGHT(D2661,LEN(LOWER(TRIM('Audit summary'!$B$16)))+1)="@"&amp;LOWER(TRIM('Audit summary'!$B$16)),"INTERNAL","EXTERNAL"))</f>
        <v>EXTERNAL</v>
      </c>
      <c r="G2661" s="6">
        <f t="shared" si="3"/>
        <v>1</v>
      </c>
      <c r="H2661" s="6">
        <f t="shared" si="4"/>
        <v>1</v>
      </c>
      <c r="I2661" s="6" t="str">
        <f>IF(OR(A2661="",COUNTIF('Message audit'!$A$2:$A$201,A2661)=0,AND(B2661&lt;&gt;"To",B2661&lt;&gt;"CC",B2661&lt;&gt;"BCC"),E2661&lt;&gt;"BASIC_OK"),"REVIEW","OK")</f>
        <v>OK</v>
      </c>
    </row>
    <row r="2662">
      <c r="A2662" s="5" t="s">
        <v>133</v>
      </c>
      <c r="B2662" s="5" t="s">
        <v>65</v>
      </c>
      <c r="C2662" s="5" t="s">
        <v>2887</v>
      </c>
      <c r="D2662" s="6" t="str">
        <f t="shared" si="1"/>
        <v>person2661@demo.invalid</v>
      </c>
      <c r="E2662" s="6" t="str">
        <f t="shared" si="2"/>
        <v>BASIC_OK</v>
      </c>
      <c r="F2662" s="6" t="str">
        <f>IF(E2662&lt;&gt;"BASIC_OK","REVIEW",IF(RIGHT(D2662,LEN(LOWER(TRIM('Audit summary'!$B$16)))+1)="@"&amp;LOWER(TRIM('Audit summary'!$B$16)),"INTERNAL","EXTERNAL"))</f>
        <v>INTERNAL</v>
      </c>
      <c r="G2662" s="6">
        <f t="shared" si="3"/>
        <v>1</v>
      </c>
      <c r="H2662" s="6">
        <f t="shared" si="4"/>
        <v>1</v>
      </c>
      <c r="I2662" s="6" t="str">
        <f>IF(OR(A2662="",COUNTIF('Message audit'!$A$2:$A$201,A2662)=0,AND(B2662&lt;&gt;"To",B2662&lt;&gt;"CC",B2662&lt;&gt;"BCC"),E2662&lt;&gt;"BASIC_OK"),"REVIEW","OK")</f>
        <v>OK</v>
      </c>
    </row>
    <row r="2663">
      <c r="A2663" s="5" t="s">
        <v>133</v>
      </c>
      <c r="B2663" s="5" t="s">
        <v>21</v>
      </c>
      <c r="C2663" s="5" t="s">
        <v>2888</v>
      </c>
      <c r="D2663" s="6" t="str">
        <f t="shared" si="1"/>
        <v>person2662@demo.invalid</v>
      </c>
      <c r="E2663" s="6" t="str">
        <f t="shared" si="2"/>
        <v>BASIC_OK</v>
      </c>
      <c r="F2663" s="6" t="str">
        <f>IF(E2663&lt;&gt;"BASIC_OK","REVIEW",IF(RIGHT(D2663,LEN(LOWER(TRIM('Audit summary'!$B$16)))+1)="@"&amp;LOWER(TRIM('Audit summary'!$B$16)),"INTERNAL","EXTERNAL"))</f>
        <v>INTERNAL</v>
      </c>
      <c r="G2663" s="6">
        <f t="shared" si="3"/>
        <v>1</v>
      </c>
      <c r="H2663" s="6">
        <f t="shared" si="4"/>
        <v>1</v>
      </c>
      <c r="I2663" s="6" t="str">
        <f>IF(OR(A2663="",COUNTIF('Message audit'!$A$2:$A$201,A2663)=0,AND(B2663&lt;&gt;"To",B2663&lt;&gt;"CC",B2663&lt;&gt;"BCC"),E2663&lt;&gt;"BASIC_OK"),"REVIEW","OK")</f>
        <v>OK</v>
      </c>
    </row>
    <row r="2664">
      <c r="A2664" s="5" t="s">
        <v>133</v>
      </c>
      <c r="B2664" s="5" t="s">
        <v>50</v>
      </c>
      <c r="C2664" s="5" t="s">
        <v>2889</v>
      </c>
      <c r="D2664" s="6" t="str">
        <f t="shared" si="1"/>
        <v>person2663@demo.invalid</v>
      </c>
      <c r="E2664" s="6" t="str">
        <f t="shared" si="2"/>
        <v>BASIC_OK</v>
      </c>
      <c r="F2664" s="6" t="str">
        <f>IF(E2664&lt;&gt;"BASIC_OK","REVIEW",IF(RIGHT(D2664,LEN(LOWER(TRIM('Audit summary'!$B$16)))+1)="@"&amp;LOWER(TRIM('Audit summary'!$B$16)),"INTERNAL","EXTERNAL"))</f>
        <v>INTERNAL</v>
      </c>
      <c r="G2664" s="6">
        <f t="shared" si="3"/>
        <v>1</v>
      </c>
      <c r="H2664" s="6">
        <f t="shared" si="4"/>
        <v>1</v>
      </c>
      <c r="I2664" s="6" t="str">
        <f>IF(OR(A2664="",COUNTIF('Message audit'!$A$2:$A$201,A2664)=0,AND(B2664&lt;&gt;"To",B2664&lt;&gt;"CC",B2664&lt;&gt;"BCC"),E2664&lt;&gt;"BASIC_OK"),"REVIEW","OK")</f>
        <v>OK</v>
      </c>
    </row>
    <row r="2665">
      <c r="A2665" s="5" t="s">
        <v>133</v>
      </c>
      <c r="B2665" s="5" t="s">
        <v>65</v>
      </c>
      <c r="C2665" s="5" t="s">
        <v>2890</v>
      </c>
      <c r="D2665" s="6" t="str">
        <f t="shared" si="1"/>
        <v>person2664@demo.invalid</v>
      </c>
      <c r="E2665" s="6" t="str">
        <f t="shared" si="2"/>
        <v>BASIC_OK</v>
      </c>
      <c r="F2665" s="6" t="str">
        <f>IF(E2665&lt;&gt;"BASIC_OK","REVIEW",IF(RIGHT(D2665,LEN(LOWER(TRIM('Audit summary'!$B$16)))+1)="@"&amp;LOWER(TRIM('Audit summary'!$B$16)),"INTERNAL","EXTERNAL"))</f>
        <v>INTERNAL</v>
      </c>
      <c r="G2665" s="6">
        <f t="shared" si="3"/>
        <v>1</v>
      </c>
      <c r="H2665" s="6">
        <f t="shared" si="4"/>
        <v>1</v>
      </c>
      <c r="I2665" s="6" t="str">
        <f>IF(OR(A2665="",COUNTIF('Message audit'!$A$2:$A$201,A2665)=0,AND(B2665&lt;&gt;"To",B2665&lt;&gt;"CC",B2665&lt;&gt;"BCC"),E2665&lt;&gt;"BASIC_OK"),"REVIEW","OK")</f>
        <v>OK</v>
      </c>
    </row>
    <row r="2666">
      <c r="A2666" s="5" t="s">
        <v>133</v>
      </c>
      <c r="B2666" s="5" t="s">
        <v>21</v>
      </c>
      <c r="C2666" s="5" t="s">
        <v>2891</v>
      </c>
      <c r="D2666" s="6" t="str">
        <f t="shared" si="1"/>
        <v>person2665@example.org</v>
      </c>
      <c r="E2666" s="6" t="str">
        <f t="shared" si="2"/>
        <v>BASIC_OK</v>
      </c>
      <c r="F2666" s="6" t="str">
        <f>IF(E2666&lt;&gt;"BASIC_OK","REVIEW",IF(RIGHT(D2666,LEN(LOWER(TRIM('Audit summary'!$B$16)))+1)="@"&amp;LOWER(TRIM('Audit summary'!$B$16)),"INTERNAL","EXTERNAL"))</f>
        <v>EXTERNAL</v>
      </c>
      <c r="G2666" s="6">
        <f t="shared" si="3"/>
        <v>1</v>
      </c>
      <c r="H2666" s="6">
        <f t="shared" si="4"/>
        <v>1</v>
      </c>
      <c r="I2666" s="6" t="str">
        <f>IF(OR(A2666="",COUNTIF('Message audit'!$A$2:$A$201,A2666)=0,AND(B2666&lt;&gt;"To",B2666&lt;&gt;"CC",B2666&lt;&gt;"BCC"),E2666&lt;&gt;"BASIC_OK"),"REVIEW","OK")</f>
        <v>OK</v>
      </c>
    </row>
    <row r="2667">
      <c r="A2667" s="5" t="s">
        <v>133</v>
      </c>
      <c r="B2667" s="5" t="s">
        <v>50</v>
      </c>
      <c r="C2667" s="5" t="s">
        <v>2892</v>
      </c>
      <c r="D2667" s="6" t="str">
        <f t="shared" si="1"/>
        <v>person2666@demo.invalid</v>
      </c>
      <c r="E2667" s="6" t="str">
        <f t="shared" si="2"/>
        <v>BASIC_OK</v>
      </c>
      <c r="F2667" s="6" t="str">
        <f>IF(E2667&lt;&gt;"BASIC_OK","REVIEW",IF(RIGHT(D2667,LEN(LOWER(TRIM('Audit summary'!$B$16)))+1)="@"&amp;LOWER(TRIM('Audit summary'!$B$16)),"INTERNAL","EXTERNAL"))</f>
        <v>INTERNAL</v>
      </c>
      <c r="G2667" s="6">
        <f t="shared" si="3"/>
        <v>1</v>
      </c>
      <c r="H2667" s="6">
        <f t="shared" si="4"/>
        <v>1</v>
      </c>
      <c r="I2667" s="6" t="str">
        <f>IF(OR(A2667="",COUNTIF('Message audit'!$A$2:$A$201,A2667)=0,AND(B2667&lt;&gt;"To",B2667&lt;&gt;"CC",B2667&lt;&gt;"BCC"),E2667&lt;&gt;"BASIC_OK"),"REVIEW","OK")</f>
        <v>OK</v>
      </c>
    </row>
    <row r="2668">
      <c r="A2668" s="5" t="s">
        <v>133</v>
      </c>
      <c r="B2668" s="5" t="s">
        <v>65</v>
      </c>
      <c r="C2668" s="5" t="s">
        <v>2893</v>
      </c>
      <c r="D2668" s="6" t="str">
        <f t="shared" si="1"/>
        <v>person2667@demo.invalid</v>
      </c>
      <c r="E2668" s="6" t="str">
        <f t="shared" si="2"/>
        <v>BASIC_OK</v>
      </c>
      <c r="F2668" s="6" t="str">
        <f>IF(E2668&lt;&gt;"BASIC_OK","REVIEW",IF(RIGHT(D2668,LEN(LOWER(TRIM('Audit summary'!$B$16)))+1)="@"&amp;LOWER(TRIM('Audit summary'!$B$16)),"INTERNAL","EXTERNAL"))</f>
        <v>INTERNAL</v>
      </c>
      <c r="G2668" s="6">
        <f t="shared" si="3"/>
        <v>1</v>
      </c>
      <c r="H2668" s="6">
        <f t="shared" si="4"/>
        <v>1</v>
      </c>
      <c r="I2668" s="6" t="str">
        <f>IF(OR(A2668="",COUNTIF('Message audit'!$A$2:$A$201,A2668)=0,AND(B2668&lt;&gt;"To",B2668&lt;&gt;"CC",B2668&lt;&gt;"BCC"),E2668&lt;&gt;"BASIC_OK"),"REVIEW","OK")</f>
        <v>OK</v>
      </c>
    </row>
    <row r="2669">
      <c r="A2669" s="5" t="s">
        <v>133</v>
      </c>
      <c r="B2669" s="5" t="s">
        <v>21</v>
      </c>
      <c r="C2669" s="5" t="s">
        <v>2894</v>
      </c>
      <c r="D2669" s="6" t="str">
        <f t="shared" si="1"/>
        <v>person2668@demo.invalid</v>
      </c>
      <c r="E2669" s="6" t="str">
        <f t="shared" si="2"/>
        <v>BASIC_OK</v>
      </c>
      <c r="F2669" s="6" t="str">
        <f>IF(E2669&lt;&gt;"BASIC_OK","REVIEW",IF(RIGHT(D2669,LEN(LOWER(TRIM('Audit summary'!$B$16)))+1)="@"&amp;LOWER(TRIM('Audit summary'!$B$16)),"INTERNAL","EXTERNAL"))</f>
        <v>INTERNAL</v>
      </c>
      <c r="G2669" s="6">
        <f t="shared" si="3"/>
        <v>1</v>
      </c>
      <c r="H2669" s="6">
        <f t="shared" si="4"/>
        <v>1</v>
      </c>
      <c r="I2669" s="6" t="str">
        <f>IF(OR(A2669="",COUNTIF('Message audit'!$A$2:$A$201,A2669)=0,AND(B2669&lt;&gt;"To",B2669&lt;&gt;"CC",B2669&lt;&gt;"BCC"),E2669&lt;&gt;"BASIC_OK"),"REVIEW","OK")</f>
        <v>OK</v>
      </c>
    </row>
    <row r="2670">
      <c r="A2670" s="5" t="s">
        <v>133</v>
      </c>
      <c r="B2670" s="5" t="s">
        <v>50</v>
      </c>
      <c r="C2670" s="5" t="s">
        <v>2895</v>
      </c>
      <c r="D2670" s="6" t="str">
        <f t="shared" si="1"/>
        <v>person2669@demo.invalid</v>
      </c>
      <c r="E2670" s="6" t="str">
        <f t="shared" si="2"/>
        <v>BASIC_OK</v>
      </c>
      <c r="F2670" s="6" t="str">
        <f>IF(E2670&lt;&gt;"BASIC_OK","REVIEW",IF(RIGHT(D2670,LEN(LOWER(TRIM('Audit summary'!$B$16)))+1)="@"&amp;LOWER(TRIM('Audit summary'!$B$16)),"INTERNAL","EXTERNAL"))</f>
        <v>INTERNAL</v>
      </c>
      <c r="G2670" s="6">
        <f t="shared" si="3"/>
        <v>1</v>
      </c>
      <c r="H2670" s="6">
        <f t="shared" si="4"/>
        <v>1</v>
      </c>
      <c r="I2670" s="6" t="str">
        <f>IF(OR(A2670="",COUNTIF('Message audit'!$A$2:$A$201,A2670)=0,AND(B2670&lt;&gt;"To",B2670&lt;&gt;"CC",B2670&lt;&gt;"BCC"),E2670&lt;&gt;"BASIC_OK"),"REVIEW","OK")</f>
        <v>OK</v>
      </c>
    </row>
    <row r="2671">
      <c r="A2671" s="5" t="s">
        <v>133</v>
      </c>
      <c r="B2671" s="5" t="s">
        <v>65</v>
      </c>
      <c r="C2671" s="5" t="s">
        <v>2896</v>
      </c>
      <c r="D2671" s="6" t="str">
        <f t="shared" si="1"/>
        <v>person2670@example.org</v>
      </c>
      <c r="E2671" s="6" t="str">
        <f t="shared" si="2"/>
        <v>BASIC_OK</v>
      </c>
      <c r="F2671" s="6" t="str">
        <f>IF(E2671&lt;&gt;"BASIC_OK","REVIEW",IF(RIGHT(D2671,LEN(LOWER(TRIM('Audit summary'!$B$16)))+1)="@"&amp;LOWER(TRIM('Audit summary'!$B$16)),"INTERNAL","EXTERNAL"))</f>
        <v>EXTERNAL</v>
      </c>
      <c r="G2671" s="6">
        <f t="shared" si="3"/>
        <v>1</v>
      </c>
      <c r="H2671" s="6">
        <f t="shared" si="4"/>
        <v>1</v>
      </c>
      <c r="I2671" s="6" t="str">
        <f>IF(OR(A2671="",COUNTIF('Message audit'!$A$2:$A$201,A2671)=0,AND(B2671&lt;&gt;"To",B2671&lt;&gt;"CC",B2671&lt;&gt;"BCC"),E2671&lt;&gt;"BASIC_OK"),"REVIEW","OK")</f>
        <v>OK</v>
      </c>
    </row>
    <row r="2672">
      <c r="A2672" s="5" t="s">
        <v>133</v>
      </c>
      <c r="B2672" s="5" t="s">
        <v>21</v>
      </c>
      <c r="C2672" s="5" t="s">
        <v>2897</v>
      </c>
      <c r="D2672" s="6" t="str">
        <f t="shared" si="1"/>
        <v>person2671@demo.invalid</v>
      </c>
      <c r="E2672" s="6" t="str">
        <f t="shared" si="2"/>
        <v>BASIC_OK</v>
      </c>
      <c r="F2672" s="6" t="str">
        <f>IF(E2672&lt;&gt;"BASIC_OK","REVIEW",IF(RIGHT(D2672,LEN(LOWER(TRIM('Audit summary'!$B$16)))+1)="@"&amp;LOWER(TRIM('Audit summary'!$B$16)),"INTERNAL","EXTERNAL"))</f>
        <v>INTERNAL</v>
      </c>
      <c r="G2672" s="6">
        <f t="shared" si="3"/>
        <v>1</v>
      </c>
      <c r="H2672" s="6">
        <f t="shared" si="4"/>
        <v>1</v>
      </c>
      <c r="I2672" s="6" t="str">
        <f>IF(OR(A2672="",COUNTIF('Message audit'!$A$2:$A$201,A2672)=0,AND(B2672&lt;&gt;"To",B2672&lt;&gt;"CC",B2672&lt;&gt;"BCC"),E2672&lt;&gt;"BASIC_OK"),"REVIEW","OK")</f>
        <v>OK</v>
      </c>
    </row>
    <row r="2673">
      <c r="A2673" s="5" t="s">
        <v>133</v>
      </c>
      <c r="B2673" s="5" t="s">
        <v>50</v>
      </c>
      <c r="C2673" s="5" t="s">
        <v>2898</v>
      </c>
      <c r="D2673" s="6" t="str">
        <f t="shared" si="1"/>
        <v>person2672@demo.invalid</v>
      </c>
      <c r="E2673" s="6" t="str">
        <f t="shared" si="2"/>
        <v>BASIC_OK</v>
      </c>
      <c r="F2673" s="6" t="str">
        <f>IF(E2673&lt;&gt;"BASIC_OK","REVIEW",IF(RIGHT(D2673,LEN(LOWER(TRIM('Audit summary'!$B$16)))+1)="@"&amp;LOWER(TRIM('Audit summary'!$B$16)),"INTERNAL","EXTERNAL"))</f>
        <v>INTERNAL</v>
      </c>
      <c r="G2673" s="6">
        <f t="shared" si="3"/>
        <v>1</v>
      </c>
      <c r="H2673" s="6">
        <f t="shared" si="4"/>
        <v>1</v>
      </c>
      <c r="I2673" s="6" t="str">
        <f>IF(OR(A2673="",COUNTIF('Message audit'!$A$2:$A$201,A2673)=0,AND(B2673&lt;&gt;"To",B2673&lt;&gt;"CC",B2673&lt;&gt;"BCC"),E2673&lt;&gt;"BASIC_OK"),"REVIEW","OK")</f>
        <v>OK</v>
      </c>
    </row>
    <row r="2674">
      <c r="A2674" s="5" t="s">
        <v>133</v>
      </c>
      <c r="B2674" s="5" t="s">
        <v>65</v>
      </c>
      <c r="C2674" s="5" t="s">
        <v>2899</v>
      </c>
      <c r="D2674" s="6" t="str">
        <f t="shared" si="1"/>
        <v>person2673@demo.invalid</v>
      </c>
      <c r="E2674" s="6" t="str">
        <f t="shared" si="2"/>
        <v>BASIC_OK</v>
      </c>
      <c r="F2674" s="6" t="str">
        <f>IF(E2674&lt;&gt;"BASIC_OK","REVIEW",IF(RIGHT(D2674,LEN(LOWER(TRIM('Audit summary'!$B$16)))+1)="@"&amp;LOWER(TRIM('Audit summary'!$B$16)),"INTERNAL","EXTERNAL"))</f>
        <v>INTERNAL</v>
      </c>
      <c r="G2674" s="6">
        <f t="shared" si="3"/>
        <v>1</v>
      </c>
      <c r="H2674" s="6">
        <f t="shared" si="4"/>
        <v>1</v>
      </c>
      <c r="I2674" s="6" t="str">
        <f>IF(OR(A2674="",COUNTIF('Message audit'!$A$2:$A$201,A2674)=0,AND(B2674&lt;&gt;"To",B2674&lt;&gt;"CC",B2674&lt;&gt;"BCC"),E2674&lt;&gt;"BASIC_OK"),"REVIEW","OK")</f>
        <v>OK</v>
      </c>
    </row>
    <row r="2675">
      <c r="A2675" s="5" t="s">
        <v>133</v>
      </c>
      <c r="B2675" s="5" t="s">
        <v>21</v>
      </c>
      <c r="C2675" s="5" t="s">
        <v>2900</v>
      </c>
      <c r="D2675" s="6" t="str">
        <f t="shared" si="1"/>
        <v>person2674@demo.invalid</v>
      </c>
      <c r="E2675" s="6" t="str">
        <f t="shared" si="2"/>
        <v>BASIC_OK</v>
      </c>
      <c r="F2675" s="6" t="str">
        <f>IF(E2675&lt;&gt;"BASIC_OK","REVIEW",IF(RIGHT(D2675,LEN(LOWER(TRIM('Audit summary'!$B$16)))+1)="@"&amp;LOWER(TRIM('Audit summary'!$B$16)),"INTERNAL","EXTERNAL"))</f>
        <v>INTERNAL</v>
      </c>
      <c r="G2675" s="6">
        <f t="shared" si="3"/>
        <v>1</v>
      </c>
      <c r="H2675" s="6">
        <f t="shared" si="4"/>
        <v>1</v>
      </c>
      <c r="I2675" s="6" t="str">
        <f>IF(OR(A2675="",COUNTIF('Message audit'!$A$2:$A$201,A2675)=0,AND(B2675&lt;&gt;"To",B2675&lt;&gt;"CC",B2675&lt;&gt;"BCC"),E2675&lt;&gt;"BASIC_OK"),"REVIEW","OK")</f>
        <v>OK</v>
      </c>
    </row>
    <row r="2676">
      <c r="A2676" s="5" t="s">
        <v>133</v>
      </c>
      <c r="B2676" s="5" t="s">
        <v>50</v>
      </c>
      <c r="C2676" s="5" t="s">
        <v>2901</v>
      </c>
      <c r="D2676" s="6" t="str">
        <f t="shared" si="1"/>
        <v>person2675@example.org</v>
      </c>
      <c r="E2676" s="6" t="str">
        <f t="shared" si="2"/>
        <v>BASIC_OK</v>
      </c>
      <c r="F2676" s="6" t="str">
        <f>IF(E2676&lt;&gt;"BASIC_OK","REVIEW",IF(RIGHT(D2676,LEN(LOWER(TRIM('Audit summary'!$B$16)))+1)="@"&amp;LOWER(TRIM('Audit summary'!$B$16)),"INTERNAL","EXTERNAL"))</f>
        <v>EXTERNAL</v>
      </c>
      <c r="G2676" s="6">
        <f t="shared" si="3"/>
        <v>1</v>
      </c>
      <c r="H2676" s="6">
        <f t="shared" si="4"/>
        <v>1</v>
      </c>
      <c r="I2676" s="6" t="str">
        <f>IF(OR(A2676="",COUNTIF('Message audit'!$A$2:$A$201,A2676)=0,AND(B2676&lt;&gt;"To",B2676&lt;&gt;"CC",B2676&lt;&gt;"BCC"),E2676&lt;&gt;"BASIC_OK"),"REVIEW","OK")</f>
        <v>OK</v>
      </c>
    </row>
    <row r="2677">
      <c r="A2677" s="5" t="s">
        <v>133</v>
      </c>
      <c r="B2677" s="5" t="s">
        <v>65</v>
      </c>
      <c r="C2677" s="5" t="s">
        <v>2902</v>
      </c>
      <c r="D2677" s="6" t="str">
        <f t="shared" si="1"/>
        <v>person2676@demo.invalid</v>
      </c>
      <c r="E2677" s="6" t="str">
        <f t="shared" si="2"/>
        <v>BASIC_OK</v>
      </c>
      <c r="F2677" s="6" t="str">
        <f>IF(E2677&lt;&gt;"BASIC_OK","REVIEW",IF(RIGHT(D2677,LEN(LOWER(TRIM('Audit summary'!$B$16)))+1)="@"&amp;LOWER(TRIM('Audit summary'!$B$16)),"INTERNAL","EXTERNAL"))</f>
        <v>INTERNAL</v>
      </c>
      <c r="G2677" s="6">
        <f t="shared" si="3"/>
        <v>1</v>
      </c>
      <c r="H2677" s="6">
        <f t="shared" si="4"/>
        <v>1</v>
      </c>
      <c r="I2677" s="6" t="str">
        <f>IF(OR(A2677="",COUNTIF('Message audit'!$A$2:$A$201,A2677)=0,AND(B2677&lt;&gt;"To",B2677&lt;&gt;"CC",B2677&lt;&gt;"BCC"),E2677&lt;&gt;"BASIC_OK"),"REVIEW","OK")</f>
        <v>OK</v>
      </c>
    </row>
    <row r="2678">
      <c r="A2678" s="5" t="s">
        <v>133</v>
      </c>
      <c r="B2678" s="5" t="s">
        <v>21</v>
      </c>
      <c r="C2678" s="5" t="s">
        <v>2903</v>
      </c>
      <c r="D2678" s="6" t="str">
        <f t="shared" si="1"/>
        <v>person2677@demo.invalid</v>
      </c>
      <c r="E2678" s="6" t="str">
        <f t="shared" si="2"/>
        <v>BASIC_OK</v>
      </c>
      <c r="F2678" s="6" t="str">
        <f>IF(E2678&lt;&gt;"BASIC_OK","REVIEW",IF(RIGHT(D2678,LEN(LOWER(TRIM('Audit summary'!$B$16)))+1)="@"&amp;LOWER(TRIM('Audit summary'!$B$16)),"INTERNAL","EXTERNAL"))</f>
        <v>INTERNAL</v>
      </c>
      <c r="G2678" s="6">
        <f t="shared" si="3"/>
        <v>1</v>
      </c>
      <c r="H2678" s="6">
        <f t="shared" si="4"/>
        <v>1</v>
      </c>
      <c r="I2678" s="6" t="str">
        <f>IF(OR(A2678="",COUNTIF('Message audit'!$A$2:$A$201,A2678)=0,AND(B2678&lt;&gt;"To",B2678&lt;&gt;"CC",B2678&lt;&gt;"BCC"),E2678&lt;&gt;"BASIC_OK"),"REVIEW","OK")</f>
        <v>OK</v>
      </c>
    </row>
    <row r="2679">
      <c r="A2679" s="5" t="s">
        <v>133</v>
      </c>
      <c r="B2679" s="5" t="s">
        <v>50</v>
      </c>
      <c r="C2679" s="5" t="s">
        <v>2904</v>
      </c>
      <c r="D2679" s="6" t="str">
        <f t="shared" si="1"/>
        <v>person2678@demo.invalid</v>
      </c>
      <c r="E2679" s="6" t="str">
        <f t="shared" si="2"/>
        <v>BASIC_OK</v>
      </c>
      <c r="F2679" s="6" t="str">
        <f>IF(E2679&lt;&gt;"BASIC_OK","REVIEW",IF(RIGHT(D2679,LEN(LOWER(TRIM('Audit summary'!$B$16)))+1)="@"&amp;LOWER(TRIM('Audit summary'!$B$16)),"INTERNAL","EXTERNAL"))</f>
        <v>INTERNAL</v>
      </c>
      <c r="G2679" s="6">
        <f t="shared" si="3"/>
        <v>1</v>
      </c>
      <c r="H2679" s="6">
        <f t="shared" si="4"/>
        <v>1</v>
      </c>
      <c r="I2679" s="6" t="str">
        <f>IF(OR(A2679="",COUNTIF('Message audit'!$A$2:$A$201,A2679)=0,AND(B2679&lt;&gt;"To",B2679&lt;&gt;"CC",B2679&lt;&gt;"BCC"),E2679&lt;&gt;"BASIC_OK"),"REVIEW","OK")</f>
        <v>OK</v>
      </c>
    </row>
    <row r="2680">
      <c r="A2680" s="5" t="s">
        <v>133</v>
      </c>
      <c r="B2680" s="5" t="s">
        <v>65</v>
      </c>
      <c r="C2680" s="5" t="s">
        <v>2905</v>
      </c>
      <c r="D2680" s="6" t="str">
        <f t="shared" si="1"/>
        <v>person2679@demo.invalid</v>
      </c>
      <c r="E2680" s="6" t="str">
        <f t="shared" si="2"/>
        <v>BASIC_OK</v>
      </c>
      <c r="F2680" s="6" t="str">
        <f>IF(E2680&lt;&gt;"BASIC_OK","REVIEW",IF(RIGHT(D2680,LEN(LOWER(TRIM('Audit summary'!$B$16)))+1)="@"&amp;LOWER(TRIM('Audit summary'!$B$16)),"INTERNAL","EXTERNAL"))</f>
        <v>INTERNAL</v>
      </c>
      <c r="G2680" s="6">
        <f t="shared" si="3"/>
        <v>1</v>
      </c>
      <c r="H2680" s="6">
        <f t="shared" si="4"/>
        <v>1</v>
      </c>
      <c r="I2680" s="6" t="str">
        <f>IF(OR(A2680="",COUNTIF('Message audit'!$A$2:$A$201,A2680)=0,AND(B2680&lt;&gt;"To",B2680&lt;&gt;"CC",B2680&lt;&gt;"BCC"),E2680&lt;&gt;"BASIC_OK"),"REVIEW","OK")</f>
        <v>OK</v>
      </c>
    </row>
    <row r="2681">
      <c r="A2681" s="5" t="s">
        <v>133</v>
      </c>
      <c r="B2681" s="5" t="s">
        <v>21</v>
      </c>
      <c r="C2681" s="5" t="s">
        <v>2906</v>
      </c>
      <c r="D2681" s="6" t="str">
        <f t="shared" si="1"/>
        <v>person2680@example.org</v>
      </c>
      <c r="E2681" s="6" t="str">
        <f t="shared" si="2"/>
        <v>BASIC_OK</v>
      </c>
      <c r="F2681" s="6" t="str">
        <f>IF(E2681&lt;&gt;"BASIC_OK","REVIEW",IF(RIGHT(D2681,LEN(LOWER(TRIM('Audit summary'!$B$16)))+1)="@"&amp;LOWER(TRIM('Audit summary'!$B$16)),"INTERNAL","EXTERNAL"))</f>
        <v>EXTERNAL</v>
      </c>
      <c r="G2681" s="6">
        <f t="shared" si="3"/>
        <v>1</v>
      </c>
      <c r="H2681" s="6">
        <f t="shared" si="4"/>
        <v>1</v>
      </c>
      <c r="I2681" s="6" t="str">
        <f>IF(OR(A2681="",COUNTIF('Message audit'!$A$2:$A$201,A2681)=0,AND(B2681&lt;&gt;"To",B2681&lt;&gt;"CC",B2681&lt;&gt;"BCC"),E2681&lt;&gt;"BASIC_OK"),"REVIEW","OK")</f>
        <v>OK</v>
      </c>
    </row>
    <row r="2682">
      <c r="A2682" s="5" t="s">
        <v>133</v>
      </c>
      <c r="B2682" s="5" t="s">
        <v>50</v>
      </c>
      <c r="C2682" s="5" t="s">
        <v>2907</v>
      </c>
      <c r="D2682" s="6" t="str">
        <f t="shared" si="1"/>
        <v>person2681@demo.invalid</v>
      </c>
      <c r="E2682" s="6" t="str">
        <f t="shared" si="2"/>
        <v>BASIC_OK</v>
      </c>
      <c r="F2682" s="6" t="str">
        <f>IF(E2682&lt;&gt;"BASIC_OK","REVIEW",IF(RIGHT(D2682,LEN(LOWER(TRIM('Audit summary'!$B$16)))+1)="@"&amp;LOWER(TRIM('Audit summary'!$B$16)),"INTERNAL","EXTERNAL"))</f>
        <v>INTERNAL</v>
      </c>
      <c r="G2682" s="6">
        <f t="shared" si="3"/>
        <v>1</v>
      </c>
      <c r="H2682" s="6">
        <f t="shared" si="4"/>
        <v>1</v>
      </c>
      <c r="I2682" s="6" t="str">
        <f>IF(OR(A2682="",COUNTIF('Message audit'!$A$2:$A$201,A2682)=0,AND(B2682&lt;&gt;"To",B2682&lt;&gt;"CC",B2682&lt;&gt;"BCC"),E2682&lt;&gt;"BASIC_OK"),"REVIEW","OK")</f>
        <v>OK</v>
      </c>
    </row>
    <row r="2683">
      <c r="A2683" s="5" t="s">
        <v>133</v>
      </c>
      <c r="B2683" s="5" t="s">
        <v>65</v>
      </c>
      <c r="C2683" s="5" t="s">
        <v>2908</v>
      </c>
      <c r="D2683" s="6" t="str">
        <f t="shared" si="1"/>
        <v>person2682@demo.invalid</v>
      </c>
      <c r="E2683" s="6" t="str">
        <f t="shared" si="2"/>
        <v>BASIC_OK</v>
      </c>
      <c r="F2683" s="6" t="str">
        <f>IF(E2683&lt;&gt;"BASIC_OK","REVIEW",IF(RIGHT(D2683,LEN(LOWER(TRIM('Audit summary'!$B$16)))+1)="@"&amp;LOWER(TRIM('Audit summary'!$B$16)),"INTERNAL","EXTERNAL"))</f>
        <v>INTERNAL</v>
      </c>
      <c r="G2683" s="6">
        <f t="shared" si="3"/>
        <v>1</v>
      </c>
      <c r="H2683" s="6">
        <f t="shared" si="4"/>
        <v>1</v>
      </c>
      <c r="I2683" s="6" t="str">
        <f>IF(OR(A2683="",COUNTIF('Message audit'!$A$2:$A$201,A2683)=0,AND(B2683&lt;&gt;"To",B2683&lt;&gt;"CC",B2683&lt;&gt;"BCC"),E2683&lt;&gt;"BASIC_OK"),"REVIEW","OK")</f>
        <v>OK</v>
      </c>
    </row>
    <row r="2684">
      <c r="A2684" s="5" t="s">
        <v>133</v>
      </c>
      <c r="B2684" s="5" t="s">
        <v>21</v>
      </c>
      <c r="C2684" s="5" t="s">
        <v>2909</v>
      </c>
      <c r="D2684" s="6" t="str">
        <f t="shared" si="1"/>
        <v>person2683@demo.invalid</v>
      </c>
      <c r="E2684" s="6" t="str">
        <f t="shared" si="2"/>
        <v>BASIC_OK</v>
      </c>
      <c r="F2684" s="6" t="str">
        <f>IF(E2684&lt;&gt;"BASIC_OK","REVIEW",IF(RIGHT(D2684,LEN(LOWER(TRIM('Audit summary'!$B$16)))+1)="@"&amp;LOWER(TRIM('Audit summary'!$B$16)),"INTERNAL","EXTERNAL"))</f>
        <v>INTERNAL</v>
      </c>
      <c r="G2684" s="6">
        <f t="shared" si="3"/>
        <v>1</v>
      </c>
      <c r="H2684" s="6">
        <f t="shared" si="4"/>
        <v>1</v>
      </c>
      <c r="I2684" s="6" t="str">
        <f>IF(OR(A2684="",COUNTIF('Message audit'!$A$2:$A$201,A2684)=0,AND(B2684&lt;&gt;"To",B2684&lt;&gt;"CC",B2684&lt;&gt;"BCC"),E2684&lt;&gt;"BASIC_OK"),"REVIEW","OK")</f>
        <v>OK</v>
      </c>
    </row>
    <row r="2685">
      <c r="A2685" s="5" t="s">
        <v>133</v>
      </c>
      <c r="B2685" s="5" t="s">
        <v>50</v>
      </c>
      <c r="C2685" s="5" t="s">
        <v>2910</v>
      </c>
      <c r="D2685" s="6" t="str">
        <f t="shared" si="1"/>
        <v>person2684@demo.invalid</v>
      </c>
      <c r="E2685" s="6" t="str">
        <f t="shared" si="2"/>
        <v>BASIC_OK</v>
      </c>
      <c r="F2685" s="6" t="str">
        <f>IF(E2685&lt;&gt;"BASIC_OK","REVIEW",IF(RIGHT(D2685,LEN(LOWER(TRIM('Audit summary'!$B$16)))+1)="@"&amp;LOWER(TRIM('Audit summary'!$B$16)),"INTERNAL","EXTERNAL"))</f>
        <v>INTERNAL</v>
      </c>
      <c r="G2685" s="6">
        <f t="shared" si="3"/>
        <v>1</v>
      </c>
      <c r="H2685" s="6">
        <f t="shared" si="4"/>
        <v>1</v>
      </c>
      <c r="I2685" s="6" t="str">
        <f>IF(OR(A2685="",COUNTIF('Message audit'!$A$2:$A$201,A2685)=0,AND(B2685&lt;&gt;"To",B2685&lt;&gt;"CC",B2685&lt;&gt;"BCC"),E2685&lt;&gt;"BASIC_OK"),"REVIEW","OK")</f>
        <v>OK</v>
      </c>
    </row>
    <row r="2686">
      <c r="A2686" s="5" t="s">
        <v>133</v>
      </c>
      <c r="B2686" s="5" t="s">
        <v>65</v>
      </c>
      <c r="C2686" s="5" t="s">
        <v>2911</v>
      </c>
      <c r="D2686" s="6" t="str">
        <f t="shared" si="1"/>
        <v>person2685@example.org</v>
      </c>
      <c r="E2686" s="6" t="str">
        <f t="shared" si="2"/>
        <v>BASIC_OK</v>
      </c>
      <c r="F2686" s="6" t="str">
        <f>IF(E2686&lt;&gt;"BASIC_OK","REVIEW",IF(RIGHT(D2686,LEN(LOWER(TRIM('Audit summary'!$B$16)))+1)="@"&amp;LOWER(TRIM('Audit summary'!$B$16)),"INTERNAL","EXTERNAL"))</f>
        <v>EXTERNAL</v>
      </c>
      <c r="G2686" s="6">
        <f t="shared" si="3"/>
        <v>1</v>
      </c>
      <c r="H2686" s="6">
        <f t="shared" si="4"/>
        <v>1</v>
      </c>
      <c r="I2686" s="6" t="str">
        <f>IF(OR(A2686="",COUNTIF('Message audit'!$A$2:$A$201,A2686)=0,AND(B2686&lt;&gt;"To",B2686&lt;&gt;"CC",B2686&lt;&gt;"BCC"),E2686&lt;&gt;"BASIC_OK"),"REVIEW","OK")</f>
        <v>OK</v>
      </c>
    </row>
    <row r="2687">
      <c r="A2687" s="5" t="s">
        <v>133</v>
      </c>
      <c r="B2687" s="5" t="s">
        <v>21</v>
      </c>
      <c r="C2687" s="5" t="s">
        <v>2912</v>
      </c>
      <c r="D2687" s="6" t="str">
        <f t="shared" si="1"/>
        <v>person2686@demo.invalid</v>
      </c>
      <c r="E2687" s="6" t="str">
        <f t="shared" si="2"/>
        <v>BASIC_OK</v>
      </c>
      <c r="F2687" s="6" t="str">
        <f>IF(E2687&lt;&gt;"BASIC_OK","REVIEW",IF(RIGHT(D2687,LEN(LOWER(TRIM('Audit summary'!$B$16)))+1)="@"&amp;LOWER(TRIM('Audit summary'!$B$16)),"INTERNAL","EXTERNAL"))</f>
        <v>INTERNAL</v>
      </c>
      <c r="G2687" s="6">
        <f t="shared" si="3"/>
        <v>1</v>
      </c>
      <c r="H2687" s="6">
        <f t="shared" si="4"/>
        <v>1</v>
      </c>
      <c r="I2687" s="6" t="str">
        <f>IF(OR(A2687="",COUNTIF('Message audit'!$A$2:$A$201,A2687)=0,AND(B2687&lt;&gt;"To",B2687&lt;&gt;"CC",B2687&lt;&gt;"BCC"),E2687&lt;&gt;"BASIC_OK"),"REVIEW","OK")</f>
        <v>OK</v>
      </c>
    </row>
    <row r="2688">
      <c r="A2688" s="5" t="s">
        <v>133</v>
      </c>
      <c r="B2688" s="5" t="s">
        <v>50</v>
      </c>
      <c r="C2688" s="5" t="s">
        <v>2913</v>
      </c>
      <c r="D2688" s="6" t="str">
        <f t="shared" si="1"/>
        <v>person2687@demo.invalid</v>
      </c>
      <c r="E2688" s="6" t="str">
        <f t="shared" si="2"/>
        <v>BASIC_OK</v>
      </c>
      <c r="F2688" s="6" t="str">
        <f>IF(E2688&lt;&gt;"BASIC_OK","REVIEW",IF(RIGHT(D2688,LEN(LOWER(TRIM('Audit summary'!$B$16)))+1)="@"&amp;LOWER(TRIM('Audit summary'!$B$16)),"INTERNAL","EXTERNAL"))</f>
        <v>INTERNAL</v>
      </c>
      <c r="G2688" s="6">
        <f t="shared" si="3"/>
        <v>1</v>
      </c>
      <c r="H2688" s="6">
        <f t="shared" si="4"/>
        <v>1</v>
      </c>
      <c r="I2688" s="6" t="str">
        <f>IF(OR(A2688="",COUNTIF('Message audit'!$A$2:$A$201,A2688)=0,AND(B2688&lt;&gt;"To",B2688&lt;&gt;"CC",B2688&lt;&gt;"BCC"),E2688&lt;&gt;"BASIC_OK"),"REVIEW","OK")</f>
        <v>OK</v>
      </c>
    </row>
    <row r="2689">
      <c r="A2689" s="5" t="s">
        <v>133</v>
      </c>
      <c r="B2689" s="5" t="s">
        <v>65</v>
      </c>
      <c r="C2689" s="5" t="s">
        <v>2914</v>
      </c>
      <c r="D2689" s="6" t="str">
        <f t="shared" si="1"/>
        <v>person2688@demo.invalid</v>
      </c>
      <c r="E2689" s="6" t="str">
        <f t="shared" si="2"/>
        <v>BASIC_OK</v>
      </c>
      <c r="F2689" s="6" t="str">
        <f>IF(E2689&lt;&gt;"BASIC_OK","REVIEW",IF(RIGHT(D2689,LEN(LOWER(TRIM('Audit summary'!$B$16)))+1)="@"&amp;LOWER(TRIM('Audit summary'!$B$16)),"INTERNAL","EXTERNAL"))</f>
        <v>INTERNAL</v>
      </c>
      <c r="G2689" s="6">
        <f t="shared" si="3"/>
        <v>1</v>
      </c>
      <c r="H2689" s="6">
        <f t="shared" si="4"/>
        <v>1</v>
      </c>
      <c r="I2689" s="6" t="str">
        <f>IF(OR(A2689="",COUNTIF('Message audit'!$A$2:$A$201,A2689)=0,AND(B2689&lt;&gt;"To",B2689&lt;&gt;"CC",B2689&lt;&gt;"BCC"),E2689&lt;&gt;"BASIC_OK"),"REVIEW","OK")</f>
        <v>OK</v>
      </c>
    </row>
    <row r="2690">
      <c r="A2690" s="5" t="s">
        <v>133</v>
      </c>
      <c r="B2690" s="5" t="s">
        <v>21</v>
      </c>
      <c r="C2690" s="5" t="s">
        <v>2915</v>
      </c>
      <c r="D2690" s="6" t="str">
        <f t="shared" si="1"/>
        <v>person2689@demo.invalid</v>
      </c>
      <c r="E2690" s="6" t="str">
        <f t="shared" si="2"/>
        <v>BASIC_OK</v>
      </c>
      <c r="F2690" s="6" t="str">
        <f>IF(E2690&lt;&gt;"BASIC_OK","REVIEW",IF(RIGHT(D2690,LEN(LOWER(TRIM('Audit summary'!$B$16)))+1)="@"&amp;LOWER(TRIM('Audit summary'!$B$16)),"INTERNAL","EXTERNAL"))</f>
        <v>INTERNAL</v>
      </c>
      <c r="G2690" s="6">
        <f t="shared" si="3"/>
        <v>1</v>
      </c>
      <c r="H2690" s="6">
        <f t="shared" si="4"/>
        <v>1</v>
      </c>
      <c r="I2690" s="6" t="str">
        <f>IF(OR(A2690="",COUNTIF('Message audit'!$A$2:$A$201,A2690)=0,AND(B2690&lt;&gt;"To",B2690&lt;&gt;"CC",B2690&lt;&gt;"BCC"),E2690&lt;&gt;"BASIC_OK"),"REVIEW","OK")</f>
        <v>OK</v>
      </c>
    </row>
    <row r="2691">
      <c r="A2691" s="5" t="s">
        <v>133</v>
      </c>
      <c r="B2691" s="5" t="s">
        <v>50</v>
      </c>
      <c r="C2691" s="5" t="s">
        <v>2916</v>
      </c>
      <c r="D2691" s="6" t="str">
        <f t="shared" si="1"/>
        <v>person2690@example.org</v>
      </c>
      <c r="E2691" s="6" t="str">
        <f t="shared" si="2"/>
        <v>BASIC_OK</v>
      </c>
      <c r="F2691" s="6" t="str">
        <f>IF(E2691&lt;&gt;"BASIC_OK","REVIEW",IF(RIGHT(D2691,LEN(LOWER(TRIM('Audit summary'!$B$16)))+1)="@"&amp;LOWER(TRIM('Audit summary'!$B$16)),"INTERNAL","EXTERNAL"))</f>
        <v>EXTERNAL</v>
      </c>
      <c r="G2691" s="6">
        <f t="shared" si="3"/>
        <v>1</v>
      </c>
      <c r="H2691" s="6">
        <f t="shared" si="4"/>
        <v>1</v>
      </c>
      <c r="I2691" s="6" t="str">
        <f>IF(OR(A2691="",COUNTIF('Message audit'!$A$2:$A$201,A2691)=0,AND(B2691&lt;&gt;"To",B2691&lt;&gt;"CC",B2691&lt;&gt;"BCC"),E2691&lt;&gt;"BASIC_OK"),"REVIEW","OK")</f>
        <v>OK</v>
      </c>
    </row>
    <row r="2692">
      <c r="A2692" s="5" t="s">
        <v>133</v>
      </c>
      <c r="B2692" s="5" t="s">
        <v>65</v>
      </c>
      <c r="C2692" s="5" t="s">
        <v>2917</v>
      </c>
      <c r="D2692" s="6" t="str">
        <f t="shared" si="1"/>
        <v>person2691@demo.invalid</v>
      </c>
      <c r="E2692" s="6" t="str">
        <f t="shared" si="2"/>
        <v>BASIC_OK</v>
      </c>
      <c r="F2692" s="6" t="str">
        <f>IF(E2692&lt;&gt;"BASIC_OK","REVIEW",IF(RIGHT(D2692,LEN(LOWER(TRIM('Audit summary'!$B$16)))+1)="@"&amp;LOWER(TRIM('Audit summary'!$B$16)),"INTERNAL","EXTERNAL"))</f>
        <v>INTERNAL</v>
      </c>
      <c r="G2692" s="6">
        <f t="shared" si="3"/>
        <v>1</v>
      </c>
      <c r="H2692" s="6">
        <f t="shared" si="4"/>
        <v>1</v>
      </c>
      <c r="I2692" s="6" t="str">
        <f>IF(OR(A2692="",COUNTIF('Message audit'!$A$2:$A$201,A2692)=0,AND(B2692&lt;&gt;"To",B2692&lt;&gt;"CC",B2692&lt;&gt;"BCC"),E2692&lt;&gt;"BASIC_OK"),"REVIEW","OK")</f>
        <v>OK</v>
      </c>
    </row>
    <row r="2693">
      <c r="A2693" s="5" t="s">
        <v>133</v>
      </c>
      <c r="B2693" s="5" t="s">
        <v>21</v>
      </c>
      <c r="C2693" s="5" t="s">
        <v>2918</v>
      </c>
      <c r="D2693" s="6" t="str">
        <f t="shared" si="1"/>
        <v>person2692@demo.invalid</v>
      </c>
      <c r="E2693" s="6" t="str">
        <f t="shared" si="2"/>
        <v>BASIC_OK</v>
      </c>
      <c r="F2693" s="6" t="str">
        <f>IF(E2693&lt;&gt;"BASIC_OK","REVIEW",IF(RIGHT(D2693,LEN(LOWER(TRIM('Audit summary'!$B$16)))+1)="@"&amp;LOWER(TRIM('Audit summary'!$B$16)),"INTERNAL","EXTERNAL"))</f>
        <v>INTERNAL</v>
      </c>
      <c r="G2693" s="6">
        <f t="shared" si="3"/>
        <v>1</v>
      </c>
      <c r="H2693" s="6">
        <f t="shared" si="4"/>
        <v>1</v>
      </c>
      <c r="I2693" s="6" t="str">
        <f>IF(OR(A2693="",COUNTIF('Message audit'!$A$2:$A$201,A2693)=0,AND(B2693&lt;&gt;"To",B2693&lt;&gt;"CC",B2693&lt;&gt;"BCC"),E2693&lt;&gt;"BASIC_OK"),"REVIEW","OK")</f>
        <v>OK</v>
      </c>
    </row>
    <row r="2694">
      <c r="A2694" s="5" t="s">
        <v>133</v>
      </c>
      <c r="B2694" s="5" t="s">
        <v>50</v>
      </c>
      <c r="C2694" s="5" t="s">
        <v>2919</v>
      </c>
      <c r="D2694" s="6" t="str">
        <f t="shared" si="1"/>
        <v>person2693@demo.invalid</v>
      </c>
      <c r="E2694" s="6" t="str">
        <f t="shared" si="2"/>
        <v>BASIC_OK</v>
      </c>
      <c r="F2694" s="6" t="str">
        <f>IF(E2694&lt;&gt;"BASIC_OK","REVIEW",IF(RIGHT(D2694,LEN(LOWER(TRIM('Audit summary'!$B$16)))+1)="@"&amp;LOWER(TRIM('Audit summary'!$B$16)),"INTERNAL","EXTERNAL"))</f>
        <v>INTERNAL</v>
      </c>
      <c r="G2694" s="6">
        <f t="shared" si="3"/>
        <v>1</v>
      </c>
      <c r="H2694" s="6">
        <f t="shared" si="4"/>
        <v>1</v>
      </c>
      <c r="I2694" s="6" t="str">
        <f>IF(OR(A2694="",COUNTIF('Message audit'!$A$2:$A$201,A2694)=0,AND(B2694&lt;&gt;"To",B2694&lt;&gt;"CC",B2694&lt;&gt;"BCC"),E2694&lt;&gt;"BASIC_OK"),"REVIEW","OK")</f>
        <v>OK</v>
      </c>
    </row>
    <row r="2695">
      <c r="A2695" s="5" t="s">
        <v>133</v>
      </c>
      <c r="B2695" s="5" t="s">
        <v>65</v>
      </c>
      <c r="C2695" s="5" t="s">
        <v>2920</v>
      </c>
      <c r="D2695" s="6" t="str">
        <f t="shared" si="1"/>
        <v>person2694@demo.invalid</v>
      </c>
      <c r="E2695" s="6" t="str">
        <f t="shared" si="2"/>
        <v>BASIC_OK</v>
      </c>
      <c r="F2695" s="6" t="str">
        <f>IF(E2695&lt;&gt;"BASIC_OK","REVIEW",IF(RIGHT(D2695,LEN(LOWER(TRIM('Audit summary'!$B$16)))+1)="@"&amp;LOWER(TRIM('Audit summary'!$B$16)),"INTERNAL","EXTERNAL"))</f>
        <v>INTERNAL</v>
      </c>
      <c r="G2695" s="6">
        <f t="shared" si="3"/>
        <v>1</v>
      </c>
      <c r="H2695" s="6">
        <f t="shared" si="4"/>
        <v>1</v>
      </c>
      <c r="I2695" s="6" t="str">
        <f>IF(OR(A2695="",COUNTIF('Message audit'!$A$2:$A$201,A2695)=0,AND(B2695&lt;&gt;"To",B2695&lt;&gt;"CC",B2695&lt;&gt;"BCC"),E2695&lt;&gt;"BASIC_OK"),"REVIEW","OK")</f>
        <v>OK</v>
      </c>
    </row>
    <row r="2696">
      <c r="A2696" s="5" t="s">
        <v>133</v>
      </c>
      <c r="B2696" s="5" t="s">
        <v>21</v>
      </c>
      <c r="C2696" s="5" t="s">
        <v>2921</v>
      </c>
      <c r="D2696" s="6" t="str">
        <f t="shared" si="1"/>
        <v>person2695@example.org</v>
      </c>
      <c r="E2696" s="6" t="str">
        <f t="shared" si="2"/>
        <v>BASIC_OK</v>
      </c>
      <c r="F2696" s="6" t="str">
        <f>IF(E2696&lt;&gt;"BASIC_OK","REVIEW",IF(RIGHT(D2696,LEN(LOWER(TRIM('Audit summary'!$B$16)))+1)="@"&amp;LOWER(TRIM('Audit summary'!$B$16)),"INTERNAL","EXTERNAL"))</f>
        <v>EXTERNAL</v>
      </c>
      <c r="G2696" s="6">
        <f t="shared" si="3"/>
        <v>1</v>
      </c>
      <c r="H2696" s="6">
        <f t="shared" si="4"/>
        <v>1</v>
      </c>
      <c r="I2696" s="6" t="str">
        <f>IF(OR(A2696="",COUNTIF('Message audit'!$A$2:$A$201,A2696)=0,AND(B2696&lt;&gt;"To",B2696&lt;&gt;"CC",B2696&lt;&gt;"BCC"),E2696&lt;&gt;"BASIC_OK"),"REVIEW","OK")</f>
        <v>OK</v>
      </c>
    </row>
    <row r="2697">
      <c r="A2697" s="5" t="s">
        <v>133</v>
      </c>
      <c r="B2697" s="5" t="s">
        <v>50</v>
      </c>
      <c r="C2697" s="5" t="s">
        <v>2922</v>
      </c>
      <c r="D2697" s="6" t="str">
        <f t="shared" si="1"/>
        <v>person2696@demo.invalid</v>
      </c>
      <c r="E2697" s="6" t="str">
        <f t="shared" si="2"/>
        <v>BASIC_OK</v>
      </c>
      <c r="F2697" s="6" t="str">
        <f>IF(E2697&lt;&gt;"BASIC_OK","REVIEW",IF(RIGHT(D2697,LEN(LOWER(TRIM('Audit summary'!$B$16)))+1)="@"&amp;LOWER(TRIM('Audit summary'!$B$16)),"INTERNAL","EXTERNAL"))</f>
        <v>INTERNAL</v>
      </c>
      <c r="G2697" s="6">
        <f t="shared" si="3"/>
        <v>1</v>
      </c>
      <c r="H2697" s="6">
        <f t="shared" si="4"/>
        <v>1</v>
      </c>
      <c r="I2697" s="6" t="str">
        <f>IF(OR(A2697="",COUNTIF('Message audit'!$A$2:$A$201,A2697)=0,AND(B2697&lt;&gt;"To",B2697&lt;&gt;"CC",B2697&lt;&gt;"BCC"),E2697&lt;&gt;"BASIC_OK"),"REVIEW","OK")</f>
        <v>OK</v>
      </c>
    </row>
    <row r="2698">
      <c r="A2698" s="5" t="s">
        <v>133</v>
      </c>
      <c r="B2698" s="5" t="s">
        <v>65</v>
      </c>
      <c r="C2698" s="5" t="s">
        <v>2923</v>
      </c>
      <c r="D2698" s="6" t="str">
        <f t="shared" si="1"/>
        <v>person2697@demo.invalid</v>
      </c>
      <c r="E2698" s="6" t="str">
        <f t="shared" si="2"/>
        <v>BASIC_OK</v>
      </c>
      <c r="F2698" s="6" t="str">
        <f>IF(E2698&lt;&gt;"BASIC_OK","REVIEW",IF(RIGHT(D2698,LEN(LOWER(TRIM('Audit summary'!$B$16)))+1)="@"&amp;LOWER(TRIM('Audit summary'!$B$16)),"INTERNAL","EXTERNAL"))</f>
        <v>INTERNAL</v>
      </c>
      <c r="G2698" s="6">
        <f t="shared" si="3"/>
        <v>1</v>
      </c>
      <c r="H2698" s="6">
        <f t="shared" si="4"/>
        <v>1</v>
      </c>
      <c r="I2698" s="6" t="str">
        <f>IF(OR(A2698="",COUNTIF('Message audit'!$A$2:$A$201,A2698)=0,AND(B2698&lt;&gt;"To",B2698&lt;&gt;"CC",B2698&lt;&gt;"BCC"),E2698&lt;&gt;"BASIC_OK"),"REVIEW","OK")</f>
        <v>OK</v>
      </c>
    </row>
    <row r="2699">
      <c r="A2699" s="5" t="s">
        <v>133</v>
      </c>
      <c r="B2699" s="5" t="s">
        <v>21</v>
      </c>
      <c r="C2699" s="5" t="s">
        <v>2924</v>
      </c>
      <c r="D2699" s="6" t="str">
        <f t="shared" si="1"/>
        <v>person2698@demo.invalid</v>
      </c>
      <c r="E2699" s="6" t="str">
        <f t="shared" si="2"/>
        <v>BASIC_OK</v>
      </c>
      <c r="F2699" s="6" t="str">
        <f>IF(E2699&lt;&gt;"BASIC_OK","REVIEW",IF(RIGHT(D2699,LEN(LOWER(TRIM('Audit summary'!$B$16)))+1)="@"&amp;LOWER(TRIM('Audit summary'!$B$16)),"INTERNAL","EXTERNAL"))</f>
        <v>INTERNAL</v>
      </c>
      <c r="G2699" s="6">
        <f t="shared" si="3"/>
        <v>1</v>
      </c>
      <c r="H2699" s="6">
        <f t="shared" si="4"/>
        <v>1</v>
      </c>
      <c r="I2699" s="6" t="str">
        <f>IF(OR(A2699="",COUNTIF('Message audit'!$A$2:$A$201,A2699)=0,AND(B2699&lt;&gt;"To",B2699&lt;&gt;"CC",B2699&lt;&gt;"BCC"),E2699&lt;&gt;"BASIC_OK"),"REVIEW","OK")</f>
        <v>OK</v>
      </c>
    </row>
    <row r="2700">
      <c r="A2700" s="5" t="s">
        <v>133</v>
      </c>
      <c r="B2700" s="5" t="s">
        <v>50</v>
      </c>
      <c r="C2700" s="5" t="s">
        <v>2925</v>
      </c>
      <c r="D2700" s="6" t="str">
        <f t="shared" si="1"/>
        <v>person2699@demo.invalid</v>
      </c>
      <c r="E2700" s="6" t="str">
        <f t="shared" si="2"/>
        <v>BASIC_OK</v>
      </c>
      <c r="F2700" s="6" t="str">
        <f>IF(E2700&lt;&gt;"BASIC_OK","REVIEW",IF(RIGHT(D2700,LEN(LOWER(TRIM('Audit summary'!$B$16)))+1)="@"&amp;LOWER(TRIM('Audit summary'!$B$16)),"INTERNAL","EXTERNAL"))</f>
        <v>INTERNAL</v>
      </c>
      <c r="G2700" s="6">
        <f t="shared" si="3"/>
        <v>1</v>
      </c>
      <c r="H2700" s="6">
        <f t="shared" si="4"/>
        <v>1</v>
      </c>
      <c r="I2700" s="6" t="str">
        <f>IF(OR(A2700="",COUNTIF('Message audit'!$A$2:$A$201,A2700)=0,AND(B2700&lt;&gt;"To",B2700&lt;&gt;"CC",B2700&lt;&gt;"BCC"),E2700&lt;&gt;"BASIC_OK"),"REVIEW","OK")</f>
        <v>OK</v>
      </c>
    </row>
    <row r="2701">
      <c r="A2701" s="5" t="s">
        <v>133</v>
      </c>
      <c r="B2701" s="5" t="s">
        <v>65</v>
      </c>
      <c r="D2701" s="6" t="str">
        <f t="shared" si="1"/>
        <v/>
      </c>
      <c r="E2701" s="6" t="str">
        <f t="shared" si="2"/>
        <v>MISSING</v>
      </c>
      <c r="F2701" s="6" t="str">
        <f>IF(E2701&lt;&gt;"BASIC_OK","REVIEW",IF(RIGHT(D2701,LEN(LOWER(TRIM('Audit summary'!$B$16)))+1)="@"&amp;LOWER(TRIM('Audit summary'!$B$16)),"INTERNAL","EXTERNAL"))</f>
        <v>REVIEW</v>
      </c>
      <c r="G2701" s="6">
        <f t="shared" si="3"/>
        <v>0</v>
      </c>
      <c r="H2701" s="6">
        <f t="shared" si="4"/>
        <v>0</v>
      </c>
      <c r="I2701" s="6" t="str">
        <f>IF(OR(A2701="",COUNTIF('Message audit'!$A$2:$A$201,A2701)=0,AND(B2701&lt;&gt;"To",B2701&lt;&gt;"CC",B2701&lt;&gt;"BCC"),E2701&lt;&gt;"BASIC_OK"),"REVIEW","OK")</f>
        <v>REVIEW</v>
      </c>
    </row>
    <row r="2702">
      <c r="A2702" s="5" t="s">
        <v>133</v>
      </c>
      <c r="B2702" s="5" t="s">
        <v>21</v>
      </c>
      <c r="C2702" s="5" t="s">
        <v>2926</v>
      </c>
      <c r="D2702" s="6" t="str">
        <f t="shared" si="1"/>
        <v>broken-2701</v>
      </c>
      <c r="E2702" s="6" t="str">
        <f t="shared" si="2"/>
        <v>REVIEW</v>
      </c>
      <c r="F2702" s="6" t="str">
        <f>IF(E2702&lt;&gt;"BASIC_OK","REVIEW",IF(RIGHT(D2702,LEN(LOWER(TRIM('Audit summary'!$B$16)))+1)="@"&amp;LOWER(TRIM('Audit summary'!$B$16)),"INTERNAL","EXTERNAL"))</f>
        <v>REVIEW</v>
      </c>
      <c r="G2702" s="6">
        <f t="shared" si="3"/>
        <v>0</v>
      </c>
      <c r="H2702" s="6">
        <f t="shared" si="4"/>
        <v>0</v>
      </c>
      <c r="I2702" s="6" t="str">
        <f>IF(OR(A2702="",COUNTIF('Message audit'!$A$2:$A$201,A2702)=0,AND(B2702&lt;&gt;"To",B2702&lt;&gt;"CC",B2702&lt;&gt;"BCC"),E2702&lt;&gt;"BASIC_OK"),"REVIEW","OK")</f>
        <v>REVIEW</v>
      </c>
    </row>
    <row r="2703">
      <c r="A2703" s="5" t="s">
        <v>135</v>
      </c>
      <c r="B2703" s="5" t="s">
        <v>50</v>
      </c>
      <c r="C2703" s="5" t="s">
        <v>2927</v>
      </c>
      <c r="D2703" s="6" t="str">
        <f t="shared" si="1"/>
        <v>person2702@demo.invalid</v>
      </c>
      <c r="E2703" s="6" t="str">
        <f t="shared" si="2"/>
        <v>BASIC_OK</v>
      </c>
      <c r="F2703" s="6" t="str">
        <f>IF(E2703&lt;&gt;"BASIC_OK","REVIEW",IF(RIGHT(D2703,LEN(LOWER(TRIM('Audit summary'!$B$16)))+1)="@"&amp;LOWER(TRIM('Audit summary'!$B$16)),"INTERNAL","EXTERNAL"))</f>
        <v>INTERNAL</v>
      </c>
      <c r="G2703" s="6">
        <f t="shared" si="3"/>
        <v>1</v>
      </c>
      <c r="H2703" s="6">
        <f t="shared" si="4"/>
        <v>1</v>
      </c>
      <c r="I2703" s="6" t="str">
        <f>IF(OR(A2703="",COUNTIF('Message audit'!$A$2:$A$201,A2703)=0,AND(B2703&lt;&gt;"To",B2703&lt;&gt;"CC",B2703&lt;&gt;"BCC"),E2703&lt;&gt;"BASIC_OK"),"REVIEW","OK")</f>
        <v>OK</v>
      </c>
    </row>
    <row r="2704">
      <c r="A2704" s="5" t="s">
        <v>135</v>
      </c>
      <c r="B2704" s="5" t="s">
        <v>65</v>
      </c>
      <c r="C2704" s="5" t="s">
        <v>2928</v>
      </c>
      <c r="D2704" s="6" t="str">
        <f t="shared" si="1"/>
        <v>person2703@demo.invalid</v>
      </c>
      <c r="E2704" s="6" t="str">
        <f t="shared" si="2"/>
        <v>BASIC_OK</v>
      </c>
      <c r="F2704" s="6" t="str">
        <f>IF(E2704&lt;&gt;"BASIC_OK","REVIEW",IF(RIGHT(D2704,LEN(LOWER(TRIM('Audit summary'!$B$16)))+1)="@"&amp;LOWER(TRIM('Audit summary'!$B$16)),"INTERNAL","EXTERNAL"))</f>
        <v>INTERNAL</v>
      </c>
      <c r="G2704" s="6">
        <f t="shared" si="3"/>
        <v>1</v>
      </c>
      <c r="H2704" s="6">
        <f t="shared" si="4"/>
        <v>1</v>
      </c>
      <c r="I2704" s="6" t="str">
        <f>IF(OR(A2704="",COUNTIF('Message audit'!$A$2:$A$201,A2704)=0,AND(B2704&lt;&gt;"To",B2704&lt;&gt;"CC",B2704&lt;&gt;"BCC"),E2704&lt;&gt;"BASIC_OK"),"REVIEW","OK")</f>
        <v>OK</v>
      </c>
    </row>
    <row r="2705">
      <c r="A2705" s="5" t="s">
        <v>135</v>
      </c>
      <c r="B2705" s="5" t="s">
        <v>21</v>
      </c>
      <c r="C2705" s="5" t="s">
        <v>2929</v>
      </c>
      <c r="D2705" s="6" t="str">
        <f t="shared" si="1"/>
        <v>person2704@demo.invalid</v>
      </c>
      <c r="E2705" s="6" t="str">
        <f t="shared" si="2"/>
        <v>BASIC_OK</v>
      </c>
      <c r="F2705" s="6" t="str">
        <f>IF(E2705&lt;&gt;"BASIC_OK","REVIEW",IF(RIGHT(D2705,LEN(LOWER(TRIM('Audit summary'!$B$16)))+1)="@"&amp;LOWER(TRIM('Audit summary'!$B$16)),"INTERNAL","EXTERNAL"))</f>
        <v>INTERNAL</v>
      </c>
      <c r="G2705" s="6">
        <f t="shared" si="3"/>
        <v>1</v>
      </c>
      <c r="H2705" s="6">
        <f t="shared" si="4"/>
        <v>1</v>
      </c>
      <c r="I2705" s="6" t="str">
        <f>IF(OR(A2705="",COUNTIF('Message audit'!$A$2:$A$201,A2705)=0,AND(B2705&lt;&gt;"To",B2705&lt;&gt;"CC",B2705&lt;&gt;"BCC"),E2705&lt;&gt;"BASIC_OK"),"REVIEW","OK")</f>
        <v>OK</v>
      </c>
    </row>
    <row r="2706">
      <c r="A2706" s="5" t="s">
        <v>135</v>
      </c>
      <c r="B2706" s="5" t="s">
        <v>50</v>
      </c>
      <c r="C2706" s="5" t="s">
        <v>2930</v>
      </c>
      <c r="D2706" s="6" t="str">
        <f t="shared" si="1"/>
        <v>person2705@example.org</v>
      </c>
      <c r="E2706" s="6" t="str">
        <f t="shared" si="2"/>
        <v>BASIC_OK</v>
      </c>
      <c r="F2706" s="6" t="str">
        <f>IF(E2706&lt;&gt;"BASIC_OK","REVIEW",IF(RIGHT(D2706,LEN(LOWER(TRIM('Audit summary'!$B$16)))+1)="@"&amp;LOWER(TRIM('Audit summary'!$B$16)),"INTERNAL","EXTERNAL"))</f>
        <v>EXTERNAL</v>
      </c>
      <c r="G2706" s="6">
        <f t="shared" si="3"/>
        <v>1</v>
      </c>
      <c r="H2706" s="6">
        <f t="shared" si="4"/>
        <v>1</v>
      </c>
      <c r="I2706" s="6" t="str">
        <f>IF(OR(A2706="",COUNTIF('Message audit'!$A$2:$A$201,A2706)=0,AND(B2706&lt;&gt;"To",B2706&lt;&gt;"CC",B2706&lt;&gt;"BCC"),E2706&lt;&gt;"BASIC_OK"),"REVIEW","OK")</f>
        <v>OK</v>
      </c>
    </row>
    <row r="2707">
      <c r="A2707" s="5" t="s">
        <v>135</v>
      </c>
      <c r="B2707" s="5" t="s">
        <v>65</v>
      </c>
      <c r="C2707" s="5" t="s">
        <v>2931</v>
      </c>
      <c r="D2707" s="6" t="str">
        <f t="shared" si="1"/>
        <v>person2706@demo.invalid</v>
      </c>
      <c r="E2707" s="6" t="str">
        <f t="shared" si="2"/>
        <v>BASIC_OK</v>
      </c>
      <c r="F2707" s="6" t="str">
        <f>IF(E2707&lt;&gt;"BASIC_OK","REVIEW",IF(RIGHT(D2707,LEN(LOWER(TRIM('Audit summary'!$B$16)))+1)="@"&amp;LOWER(TRIM('Audit summary'!$B$16)),"INTERNAL","EXTERNAL"))</f>
        <v>INTERNAL</v>
      </c>
      <c r="G2707" s="6">
        <f t="shared" si="3"/>
        <v>1</v>
      </c>
      <c r="H2707" s="6">
        <f t="shared" si="4"/>
        <v>1</v>
      </c>
      <c r="I2707" s="6" t="str">
        <f>IF(OR(A2707="",COUNTIF('Message audit'!$A$2:$A$201,A2707)=0,AND(B2707&lt;&gt;"To",B2707&lt;&gt;"CC",B2707&lt;&gt;"BCC"),E2707&lt;&gt;"BASIC_OK"),"REVIEW","OK")</f>
        <v>OK</v>
      </c>
    </row>
    <row r="2708">
      <c r="A2708" s="5" t="s">
        <v>135</v>
      </c>
      <c r="B2708" s="5" t="s">
        <v>21</v>
      </c>
      <c r="C2708" s="5" t="s">
        <v>2932</v>
      </c>
      <c r="D2708" s="6" t="str">
        <f t="shared" si="1"/>
        <v>person2707@demo.invalid</v>
      </c>
      <c r="E2708" s="6" t="str">
        <f t="shared" si="2"/>
        <v>BASIC_OK</v>
      </c>
      <c r="F2708" s="6" t="str">
        <f>IF(E2708&lt;&gt;"BASIC_OK","REVIEW",IF(RIGHT(D2708,LEN(LOWER(TRIM('Audit summary'!$B$16)))+1)="@"&amp;LOWER(TRIM('Audit summary'!$B$16)),"INTERNAL","EXTERNAL"))</f>
        <v>INTERNAL</v>
      </c>
      <c r="G2708" s="6">
        <f t="shared" si="3"/>
        <v>1</v>
      </c>
      <c r="H2708" s="6">
        <f t="shared" si="4"/>
        <v>1</v>
      </c>
      <c r="I2708" s="6" t="str">
        <f>IF(OR(A2708="",COUNTIF('Message audit'!$A$2:$A$201,A2708)=0,AND(B2708&lt;&gt;"To",B2708&lt;&gt;"CC",B2708&lt;&gt;"BCC"),E2708&lt;&gt;"BASIC_OK"),"REVIEW","OK")</f>
        <v>OK</v>
      </c>
    </row>
    <row r="2709">
      <c r="A2709" s="5" t="s">
        <v>135</v>
      </c>
      <c r="B2709" s="5" t="s">
        <v>50</v>
      </c>
      <c r="C2709" s="5" t="s">
        <v>2933</v>
      </c>
      <c r="D2709" s="6" t="str">
        <f t="shared" si="1"/>
        <v>person2708@demo.invalid</v>
      </c>
      <c r="E2709" s="6" t="str">
        <f t="shared" si="2"/>
        <v>BASIC_OK</v>
      </c>
      <c r="F2709" s="6" t="str">
        <f>IF(E2709&lt;&gt;"BASIC_OK","REVIEW",IF(RIGHT(D2709,LEN(LOWER(TRIM('Audit summary'!$B$16)))+1)="@"&amp;LOWER(TRIM('Audit summary'!$B$16)),"INTERNAL","EXTERNAL"))</f>
        <v>INTERNAL</v>
      </c>
      <c r="G2709" s="6">
        <f t="shared" si="3"/>
        <v>1</v>
      </c>
      <c r="H2709" s="6">
        <f t="shared" si="4"/>
        <v>1</v>
      </c>
      <c r="I2709" s="6" t="str">
        <f>IF(OR(A2709="",COUNTIF('Message audit'!$A$2:$A$201,A2709)=0,AND(B2709&lt;&gt;"To",B2709&lt;&gt;"CC",B2709&lt;&gt;"BCC"),E2709&lt;&gt;"BASIC_OK"),"REVIEW","OK")</f>
        <v>OK</v>
      </c>
    </row>
    <row r="2710">
      <c r="A2710" s="5" t="s">
        <v>135</v>
      </c>
      <c r="B2710" s="5" t="s">
        <v>65</v>
      </c>
      <c r="C2710" s="5" t="s">
        <v>2934</v>
      </c>
      <c r="D2710" s="6" t="str">
        <f t="shared" si="1"/>
        <v>person2709@demo.invalid</v>
      </c>
      <c r="E2710" s="6" t="str">
        <f t="shared" si="2"/>
        <v>BASIC_OK</v>
      </c>
      <c r="F2710" s="6" t="str">
        <f>IF(E2710&lt;&gt;"BASIC_OK","REVIEW",IF(RIGHT(D2710,LEN(LOWER(TRIM('Audit summary'!$B$16)))+1)="@"&amp;LOWER(TRIM('Audit summary'!$B$16)),"INTERNAL","EXTERNAL"))</f>
        <v>INTERNAL</v>
      </c>
      <c r="G2710" s="6">
        <f t="shared" si="3"/>
        <v>1</v>
      </c>
      <c r="H2710" s="6">
        <f t="shared" si="4"/>
        <v>1</v>
      </c>
      <c r="I2710" s="6" t="str">
        <f>IF(OR(A2710="",COUNTIF('Message audit'!$A$2:$A$201,A2710)=0,AND(B2710&lt;&gt;"To",B2710&lt;&gt;"CC",B2710&lt;&gt;"BCC"),E2710&lt;&gt;"BASIC_OK"),"REVIEW","OK")</f>
        <v>OK</v>
      </c>
    </row>
    <row r="2711">
      <c r="A2711" s="5" t="s">
        <v>135</v>
      </c>
      <c r="B2711" s="5" t="s">
        <v>21</v>
      </c>
      <c r="C2711" s="5" t="s">
        <v>2935</v>
      </c>
      <c r="D2711" s="6" t="str">
        <f t="shared" si="1"/>
        <v>person2710@example.org</v>
      </c>
      <c r="E2711" s="6" t="str">
        <f t="shared" si="2"/>
        <v>BASIC_OK</v>
      </c>
      <c r="F2711" s="6" t="str">
        <f>IF(E2711&lt;&gt;"BASIC_OK","REVIEW",IF(RIGHT(D2711,LEN(LOWER(TRIM('Audit summary'!$B$16)))+1)="@"&amp;LOWER(TRIM('Audit summary'!$B$16)),"INTERNAL","EXTERNAL"))</f>
        <v>EXTERNAL</v>
      </c>
      <c r="G2711" s="6">
        <f t="shared" si="3"/>
        <v>1</v>
      </c>
      <c r="H2711" s="6">
        <f t="shared" si="4"/>
        <v>1</v>
      </c>
      <c r="I2711" s="6" t="str">
        <f>IF(OR(A2711="",COUNTIF('Message audit'!$A$2:$A$201,A2711)=0,AND(B2711&lt;&gt;"To",B2711&lt;&gt;"CC",B2711&lt;&gt;"BCC"),E2711&lt;&gt;"BASIC_OK"),"REVIEW","OK")</f>
        <v>OK</v>
      </c>
    </row>
    <row r="2712">
      <c r="A2712" s="5" t="s">
        <v>135</v>
      </c>
      <c r="B2712" s="5" t="s">
        <v>50</v>
      </c>
      <c r="C2712" s="5" t="s">
        <v>2936</v>
      </c>
      <c r="D2712" s="6" t="str">
        <f t="shared" si="1"/>
        <v>person2711@demo.invalid</v>
      </c>
      <c r="E2712" s="6" t="str">
        <f t="shared" si="2"/>
        <v>BASIC_OK</v>
      </c>
      <c r="F2712" s="6" t="str">
        <f>IF(E2712&lt;&gt;"BASIC_OK","REVIEW",IF(RIGHT(D2712,LEN(LOWER(TRIM('Audit summary'!$B$16)))+1)="@"&amp;LOWER(TRIM('Audit summary'!$B$16)),"INTERNAL","EXTERNAL"))</f>
        <v>INTERNAL</v>
      </c>
      <c r="G2712" s="6">
        <f t="shared" si="3"/>
        <v>1</v>
      </c>
      <c r="H2712" s="6">
        <f t="shared" si="4"/>
        <v>1</v>
      </c>
      <c r="I2712" s="6" t="str">
        <f>IF(OR(A2712="",COUNTIF('Message audit'!$A$2:$A$201,A2712)=0,AND(B2712&lt;&gt;"To",B2712&lt;&gt;"CC",B2712&lt;&gt;"BCC"),E2712&lt;&gt;"BASIC_OK"),"REVIEW","OK")</f>
        <v>OK</v>
      </c>
    </row>
    <row r="2713">
      <c r="A2713" s="5" t="s">
        <v>135</v>
      </c>
      <c r="B2713" s="5" t="s">
        <v>65</v>
      </c>
      <c r="C2713" s="5" t="s">
        <v>2937</v>
      </c>
      <c r="D2713" s="6" t="str">
        <f t="shared" si="1"/>
        <v>person2712@demo.invalid</v>
      </c>
      <c r="E2713" s="6" t="str">
        <f t="shared" si="2"/>
        <v>BASIC_OK</v>
      </c>
      <c r="F2713" s="6" t="str">
        <f>IF(E2713&lt;&gt;"BASIC_OK","REVIEW",IF(RIGHT(D2713,LEN(LOWER(TRIM('Audit summary'!$B$16)))+1)="@"&amp;LOWER(TRIM('Audit summary'!$B$16)),"INTERNAL","EXTERNAL"))</f>
        <v>INTERNAL</v>
      </c>
      <c r="G2713" s="6">
        <f t="shared" si="3"/>
        <v>1</v>
      </c>
      <c r="H2713" s="6">
        <f t="shared" si="4"/>
        <v>1</v>
      </c>
      <c r="I2713" s="6" t="str">
        <f>IF(OR(A2713="",COUNTIF('Message audit'!$A$2:$A$201,A2713)=0,AND(B2713&lt;&gt;"To",B2713&lt;&gt;"CC",B2713&lt;&gt;"BCC"),E2713&lt;&gt;"BASIC_OK"),"REVIEW","OK")</f>
        <v>OK</v>
      </c>
    </row>
    <row r="2714">
      <c r="A2714" s="5" t="s">
        <v>135</v>
      </c>
      <c r="B2714" s="5" t="s">
        <v>21</v>
      </c>
      <c r="C2714" s="5" t="s">
        <v>2938</v>
      </c>
      <c r="D2714" s="6" t="str">
        <f t="shared" si="1"/>
        <v>person2713@demo.invalid</v>
      </c>
      <c r="E2714" s="6" t="str">
        <f t="shared" si="2"/>
        <v>BASIC_OK</v>
      </c>
      <c r="F2714" s="6" t="str">
        <f>IF(E2714&lt;&gt;"BASIC_OK","REVIEW",IF(RIGHT(D2714,LEN(LOWER(TRIM('Audit summary'!$B$16)))+1)="@"&amp;LOWER(TRIM('Audit summary'!$B$16)),"INTERNAL","EXTERNAL"))</f>
        <v>INTERNAL</v>
      </c>
      <c r="G2714" s="6">
        <f t="shared" si="3"/>
        <v>1</v>
      </c>
      <c r="H2714" s="6">
        <f t="shared" si="4"/>
        <v>1</v>
      </c>
      <c r="I2714" s="6" t="str">
        <f>IF(OR(A2714="",COUNTIF('Message audit'!$A$2:$A$201,A2714)=0,AND(B2714&lt;&gt;"To",B2714&lt;&gt;"CC",B2714&lt;&gt;"BCC"),E2714&lt;&gt;"BASIC_OK"),"REVIEW","OK")</f>
        <v>OK</v>
      </c>
    </row>
    <row r="2715">
      <c r="A2715" s="5" t="s">
        <v>135</v>
      </c>
      <c r="B2715" s="5" t="s">
        <v>50</v>
      </c>
      <c r="C2715" s="5" t="s">
        <v>2939</v>
      </c>
      <c r="D2715" s="6" t="str">
        <f t="shared" si="1"/>
        <v>person2714@demo.invalid</v>
      </c>
      <c r="E2715" s="6" t="str">
        <f t="shared" si="2"/>
        <v>BASIC_OK</v>
      </c>
      <c r="F2715" s="6" t="str">
        <f>IF(E2715&lt;&gt;"BASIC_OK","REVIEW",IF(RIGHT(D2715,LEN(LOWER(TRIM('Audit summary'!$B$16)))+1)="@"&amp;LOWER(TRIM('Audit summary'!$B$16)),"INTERNAL","EXTERNAL"))</f>
        <v>INTERNAL</v>
      </c>
      <c r="G2715" s="6">
        <f t="shared" si="3"/>
        <v>1</v>
      </c>
      <c r="H2715" s="6">
        <f t="shared" si="4"/>
        <v>1</v>
      </c>
      <c r="I2715" s="6" t="str">
        <f>IF(OR(A2715="",COUNTIF('Message audit'!$A$2:$A$201,A2715)=0,AND(B2715&lt;&gt;"To",B2715&lt;&gt;"CC",B2715&lt;&gt;"BCC"),E2715&lt;&gt;"BASIC_OK"),"REVIEW","OK")</f>
        <v>OK</v>
      </c>
    </row>
    <row r="2716">
      <c r="A2716" s="5" t="s">
        <v>135</v>
      </c>
      <c r="B2716" s="5" t="s">
        <v>65</v>
      </c>
      <c r="C2716" s="5" t="s">
        <v>2940</v>
      </c>
      <c r="D2716" s="6" t="str">
        <f t="shared" si="1"/>
        <v>person2715@example.org</v>
      </c>
      <c r="E2716" s="6" t="str">
        <f t="shared" si="2"/>
        <v>BASIC_OK</v>
      </c>
      <c r="F2716" s="6" t="str">
        <f>IF(E2716&lt;&gt;"BASIC_OK","REVIEW",IF(RIGHT(D2716,LEN(LOWER(TRIM('Audit summary'!$B$16)))+1)="@"&amp;LOWER(TRIM('Audit summary'!$B$16)),"INTERNAL","EXTERNAL"))</f>
        <v>EXTERNAL</v>
      </c>
      <c r="G2716" s="6">
        <f t="shared" si="3"/>
        <v>1</v>
      </c>
      <c r="H2716" s="6">
        <f t="shared" si="4"/>
        <v>1</v>
      </c>
      <c r="I2716" s="6" t="str">
        <f>IF(OR(A2716="",COUNTIF('Message audit'!$A$2:$A$201,A2716)=0,AND(B2716&lt;&gt;"To",B2716&lt;&gt;"CC",B2716&lt;&gt;"BCC"),E2716&lt;&gt;"BASIC_OK"),"REVIEW","OK")</f>
        <v>OK</v>
      </c>
    </row>
    <row r="2717">
      <c r="A2717" s="5" t="s">
        <v>135</v>
      </c>
      <c r="B2717" s="5" t="s">
        <v>21</v>
      </c>
      <c r="C2717" s="5" t="s">
        <v>2941</v>
      </c>
      <c r="D2717" s="6" t="str">
        <f t="shared" si="1"/>
        <v>person2716@demo.invalid</v>
      </c>
      <c r="E2717" s="6" t="str">
        <f t="shared" si="2"/>
        <v>BASIC_OK</v>
      </c>
      <c r="F2717" s="6" t="str">
        <f>IF(E2717&lt;&gt;"BASIC_OK","REVIEW",IF(RIGHT(D2717,LEN(LOWER(TRIM('Audit summary'!$B$16)))+1)="@"&amp;LOWER(TRIM('Audit summary'!$B$16)),"INTERNAL","EXTERNAL"))</f>
        <v>INTERNAL</v>
      </c>
      <c r="G2717" s="6">
        <f t="shared" si="3"/>
        <v>1</v>
      </c>
      <c r="H2717" s="6">
        <f t="shared" si="4"/>
        <v>1</v>
      </c>
      <c r="I2717" s="6" t="str">
        <f>IF(OR(A2717="",COUNTIF('Message audit'!$A$2:$A$201,A2717)=0,AND(B2717&lt;&gt;"To",B2717&lt;&gt;"CC",B2717&lt;&gt;"BCC"),E2717&lt;&gt;"BASIC_OK"),"REVIEW","OK")</f>
        <v>OK</v>
      </c>
    </row>
    <row r="2718">
      <c r="A2718" s="5" t="s">
        <v>135</v>
      </c>
      <c r="B2718" s="5" t="s">
        <v>50</v>
      </c>
      <c r="C2718" s="5" t="s">
        <v>2942</v>
      </c>
      <c r="D2718" s="6" t="str">
        <f t="shared" si="1"/>
        <v>person2717@demo.invalid</v>
      </c>
      <c r="E2718" s="6" t="str">
        <f t="shared" si="2"/>
        <v>BASIC_OK</v>
      </c>
      <c r="F2718" s="6" t="str">
        <f>IF(E2718&lt;&gt;"BASIC_OK","REVIEW",IF(RIGHT(D2718,LEN(LOWER(TRIM('Audit summary'!$B$16)))+1)="@"&amp;LOWER(TRIM('Audit summary'!$B$16)),"INTERNAL","EXTERNAL"))</f>
        <v>INTERNAL</v>
      </c>
      <c r="G2718" s="6">
        <f t="shared" si="3"/>
        <v>1</v>
      </c>
      <c r="H2718" s="6">
        <f t="shared" si="4"/>
        <v>1</v>
      </c>
      <c r="I2718" s="6" t="str">
        <f>IF(OR(A2718="",COUNTIF('Message audit'!$A$2:$A$201,A2718)=0,AND(B2718&lt;&gt;"To",B2718&lt;&gt;"CC",B2718&lt;&gt;"BCC"),E2718&lt;&gt;"BASIC_OK"),"REVIEW","OK")</f>
        <v>OK</v>
      </c>
    </row>
    <row r="2719">
      <c r="A2719" s="5" t="s">
        <v>135</v>
      </c>
      <c r="B2719" s="5" t="s">
        <v>65</v>
      </c>
      <c r="C2719" s="5" t="s">
        <v>2943</v>
      </c>
      <c r="D2719" s="6" t="str">
        <f t="shared" si="1"/>
        <v>person2718@demo.invalid</v>
      </c>
      <c r="E2719" s="6" t="str">
        <f t="shared" si="2"/>
        <v>BASIC_OK</v>
      </c>
      <c r="F2719" s="6" t="str">
        <f>IF(E2719&lt;&gt;"BASIC_OK","REVIEW",IF(RIGHT(D2719,LEN(LOWER(TRIM('Audit summary'!$B$16)))+1)="@"&amp;LOWER(TRIM('Audit summary'!$B$16)),"INTERNAL","EXTERNAL"))</f>
        <v>INTERNAL</v>
      </c>
      <c r="G2719" s="6">
        <f t="shared" si="3"/>
        <v>1</v>
      </c>
      <c r="H2719" s="6">
        <f t="shared" si="4"/>
        <v>1</v>
      </c>
      <c r="I2719" s="6" t="str">
        <f>IF(OR(A2719="",COUNTIF('Message audit'!$A$2:$A$201,A2719)=0,AND(B2719&lt;&gt;"To",B2719&lt;&gt;"CC",B2719&lt;&gt;"BCC"),E2719&lt;&gt;"BASIC_OK"),"REVIEW","OK")</f>
        <v>OK</v>
      </c>
    </row>
    <row r="2720">
      <c r="A2720" s="5" t="s">
        <v>135</v>
      </c>
      <c r="B2720" s="5" t="s">
        <v>21</v>
      </c>
      <c r="C2720" s="5" t="s">
        <v>2944</v>
      </c>
      <c r="D2720" s="6" t="str">
        <f t="shared" si="1"/>
        <v>person2719@demo.invalid</v>
      </c>
      <c r="E2720" s="6" t="str">
        <f t="shared" si="2"/>
        <v>BASIC_OK</v>
      </c>
      <c r="F2720" s="6" t="str">
        <f>IF(E2720&lt;&gt;"BASIC_OK","REVIEW",IF(RIGHT(D2720,LEN(LOWER(TRIM('Audit summary'!$B$16)))+1)="@"&amp;LOWER(TRIM('Audit summary'!$B$16)),"INTERNAL","EXTERNAL"))</f>
        <v>INTERNAL</v>
      </c>
      <c r="G2720" s="6">
        <f t="shared" si="3"/>
        <v>1</v>
      </c>
      <c r="H2720" s="6">
        <f t="shared" si="4"/>
        <v>1</v>
      </c>
      <c r="I2720" s="6" t="str">
        <f>IF(OR(A2720="",COUNTIF('Message audit'!$A$2:$A$201,A2720)=0,AND(B2720&lt;&gt;"To",B2720&lt;&gt;"CC",B2720&lt;&gt;"BCC"),E2720&lt;&gt;"BASIC_OK"),"REVIEW","OK")</f>
        <v>OK</v>
      </c>
    </row>
    <row r="2721">
      <c r="A2721" s="5" t="s">
        <v>135</v>
      </c>
      <c r="B2721" s="5" t="s">
        <v>50</v>
      </c>
      <c r="C2721" s="5" t="s">
        <v>2945</v>
      </c>
      <c r="D2721" s="6" t="str">
        <f t="shared" si="1"/>
        <v>person2720@example.org</v>
      </c>
      <c r="E2721" s="6" t="str">
        <f t="shared" si="2"/>
        <v>BASIC_OK</v>
      </c>
      <c r="F2721" s="6" t="str">
        <f>IF(E2721&lt;&gt;"BASIC_OK","REVIEW",IF(RIGHT(D2721,LEN(LOWER(TRIM('Audit summary'!$B$16)))+1)="@"&amp;LOWER(TRIM('Audit summary'!$B$16)),"INTERNAL","EXTERNAL"))</f>
        <v>EXTERNAL</v>
      </c>
      <c r="G2721" s="6">
        <f t="shared" si="3"/>
        <v>1</v>
      </c>
      <c r="H2721" s="6">
        <f t="shared" si="4"/>
        <v>1</v>
      </c>
      <c r="I2721" s="6" t="str">
        <f>IF(OR(A2721="",COUNTIF('Message audit'!$A$2:$A$201,A2721)=0,AND(B2721&lt;&gt;"To",B2721&lt;&gt;"CC",B2721&lt;&gt;"BCC"),E2721&lt;&gt;"BASIC_OK"),"REVIEW","OK")</f>
        <v>OK</v>
      </c>
    </row>
    <row r="2722">
      <c r="A2722" s="5" t="s">
        <v>135</v>
      </c>
      <c r="B2722" s="5" t="s">
        <v>65</v>
      </c>
      <c r="C2722" s="5" t="s">
        <v>2946</v>
      </c>
      <c r="D2722" s="6" t="str">
        <f t="shared" si="1"/>
        <v>person2721@demo.invalid</v>
      </c>
      <c r="E2722" s="6" t="str">
        <f t="shared" si="2"/>
        <v>BASIC_OK</v>
      </c>
      <c r="F2722" s="6" t="str">
        <f>IF(E2722&lt;&gt;"BASIC_OK","REVIEW",IF(RIGHT(D2722,LEN(LOWER(TRIM('Audit summary'!$B$16)))+1)="@"&amp;LOWER(TRIM('Audit summary'!$B$16)),"INTERNAL","EXTERNAL"))</f>
        <v>INTERNAL</v>
      </c>
      <c r="G2722" s="6">
        <f t="shared" si="3"/>
        <v>1</v>
      </c>
      <c r="H2722" s="6">
        <f t="shared" si="4"/>
        <v>1</v>
      </c>
      <c r="I2722" s="6" t="str">
        <f>IF(OR(A2722="",COUNTIF('Message audit'!$A$2:$A$201,A2722)=0,AND(B2722&lt;&gt;"To",B2722&lt;&gt;"CC",B2722&lt;&gt;"BCC"),E2722&lt;&gt;"BASIC_OK"),"REVIEW","OK")</f>
        <v>OK</v>
      </c>
    </row>
    <row r="2723">
      <c r="A2723" s="5" t="s">
        <v>135</v>
      </c>
      <c r="B2723" s="5" t="s">
        <v>21</v>
      </c>
      <c r="C2723" s="5" t="s">
        <v>2947</v>
      </c>
      <c r="D2723" s="6" t="str">
        <f t="shared" si="1"/>
        <v>person2722@demo.invalid</v>
      </c>
      <c r="E2723" s="6" t="str">
        <f t="shared" si="2"/>
        <v>BASIC_OK</v>
      </c>
      <c r="F2723" s="6" t="str">
        <f>IF(E2723&lt;&gt;"BASIC_OK","REVIEW",IF(RIGHT(D2723,LEN(LOWER(TRIM('Audit summary'!$B$16)))+1)="@"&amp;LOWER(TRIM('Audit summary'!$B$16)),"INTERNAL","EXTERNAL"))</f>
        <v>INTERNAL</v>
      </c>
      <c r="G2723" s="6">
        <f t="shared" si="3"/>
        <v>1</v>
      </c>
      <c r="H2723" s="6">
        <f t="shared" si="4"/>
        <v>1</v>
      </c>
      <c r="I2723" s="6" t="str">
        <f>IF(OR(A2723="",COUNTIF('Message audit'!$A$2:$A$201,A2723)=0,AND(B2723&lt;&gt;"To",B2723&lt;&gt;"CC",B2723&lt;&gt;"BCC"),E2723&lt;&gt;"BASIC_OK"),"REVIEW","OK")</f>
        <v>OK</v>
      </c>
    </row>
    <row r="2724">
      <c r="A2724" s="5" t="s">
        <v>135</v>
      </c>
      <c r="B2724" s="5" t="s">
        <v>50</v>
      </c>
      <c r="C2724" s="5" t="s">
        <v>2948</v>
      </c>
      <c r="D2724" s="6" t="str">
        <f t="shared" si="1"/>
        <v>person2723@demo.invalid</v>
      </c>
      <c r="E2724" s="6" t="str">
        <f t="shared" si="2"/>
        <v>BASIC_OK</v>
      </c>
      <c r="F2724" s="6" t="str">
        <f>IF(E2724&lt;&gt;"BASIC_OK","REVIEW",IF(RIGHT(D2724,LEN(LOWER(TRIM('Audit summary'!$B$16)))+1)="@"&amp;LOWER(TRIM('Audit summary'!$B$16)),"INTERNAL","EXTERNAL"))</f>
        <v>INTERNAL</v>
      </c>
      <c r="G2724" s="6">
        <f t="shared" si="3"/>
        <v>1</v>
      </c>
      <c r="H2724" s="6">
        <f t="shared" si="4"/>
        <v>1</v>
      </c>
      <c r="I2724" s="6" t="str">
        <f>IF(OR(A2724="",COUNTIF('Message audit'!$A$2:$A$201,A2724)=0,AND(B2724&lt;&gt;"To",B2724&lt;&gt;"CC",B2724&lt;&gt;"BCC"),E2724&lt;&gt;"BASIC_OK"),"REVIEW","OK")</f>
        <v>OK</v>
      </c>
    </row>
    <row r="2725">
      <c r="A2725" s="5" t="s">
        <v>135</v>
      </c>
      <c r="B2725" s="5" t="s">
        <v>65</v>
      </c>
      <c r="C2725" s="5" t="s">
        <v>2949</v>
      </c>
      <c r="D2725" s="6" t="str">
        <f t="shared" si="1"/>
        <v>person2724@demo.invalid</v>
      </c>
      <c r="E2725" s="6" t="str">
        <f t="shared" si="2"/>
        <v>BASIC_OK</v>
      </c>
      <c r="F2725" s="6" t="str">
        <f>IF(E2725&lt;&gt;"BASIC_OK","REVIEW",IF(RIGHT(D2725,LEN(LOWER(TRIM('Audit summary'!$B$16)))+1)="@"&amp;LOWER(TRIM('Audit summary'!$B$16)),"INTERNAL","EXTERNAL"))</f>
        <v>INTERNAL</v>
      </c>
      <c r="G2725" s="6">
        <f t="shared" si="3"/>
        <v>1</v>
      </c>
      <c r="H2725" s="6">
        <f t="shared" si="4"/>
        <v>1</v>
      </c>
      <c r="I2725" s="6" t="str">
        <f>IF(OR(A2725="",COUNTIF('Message audit'!$A$2:$A$201,A2725)=0,AND(B2725&lt;&gt;"To",B2725&lt;&gt;"CC",B2725&lt;&gt;"BCC"),E2725&lt;&gt;"BASIC_OK"),"REVIEW","OK")</f>
        <v>OK</v>
      </c>
    </row>
    <row r="2726">
      <c r="A2726" s="5" t="s">
        <v>135</v>
      </c>
      <c r="B2726" s="5" t="s">
        <v>21</v>
      </c>
      <c r="C2726" s="5" t="s">
        <v>2950</v>
      </c>
      <c r="D2726" s="6" t="str">
        <f t="shared" si="1"/>
        <v>person2725@example.org</v>
      </c>
      <c r="E2726" s="6" t="str">
        <f t="shared" si="2"/>
        <v>BASIC_OK</v>
      </c>
      <c r="F2726" s="6" t="str">
        <f>IF(E2726&lt;&gt;"BASIC_OK","REVIEW",IF(RIGHT(D2726,LEN(LOWER(TRIM('Audit summary'!$B$16)))+1)="@"&amp;LOWER(TRIM('Audit summary'!$B$16)),"INTERNAL","EXTERNAL"))</f>
        <v>EXTERNAL</v>
      </c>
      <c r="G2726" s="6">
        <f t="shared" si="3"/>
        <v>1</v>
      </c>
      <c r="H2726" s="6">
        <f t="shared" si="4"/>
        <v>1</v>
      </c>
      <c r="I2726" s="6" t="str">
        <f>IF(OR(A2726="",COUNTIF('Message audit'!$A$2:$A$201,A2726)=0,AND(B2726&lt;&gt;"To",B2726&lt;&gt;"CC",B2726&lt;&gt;"BCC"),E2726&lt;&gt;"BASIC_OK"),"REVIEW","OK")</f>
        <v>OK</v>
      </c>
    </row>
    <row r="2727">
      <c r="A2727" s="5" t="s">
        <v>135</v>
      </c>
      <c r="B2727" s="5" t="s">
        <v>50</v>
      </c>
      <c r="C2727" s="5" t="s">
        <v>2951</v>
      </c>
      <c r="D2727" s="6" t="str">
        <f t="shared" si="1"/>
        <v>person2726@demo.invalid</v>
      </c>
      <c r="E2727" s="6" t="str">
        <f t="shared" si="2"/>
        <v>BASIC_OK</v>
      </c>
      <c r="F2727" s="6" t="str">
        <f>IF(E2727&lt;&gt;"BASIC_OK","REVIEW",IF(RIGHT(D2727,LEN(LOWER(TRIM('Audit summary'!$B$16)))+1)="@"&amp;LOWER(TRIM('Audit summary'!$B$16)),"INTERNAL","EXTERNAL"))</f>
        <v>INTERNAL</v>
      </c>
      <c r="G2727" s="6">
        <f t="shared" si="3"/>
        <v>1</v>
      </c>
      <c r="H2727" s="6">
        <f t="shared" si="4"/>
        <v>1</v>
      </c>
      <c r="I2727" s="6" t="str">
        <f>IF(OR(A2727="",COUNTIF('Message audit'!$A$2:$A$201,A2727)=0,AND(B2727&lt;&gt;"To",B2727&lt;&gt;"CC",B2727&lt;&gt;"BCC"),E2727&lt;&gt;"BASIC_OK"),"REVIEW","OK")</f>
        <v>OK</v>
      </c>
    </row>
    <row r="2728">
      <c r="A2728" s="5" t="s">
        <v>135</v>
      </c>
      <c r="B2728" s="5" t="s">
        <v>65</v>
      </c>
      <c r="C2728" s="5" t="s">
        <v>2952</v>
      </c>
      <c r="D2728" s="6" t="str">
        <f t="shared" si="1"/>
        <v>person2727@demo.invalid</v>
      </c>
      <c r="E2728" s="6" t="str">
        <f t="shared" si="2"/>
        <v>BASIC_OK</v>
      </c>
      <c r="F2728" s="6" t="str">
        <f>IF(E2728&lt;&gt;"BASIC_OK","REVIEW",IF(RIGHT(D2728,LEN(LOWER(TRIM('Audit summary'!$B$16)))+1)="@"&amp;LOWER(TRIM('Audit summary'!$B$16)),"INTERNAL","EXTERNAL"))</f>
        <v>INTERNAL</v>
      </c>
      <c r="G2728" s="6">
        <f t="shared" si="3"/>
        <v>1</v>
      </c>
      <c r="H2728" s="6">
        <f t="shared" si="4"/>
        <v>1</v>
      </c>
      <c r="I2728" s="6" t="str">
        <f>IF(OR(A2728="",COUNTIF('Message audit'!$A$2:$A$201,A2728)=0,AND(B2728&lt;&gt;"To",B2728&lt;&gt;"CC",B2728&lt;&gt;"BCC"),E2728&lt;&gt;"BASIC_OK"),"REVIEW","OK")</f>
        <v>OK</v>
      </c>
    </row>
    <row r="2729">
      <c r="A2729" s="5" t="s">
        <v>135</v>
      </c>
      <c r="B2729" s="5" t="s">
        <v>21</v>
      </c>
      <c r="C2729" s="5" t="s">
        <v>2953</v>
      </c>
      <c r="D2729" s="6" t="str">
        <f t="shared" si="1"/>
        <v>person2728@demo.invalid</v>
      </c>
      <c r="E2729" s="6" t="str">
        <f t="shared" si="2"/>
        <v>BASIC_OK</v>
      </c>
      <c r="F2729" s="6" t="str">
        <f>IF(E2729&lt;&gt;"BASIC_OK","REVIEW",IF(RIGHT(D2729,LEN(LOWER(TRIM('Audit summary'!$B$16)))+1)="@"&amp;LOWER(TRIM('Audit summary'!$B$16)),"INTERNAL","EXTERNAL"))</f>
        <v>INTERNAL</v>
      </c>
      <c r="G2729" s="6">
        <f t="shared" si="3"/>
        <v>1</v>
      </c>
      <c r="H2729" s="6">
        <f t="shared" si="4"/>
        <v>1</v>
      </c>
      <c r="I2729" s="6" t="str">
        <f>IF(OR(A2729="",COUNTIF('Message audit'!$A$2:$A$201,A2729)=0,AND(B2729&lt;&gt;"To",B2729&lt;&gt;"CC",B2729&lt;&gt;"BCC"),E2729&lt;&gt;"BASIC_OK"),"REVIEW","OK")</f>
        <v>OK</v>
      </c>
    </row>
    <row r="2730">
      <c r="A2730" s="5" t="s">
        <v>135</v>
      </c>
      <c r="B2730" s="5" t="s">
        <v>50</v>
      </c>
      <c r="C2730" s="5" t="s">
        <v>2954</v>
      </c>
      <c r="D2730" s="6" t="str">
        <f t="shared" si="1"/>
        <v>person2729@demo.invalid</v>
      </c>
      <c r="E2730" s="6" t="str">
        <f t="shared" si="2"/>
        <v>BASIC_OK</v>
      </c>
      <c r="F2730" s="6" t="str">
        <f>IF(E2730&lt;&gt;"BASIC_OK","REVIEW",IF(RIGHT(D2730,LEN(LOWER(TRIM('Audit summary'!$B$16)))+1)="@"&amp;LOWER(TRIM('Audit summary'!$B$16)),"INTERNAL","EXTERNAL"))</f>
        <v>INTERNAL</v>
      </c>
      <c r="G2730" s="6">
        <f t="shared" si="3"/>
        <v>1</v>
      </c>
      <c r="H2730" s="6">
        <f t="shared" si="4"/>
        <v>1</v>
      </c>
      <c r="I2730" s="6" t="str">
        <f>IF(OR(A2730="",COUNTIF('Message audit'!$A$2:$A$201,A2730)=0,AND(B2730&lt;&gt;"To",B2730&lt;&gt;"CC",B2730&lt;&gt;"BCC"),E2730&lt;&gt;"BASIC_OK"),"REVIEW","OK")</f>
        <v>OK</v>
      </c>
    </row>
    <row r="2731">
      <c r="A2731" s="5" t="s">
        <v>135</v>
      </c>
      <c r="B2731" s="5" t="s">
        <v>65</v>
      </c>
      <c r="C2731" s="5" t="s">
        <v>2955</v>
      </c>
      <c r="D2731" s="6" t="str">
        <f t="shared" si="1"/>
        <v>person2730@example.org</v>
      </c>
      <c r="E2731" s="6" t="str">
        <f t="shared" si="2"/>
        <v>BASIC_OK</v>
      </c>
      <c r="F2731" s="6" t="str">
        <f>IF(E2731&lt;&gt;"BASIC_OK","REVIEW",IF(RIGHT(D2731,LEN(LOWER(TRIM('Audit summary'!$B$16)))+1)="@"&amp;LOWER(TRIM('Audit summary'!$B$16)),"INTERNAL","EXTERNAL"))</f>
        <v>EXTERNAL</v>
      </c>
      <c r="G2731" s="6">
        <f t="shared" si="3"/>
        <v>1</v>
      </c>
      <c r="H2731" s="6">
        <f t="shared" si="4"/>
        <v>1</v>
      </c>
      <c r="I2731" s="6" t="str">
        <f>IF(OR(A2731="",COUNTIF('Message audit'!$A$2:$A$201,A2731)=0,AND(B2731&lt;&gt;"To",B2731&lt;&gt;"CC",B2731&lt;&gt;"BCC"),E2731&lt;&gt;"BASIC_OK"),"REVIEW","OK")</f>
        <v>OK</v>
      </c>
    </row>
    <row r="2732">
      <c r="A2732" s="5" t="s">
        <v>135</v>
      </c>
      <c r="B2732" s="5" t="s">
        <v>21</v>
      </c>
      <c r="C2732" s="5" t="s">
        <v>2956</v>
      </c>
      <c r="D2732" s="6" t="str">
        <f t="shared" si="1"/>
        <v>person2731@demo.invalid</v>
      </c>
      <c r="E2732" s="6" t="str">
        <f t="shared" si="2"/>
        <v>BASIC_OK</v>
      </c>
      <c r="F2732" s="6" t="str">
        <f>IF(E2732&lt;&gt;"BASIC_OK","REVIEW",IF(RIGHT(D2732,LEN(LOWER(TRIM('Audit summary'!$B$16)))+1)="@"&amp;LOWER(TRIM('Audit summary'!$B$16)),"INTERNAL","EXTERNAL"))</f>
        <v>INTERNAL</v>
      </c>
      <c r="G2732" s="6">
        <f t="shared" si="3"/>
        <v>1</v>
      </c>
      <c r="H2732" s="6">
        <f t="shared" si="4"/>
        <v>1</v>
      </c>
      <c r="I2732" s="6" t="str">
        <f>IF(OR(A2732="",COUNTIF('Message audit'!$A$2:$A$201,A2732)=0,AND(B2732&lt;&gt;"To",B2732&lt;&gt;"CC",B2732&lt;&gt;"BCC"),E2732&lt;&gt;"BASIC_OK"),"REVIEW","OK")</f>
        <v>OK</v>
      </c>
    </row>
    <row r="2733">
      <c r="A2733" s="5" t="s">
        <v>135</v>
      </c>
      <c r="B2733" s="5" t="s">
        <v>50</v>
      </c>
      <c r="C2733" s="5" t="s">
        <v>2957</v>
      </c>
      <c r="D2733" s="6" t="str">
        <f t="shared" si="1"/>
        <v>person2732@demo.invalid</v>
      </c>
      <c r="E2733" s="6" t="str">
        <f t="shared" si="2"/>
        <v>BASIC_OK</v>
      </c>
      <c r="F2733" s="6" t="str">
        <f>IF(E2733&lt;&gt;"BASIC_OK","REVIEW",IF(RIGHT(D2733,LEN(LOWER(TRIM('Audit summary'!$B$16)))+1)="@"&amp;LOWER(TRIM('Audit summary'!$B$16)),"INTERNAL","EXTERNAL"))</f>
        <v>INTERNAL</v>
      </c>
      <c r="G2733" s="6">
        <f t="shared" si="3"/>
        <v>1</v>
      </c>
      <c r="H2733" s="6">
        <f t="shared" si="4"/>
        <v>1</v>
      </c>
      <c r="I2733" s="6" t="str">
        <f>IF(OR(A2733="",COUNTIF('Message audit'!$A$2:$A$201,A2733)=0,AND(B2733&lt;&gt;"To",B2733&lt;&gt;"CC",B2733&lt;&gt;"BCC"),E2733&lt;&gt;"BASIC_OK"),"REVIEW","OK")</f>
        <v>OK</v>
      </c>
    </row>
    <row r="2734">
      <c r="A2734" s="5" t="s">
        <v>135</v>
      </c>
      <c r="B2734" s="5" t="s">
        <v>65</v>
      </c>
      <c r="C2734" s="5" t="s">
        <v>2958</v>
      </c>
      <c r="D2734" s="6" t="str">
        <f t="shared" si="1"/>
        <v>person2733@demo.invalid</v>
      </c>
      <c r="E2734" s="6" t="str">
        <f t="shared" si="2"/>
        <v>BASIC_OK</v>
      </c>
      <c r="F2734" s="6" t="str">
        <f>IF(E2734&lt;&gt;"BASIC_OK","REVIEW",IF(RIGHT(D2734,LEN(LOWER(TRIM('Audit summary'!$B$16)))+1)="@"&amp;LOWER(TRIM('Audit summary'!$B$16)),"INTERNAL","EXTERNAL"))</f>
        <v>INTERNAL</v>
      </c>
      <c r="G2734" s="6">
        <f t="shared" si="3"/>
        <v>1</v>
      </c>
      <c r="H2734" s="6">
        <f t="shared" si="4"/>
        <v>1</v>
      </c>
      <c r="I2734" s="6" t="str">
        <f>IF(OR(A2734="",COUNTIF('Message audit'!$A$2:$A$201,A2734)=0,AND(B2734&lt;&gt;"To",B2734&lt;&gt;"CC",B2734&lt;&gt;"BCC"),E2734&lt;&gt;"BASIC_OK"),"REVIEW","OK")</f>
        <v>OK</v>
      </c>
    </row>
    <row r="2735">
      <c r="A2735" s="5" t="s">
        <v>135</v>
      </c>
      <c r="B2735" s="5" t="s">
        <v>21</v>
      </c>
      <c r="C2735" s="5" t="s">
        <v>2959</v>
      </c>
      <c r="D2735" s="6" t="str">
        <f t="shared" si="1"/>
        <v>person2734@demo.invalid</v>
      </c>
      <c r="E2735" s="6" t="str">
        <f t="shared" si="2"/>
        <v>BASIC_OK</v>
      </c>
      <c r="F2735" s="6" t="str">
        <f>IF(E2735&lt;&gt;"BASIC_OK","REVIEW",IF(RIGHT(D2735,LEN(LOWER(TRIM('Audit summary'!$B$16)))+1)="@"&amp;LOWER(TRIM('Audit summary'!$B$16)),"INTERNAL","EXTERNAL"))</f>
        <v>INTERNAL</v>
      </c>
      <c r="G2735" s="6">
        <f t="shared" si="3"/>
        <v>1</v>
      </c>
      <c r="H2735" s="6">
        <f t="shared" si="4"/>
        <v>1</v>
      </c>
      <c r="I2735" s="6" t="str">
        <f>IF(OR(A2735="",COUNTIF('Message audit'!$A$2:$A$201,A2735)=0,AND(B2735&lt;&gt;"To",B2735&lt;&gt;"CC",B2735&lt;&gt;"BCC"),E2735&lt;&gt;"BASIC_OK"),"REVIEW","OK")</f>
        <v>OK</v>
      </c>
    </row>
    <row r="2736">
      <c r="A2736" s="5" t="s">
        <v>135</v>
      </c>
      <c r="B2736" s="5" t="s">
        <v>50</v>
      </c>
      <c r="C2736" s="5" t="s">
        <v>2960</v>
      </c>
      <c r="D2736" s="6" t="str">
        <f t="shared" si="1"/>
        <v>person2735@example.org</v>
      </c>
      <c r="E2736" s="6" t="str">
        <f t="shared" si="2"/>
        <v>BASIC_OK</v>
      </c>
      <c r="F2736" s="6" t="str">
        <f>IF(E2736&lt;&gt;"BASIC_OK","REVIEW",IF(RIGHT(D2736,LEN(LOWER(TRIM('Audit summary'!$B$16)))+1)="@"&amp;LOWER(TRIM('Audit summary'!$B$16)),"INTERNAL","EXTERNAL"))</f>
        <v>EXTERNAL</v>
      </c>
      <c r="G2736" s="6">
        <f t="shared" si="3"/>
        <v>1</v>
      </c>
      <c r="H2736" s="6">
        <f t="shared" si="4"/>
        <v>1</v>
      </c>
      <c r="I2736" s="6" t="str">
        <f>IF(OR(A2736="",COUNTIF('Message audit'!$A$2:$A$201,A2736)=0,AND(B2736&lt;&gt;"To",B2736&lt;&gt;"CC",B2736&lt;&gt;"BCC"),E2736&lt;&gt;"BASIC_OK"),"REVIEW","OK")</f>
        <v>OK</v>
      </c>
    </row>
    <row r="2737">
      <c r="A2737" s="5" t="s">
        <v>135</v>
      </c>
      <c r="B2737" s="5" t="s">
        <v>65</v>
      </c>
      <c r="C2737" s="5" t="s">
        <v>2961</v>
      </c>
      <c r="D2737" s="6" t="str">
        <f t="shared" si="1"/>
        <v>person2736@demo.invalid</v>
      </c>
      <c r="E2737" s="6" t="str">
        <f t="shared" si="2"/>
        <v>BASIC_OK</v>
      </c>
      <c r="F2737" s="6" t="str">
        <f>IF(E2737&lt;&gt;"BASIC_OK","REVIEW",IF(RIGHT(D2737,LEN(LOWER(TRIM('Audit summary'!$B$16)))+1)="@"&amp;LOWER(TRIM('Audit summary'!$B$16)),"INTERNAL","EXTERNAL"))</f>
        <v>INTERNAL</v>
      </c>
      <c r="G2737" s="6">
        <f t="shared" si="3"/>
        <v>1</v>
      </c>
      <c r="H2737" s="6">
        <f t="shared" si="4"/>
        <v>1</v>
      </c>
      <c r="I2737" s="6" t="str">
        <f>IF(OR(A2737="",COUNTIF('Message audit'!$A$2:$A$201,A2737)=0,AND(B2737&lt;&gt;"To",B2737&lt;&gt;"CC",B2737&lt;&gt;"BCC"),E2737&lt;&gt;"BASIC_OK"),"REVIEW","OK")</f>
        <v>OK</v>
      </c>
    </row>
    <row r="2738">
      <c r="A2738" s="5" t="s">
        <v>135</v>
      </c>
      <c r="B2738" s="5" t="s">
        <v>21</v>
      </c>
      <c r="C2738" s="5" t="s">
        <v>2962</v>
      </c>
      <c r="D2738" s="6" t="str">
        <f t="shared" si="1"/>
        <v>person2737@demo.invalid</v>
      </c>
      <c r="E2738" s="6" t="str">
        <f t="shared" si="2"/>
        <v>BASIC_OK</v>
      </c>
      <c r="F2738" s="6" t="str">
        <f>IF(E2738&lt;&gt;"BASIC_OK","REVIEW",IF(RIGHT(D2738,LEN(LOWER(TRIM('Audit summary'!$B$16)))+1)="@"&amp;LOWER(TRIM('Audit summary'!$B$16)),"INTERNAL","EXTERNAL"))</f>
        <v>INTERNAL</v>
      </c>
      <c r="G2738" s="6">
        <f t="shared" si="3"/>
        <v>1</v>
      </c>
      <c r="H2738" s="6">
        <f t="shared" si="4"/>
        <v>1</v>
      </c>
      <c r="I2738" s="6" t="str">
        <f>IF(OR(A2738="",COUNTIF('Message audit'!$A$2:$A$201,A2738)=0,AND(B2738&lt;&gt;"To",B2738&lt;&gt;"CC",B2738&lt;&gt;"BCC"),E2738&lt;&gt;"BASIC_OK"),"REVIEW","OK")</f>
        <v>OK</v>
      </c>
    </row>
    <row r="2739">
      <c r="A2739" s="5" t="s">
        <v>135</v>
      </c>
      <c r="B2739" s="5" t="s">
        <v>50</v>
      </c>
      <c r="C2739" s="5" t="s">
        <v>2963</v>
      </c>
      <c r="D2739" s="6" t="str">
        <f t="shared" si="1"/>
        <v>person2738@demo.invalid</v>
      </c>
      <c r="E2739" s="6" t="str">
        <f t="shared" si="2"/>
        <v>BASIC_OK</v>
      </c>
      <c r="F2739" s="6" t="str">
        <f>IF(E2739&lt;&gt;"BASIC_OK","REVIEW",IF(RIGHT(D2739,LEN(LOWER(TRIM('Audit summary'!$B$16)))+1)="@"&amp;LOWER(TRIM('Audit summary'!$B$16)),"INTERNAL","EXTERNAL"))</f>
        <v>INTERNAL</v>
      </c>
      <c r="G2739" s="6">
        <f t="shared" si="3"/>
        <v>1</v>
      </c>
      <c r="H2739" s="6">
        <f t="shared" si="4"/>
        <v>1</v>
      </c>
      <c r="I2739" s="6" t="str">
        <f>IF(OR(A2739="",COUNTIF('Message audit'!$A$2:$A$201,A2739)=0,AND(B2739&lt;&gt;"To",B2739&lt;&gt;"CC",B2739&lt;&gt;"BCC"),E2739&lt;&gt;"BASIC_OK"),"REVIEW","OK")</f>
        <v>OK</v>
      </c>
    </row>
    <row r="2740">
      <c r="A2740" s="5" t="s">
        <v>135</v>
      </c>
      <c r="B2740" s="5" t="s">
        <v>65</v>
      </c>
      <c r="C2740" s="5" t="s">
        <v>2964</v>
      </c>
      <c r="D2740" s="6" t="str">
        <f t="shared" si="1"/>
        <v>person2739@demo.invalid</v>
      </c>
      <c r="E2740" s="6" t="str">
        <f t="shared" si="2"/>
        <v>BASIC_OK</v>
      </c>
      <c r="F2740" s="6" t="str">
        <f>IF(E2740&lt;&gt;"BASIC_OK","REVIEW",IF(RIGHT(D2740,LEN(LOWER(TRIM('Audit summary'!$B$16)))+1)="@"&amp;LOWER(TRIM('Audit summary'!$B$16)),"INTERNAL","EXTERNAL"))</f>
        <v>INTERNAL</v>
      </c>
      <c r="G2740" s="6">
        <f t="shared" si="3"/>
        <v>1</v>
      </c>
      <c r="H2740" s="6">
        <f t="shared" si="4"/>
        <v>1</v>
      </c>
      <c r="I2740" s="6" t="str">
        <f>IF(OR(A2740="",COUNTIF('Message audit'!$A$2:$A$201,A2740)=0,AND(B2740&lt;&gt;"To",B2740&lt;&gt;"CC",B2740&lt;&gt;"BCC"),E2740&lt;&gt;"BASIC_OK"),"REVIEW","OK")</f>
        <v>OK</v>
      </c>
    </row>
    <row r="2741">
      <c r="A2741" s="5" t="s">
        <v>135</v>
      </c>
      <c r="B2741" s="5" t="s">
        <v>21</v>
      </c>
      <c r="C2741" s="5" t="s">
        <v>2965</v>
      </c>
      <c r="D2741" s="6" t="str">
        <f t="shared" si="1"/>
        <v>person2740@example.org</v>
      </c>
      <c r="E2741" s="6" t="str">
        <f t="shared" si="2"/>
        <v>BASIC_OK</v>
      </c>
      <c r="F2741" s="6" t="str">
        <f>IF(E2741&lt;&gt;"BASIC_OK","REVIEW",IF(RIGHT(D2741,LEN(LOWER(TRIM('Audit summary'!$B$16)))+1)="@"&amp;LOWER(TRIM('Audit summary'!$B$16)),"INTERNAL","EXTERNAL"))</f>
        <v>EXTERNAL</v>
      </c>
      <c r="G2741" s="6">
        <f t="shared" si="3"/>
        <v>1</v>
      </c>
      <c r="H2741" s="6">
        <f t="shared" si="4"/>
        <v>1</v>
      </c>
      <c r="I2741" s="6" t="str">
        <f>IF(OR(A2741="",COUNTIF('Message audit'!$A$2:$A$201,A2741)=0,AND(B2741&lt;&gt;"To",B2741&lt;&gt;"CC",B2741&lt;&gt;"BCC"),E2741&lt;&gt;"BASIC_OK"),"REVIEW","OK")</f>
        <v>OK</v>
      </c>
    </row>
    <row r="2742">
      <c r="A2742" s="5" t="s">
        <v>135</v>
      </c>
      <c r="B2742" s="5" t="s">
        <v>50</v>
      </c>
      <c r="C2742" s="5" t="s">
        <v>2966</v>
      </c>
      <c r="D2742" s="6" t="str">
        <f t="shared" si="1"/>
        <v>person2741@demo.invalid</v>
      </c>
      <c r="E2742" s="6" t="str">
        <f t="shared" si="2"/>
        <v>BASIC_OK</v>
      </c>
      <c r="F2742" s="6" t="str">
        <f>IF(E2742&lt;&gt;"BASIC_OK","REVIEW",IF(RIGHT(D2742,LEN(LOWER(TRIM('Audit summary'!$B$16)))+1)="@"&amp;LOWER(TRIM('Audit summary'!$B$16)),"INTERNAL","EXTERNAL"))</f>
        <v>INTERNAL</v>
      </c>
      <c r="G2742" s="6">
        <f t="shared" si="3"/>
        <v>1</v>
      </c>
      <c r="H2742" s="6">
        <f t="shared" si="4"/>
        <v>1</v>
      </c>
      <c r="I2742" s="6" t="str">
        <f>IF(OR(A2742="",COUNTIF('Message audit'!$A$2:$A$201,A2742)=0,AND(B2742&lt;&gt;"To",B2742&lt;&gt;"CC",B2742&lt;&gt;"BCC"),E2742&lt;&gt;"BASIC_OK"),"REVIEW","OK")</f>
        <v>OK</v>
      </c>
    </row>
    <row r="2743">
      <c r="A2743" s="5" t="s">
        <v>135</v>
      </c>
      <c r="B2743" s="5" t="s">
        <v>65</v>
      </c>
      <c r="C2743" s="5" t="s">
        <v>2967</v>
      </c>
      <c r="D2743" s="6" t="str">
        <f t="shared" si="1"/>
        <v>person2742@demo.invalid</v>
      </c>
      <c r="E2743" s="6" t="str">
        <f t="shared" si="2"/>
        <v>BASIC_OK</v>
      </c>
      <c r="F2743" s="6" t="str">
        <f>IF(E2743&lt;&gt;"BASIC_OK","REVIEW",IF(RIGHT(D2743,LEN(LOWER(TRIM('Audit summary'!$B$16)))+1)="@"&amp;LOWER(TRIM('Audit summary'!$B$16)),"INTERNAL","EXTERNAL"))</f>
        <v>INTERNAL</v>
      </c>
      <c r="G2743" s="6">
        <f t="shared" si="3"/>
        <v>1</v>
      </c>
      <c r="H2743" s="6">
        <f t="shared" si="4"/>
        <v>1</v>
      </c>
      <c r="I2743" s="6" t="str">
        <f>IF(OR(A2743="",COUNTIF('Message audit'!$A$2:$A$201,A2743)=0,AND(B2743&lt;&gt;"To",B2743&lt;&gt;"CC",B2743&lt;&gt;"BCC"),E2743&lt;&gt;"BASIC_OK"),"REVIEW","OK")</f>
        <v>OK</v>
      </c>
    </row>
    <row r="2744">
      <c r="A2744" s="5" t="s">
        <v>135</v>
      </c>
      <c r="B2744" s="5" t="s">
        <v>21</v>
      </c>
      <c r="C2744" s="5" t="s">
        <v>2968</v>
      </c>
      <c r="D2744" s="6" t="str">
        <f t="shared" si="1"/>
        <v>person2743@demo.invalid</v>
      </c>
      <c r="E2744" s="6" t="str">
        <f t="shared" si="2"/>
        <v>BASIC_OK</v>
      </c>
      <c r="F2744" s="6" t="str">
        <f>IF(E2744&lt;&gt;"BASIC_OK","REVIEW",IF(RIGHT(D2744,LEN(LOWER(TRIM('Audit summary'!$B$16)))+1)="@"&amp;LOWER(TRIM('Audit summary'!$B$16)),"INTERNAL","EXTERNAL"))</f>
        <v>INTERNAL</v>
      </c>
      <c r="G2744" s="6">
        <f t="shared" si="3"/>
        <v>1</v>
      </c>
      <c r="H2744" s="6">
        <f t="shared" si="4"/>
        <v>1</v>
      </c>
      <c r="I2744" s="6" t="str">
        <f>IF(OR(A2744="",COUNTIF('Message audit'!$A$2:$A$201,A2744)=0,AND(B2744&lt;&gt;"To",B2744&lt;&gt;"CC",B2744&lt;&gt;"BCC"),E2744&lt;&gt;"BASIC_OK"),"REVIEW","OK")</f>
        <v>OK</v>
      </c>
    </row>
    <row r="2745">
      <c r="A2745" s="5" t="s">
        <v>135</v>
      </c>
      <c r="B2745" s="5" t="s">
        <v>50</v>
      </c>
      <c r="C2745" s="5" t="s">
        <v>2969</v>
      </c>
      <c r="D2745" s="6" t="str">
        <f t="shared" si="1"/>
        <v>person2744@demo.invalid</v>
      </c>
      <c r="E2745" s="6" t="str">
        <f t="shared" si="2"/>
        <v>BASIC_OK</v>
      </c>
      <c r="F2745" s="6" t="str">
        <f>IF(E2745&lt;&gt;"BASIC_OK","REVIEW",IF(RIGHT(D2745,LEN(LOWER(TRIM('Audit summary'!$B$16)))+1)="@"&amp;LOWER(TRIM('Audit summary'!$B$16)),"INTERNAL","EXTERNAL"))</f>
        <v>INTERNAL</v>
      </c>
      <c r="G2745" s="6">
        <f t="shared" si="3"/>
        <v>1</v>
      </c>
      <c r="H2745" s="6">
        <f t="shared" si="4"/>
        <v>1</v>
      </c>
      <c r="I2745" s="6" t="str">
        <f>IF(OR(A2745="",COUNTIF('Message audit'!$A$2:$A$201,A2745)=0,AND(B2745&lt;&gt;"To",B2745&lt;&gt;"CC",B2745&lt;&gt;"BCC"),E2745&lt;&gt;"BASIC_OK"),"REVIEW","OK")</f>
        <v>OK</v>
      </c>
    </row>
    <row r="2746">
      <c r="A2746" s="5" t="s">
        <v>135</v>
      </c>
      <c r="B2746" s="5" t="s">
        <v>65</v>
      </c>
      <c r="C2746" s="5" t="s">
        <v>2970</v>
      </c>
      <c r="D2746" s="6" t="str">
        <f t="shared" si="1"/>
        <v>person2745@example.org</v>
      </c>
      <c r="E2746" s="6" t="str">
        <f t="shared" si="2"/>
        <v>BASIC_OK</v>
      </c>
      <c r="F2746" s="6" t="str">
        <f>IF(E2746&lt;&gt;"BASIC_OK","REVIEW",IF(RIGHT(D2746,LEN(LOWER(TRIM('Audit summary'!$B$16)))+1)="@"&amp;LOWER(TRIM('Audit summary'!$B$16)),"INTERNAL","EXTERNAL"))</f>
        <v>EXTERNAL</v>
      </c>
      <c r="G2746" s="6">
        <f t="shared" si="3"/>
        <v>1</v>
      </c>
      <c r="H2746" s="6">
        <f t="shared" si="4"/>
        <v>1</v>
      </c>
      <c r="I2746" s="6" t="str">
        <f>IF(OR(A2746="",COUNTIF('Message audit'!$A$2:$A$201,A2746)=0,AND(B2746&lt;&gt;"To",B2746&lt;&gt;"CC",B2746&lt;&gt;"BCC"),E2746&lt;&gt;"BASIC_OK"),"REVIEW","OK")</f>
        <v>OK</v>
      </c>
    </row>
    <row r="2747">
      <c r="A2747" s="5" t="s">
        <v>135</v>
      </c>
      <c r="B2747" s="5" t="s">
        <v>21</v>
      </c>
      <c r="C2747" s="5" t="s">
        <v>2971</v>
      </c>
      <c r="D2747" s="6" t="str">
        <f t="shared" si="1"/>
        <v>person2746@demo.invalid</v>
      </c>
      <c r="E2747" s="6" t="str">
        <f t="shared" si="2"/>
        <v>BASIC_OK</v>
      </c>
      <c r="F2747" s="6" t="str">
        <f>IF(E2747&lt;&gt;"BASIC_OK","REVIEW",IF(RIGHT(D2747,LEN(LOWER(TRIM('Audit summary'!$B$16)))+1)="@"&amp;LOWER(TRIM('Audit summary'!$B$16)),"INTERNAL","EXTERNAL"))</f>
        <v>INTERNAL</v>
      </c>
      <c r="G2747" s="6">
        <f t="shared" si="3"/>
        <v>1</v>
      </c>
      <c r="H2747" s="6">
        <f t="shared" si="4"/>
        <v>1</v>
      </c>
      <c r="I2747" s="6" t="str">
        <f>IF(OR(A2747="",COUNTIF('Message audit'!$A$2:$A$201,A2747)=0,AND(B2747&lt;&gt;"To",B2747&lt;&gt;"CC",B2747&lt;&gt;"BCC"),E2747&lt;&gt;"BASIC_OK"),"REVIEW","OK")</f>
        <v>OK</v>
      </c>
    </row>
    <row r="2748">
      <c r="A2748" s="5" t="s">
        <v>135</v>
      </c>
      <c r="B2748" s="5" t="s">
        <v>50</v>
      </c>
      <c r="C2748" s="5" t="s">
        <v>2972</v>
      </c>
      <c r="D2748" s="6" t="str">
        <f t="shared" si="1"/>
        <v>person2747@demo.invalid</v>
      </c>
      <c r="E2748" s="6" t="str">
        <f t="shared" si="2"/>
        <v>BASIC_OK</v>
      </c>
      <c r="F2748" s="6" t="str">
        <f>IF(E2748&lt;&gt;"BASIC_OK","REVIEW",IF(RIGHT(D2748,LEN(LOWER(TRIM('Audit summary'!$B$16)))+1)="@"&amp;LOWER(TRIM('Audit summary'!$B$16)),"INTERNAL","EXTERNAL"))</f>
        <v>INTERNAL</v>
      </c>
      <c r="G2748" s="6">
        <f t="shared" si="3"/>
        <v>1</v>
      </c>
      <c r="H2748" s="6">
        <f t="shared" si="4"/>
        <v>1</v>
      </c>
      <c r="I2748" s="6" t="str">
        <f>IF(OR(A2748="",COUNTIF('Message audit'!$A$2:$A$201,A2748)=0,AND(B2748&lt;&gt;"To",B2748&lt;&gt;"CC",B2748&lt;&gt;"BCC"),E2748&lt;&gt;"BASIC_OK"),"REVIEW","OK")</f>
        <v>OK</v>
      </c>
    </row>
    <row r="2749">
      <c r="A2749" s="5" t="s">
        <v>135</v>
      </c>
      <c r="B2749" s="5" t="s">
        <v>65</v>
      </c>
      <c r="C2749" s="5" t="s">
        <v>2973</v>
      </c>
      <c r="D2749" s="6" t="str">
        <f t="shared" si="1"/>
        <v>person2748@demo.invalid</v>
      </c>
      <c r="E2749" s="6" t="str">
        <f t="shared" si="2"/>
        <v>BASIC_OK</v>
      </c>
      <c r="F2749" s="6" t="str">
        <f>IF(E2749&lt;&gt;"BASIC_OK","REVIEW",IF(RIGHT(D2749,LEN(LOWER(TRIM('Audit summary'!$B$16)))+1)="@"&amp;LOWER(TRIM('Audit summary'!$B$16)),"INTERNAL","EXTERNAL"))</f>
        <v>INTERNAL</v>
      </c>
      <c r="G2749" s="6">
        <f t="shared" si="3"/>
        <v>1</v>
      </c>
      <c r="H2749" s="6">
        <f t="shared" si="4"/>
        <v>1</v>
      </c>
      <c r="I2749" s="6" t="str">
        <f>IF(OR(A2749="",COUNTIF('Message audit'!$A$2:$A$201,A2749)=0,AND(B2749&lt;&gt;"To",B2749&lt;&gt;"CC",B2749&lt;&gt;"BCC"),E2749&lt;&gt;"BASIC_OK"),"REVIEW","OK")</f>
        <v>OK</v>
      </c>
    </row>
    <row r="2750">
      <c r="A2750" s="5" t="s">
        <v>135</v>
      </c>
      <c r="B2750" s="5" t="s">
        <v>21</v>
      </c>
      <c r="C2750" s="5" t="s">
        <v>2974</v>
      </c>
      <c r="D2750" s="6" t="str">
        <f t="shared" si="1"/>
        <v>person2749@demo.invalid</v>
      </c>
      <c r="E2750" s="6" t="str">
        <f t="shared" si="2"/>
        <v>BASIC_OK</v>
      </c>
      <c r="F2750" s="6" t="str">
        <f>IF(E2750&lt;&gt;"BASIC_OK","REVIEW",IF(RIGHT(D2750,LEN(LOWER(TRIM('Audit summary'!$B$16)))+1)="@"&amp;LOWER(TRIM('Audit summary'!$B$16)),"INTERNAL","EXTERNAL"))</f>
        <v>INTERNAL</v>
      </c>
      <c r="G2750" s="6">
        <f t="shared" si="3"/>
        <v>1</v>
      </c>
      <c r="H2750" s="6">
        <f t="shared" si="4"/>
        <v>1</v>
      </c>
      <c r="I2750" s="6" t="str">
        <f>IF(OR(A2750="",COUNTIF('Message audit'!$A$2:$A$201,A2750)=0,AND(B2750&lt;&gt;"To",B2750&lt;&gt;"CC",B2750&lt;&gt;"BCC"),E2750&lt;&gt;"BASIC_OK"),"REVIEW","OK")</f>
        <v>OK</v>
      </c>
    </row>
    <row r="2751">
      <c r="A2751" s="5" t="s">
        <v>135</v>
      </c>
      <c r="B2751" s="5" t="s">
        <v>50</v>
      </c>
      <c r="C2751" s="5" t="s">
        <v>2975</v>
      </c>
      <c r="D2751" s="6" t="str">
        <f t="shared" si="1"/>
        <v>person2750@example.org</v>
      </c>
      <c r="E2751" s="6" t="str">
        <f t="shared" si="2"/>
        <v>BASIC_OK</v>
      </c>
      <c r="F2751" s="6" t="str">
        <f>IF(E2751&lt;&gt;"BASIC_OK","REVIEW",IF(RIGHT(D2751,LEN(LOWER(TRIM('Audit summary'!$B$16)))+1)="@"&amp;LOWER(TRIM('Audit summary'!$B$16)),"INTERNAL","EXTERNAL"))</f>
        <v>EXTERNAL</v>
      </c>
      <c r="G2751" s="6">
        <f t="shared" si="3"/>
        <v>1</v>
      </c>
      <c r="H2751" s="6">
        <f t="shared" si="4"/>
        <v>1</v>
      </c>
      <c r="I2751" s="6" t="str">
        <f>IF(OR(A2751="",COUNTIF('Message audit'!$A$2:$A$201,A2751)=0,AND(B2751&lt;&gt;"To",B2751&lt;&gt;"CC",B2751&lt;&gt;"BCC"),E2751&lt;&gt;"BASIC_OK"),"REVIEW","OK")</f>
        <v>OK</v>
      </c>
    </row>
    <row r="2752">
      <c r="A2752" s="5" t="s">
        <v>135</v>
      </c>
      <c r="B2752" s="5" t="s">
        <v>65</v>
      </c>
      <c r="C2752" s="5" t="s">
        <v>2976</v>
      </c>
      <c r="D2752" s="6" t="str">
        <f t="shared" si="1"/>
        <v>person2751@demo.invalid</v>
      </c>
      <c r="E2752" s="6" t="str">
        <f t="shared" si="2"/>
        <v>BASIC_OK</v>
      </c>
      <c r="F2752" s="6" t="str">
        <f>IF(E2752&lt;&gt;"BASIC_OK","REVIEW",IF(RIGHT(D2752,LEN(LOWER(TRIM('Audit summary'!$B$16)))+1)="@"&amp;LOWER(TRIM('Audit summary'!$B$16)),"INTERNAL","EXTERNAL"))</f>
        <v>INTERNAL</v>
      </c>
      <c r="G2752" s="6">
        <f t="shared" si="3"/>
        <v>1</v>
      </c>
      <c r="H2752" s="6">
        <f t="shared" si="4"/>
        <v>1</v>
      </c>
      <c r="I2752" s="6" t="str">
        <f>IF(OR(A2752="",COUNTIF('Message audit'!$A$2:$A$201,A2752)=0,AND(B2752&lt;&gt;"To",B2752&lt;&gt;"CC",B2752&lt;&gt;"BCC"),E2752&lt;&gt;"BASIC_OK"),"REVIEW","OK")</f>
        <v>OK</v>
      </c>
    </row>
    <row r="2753">
      <c r="A2753" s="5" t="s">
        <v>136</v>
      </c>
      <c r="B2753" s="5" t="s">
        <v>21</v>
      </c>
      <c r="C2753" s="5" t="s">
        <v>2977</v>
      </c>
      <c r="D2753" s="6" t="str">
        <f t="shared" si="1"/>
        <v>person2752@demo.invalid</v>
      </c>
      <c r="E2753" s="6" t="str">
        <f t="shared" si="2"/>
        <v>BASIC_OK</v>
      </c>
      <c r="F2753" s="6" t="str">
        <f>IF(E2753&lt;&gt;"BASIC_OK","REVIEW",IF(RIGHT(D2753,LEN(LOWER(TRIM('Audit summary'!$B$16)))+1)="@"&amp;LOWER(TRIM('Audit summary'!$B$16)),"INTERNAL","EXTERNAL"))</f>
        <v>INTERNAL</v>
      </c>
      <c r="G2753" s="6">
        <f t="shared" si="3"/>
        <v>1</v>
      </c>
      <c r="H2753" s="6">
        <f t="shared" si="4"/>
        <v>1</v>
      </c>
      <c r="I2753" s="6" t="str">
        <f>IF(OR(A2753="",COUNTIF('Message audit'!$A$2:$A$201,A2753)=0,AND(B2753&lt;&gt;"To",B2753&lt;&gt;"CC",B2753&lt;&gt;"BCC"),E2753&lt;&gt;"BASIC_OK"),"REVIEW","OK")</f>
        <v>OK</v>
      </c>
    </row>
    <row r="2754">
      <c r="A2754" s="5" t="s">
        <v>136</v>
      </c>
      <c r="B2754" s="5" t="s">
        <v>50</v>
      </c>
      <c r="C2754" s="5" t="s">
        <v>2978</v>
      </c>
      <c r="D2754" s="6" t="str">
        <f t="shared" si="1"/>
        <v>person2753@demo.invalid</v>
      </c>
      <c r="E2754" s="6" t="str">
        <f t="shared" si="2"/>
        <v>BASIC_OK</v>
      </c>
      <c r="F2754" s="6" t="str">
        <f>IF(E2754&lt;&gt;"BASIC_OK","REVIEW",IF(RIGHT(D2754,LEN(LOWER(TRIM('Audit summary'!$B$16)))+1)="@"&amp;LOWER(TRIM('Audit summary'!$B$16)),"INTERNAL","EXTERNAL"))</f>
        <v>INTERNAL</v>
      </c>
      <c r="G2754" s="6">
        <f t="shared" si="3"/>
        <v>1</v>
      </c>
      <c r="H2754" s="6">
        <f t="shared" si="4"/>
        <v>1</v>
      </c>
      <c r="I2754" s="6" t="str">
        <f>IF(OR(A2754="",COUNTIF('Message audit'!$A$2:$A$201,A2754)=0,AND(B2754&lt;&gt;"To",B2754&lt;&gt;"CC",B2754&lt;&gt;"BCC"),E2754&lt;&gt;"BASIC_OK"),"REVIEW","OK")</f>
        <v>OK</v>
      </c>
    </row>
    <row r="2755">
      <c r="A2755" s="5" t="s">
        <v>136</v>
      </c>
      <c r="B2755" s="5" t="s">
        <v>65</v>
      </c>
      <c r="C2755" s="5" t="s">
        <v>2979</v>
      </c>
      <c r="D2755" s="6" t="str">
        <f t="shared" si="1"/>
        <v>person2754@demo.invalid</v>
      </c>
      <c r="E2755" s="6" t="str">
        <f t="shared" si="2"/>
        <v>BASIC_OK</v>
      </c>
      <c r="F2755" s="6" t="str">
        <f>IF(E2755&lt;&gt;"BASIC_OK","REVIEW",IF(RIGHT(D2755,LEN(LOWER(TRIM('Audit summary'!$B$16)))+1)="@"&amp;LOWER(TRIM('Audit summary'!$B$16)),"INTERNAL","EXTERNAL"))</f>
        <v>INTERNAL</v>
      </c>
      <c r="G2755" s="6">
        <f t="shared" si="3"/>
        <v>1</v>
      </c>
      <c r="H2755" s="6">
        <f t="shared" si="4"/>
        <v>1</v>
      </c>
      <c r="I2755" s="6" t="str">
        <f>IF(OR(A2755="",COUNTIF('Message audit'!$A$2:$A$201,A2755)=0,AND(B2755&lt;&gt;"To",B2755&lt;&gt;"CC",B2755&lt;&gt;"BCC"),E2755&lt;&gt;"BASIC_OK"),"REVIEW","OK")</f>
        <v>OK</v>
      </c>
    </row>
    <row r="2756">
      <c r="A2756" s="5" t="s">
        <v>136</v>
      </c>
      <c r="B2756" s="5" t="s">
        <v>21</v>
      </c>
      <c r="C2756" s="5" t="s">
        <v>2980</v>
      </c>
      <c r="D2756" s="6" t="str">
        <f t="shared" si="1"/>
        <v>person2755@example.org</v>
      </c>
      <c r="E2756" s="6" t="str">
        <f t="shared" si="2"/>
        <v>BASIC_OK</v>
      </c>
      <c r="F2756" s="6" t="str">
        <f>IF(E2756&lt;&gt;"BASIC_OK","REVIEW",IF(RIGHT(D2756,LEN(LOWER(TRIM('Audit summary'!$B$16)))+1)="@"&amp;LOWER(TRIM('Audit summary'!$B$16)),"INTERNAL","EXTERNAL"))</f>
        <v>EXTERNAL</v>
      </c>
      <c r="G2756" s="6">
        <f t="shared" si="3"/>
        <v>1</v>
      </c>
      <c r="H2756" s="6">
        <f t="shared" si="4"/>
        <v>1</v>
      </c>
      <c r="I2756" s="6" t="str">
        <f>IF(OR(A2756="",COUNTIF('Message audit'!$A$2:$A$201,A2756)=0,AND(B2756&lt;&gt;"To",B2756&lt;&gt;"CC",B2756&lt;&gt;"BCC"),E2756&lt;&gt;"BASIC_OK"),"REVIEW","OK")</f>
        <v>OK</v>
      </c>
    </row>
    <row r="2757">
      <c r="A2757" s="5" t="s">
        <v>136</v>
      </c>
      <c r="B2757" s="5" t="s">
        <v>50</v>
      </c>
      <c r="C2757" s="5" t="s">
        <v>2981</v>
      </c>
      <c r="D2757" s="6" t="str">
        <f t="shared" si="1"/>
        <v>person2756@demo.invalid</v>
      </c>
      <c r="E2757" s="6" t="str">
        <f t="shared" si="2"/>
        <v>BASIC_OK</v>
      </c>
      <c r="F2757" s="6" t="str">
        <f>IF(E2757&lt;&gt;"BASIC_OK","REVIEW",IF(RIGHT(D2757,LEN(LOWER(TRIM('Audit summary'!$B$16)))+1)="@"&amp;LOWER(TRIM('Audit summary'!$B$16)),"INTERNAL","EXTERNAL"))</f>
        <v>INTERNAL</v>
      </c>
      <c r="G2757" s="6">
        <f t="shared" si="3"/>
        <v>1</v>
      </c>
      <c r="H2757" s="6">
        <f t="shared" si="4"/>
        <v>1</v>
      </c>
      <c r="I2757" s="6" t="str">
        <f>IF(OR(A2757="",COUNTIF('Message audit'!$A$2:$A$201,A2757)=0,AND(B2757&lt;&gt;"To",B2757&lt;&gt;"CC",B2757&lt;&gt;"BCC"),E2757&lt;&gt;"BASIC_OK"),"REVIEW","OK")</f>
        <v>OK</v>
      </c>
    </row>
    <row r="2758">
      <c r="A2758" s="5" t="s">
        <v>136</v>
      </c>
      <c r="B2758" s="5" t="s">
        <v>65</v>
      </c>
      <c r="C2758" s="5" t="s">
        <v>2982</v>
      </c>
      <c r="D2758" s="6" t="str">
        <f t="shared" si="1"/>
        <v>person2757@demo.invalid</v>
      </c>
      <c r="E2758" s="6" t="str">
        <f t="shared" si="2"/>
        <v>BASIC_OK</v>
      </c>
      <c r="F2758" s="6" t="str">
        <f>IF(E2758&lt;&gt;"BASIC_OK","REVIEW",IF(RIGHT(D2758,LEN(LOWER(TRIM('Audit summary'!$B$16)))+1)="@"&amp;LOWER(TRIM('Audit summary'!$B$16)),"INTERNAL","EXTERNAL"))</f>
        <v>INTERNAL</v>
      </c>
      <c r="G2758" s="6">
        <f t="shared" si="3"/>
        <v>1</v>
      </c>
      <c r="H2758" s="6">
        <f t="shared" si="4"/>
        <v>1</v>
      </c>
      <c r="I2758" s="6" t="str">
        <f>IF(OR(A2758="",COUNTIF('Message audit'!$A$2:$A$201,A2758)=0,AND(B2758&lt;&gt;"To",B2758&lt;&gt;"CC",B2758&lt;&gt;"BCC"),E2758&lt;&gt;"BASIC_OK"),"REVIEW","OK")</f>
        <v>OK</v>
      </c>
    </row>
    <row r="2759">
      <c r="A2759" s="5" t="s">
        <v>136</v>
      </c>
      <c r="B2759" s="5" t="s">
        <v>21</v>
      </c>
      <c r="C2759" s="5" t="s">
        <v>2983</v>
      </c>
      <c r="D2759" s="6" t="str">
        <f t="shared" si="1"/>
        <v>person2758@demo.invalid</v>
      </c>
      <c r="E2759" s="6" t="str">
        <f t="shared" si="2"/>
        <v>BASIC_OK</v>
      </c>
      <c r="F2759" s="6" t="str">
        <f>IF(E2759&lt;&gt;"BASIC_OK","REVIEW",IF(RIGHT(D2759,LEN(LOWER(TRIM('Audit summary'!$B$16)))+1)="@"&amp;LOWER(TRIM('Audit summary'!$B$16)),"INTERNAL","EXTERNAL"))</f>
        <v>INTERNAL</v>
      </c>
      <c r="G2759" s="6">
        <f t="shared" si="3"/>
        <v>1</v>
      </c>
      <c r="H2759" s="6">
        <f t="shared" si="4"/>
        <v>1</v>
      </c>
      <c r="I2759" s="6" t="str">
        <f>IF(OR(A2759="",COUNTIF('Message audit'!$A$2:$A$201,A2759)=0,AND(B2759&lt;&gt;"To",B2759&lt;&gt;"CC",B2759&lt;&gt;"BCC"),E2759&lt;&gt;"BASIC_OK"),"REVIEW","OK")</f>
        <v>OK</v>
      </c>
    </row>
    <row r="2760">
      <c r="A2760" s="5" t="s">
        <v>136</v>
      </c>
      <c r="B2760" s="5" t="s">
        <v>50</v>
      </c>
      <c r="C2760" s="5" t="s">
        <v>2984</v>
      </c>
      <c r="D2760" s="6" t="str">
        <f t="shared" si="1"/>
        <v>person2759@demo.invalid</v>
      </c>
      <c r="E2760" s="6" t="str">
        <f t="shared" si="2"/>
        <v>BASIC_OK</v>
      </c>
      <c r="F2760" s="6" t="str">
        <f>IF(E2760&lt;&gt;"BASIC_OK","REVIEW",IF(RIGHT(D2760,LEN(LOWER(TRIM('Audit summary'!$B$16)))+1)="@"&amp;LOWER(TRIM('Audit summary'!$B$16)),"INTERNAL","EXTERNAL"))</f>
        <v>INTERNAL</v>
      </c>
      <c r="G2760" s="6">
        <f t="shared" si="3"/>
        <v>1</v>
      </c>
      <c r="H2760" s="6">
        <f t="shared" si="4"/>
        <v>1</v>
      </c>
      <c r="I2760" s="6" t="str">
        <f>IF(OR(A2760="",COUNTIF('Message audit'!$A$2:$A$201,A2760)=0,AND(B2760&lt;&gt;"To",B2760&lt;&gt;"CC",B2760&lt;&gt;"BCC"),E2760&lt;&gt;"BASIC_OK"),"REVIEW","OK")</f>
        <v>OK</v>
      </c>
    </row>
    <row r="2761">
      <c r="A2761" s="5" t="s">
        <v>136</v>
      </c>
      <c r="B2761" s="5" t="s">
        <v>65</v>
      </c>
      <c r="C2761" s="5" t="s">
        <v>2985</v>
      </c>
      <c r="D2761" s="6" t="str">
        <f t="shared" si="1"/>
        <v>person2760@example.org</v>
      </c>
      <c r="E2761" s="6" t="str">
        <f t="shared" si="2"/>
        <v>BASIC_OK</v>
      </c>
      <c r="F2761" s="6" t="str">
        <f>IF(E2761&lt;&gt;"BASIC_OK","REVIEW",IF(RIGHT(D2761,LEN(LOWER(TRIM('Audit summary'!$B$16)))+1)="@"&amp;LOWER(TRIM('Audit summary'!$B$16)),"INTERNAL","EXTERNAL"))</f>
        <v>EXTERNAL</v>
      </c>
      <c r="G2761" s="6">
        <f t="shared" si="3"/>
        <v>1</v>
      </c>
      <c r="H2761" s="6">
        <f t="shared" si="4"/>
        <v>1</v>
      </c>
      <c r="I2761" s="6" t="str">
        <f>IF(OR(A2761="",COUNTIF('Message audit'!$A$2:$A$201,A2761)=0,AND(B2761&lt;&gt;"To",B2761&lt;&gt;"CC",B2761&lt;&gt;"BCC"),E2761&lt;&gt;"BASIC_OK"),"REVIEW","OK")</f>
        <v>OK</v>
      </c>
    </row>
    <row r="2762">
      <c r="A2762" s="5" t="s">
        <v>136</v>
      </c>
      <c r="B2762" s="5" t="s">
        <v>21</v>
      </c>
      <c r="C2762" s="5" t="s">
        <v>2986</v>
      </c>
      <c r="D2762" s="6" t="str">
        <f t="shared" si="1"/>
        <v>person2761@demo.invalid</v>
      </c>
      <c r="E2762" s="6" t="str">
        <f t="shared" si="2"/>
        <v>BASIC_OK</v>
      </c>
      <c r="F2762" s="6" t="str">
        <f>IF(E2762&lt;&gt;"BASIC_OK","REVIEW",IF(RIGHT(D2762,LEN(LOWER(TRIM('Audit summary'!$B$16)))+1)="@"&amp;LOWER(TRIM('Audit summary'!$B$16)),"INTERNAL","EXTERNAL"))</f>
        <v>INTERNAL</v>
      </c>
      <c r="G2762" s="6">
        <f t="shared" si="3"/>
        <v>1</v>
      </c>
      <c r="H2762" s="6">
        <f t="shared" si="4"/>
        <v>1</v>
      </c>
      <c r="I2762" s="6" t="str">
        <f>IF(OR(A2762="",COUNTIF('Message audit'!$A$2:$A$201,A2762)=0,AND(B2762&lt;&gt;"To",B2762&lt;&gt;"CC",B2762&lt;&gt;"BCC"),E2762&lt;&gt;"BASIC_OK"),"REVIEW","OK")</f>
        <v>OK</v>
      </c>
    </row>
    <row r="2763">
      <c r="A2763" s="5" t="s">
        <v>136</v>
      </c>
      <c r="B2763" s="5" t="s">
        <v>50</v>
      </c>
      <c r="C2763" s="5" t="s">
        <v>2987</v>
      </c>
      <c r="D2763" s="6" t="str">
        <f t="shared" si="1"/>
        <v>person2762@demo.invalid</v>
      </c>
      <c r="E2763" s="6" t="str">
        <f t="shared" si="2"/>
        <v>BASIC_OK</v>
      </c>
      <c r="F2763" s="6" t="str">
        <f>IF(E2763&lt;&gt;"BASIC_OK","REVIEW",IF(RIGHT(D2763,LEN(LOWER(TRIM('Audit summary'!$B$16)))+1)="@"&amp;LOWER(TRIM('Audit summary'!$B$16)),"INTERNAL","EXTERNAL"))</f>
        <v>INTERNAL</v>
      </c>
      <c r="G2763" s="6">
        <f t="shared" si="3"/>
        <v>1</v>
      </c>
      <c r="H2763" s="6">
        <f t="shared" si="4"/>
        <v>1</v>
      </c>
      <c r="I2763" s="6" t="str">
        <f>IF(OR(A2763="",COUNTIF('Message audit'!$A$2:$A$201,A2763)=0,AND(B2763&lt;&gt;"To",B2763&lt;&gt;"CC",B2763&lt;&gt;"BCC"),E2763&lt;&gt;"BASIC_OK"),"REVIEW","OK")</f>
        <v>OK</v>
      </c>
    </row>
    <row r="2764">
      <c r="A2764" s="5" t="s">
        <v>136</v>
      </c>
      <c r="B2764" s="5" t="s">
        <v>65</v>
      </c>
      <c r="C2764" s="5" t="s">
        <v>2988</v>
      </c>
      <c r="D2764" s="6" t="str">
        <f t="shared" si="1"/>
        <v>person2763@demo.invalid</v>
      </c>
      <c r="E2764" s="6" t="str">
        <f t="shared" si="2"/>
        <v>BASIC_OK</v>
      </c>
      <c r="F2764" s="6" t="str">
        <f>IF(E2764&lt;&gt;"BASIC_OK","REVIEW",IF(RIGHT(D2764,LEN(LOWER(TRIM('Audit summary'!$B$16)))+1)="@"&amp;LOWER(TRIM('Audit summary'!$B$16)),"INTERNAL","EXTERNAL"))</f>
        <v>INTERNAL</v>
      </c>
      <c r="G2764" s="6">
        <f t="shared" si="3"/>
        <v>1</v>
      </c>
      <c r="H2764" s="6">
        <f t="shared" si="4"/>
        <v>1</v>
      </c>
      <c r="I2764" s="6" t="str">
        <f>IF(OR(A2764="",COUNTIF('Message audit'!$A$2:$A$201,A2764)=0,AND(B2764&lt;&gt;"To",B2764&lt;&gt;"CC",B2764&lt;&gt;"BCC"),E2764&lt;&gt;"BASIC_OK"),"REVIEW","OK")</f>
        <v>OK</v>
      </c>
    </row>
    <row r="2765">
      <c r="A2765" s="5" t="s">
        <v>136</v>
      </c>
      <c r="B2765" s="5" t="s">
        <v>21</v>
      </c>
      <c r="C2765" s="5" t="s">
        <v>2989</v>
      </c>
      <c r="D2765" s="6" t="str">
        <f t="shared" si="1"/>
        <v>person2764@demo.invalid</v>
      </c>
      <c r="E2765" s="6" t="str">
        <f t="shared" si="2"/>
        <v>BASIC_OK</v>
      </c>
      <c r="F2765" s="6" t="str">
        <f>IF(E2765&lt;&gt;"BASIC_OK","REVIEW",IF(RIGHT(D2765,LEN(LOWER(TRIM('Audit summary'!$B$16)))+1)="@"&amp;LOWER(TRIM('Audit summary'!$B$16)),"INTERNAL","EXTERNAL"))</f>
        <v>INTERNAL</v>
      </c>
      <c r="G2765" s="6">
        <f t="shared" si="3"/>
        <v>1</v>
      </c>
      <c r="H2765" s="6">
        <f t="shared" si="4"/>
        <v>1</v>
      </c>
      <c r="I2765" s="6" t="str">
        <f>IF(OR(A2765="",COUNTIF('Message audit'!$A$2:$A$201,A2765)=0,AND(B2765&lt;&gt;"To",B2765&lt;&gt;"CC",B2765&lt;&gt;"BCC"),E2765&lt;&gt;"BASIC_OK"),"REVIEW","OK")</f>
        <v>OK</v>
      </c>
    </row>
    <row r="2766">
      <c r="A2766" s="5" t="s">
        <v>136</v>
      </c>
      <c r="B2766" s="5" t="s">
        <v>50</v>
      </c>
      <c r="C2766" s="5" t="s">
        <v>2990</v>
      </c>
      <c r="D2766" s="6" t="str">
        <f t="shared" si="1"/>
        <v>person2765@example.org</v>
      </c>
      <c r="E2766" s="6" t="str">
        <f t="shared" si="2"/>
        <v>BASIC_OK</v>
      </c>
      <c r="F2766" s="6" t="str">
        <f>IF(E2766&lt;&gt;"BASIC_OK","REVIEW",IF(RIGHT(D2766,LEN(LOWER(TRIM('Audit summary'!$B$16)))+1)="@"&amp;LOWER(TRIM('Audit summary'!$B$16)),"INTERNAL","EXTERNAL"))</f>
        <v>EXTERNAL</v>
      </c>
      <c r="G2766" s="6">
        <f t="shared" si="3"/>
        <v>1</v>
      </c>
      <c r="H2766" s="6">
        <f t="shared" si="4"/>
        <v>1</v>
      </c>
      <c r="I2766" s="6" t="str">
        <f>IF(OR(A2766="",COUNTIF('Message audit'!$A$2:$A$201,A2766)=0,AND(B2766&lt;&gt;"To",B2766&lt;&gt;"CC",B2766&lt;&gt;"BCC"),E2766&lt;&gt;"BASIC_OK"),"REVIEW","OK")</f>
        <v>OK</v>
      </c>
    </row>
    <row r="2767">
      <c r="A2767" s="5" t="s">
        <v>136</v>
      </c>
      <c r="B2767" s="5" t="s">
        <v>65</v>
      </c>
      <c r="C2767" s="5" t="s">
        <v>2991</v>
      </c>
      <c r="D2767" s="6" t="str">
        <f t="shared" si="1"/>
        <v>person2766@demo.invalid</v>
      </c>
      <c r="E2767" s="6" t="str">
        <f t="shared" si="2"/>
        <v>BASIC_OK</v>
      </c>
      <c r="F2767" s="6" t="str">
        <f>IF(E2767&lt;&gt;"BASIC_OK","REVIEW",IF(RIGHT(D2767,LEN(LOWER(TRIM('Audit summary'!$B$16)))+1)="@"&amp;LOWER(TRIM('Audit summary'!$B$16)),"INTERNAL","EXTERNAL"))</f>
        <v>INTERNAL</v>
      </c>
      <c r="G2767" s="6">
        <f t="shared" si="3"/>
        <v>1</v>
      </c>
      <c r="H2767" s="6">
        <f t="shared" si="4"/>
        <v>1</v>
      </c>
      <c r="I2767" s="6" t="str">
        <f>IF(OR(A2767="",COUNTIF('Message audit'!$A$2:$A$201,A2767)=0,AND(B2767&lt;&gt;"To",B2767&lt;&gt;"CC",B2767&lt;&gt;"BCC"),E2767&lt;&gt;"BASIC_OK"),"REVIEW","OK")</f>
        <v>OK</v>
      </c>
    </row>
    <row r="2768">
      <c r="A2768" s="5" t="s">
        <v>136</v>
      </c>
      <c r="B2768" s="5" t="s">
        <v>21</v>
      </c>
      <c r="C2768" s="5" t="s">
        <v>2992</v>
      </c>
      <c r="D2768" s="6" t="str">
        <f t="shared" si="1"/>
        <v>person2767@demo.invalid</v>
      </c>
      <c r="E2768" s="6" t="str">
        <f t="shared" si="2"/>
        <v>BASIC_OK</v>
      </c>
      <c r="F2768" s="6" t="str">
        <f>IF(E2768&lt;&gt;"BASIC_OK","REVIEW",IF(RIGHT(D2768,LEN(LOWER(TRIM('Audit summary'!$B$16)))+1)="@"&amp;LOWER(TRIM('Audit summary'!$B$16)),"INTERNAL","EXTERNAL"))</f>
        <v>INTERNAL</v>
      </c>
      <c r="G2768" s="6">
        <f t="shared" si="3"/>
        <v>1</v>
      </c>
      <c r="H2768" s="6">
        <f t="shared" si="4"/>
        <v>1</v>
      </c>
      <c r="I2768" s="6" t="str">
        <f>IF(OR(A2768="",COUNTIF('Message audit'!$A$2:$A$201,A2768)=0,AND(B2768&lt;&gt;"To",B2768&lt;&gt;"CC",B2768&lt;&gt;"BCC"),E2768&lt;&gt;"BASIC_OK"),"REVIEW","OK")</f>
        <v>OK</v>
      </c>
    </row>
    <row r="2769">
      <c r="A2769" s="5" t="s">
        <v>136</v>
      </c>
      <c r="B2769" s="5" t="s">
        <v>50</v>
      </c>
      <c r="C2769" s="5" t="s">
        <v>2993</v>
      </c>
      <c r="D2769" s="6" t="str">
        <f t="shared" si="1"/>
        <v>person2768@demo.invalid</v>
      </c>
      <c r="E2769" s="6" t="str">
        <f t="shared" si="2"/>
        <v>BASIC_OK</v>
      </c>
      <c r="F2769" s="6" t="str">
        <f>IF(E2769&lt;&gt;"BASIC_OK","REVIEW",IF(RIGHT(D2769,LEN(LOWER(TRIM('Audit summary'!$B$16)))+1)="@"&amp;LOWER(TRIM('Audit summary'!$B$16)),"INTERNAL","EXTERNAL"))</f>
        <v>INTERNAL</v>
      </c>
      <c r="G2769" s="6">
        <f t="shared" si="3"/>
        <v>1</v>
      </c>
      <c r="H2769" s="6">
        <f t="shared" si="4"/>
        <v>1</v>
      </c>
      <c r="I2769" s="6" t="str">
        <f>IF(OR(A2769="",COUNTIF('Message audit'!$A$2:$A$201,A2769)=0,AND(B2769&lt;&gt;"To",B2769&lt;&gt;"CC",B2769&lt;&gt;"BCC"),E2769&lt;&gt;"BASIC_OK"),"REVIEW","OK")</f>
        <v>OK</v>
      </c>
    </row>
    <row r="2770">
      <c r="A2770" s="5" t="s">
        <v>136</v>
      </c>
      <c r="B2770" s="5" t="s">
        <v>65</v>
      </c>
      <c r="C2770" s="5" t="s">
        <v>2994</v>
      </c>
      <c r="D2770" s="6" t="str">
        <f t="shared" si="1"/>
        <v>person2769@demo.invalid</v>
      </c>
      <c r="E2770" s="6" t="str">
        <f t="shared" si="2"/>
        <v>BASIC_OK</v>
      </c>
      <c r="F2770" s="6" t="str">
        <f>IF(E2770&lt;&gt;"BASIC_OK","REVIEW",IF(RIGHT(D2770,LEN(LOWER(TRIM('Audit summary'!$B$16)))+1)="@"&amp;LOWER(TRIM('Audit summary'!$B$16)),"INTERNAL","EXTERNAL"))</f>
        <v>INTERNAL</v>
      </c>
      <c r="G2770" s="6">
        <f t="shared" si="3"/>
        <v>1</v>
      </c>
      <c r="H2770" s="6">
        <f t="shared" si="4"/>
        <v>1</v>
      </c>
      <c r="I2770" s="6" t="str">
        <f>IF(OR(A2770="",COUNTIF('Message audit'!$A$2:$A$201,A2770)=0,AND(B2770&lt;&gt;"To",B2770&lt;&gt;"CC",B2770&lt;&gt;"BCC"),E2770&lt;&gt;"BASIC_OK"),"REVIEW","OK")</f>
        <v>OK</v>
      </c>
    </row>
    <row r="2771">
      <c r="A2771" s="5" t="s">
        <v>136</v>
      </c>
      <c r="B2771" s="5" t="s">
        <v>21</v>
      </c>
      <c r="C2771" s="5" t="s">
        <v>2995</v>
      </c>
      <c r="D2771" s="6" t="str">
        <f t="shared" si="1"/>
        <v>person2770@example.org</v>
      </c>
      <c r="E2771" s="6" t="str">
        <f t="shared" si="2"/>
        <v>BASIC_OK</v>
      </c>
      <c r="F2771" s="6" t="str">
        <f>IF(E2771&lt;&gt;"BASIC_OK","REVIEW",IF(RIGHT(D2771,LEN(LOWER(TRIM('Audit summary'!$B$16)))+1)="@"&amp;LOWER(TRIM('Audit summary'!$B$16)),"INTERNAL","EXTERNAL"))</f>
        <v>EXTERNAL</v>
      </c>
      <c r="G2771" s="6">
        <f t="shared" si="3"/>
        <v>1</v>
      </c>
      <c r="H2771" s="6">
        <f t="shared" si="4"/>
        <v>1</v>
      </c>
      <c r="I2771" s="6" t="str">
        <f>IF(OR(A2771="",COUNTIF('Message audit'!$A$2:$A$201,A2771)=0,AND(B2771&lt;&gt;"To",B2771&lt;&gt;"CC",B2771&lt;&gt;"BCC"),E2771&lt;&gt;"BASIC_OK"),"REVIEW","OK")</f>
        <v>OK</v>
      </c>
    </row>
    <row r="2772">
      <c r="A2772" s="5" t="s">
        <v>136</v>
      </c>
      <c r="B2772" s="5" t="s">
        <v>50</v>
      </c>
      <c r="C2772" s="5" t="s">
        <v>2996</v>
      </c>
      <c r="D2772" s="6" t="str">
        <f t="shared" si="1"/>
        <v>person2771@demo.invalid</v>
      </c>
      <c r="E2772" s="6" t="str">
        <f t="shared" si="2"/>
        <v>BASIC_OK</v>
      </c>
      <c r="F2772" s="6" t="str">
        <f>IF(E2772&lt;&gt;"BASIC_OK","REVIEW",IF(RIGHT(D2772,LEN(LOWER(TRIM('Audit summary'!$B$16)))+1)="@"&amp;LOWER(TRIM('Audit summary'!$B$16)),"INTERNAL","EXTERNAL"))</f>
        <v>INTERNAL</v>
      </c>
      <c r="G2772" s="6">
        <f t="shared" si="3"/>
        <v>1</v>
      </c>
      <c r="H2772" s="6">
        <f t="shared" si="4"/>
        <v>1</v>
      </c>
      <c r="I2772" s="6" t="str">
        <f>IF(OR(A2772="",COUNTIF('Message audit'!$A$2:$A$201,A2772)=0,AND(B2772&lt;&gt;"To",B2772&lt;&gt;"CC",B2772&lt;&gt;"BCC"),E2772&lt;&gt;"BASIC_OK"),"REVIEW","OK")</f>
        <v>OK</v>
      </c>
    </row>
    <row r="2773">
      <c r="A2773" s="5" t="s">
        <v>136</v>
      </c>
      <c r="B2773" s="5" t="s">
        <v>65</v>
      </c>
      <c r="C2773" s="5" t="s">
        <v>2997</v>
      </c>
      <c r="D2773" s="6" t="str">
        <f t="shared" si="1"/>
        <v>person2772@demo.invalid</v>
      </c>
      <c r="E2773" s="6" t="str">
        <f t="shared" si="2"/>
        <v>BASIC_OK</v>
      </c>
      <c r="F2773" s="6" t="str">
        <f>IF(E2773&lt;&gt;"BASIC_OK","REVIEW",IF(RIGHT(D2773,LEN(LOWER(TRIM('Audit summary'!$B$16)))+1)="@"&amp;LOWER(TRIM('Audit summary'!$B$16)),"INTERNAL","EXTERNAL"))</f>
        <v>INTERNAL</v>
      </c>
      <c r="G2773" s="6">
        <f t="shared" si="3"/>
        <v>1</v>
      </c>
      <c r="H2773" s="6">
        <f t="shared" si="4"/>
        <v>1</v>
      </c>
      <c r="I2773" s="6" t="str">
        <f>IF(OR(A2773="",COUNTIF('Message audit'!$A$2:$A$201,A2773)=0,AND(B2773&lt;&gt;"To",B2773&lt;&gt;"CC",B2773&lt;&gt;"BCC"),E2773&lt;&gt;"BASIC_OK"),"REVIEW","OK")</f>
        <v>OK</v>
      </c>
    </row>
    <row r="2774">
      <c r="A2774" s="5" t="s">
        <v>136</v>
      </c>
      <c r="B2774" s="5" t="s">
        <v>21</v>
      </c>
      <c r="C2774" s="5" t="s">
        <v>2998</v>
      </c>
      <c r="D2774" s="6" t="str">
        <f t="shared" si="1"/>
        <v>person2773@demo.invalid</v>
      </c>
      <c r="E2774" s="6" t="str">
        <f t="shared" si="2"/>
        <v>BASIC_OK</v>
      </c>
      <c r="F2774" s="6" t="str">
        <f>IF(E2774&lt;&gt;"BASIC_OK","REVIEW",IF(RIGHT(D2774,LEN(LOWER(TRIM('Audit summary'!$B$16)))+1)="@"&amp;LOWER(TRIM('Audit summary'!$B$16)),"INTERNAL","EXTERNAL"))</f>
        <v>INTERNAL</v>
      </c>
      <c r="G2774" s="6">
        <f t="shared" si="3"/>
        <v>1</v>
      </c>
      <c r="H2774" s="6">
        <f t="shared" si="4"/>
        <v>1</v>
      </c>
      <c r="I2774" s="6" t="str">
        <f>IF(OR(A2774="",COUNTIF('Message audit'!$A$2:$A$201,A2774)=0,AND(B2774&lt;&gt;"To",B2774&lt;&gt;"CC",B2774&lt;&gt;"BCC"),E2774&lt;&gt;"BASIC_OK"),"REVIEW","OK")</f>
        <v>OK</v>
      </c>
    </row>
    <row r="2775">
      <c r="A2775" s="5" t="s">
        <v>136</v>
      </c>
      <c r="B2775" s="5" t="s">
        <v>50</v>
      </c>
      <c r="C2775" s="5" t="s">
        <v>2999</v>
      </c>
      <c r="D2775" s="6" t="str">
        <f t="shared" si="1"/>
        <v>person2774@demo.invalid</v>
      </c>
      <c r="E2775" s="6" t="str">
        <f t="shared" si="2"/>
        <v>BASIC_OK</v>
      </c>
      <c r="F2775" s="6" t="str">
        <f>IF(E2775&lt;&gt;"BASIC_OK","REVIEW",IF(RIGHT(D2775,LEN(LOWER(TRIM('Audit summary'!$B$16)))+1)="@"&amp;LOWER(TRIM('Audit summary'!$B$16)),"INTERNAL","EXTERNAL"))</f>
        <v>INTERNAL</v>
      </c>
      <c r="G2775" s="6">
        <f t="shared" si="3"/>
        <v>1</v>
      </c>
      <c r="H2775" s="6">
        <f t="shared" si="4"/>
        <v>1</v>
      </c>
      <c r="I2775" s="6" t="str">
        <f>IF(OR(A2775="",COUNTIF('Message audit'!$A$2:$A$201,A2775)=0,AND(B2775&lt;&gt;"To",B2775&lt;&gt;"CC",B2775&lt;&gt;"BCC"),E2775&lt;&gt;"BASIC_OK"),"REVIEW","OK")</f>
        <v>OK</v>
      </c>
    </row>
    <row r="2776">
      <c r="A2776" s="5" t="s">
        <v>136</v>
      </c>
      <c r="B2776" s="5" t="s">
        <v>65</v>
      </c>
      <c r="C2776" s="5" t="s">
        <v>3000</v>
      </c>
      <c r="D2776" s="6" t="str">
        <f t="shared" si="1"/>
        <v>person2775@example.org</v>
      </c>
      <c r="E2776" s="6" t="str">
        <f t="shared" si="2"/>
        <v>BASIC_OK</v>
      </c>
      <c r="F2776" s="6" t="str">
        <f>IF(E2776&lt;&gt;"BASIC_OK","REVIEW",IF(RIGHT(D2776,LEN(LOWER(TRIM('Audit summary'!$B$16)))+1)="@"&amp;LOWER(TRIM('Audit summary'!$B$16)),"INTERNAL","EXTERNAL"))</f>
        <v>EXTERNAL</v>
      </c>
      <c r="G2776" s="6">
        <f t="shared" si="3"/>
        <v>1</v>
      </c>
      <c r="H2776" s="6">
        <f t="shared" si="4"/>
        <v>1</v>
      </c>
      <c r="I2776" s="6" t="str">
        <f>IF(OR(A2776="",COUNTIF('Message audit'!$A$2:$A$201,A2776)=0,AND(B2776&lt;&gt;"To",B2776&lt;&gt;"CC",B2776&lt;&gt;"BCC"),E2776&lt;&gt;"BASIC_OK"),"REVIEW","OK")</f>
        <v>OK</v>
      </c>
    </row>
    <row r="2777">
      <c r="A2777" s="5" t="s">
        <v>136</v>
      </c>
      <c r="B2777" s="5" t="s">
        <v>21</v>
      </c>
      <c r="C2777" s="5" t="s">
        <v>3001</v>
      </c>
      <c r="D2777" s="6" t="str">
        <f t="shared" si="1"/>
        <v>person2776@demo.invalid</v>
      </c>
      <c r="E2777" s="6" t="str">
        <f t="shared" si="2"/>
        <v>BASIC_OK</v>
      </c>
      <c r="F2777" s="6" t="str">
        <f>IF(E2777&lt;&gt;"BASIC_OK","REVIEW",IF(RIGHT(D2777,LEN(LOWER(TRIM('Audit summary'!$B$16)))+1)="@"&amp;LOWER(TRIM('Audit summary'!$B$16)),"INTERNAL","EXTERNAL"))</f>
        <v>INTERNAL</v>
      </c>
      <c r="G2777" s="6">
        <f t="shared" si="3"/>
        <v>1</v>
      </c>
      <c r="H2777" s="6">
        <f t="shared" si="4"/>
        <v>1</v>
      </c>
      <c r="I2777" s="6" t="str">
        <f>IF(OR(A2777="",COUNTIF('Message audit'!$A$2:$A$201,A2777)=0,AND(B2777&lt;&gt;"To",B2777&lt;&gt;"CC",B2777&lt;&gt;"BCC"),E2777&lt;&gt;"BASIC_OK"),"REVIEW","OK")</f>
        <v>OK</v>
      </c>
    </row>
    <row r="2778">
      <c r="A2778" s="5" t="s">
        <v>136</v>
      </c>
      <c r="B2778" s="5" t="s">
        <v>50</v>
      </c>
      <c r="C2778" s="5" t="s">
        <v>3002</v>
      </c>
      <c r="D2778" s="6" t="str">
        <f t="shared" si="1"/>
        <v>person2777@demo.invalid</v>
      </c>
      <c r="E2778" s="6" t="str">
        <f t="shared" si="2"/>
        <v>BASIC_OK</v>
      </c>
      <c r="F2778" s="6" t="str">
        <f>IF(E2778&lt;&gt;"BASIC_OK","REVIEW",IF(RIGHT(D2778,LEN(LOWER(TRIM('Audit summary'!$B$16)))+1)="@"&amp;LOWER(TRIM('Audit summary'!$B$16)),"INTERNAL","EXTERNAL"))</f>
        <v>INTERNAL</v>
      </c>
      <c r="G2778" s="6">
        <f t="shared" si="3"/>
        <v>1</v>
      </c>
      <c r="H2778" s="6">
        <f t="shared" si="4"/>
        <v>1</v>
      </c>
      <c r="I2778" s="6" t="str">
        <f>IF(OR(A2778="",COUNTIF('Message audit'!$A$2:$A$201,A2778)=0,AND(B2778&lt;&gt;"To",B2778&lt;&gt;"CC",B2778&lt;&gt;"BCC"),E2778&lt;&gt;"BASIC_OK"),"REVIEW","OK")</f>
        <v>OK</v>
      </c>
    </row>
    <row r="2779">
      <c r="A2779" s="5" t="s">
        <v>136</v>
      </c>
      <c r="B2779" s="5" t="s">
        <v>65</v>
      </c>
      <c r="C2779" s="5" t="s">
        <v>3003</v>
      </c>
      <c r="D2779" s="6" t="str">
        <f t="shared" si="1"/>
        <v>person2778@demo.invalid</v>
      </c>
      <c r="E2779" s="6" t="str">
        <f t="shared" si="2"/>
        <v>BASIC_OK</v>
      </c>
      <c r="F2779" s="6" t="str">
        <f>IF(E2779&lt;&gt;"BASIC_OK","REVIEW",IF(RIGHT(D2779,LEN(LOWER(TRIM('Audit summary'!$B$16)))+1)="@"&amp;LOWER(TRIM('Audit summary'!$B$16)),"INTERNAL","EXTERNAL"))</f>
        <v>INTERNAL</v>
      </c>
      <c r="G2779" s="6">
        <f t="shared" si="3"/>
        <v>1</v>
      </c>
      <c r="H2779" s="6">
        <f t="shared" si="4"/>
        <v>1</v>
      </c>
      <c r="I2779" s="6" t="str">
        <f>IF(OR(A2779="",COUNTIF('Message audit'!$A$2:$A$201,A2779)=0,AND(B2779&lt;&gt;"To",B2779&lt;&gt;"CC",B2779&lt;&gt;"BCC"),E2779&lt;&gt;"BASIC_OK"),"REVIEW","OK")</f>
        <v>OK</v>
      </c>
    </row>
    <row r="2780">
      <c r="A2780" s="5" t="s">
        <v>136</v>
      </c>
      <c r="B2780" s="5" t="s">
        <v>21</v>
      </c>
      <c r="C2780" s="5" t="s">
        <v>3004</v>
      </c>
      <c r="D2780" s="6" t="str">
        <f t="shared" si="1"/>
        <v>person2779@demo.invalid</v>
      </c>
      <c r="E2780" s="6" t="str">
        <f t="shared" si="2"/>
        <v>BASIC_OK</v>
      </c>
      <c r="F2780" s="6" t="str">
        <f>IF(E2780&lt;&gt;"BASIC_OK","REVIEW",IF(RIGHT(D2780,LEN(LOWER(TRIM('Audit summary'!$B$16)))+1)="@"&amp;LOWER(TRIM('Audit summary'!$B$16)),"INTERNAL","EXTERNAL"))</f>
        <v>INTERNAL</v>
      </c>
      <c r="G2780" s="6">
        <f t="shared" si="3"/>
        <v>1</v>
      </c>
      <c r="H2780" s="6">
        <f t="shared" si="4"/>
        <v>1</v>
      </c>
      <c r="I2780" s="6" t="str">
        <f>IF(OR(A2780="",COUNTIF('Message audit'!$A$2:$A$201,A2780)=0,AND(B2780&lt;&gt;"To",B2780&lt;&gt;"CC",B2780&lt;&gt;"BCC"),E2780&lt;&gt;"BASIC_OK"),"REVIEW","OK")</f>
        <v>OK</v>
      </c>
    </row>
    <row r="2781">
      <c r="A2781" s="5" t="s">
        <v>136</v>
      </c>
      <c r="B2781" s="5" t="s">
        <v>50</v>
      </c>
      <c r="C2781" s="5" t="s">
        <v>3005</v>
      </c>
      <c r="D2781" s="6" t="str">
        <f t="shared" si="1"/>
        <v>person2780@example.org</v>
      </c>
      <c r="E2781" s="6" t="str">
        <f t="shared" si="2"/>
        <v>BASIC_OK</v>
      </c>
      <c r="F2781" s="6" t="str">
        <f>IF(E2781&lt;&gt;"BASIC_OK","REVIEW",IF(RIGHT(D2781,LEN(LOWER(TRIM('Audit summary'!$B$16)))+1)="@"&amp;LOWER(TRIM('Audit summary'!$B$16)),"INTERNAL","EXTERNAL"))</f>
        <v>EXTERNAL</v>
      </c>
      <c r="G2781" s="6">
        <f t="shared" si="3"/>
        <v>1</v>
      </c>
      <c r="H2781" s="6">
        <f t="shared" si="4"/>
        <v>1</v>
      </c>
      <c r="I2781" s="6" t="str">
        <f>IF(OR(A2781="",COUNTIF('Message audit'!$A$2:$A$201,A2781)=0,AND(B2781&lt;&gt;"To",B2781&lt;&gt;"CC",B2781&lt;&gt;"BCC"),E2781&lt;&gt;"BASIC_OK"),"REVIEW","OK")</f>
        <v>OK</v>
      </c>
    </row>
    <row r="2782">
      <c r="A2782" s="5" t="s">
        <v>136</v>
      </c>
      <c r="B2782" s="5" t="s">
        <v>65</v>
      </c>
      <c r="C2782" s="5" t="s">
        <v>3006</v>
      </c>
      <c r="D2782" s="6" t="str">
        <f t="shared" si="1"/>
        <v>person2781@demo.invalid</v>
      </c>
      <c r="E2782" s="6" t="str">
        <f t="shared" si="2"/>
        <v>BASIC_OK</v>
      </c>
      <c r="F2782" s="6" t="str">
        <f>IF(E2782&lt;&gt;"BASIC_OK","REVIEW",IF(RIGHT(D2782,LEN(LOWER(TRIM('Audit summary'!$B$16)))+1)="@"&amp;LOWER(TRIM('Audit summary'!$B$16)),"INTERNAL","EXTERNAL"))</f>
        <v>INTERNAL</v>
      </c>
      <c r="G2782" s="6">
        <f t="shared" si="3"/>
        <v>1</v>
      </c>
      <c r="H2782" s="6">
        <f t="shared" si="4"/>
        <v>1</v>
      </c>
      <c r="I2782" s="6" t="str">
        <f>IF(OR(A2782="",COUNTIF('Message audit'!$A$2:$A$201,A2782)=0,AND(B2782&lt;&gt;"To",B2782&lt;&gt;"CC",B2782&lt;&gt;"BCC"),E2782&lt;&gt;"BASIC_OK"),"REVIEW","OK")</f>
        <v>OK</v>
      </c>
    </row>
    <row r="2783">
      <c r="A2783" s="5" t="s">
        <v>136</v>
      </c>
      <c r="B2783" s="5" t="s">
        <v>21</v>
      </c>
      <c r="C2783" s="5" t="s">
        <v>3007</v>
      </c>
      <c r="D2783" s="6" t="str">
        <f t="shared" si="1"/>
        <v>person2782@demo.invalid</v>
      </c>
      <c r="E2783" s="6" t="str">
        <f t="shared" si="2"/>
        <v>BASIC_OK</v>
      </c>
      <c r="F2783" s="6" t="str">
        <f>IF(E2783&lt;&gt;"BASIC_OK","REVIEW",IF(RIGHT(D2783,LEN(LOWER(TRIM('Audit summary'!$B$16)))+1)="@"&amp;LOWER(TRIM('Audit summary'!$B$16)),"INTERNAL","EXTERNAL"))</f>
        <v>INTERNAL</v>
      </c>
      <c r="G2783" s="6">
        <f t="shared" si="3"/>
        <v>1</v>
      </c>
      <c r="H2783" s="6">
        <f t="shared" si="4"/>
        <v>1</v>
      </c>
      <c r="I2783" s="6" t="str">
        <f>IF(OR(A2783="",COUNTIF('Message audit'!$A$2:$A$201,A2783)=0,AND(B2783&lt;&gt;"To",B2783&lt;&gt;"CC",B2783&lt;&gt;"BCC"),E2783&lt;&gt;"BASIC_OK"),"REVIEW","OK")</f>
        <v>OK</v>
      </c>
    </row>
    <row r="2784">
      <c r="A2784" s="5" t="s">
        <v>136</v>
      </c>
      <c r="B2784" s="5" t="s">
        <v>50</v>
      </c>
      <c r="C2784" s="5" t="s">
        <v>3008</v>
      </c>
      <c r="D2784" s="6" t="str">
        <f t="shared" si="1"/>
        <v>person2783@demo.invalid</v>
      </c>
      <c r="E2784" s="6" t="str">
        <f t="shared" si="2"/>
        <v>BASIC_OK</v>
      </c>
      <c r="F2784" s="6" t="str">
        <f>IF(E2784&lt;&gt;"BASIC_OK","REVIEW",IF(RIGHT(D2784,LEN(LOWER(TRIM('Audit summary'!$B$16)))+1)="@"&amp;LOWER(TRIM('Audit summary'!$B$16)),"INTERNAL","EXTERNAL"))</f>
        <v>INTERNAL</v>
      </c>
      <c r="G2784" s="6">
        <f t="shared" si="3"/>
        <v>1</v>
      </c>
      <c r="H2784" s="6">
        <f t="shared" si="4"/>
        <v>1</v>
      </c>
      <c r="I2784" s="6" t="str">
        <f>IF(OR(A2784="",COUNTIF('Message audit'!$A$2:$A$201,A2784)=0,AND(B2784&lt;&gt;"To",B2784&lt;&gt;"CC",B2784&lt;&gt;"BCC"),E2784&lt;&gt;"BASIC_OK"),"REVIEW","OK")</f>
        <v>OK</v>
      </c>
    </row>
    <row r="2785">
      <c r="A2785" s="5" t="s">
        <v>136</v>
      </c>
      <c r="B2785" s="5" t="s">
        <v>65</v>
      </c>
      <c r="C2785" s="5" t="s">
        <v>3009</v>
      </c>
      <c r="D2785" s="6" t="str">
        <f t="shared" si="1"/>
        <v>person2784@demo.invalid</v>
      </c>
      <c r="E2785" s="6" t="str">
        <f t="shared" si="2"/>
        <v>BASIC_OK</v>
      </c>
      <c r="F2785" s="6" t="str">
        <f>IF(E2785&lt;&gt;"BASIC_OK","REVIEW",IF(RIGHT(D2785,LEN(LOWER(TRIM('Audit summary'!$B$16)))+1)="@"&amp;LOWER(TRIM('Audit summary'!$B$16)),"INTERNAL","EXTERNAL"))</f>
        <v>INTERNAL</v>
      </c>
      <c r="G2785" s="6">
        <f t="shared" si="3"/>
        <v>1</v>
      </c>
      <c r="H2785" s="6">
        <f t="shared" si="4"/>
        <v>1</v>
      </c>
      <c r="I2785" s="6" t="str">
        <f>IF(OR(A2785="",COUNTIF('Message audit'!$A$2:$A$201,A2785)=0,AND(B2785&lt;&gt;"To",B2785&lt;&gt;"CC",B2785&lt;&gt;"BCC"),E2785&lt;&gt;"BASIC_OK"),"REVIEW","OK")</f>
        <v>OK</v>
      </c>
    </row>
    <row r="2786">
      <c r="A2786" s="5" t="s">
        <v>136</v>
      </c>
      <c r="B2786" s="5" t="s">
        <v>21</v>
      </c>
      <c r="C2786" s="5" t="s">
        <v>3010</v>
      </c>
      <c r="D2786" s="6" t="str">
        <f t="shared" si="1"/>
        <v>person2785@example.org</v>
      </c>
      <c r="E2786" s="6" t="str">
        <f t="shared" si="2"/>
        <v>BASIC_OK</v>
      </c>
      <c r="F2786" s="6" t="str">
        <f>IF(E2786&lt;&gt;"BASIC_OK","REVIEW",IF(RIGHT(D2786,LEN(LOWER(TRIM('Audit summary'!$B$16)))+1)="@"&amp;LOWER(TRIM('Audit summary'!$B$16)),"INTERNAL","EXTERNAL"))</f>
        <v>EXTERNAL</v>
      </c>
      <c r="G2786" s="6">
        <f t="shared" si="3"/>
        <v>1</v>
      </c>
      <c r="H2786" s="6">
        <f t="shared" si="4"/>
        <v>1</v>
      </c>
      <c r="I2786" s="6" t="str">
        <f>IF(OR(A2786="",COUNTIF('Message audit'!$A$2:$A$201,A2786)=0,AND(B2786&lt;&gt;"To",B2786&lt;&gt;"CC",B2786&lt;&gt;"BCC"),E2786&lt;&gt;"BASIC_OK"),"REVIEW","OK")</f>
        <v>OK</v>
      </c>
    </row>
    <row r="2787">
      <c r="A2787" s="5" t="s">
        <v>136</v>
      </c>
      <c r="B2787" s="5" t="s">
        <v>50</v>
      </c>
      <c r="C2787" s="5" t="s">
        <v>3011</v>
      </c>
      <c r="D2787" s="6" t="str">
        <f t="shared" si="1"/>
        <v>person2786@demo.invalid</v>
      </c>
      <c r="E2787" s="6" t="str">
        <f t="shared" si="2"/>
        <v>BASIC_OK</v>
      </c>
      <c r="F2787" s="6" t="str">
        <f>IF(E2787&lt;&gt;"BASIC_OK","REVIEW",IF(RIGHT(D2787,LEN(LOWER(TRIM('Audit summary'!$B$16)))+1)="@"&amp;LOWER(TRIM('Audit summary'!$B$16)),"INTERNAL","EXTERNAL"))</f>
        <v>INTERNAL</v>
      </c>
      <c r="G2787" s="6">
        <f t="shared" si="3"/>
        <v>1</v>
      </c>
      <c r="H2787" s="6">
        <f t="shared" si="4"/>
        <v>1</v>
      </c>
      <c r="I2787" s="6" t="str">
        <f>IF(OR(A2787="",COUNTIF('Message audit'!$A$2:$A$201,A2787)=0,AND(B2787&lt;&gt;"To",B2787&lt;&gt;"CC",B2787&lt;&gt;"BCC"),E2787&lt;&gt;"BASIC_OK"),"REVIEW","OK")</f>
        <v>OK</v>
      </c>
    </row>
    <row r="2788">
      <c r="A2788" s="5" t="s">
        <v>136</v>
      </c>
      <c r="B2788" s="5" t="s">
        <v>65</v>
      </c>
      <c r="C2788" s="5" t="s">
        <v>3012</v>
      </c>
      <c r="D2788" s="6" t="str">
        <f t="shared" si="1"/>
        <v>person2787@demo.invalid</v>
      </c>
      <c r="E2788" s="6" t="str">
        <f t="shared" si="2"/>
        <v>BASIC_OK</v>
      </c>
      <c r="F2788" s="6" t="str">
        <f>IF(E2788&lt;&gt;"BASIC_OK","REVIEW",IF(RIGHT(D2788,LEN(LOWER(TRIM('Audit summary'!$B$16)))+1)="@"&amp;LOWER(TRIM('Audit summary'!$B$16)),"INTERNAL","EXTERNAL"))</f>
        <v>INTERNAL</v>
      </c>
      <c r="G2788" s="6">
        <f t="shared" si="3"/>
        <v>1</v>
      </c>
      <c r="H2788" s="6">
        <f t="shared" si="4"/>
        <v>1</v>
      </c>
      <c r="I2788" s="6" t="str">
        <f>IF(OR(A2788="",COUNTIF('Message audit'!$A$2:$A$201,A2788)=0,AND(B2788&lt;&gt;"To",B2788&lt;&gt;"CC",B2788&lt;&gt;"BCC"),E2788&lt;&gt;"BASIC_OK"),"REVIEW","OK")</f>
        <v>OK</v>
      </c>
    </row>
    <row r="2789">
      <c r="A2789" s="5" t="s">
        <v>136</v>
      </c>
      <c r="B2789" s="5" t="s">
        <v>21</v>
      </c>
      <c r="C2789" s="5" t="s">
        <v>3013</v>
      </c>
      <c r="D2789" s="6" t="str">
        <f t="shared" si="1"/>
        <v>person2788@demo.invalid</v>
      </c>
      <c r="E2789" s="6" t="str">
        <f t="shared" si="2"/>
        <v>BASIC_OK</v>
      </c>
      <c r="F2789" s="6" t="str">
        <f>IF(E2789&lt;&gt;"BASIC_OK","REVIEW",IF(RIGHT(D2789,LEN(LOWER(TRIM('Audit summary'!$B$16)))+1)="@"&amp;LOWER(TRIM('Audit summary'!$B$16)),"INTERNAL","EXTERNAL"))</f>
        <v>INTERNAL</v>
      </c>
      <c r="G2789" s="6">
        <f t="shared" si="3"/>
        <v>1</v>
      </c>
      <c r="H2789" s="6">
        <f t="shared" si="4"/>
        <v>1</v>
      </c>
      <c r="I2789" s="6" t="str">
        <f>IF(OR(A2789="",COUNTIF('Message audit'!$A$2:$A$201,A2789)=0,AND(B2789&lt;&gt;"To",B2789&lt;&gt;"CC",B2789&lt;&gt;"BCC"),E2789&lt;&gt;"BASIC_OK"),"REVIEW","OK")</f>
        <v>OK</v>
      </c>
    </row>
    <row r="2790">
      <c r="A2790" s="5" t="s">
        <v>136</v>
      </c>
      <c r="B2790" s="5" t="s">
        <v>50</v>
      </c>
      <c r="C2790" s="5" t="s">
        <v>3014</v>
      </c>
      <c r="D2790" s="6" t="str">
        <f t="shared" si="1"/>
        <v>person2789@demo.invalid</v>
      </c>
      <c r="E2790" s="6" t="str">
        <f t="shared" si="2"/>
        <v>BASIC_OK</v>
      </c>
      <c r="F2790" s="6" t="str">
        <f>IF(E2790&lt;&gt;"BASIC_OK","REVIEW",IF(RIGHT(D2790,LEN(LOWER(TRIM('Audit summary'!$B$16)))+1)="@"&amp;LOWER(TRIM('Audit summary'!$B$16)),"INTERNAL","EXTERNAL"))</f>
        <v>INTERNAL</v>
      </c>
      <c r="G2790" s="6">
        <f t="shared" si="3"/>
        <v>1</v>
      </c>
      <c r="H2790" s="6">
        <f t="shared" si="4"/>
        <v>1</v>
      </c>
      <c r="I2790" s="6" t="str">
        <f>IF(OR(A2790="",COUNTIF('Message audit'!$A$2:$A$201,A2790)=0,AND(B2790&lt;&gt;"To",B2790&lt;&gt;"CC",B2790&lt;&gt;"BCC"),E2790&lt;&gt;"BASIC_OK"),"REVIEW","OK")</f>
        <v>OK</v>
      </c>
    </row>
    <row r="2791">
      <c r="A2791" s="5" t="s">
        <v>136</v>
      </c>
      <c r="B2791" s="5" t="s">
        <v>65</v>
      </c>
      <c r="C2791" s="5" t="s">
        <v>3015</v>
      </c>
      <c r="D2791" s="6" t="str">
        <f t="shared" si="1"/>
        <v>person2790@example.org</v>
      </c>
      <c r="E2791" s="6" t="str">
        <f t="shared" si="2"/>
        <v>BASIC_OK</v>
      </c>
      <c r="F2791" s="6" t="str">
        <f>IF(E2791&lt;&gt;"BASIC_OK","REVIEW",IF(RIGHT(D2791,LEN(LOWER(TRIM('Audit summary'!$B$16)))+1)="@"&amp;LOWER(TRIM('Audit summary'!$B$16)),"INTERNAL","EXTERNAL"))</f>
        <v>EXTERNAL</v>
      </c>
      <c r="G2791" s="6">
        <f t="shared" si="3"/>
        <v>1</v>
      </c>
      <c r="H2791" s="6">
        <f t="shared" si="4"/>
        <v>1</v>
      </c>
      <c r="I2791" s="6" t="str">
        <f>IF(OR(A2791="",COUNTIF('Message audit'!$A$2:$A$201,A2791)=0,AND(B2791&lt;&gt;"To",B2791&lt;&gt;"CC",B2791&lt;&gt;"BCC"),E2791&lt;&gt;"BASIC_OK"),"REVIEW","OK")</f>
        <v>OK</v>
      </c>
    </row>
    <row r="2792">
      <c r="A2792" s="5" t="s">
        <v>136</v>
      </c>
      <c r="B2792" s="5" t="s">
        <v>21</v>
      </c>
      <c r="C2792" s="5" t="s">
        <v>3016</v>
      </c>
      <c r="D2792" s="6" t="str">
        <f t="shared" si="1"/>
        <v>person2791@demo.invalid</v>
      </c>
      <c r="E2792" s="6" t="str">
        <f t="shared" si="2"/>
        <v>BASIC_OK</v>
      </c>
      <c r="F2792" s="6" t="str">
        <f>IF(E2792&lt;&gt;"BASIC_OK","REVIEW",IF(RIGHT(D2792,LEN(LOWER(TRIM('Audit summary'!$B$16)))+1)="@"&amp;LOWER(TRIM('Audit summary'!$B$16)),"INTERNAL","EXTERNAL"))</f>
        <v>INTERNAL</v>
      </c>
      <c r="G2792" s="6">
        <f t="shared" si="3"/>
        <v>1</v>
      </c>
      <c r="H2792" s="6">
        <f t="shared" si="4"/>
        <v>1</v>
      </c>
      <c r="I2792" s="6" t="str">
        <f>IF(OR(A2792="",COUNTIF('Message audit'!$A$2:$A$201,A2792)=0,AND(B2792&lt;&gt;"To",B2792&lt;&gt;"CC",B2792&lt;&gt;"BCC"),E2792&lt;&gt;"BASIC_OK"),"REVIEW","OK")</f>
        <v>OK</v>
      </c>
    </row>
    <row r="2793">
      <c r="A2793" s="5" t="s">
        <v>136</v>
      </c>
      <c r="B2793" s="5" t="s">
        <v>50</v>
      </c>
      <c r="C2793" s="5" t="s">
        <v>3017</v>
      </c>
      <c r="D2793" s="6" t="str">
        <f t="shared" si="1"/>
        <v>person2792@demo.invalid</v>
      </c>
      <c r="E2793" s="6" t="str">
        <f t="shared" si="2"/>
        <v>BASIC_OK</v>
      </c>
      <c r="F2793" s="6" t="str">
        <f>IF(E2793&lt;&gt;"BASIC_OK","REVIEW",IF(RIGHT(D2793,LEN(LOWER(TRIM('Audit summary'!$B$16)))+1)="@"&amp;LOWER(TRIM('Audit summary'!$B$16)),"INTERNAL","EXTERNAL"))</f>
        <v>INTERNAL</v>
      </c>
      <c r="G2793" s="6">
        <f t="shared" si="3"/>
        <v>1</v>
      </c>
      <c r="H2793" s="6">
        <f t="shared" si="4"/>
        <v>1</v>
      </c>
      <c r="I2793" s="6" t="str">
        <f>IF(OR(A2793="",COUNTIF('Message audit'!$A$2:$A$201,A2793)=0,AND(B2793&lt;&gt;"To",B2793&lt;&gt;"CC",B2793&lt;&gt;"BCC"),E2793&lt;&gt;"BASIC_OK"),"REVIEW","OK")</f>
        <v>OK</v>
      </c>
    </row>
    <row r="2794">
      <c r="A2794" s="5" t="s">
        <v>136</v>
      </c>
      <c r="B2794" s="5" t="s">
        <v>65</v>
      </c>
      <c r="C2794" s="5" t="s">
        <v>3018</v>
      </c>
      <c r="D2794" s="6" t="str">
        <f t="shared" si="1"/>
        <v>person2793@demo.invalid</v>
      </c>
      <c r="E2794" s="6" t="str">
        <f t="shared" si="2"/>
        <v>BASIC_OK</v>
      </c>
      <c r="F2794" s="6" t="str">
        <f>IF(E2794&lt;&gt;"BASIC_OK","REVIEW",IF(RIGHT(D2794,LEN(LOWER(TRIM('Audit summary'!$B$16)))+1)="@"&amp;LOWER(TRIM('Audit summary'!$B$16)),"INTERNAL","EXTERNAL"))</f>
        <v>INTERNAL</v>
      </c>
      <c r="G2794" s="6">
        <f t="shared" si="3"/>
        <v>1</v>
      </c>
      <c r="H2794" s="6">
        <f t="shared" si="4"/>
        <v>1</v>
      </c>
      <c r="I2794" s="6" t="str">
        <f>IF(OR(A2794="",COUNTIF('Message audit'!$A$2:$A$201,A2794)=0,AND(B2794&lt;&gt;"To",B2794&lt;&gt;"CC",B2794&lt;&gt;"BCC"),E2794&lt;&gt;"BASIC_OK"),"REVIEW","OK")</f>
        <v>OK</v>
      </c>
    </row>
    <row r="2795">
      <c r="A2795" s="5" t="s">
        <v>136</v>
      </c>
      <c r="B2795" s="5" t="s">
        <v>21</v>
      </c>
      <c r="C2795" s="5" t="s">
        <v>3019</v>
      </c>
      <c r="D2795" s="6" t="str">
        <f t="shared" si="1"/>
        <v>person2794@demo.invalid</v>
      </c>
      <c r="E2795" s="6" t="str">
        <f t="shared" si="2"/>
        <v>BASIC_OK</v>
      </c>
      <c r="F2795" s="6" t="str">
        <f>IF(E2795&lt;&gt;"BASIC_OK","REVIEW",IF(RIGHT(D2795,LEN(LOWER(TRIM('Audit summary'!$B$16)))+1)="@"&amp;LOWER(TRIM('Audit summary'!$B$16)),"INTERNAL","EXTERNAL"))</f>
        <v>INTERNAL</v>
      </c>
      <c r="G2795" s="6">
        <f t="shared" si="3"/>
        <v>1</v>
      </c>
      <c r="H2795" s="6">
        <f t="shared" si="4"/>
        <v>1</v>
      </c>
      <c r="I2795" s="6" t="str">
        <f>IF(OR(A2795="",COUNTIF('Message audit'!$A$2:$A$201,A2795)=0,AND(B2795&lt;&gt;"To",B2795&lt;&gt;"CC",B2795&lt;&gt;"BCC"),E2795&lt;&gt;"BASIC_OK"),"REVIEW","OK")</f>
        <v>OK</v>
      </c>
    </row>
    <row r="2796">
      <c r="A2796" s="5" t="s">
        <v>136</v>
      </c>
      <c r="B2796" s="5" t="s">
        <v>50</v>
      </c>
      <c r="C2796" s="5" t="s">
        <v>3020</v>
      </c>
      <c r="D2796" s="6" t="str">
        <f t="shared" si="1"/>
        <v>person2795@example.org</v>
      </c>
      <c r="E2796" s="6" t="str">
        <f t="shared" si="2"/>
        <v>BASIC_OK</v>
      </c>
      <c r="F2796" s="6" t="str">
        <f>IF(E2796&lt;&gt;"BASIC_OK","REVIEW",IF(RIGHT(D2796,LEN(LOWER(TRIM('Audit summary'!$B$16)))+1)="@"&amp;LOWER(TRIM('Audit summary'!$B$16)),"INTERNAL","EXTERNAL"))</f>
        <v>EXTERNAL</v>
      </c>
      <c r="G2796" s="6">
        <f t="shared" si="3"/>
        <v>1</v>
      </c>
      <c r="H2796" s="6">
        <f t="shared" si="4"/>
        <v>1</v>
      </c>
      <c r="I2796" s="6" t="str">
        <f>IF(OR(A2796="",COUNTIF('Message audit'!$A$2:$A$201,A2796)=0,AND(B2796&lt;&gt;"To",B2796&lt;&gt;"CC",B2796&lt;&gt;"BCC"),E2796&lt;&gt;"BASIC_OK"),"REVIEW","OK")</f>
        <v>OK</v>
      </c>
    </row>
    <row r="2797">
      <c r="A2797" s="5" t="s">
        <v>136</v>
      </c>
      <c r="B2797" s="5" t="s">
        <v>65</v>
      </c>
      <c r="C2797" s="5" t="s">
        <v>3021</v>
      </c>
      <c r="D2797" s="6" t="str">
        <f t="shared" si="1"/>
        <v>person2796@demo.invalid</v>
      </c>
      <c r="E2797" s="6" t="str">
        <f t="shared" si="2"/>
        <v>BASIC_OK</v>
      </c>
      <c r="F2797" s="6" t="str">
        <f>IF(E2797&lt;&gt;"BASIC_OK","REVIEW",IF(RIGHT(D2797,LEN(LOWER(TRIM('Audit summary'!$B$16)))+1)="@"&amp;LOWER(TRIM('Audit summary'!$B$16)),"INTERNAL","EXTERNAL"))</f>
        <v>INTERNAL</v>
      </c>
      <c r="G2797" s="6">
        <f t="shared" si="3"/>
        <v>1</v>
      </c>
      <c r="H2797" s="6">
        <f t="shared" si="4"/>
        <v>1</v>
      </c>
      <c r="I2797" s="6" t="str">
        <f>IF(OR(A2797="",COUNTIF('Message audit'!$A$2:$A$201,A2797)=0,AND(B2797&lt;&gt;"To",B2797&lt;&gt;"CC",B2797&lt;&gt;"BCC"),E2797&lt;&gt;"BASIC_OK"),"REVIEW","OK")</f>
        <v>OK</v>
      </c>
    </row>
    <row r="2798">
      <c r="A2798" s="5" t="s">
        <v>136</v>
      </c>
      <c r="B2798" s="5" t="s">
        <v>21</v>
      </c>
      <c r="C2798" s="5" t="s">
        <v>3022</v>
      </c>
      <c r="D2798" s="6" t="str">
        <f t="shared" si="1"/>
        <v>person2797@demo.invalid</v>
      </c>
      <c r="E2798" s="6" t="str">
        <f t="shared" si="2"/>
        <v>BASIC_OK</v>
      </c>
      <c r="F2798" s="6" t="str">
        <f>IF(E2798&lt;&gt;"BASIC_OK","REVIEW",IF(RIGHT(D2798,LEN(LOWER(TRIM('Audit summary'!$B$16)))+1)="@"&amp;LOWER(TRIM('Audit summary'!$B$16)),"INTERNAL","EXTERNAL"))</f>
        <v>INTERNAL</v>
      </c>
      <c r="G2798" s="6">
        <f t="shared" si="3"/>
        <v>1</v>
      </c>
      <c r="H2798" s="6">
        <f t="shared" si="4"/>
        <v>1</v>
      </c>
      <c r="I2798" s="6" t="str">
        <f>IF(OR(A2798="",COUNTIF('Message audit'!$A$2:$A$201,A2798)=0,AND(B2798&lt;&gt;"To",B2798&lt;&gt;"CC",B2798&lt;&gt;"BCC"),E2798&lt;&gt;"BASIC_OK"),"REVIEW","OK")</f>
        <v>OK</v>
      </c>
    </row>
    <row r="2799">
      <c r="A2799" s="5" t="s">
        <v>136</v>
      </c>
      <c r="B2799" s="5" t="s">
        <v>50</v>
      </c>
      <c r="C2799" s="5" t="s">
        <v>3023</v>
      </c>
      <c r="D2799" s="6" t="str">
        <f t="shared" si="1"/>
        <v>person2798@demo.invalid</v>
      </c>
      <c r="E2799" s="6" t="str">
        <f t="shared" si="2"/>
        <v>BASIC_OK</v>
      </c>
      <c r="F2799" s="6" t="str">
        <f>IF(E2799&lt;&gt;"BASIC_OK","REVIEW",IF(RIGHT(D2799,LEN(LOWER(TRIM('Audit summary'!$B$16)))+1)="@"&amp;LOWER(TRIM('Audit summary'!$B$16)),"INTERNAL","EXTERNAL"))</f>
        <v>INTERNAL</v>
      </c>
      <c r="G2799" s="6">
        <f t="shared" si="3"/>
        <v>1</v>
      </c>
      <c r="H2799" s="6">
        <f t="shared" si="4"/>
        <v>1</v>
      </c>
      <c r="I2799" s="6" t="str">
        <f>IF(OR(A2799="",COUNTIF('Message audit'!$A$2:$A$201,A2799)=0,AND(B2799&lt;&gt;"To",B2799&lt;&gt;"CC",B2799&lt;&gt;"BCC"),E2799&lt;&gt;"BASIC_OK"),"REVIEW","OK")</f>
        <v>OK</v>
      </c>
    </row>
    <row r="2800">
      <c r="A2800" s="5" t="s">
        <v>136</v>
      </c>
      <c r="B2800" s="5" t="s">
        <v>65</v>
      </c>
      <c r="C2800" s="5" t="s">
        <v>3024</v>
      </c>
      <c r="D2800" s="6" t="str">
        <f t="shared" si="1"/>
        <v>person2799@demo.invalid</v>
      </c>
      <c r="E2800" s="6" t="str">
        <f t="shared" si="2"/>
        <v>BASIC_OK</v>
      </c>
      <c r="F2800" s="6" t="str">
        <f>IF(E2800&lt;&gt;"BASIC_OK","REVIEW",IF(RIGHT(D2800,LEN(LOWER(TRIM('Audit summary'!$B$16)))+1)="@"&amp;LOWER(TRIM('Audit summary'!$B$16)),"INTERNAL","EXTERNAL"))</f>
        <v>INTERNAL</v>
      </c>
      <c r="G2800" s="6">
        <f t="shared" si="3"/>
        <v>1</v>
      </c>
      <c r="H2800" s="6">
        <f t="shared" si="4"/>
        <v>1</v>
      </c>
      <c r="I2800" s="6" t="str">
        <f>IF(OR(A2800="",COUNTIF('Message audit'!$A$2:$A$201,A2800)=0,AND(B2800&lt;&gt;"To",B2800&lt;&gt;"CC",B2800&lt;&gt;"BCC"),E2800&lt;&gt;"BASIC_OK"),"REVIEW","OK")</f>
        <v>OK</v>
      </c>
    </row>
    <row r="2801">
      <c r="A2801" s="5" t="s">
        <v>136</v>
      </c>
      <c r="B2801" s="5" t="s">
        <v>21</v>
      </c>
      <c r="D2801" s="6" t="str">
        <f t="shared" si="1"/>
        <v/>
      </c>
      <c r="E2801" s="6" t="str">
        <f t="shared" si="2"/>
        <v>MISSING</v>
      </c>
      <c r="F2801" s="6" t="str">
        <f>IF(E2801&lt;&gt;"BASIC_OK","REVIEW",IF(RIGHT(D2801,LEN(LOWER(TRIM('Audit summary'!$B$16)))+1)="@"&amp;LOWER(TRIM('Audit summary'!$B$16)),"INTERNAL","EXTERNAL"))</f>
        <v>REVIEW</v>
      </c>
      <c r="G2801" s="6">
        <f t="shared" si="3"/>
        <v>0</v>
      </c>
      <c r="H2801" s="6">
        <f t="shared" si="4"/>
        <v>0</v>
      </c>
      <c r="I2801" s="6" t="str">
        <f>IF(OR(A2801="",COUNTIF('Message audit'!$A$2:$A$201,A2801)=0,AND(B2801&lt;&gt;"To",B2801&lt;&gt;"CC",B2801&lt;&gt;"BCC"),E2801&lt;&gt;"BASIC_OK"),"REVIEW","OK")</f>
        <v>REVIEW</v>
      </c>
    </row>
    <row r="2802">
      <c r="A2802" s="5" t="s">
        <v>136</v>
      </c>
      <c r="B2802" s="5" t="s">
        <v>50</v>
      </c>
      <c r="C2802" s="5" t="s">
        <v>3025</v>
      </c>
      <c r="D2802" s="6" t="str">
        <f t="shared" si="1"/>
        <v>broken-2801</v>
      </c>
      <c r="E2802" s="6" t="str">
        <f t="shared" si="2"/>
        <v>REVIEW</v>
      </c>
      <c r="F2802" s="6" t="str">
        <f>IF(E2802&lt;&gt;"BASIC_OK","REVIEW",IF(RIGHT(D2802,LEN(LOWER(TRIM('Audit summary'!$B$16)))+1)="@"&amp;LOWER(TRIM('Audit summary'!$B$16)),"INTERNAL","EXTERNAL"))</f>
        <v>REVIEW</v>
      </c>
      <c r="G2802" s="6">
        <f t="shared" si="3"/>
        <v>0</v>
      </c>
      <c r="H2802" s="6">
        <f t="shared" si="4"/>
        <v>0</v>
      </c>
      <c r="I2802" s="6" t="str">
        <f>IF(OR(A2802="",COUNTIF('Message audit'!$A$2:$A$201,A2802)=0,AND(B2802&lt;&gt;"To",B2802&lt;&gt;"CC",B2802&lt;&gt;"BCC"),E2802&lt;&gt;"BASIC_OK"),"REVIEW","OK")</f>
        <v>REVIEW</v>
      </c>
    </row>
    <row r="2803">
      <c r="A2803" s="5" t="s">
        <v>138</v>
      </c>
      <c r="B2803" s="5" t="s">
        <v>65</v>
      </c>
      <c r="C2803" s="5" t="s">
        <v>3026</v>
      </c>
      <c r="D2803" s="6" t="str">
        <f t="shared" si="1"/>
        <v>person2802@demo.invalid</v>
      </c>
      <c r="E2803" s="6" t="str">
        <f t="shared" si="2"/>
        <v>BASIC_OK</v>
      </c>
      <c r="F2803" s="6" t="str">
        <f>IF(E2803&lt;&gt;"BASIC_OK","REVIEW",IF(RIGHT(D2803,LEN(LOWER(TRIM('Audit summary'!$B$16)))+1)="@"&amp;LOWER(TRIM('Audit summary'!$B$16)),"INTERNAL","EXTERNAL"))</f>
        <v>INTERNAL</v>
      </c>
      <c r="G2803" s="6">
        <f t="shared" si="3"/>
        <v>1</v>
      </c>
      <c r="H2803" s="6">
        <f t="shared" si="4"/>
        <v>1</v>
      </c>
      <c r="I2803" s="6" t="str">
        <f>IF(OR(A2803="",COUNTIF('Message audit'!$A$2:$A$201,A2803)=0,AND(B2803&lt;&gt;"To",B2803&lt;&gt;"CC",B2803&lt;&gt;"BCC"),E2803&lt;&gt;"BASIC_OK"),"REVIEW","OK")</f>
        <v>OK</v>
      </c>
    </row>
    <row r="2804">
      <c r="A2804" s="5" t="s">
        <v>138</v>
      </c>
      <c r="B2804" s="5" t="s">
        <v>21</v>
      </c>
      <c r="C2804" s="5" t="s">
        <v>3027</v>
      </c>
      <c r="D2804" s="6" t="str">
        <f t="shared" si="1"/>
        <v>person2803@demo.invalid</v>
      </c>
      <c r="E2804" s="6" t="str">
        <f t="shared" si="2"/>
        <v>BASIC_OK</v>
      </c>
      <c r="F2804" s="6" t="str">
        <f>IF(E2804&lt;&gt;"BASIC_OK","REVIEW",IF(RIGHT(D2804,LEN(LOWER(TRIM('Audit summary'!$B$16)))+1)="@"&amp;LOWER(TRIM('Audit summary'!$B$16)),"INTERNAL","EXTERNAL"))</f>
        <v>INTERNAL</v>
      </c>
      <c r="G2804" s="6">
        <f t="shared" si="3"/>
        <v>1</v>
      </c>
      <c r="H2804" s="6">
        <f t="shared" si="4"/>
        <v>1</v>
      </c>
      <c r="I2804" s="6" t="str">
        <f>IF(OR(A2804="",COUNTIF('Message audit'!$A$2:$A$201,A2804)=0,AND(B2804&lt;&gt;"To",B2804&lt;&gt;"CC",B2804&lt;&gt;"BCC"),E2804&lt;&gt;"BASIC_OK"),"REVIEW","OK")</f>
        <v>OK</v>
      </c>
    </row>
    <row r="2805">
      <c r="A2805" s="5" t="s">
        <v>138</v>
      </c>
      <c r="B2805" s="5" t="s">
        <v>50</v>
      </c>
      <c r="C2805" s="5" t="s">
        <v>3028</v>
      </c>
      <c r="D2805" s="6" t="str">
        <f t="shared" si="1"/>
        <v>person2804@demo.invalid</v>
      </c>
      <c r="E2805" s="6" t="str">
        <f t="shared" si="2"/>
        <v>BASIC_OK</v>
      </c>
      <c r="F2805" s="6" t="str">
        <f>IF(E2805&lt;&gt;"BASIC_OK","REVIEW",IF(RIGHT(D2805,LEN(LOWER(TRIM('Audit summary'!$B$16)))+1)="@"&amp;LOWER(TRIM('Audit summary'!$B$16)),"INTERNAL","EXTERNAL"))</f>
        <v>INTERNAL</v>
      </c>
      <c r="G2805" s="6">
        <f t="shared" si="3"/>
        <v>1</v>
      </c>
      <c r="H2805" s="6">
        <f t="shared" si="4"/>
        <v>1</v>
      </c>
      <c r="I2805" s="6" t="str">
        <f>IF(OR(A2805="",COUNTIF('Message audit'!$A$2:$A$201,A2805)=0,AND(B2805&lt;&gt;"To",B2805&lt;&gt;"CC",B2805&lt;&gt;"BCC"),E2805&lt;&gt;"BASIC_OK"),"REVIEW","OK")</f>
        <v>OK</v>
      </c>
    </row>
    <row r="2806">
      <c r="A2806" s="5" t="s">
        <v>138</v>
      </c>
      <c r="B2806" s="5" t="s">
        <v>65</v>
      </c>
      <c r="C2806" s="5" t="s">
        <v>3029</v>
      </c>
      <c r="D2806" s="6" t="str">
        <f t="shared" si="1"/>
        <v>person2805@example.org</v>
      </c>
      <c r="E2806" s="6" t="str">
        <f t="shared" si="2"/>
        <v>BASIC_OK</v>
      </c>
      <c r="F2806" s="6" t="str">
        <f>IF(E2806&lt;&gt;"BASIC_OK","REVIEW",IF(RIGHT(D2806,LEN(LOWER(TRIM('Audit summary'!$B$16)))+1)="@"&amp;LOWER(TRIM('Audit summary'!$B$16)),"INTERNAL","EXTERNAL"))</f>
        <v>EXTERNAL</v>
      </c>
      <c r="G2806" s="6">
        <f t="shared" si="3"/>
        <v>1</v>
      </c>
      <c r="H2806" s="6">
        <f t="shared" si="4"/>
        <v>1</v>
      </c>
      <c r="I2806" s="6" t="str">
        <f>IF(OR(A2806="",COUNTIF('Message audit'!$A$2:$A$201,A2806)=0,AND(B2806&lt;&gt;"To",B2806&lt;&gt;"CC",B2806&lt;&gt;"BCC"),E2806&lt;&gt;"BASIC_OK"),"REVIEW","OK")</f>
        <v>OK</v>
      </c>
    </row>
    <row r="2807">
      <c r="A2807" s="5" t="s">
        <v>138</v>
      </c>
      <c r="B2807" s="5" t="s">
        <v>21</v>
      </c>
      <c r="C2807" s="5" t="s">
        <v>3030</v>
      </c>
      <c r="D2807" s="6" t="str">
        <f t="shared" si="1"/>
        <v>person2806@demo.invalid</v>
      </c>
      <c r="E2807" s="6" t="str">
        <f t="shared" si="2"/>
        <v>BASIC_OK</v>
      </c>
      <c r="F2807" s="6" t="str">
        <f>IF(E2807&lt;&gt;"BASIC_OK","REVIEW",IF(RIGHT(D2807,LEN(LOWER(TRIM('Audit summary'!$B$16)))+1)="@"&amp;LOWER(TRIM('Audit summary'!$B$16)),"INTERNAL","EXTERNAL"))</f>
        <v>INTERNAL</v>
      </c>
      <c r="G2807" s="6">
        <f t="shared" si="3"/>
        <v>1</v>
      </c>
      <c r="H2807" s="6">
        <f t="shared" si="4"/>
        <v>1</v>
      </c>
      <c r="I2807" s="6" t="str">
        <f>IF(OR(A2807="",COUNTIF('Message audit'!$A$2:$A$201,A2807)=0,AND(B2807&lt;&gt;"To",B2807&lt;&gt;"CC",B2807&lt;&gt;"BCC"),E2807&lt;&gt;"BASIC_OK"),"REVIEW","OK")</f>
        <v>OK</v>
      </c>
    </row>
    <row r="2808">
      <c r="A2808" s="5" t="s">
        <v>138</v>
      </c>
      <c r="B2808" s="5" t="s">
        <v>50</v>
      </c>
      <c r="C2808" s="5" t="s">
        <v>3031</v>
      </c>
      <c r="D2808" s="6" t="str">
        <f t="shared" si="1"/>
        <v>person2807@demo.invalid</v>
      </c>
      <c r="E2808" s="6" t="str">
        <f t="shared" si="2"/>
        <v>BASIC_OK</v>
      </c>
      <c r="F2808" s="6" t="str">
        <f>IF(E2808&lt;&gt;"BASIC_OK","REVIEW",IF(RIGHT(D2808,LEN(LOWER(TRIM('Audit summary'!$B$16)))+1)="@"&amp;LOWER(TRIM('Audit summary'!$B$16)),"INTERNAL","EXTERNAL"))</f>
        <v>INTERNAL</v>
      </c>
      <c r="G2808" s="6">
        <f t="shared" si="3"/>
        <v>1</v>
      </c>
      <c r="H2808" s="6">
        <f t="shared" si="4"/>
        <v>1</v>
      </c>
      <c r="I2808" s="6" t="str">
        <f>IF(OR(A2808="",COUNTIF('Message audit'!$A$2:$A$201,A2808)=0,AND(B2808&lt;&gt;"To",B2808&lt;&gt;"CC",B2808&lt;&gt;"BCC"),E2808&lt;&gt;"BASIC_OK"),"REVIEW","OK")</f>
        <v>OK</v>
      </c>
    </row>
    <row r="2809">
      <c r="A2809" s="5" t="s">
        <v>138</v>
      </c>
      <c r="B2809" s="5" t="s">
        <v>65</v>
      </c>
      <c r="C2809" s="5" t="s">
        <v>3032</v>
      </c>
      <c r="D2809" s="6" t="str">
        <f t="shared" si="1"/>
        <v>person2808@demo.invalid</v>
      </c>
      <c r="E2809" s="6" t="str">
        <f t="shared" si="2"/>
        <v>BASIC_OK</v>
      </c>
      <c r="F2809" s="6" t="str">
        <f>IF(E2809&lt;&gt;"BASIC_OK","REVIEW",IF(RIGHT(D2809,LEN(LOWER(TRIM('Audit summary'!$B$16)))+1)="@"&amp;LOWER(TRIM('Audit summary'!$B$16)),"INTERNAL","EXTERNAL"))</f>
        <v>INTERNAL</v>
      </c>
      <c r="G2809" s="6">
        <f t="shared" si="3"/>
        <v>1</v>
      </c>
      <c r="H2809" s="6">
        <f t="shared" si="4"/>
        <v>1</v>
      </c>
      <c r="I2809" s="6" t="str">
        <f>IF(OR(A2809="",COUNTIF('Message audit'!$A$2:$A$201,A2809)=0,AND(B2809&lt;&gt;"To",B2809&lt;&gt;"CC",B2809&lt;&gt;"BCC"),E2809&lt;&gt;"BASIC_OK"),"REVIEW","OK")</f>
        <v>OK</v>
      </c>
    </row>
    <row r="2810">
      <c r="A2810" s="5" t="s">
        <v>138</v>
      </c>
      <c r="B2810" s="5" t="s">
        <v>21</v>
      </c>
      <c r="C2810" s="5" t="s">
        <v>3033</v>
      </c>
      <c r="D2810" s="6" t="str">
        <f t="shared" si="1"/>
        <v>person2809@demo.invalid</v>
      </c>
      <c r="E2810" s="6" t="str">
        <f t="shared" si="2"/>
        <v>BASIC_OK</v>
      </c>
      <c r="F2810" s="6" t="str">
        <f>IF(E2810&lt;&gt;"BASIC_OK","REVIEW",IF(RIGHT(D2810,LEN(LOWER(TRIM('Audit summary'!$B$16)))+1)="@"&amp;LOWER(TRIM('Audit summary'!$B$16)),"INTERNAL","EXTERNAL"))</f>
        <v>INTERNAL</v>
      </c>
      <c r="G2810" s="6">
        <f t="shared" si="3"/>
        <v>1</v>
      </c>
      <c r="H2810" s="6">
        <f t="shared" si="4"/>
        <v>1</v>
      </c>
      <c r="I2810" s="6" t="str">
        <f>IF(OR(A2810="",COUNTIF('Message audit'!$A$2:$A$201,A2810)=0,AND(B2810&lt;&gt;"To",B2810&lt;&gt;"CC",B2810&lt;&gt;"BCC"),E2810&lt;&gt;"BASIC_OK"),"REVIEW","OK")</f>
        <v>OK</v>
      </c>
    </row>
    <row r="2811">
      <c r="A2811" s="5" t="s">
        <v>138</v>
      </c>
      <c r="B2811" s="5" t="s">
        <v>50</v>
      </c>
      <c r="C2811" s="5" t="s">
        <v>3034</v>
      </c>
      <c r="D2811" s="6" t="str">
        <f t="shared" si="1"/>
        <v>person2810@example.org</v>
      </c>
      <c r="E2811" s="6" t="str">
        <f t="shared" si="2"/>
        <v>BASIC_OK</v>
      </c>
      <c r="F2811" s="6" t="str">
        <f>IF(E2811&lt;&gt;"BASIC_OK","REVIEW",IF(RIGHT(D2811,LEN(LOWER(TRIM('Audit summary'!$B$16)))+1)="@"&amp;LOWER(TRIM('Audit summary'!$B$16)),"INTERNAL","EXTERNAL"))</f>
        <v>EXTERNAL</v>
      </c>
      <c r="G2811" s="6">
        <f t="shared" si="3"/>
        <v>1</v>
      </c>
      <c r="H2811" s="6">
        <f t="shared" si="4"/>
        <v>1</v>
      </c>
      <c r="I2811" s="6" t="str">
        <f>IF(OR(A2811="",COUNTIF('Message audit'!$A$2:$A$201,A2811)=0,AND(B2811&lt;&gt;"To",B2811&lt;&gt;"CC",B2811&lt;&gt;"BCC"),E2811&lt;&gt;"BASIC_OK"),"REVIEW","OK")</f>
        <v>OK</v>
      </c>
    </row>
    <row r="2812">
      <c r="A2812" s="5" t="s">
        <v>138</v>
      </c>
      <c r="B2812" s="5" t="s">
        <v>65</v>
      </c>
      <c r="C2812" s="5" t="s">
        <v>3035</v>
      </c>
      <c r="D2812" s="6" t="str">
        <f t="shared" si="1"/>
        <v>person2811@demo.invalid</v>
      </c>
      <c r="E2812" s="6" t="str">
        <f t="shared" si="2"/>
        <v>BASIC_OK</v>
      </c>
      <c r="F2812" s="6" t="str">
        <f>IF(E2812&lt;&gt;"BASIC_OK","REVIEW",IF(RIGHT(D2812,LEN(LOWER(TRIM('Audit summary'!$B$16)))+1)="@"&amp;LOWER(TRIM('Audit summary'!$B$16)),"INTERNAL","EXTERNAL"))</f>
        <v>INTERNAL</v>
      </c>
      <c r="G2812" s="6">
        <f t="shared" si="3"/>
        <v>1</v>
      </c>
      <c r="H2812" s="6">
        <f t="shared" si="4"/>
        <v>1</v>
      </c>
      <c r="I2812" s="6" t="str">
        <f>IF(OR(A2812="",COUNTIF('Message audit'!$A$2:$A$201,A2812)=0,AND(B2812&lt;&gt;"To",B2812&lt;&gt;"CC",B2812&lt;&gt;"BCC"),E2812&lt;&gt;"BASIC_OK"),"REVIEW","OK")</f>
        <v>OK</v>
      </c>
    </row>
    <row r="2813">
      <c r="A2813" s="5" t="s">
        <v>138</v>
      </c>
      <c r="B2813" s="5" t="s">
        <v>21</v>
      </c>
      <c r="C2813" s="5" t="s">
        <v>3036</v>
      </c>
      <c r="D2813" s="6" t="str">
        <f t="shared" si="1"/>
        <v>person2812@demo.invalid</v>
      </c>
      <c r="E2813" s="6" t="str">
        <f t="shared" si="2"/>
        <v>BASIC_OK</v>
      </c>
      <c r="F2813" s="6" t="str">
        <f>IF(E2813&lt;&gt;"BASIC_OK","REVIEW",IF(RIGHT(D2813,LEN(LOWER(TRIM('Audit summary'!$B$16)))+1)="@"&amp;LOWER(TRIM('Audit summary'!$B$16)),"INTERNAL","EXTERNAL"))</f>
        <v>INTERNAL</v>
      </c>
      <c r="G2813" s="6">
        <f t="shared" si="3"/>
        <v>1</v>
      </c>
      <c r="H2813" s="6">
        <f t="shared" si="4"/>
        <v>1</v>
      </c>
      <c r="I2813" s="6" t="str">
        <f>IF(OR(A2813="",COUNTIF('Message audit'!$A$2:$A$201,A2813)=0,AND(B2813&lt;&gt;"To",B2813&lt;&gt;"CC",B2813&lt;&gt;"BCC"),E2813&lt;&gt;"BASIC_OK"),"REVIEW","OK")</f>
        <v>OK</v>
      </c>
    </row>
    <row r="2814">
      <c r="A2814" s="5" t="s">
        <v>138</v>
      </c>
      <c r="B2814" s="5" t="s">
        <v>50</v>
      </c>
      <c r="C2814" s="5" t="s">
        <v>3037</v>
      </c>
      <c r="D2814" s="6" t="str">
        <f t="shared" si="1"/>
        <v>person2813@demo.invalid</v>
      </c>
      <c r="E2814" s="6" t="str">
        <f t="shared" si="2"/>
        <v>BASIC_OK</v>
      </c>
      <c r="F2814" s="6" t="str">
        <f>IF(E2814&lt;&gt;"BASIC_OK","REVIEW",IF(RIGHT(D2814,LEN(LOWER(TRIM('Audit summary'!$B$16)))+1)="@"&amp;LOWER(TRIM('Audit summary'!$B$16)),"INTERNAL","EXTERNAL"))</f>
        <v>INTERNAL</v>
      </c>
      <c r="G2814" s="6">
        <f t="shared" si="3"/>
        <v>1</v>
      </c>
      <c r="H2814" s="6">
        <f t="shared" si="4"/>
        <v>1</v>
      </c>
      <c r="I2814" s="6" t="str">
        <f>IF(OR(A2814="",COUNTIF('Message audit'!$A$2:$A$201,A2814)=0,AND(B2814&lt;&gt;"To",B2814&lt;&gt;"CC",B2814&lt;&gt;"BCC"),E2814&lt;&gt;"BASIC_OK"),"REVIEW","OK")</f>
        <v>OK</v>
      </c>
    </row>
    <row r="2815">
      <c r="A2815" s="5" t="s">
        <v>138</v>
      </c>
      <c r="B2815" s="5" t="s">
        <v>65</v>
      </c>
      <c r="C2815" s="5" t="s">
        <v>3038</v>
      </c>
      <c r="D2815" s="6" t="str">
        <f t="shared" si="1"/>
        <v>person2814@demo.invalid</v>
      </c>
      <c r="E2815" s="6" t="str">
        <f t="shared" si="2"/>
        <v>BASIC_OK</v>
      </c>
      <c r="F2815" s="6" t="str">
        <f>IF(E2815&lt;&gt;"BASIC_OK","REVIEW",IF(RIGHT(D2815,LEN(LOWER(TRIM('Audit summary'!$B$16)))+1)="@"&amp;LOWER(TRIM('Audit summary'!$B$16)),"INTERNAL","EXTERNAL"))</f>
        <v>INTERNAL</v>
      </c>
      <c r="G2815" s="6">
        <f t="shared" si="3"/>
        <v>1</v>
      </c>
      <c r="H2815" s="6">
        <f t="shared" si="4"/>
        <v>1</v>
      </c>
      <c r="I2815" s="6" t="str">
        <f>IF(OR(A2815="",COUNTIF('Message audit'!$A$2:$A$201,A2815)=0,AND(B2815&lt;&gt;"To",B2815&lt;&gt;"CC",B2815&lt;&gt;"BCC"),E2815&lt;&gt;"BASIC_OK"),"REVIEW","OK")</f>
        <v>OK</v>
      </c>
    </row>
    <row r="2816">
      <c r="A2816" s="5" t="s">
        <v>138</v>
      </c>
      <c r="B2816" s="5" t="s">
        <v>21</v>
      </c>
      <c r="C2816" s="5" t="s">
        <v>3039</v>
      </c>
      <c r="D2816" s="6" t="str">
        <f t="shared" si="1"/>
        <v>person2815@example.org</v>
      </c>
      <c r="E2816" s="6" t="str">
        <f t="shared" si="2"/>
        <v>BASIC_OK</v>
      </c>
      <c r="F2816" s="6" t="str">
        <f>IF(E2816&lt;&gt;"BASIC_OK","REVIEW",IF(RIGHT(D2816,LEN(LOWER(TRIM('Audit summary'!$B$16)))+1)="@"&amp;LOWER(TRIM('Audit summary'!$B$16)),"INTERNAL","EXTERNAL"))</f>
        <v>EXTERNAL</v>
      </c>
      <c r="G2816" s="6">
        <f t="shared" si="3"/>
        <v>1</v>
      </c>
      <c r="H2816" s="6">
        <f t="shared" si="4"/>
        <v>1</v>
      </c>
      <c r="I2816" s="6" t="str">
        <f>IF(OR(A2816="",COUNTIF('Message audit'!$A$2:$A$201,A2816)=0,AND(B2816&lt;&gt;"To",B2816&lt;&gt;"CC",B2816&lt;&gt;"BCC"),E2816&lt;&gt;"BASIC_OK"),"REVIEW","OK")</f>
        <v>OK</v>
      </c>
    </row>
    <row r="2817">
      <c r="A2817" s="5" t="s">
        <v>138</v>
      </c>
      <c r="B2817" s="5" t="s">
        <v>50</v>
      </c>
      <c r="C2817" s="5" t="s">
        <v>3040</v>
      </c>
      <c r="D2817" s="6" t="str">
        <f t="shared" si="1"/>
        <v>person2816@demo.invalid</v>
      </c>
      <c r="E2817" s="6" t="str">
        <f t="shared" si="2"/>
        <v>BASIC_OK</v>
      </c>
      <c r="F2817" s="6" t="str">
        <f>IF(E2817&lt;&gt;"BASIC_OK","REVIEW",IF(RIGHT(D2817,LEN(LOWER(TRIM('Audit summary'!$B$16)))+1)="@"&amp;LOWER(TRIM('Audit summary'!$B$16)),"INTERNAL","EXTERNAL"))</f>
        <v>INTERNAL</v>
      </c>
      <c r="G2817" s="6">
        <f t="shared" si="3"/>
        <v>1</v>
      </c>
      <c r="H2817" s="6">
        <f t="shared" si="4"/>
        <v>1</v>
      </c>
      <c r="I2817" s="6" t="str">
        <f>IF(OR(A2817="",COUNTIF('Message audit'!$A$2:$A$201,A2817)=0,AND(B2817&lt;&gt;"To",B2817&lt;&gt;"CC",B2817&lt;&gt;"BCC"),E2817&lt;&gt;"BASIC_OK"),"REVIEW","OK")</f>
        <v>OK</v>
      </c>
    </row>
    <row r="2818">
      <c r="A2818" s="5" t="s">
        <v>138</v>
      </c>
      <c r="B2818" s="5" t="s">
        <v>65</v>
      </c>
      <c r="C2818" s="5" t="s">
        <v>3041</v>
      </c>
      <c r="D2818" s="6" t="str">
        <f t="shared" si="1"/>
        <v>person2817@demo.invalid</v>
      </c>
      <c r="E2818" s="6" t="str">
        <f t="shared" si="2"/>
        <v>BASIC_OK</v>
      </c>
      <c r="F2818" s="6" t="str">
        <f>IF(E2818&lt;&gt;"BASIC_OK","REVIEW",IF(RIGHT(D2818,LEN(LOWER(TRIM('Audit summary'!$B$16)))+1)="@"&amp;LOWER(TRIM('Audit summary'!$B$16)),"INTERNAL","EXTERNAL"))</f>
        <v>INTERNAL</v>
      </c>
      <c r="G2818" s="6">
        <f t="shared" si="3"/>
        <v>1</v>
      </c>
      <c r="H2818" s="6">
        <f t="shared" si="4"/>
        <v>1</v>
      </c>
      <c r="I2818" s="6" t="str">
        <f>IF(OR(A2818="",COUNTIF('Message audit'!$A$2:$A$201,A2818)=0,AND(B2818&lt;&gt;"To",B2818&lt;&gt;"CC",B2818&lt;&gt;"BCC"),E2818&lt;&gt;"BASIC_OK"),"REVIEW","OK")</f>
        <v>OK</v>
      </c>
    </row>
    <row r="2819">
      <c r="A2819" s="5" t="s">
        <v>138</v>
      </c>
      <c r="B2819" s="5" t="s">
        <v>21</v>
      </c>
      <c r="C2819" s="5" t="s">
        <v>3042</v>
      </c>
      <c r="D2819" s="6" t="str">
        <f t="shared" si="1"/>
        <v>person2818@demo.invalid</v>
      </c>
      <c r="E2819" s="6" t="str">
        <f t="shared" si="2"/>
        <v>BASIC_OK</v>
      </c>
      <c r="F2819" s="6" t="str">
        <f>IF(E2819&lt;&gt;"BASIC_OK","REVIEW",IF(RIGHT(D2819,LEN(LOWER(TRIM('Audit summary'!$B$16)))+1)="@"&amp;LOWER(TRIM('Audit summary'!$B$16)),"INTERNAL","EXTERNAL"))</f>
        <v>INTERNAL</v>
      </c>
      <c r="G2819" s="6">
        <f t="shared" si="3"/>
        <v>1</v>
      </c>
      <c r="H2819" s="6">
        <f t="shared" si="4"/>
        <v>1</v>
      </c>
      <c r="I2819" s="6" t="str">
        <f>IF(OR(A2819="",COUNTIF('Message audit'!$A$2:$A$201,A2819)=0,AND(B2819&lt;&gt;"To",B2819&lt;&gt;"CC",B2819&lt;&gt;"BCC"),E2819&lt;&gt;"BASIC_OK"),"REVIEW","OK")</f>
        <v>OK</v>
      </c>
    </row>
    <row r="2820">
      <c r="A2820" s="5" t="s">
        <v>138</v>
      </c>
      <c r="B2820" s="5" t="s">
        <v>50</v>
      </c>
      <c r="C2820" s="5" t="s">
        <v>3043</v>
      </c>
      <c r="D2820" s="6" t="str">
        <f t="shared" si="1"/>
        <v>person2819@demo.invalid</v>
      </c>
      <c r="E2820" s="6" t="str">
        <f t="shared" si="2"/>
        <v>BASIC_OK</v>
      </c>
      <c r="F2820" s="6" t="str">
        <f>IF(E2820&lt;&gt;"BASIC_OK","REVIEW",IF(RIGHT(D2820,LEN(LOWER(TRIM('Audit summary'!$B$16)))+1)="@"&amp;LOWER(TRIM('Audit summary'!$B$16)),"INTERNAL","EXTERNAL"))</f>
        <v>INTERNAL</v>
      </c>
      <c r="G2820" s="6">
        <f t="shared" si="3"/>
        <v>1</v>
      </c>
      <c r="H2820" s="6">
        <f t="shared" si="4"/>
        <v>1</v>
      </c>
      <c r="I2820" s="6" t="str">
        <f>IF(OR(A2820="",COUNTIF('Message audit'!$A$2:$A$201,A2820)=0,AND(B2820&lt;&gt;"To",B2820&lt;&gt;"CC",B2820&lt;&gt;"BCC"),E2820&lt;&gt;"BASIC_OK"),"REVIEW","OK")</f>
        <v>OK</v>
      </c>
    </row>
    <row r="2821">
      <c r="A2821" s="5" t="s">
        <v>138</v>
      </c>
      <c r="B2821" s="5" t="s">
        <v>65</v>
      </c>
      <c r="C2821" s="5" t="s">
        <v>3044</v>
      </c>
      <c r="D2821" s="6" t="str">
        <f t="shared" si="1"/>
        <v>person2820@example.org</v>
      </c>
      <c r="E2821" s="6" t="str">
        <f t="shared" si="2"/>
        <v>BASIC_OK</v>
      </c>
      <c r="F2821" s="6" t="str">
        <f>IF(E2821&lt;&gt;"BASIC_OK","REVIEW",IF(RIGHT(D2821,LEN(LOWER(TRIM('Audit summary'!$B$16)))+1)="@"&amp;LOWER(TRIM('Audit summary'!$B$16)),"INTERNAL","EXTERNAL"))</f>
        <v>EXTERNAL</v>
      </c>
      <c r="G2821" s="6">
        <f t="shared" si="3"/>
        <v>1</v>
      </c>
      <c r="H2821" s="6">
        <f t="shared" si="4"/>
        <v>1</v>
      </c>
      <c r="I2821" s="6" t="str">
        <f>IF(OR(A2821="",COUNTIF('Message audit'!$A$2:$A$201,A2821)=0,AND(B2821&lt;&gt;"To",B2821&lt;&gt;"CC",B2821&lt;&gt;"BCC"),E2821&lt;&gt;"BASIC_OK"),"REVIEW","OK")</f>
        <v>OK</v>
      </c>
    </row>
    <row r="2822">
      <c r="A2822" s="5" t="s">
        <v>138</v>
      </c>
      <c r="B2822" s="5" t="s">
        <v>21</v>
      </c>
      <c r="C2822" s="5" t="s">
        <v>3045</v>
      </c>
      <c r="D2822" s="6" t="str">
        <f t="shared" si="1"/>
        <v>person2821@demo.invalid</v>
      </c>
      <c r="E2822" s="6" t="str">
        <f t="shared" si="2"/>
        <v>BASIC_OK</v>
      </c>
      <c r="F2822" s="6" t="str">
        <f>IF(E2822&lt;&gt;"BASIC_OK","REVIEW",IF(RIGHT(D2822,LEN(LOWER(TRIM('Audit summary'!$B$16)))+1)="@"&amp;LOWER(TRIM('Audit summary'!$B$16)),"INTERNAL","EXTERNAL"))</f>
        <v>INTERNAL</v>
      </c>
      <c r="G2822" s="6">
        <f t="shared" si="3"/>
        <v>1</v>
      </c>
      <c r="H2822" s="6">
        <f t="shared" si="4"/>
        <v>1</v>
      </c>
      <c r="I2822" s="6" t="str">
        <f>IF(OR(A2822="",COUNTIF('Message audit'!$A$2:$A$201,A2822)=0,AND(B2822&lt;&gt;"To",B2822&lt;&gt;"CC",B2822&lt;&gt;"BCC"),E2822&lt;&gt;"BASIC_OK"),"REVIEW","OK")</f>
        <v>OK</v>
      </c>
    </row>
    <row r="2823">
      <c r="A2823" s="5" t="s">
        <v>138</v>
      </c>
      <c r="B2823" s="5" t="s">
        <v>50</v>
      </c>
      <c r="C2823" s="5" t="s">
        <v>3046</v>
      </c>
      <c r="D2823" s="6" t="str">
        <f t="shared" si="1"/>
        <v>person2822@demo.invalid</v>
      </c>
      <c r="E2823" s="6" t="str">
        <f t="shared" si="2"/>
        <v>BASIC_OK</v>
      </c>
      <c r="F2823" s="6" t="str">
        <f>IF(E2823&lt;&gt;"BASIC_OK","REVIEW",IF(RIGHT(D2823,LEN(LOWER(TRIM('Audit summary'!$B$16)))+1)="@"&amp;LOWER(TRIM('Audit summary'!$B$16)),"INTERNAL","EXTERNAL"))</f>
        <v>INTERNAL</v>
      </c>
      <c r="G2823" s="6">
        <f t="shared" si="3"/>
        <v>1</v>
      </c>
      <c r="H2823" s="6">
        <f t="shared" si="4"/>
        <v>1</v>
      </c>
      <c r="I2823" s="6" t="str">
        <f>IF(OR(A2823="",COUNTIF('Message audit'!$A$2:$A$201,A2823)=0,AND(B2823&lt;&gt;"To",B2823&lt;&gt;"CC",B2823&lt;&gt;"BCC"),E2823&lt;&gt;"BASIC_OK"),"REVIEW","OK")</f>
        <v>OK</v>
      </c>
    </row>
    <row r="2824">
      <c r="A2824" s="5" t="s">
        <v>138</v>
      </c>
      <c r="B2824" s="5" t="s">
        <v>65</v>
      </c>
      <c r="C2824" s="5" t="s">
        <v>3047</v>
      </c>
      <c r="D2824" s="6" t="str">
        <f t="shared" si="1"/>
        <v>person2823@demo.invalid</v>
      </c>
      <c r="E2824" s="6" t="str">
        <f t="shared" si="2"/>
        <v>BASIC_OK</v>
      </c>
      <c r="F2824" s="6" t="str">
        <f>IF(E2824&lt;&gt;"BASIC_OK","REVIEW",IF(RIGHT(D2824,LEN(LOWER(TRIM('Audit summary'!$B$16)))+1)="@"&amp;LOWER(TRIM('Audit summary'!$B$16)),"INTERNAL","EXTERNAL"))</f>
        <v>INTERNAL</v>
      </c>
      <c r="G2824" s="6">
        <f t="shared" si="3"/>
        <v>1</v>
      </c>
      <c r="H2824" s="6">
        <f t="shared" si="4"/>
        <v>1</v>
      </c>
      <c r="I2824" s="6" t="str">
        <f>IF(OR(A2824="",COUNTIF('Message audit'!$A$2:$A$201,A2824)=0,AND(B2824&lt;&gt;"To",B2824&lt;&gt;"CC",B2824&lt;&gt;"BCC"),E2824&lt;&gt;"BASIC_OK"),"REVIEW","OK")</f>
        <v>OK</v>
      </c>
    </row>
    <row r="2825">
      <c r="A2825" s="5" t="s">
        <v>138</v>
      </c>
      <c r="B2825" s="5" t="s">
        <v>21</v>
      </c>
      <c r="C2825" s="5" t="s">
        <v>3048</v>
      </c>
      <c r="D2825" s="6" t="str">
        <f t="shared" si="1"/>
        <v>person2824@demo.invalid</v>
      </c>
      <c r="E2825" s="6" t="str">
        <f t="shared" si="2"/>
        <v>BASIC_OK</v>
      </c>
      <c r="F2825" s="6" t="str">
        <f>IF(E2825&lt;&gt;"BASIC_OK","REVIEW",IF(RIGHT(D2825,LEN(LOWER(TRIM('Audit summary'!$B$16)))+1)="@"&amp;LOWER(TRIM('Audit summary'!$B$16)),"INTERNAL","EXTERNAL"))</f>
        <v>INTERNAL</v>
      </c>
      <c r="G2825" s="6">
        <f t="shared" si="3"/>
        <v>1</v>
      </c>
      <c r="H2825" s="6">
        <f t="shared" si="4"/>
        <v>1</v>
      </c>
      <c r="I2825" s="6" t="str">
        <f>IF(OR(A2825="",COUNTIF('Message audit'!$A$2:$A$201,A2825)=0,AND(B2825&lt;&gt;"To",B2825&lt;&gt;"CC",B2825&lt;&gt;"BCC"),E2825&lt;&gt;"BASIC_OK"),"REVIEW","OK")</f>
        <v>OK</v>
      </c>
    </row>
    <row r="2826">
      <c r="A2826" s="5" t="s">
        <v>138</v>
      </c>
      <c r="B2826" s="5" t="s">
        <v>50</v>
      </c>
      <c r="C2826" s="5" t="s">
        <v>3049</v>
      </c>
      <c r="D2826" s="6" t="str">
        <f t="shared" si="1"/>
        <v>person2825@example.org</v>
      </c>
      <c r="E2826" s="6" t="str">
        <f t="shared" si="2"/>
        <v>BASIC_OK</v>
      </c>
      <c r="F2826" s="6" t="str">
        <f>IF(E2826&lt;&gt;"BASIC_OK","REVIEW",IF(RIGHT(D2826,LEN(LOWER(TRIM('Audit summary'!$B$16)))+1)="@"&amp;LOWER(TRIM('Audit summary'!$B$16)),"INTERNAL","EXTERNAL"))</f>
        <v>EXTERNAL</v>
      </c>
      <c r="G2826" s="6">
        <f t="shared" si="3"/>
        <v>1</v>
      </c>
      <c r="H2826" s="6">
        <f t="shared" si="4"/>
        <v>1</v>
      </c>
      <c r="I2826" s="6" t="str">
        <f>IF(OR(A2826="",COUNTIF('Message audit'!$A$2:$A$201,A2826)=0,AND(B2826&lt;&gt;"To",B2826&lt;&gt;"CC",B2826&lt;&gt;"BCC"),E2826&lt;&gt;"BASIC_OK"),"REVIEW","OK")</f>
        <v>OK</v>
      </c>
    </row>
    <row r="2827">
      <c r="A2827" s="5" t="s">
        <v>138</v>
      </c>
      <c r="B2827" s="5" t="s">
        <v>65</v>
      </c>
      <c r="C2827" s="5" t="s">
        <v>3050</v>
      </c>
      <c r="D2827" s="6" t="str">
        <f t="shared" si="1"/>
        <v>person2826@demo.invalid</v>
      </c>
      <c r="E2827" s="6" t="str">
        <f t="shared" si="2"/>
        <v>BASIC_OK</v>
      </c>
      <c r="F2827" s="6" t="str">
        <f>IF(E2827&lt;&gt;"BASIC_OK","REVIEW",IF(RIGHT(D2827,LEN(LOWER(TRIM('Audit summary'!$B$16)))+1)="@"&amp;LOWER(TRIM('Audit summary'!$B$16)),"INTERNAL","EXTERNAL"))</f>
        <v>INTERNAL</v>
      </c>
      <c r="G2827" s="6">
        <f t="shared" si="3"/>
        <v>1</v>
      </c>
      <c r="H2827" s="6">
        <f t="shared" si="4"/>
        <v>1</v>
      </c>
      <c r="I2827" s="6" t="str">
        <f>IF(OR(A2827="",COUNTIF('Message audit'!$A$2:$A$201,A2827)=0,AND(B2827&lt;&gt;"To",B2827&lt;&gt;"CC",B2827&lt;&gt;"BCC"),E2827&lt;&gt;"BASIC_OK"),"REVIEW","OK")</f>
        <v>OK</v>
      </c>
    </row>
    <row r="2828">
      <c r="A2828" s="5" t="s">
        <v>138</v>
      </c>
      <c r="B2828" s="5" t="s">
        <v>21</v>
      </c>
      <c r="C2828" s="5" t="s">
        <v>3051</v>
      </c>
      <c r="D2828" s="6" t="str">
        <f t="shared" si="1"/>
        <v>person2827@demo.invalid</v>
      </c>
      <c r="E2828" s="6" t="str">
        <f t="shared" si="2"/>
        <v>BASIC_OK</v>
      </c>
      <c r="F2828" s="6" t="str">
        <f>IF(E2828&lt;&gt;"BASIC_OK","REVIEW",IF(RIGHT(D2828,LEN(LOWER(TRIM('Audit summary'!$B$16)))+1)="@"&amp;LOWER(TRIM('Audit summary'!$B$16)),"INTERNAL","EXTERNAL"))</f>
        <v>INTERNAL</v>
      </c>
      <c r="G2828" s="6">
        <f t="shared" si="3"/>
        <v>1</v>
      </c>
      <c r="H2828" s="6">
        <f t="shared" si="4"/>
        <v>1</v>
      </c>
      <c r="I2828" s="6" t="str">
        <f>IF(OR(A2828="",COUNTIF('Message audit'!$A$2:$A$201,A2828)=0,AND(B2828&lt;&gt;"To",B2828&lt;&gt;"CC",B2828&lt;&gt;"BCC"),E2828&lt;&gt;"BASIC_OK"),"REVIEW","OK")</f>
        <v>OK</v>
      </c>
    </row>
    <row r="2829">
      <c r="A2829" s="5" t="s">
        <v>138</v>
      </c>
      <c r="B2829" s="5" t="s">
        <v>50</v>
      </c>
      <c r="C2829" s="5" t="s">
        <v>3052</v>
      </c>
      <c r="D2829" s="6" t="str">
        <f t="shared" si="1"/>
        <v>person2828@demo.invalid</v>
      </c>
      <c r="E2829" s="6" t="str">
        <f t="shared" si="2"/>
        <v>BASIC_OK</v>
      </c>
      <c r="F2829" s="6" t="str">
        <f>IF(E2829&lt;&gt;"BASIC_OK","REVIEW",IF(RIGHT(D2829,LEN(LOWER(TRIM('Audit summary'!$B$16)))+1)="@"&amp;LOWER(TRIM('Audit summary'!$B$16)),"INTERNAL","EXTERNAL"))</f>
        <v>INTERNAL</v>
      </c>
      <c r="G2829" s="6">
        <f t="shared" si="3"/>
        <v>1</v>
      </c>
      <c r="H2829" s="6">
        <f t="shared" si="4"/>
        <v>1</v>
      </c>
      <c r="I2829" s="6" t="str">
        <f>IF(OR(A2829="",COUNTIF('Message audit'!$A$2:$A$201,A2829)=0,AND(B2829&lt;&gt;"To",B2829&lt;&gt;"CC",B2829&lt;&gt;"BCC"),E2829&lt;&gt;"BASIC_OK"),"REVIEW","OK")</f>
        <v>OK</v>
      </c>
    </row>
    <row r="2830">
      <c r="A2830" s="5" t="s">
        <v>138</v>
      </c>
      <c r="B2830" s="5" t="s">
        <v>65</v>
      </c>
      <c r="C2830" s="5" t="s">
        <v>3053</v>
      </c>
      <c r="D2830" s="6" t="str">
        <f t="shared" si="1"/>
        <v>person2829@demo.invalid</v>
      </c>
      <c r="E2830" s="6" t="str">
        <f t="shared" si="2"/>
        <v>BASIC_OK</v>
      </c>
      <c r="F2830" s="6" t="str">
        <f>IF(E2830&lt;&gt;"BASIC_OK","REVIEW",IF(RIGHT(D2830,LEN(LOWER(TRIM('Audit summary'!$B$16)))+1)="@"&amp;LOWER(TRIM('Audit summary'!$B$16)),"INTERNAL","EXTERNAL"))</f>
        <v>INTERNAL</v>
      </c>
      <c r="G2830" s="6">
        <f t="shared" si="3"/>
        <v>1</v>
      </c>
      <c r="H2830" s="6">
        <f t="shared" si="4"/>
        <v>1</v>
      </c>
      <c r="I2830" s="6" t="str">
        <f>IF(OR(A2830="",COUNTIF('Message audit'!$A$2:$A$201,A2830)=0,AND(B2830&lt;&gt;"To",B2830&lt;&gt;"CC",B2830&lt;&gt;"BCC"),E2830&lt;&gt;"BASIC_OK"),"REVIEW","OK")</f>
        <v>OK</v>
      </c>
    </row>
    <row r="2831">
      <c r="A2831" s="5" t="s">
        <v>138</v>
      </c>
      <c r="B2831" s="5" t="s">
        <v>21</v>
      </c>
      <c r="C2831" s="5" t="s">
        <v>3054</v>
      </c>
      <c r="D2831" s="6" t="str">
        <f t="shared" si="1"/>
        <v>person2830@example.org</v>
      </c>
      <c r="E2831" s="6" t="str">
        <f t="shared" si="2"/>
        <v>BASIC_OK</v>
      </c>
      <c r="F2831" s="6" t="str">
        <f>IF(E2831&lt;&gt;"BASIC_OK","REVIEW",IF(RIGHT(D2831,LEN(LOWER(TRIM('Audit summary'!$B$16)))+1)="@"&amp;LOWER(TRIM('Audit summary'!$B$16)),"INTERNAL","EXTERNAL"))</f>
        <v>EXTERNAL</v>
      </c>
      <c r="G2831" s="6">
        <f t="shared" si="3"/>
        <v>1</v>
      </c>
      <c r="H2831" s="6">
        <f t="shared" si="4"/>
        <v>1</v>
      </c>
      <c r="I2831" s="6" t="str">
        <f>IF(OR(A2831="",COUNTIF('Message audit'!$A$2:$A$201,A2831)=0,AND(B2831&lt;&gt;"To",B2831&lt;&gt;"CC",B2831&lt;&gt;"BCC"),E2831&lt;&gt;"BASIC_OK"),"REVIEW","OK")</f>
        <v>OK</v>
      </c>
    </row>
    <row r="2832">
      <c r="A2832" s="5" t="s">
        <v>138</v>
      </c>
      <c r="B2832" s="5" t="s">
        <v>50</v>
      </c>
      <c r="C2832" s="5" t="s">
        <v>3055</v>
      </c>
      <c r="D2832" s="6" t="str">
        <f t="shared" si="1"/>
        <v>person2831@demo.invalid</v>
      </c>
      <c r="E2832" s="6" t="str">
        <f t="shared" si="2"/>
        <v>BASIC_OK</v>
      </c>
      <c r="F2832" s="6" t="str">
        <f>IF(E2832&lt;&gt;"BASIC_OK","REVIEW",IF(RIGHT(D2832,LEN(LOWER(TRIM('Audit summary'!$B$16)))+1)="@"&amp;LOWER(TRIM('Audit summary'!$B$16)),"INTERNAL","EXTERNAL"))</f>
        <v>INTERNAL</v>
      </c>
      <c r="G2832" s="6">
        <f t="shared" si="3"/>
        <v>1</v>
      </c>
      <c r="H2832" s="6">
        <f t="shared" si="4"/>
        <v>1</v>
      </c>
      <c r="I2832" s="6" t="str">
        <f>IF(OR(A2832="",COUNTIF('Message audit'!$A$2:$A$201,A2832)=0,AND(B2832&lt;&gt;"To",B2832&lt;&gt;"CC",B2832&lt;&gt;"BCC"),E2832&lt;&gt;"BASIC_OK"),"REVIEW","OK")</f>
        <v>OK</v>
      </c>
    </row>
    <row r="2833">
      <c r="A2833" s="5" t="s">
        <v>138</v>
      </c>
      <c r="B2833" s="5" t="s">
        <v>65</v>
      </c>
      <c r="C2833" s="5" t="s">
        <v>3056</v>
      </c>
      <c r="D2833" s="6" t="str">
        <f t="shared" si="1"/>
        <v>person2832@demo.invalid</v>
      </c>
      <c r="E2833" s="6" t="str">
        <f t="shared" si="2"/>
        <v>BASIC_OK</v>
      </c>
      <c r="F2833" s="6" t="str">
        <f>IF(E2833&lt;&gt;"BASIC_OK","REVIEW",IF(RIGHT(D2833,LEN(LOWER(TRIM('Audit summary'!$B$16)))+1)="@"&amp;LOWER(TRIM('Audit summary'!$B$16)),"INTERNAL","EXTERNAL"))</f>
        <v>INTERNAL</v>
      </c>
      <c r="G2833" s="6">
        <f t="shared" si="3"/>
        <v>1</v>
      </c>
      <c r="H2833" s="6">
        <f t="shared" si="4"/>
        <v>1</v>
      </c>
      <c r="I2833" s="6" t="str">
        <f>IF(OR(A2833="",COUNTIF('Message audit'!$A$2:$A$201,A2833)=0,AND(B2833&lt;&gt;"To",B2833&lt;&gt;"CC",B2833&lt;&gt;"BCC"),E2833&lt;&gt;"BASIC_OK"),"REVIEW","OK")</f>
        <v>OK</v>
      </c>
    </row>
    <row r="2834">
      <c r="A2834" s="5" t="s">
        <v>138</v>
      </c>
      <c r="B2834" s="5" t="s">
        <v>21</v>
      </c>
      <c r="C2834" s="5" t="s">
        <v>3057</v>
      </c>
      <c r="D2834" s="6" t="str">
        <f t="shared" si="1"/>
        <v>person2833@demo.invalid</v>
      </c>
      <c r="E2834" s="6" t="str">
        <f t="shared" si="2"/>
        <v>BASIC_OK</v>
      </c>
      <c r="F2834" s="6" t="str">
        <f>IF(E2834&lt;&gt;"BASIC_OK","REVIEW",IF(RIGHT(D2834,LEN(LOWER(TRIM('Audit summary'!$B$16)))+1)="@"&amp;LOWER(TRIM('Audit summary'!$B$16)),"INTERNAL","EXTERNAL"))</f>
        <v>INTERNAL</v>
      </c>
      <c r="G2834" s="6">
        <f t="shared" si="3"/>
        <v>1</v>
      </c>
      <c r="H2834" s="6">
        <f t="shared" si="4"/>
        <v>1</v>
      </c>
      <c r="I2834" s="6" t="str">
        <f>IF(OR(A2834="",COUNTIF('Message audit'!$A$2:$A$201,A2834)=0,AND(B2834&lt;&gt;"To",B2834&lt;&gt;"CC",B2834&lt;&gt;"BCC"),E2834&lt;&gt;"BASIC_OK"),"REVIEW","OK")</f>
        <v>OK</v>
      </c>
    </row>
    <row r="2835">
      <c r="A2835" s="5" t="s">
        <v>138</v>
      </c>
      <c r="B2835" s="5" t="s">
        <v>50</v>
      </c>
      <c r="C2835" s="5" t="s">
        <v>3058</v>
      </c>
      <c r="D2835" s="6" t="str">
        <f t="shared" si="1"/>
        <v>person2834@demo.invalid</v>
      </c>
      <c r="E2835" s="6" t="str">
        <f t="shared" si="2"/>
        <v>BASIC_OK</v>
      </c>
      <c r="F2835" s="6" t="str">
        <f>IF(E2835&lt;&gt;"BASIC_OK","REVIEW",IF(RIGHT(D2835,LEN(LOWER(TRIM('Audit summary'!$B$16)))+1)="@"&amp;LOWER(TRIM('Audit summary'!$B$16)),"INTERNAL","EXTERNAL"))</f>
        <v>INTERNAL</v>
      </c>
      <c r="G2835" s="6">
        <f t="shared" si="3"/>
        <v>1</v>
      </c>
      <c r="H2835" s="6">
        <f t="shared" si="4"/>
        <v>1</v>
      </c>
      <c r="I2835" s="6" t="str">
        <f>IF(OR(A2835="",COUNTIF('Message audit'!$A$2:$A$201,A2835)=0,AND(B2835&lt;&gt;"To",B2835&lt;&gt;"CC",B2835&lt;&gt;"BCC"),E2835&lt;&gt;"BASIC_OK"),"REVIEW","OK")</f>
        <v>OK</v>
      </c>
    </row>
    <row r="2836">
      <c r="A2836" s="5" t="s">
        <v>138</v>
      </c>
      <c r="B2836" s="5" t="s">
        <v>65</v>
      </c>
      <c r="C2836" s="5" t="s">
        <v>3059</v>
      </c>
      <c r="D2836" s="6" t="str">
        <f t="shared" si="1"/>
        <v>person2835@example.org</v>
      </c>
      <c r="E2836" s="6" t="str">
        <f t="shared" si="2"/>
        <v>BASIC_OK</v>
      </c>
      <c r="F2836" s="6" t="str">
        <f>IF(E2836&lt;&gt;"BASIC_OK","REVIEW",IF(RIGHT(D2836,LEN(LOWER(TRIM('Audit summary'!$B$16)))+1)="@"&amp;LOWER(TRIM('Audit summary'!$B$16)),"INTERNAL","EXTERNAL"))</f>
        <v>EXTERNAL</v>
      </c>
      <c r="G2836" s="6">
        <f t="shared" si="3"/>
        <v>1</v>
      </c>
      <c r="H2836" s="6">
        <f t="shared" si="4"/>
        <v>1</v>
      </c>
      <c r="I2836" s="6" t="str">
        <f>IF(OR(A2836="",COUNTIF('Message audit'!$A$2:$A$201,A2836)=0,AND(B2836&lt;&gt;"To",B2836&lt;&gt;"CC",B2836&lt;&gt;"BCC"),E2836&lt;&gt;"BASIC_OK"),"REVIEW","OK")</f>
        <v>OK</v>
      </c>
    </row>
    <row r="2837">
      <c r="A2837" s="5" t="s">
        <v>138</v>
      </c>
      <c r="B2837" s="5" t="s">
        <v>21</v>
      </c>
      <c r="C2837" s="5" t="s">
        <v>3060</v>
      </c>
      <c r="D2837" s="6" t="str">
        <f t="shared" si="1"/>
        <v>person2836@demo.invalid</v>
      </c>
      <c r="E2837" s="6" t="str">
        <f t="shared" si="2"/>
        <v>BASIC_OK</v>
      </c>
      <c r="F2837" s="6" t="str">
        <f>IF(E2837&lt;&gt;"BASIC_OK","REVIEW",IF(RIGHT(D2837,LEN(LOWER(TRIM('Audit summary'!$B$16)))+1)="@"&amp;LOWER(TRIM('Audit summary'!$B$16)),"INTERNAL","EXTERNAL"))</f>
        <v>INTERNAL</v>
      </c>
      <c r="G2837" s="6">
        <f t="shared" si="3"/>
        <v>1</v>
      </c>
      <c r="H2837" s="6">
        <f t="shared" si="4"/>
        <v>1</v>
      </c>
      <c r="I2837" s="6" t="str">
        <f>IF(OR(A2837="",COUNTIF('Message audit'!$A$2:$A$201,A2837)=0,AND(B2837&lt;&gt;"To",B2837&lt;&gt;"CC",B2837&lt;&gt;"BCC"),E2837&lt;&gt;"BASIC_OK"),"REVIEW","OK")</f>
        <v>OK</v>
      </c>
    </row>
    <row r="2838">
      <c r="A2838" s="5" t="s">
        <v>138</v>
      </c>
      <c r="B2838" s="5" t="s">
        <v>50</v>
      </c>
      <c r="C2838" s="5" t="s">
        <v>3061</v>
      </c>
      <c r="D2838" s="6" t="str">
        <f t="shared" si="1"/>
        <v>person2837@demo.invalid</v>
      </c>
      <c r="E2838" s="6" t="str">
        <f t="shared" si="2"/>
        <v>BASIC_OK</v>
      </c>
      <c r="F2838" s="6" t="str">
        <f>IF(E2838&lt;&gt;"BASIC_OK","REVIEW",IF(RIGHT(D2838,LEN(LOWER(TRIM('Audit summary'!$B$16)))+1)="@"&amp;LOWER(TRIM('Audit summary'!$B$16)),"INTERNAL","EXTERNAL"))</f>
        <v>INTERNAL</v>
      </c>
      <c r="G2838" s="6">
        <f t="shared" si="3"/>
        <v>1</v>
      </c>
      <c r="H2838" s="6">
        <f t="shared" si="4"/>
        <v>1</v>
      </c>
      <c r="I2838" s="6" t="str">
        <f>IF(OR(A2838="",COUNTIF('Message audit'!$A$2:$A$201,A2838)=0,AND(B2838&lt;&gt;"To",B2838&lt;&gt;"CC",B2838&lt;&gt;"BCC"),E2838&lt;&gt;"BASIC_OK"),"REVIEW","OK")</f>
        <v>OK</v>
      </c>
    </row>
    <row r="2839">
      <c r="A2839" s="5" t="s">
        <v>138</v>
      </c>
      <c r="B2839" s="5" t="s">
        <v>65</v>
      </c>
      <c r="C2839" s="5" t="s">
        <v>3062</v>
      </c>
      <c r="D2839" s="6" t="str">
        <f t="shared" si="1"/>
        <v>person2838@demo.invalid</v>
      </c>
      <c r="E2839" s="6" t="str">
        <f t="shared" si="2"/>
        <v>BASIC_OK</v>
      </c>
      <c r="F2839" s="6" t="str">
        <f>IF(E2839&lt;&gt;"BASIC_OK","REVIEW",IF(RIGHT(D2839,LEN(LOWER(TRIM('Audit summary'!$B$16)))+1)="@"&amp;LOWER(TRIM('Audit summary'!$B$16)),"INTERNAL","EXTERNAL"))</f>
        <v>INTERNAL</v>
      </c>
      <c r="G2839" s="6">
        <f t="shared" si="3"/>
        <v>1</v>
      </c>
      <c r="H2839" s="6">
        <f t="shared" si="4"/>
        <v>1</v>
      </c>
      <c r="I2839" s="6" t="str">
        <f>IF(OR(A2839="",COUNTIF('Message audit'!$A$2:$A$201,A2839)=0,AND(B2839&lt;&gt;"To",B2839&lt;&gt;"CC",B2839&lt;&gt;"BCC"),E2839&lt;&gt;"BASIC_OK"),"REVIEW","OK")</f>
        <v>OK</v>
      </c>
    </row>
    <row r="2840">
      <c r="A2840" s="5" t="s">
        <v>138</v>
      </c>
      <c r="B2840" s="5" t="s">
        <v>21</v>
      </c>
      <c r="C2840" s="5" t="s">
        <v>3063</v>
      </c>
      <c r="D2840" s="6" t="str">
        <f t="shared" si="1"/>
        <v>person2839@demo.invalid</v>
      </c>
      <c r="E2840" s="6" t="str">
        <f t="shared" si="2"/>
        <v>BASIC_OK</v>
      </c>
      <c r="F2840" s="6" t="str">
        <f>IF(E2840&lt;&gt;"BASIC_OK","REVIEW",IF(RIGHT(D2840,LEN(LOWER(TRIM('Audit summary'!$B$16)))+1)="@"&amp;LOWER(TRIM('Audit summary'!$B$16)),"INTERNAL","EXTERNAL"))</f>
        <v>INTERNAL</v>
      </c>
      <c r="G2840" s="6">
        <f t="shared" si="3"/>
        <v>1</v>
      </c>
      <c r="H2840" s="6">
        <f t="shared" si="4"/>
        <v>1</v>
      </c>
      <c r="I2840" s="6" t="str">
        <f>IF(OR(A2840="",COUNTIF('Message audit'!$A$2:$A$201,A2840)=0,AND(B2840&lt;&gt;"To",B2840&lt;&gt;"CC",B2840&lt;&gt;"BCC"),E2840&lt;&gt;"BASIC_OK"),"REVIEW","OK")</f>
        <v>OK</v>
      </c>
    </row>
    <row r="2841">
      <c r="A2841" s="5" t="s">
        <v>138</v>
      </c>
      <c r="B2841" s="5" t="s">
        <v>50</v>
      </c>
      <c r="C2841" s="5" t="s">
        <v>3064</v>
      </c>
      <c r="D2841" s="6" t="str">
        <f t="shared" si="1"/>
        <v>person2840@example.org</v>
      </c>
      <c r="E2841" s="6" t="str">
        <f t="shared" si="2"/>
        <v>BASIC_OK</v>
      </c>
      <c r="F2841" s="6" t="str">
        <f>IF(E2841&lt;&gt;"BASIC_OK","REVIEW",IF(RIGHT(D2841,LEN(LOWER(TRIM('Audit summary'!$B$16)))+1)="@"&amp;LOWER(TRIM('Audit summary'!$B$16)),"INTERNAL","EXTERNAL"))</f>
        <v>EXTERNAL</v>
      </c>
      <c r="G2841" s="6">
        <f t="shared" si="3"/>
        <v>1</v>
      </c>
      <c r="H2841" s="6">
        <f t="shared" si="4"/>
        <v>1</v>
      </c>
      <c r="I2841" s="6" t="str">
        <f>IF(OR(A2841="",COUNTIF('Message audit'!$A$2:$A$201,A2841)=0,AND(B2841&lt;&gt;"To",B2841&lt;&gt;"CC",B2841&lt;&gt;"BCC"),E2841&lt;&gt;"BASIC_OK"),"REVIEW","OK")</f>
        <v>OK</v>
      </c>
    </row>
    <row r="2842">
      <c r="A2842" s="5" t="s">
        <v>138</v>
      </c>
      <c r="B2842" s="5" t="s">
        <v>65</v>
      </c>
      <c r="C2842" s="5" t="s">
        <v>3065</v>
      </c>
      <c r="D2842" s="6" t="str">
        <f t="shared" si="1"/>
        <v>person2841@demo.invalid</v>
      </c>
      <c r="E2842" s="6" t="str">
        <f t="shared" si="2"/>
        <v>BASIC_OK</v>
      </c>
      <c r="F2842" s="6" t="str">
        <f>IF(E2842&lt;&gt;"BASIC_OK","REVIEW",IF(RIGHT(D2842,LEN(LOWER(TRIM('Audit summary'!$B$16)))+1)="@"&amp;LOWER(TRIM('Audit summary'!$B$16)),"INTERNAL","EXTERNAL"))</f>
        <v>INTERNAL</v>
      </c>
      <c r="G2842" s="6">
        <f t="shared" si="3"/>
        <v>1</v>
      </c>
      <c r="H2842" s="6">
        <f t="shared" si="4"/>
        <v>1</v>
      </c>
      <c r="I2842" s="6" t="str">
        <f>IF(OR(A2842="",COUNTIF('Message audit'!$A$2:$A$201,A2842)=0,AND(B2842&lt;&gt;"To",B2842&lt;&gt;"CC",B2842&lt;&gt;"BCC"),E2842&lt;&gt;"BASIC_OK"),"REVIEW","OK")</f>
        <v>OK</v>
      </c>
    </row>
    <row r="2843">
      <c r="A2843" s="5" t="s">
        <v>138</v>
      </c>
      <c r="B2843" s="5" t="s">
        <v>21</v>
      </c>
      <c r="C2843" s="5" t="s">
        <v>3066</v>
      </c>
      <c r="D2843" s="6" t="str">
        <f t="shared" si="1"/>
        <v>person2842@demo.invalid</v>
      </c>
      <c r="E2843" s="6" t="str">
        <f t="shared" si="2"/>
        <v>BASIC_OK</v>
      </c>
      <c r="F2843" s="6" t="str">
        <f>IF(E2843&lt;&gt;"BASIC_OK","REVIEW",IF(RIGHT(D2843,LEN(LOWER(TRIM('Audit summary'!$B$16)))+1)="@"&amp;LOWER(TRIM('Audit summary'!$B$16)),"INTERNAL","EXTERNAL"))</f>
        <v>INTERNAL</v>
      </c>
      <c r="G2843" s="6">
        <f t="shared" si="3"/>
        <v>1</v>
      </c>
      <c r="H2843" s="6">
        <f t="shared" si="4"/>
        <v>1</v>
      </c>
      <c r="I2843" s="6" t="str">
        <f>IF(OR(A2843="",COUNTIF('Message audit'!$A$2:$A$201,A2843)=0,AND(B2843&lt;&gt;"To",B2843&lt;&gt;"CC",B2843&lt;&gt;"BCC"),E2843&lt;&gt;"BASIC_OK"),"REVIEW","OK")</f>
        <v>OK</v>
      </c>
    </row>
    <row r="2844">
      <c r="A2844" s="5" t="s">
        <v>138</v>
      </c>
      <c r="B2844" s="5" t="s">
        <v>50</v>
      </c>
      <c r="C2844" s="5" t="s">
        <v>3067</v>
      </c>
      <c r="D2844" s="6" t="str">
        <f t="shared" si="1"/>
        <v>person2843@demo.invalid</v>
      </c>
      <c r="E2844" s="6" t="str">
        <f t="shared" si="2"/>
        <v>BASIC_OK</v>
      </c>
      <c r="F2844" s="6" t="str">
        <f>IF(E2844&lt;&gt;"BASIC_OK","REVIEW",IF(RIGHT(D2844,LEN(LOWER(TRIM('Audit summary'!$B$16)))+1)="@"&amp;LOWER(TRIM('Audit summary'!$B$16)),"INTERNAL","EXTERNAL"))</f>
        <v>INTERNAL</v>
      </c>
      <c r="G2844" s="6">
        <f t="shared" si="3"/>
        <v>1</v>
      </c>
      <c r="H2844" s="6">
        <f t="shared" si="4"/>
        <v>1</v>
      </c>
      <c r="I2844" s="6" t="str">
        <f>IF(OR(A2844="",COUNTIF('Message audit'!$A$2:$A$201,A2844)=0,AND(B2844&lt;&gt;"To",B2844&lt;&gt;"CC",B2844&lt;&gt;"BCC"),E2844&lt;&gt;"BASIC_OK"),"REVIEW","OK")</f>
        <v>OK</v>
      </c>
    </row>
    <row r="2845">
      <c r="A2845" s="5" t="s">
        <v>138</v>
      </c>
      <c r="B2845" s="5" t="s">
        <v>65</v>
      </c>
      <c r="C2845" s="5" t="s">
        <v>3068</v>
      </c>
      <c r="D2845" s="6" t="str">
        <f t="shared" si="1"/>
        <v>person2844@demo.invalid</v>
      </c>
      <c r="E2845" s="6" t="str">
        <f t="shared" si="2"/>
        <v>BASIC_OK</v>
      </c>
      <c r="F2845" s="6" t="str">
        <f>IF(E2845&lt;&gt;"BASIC_OK","REVIEW",IF(RIGHT(D2845,LEN(LOWER(TRIM('Audit summary'!$B$16)))+1)="@"&amp;LOWER(TRIM('Audit summary'!$B$16)),"INTERNAL","EXTERNAL"))</f>
        <v>INTERNAL</v>
      </c>
      <c r="G2845" s="6">
        <f t="shared" si="3"/>
        <v>1</v>
      </c>
      <c r="H2845" s="6">
        <f t="shared" si="4"/>
        <v>1</v>
      </c>
      <c r="I2845" s="6" t="str">
        <f>IF(OR(A2845="",COUNTIF('Message audit'!$A$2:$A$201,A2845)=0,AND(B2845&lt;&gt;"To",B2845&lt;&gt;"CC",B2845&lt;&gt;"BCC"),E2845&lt;&gt;"BASIC_OK"),"REVIEW","OK")</f>
        <v>OK</v>
      </c>
    </row>
    <row r="2846">
      <c r="A2846" s="5" t="s">
        <v>138</v>
      </c>
      <c r="B2846" s="5" t="s">
        <v>21</v>
      </c>
      <c r="C2846" s="5" t="s">
        <v>3069</v>
      </c>
      <c r="D2846" s="6" t="str">
        <f t="shared" si="1"/>
        <v>person2845@example.org</v>
      </c>
      <c r="E2846" s="6" t="str">
        <f t="shared" si="2"/>
        <v>BASIC_OK</v>
      </c>
      <c r="F2846" s="6" t="str">
        <f>IF(E2846&lt;&gt;"BASIC_OK","REVIEW",IF(RIGHT(D2846,LEN(LOWER(TRIM('Audit summary'!$B$16)))+1)="@"&amp;LOWER(TRIM('Audit summary'!$B$16)),"INTERNAL","EXTERNAL"))</f>
        <v>EXTERNAL</v>
      </c>
      <c r="G2846" s="6">
        <f t="shared" si="3"/>
        <v>1</v>
      </c>
      <c r="H2846" s="6">
        <f t="shared" si="4"/>
        <v>1</v>
      </c>
      <c r="I2846" s="6" t="str">
        <f>IF(OR(A2846="",COUNTIF('Message audit'!$A$2:$A$201,A2846)=0,AND(B2846&lt;&gt;"To",B2846&lt;&gt;"CC",B2846&lt;&gt;"BCC"),E2846&lt;&gt;"BASIC_OK"),"REVIEW","OK")</f>
        <v>OK</v>
      </c>
    </row>
    <row r="2847">
      <c r="A2847" s="5" t="s">
        <v>138</v>
      </c>
      <c r="B2847" s="5" t="s">
        <v>50</v>
      </c>
      <c r="C2847" s="5" t="s">
        <v>3070</v>
      </c>
      <c r="D2847" s="6" t="str">
        <f t="shared" si="1"/>
        <v>person2846@demo.invalid</v>
      </c>
      <c r="E2847" s="6" t="str">
        <f t="shared" si="2"/>
        <v>BASIC_OK</v>
      </c>
      <c r="F2847" s="6" t="str">
        <f>IF(E2847&lt;&gt;"BASIC_OK","REVIEW",IF(RIGHT(D2847,LEN(LOWER(TRIM('Audit summary'!$B$16)))+1)="@"&amp;LOWER(TRIM('Audit summary'!$B$16)),"INTERNAL","EXTERNAL"))</f>
        <v>INTERNAL</v>
      </c>
      <c r="G2847" s="6">
        <f t="shared" si="3"/>
        <v>1</v>
      </c>
      <c r="H2847" s="6">
        <f t="shared" si="4"/>
        <v>1</v>
      </c>
      <c r="I2847" s="6" t="str">
        <f>IF(OR(A2847="",COUNTIF('Message audit'!$A$2:$A$201,A2847)=0,AND(B2847&lt;&gt;"To",B2847&lt;&gt;"CC",B2847&lt;&gt;"BCC"),E2847&lt;&gt;"BASIC_OK"),"REVIEW","OK")</f>
        <v>OK</v>
      </c>
    </row>
    <row r="2848">
      <c r="A2848" s="5" t="s">
        <v>138</v>
      </c>
      <c r="B2848" s="5" t="s">
        <v>65</v>
      </c>
      <c r="C2848" s="5" t="s">
        <v>3071</v>
      </c>
      <c r="D2848" s="6" t="str">
        <f t="shared" si="1"/>
        <v>person2847@demo.invalid</v>
      </c>
      <c r="E2848" s="6" t="str">
        <f t="shared" si="2"/>
        <v>BASIC_OK</v>
      </c>
      <c r="F2848" s="6" t="str">
        <f>IF(E2848&lt;&gt;"BASIC_OK","REVIEW",IF(RIGHT(D2848,LEN(LOWER(TRIM('Audit summary'!$B$16)))+1)="@"&amp;LOWER(TRIM('Audit summary'!$B$16)),"INTERNAL","EXTERNAL"))</f>
        <v>INTERNAL</v>
      </c>
      <c r="G2848" s="6">
        <f t="shared" si="3"/>
        <v>1</v>
      </c>
      <c r="H2848" s="6">
        <f t="shared" si="4"/>
        <v>1</v>
      </c>
      <c r="I2848" s="6" t="str">
        <f>IF(OR(A2848="",COUNTIF('Message audit'!$A$2:$A$201,A2848)=0,AND(B2848&lt;&gt;"To",B2848&lt;&gt;"CC",B2848&lt;&gt;"BCC"),E2848&lt;&gt;"BASIC_OK"),"REVIEW","OK")</f>
        <v>OK</v>
      </c>
    </row>
    <row r="2849">
      <c r="A2849" s="5" t="s">
        <v>138</v>
      </c>
      <c r="B2849" s="5" t="s">
        <v>21</v>
      </c>
      <c r="C2849" s="5" t="s">
        <v>3072</v>
      </c>
      <c r="D2849" s="6" t="str">
        <f t="shared" si="1"/>
        <v>person2848@demo.invalid</v>
      </c>
      <c r="E2849" s="6" t="str">
        <f t="shared" si="2"/>
        <v>BASIC_OK</v>
      </c>
      <c r="F2849" s="6" t="str">
        <f>IF(E2849&lt;&gt;"BASIC_OK","REVIEW",IF(RIGHT(D2849,LEN(LOWER(TRIM('Audit summary'!$B$16)))+1)="@"&amp;LOWER(TRIM('Audit summary'!$B$16)),"INTERNAL","EXTERNAL"))</f>
        <v>INTERNAL</v>
      </c>
      <c r="G2849" s="6">
        <f t="shared" si="3"/>
        <v>1</v>
      </c>
      <c r="H2849" s="6">
        <f t="shared" si="4"/>
        <v>1</v>
      </c>
      <c r="I2849" s="6" t="str">
        <f>IF(OR(A2849="",COUNTIF('Message audit'!$A$2:$A$201,A2849)=0,AND(B2849&lt;&gt;"To",B2849&lt;&gt;"CC",B2849&lt;&gt;"BCC"),E2849&lt;&gt;"BASIC_OK"),"REVIEW","OK")</f>
        <v>OK</v>
      </c>
    </row>
    <row r="2850">
      <c r="A2850" s="5" t="s">
        <v>138</v>
      </c>
      <c r="B2850" s="5" t="s">
        <v>50</v>
      </c>
      <c r="C2850" s="5" t="s">
        <v>3073</v>
      </c>
      <c r="D2850" s="6" t="str">
        <f t="shared" si="1"/>
        <v>person2849@demo.invalid</v>
      </c>
      <c r="E2850" s="6" t="str">
        <f t="shared" si="2"/>
        <v>BASIC_OK</v>
      </c>
      <c r="F2850" s="6" t="str">
        <f>IF(E2850&lt;&gt;"BASIC_OK","REVIEW",IF(RIGHT(D2850,LEN(LOWER(TRIM('Audit summary'!$B$16)))+1)="@"&amp;LOWER(TRIM('Audit summary'!$B$16)),"INTERNAL","EXTERNAL"))</f>
        <v>INTERNAL</v>
      </c>
      <c r="G2850" s="6">
        <f t="shared" si="3"/>
        <v>1</v>
      </c>
      <c r="H2850" s="6">
        <f t="shared" si="4"/>
        <v>1</v>
      </c>
      <c r="I2850" s="6" t="str">
        <f>IF(OR(A2850="",COUNTIF('Message audit'!$A$2:$A$201,A2850)=0,AND(B2850&lt;&gt;"To",B2850&lt;&gt;"CC",B2850&lt;&gt;"BCC"),E2850&lt;&gt;"BASIC_OK"),"REVIEW","OK")</f>
        <v>OK</v>
      </c>
    </row>
    <row r="2851">
      <c r="A2851" s="5" t="s">
        <v>138</v>
      </c>
      <c r="B2851" s="5" t="s">
        <v>65</v>
      </c>
      <c r="C2851" s="5" t="s">
        <v>3074</v>
      </c>
      <c r="D2851" s="6" t="str">
        <f t="shared" si="1"/>
        <v>person2850@example.org</v>
      </c>
      <c r="E2851" s="6" t="str">
        <f t="shared" si="2"/>
        <v>BASIC_OK</v>
      </c>
      <c r="F2851" s="6" t="str">
        <f>IF(E2851&lt;&gt;"BASIC_OK","REVIEW",IF(RIGHT(D2851,LEN(LOWER(TRIM('Audit summary'!$B$16)))+1)="@"&amp;LOWER(TRIM('Audit summary'!$B$16)),"INTERNAL","EXTERNAL"))</f>
        <v>EXTERNAL</v>
      </c>
      <c r="G2851" s="6">
        <f t="shared" si="3"/>
        <v>1</v>
      </c>
      <c r="H2851" s="6">
        <f t="shared" si="4"/>
        <v>1</v>
      </c>
      <c r="I2851" s="6" t="str">
        <f>IF(OR(A2851="",COUNTIF('Message audit'!$A$2:$A$201,A2851)=0,AND(B2851&lt;&gt;"To",B2851&lt;&gt;"CC",B2851&lt;&gt;"BCC"),E2851&lt;&gt;"BASIC_OK"),"REVIEW","OK")</f>
        <v>OK</v>
      </c>
    </row>
    <row r="2852">
      <c r="A2852" s="5" t="s">
        <v>138</v>
      </c>
      <c r="B2852" s="5" t="s">
        <v>21</v>
      </c>
      <c r="C2852" s="5" t="s">
        <v>3075</v>
      </c>
      <c r="D2852" s="6" t="str">
        <f t="shared" si="1"/>
        <v>person2851@demo.invalid</v>
      </c>
      <c r="E2852" s="6" t="str">
        <f t="shared" si="2"/>
        <v>BASIC_OK</v>
      </c>
      <c r="F2852" s="6" t="str">
        <f>IF(E2852&lt;&gt;"BASIC_OK","REVIEW",IF(RIGHT(D2852,LEN(LOWER(TRIM('Audit summary'!$B$16)))+1)="@"&amp;LOWER(TRIM('Audit summary'!$B$16)),"INTERNAL","EXTERNAL"))</f>
        <v>INTERNAL</v>
      </c>
      <c r="G2852" s="6">
        <f t="shared" si="3"/>
        <v>1</v>
      </c>
      <c r="H2852" s="6">
        <f t="shared" si="4"/>
        <v>1</v>
      </c>
      <c r="I2852" s="6" t="str">
        <f>IF(OR(A2852="",COUNTIF('Message audit'!$A$2:$A$201,A2852)=0,AND(B2852&lt;&gt;"To",B2852&lt;&gt;"CC",B2852&lt;&gt;"BCC"),E2852&lt;&gt;"BASIC_OK"),"REVIEW","OK")</f>
        <v>OK</v>
      </c>
    </row>
    <row r="2853">
      <c r="A2853" s="5" t="s">
        <v>139</v>
      </c>
      <c r="B2853" s="5" t="s">
        <v>50</v>
      </c>
      <c r="C2853" s="5" t="s">
        <v>3076</v>
      </c>
      <c r="D2853" s="6" t="str">
        <f t="shared" si="1"/>
        <v>person2852@demo.invalid</v>
      </c>
      <c r="E2853" s="6" t="str">
        <f t="shared" si="2"/>
        <v>BASIC_OK</v>
      </c>
      <c r="F2853" s="6" t="str">
        <f>IF(E2853&lt;&gt;"BASIC_OK","REVIEW",IF(RIGHT(D2853,LEN(LOWER(TRIM('Audit summary'!$B$16)))+1)="@"&amp;LOWER(TRIM('Audit summary'!$B$16)),"INTERNAL","EXTERNAL"))</f>
        <v>INTERNAL</v>
      </c>
      <c r="G2853" s="6">
        <f t="shared" si="3"/>
        <v>1</v>
      </c>
      <c r="H2853" s="6">
        <f t="shared" si="4"/>
        <v>1</v>
      </c>
      <c r="I2853" s="6" t="str">
        <f>IF(OR(A2853="",COUNTIF('Message audit'!$A$2:$A$201,A2853)=0,AND(B2853&lt;&gt;"To",B2853&lt;&gt;"CC",B2853&lt;&gt;"BCC"),E2853&lt;&gt;"BASIC_OK"),"REVIEW","OK")</f>
        <v>OK</v>
      </c>
    </row>
    <row r="2854">
      <c r="A2854" s="5" t="s">
        <v>139</v>
      </c>
      <c r="B2854" s="5" t="s">
        <v>65</v>
      </c>
      <c r="C2854" s="5" t="s">
        <v>3077</v>
      </c>
      <c r="D2854" s="6" t="str">
        <f t="shared" si="1"/>
        <v>person2853@demo.invalid</v>
      </c>
      <c r="E2854" s="6" t="str">
        <f t="shared" si="2"/>
        <v>BASIC_OK</v>
      </c>
      <c r="F2854" s="6" t="str">
        <f>IF(E2854&lt;&gt;"BASIC_OK","REVIEW",IF(RIGHT(D2854,LEN(LOWER(TRIM('Audit summary'!$B$16)))+1)="@"&amp;LOWER(TRIM('Audit summary'!$B$16)),"INTERNAL","EXTERNAL"))</f>
        <v>INTERNAL</v>
      </c>
      <c r="G2854" s="6">
        <f t="shared" si="3"/>
        <v>1</v>
      </c>
      <c r="H2854" s="6">
        <f t="shared" si="4"/>
        <v>1</v>
      </c>
      <c r="I2854" s="6" t="str">
        <f>IF(OR(A2854="",COUNTIF('Message audit'!$A$2:$A$201,A2854)=0,AND(B2854&lt;&gt;"To",B2854&lt;&gt;"CC",B2854&lt;&gt;"BCC"),E2854&lt;&gt;"BASIC_OK"),"REVIEW","OK")</f>
        <v>OK</v>
      </c>
    </row>
    <row r="2855">
      <c r="A2855" s="5" t="s">
        <v>139</v>
      </c>
      <c r="B2855" s="5" t="s">
        <v>21</v>
      </c>
      <c r="C2855" s="5" t="s">
        <v>3078</v>
      </c>
      <c r="D2855" s="6" t="str">
        <f t="shared" si="1"/>
        <v>person2854@demo.invalid</v>
      </c>
      <c r="E2855" s="6" t="str">
        <f t="shared" si="2"/>
        <v>BASIC_OK</v>
      </c>
      <c r="F2855" s="6" t="str">
        <f>IF(E2855&lt;&gt;"BASIC_OK","REVIEW",IF(RIGHT(D2855,LEN(LOWER(TRIM('Audit summary'!$B$16)))+1)="@"&amp;LOWER(TRIM('Audit summary'!$B$16)),"INTERNAL","EXTERNAL"))</f>
        <v>INTERNAL</v>
      </c>
      <c r="G2855" s="6">
        <f t="shared" si="3"/>
        <v>1</v>
      </c>
      <c r="H2855" s="6">
        <f t="shared" si="4"/>
        <v>1</v>
      </c>
      <c r="I2855" s="6" t="str">
        <f>IF(OR(A2855="",COUNTIF('Message audit'!$A$2:$A$201,A2855)=0,AND(B2855&lt;&gt;"To",B2855&lt;&gt;"CC",B2855&lt;&gt;"BCC"),E2855&lt;&gt;"BASIC_OK"),"REVIEW","OK")</f>
        <v>OK</v>
      </c>
    </row>
    <row r="2856">
      <c r="A2856" s="5" t="s">
        <v>139</v>
      </c>
      <c r="B2856" s="5" t="s">
        <v>50</v>
      </c>
      <c r="C2856" s="5" t="s">
        <v>3079</v>
      </c>
      <c r="D2856" s="6" t="str">
        <f t="shared" si="1"/>
        <v>person2855@example.org</v>
      </c>
      <c r="E2856" s="6" t="str">
        <f t="shared" si="2"/>
        <v>BASIC_OK</v>
      </c>
      <c r="F2856" s="6" t="str">
        <f>IF(E2856&lt;&gt;"BASIC_OK","REVIEW",IF(RIGHT(D2856,LEN(LOWER(TRIM('Audit summary'!$B$16)))+1)="@"&amp;LOWER(TRIM('Audit summary'!$B$16)),"INTERNAL","EXTERNAL"))</f>
        <v>EXTERNAL</v>
      </c>
      <c r="G2856" s="6">
        <f t="shared" si="3"/>
        <v>1</v>
      </c>
      <c r="H2856" s="6">
        <f t="shared" si="4"/>
        <v>1</v>
      </c>
      <c r="I2856" s="6" t="str">
        <f>IF(OR(A2856="",COUNTIF('Message audit'!$A$2:$A$201,A2856)=0,AND(B2856&lt;&gt;"To",B2856&lt;&gt;"CC",B2856&lt;&gt;"BCC"),E2856&lt;&gt;"BASIC_OK"),"REVIEW","OK")</f>
        <v>OK</v>
      </c>
    </row>
    <row r="2857">
      <c r="A2857" s="5" t="s">
        <v>139</v>
      </c>
      <c r="B2857" s="5" t="s">
        <v>65</v>
      </c>
      <c r="C2857" s="5" t="s">
        <v>3080</v>
      </c>
      <c r="D2857" s="6" t="str">
        <f t="shared" si="1"/>
        <v>person2856@demo.invalid</v>
      </c>
      <c r="E2857" s="6" t="str">
        <f t="shared" si="2"/>
        <v>BASIC_OK</v>
      </c>
      <c r="F2857" s="6" t="str">
        <f>IF(E2857&lt;&gt;"BASIC_OK","REVIEW",IF(RIGHT(D2857,LEN(LOWER(TRIM('Audit summary'!$B$16)))+1)="@"&amp;LOWER(TRIM('Audit summary'!$B$16)),"INTERNAL","EXTERNAL"))</f>
        <v>INTERNAL</v>
      </c>
      <c r="G2857" s="6">
        <f t="shared" si="3"/>
        <v>1</v>
      </c>
      <c r="H2857" s="6">
        <f t="shared" si="4"/>
        <v>1</v>
      </c>
      <c r="I2857" s="6" t="str">
        <f>IF(OR(A2857="",COUNTIF('Message audit'!$A$2:$A$201,A2857)=0,AND(B2857&lt;&gt;"To",B2857&lt;&gt;"CC",B2857&lt;&gt;"BCC"),E2857&lt;&gt;"BASIC_OK"),"REVIEW","OK")</f>
        <v>OK</v>
      </c>
    </row>
    <row r="2858">
      <c r="A2858" s="5" t="s">
        <v>139</v>
      </c>
      <c r="B2858" s="5" t="s">
        <v>21</v>
      </c>
      <c r="C2858" s="5" t="s">
        <v>3081</v>
      </c>
      <c r="D2858" s="6" t="str">
        <f t="shared" si="1"/>
        <v>person2857@demo.invalid</v>
      </c>
      <c r="E2858" s="6" t="str">
        <f t="shared" si="2"/>
        <v>BASIC_OK</v>
      </c>
      <c r="F2858" s="6" t="str">
        <f>IF(E2858&lt;&gt;"BASIC_OK","REVIEW",IF(RIGHT(D2858,LEN(LOWER(TRIM('Audit summary'!$B$16)))+1)="@"&amp;LOWER(TRIM('Audit summary'!$B$16)),"INTERNAL","EXTERNAL"))</f>
        <v>INTERNAL</v>
      </c>
      <c r="G2858" s="6">
        <f t="shared" si="3"/>
        <v>1</v>
      </c>
      <c r="H2858" s="6">
        <f t="shared" si="4"/>
        <v>1</v>
      </c>
      <c r="I2858" s="6" t="str">
        <f>IF(OR(A2858="",COUNTIF('Message audit'!$A$2:$A$201,A2858)=0,AND(B2858&lt;&gt;"To",B2858&lt;&gt;"CC",B2858&lt;&gt;"BCC"),E2858&lt;&gt;"BASIC_OK"),"REVIEW","OK")</f>
        <v>OK</v>
      </c>
    </row>
    <row r="2859">
      <c r="A2859" s="5" t="s">
        <v>139</v>
      </c>
      <c r="B2859" s="5" t="s">
        <v>50</v>
      </c>
      <c r="C2859" s="5" t="s">
        <v>3082</v>
      </c>
      <c r="D2859" s="6" t="str">
        <f t="shared" si="1"/>
        <v>person2858@demo.invalid</v>
      </c>
      <c r="E2859" s="6" t="str">
        <f t="shared" si="2"/>
        <v>BASIC_OK</v>
      </c>
      <c r="F2859" s="6" t="str">
        <f>IF(E2859&lt;&gt;"BASIC_OK","REVIEW",IF(RIGHT(D2859,LEN(LOWER(TRIM('Audit summary'!$B$16)))+1)="@"&amp;LOWER(TRIM('Audit summary'!$B$16)),"INTERNAL","EXTERNAL"))</f>
        <v>INTERNAL</v>
      </c>
      <c r="G2859" s="6">
        <f t="shared" si="3"/>
        <v>1</v>
      </c>
      <c r="H2859" s="6">
        <f t="shared" si="4"/>
        <v>1</v>
      </c>
      <c r="I2859" s="6" t="str">
        <f>IF(OR(A2859="",COUNTIF('Message audit'!$A$2:$A$201,A2859)=0,AND(B2859&lt;&gt;"To",B2859&lt;&gt;"CC",B2859&lt;&gt;"BCC"),E2859&lt;&gt;"BASIC_OK"),"REVIEW","OK")</f>
        <v>OK</v>
      </c>
    </row>
    <row r="2860">
      <c r="A2860" s="5" t="s">
        <v>139</v>
      </c>
      <c r="B2860" s="5" t="s">
        <v>65</v>
      </c>
      <c r="C2860" s="5" t="s">
        <v>3083</v>
      </c>
      <c r="D2860" s="6" t="str">
        <f t="shared" si="1"/>
        <v>person2859@demo.invalid</v>
      </c>
      <c r="E2860" s="6" t="str">
        <f t="shared" si="2"/>
        <v>BASIC_OK</v>
      </c>
      <c r="F2860" s="6" t="str">
        <f>IF(E2860&lt;&gt;"BASIC_OK","REVIEW",IF(RIGHT(D2860,LEN(LOWER(TRIM('Audit summary'!$B$16)))+1)="@"&amp;LOWER(TRIM('Audit summary'!$B$16)),"INTERNAL","EXTERNAL"))</f>
        <v>INTERNAL</v>
      </c>
      <c r="G2860" s="6">
        <f t="shared" si="3"/>
        <v>1</v>
      </c>
      <c r="H2860" s="6">
        <f t="shared" si="4"/>
        <v>1</v>
      </c>
      <c r="I2860" s="6" t="str">
        <f>IF(OR(A2860="",COUNTIF('Message audit'!$A$2:$A$201,A2860)=0,AND(B2860&lt;&gt;"To",B2860&lt;&gt;"CC",B2860&lt;&gt;"BCC"),E2860&lt;&gt;"BASIC_OK"),"REVIEW","OK")</f>
        <v>OK</v>
      </c>
    </row>
    <row r="2861">
      <c r="A2861" s="5" t="s">
        <v>139</v>
      </c>
      <c r="B2861" s="5" t="s">
        <v>21</v>
      </c>
      <c r="C2861" s="5" t="s">
        <v>3084</v>
      </c>
      <c r="D2861" s="6" t="str">
        <f t="shared" si="1"/>
        <v>person2860@example.org</v>
      </c>
      <c r="E2861" s="6" t="str">
        <f t="shared" si="2"/>
        <v>BASIC_OK</v>
      </c>
      <c r="F2861" s="6" t="str">
        <f>IF(E2861&lt;&gt;"BASIC_OK","REVIEW",IF(RIGHT(D2861,LEN(LOWER(TRIM('Audit summary'!$B$16)))+1)="@"&amp;LOWER(TRIM('Audit summary'!$B$16)),"INTERNAL","EXTERNAL"))</f>
        <v>EXTERNAL</v>
      </c>
      <c r="G2861" s="6">
        <f t="shared" si="3"/>
        <v>1</v>
      </c>
      <c r="H2861" s="6">
        <f t="shared" si="4"/>
        <v>1</v>
      </c>
      <c r="I2861" s="6" t="str">
        <f>IF(OR(A2861="",COUNTIF('Message audit'!$A$2:$A$201,A2861)=0,AND(B2861&lt;&gt;"To",B2861&lt;&gt;"CC",B2861&lt;&gt;"BCC"),E2861&lt;&gt;"BASIC_OK"),"REVIEW","OK")</f>
        <v>OK</v>
      </c>
    </row>
    <row r="2862">
      <c r="A2862" s="5" t="s">
        <v>139</v>
      </c>
      <c r="B2862" s="5" t="s">
        <v>50</v>
      </c>
      <c r="C2862" s="5" t="s">
        <v>3085</v>
      </c>
      <c r="D2862" s="6" t="str">
        <f t="shared" si="1"/>
        <v>person2861@demo.invalid</v>
      </c>
      <c r="E2862" s="6" t="str">
        <f t="shared" si="2"/>
        <v>BASIC_OK</v>
      </c>
      <c r="F2862" s="6" t="str">
        <f>IF(E2862&lt;&gt;"BASIC_OK","REVIEW",IF(RIGHT(D2862,LEN(LOWER(TRIM('Audit summary'!$B$16)))+1)="@"&amp;LOWER(TRIM('Audit summary'!$B$16)),"INTERNAL","EXTERNAL"))</f>
        <v>INTERNAL</v>
      </c>
      <c r="G2862" s="6">
        <f t="shared" si="3"/>
        <v>1</v>
      </c>
      <c r="H2862" s="6">
        <f t="shared" si="4"/>
        <v>1</v>
      </c>
      <c r="I2862" s="6" t="str">
        <f>IF(OR(A2862="",COUNTIF('Message audit'!$A$2:$A$201,A2862)=0,AND(B2862&lt;&gt;"To",B2862&lt;&gt;"CC",B2862&lt;&gt;"BCC"),E2862&lt;&gt;"BASIC_OK"),"REVIEW","OK")</f>
        <v>OK</v>
      </c>
    </row>
    <row r="2863">
      <c r="A2863" s="5" t="s">
        <v>139</v>
      </c>
      <c r="B2863" s="5" t="s">
        <v>65</v>
      </c>
      <c r="C2863" s="5" t="s">
        <v>3086</v>
      </c>
      <c r="D2863" s="6" t="str">
        <f t="shared" si="1"/>
        <v>person2862@demo.invalid</v>
      </c>
      <c r="E2863" s="6" t="str">
        <f t="shared" si="2"/>
        <v>BASIC_OK</v>
      </c>
      <c r="F2863" s="6" t="str">
        <f>IF(E2863&lt;&gt;"BASIC_OK","REVIEW",IF(RIGHT(D2863,LEN(LOWER(TRIM('Audit summary'!$B$16)))+1)="@"&amp;LOWER(TRIM('Audit summary'!$B$16)),"INTERNAL","EXTERNAL"))</f>
        <v>INTERNAL</v>
      </c>
      <c r="G2863" s="6">
        <f t="shared" si="3"/>
        <v>1</v>
      </c>
      <c r="H2863" s="6">
        <f t="shared" si="4"/>
        <v>1</v>
      </c>
      <c r="I2863" s="6" t="str">
        <f>IF(OR(A2863="",COUNTIF('Message audit'!$A$2:$A$201,A2863)=0,AND(B2863&lt;&gt;"To",B2863&lt;&gt;"CC",B2863&lt;&gt;"BCC"),E2863&lt;&gt;"BASIC_OK"),"REVIEW","OK")</f>
        <v>OK</v>
      </c>
    </row>
    <row r="2864">
      <c r="A2864" s="5" t="s">
        <v>139</v>
      </c>
      <c r="B2864" s="5" t="s">
        <v>21</v>
      </c>
      <c r="C2864" s="5" t="s">
        <v>3087</v>
      </c>
      <c r="D2864" s="6" t="str">
        <f t="shared" si="1"/>
        <v>person2863@demo.invalid</v>
      </c>
      <c r="E2864" s="6" t="str">
        <f t="shared" si="2"/>
        <v>BASIC_OK</v>
      </c>
      <c r="F2864" s="6" t="str">
        <f>IF(E2864&lt;&gt;"BASIC_OK","REVIEW",IF(RIGHT(D2864,LEN(LOWER(TRIM('Audit summary'!$B$16)))+1)="@"&amp;LOWER(TRIM('Audit summary'!$B$16)),"INTERNAL","EXTERNAL"))</f>
        <v>INTERNAL</v>
      </c>
      <c r="G2864" s="6">
        <f t="shared" si="3"/>
        <v>1</v>
      </c>
      <c r="H2864" s="6">
        <f t="shared" si="4"/>
        <v>1</v>
      </c>
      <c r="I2864" s="6" t="str">
        <f>IF(OR(A2864="",COUNTIF('Message audit'!$A$2:$A$201,A2864)=0,AND(B2864&lt;&gt;"To",B2864&lt;&gt;"CC",B2864&lt;&gt;"BCC"),E2864&lt;&gt;"BASIC_OK"),"REVIEW","OK")</f>
        <v>OK</v>
      </c>
    </row>
    <row r="2865">
      <c r="A2865" s="5" t="s">
        <v>139</v>
      </c>
      <c r="B2865" s="5" t="s">
        <v>50</v>
      </c>
      <c r="C2865" s="5" t="s">
        <v>3088</v>
      </c>
      <c r="D2865" s="6" t="str">
        <f t="shared" si="1"/>
        <v>person2864@demo.invalid</v>
      </c>
      <c r="E2865" s="6" t="str">
        <f t="shared" si="2"/>
        <v>BASIC_OK</v>
      </c>
      <c r="F2865" s="6" t="str">
        <f>IF(E2865&lt;&gt;"BASIC_OK","REVIEW",IF(RIGHT(D2865,LEN(LOWER(TRIM('Audit summary'!$B$16)))+1)="@"&amp;LOWER(TRIM('Audit summary'!$B$16)),"INTERNAL","EXTERNAL"))</f>
        <v>INTERNAL</v>
      </c>
      <c r="G2865" s="6">
        <f t="shared" si="3"/>
        <v>1</v>
      </c>
      <c r="H2865" s="6">
        <f t="shared" si="4"/>
        <v>1</v>
      </c>
      <c r="I2865" s="6" t="str">
        <f>IF(OR(A2865="",COUNTIF('Message audit'!$A$2:$A$201,A2865)=0,AND(B2865&lt;&gt;"To",B2865&lt;&gt;"CC",B2865&lt;&gt;"BCC"),E2865&lt;&gt;"BASIC_OK"),"REVIEW","OK")</f>
        <v>OK</v>
      </c>
    </row>
    <row r="2866">
      <c r="A2866" s="5" t="s">
        <v>139</v>
      </c>
      <c r="B2866" s="5" t="s">
        <v>65</v>
      </c>
      <c r="C2866" s="5" t="s">
        <v>3089</v>
      </c>
      <c r="D2866" s="6" t="str">
        <f t="shared" si="1"/>
        <v>person2865@example.org</v>
      </c>
      <c r="E2866" s="6" t="str">
        <f t="shared" si="2"/>
        <v>BASIC_OK</v>
      </c>
      <c r="F2866" s="6" t="str">
        <f>IF(E2866&lt;&gt;"BASIC_OK","REVIEW",IF(RIGHT(D2866,LEN(LOWER(TRIM('Audit summary'!$B$16)))+1)="@"&amp;LOWER(TRIM('Audit summary'!$B$16)),"INTERNAL","EXTERNAL"))</f>
        <v>EXTERNAL</v>
      </c>
      <c r="G2866" s="6">
        <f t="shared" si="3"/>
        <v>1</v>
      </c>
      <c r="H2866" s="6">
        <f t="shared" si="4"/>
        <v>1</v>
      </c>
      <c r="I2866" s="6" t="str">
        <f>IF(OR(A2866="",COUNTIF('Message audit'!$A$2:$A$201,A2866)=0,AND(B2866&lt;&gt;"To",B2866&lt;&gt;"CC",B2866&lt;&gt;"BCC"),E2866&lt;&gt;"BASIC_OK"),"REVIEW","OK")</f>
        <v>OK</v>
      </c>
    </row>
    <row r="2867">
      <c r="A2867" s="5" t="s">
        <v>139</v>
      </c>
      <c r="B2867" s="5" t="s">
        <v>21</v>
      </c>
      <c r="C2867" s="5" t="s">
        <v>3090</v>
      </c>
      <c r="D2867" s="6" t="str">
        <f t="shared" si="1"/>
        <v>person2866@demo.invalid</v>
      </c>
      <c r="E2867" s="6" t="str">
        <f t="shared" si="2"/>
        <v>BASIC_OK</v>
      </c>
      <c r="F2867" s="6" t="str">
        <f>IF(E2867&lt;&gt;"BASIC_OK","REVIEW",IF(RIGHT(D2867,LEN(LOWER(TRIM('Audit summary'!$B$16)))+1)="@"&amp;LOWER(TRIM('Audit summary'!$B$16)),"INTERNAL","EXTERNAL"))</f>
        <v>INTERNAL</v>
      </c>
      <c r="G2867" s="6">
        <f t="shared" si="3"/>
        <v>1</v>
      </c>
      <c r="H2867" s="6">
        <f t="shared" si="4"/>
        <v>1</v>
      </c>
      <c r="I2867" s="6" t="str">
        <f>IF(OR(A2867="",COUNTIF('Message audit'!$A$2:$A$201,A2867)=0,AND(B2867&lt;&gt;"To",B2867&lt;&gt;"CC",B2867&lt;&gt;"BCC"),E2867&lt;&gt;"BASIC_OK"),"REVIEW","OK")</f>
        <v>OK</v>
      </c>
    </row>
    <row r="2868">
      <c r="A2868" s="5" t="s">
        <v>139</v>
      </c>
      <c r="B2868" s="5" t="s">
        <v>50</v>
      </c>
      <c r="C2868" s="5" t="s">
        <v>3091</v>
      </c>
      <c r="D2868" s="6" t="str">
        <f t="shared" si="1"/>
        <v>person2867@demo.invalid</v>
      </c>
      <c r="E2868" s="6" t="str">
        <f t="shared" si="2"/>
        <v>BASIC_OK</v>
      </c>
      <c r="F2868" s="6" t="str">
        <f>IF(E2868&lt;&gt;"BASIC_OK","REVIEW",IF(RIGHT(D2868,LEN(LOWER(TRIM('Audit summary'!$B$16)))+1)="@"&amp;LOWER(TRIM('Audit summary'!$B$16)),"INTERNAL","EXTERNAL"))</f>
        <v>INTERNAL</v>
      </c>
      <c r="G2868" s="6">
        <f t="shared" si="3"/>
        <v>1</v>
      </c>
      <c r="H2868" s="6">
        <f t="shared" si="4"/>
        <v>1</v>
      </c>
      <c r="I2868" s="6" t="str">
        <f>IF(OR(A2868="",COUNTIF('Message audit'!$A$2:$A$201,A2868)=0,AND(B2868&lt;&gt;"To",B2868&lt;&gt;"CC",B2868&lt;&gt;"BCC"),E2868&lt;&gt;"BASIC_OK"),"REVIEW","OK")</f>
        <v>OK</v>
      </c>
    </row>
    <row r="2869">
      <c r="A2869" s="5" t="s">
        <v>139</v>
      </c>
      <c r="B2869" s="5" t="s">
        <v>65</v>
      </c>
      <c r="C2869" s="5" t="s">
        <v>3092</v>
      </c>
      <c r="D2869" s="6" t="str">
        <f t="shared" si="1"/>
        <v>person2868@demo.invalid</v>
      </c>
      <c r="E2869" s="6" t="str">
        <f t="shared" si="2"/>
        <v>BASIC_OK</v>
      </c>
      <c r="F2869" s="6" t="str">
        <f>IF(E2869&lt;&gt;"BASIC_OK","REVIEW",IF(RIGHT(D2869,LEN(LOWER(TRIM('Audit summary'!$B$16)))+1)="@"&amp;LOWER(TRIM('Audit summary'!$B$16)),"INTERNAL","EXTERNAL"))</f>
        <v>INTERNAL</v>
      </c>
      <c r="G2869" s="6">
        <f t="shared" si="3"/>
        <v>1</v>
      </c>
      <c r="H2869" s="6">
        <f t="shared" si="4"/>
        <v>1</v>
      </c>
      <c r="I2869" s="6" t="str">
        <f>IF(OR(A2869="",COUNTIF('Message audit'!$A$2:$A$201,A2869)=0,AND(B2869&lt;&gt;"To",B2869&lt;&gt;"CC",B2869&lt;&gt;"BCC"),E2869&lt;&gt;"BASIC_OK"),"REVIEW","OK")</f>
        <v>OK</v>
      </c>
    </row>
    <row r="2870">
      <c r="A2870" s="5" t="s">
        <v>139</v>
      </c>
      <c r="B2870" s="5" t="s">
        <v>21</v>
      </c>
      <c r="C2870" s="5" t="s">
        <v>3093</v>
      </c>
      <c r="D2870" s="6" t="str">
        <f t="shared" si="1"/>
        <v>person2869@demo.invalid</v>
      </c>
      <c r="E2870" s="6" t="str">
        <f t="shared" si="2"/>
        <v>BASIC_OK</v>
      </c>
      <c r="F2870" s="6" t="str">
        <f>IF(E2870&lt;&gt;"BASIC_OK","REVIEW",IF(RIGHT(D2870,LEN(LOWER(TRIM('Audit summary'!$B$16)))+1)="@"&amp;LOWER(TRIM('Audit summary'!$B$16)),"INTERNAL","EXTERNAL"))</f>
        <v>INTERNAL</v>
      </c>
      <c r="G2870" s="6">
        <f t="shared" si="3"/>
        <v>1</v>
      </c>
      <c r="H2870" s="6">
        <f t="shared" si="4"/>
        <v>1</v>
      </c>
      <c r="I2870" s="6" t="str">
        <f>IF(OR(A2870="",COUNTIF('Message audit'!$A$2:$A$201,A2870)=0,AND(B2870&lt;&gt;"To",B2870&lt;&gt;"CC",B2870&lt;&gt;"BCC"),E2870&lt;&gt;"BASIC_OK"),"REVIEW","OK")</f>
        <v>OK</v>
      </c>
    </row>
    <row r="2871">
      <c r="A2871" s="5" t="s">
        <v>139</v>
      </c>
      <c r="B2871" s="5" t="s">
        <v>50</v>
      </c>
      <c r="C2871" s="5" t="s">
        <v>3094</v>
      </c>
      <c r="D2871" s="6" t="str">
        <f t="shared" si="1"/>
        <v>person2870@example.org</v>
      </c>
      <c r="E2871" s="6" t="str">
        <f t="shared" si="2"/>
        <v>BASIC_OK</v>
      </c>
      <c r="F2871" s="6" t="str">
        <f>IF(E2871&lt;&gt;"BASIC_OK","REVIEW",IF(RIGHT(D2871,LEN(LOWER(TRIM('Audit summary'!$B$16)))+1)="@"&amp;LOWER(TRIM('Audit summary'!$B$16)),"INTERNAL","EXTERNAL"))</f>
        <v>EXTERNAL</v>
      </c>
      <c r="G2871" s="6">
        <f t="shared" si="3"/>
        <v>1</v>
      </c>
      <c r="H2871" s="6">
        <f t="shared" si="4"/>
        <v>1</v>
      </c>
      <c r="I2871" s="6" t="str">
        <f>IF(OR(A2871="",COUNTIF('Message audit'!$A$2:$A$201,A2871)=0,AND(B2871&lt;&gt;"To",B2871&lt;&gt;"CC",B2871&lt;&gt;"BCC"),E2871&lt;&gt;"BASIC_OK"),"REVIEW","OK")</f>
        <v>OK</v>
      </c>
    </row>
    <row r="2872">
      <c r="A2872" s="5" t="s">
        <v>139</v>
      </c>
      <c r="B2872" s="5" t="s">
        <v>65</v>
      </c>
      <c r="C2872" s="5" t="s">
        <v>3095</v>
      </c>
      <c r="D2872" s="6" t="str">
        <f t="shared" si="1"/>
        <v>person2871@demo.invalid</v>
      </c>
      <c r="E2872" s="6" t="str">
        <f t="shared" si="2"/>
        <v>BASIC_OK</v>
      </c>
      <c r="F2872" s="6" t="str">
        <f>IF(E2872&lt;&gt;"BASIC_OK","REVIEW",IF(RIGHT(D2872,LEN(LOWER(TRIM('Audit summary'!$B$16)))+1)="@"&amp;LOWER(TRIM('Audit summary'!$B$16)),"INTERNAL","EXTERNAL"))</f>
        <v>INTERNAL</v>
      </c>
      <c r="G2872" s="6">
        <f t="shared" si="3"/>
        <v>1</v>
      </c>
      <c r="H2872" s="6">
        <f t="shared" si="4"/>
        <v>1</v>
      </c>
      <c r="I2872" s="6" t="str">
        <f>IF(OR(A2872="",COUNTIF('Message audit'!$A$2:$A$201,A2872)=0,AND(B2872&lt;&gt;"To",B2872&lt;&gt;"CC",B2872&lt;&gt;"BCC"),E2872&lt;&gt;"BASIC_OK"),"REVIEW","OK")</f>
        <v>OK</v>
      </c>
    </row>
    <row r="2873">
      <c r="A2873" s="5" t="s">
        <v>139</v>
      </c>
      <c r="B2873" s="5" t="s">
        <v>21</v>
      </c>
      <c r="C2873" s="5" t="s">
        <v>3096</v>
      </c>
      <c r="D2873" s="6" t="str">
        <f t="shared" si="1"/>
        <v>person2872@demo.invalid</v>
      </c>
      <c r="E2873" s="6" t="str">
        <f t="shared" si="2"/>
        <v>BASIC_OK</v>
      </c>
      <c r="F2873" s="6" t="str">
        <f>IF(E2873&lt;&gt;"BASIC_OK","REVIEW",IF(RIGHT(D2873,LEN(LOWER(TRIM('Audit summary'!$B$16)))+1)="@"&amp;LOWER(TRIM('Audit summary'!$B$16)),"INTERNAL","EXTERNAL"))</f>
        <v>INTERNAL</v>
      </c>
      <c r="G2873" s="6">
        <f t="shared" si="3"/>
        <v>1</v>
      </c>
      <c r="H2873" s="6">
        <f t="shared" si="4"/>
        <v>1</v>
      </c>
      <c r="I2873" s="6" t="str">
        <f>IF(OR(A2873="",COUNTIF('Message audit'!$A$2:$A$201,A2873)=0,AND(B2873&lt;&gt;"To",B2873&lt;&gt;"CC",B2873&lt;&gt;"BCC"),E2873&lt;&gt;"BASIC_OK"),"REVIEW","OK")</f>
        <v>OK</v>
      </c>
    </row>
    <row r="2874">
      <c r="A2874" s="5" t="s">
        <v>139</v>
      </c>
      <c r="B2874" s="5" t="s">
        <v>50</v>
      </c>
      <c r="C2874" s="5" t="s">
        <v>3097</v>
      </c>
      <c r="D2874" s="6" t="str">
        <f t="shared" si="1"/>
        <v>person2873@demo.invalid</v>
      </c>
      <c r="E2874" s="6" t="str">
        <f t="shared" si="2"/>
        <v>BASIC_OK</v>
      </c>
      <c r="F2874" s="6" t="str">
        <f>IF(E2874&lt;&gt;"BASIC_OK","REVIEW",IF(RIGHT(D2874,LEN(LOWER(TRIM('Audit summary'!$B$16)))+1)="@"&amp;LOWER(TRIM('Audit summary'!$B$16)),"INTERNAL","EXTERNAL"))</f>
        <v>INTERNAL</v>
      </c>
      <c r="G2874" s="6">
        <f t="shared" si="3"/>
        <v>1</v>
      </c>
      <c r="H2874" s="6">
        <f t="shared" si="4"/>
        <v>1</v>
      </c>
      <c r="I2874" s="6" t="str">
        <f>IF(OR(A2874="",COUNTIF('Message audit'!$A$2:$A$201,A2874)=0,AND(B2874&lt;&gt;"To",B2874&lt;&gt;"CC",B2874&lt;&gt;"BCC"),E2874&lt;&gt;"BASIC_OK"),"REVIEW","OK")</f>
        <v>OK</v>
      </c>
    </row>
    <row r="2875">
      <c r="A2875" s="5" t="s">
        <v>139</v>
      </c>
      <c r="B2875" s="5" t="s">
        <v>65</v>
      </c>
      <c r="C2875" s="5" t="s">
        <v>3098</v>
      </c>
      <c r="D2875" s="6" t="str">
        <f t="shared" si="1"/>
        <v>person2874@demo.invalid</v>
      </c>
      <c r="E2875" s="6" t="str">
        <f t="shared" si="2"/>
        <v>BASIC_OK</v>
      </c>
      <c r="F2875" s="6" t="str">
        <f>IF(E2875&lt;&gt;"BASIC_OK","REVIEW",IF(RIGHT(D2875,LEN(LOWER(TRIM('Audit summary'!$B$16)))+1)="@"&amp;LOWER(TRIM('Audit summary'!$B$16)),"INTERNAL","EXTERNAL"))</f>
        <v>INTERNAL</v>
      </c>
      <c r="G2875" s="6">
        <f t="shared" si="3"/>
        <v>1</v>
      </c>
      <c r="H2875" s="6">
        <f t="shared" si="4"/>
        <v>1</v>
      </c>
      <c r="I2875" s="6" t="str">
        <f>IF(OR(A2875="",COUNTIF('Message audit'!$A$2:$A$201,A2875)=0,AND(B2875&lt;&gt;"To",B2875&lt;&gt;"CC",B2875&lt;&gt;"BCC"),E2875&lt;&gt;"BASIC_OK"),"REVIEW","OK")</f>
        <v>OK</v>
      </c>
    </row>
    <row r="2876">
      <c r="A2876" s="5" t="s">
        <v>139</v>
      </c>
      <c r="B2876" s="5" t="s">
        <v>21</v>
      </c>
      <c r="C2876" s="5" t="s">
        <v>3099</v>
      </c>
      <c r="D2876" s="6" t="str">
        <f t="shared" si="1"/>
        <v>person2875@example.org</v>
      </c>
      <c r="E2876" s="6" t="str">
        <f t="shared" si="2"/>
        <v>BASIC_OK</v>
      </c>
      <c r="F2876" s="6" t="str">
        <f>IF(E2876&lt;&gt;"BASIC_OK","REVIEW",IF(RIGHT(D2876,LEN(LOWER(TRIM('Audit summary'!$B$16)))+1)="@"&amp;LOWER(TRIM('Audit summary'!$B$16)),"INTERNAL","EXTERNAL"))</f>
        <v>EXTERNAL</v>
      </c>
      <c r="G2876" s="6">
        <f t="shared" si="3"/>
        <v>1</v>
      </c>
      <c r="H2876" s="6">
        <f t="shared" si="4"/>
        <v>1</v>
      </c>
      <c r="I2876" s="6" t="str">
        <f>IF(OR(A2876="",COUNTIF('Message audit'!$A$2:$A$201,A2876)=0,AND(B2876&lt;&gt;"To",B2876&lt;&gt;"CC",B2876&lt;&gt;"BCC"),E2876&lt;&gt;"BASIC_OK"),"REVIEW","OK")</f>
        <v>OK</v>
      </c>
    </row>
    <row r="2877">
      <c r="A2877" s="5" t="s">
        <v>139</v>
      </c>
      <c r="B2877" s="5" t="s">
        <v>50</v>
      </c>
      <c r="C2877" s="5" t="s">
        <v>3100</v>
      </c>
      <c r="D2877" s="6" t="str">
        <f t="shared" si="1"/>
        <v>person2876@demo.invalid</v>
      </c>
      <c r="E2877" s="6" t="str">
        <f t="shared" si="2"/>
        <v>BASIC_OK</v>
      </c>
      <c r="F2877" s="6" t="str">
        <f>IF(E2877&lt;&gt;"BASIC_OK","REVIEW",IF(RIGHT(D2877,LEN(LOWER(TRIM('Audit summary'!$B$16)))+1)="@"&amp;LOWER(TRIM('Audit summary'!$B$16)),"INTERNAL","EXTERNAL"))</f>
        <v>INTERNAL</v>
      </c>
      <c r="G2877" s="6">
        <f t="shared" si="3"/>
        <v>1</v>
      </c>
      <c r="H2877" s="6">
        <f t="shared" si="4"/>
        <v>1</v>
      </c>
      <c r="I2877" s="6" t="str">
        <f>IF(OR(A2877="",COUNTIF('Message audit'!$A$2:$A$201,A2877)=0,AND(B2877&lt;&gt;"To",B2877&lt;&gt;"CC",B2877&lt;&gt;"BCC"),E2877&lt;&gt;"BASIC_OK"),"REVIEW","OK")</f>
        <v>OK</v>
      </c>
    </row>
    <row r="2878">
      <c r="A2878" s="5" t="s">
        <v>139</v>
      </c>
      <c r="B2878" s="5" t="s">
        <v>65</v>
      </c>
      <c r="C2878" s="5" t="s">
        <v>3101</v>
      </c>
      <c r="D2878" s="6" t="str">
        <f t="shared" si="1"/>
        <v>person2877@demo.invalid</v>
      </c>
      <c r="E2878" s="6" t="str">
        <f t="shared" si="2"/>
        <v>BASIC_OK</v>
      </c>
      <c r="F2878" s="6" t="str">
        <f>IF(E2878&lt;&gt;"BASIC_OK","REVIEW",IF(RIGHT(D2878,LEN(LOWER(TRIM('Audit summary'!$B$16)))+1)="@"&amp;LOWER(TRIM('Audit summary'!$B$16)),"INTERNAL","EXTERNAL"))</f>
        <v>INTERNAL</v>
      </c>
      <c r="G2878" s="6">
        <f t="shared" si="3"/>
        <v>1</v>
      </c>
      <c r="H2878" s="6">
        <f t="shared" si="4"/>
        <v>1</v>
      </c>
      <c r="I2878" s="6" t="str">
        <f>IF(OR(A2878="",COUNTIF('Message audit'!$A$2:$A$201,A2878)=0,AND(B2878&lt;&gt;"To",B2878&lt;&gt;"CC",B2878&lt;&gt;"BCC"),E2878&lt;&gt;"BASIC_OK"),"REVIEW","OK")</f>
        <v>OK</v>
      </c>
    </row>
    <row r="2879">
      <c r="A2879" s="5" t="s">
        <v>139</v>
      </c>
      <c r="B2879" s="5" t="s">
        <v>21</v>
      </c>
      <c r="C2879" s="5" t="s">
        <v>3102</v>
      </c>
      <c r="D2879" s="6" t="str">
        <f t="shared" si="1"/>
        <v>person2878@demo.invalid</v>
      </c>
      <c r="E2879" s="6" t="str">
        <f t="shared" si="2"/>
        <v>BASIC_OK</v>
      </c>
      <c r="F2879" s="6" t="str">
        <f>IF(E2879&lt;&gt;"BASIC_OK","REVIEW",IF(RIGHT(D2879,LEN(LOWER(TRIM('Audit summary'!$B$16)))+1)="@"&amp;LOWER(TRIM('Audit summary'!$B$16)),"INTERNAL","EXTERNAL"))</f>
        <v>INTERNAL</v>
      </c>
      <c r="G2879" s="6">
        <f t="shared" si="3"/>
        <v>1</v>
      </c>
      <c r="H2879" s="6">
        <f t="shared" si="4"/>
        <v>1</v>
      </c>
      <c r="I2879" s="6" t="str">
        <f>IF(OR(A2879="",COUNTIF('Message audit'!$A$2:$A$201,A2879)=0,AND(B2879&lt;&gt;"To",B2879&lt;&gt;"CC",B2879&lt;&gt;"BCC"),E2879&lt;&gt;"BASIC_OK"),"REVIEW","OK")</f>
        <v>OK</v>
      </c>
    </row>
    <row r="2880">
      <c r="A2880" s="5" t="s">
        <v>139</v>
      </c>
      <c r="B2880" s="5" t="s">
        <v>50</v>
      </c>
      <c r="C2880" s="5" t="s">
        <v>3103</v>
      </c>
      <c r="D2880" s="6" t="str">
        <f t="shared" si="1"/>
        <v>person2879@demo.invalid</v>
      </c>
      <c r="E2880" s="6" t="str">
        <f t="shared" si="2"/>
        <v>BASIC_OK</v>
      </c>
      <c r="F2880" s="6" t="str">
        <f>IF(E2880&lt;&gt;"BASIC_OK","REVIEW",IF(RIGHT(D2880,LEN(LOWER(TRIM('Audit summary'!$B$16)))+1)="@"&amp;LOWER(TRIM('Audit summary'!$B$16)),"INTERNAL","EXTERNAL"))</f>
        <v>INTERNAL</v>
      </c>
      <c r="G2880" s="6">
        <f t="shared" si="3"/>
        <v>1</v>
      </c>
      <c r="H2880" s="6">
        <f t="shared" si="4"/>
        <v>1</v>
      </c>
      <c r="I2880" s="6" t="str">
        <f>IF(OR(A2880="",COUNTIF('Message audit'!$A$2:$A$201,A2880)=0,AND(B2880&lt;&gt;"To",B2880&lt;&gt;"CC",B2880&lt;&gt;"BCC"),E2880&lt;&gt;"BASIC_OK"),"REVIEW","OK")</f>
        <v>OK</v>
      </c>
    </row>
    <row r="2881">
      <c r="A2881" s="5" t="s">
        <v>139</v>
      </c>
      <c r="B2881" s="5" t="s">
        <v>65</v>
      </c>
      <c r="C2881" s="5" t="s">
        <v>3104</v>
      </c>
      <c r="D2881" s="6" t="str">
        <f t="shared" si="1"/>
        <v>person2880@example.org</v>
      </c>
      <c r="E2881" s="6" t="str">
        <f t="shared" si="2"/>
        <v>BASIC_OK</v>
      </c>
      <c r="F2881" s="6" t="str">
        <f>IF(E2881&lt;&gt;"BASIC_OK","REVIEW",IF(RIGHT(D2881,LEN(LOWER(TRIM('Audit summary'!$B$16)))+1)="@"&amp;LOWER(TRIM('Audit summary'!$B$16)),"INTERNAL","EXTERNAL"))</f>
        <v>EXTERNAL</v>
      </c>
      <c r="G2881" s="6">
        <f t="shared" si="3"/>
        <v>1</v>
      </c>
      <c r="H2881" s="6">
        <f t="shared" si="4"/>
        <v>1</v>
      </c>
      <c r="I2881" s="6" t="str">
        <f>IF(OR(A2881="",COUNTIF('Message audit'!$A$2:$A$201,A2881)=0,AND(B2881&lt;&gt;"To",B2881&lt;&gt;"CC",B2881&lt;&gt;"BCC"),E2881&lt;&gt;"BASIC_OK"),"REVIEW","OK")</f>
        <v>OK</v>
      </c>
    </row>
    <row r="2882">
      <c r="A2882" s="5" t="s">
        <v>139</v>
      </c>
      <c r="B2882" s="5" t="s">
        <v>21</v>
      </c>
      <c r="C2882" s="5" t="s">
        <v>3105</v>
      </c>
      <c r="D2882" s="6" t="str">
        <f t="shared" si="1"/>
        <v>person2881@demo.invalid</v>
      </c>
      <c r="E2882" s="6" t="str">
        <f t="shared" si="2"/>
        <v>BASIC_OK</v>
      </c>
      <c r="F2882" s="6" t="str">
        <f>IF(E2882&lt;&gt;"BASIC_OK","REVIEW",IF(RIGHT(D2882,LEN(LOWER(TRIM('Audit summary'!$B$16)))+1)="@"&amp;LOWER(TRIM('Audit summary'!$B$16)),"INTERNAL","EXTERNAL"))</f>
        <v>INTERNAL</v>
      </c>
      <c r="G2882" s="6">
        <f t="shared" si="3"/>
        <v>1</v>
      </c>
      <c r="H2882" s="6">
        <f t="shared" si="4"/>
        <v>1</v>
      </c>
      <c r="I2882" s="6" t="str">
        <f>IF(OR(A2882="",COUNTIF('Message audit'!$A$2:$A$201,A2882)=0,AND(B2882&lt;&gt;"To",B2882&lt;&gt;"CC",B2882&lt;&gt;"BCC"),E2882&lt;&gt;"BASIC_OK"),"REVIEW","OK")</f>
        <v>OK</v>
      </c>
    </row>
    <row r="2883">
      <c r="A2883" s="5" t="s">
        <v>139</v>
      </c>
      <c r="B2883" s="5" t="s">
        <v>50</v>
      </c>
      <c r="C2883" s="5" t="s">
        <v>3106</v>
      </c>
      <c r="D2883" s="6" t="str">
        <f t="shared" si="1"/>
        <v>person2882@demo.invalid</v>
      </c>
      <c r="E2883" s="6" t="str">
        <f t="shared" si="2"/>
        <v>BASIC_OK</v>
      </c>
      <c r="F2883" s="6" t="str">
        <f>IF(E2883&lt;&gt;"BASIC_OK","REVIEW",IF(RIGHT(D2883,LEN(LOWER(TRIM('Audit summary'!$B$16)))+1)="@"&amp;LOWER(TRIM('Audit summary'!$B$16)),"INTERNAL","EXTERNAL"))</f>
        <v>INTERNAL</v>
      </c>
      <c r="G2883" s="6">
        <f t="shared" si="3"/>
        <v>1</v>
      </c>
      <c r="H2883" s="6">
        <f t="shared" si="4"/>
        <v>1</v>
      </c>
      <c r="I2883" s="6" t="str">
        <f>IF(OR(A2883="",COUNTIF('Message audit'!$A$2:$A$201,A2883)=0,AND(B2883&lt;&gt;"To",B2883&lt;&gt;"CC",B2883&lt;&gt;"BCC"),E2883&lt;&gt;"BASIC_OK"),"REVIEW","OK")</f>
        <v>OK</v>
      </c>
    </row>
    <row r="2884">
      <c r="A2884" s="5" t="s">
        <v>139</v>
      </c>
      <c r="B2884" s="5" t="s">
        <v>65</v>
      </c>
      <c r="C2884" s="5" t="s">
        <v>3107</v>
      </c>
      <c r="D2884" s="6" t="str">
        <f t="shared" si="1"/>
        <v>person2883@demo.invalid</v>
      </c>
      <c r="E2884" s="6" t="str">
        <f t="shared" si="2"/>
        <v>BASIC_OK</v>
      </c>
      <c r="F2884" s="6" t="str">
        <f>IF(E2884&lt;&gt;"BASIC_OK","REVIEW",IF(RIGHT(D2884,LEN(LOWER(TRIM('Audit summary'!$B$16)))+1)="@"&amp;LOWER(TRIM('Audit summary'!$B$16)),"INTERNAL","EXTERNAL"))</f>
        <v>INTERNAL</v>
      </c>
      <c r="G2884" s="6">
        <f t="shared" si="3"/>
        <v>1</v>
      </c>
      <c r="H2884" s="6">
        <f t="shared" si="4"/>
        <v>1</v>
      </c>
      <c r="I2884" s="6" t="str">
        <f>IF(OR(A2884="",COUNTIF('Message audit'!$A$2:$A$201,A2884)=0,AND(B2884&lt;&gt;"To",B2884&lt;&gt;"CC",B2884&lt;&gt;"BCC"),E2884&lt;&gt;"BASIC_OK"),"REVIEW","OK")</f>
        <v>OK</v>
      </c>
    </row>
    <row r="2885">
      <c r="A2885" s="5" t="s">
        <v>139</v>
      </c>
      <c r="B2885" s="5" t="s">
        <v>21</v>
      </c>
      <c r="C2885" s="5" t="s">
        <v>3108</v>
      </c>
      <c r="D2885" s="6" t="str">
        <f t="shared" si="1"/>
        <v>person2884@demo.invalid</v>
      </c>
      <c r="E2885" s="6" t="str">
        <f t="shared" si="2"/>
        <v>BASIC_OK</v>
      </c>
      <c r="F2885" s="6" t="str">
        <f>IF(E2885&lt;&gt;"BASIC_OK","REVIEW",IF(RIGHT(D2885,LEN(LOWER(TRIM('Audit summary'!$B$16)))+1)="@"&amp;LOWER(TRIM('Audit summary'!$B$16)),"INTERNAL","EXTERNAL"))</f>
        <v>INTERNAL</v>
      </c>
      <c r="G2885" s="6">
        <f t="shared" si="3"/>
        <v>1</v>
      </c>
      <c r="H2885" s="6">
        <f t="shared" si="4"/>
        <v>1</v>
      </c>
      <c r="I2885" s="6" t="str">
        <f>IF(OR(A2885="",COUNTIF('Message audit'!$A$2:$A$201,A2885)=0,AND(B2885&lt;&gt;"To",B2885&lt;&gt;"CC",B2885&lt;&gt;"BCC"),E2885&lt;&gt;"BASIC_OK"),"REVIEW","OK")</f>
        <v>OK</v>
      </c>
    </row>
    <row r="2886">
      <c r="A2886" s="5" t="s">
        <v>139</v>
      </c>
      <c r="B2886" s="5" t="s">
        <v>50</v>
      </c>
      <c r="C2886" s="5" t="s">
        <v>3109</v>
      </c>
      <c r="D2886" s="6" t="str">
        <f t="shared" si="1"/>
        <v>person2885@example.org</v>
      </c>
      <c r="E2886" s="6" t="str">
        <f t="shared" si="2"/>
        <v>BASIC_OK</v>
      </c>
      <c r="F2886" s="6" t="str">
        <f>IF(E2886&lt;&gt;"BASIC_OK","REVIEW",IF(RIGHT(D2886,LEN(LOWER(TRIM('Audit summary'!$B$16)))+1)="@"&amp;LOWER(TRIM('Audit summary'!$B$16)),"INTERNAL","EXTERNAL"))</f>
        <v>EXTERNAL</v>
      </c>
      <c r="G2886" s="6">
        <f t="shared" si="3"/>
        <v>1</v>
      </c>
      <c r="H2886" s="6">
        <f t="shared" si="4"/>
        <v>1</v>
      </c>
      <c r="I2886" s="6" t="str">
        <f>IF(OR(A2886="",COUNTIF('Message audit'!$A$2:$A$201,A2886)=0,AND(B2886&lt;&gt;"To",B2886&lt;&gt;"CC",B2886&lt;&gt;"BCC"),E2886&lt;&gt;"BASIC_OK"),"REVIEW","OK")</f>
        <v>OK</v>
      </c>
    </row>
    <row r="2887">
      <c r="A2887" s="5" t="s">
        <v>139</v>
      </c>
      <c r="B2887" s="5" t="s">
        <v>65</v>
      </c>
      <c r="C2887" s="5" t="s">
        <v>3110</v>
      </c>
      <c r="D2887" s="6" t="str">
        <f t="shared" si="1"/>
        <v>person2886@demo.invalid</v>
      </c>
      <c r="E2887" s="6" t="str">
        <f t="shared" si="2"/>
        <v>BASIC_OK</v>
      </c>
      <c r="F2887" s="6" t="str">
        <f>IF(E2887&lt;&gt;"BASIC_OK","REVIEW",IF(RIGHT(D2887,LEN(LOWER(TRIM('Audit summary'!$B$16)))+1)="@"&amp;LOWER(TRIM('Audit summary'!$B$16)),"INTERNAL","EXTERNAL"))</f>
        <v>INTERNAL</v>
      </c>
      <c r="G2887" s="6">
        <f t="shared" si="3"/>
        <v>1</v>
      </c>
      <c r="H2887" s="6">
        <f t="shared" si="4"/>
        <v>1</v>
      </c>
      <c r="I2887" s="6" t="str">
        <f>IF(OR(A2887="",COUNTIF('Message audit'!$A$2:$A$201,A2887)=0,AND(B2887&lt;&gt;"To",B2887&lt;&gt;"CC",B2887&lt;&gt;"BCC"),E2887&lt;&gt;"BASIC_OK"),"REVIEW","OK")</f>
        <v>OK</v>
      </c>
    </row>
    <row r="2888">
      <c r="A2888" s="5" t="s">
        <v>139</v>
      </c>
      <c r="B2888" s="5" t="s">
        <v>21</v>
      </c>
      <c r="C2888" s="5" t="s">
        <v>3111</v>
      </c>
      <c r="D2888" s="6" t="str">
        <f t="shared" si="1"/>
        <v>person2887@demo.invalid</v>
      </c>
      <c r="E2888" s="6" t="str">
        <f t="shared" si="2"/>
        <v>BASIC_OK</v>
      </c>
      <c r="F2888" s="6" t="str">
        <f>IF(E2888&lt;&gt;"BASIC_OK","REVIEW",IF(RIGHT(D2888,LEN(LOWER(TRIM('Audit summary'!$B$16)))+1)="@"&amp;LOWER(TRIM('Audit summary'!$B$16)),"INTERNAL","EXTERNAL"))</f>
        <v>INTERNAL</v>
      </c>
      <c r="G2888" s="6">
        <f t="shared" si="3"/>
        <v>1</v>
      </c>
      <c r="H2888" s="6">
        <f t="shared" si="4"/>
        <v>1</v>
      </c>
      <c r="I2888" s="6" t="str">
        <f>IF(OR(A2888="",COUNTIF('Message audit'!$A$2:$A$201,A2888)=0,AND(B2888&lt;&gt;"To",B2888&lt;&gt;"CC",B2888&lt;&gt;"BCC"),E2888&lt;&gt;"BASIC_OK"),"REVIEW","OK")</f>
        <v>OK</v>
      </c>
    </row>
    <row r="2889">
      <c r="A2889" s="5" t="s">
        <v>139</v>
      </c>
      <c r="B2889" s="5" t="s">
        <v>50</v>
      </c>
      <c r="C2889" s="5" t="s">
        <v>3112</v>
      </c>
      <c r="D2889" s="6" t="str">
        <f t="shared" si="1"/>
        <v>person2888@demo.invalid</v>
      </c>
      <c r="E2889" s="6" t="str">
        <f t="shared" si="2"/>
        <v>BASIC_OK</v>
      </c>
      <c r="F2889" s="6" t="str">
        <f>IF(E2889&lt;&gt;"BASIC_OK","REVIEW",IF(RIGHT(D2889,LEN(LOWER(TRIM('Audit summary'!$B$16)))+1)="@"&amp;LOWER(TRIM('Audit summary'!$B$16)),"INTERNAL","EXTERNAL"))</f>
        <v>INTERNAL</v>
      </c>
      <c r="G2889" s="6">
        <f t="shared" si="3"/>
        <v>1</v>
      </c>
      <c r="H2889" s="6">
        <f t="shared" si="4"/>
        <v>1</v>
      </c>
      <c r="I2889" s="6" t="str">
        <f>IF(OR(A2889="",COUNTIF('Message audit'!$A$2:$A$201,A2889)=0,AND(B2889&lt;&gt;"To",B2889&lt;&gt;"CC",B2889&lt;&gt;"BCC"),E2889&lt;&gt;"BASIC_OK"),"REVIEW","OK")</f>
        <v>OK</v>
      </c>
    </row>
    <row r="2890">
      <c r="A2890" s="5" t="s">
        <v>139</v>
      </c>
      <c r="B2890" s="5" t="s">
        <v>65</v>
      </c>
      <c r="C2890" s="5" t="s">
        <v>3113</v>
      </c>
      <c r="D2890" s="6" t="str">
        <f t="shared" si="1"/>
        <v>person2889@demo.invalid</v>
      </c>
      <c r="E2890" s="6" t="str">
        <f t="shared" si="2"/>
        <v>BASIC_OK</v>
      </c>
      <c r="F2890" s="6" t="str">
        <f>IF(E2890&lt;&gt;"BASIC_OK","REVIEW",IF(RIGHT(D2890,LEN(LOWER(TRIM('Audit summary'!$B$16)))+1)="@"&amp;LOWER(TRIM('Audit summary'!$B$16)),"INTERNAL","EXTERNAL"))</f>
        <v>INTERNAL</v>
      </c>
      <c r="G2890" s="6">
        <f t="shared" si="3"/>
        <v>1</v>
      </c>
      <c r="H2890" s="6">
        <f t="shared" si="4"/>
        <v>1</v>
      </c>
      <c r="I2890" s="6" t="str">
        <f>IF(OR(A2890="",COUNTIF('Message audit'!$A$2:$A$201,A2890)=0,AND(B2890&lt;&gt;"To",B2890&lt;&gt;"CC",B2890&lt;&gt;"BCC"),E2890&lt;&gt;"BASIC_OK"),"REVIEW","OK")</f>
        <v>OK</v>
      </c>
    </row>
    <row r="2891">
      <c r="A2891" s="5" t="s">
        <v>139</v>
      </c>
      <c r="B2891" s="5" t="s">
        <v>21</v>
      </c>
      <c r="C2891" s="5" t="s">
        <v>3114</v>
      </c>
      <c r="D2891" s="6" t="str">
        <f t="shared" si="1"/>
        <v>person2890@example.org</v>
      </c>
      <c r="E2891" s="6" t="str">
        <f t="shared" si="2"/>
        <v>BASIC_OK</v>
      </c>
      <c r="F2891" s="6" t="str">
        <f>IF(E2891&lt;&gt;"BASIC_OK","REVIEW",IF(RIGHT(D2891,LEN(LOWER(TRIM('Audit summary'!$B$16)))+1)="@"&amp;LOWER(TRIM('Audit summary'!$B$16)),"INTERNAL","EXTERNAL"))</f>
        <v>EXTERNAL</v>
      </c>
      <c r="G2891" s="6">
        <f t="shared" si="3"/>
        <v>1</v>
      </c>
      <c r="H2891" s="6">
        <f t="shared" si="4"/>
        <v>1</v>
      </c>
      <c r="I2891" s="6" t="str">
        <f>IF(OR(A2891="",COUNTIF('Message audit'!$A$2:$A$201,A2891)=0,AND(B2891&lt;&gt;"To",B2891&lt;&gt;"CC",B2891&lt;&gt;"BCC"),E2891&lt;&gt;"BASIC_OK"),"REVIEW","OK")</f>
        <v>OK</v>
      </c>
    </row>
    <row r="2892">
      <c r="A2892" s="5" t="s">
        <v>139</v>
      </c>
      <c r="B2892" s="5" t="s">
        <v>50</v>
      </c>
      <c r="C2892" s="5" t="s">
        <v>3115</v>
      </c>
      <c r="D2892" s="6" t="str">
        <f t="shared" si="1"/>
        <v>person2891@demo.invalid</v>
      </c>
      <c r="E2892" s="6" t="str">
        <f t="shared" si="2"/>
        <v>BASIC_OK</v>
      </c>
      <c r="F2892" s="6" t="str">
        <f>IF(E2892&lt;&gt;"BASIC_OK","REVIEW",IF(RIGHT(D2892,LEN(LOWER(TRIM('Audit summary'!$B$16)))+1)="@"&amp;LOWER(TRIM('Audit summary'!$B$16)),"INTERNAL","EXTERNAL"))</f>
        <v>INTERNAL</v>
      </c>
      <c r="G2892" s="6">
        <f t="shared" si="3"/>
        <v>1</v>
      </c>
      <c r="H2892" s="6">
        <f t="shared" si="4"/>
        <v>1</v>
      </c>
      <c r="I2892" s="6" t="str">
        <f>IF(OR(A2892="",COUNTIF('Message audit'!$A$2:$A$201,A2892)=0,AND(B2892&lt;&gt;"To",B2892&lt;&gt;"CC",B2892&lt;&gt;"BCC"),E2892&lt;&gt;"BASIC_OK"),"REVIEW","OK")</f>
        <v>OK</v>
      </c>
    </row>
    <row r="2893">
      <c r="A2893" s="5" t="s">
        <v>139</v>
      </c>
      <c r="B2893" s="5" t="s">
        <v>65</v>
      </c>
      <c r="C2893" s="5" t="s">
        <v>3116</v>
      </c>
      <c r="D2893" s="6" t="str">
        <f t="shared" si="1"/>
        <v>person2892@demo.invalid</v>
      </c>
      <c r="E2893" s="6" t="str">
        <f t="shared" si="2"/>
        <v>BASIC_OK</v>
      </c>
      <c r="F2893" s="6" t="str">
        <f>IF(E2893&lt;&gt;"BASIC_OK","REVIEW",IF(RIGHT(D2893,LEN(LOWER(TRIM('Audit summary'!$B$16)))+1)="@"&amp;LOWER(TRIM('Audit summary'!$B$16)),"INTERNAL","EXTERNAL"))</f>
        <v>INTERNAL</v>
      </c>
      <c r="G2893" s="6">
        <f t="shared" si="3"/>
        <v>1</v>
      </c>
      <c r="H2893" s="6">
        <f t="shared" si="4"/>
        <v>1</v>
      </c>
      <c r="I2893" s="6" t="str">
        <f>IF(OR(A2893="",COUNTIF('Message audit'!$A$2:$A$201,A2893)=0,AND(B2893&lt;&gt;"To",B2893&lt;&gt;"CC",B2893&lt;&gt;"BCC"),E2893&lt;&gt;"BASIC_OK"),"REVIEW","OK")</f>
        <v>OK</v>
      </c>
    </row>
    <row r="2894">
      <c r="A2894" s="5" t="s">
        <v>139</v>
      </c>
      <c r="B2894" s="5" t="s">
        <v>21</v>
      </c>
      <c r="C2894" s="5" t="s">
        <v>3117</v>
      </c>
      <c r="D2894" s="6" t="str">
        <f t="shared" si="1"/>
        <v>person2893@demo.invalid</v>
      </c>
      <c r="E2894" s="6" t="str">
        <f t="shared" si="2"/>
        <v>BASIC_OK</v>
      </c>
      <c r="F2894" s="6" t="str">
        <f>IF(E2894&lt;&gt;"BASIC_OK","REVIEW",IF(RIGHT(D2894,LEN(LOWER(TRIM('Audit summary'!$B$16)))+1)="@"&amp;LOWER(TRIM('Audit summary'!$B$16)),"INTERNAL","EXTERNAL"))</f>
        <v>INTERNAL</v>
      </c>
      <c r="G2894" s="6">
        <f t="shared" si="3"/>
        <v>1</v>
      </c>
      <c r="H2894" s="6">
        <f t="shared" si="4"/>
        <v>1</v>
      </c>
      <c r="I2894" s="6" t="str">
        <f>IF(OR(A2894="",COUNTIF('Message audit'!$A$2:$A$201,A2894)=0,AND(B2894&lt;&gt;"To",B2894&lt;&gt;"CC",B2894&lt;&gt;"BCC"),E2894&lt;&gt;"BASIC_OK"),"REVIEW","OK")</f>
        <v>OK</v>
      </c>
    </row>
    <row r="2895">
      <c r="A2895" s="5" t="s">
        <v>139</v>
      </c>
      <c r="B2895" s="5" t="s">
        <v>50</v>
      </c>
      <c r="C2895" s="5" t="s">
        <v>3118</v>
      </c>
      <c r="D2895" s="6" t="str">
        <f t="shared" si="1"/>
        <v>person2894@demo.invalid</v>
      </c>
      <c r="E2895" s="6" t="str">
        <f t="shared" si="2"/>
        <v>BASIC_OK</v>
      </c>
      <c r="F2895" s="6" t="str">
        <f>IF(E2895&lt;&gt;"BASIC_OK","REVIEW",IF(RIGHT(D2895,LEN(LOWER(TRIM('Audit summary'!$B$16)))+1)="@"&amp;LOWER(TRIM('Audit summary'!$B$16)),"INTERNAL","EXTERNAL"))</f>
        <v>INTERNAL</v>
      </c>
      <c r="G2895" s="6">
        <f t="shared" si="3"/>
        <v>1</v>
      </c>
      <c r="H2895" s="6">
        <f t="shared" si="4"/>
        <v>1</v>
      </c>
      <c r="I2895" s="6" t="str">
        <f>IF(OR(A2895="",COUNTIF('Message audit'!$A$2:$A$201,A2895)=0,AND(B2895&lt;&gt;"To",B2895&lt;&gt;"CC",B2895&lt;&gt;"BCC"),E2895&lt;&gt;"BASIC_OK"),"REVIEW","OK")</f>
        <v>OK</v>
      </c>
    </row>
    <row r="2896">
      <c r="A2896" s="5" t="s">
        <v>139</v>
      </c>
      <c r="B2896" s="5" t="s">
        <v>65</v>
      </c>
      <c r="C2896" s="5" t="s">
        <v>3119</v>
      </c>
      <c r="D2896" s="6" t="str">
        <f t="shared" si="1"/>
        <v>person2895@example.org</v>
      </c>
      <c r="E2896" s="6" t="str">
        <f t="shared" si="2"/>
        <v>BASIC_OK</v>
      </c>
      <c r="F2896" s="6" t="str">
        <f>IF(E2896&lt;&gt;"BASIC_OK","REVIEW",IF(RIGHT(D2896,LEN(LOWER(TRIM('Audit summary'!$B$16)))+1)="@"&amp;LOWER(TRIM('Audit summary'!$B$16)),"INTERNAL","EXTERNAL"))</f>
        <v>EXTERNAL</v>
      </c>
      <c r="G2896" s="6">
        <f t="shared" si="3"/>
        <v>1</v>
      </c>
      <c r="H2896" s="6">
        <f t="shared" si="4"/>
        <v>1</v>
      </c>
      <c r="I2896" s="6" t="str">
        <f>IF(OR(A2896="",COUNTIF('Message audit'!$A$2:$A$201,A2896)=0,AND(B2896&lt;&gt;"To",B2896&lt;&gt;"CC",B2896&lt;&gt;"BCC"),E2896&lt;&gt;"BASIC_OK"),"REVIEW","OK")</f>
        <v>OK</v>
      </c>
    </row>
    <row r="2897">
      <c r="A2897" s="5" t="s">
        <v>139</v>
      </c>
      <c r="B2897" s="5" t="s">
        <v>21</v>
      </c>
      <c r="C2897" s="5" t="s">
        <v>3120</v>
      </c>
      <c r="D2897" s="6" t="str">
        <f t="shared" si="1"/>
        <v>person2896@demo.invalid</v>
      </c>
      <c r="E2897" s="6" t="str">
        <f t="shared" si="2"/>
        <v>BASIC_OK</v>
      </c>
      <c r="F2897" s="6" t="str">
        <f>IF(E2897&lt;&gt;"BASIC_OK","REVIEW",IF(RIGHT(D2897,LEN(LOWER(TRIM('Audit summary'!$B$16)))+1)="@"&amp;LOWER(TRIM('Audit summary'!$B$16)),"INTERNAL","EXTERNAL"))</f>
        <v>INTERNAL</v>
      </c>
      <c r="G2897" s="6">
        <f t="shared" si="3"/>
        <v>1</v>
      </c>
      <c r="H2897" s="6">
        <f t="shared" si="4"/>
        <v>1</v>
      </c>
      <c r="I2897" s="6" t="str">
        <f>IF(OR(A2897="",COUNTIF('Message audit'!$A$2:$A$201,A2897)=0,AND(B2897&lt;&gt;"To",B2897&lt;&gt;"CC",B2897&lt;&gt;"BCC"),E2897&lt;&gt;"BASIC_OK"),"REVIEW","OK")</f>
        <v>OK</v>
      </c>
    </row>
    <row r="2898">
      <c r="A2898" s="5" t="s">
        <v>139</v>
      </c>
      <c r="B2898" s="5" t="s">
        <v>50</v>
      </c>
      <c r="C2898" s="5" t="s">
        <v>3121</v>
      </c>
      <c r="D2898" s="6" t="str">
        <f t="shared" si="1"/>
        <v>person2897@demo.invalid</v>
      </c>
      <c r="E2898" s="6" t="str">
        <f t="shared" si="2"/>
        <v>BASIC_OK</v>
      </c>
      <c r="F2898" s="6" t="str">
        <f>IF(E2898&lt;&gt;"BASIC_OK","REVIEW",IF(RIGHT(D2898,LEN(LOWER(TRIM('Audit summary'!$B$16)))+1)="@"&amp;LOWER(TRIM('Audit summary'!$B$16)),"INTERNAL","EXTERNAL"))</f>
        <v>INTERNAL</v>
      </c>
      <c r="G2898" s="6">
        <f t="shared" si="3"/>
        <v>1</v>
      </c>
      <c r="H2898" s="6">
        <f t="shared" si="4"/>
        <v>1</v>
      </c>
      <c r="I2898" s="6" t="str">
        <f>IF(OR(A2898="",COUNTIF('Message audit'!$A$2:$A$201,A2898)=0,AND(B2898&lt;&gt;"To",B2898&lt;&gt;"CC",B2898&lt;&gt;"BCC"),E2898&lt;&gt;"BASIC_OK"),"REVIEW","OK")</f>
        <v>OK</v>
      </c>
    </row>
    <row r="2899">
      <c r="A2899" s="5" t="s">
        <v>139</v>
      </c>
      <c r="B2899" s="5" t="s">
        <v>65</v>
      </c>
      <c r="C2899" s="5" t="s">
        <v>3122</v>
      </c>
      <c r="D2899" s="6" t="str">
        <f t="shared" si="1"/>
        <v>person2898@demo.invalid</v>
      </c>
      <c r="E2899" s="6" t="str">
        <f t="shared" si="2"/>
        <v>BASIC_OK</v>
      </c>
      <c r="F2899" s="6" t="str">
        <f>IF(E2899&lt;&gt;"BASIC_OK","REVIEW",IF(RIGHT(D2899,LEN(LOWER(TRIM('Audit summary'!$B$16)))+1)="@"&amp;LOWER(TRIM('Audit summary'!$B$16)),"INTERNAL","EXTERNAL"))</f>
        <v>INTERNAL</v>
      </c>
      <c r="G2899" s="6">
        <f t="shared" si="3"/>
        <v>1</v>
      </c>
      <c r="H2899" s="6">
        <f t="shared" si="4"/>
        <v>1</v>
      </c>
      <c r="I2899" s="6" t="str">
        <f>IF(OR(A2899="",COUNTIF('Message audit'!$A$2:$A$201,A2899)=0,AND(B2899&lt;&gt;"To",B2899&lt;&gt;"CC",B2899&lt;&gt;"BCC"),E2899&lt;&gt;"BASIC_OK"),"REVIEW","OK")</f>
        <v>OK</v>
      </c>
    </row>
    <row r="2900">
      <c r="A2900" s="5" t="s">
        <v>139</v>
      </c>
      <c r="B2900" s="5" t="s">
        <v>21</v>
      </c>
      <c r="C2900" s="5" t="s">
        <v>3123</v>
      </c>
      <c r="D2900" s="6" t="str">
        <f t="shared" si="1"/>
        <v>person2899@demo.invalid</v>
      </c>
      <c r="E2900" s="6" t="str">
        <f t="shared" si="2"/>
        <v>BASIC_OK</v>
      </c>
      <c r="F2900" s="6" t="str">
        <f>IF(E2900&lt;&gt;"BASIC_OK","REVIEW",IF(RIGHT(D2900,LEN(LOWER(TRIM('Audit summary'!$B$16)))+1)="@"&amp;LOWER(TRIM('Audit summary'!$B$16)),"INTERNAL","EXTERNAL"))</f>
        <v>INTERNAL</v>
      </c>
      <c r="G2900" s="6">
        <f t="shared" si="3"/>
        <v>1</v>
      </c>
      <c r="H2900" s="6">
        <f t="shared" si="4"/>
        <v>1</v>
      </c>
      <c r="I2900" s="6" t="str">
        <f>IF(OR(A2900="",COUNTIF('Message audit'!$A$2:$A$201,A2900)=0,AND(B2900&lt;&gt;"To",B2900&lt;&gt;"CC",B2900&lt;&gt;"BCC"),E2900&lt;&gt;"BASIC_OK"),"REVIEW","OK")</f>
        <v>OK</v>
      </c>
    </row>
    <row r="2901">
      <c r="A2901" s="5" t="s">
        <v>139</v>
      </c>
      <c r="B2901" s="5" t="s">
        <v>50</v>
      </c>
      <c r="D2901" s="6" t="str">
        <f t="shared" si="1"/>
        <v/>
      </c>
      <c r="E2901" s="6" t="str">
        <f t="shared" si="2"/>
        <v>MISSING</v>
      </c>
      <c r="F2901" s="6" t="str">
        <f>IF(E2901&lt;&gt;"BASIC_OK","REVIEW",IF(RIGHT(D2901,LEN(LOWER(TRIM('Audit summary'!$B$16)))+1)="@"&amp;LOWER(TRIM('Audit summary'!$B$16)),"INTERNAL","EXTERNAL"))</f>
        <v>REVIEW</v>
      </c>
      <c r="G2901" s="6">
        <f t="shared" si="3"/>
        <v>0</v>
      </c>
      <c r="H2901" s="6">
        <f t="shared" si="4"/>
        <v>0</v>
      </c>
      <c r="I2901" s="6" t="str">
        <f>IF(OR(A2901="",COUNTIF('Message audit'!$A$2:$A$201,A2901)=0,AND(B2901&lt;&gt;"To",B2901&lt;&gt;"CC",B2901&lt;&gt;"BCC"),E2901&lt;&gt;"BASIC_OK"),"REVIEW","OK")</f>
        <v>REVIEW</v>
      </c>
    </row>
    <row r="2902">
      <c r="A2902" s="5" t="s">
        <v>139</v>
      </c>
      <c r="B2902" s="5" t="s">
        <v>65</v>
      </c>
      <c r="C2902" s="5" t="s">
        <v>3124</v>
      </c>
      <c r="D2902" s="6" t="str">
        <f t="shared" si="1"/>
        <v>broken-2901</v>
      </c>
      <c r="E2902" s="6" t="str">
        <f t="shared" si="2"/>
        <v>REVIEW</v>
      </c>
      <c r="F2902" s="6" t="str">
        <f>IF(E2902&lt;&gt;"BASIC_OK","REVIEW",IF(RIGHT(D2902,LEN(LOWER(TRIM('Audit summary'!$B$16)))+1)="@"&amp;LOWER(TRIM('Audit summary'!$B$16)),"INTERNAL","EXTERNAL"))</f>
        <v>REVIEW</v>
      </c>
      <c r="G2902" s="6">
        <f t="shared" si="3"/>
        <v>0</v>
      </c>
      <c r="H2902" s="6">
        <f t="shared" si="4"/>
        <v>0</v>
      </c>
      <c r="I2902" s="6" t="str">
        <f>IF(OR(A2902="",COUNTIF('Message audit'!$A$2:$A$201,A2902)=0,AND(B2902&lt;&gt;"To",B2902&lt;&gt;"CC",B2902&lt;&gt;"BCC"),E2902&lt;&gt;"BASIC_OK"),"REVIEW","OK")</f>
        <v>REVIEW</v>
      </c>
    </row>
    <row r="2903">
      <c r="A2903" s="5" t="s">
        <v>141</v>
      </c>
      <c r="B2903" s="5" t="s">
        <v>21</v>
      </c>
      <c r="C2903" s="5" t="s">
        <v>3125</v>
      </c>
      <c r="D2903" s="6" t="str">
        <f t="shared" si="1"/>
        <v>person2902@demo.invalid</v>
      </c>
      <c r="E2903" s="6" t="str">
        <f t="shared" si="2"/>
        <v>BASIC_OK</v>
      </c>
      <c r="F2903" s="6" t="str">
        <f>IF(E2903&lt;&gt;"BASIC_OK","REVIEW",IF(RIGHT(D2903,LEN(LOWER(TRIM('Audit summary'!$B$16)))+1)="@"&amp;LOWER(TRIM('Audit summary'!$B$16)),"INTERNAL","EXTERNAL"))</f>
        <v>INTERNAL</v>
      </c>
      <c r="G2903" s="6">
        <f t="shared" si="3"/>
        <v>1</v>
      </c>
      <c r="H2903" s="6">
        <f t="shared" si="4"/>
        <v>1</v>
      </c>
      <c r="I2903" s="6" t="str">
        <f>IF(OR(A2903="",COUNTIF('Message audit'!$A$2:$A$201,A2903)=0,AND(B2903&lt;&gt;"To",B2903&lt;&gt;"CC",B2903&lt;&gt;"BCC"),E2903&lt;&gt;"BASIC_OK"),"REVIEW","OK")</f>
        <v>OK</v>
      </c>
    </row>
    <row r="2904">
      <c r="A2904" s="5" t="s">
        <v>141</v>
      </c>
      <c r="B2904" s="5" t="s">
        <v>50</v>
      </c>
      <c r="C2904" s="5" t="s">
        <v>3126</v>
      </c>
      <c r="D2904" s="6" t="str">
        <f t="shared" si="1"/>
        <v>person2903@demo.invalid</v>
      </c>
      <c r="E2904" s="6" t="str">
        <f t="shared" si="2"/>
        <v>BASIC_OK</v>
      </c>
      <c r="F2904" s="6" t="str">
        <f>IF(E2904&lt;&gt;"BASIC_OK","REVIEW",IF(RIGHT(D2904,LEN(LOWER(TRIM('Audit summary'!$B$16)))+1)="@"&amp;LOWER(TRIM('Audit summary'!$B$16)),"INTERNAL","EXTERNAL"))</f>
        <v>INTERNAL</v>
      </c>
      <c r="G2904" s="6">
        <f t="shared" si="3"/>
        <v>1</v>
      </c>
      <c r="H2904" s="6">
        <f t="shared" si="4"/>
        <v>1</v>
      </c>
      <c r="I2904" s="6" t="str">
        <f>IF(OR(A2904="",COUNTIF('Message audit'!$A$2:$A$201,A2904)=0,AND(B2904&lt;&gt;"To",B2904&lt;&gt;"CC",B2904&lt;&gt;"BCC"),E2904&lt;&gt;"BASIC_OK"),"REVIEW","OK")</f>
        <v>OK</v>
      </c>
    </row>
    <row r="2905">
      <c r="A2905" s="5" t="s">
        <v>141</v>
      </c>
      <c r="B2905" s="5" t="s">
        <v>65</v>
      </c>
      <c r="C2905" s="5" t="s">
        <v>3127</v>
      </c>
      <c r="D2905" s="6" t="str">
        <f t="shared" si="1"/>
        <v>person2904@demo.invalid</v>
      </c>
      <c r="E2905" s="6" t="str">
        <f t="shared" si="2"/>
        <v>BASIC_OK</v>
      </c>
      <c r="F2905" s="6" t="str">
        <f>IF(E2905&lt;&gt;"BASIC_OK","REVIEW",IF(RIGHT(D2905,LEN(LOWER(TRIM('Audit summary'!$B$16)))+1)="@"&amp;LOWER(TRIM('Audit summary'!$B$16)),"INTERNAL","EXTERNAL"))</f>
        <v>INTERNAL</v>
      </c>
      <c r="G2905" s="6">
        <f t="shared" si="3"/>
        <v>1</v>
      </c>
      <c r="H2905" s="6">
        <f t="shared" si="4"/>
        <v>1</v>
      </c>
      <c r="I2905" s="6" t="str">
        <f>IF(OR(A2905="",COUNTIF('Message audit'!$A$2:$A$201,A2905)=0,AND(B2905&lt;&gt;"To",B2905&lt;&gt;"CC",B2905&lt;&gt;"BCC"),E2905&lt;&gt;"BASIC_OK"),"REVIEW","OK")</f>
        <v>OK</v>
      </c>
    </row>
    <row r="2906">
      <c r="A2906" s="5" t="s">
        <v>141</v>
      </c>
      <c r="B2906" s="5" t="s">
        <v>21</v>
      </c>
      <c r="C2906" s="5" t="s">
        <v>3128</v>
      </c>
      <c r="D2906" s="6" t="str">
        <f t="shared" si="1"/>
        <v>person2905@example.org</v>
      </c>
      <c r="E2906" s="6" t="str">
        <f t="shared" si="2"/>
        <v>BASIC_OK</v>
      </c>
      <c r="F2906" s="6" t="str">
        <f>IF(E2906&lt;&gt;"BASIC_OK","REVIEW",IF(RIGHT(D2906,LEN(LOWER(TRIM('Audit summary'!$B$16)))+1)="@"&amp;LOWER(TRIM('Audit summary'!$B$16)),"INTERNAL","EXTERNAL"))</f>
        <v>EXTERNAL</v>
      </c>
      <c r="G2906" s="6">
        <f t="shared" si="3"/>
        <v>1</v>
      </c>
      <c r="H2906" s="6">
        <f t="shared" si="4"/>
        <v>1</v>
      </c>
      <c r="I2906" s="6" t="str">
        <f>IF(OR(A2906="",COUNTIF('Message audit'!$A$2:$A$201,A2906)=0,AND(B2906&lt;&gt;"To",B2906&lt;&gt;"CC",B2906&lt;&gt;"BCC"),E2906&lt;&gt;"BASIC_OK"),"REVIEW","OK")</f>
        <v>OK</v>
      </c>
    </row>
    <row r="2907">
      <c r="A2907" s="5" t="s">
        <v>141</v>
      </c>
      <c r="B2907" s="5" t="s">
        <v>50</v>
      </c>
      <c r="C2907" s="5" t="s">
        <v>3129</v>
      </c>
      <c r="D2907" s="6" t="str">
        <f t="shared" si="1"/>
        <v>person2906@demo.invalid</v>
      </c>
      <c r="E2907" s="6" t="str">
        <f t="shared" si="2"/>
        <v>BASIC_OK</v>
      </c>
      <c r="F2907" s="6" t="str">
        <f>IF(E2907&lt;&gt;"BASIC_OK","REVIEW",IF(RIGHT(D2907,LEN(LOWER(TRIM('Audit summary'!$B$16)))+1)="@"&amp;LOWER(TRIM('Audit summary'!$B$16)),"INTERNAL","EXTERNAL"))</f>
        <v>INTERNAL</v>
      </c>
      <c r="G2907" s="6">
        <f t="shared" si="3"/>
        <v>1</v>
      </c>
      <c r="H2907" s="6">
        <f t="shared" si="4"/>
        <v>1</v>
      </c>
      <c r="I2907" s="6" t="str">
        <f>IF(OR(A2907="",COUNTIF('Message audit'!$A$2:$A$201,A2907)=0,AND(B2907&lt;&gt;"To",B2907&lt;&gt;"CC",B2907&lt;&gt;"BCC"),E2907&lt;&gt;"BASIC_OK"),"REVIEW","OK")</f>
        <v>OK</v>
      </c>
    </row>
    <row r="2908">
      <c r="A2908" s="5" t="s">
        <v>141</v>
      </c>
      <c r="B2908" s="5" t="s">
        <v>65</v>
      </c>
      <c r="C2908" s="5" t="s">
        <v>3130</v>
      </c>
      <c r="D2908" s="6" t="str">
        <f t="shared" si="1"/>
        <v>person2907@demo.invalid</v>
      </c>
      <c r="E2908" s="6" t="str">
        <f t="shared" si="2"/>
        <v>BASIC_OK</v>
      </c>
      <c r="F2908" s="6" t="str">
        <f>IF(E2908&lt;&gt;"BASIC_OK","REVIEW",IF(RIGHT(D2908,LEN(LOWER(TRIM('Audit summary'!$B$16)))+1)="@"&amp;LOWER(TRIM('Audit summary'!$B$16)),"INTERNAL","EXTERNAL"))</f>
        <v>INTERNAL</v>
      </c>
      <c r="G2908" s="6">
        <f t="shared" si="3"/>
        <v>1</v>
      </c>
      <c r="H2908" s="6">
        <f t="shared" si="4"/>
        <v>1</v>
      </c>
      <c r="I2908" s="6" t="str">
        <f>IF(OR(A2908="",COUNTIF('Message audit'!$A$2:$A$201,A2908)=0,AND(B2908&lt;&gt;"To",B2908&lt;&gt;"CC",B2908&lt;&gt;"BCC"),E2908&lt;&gt;"BASIC_OK"),"REVIEW","OK")</f>
        <v>OK</v>
      </c>
    </row>
    <row r="2909">
      <c r="A2909" s="5" t="s">
        <v>141</v>
      </c>
      <c r="B2909" s="5" t="s">
        <v>21</v>
      </c>
      <c r="C2909" s="5" t="s">
        <v>3131</v>
      </c>
      <c r="D2909" s="6" t="str">
        <f t="shared" si="1"/>
        <v>person2908@demo.invalid</v>
      </c>
      <c r="E2909" s="6" t="str">
        <f t="shared" si="2"/>
        <v>BASIC_OK</v>
      </c>
      <c r="F2909" s="6" t="str">
        <f>IF(E2909&lt;&gt;"BASIC_OK","REVIEW",IF(RIGHT(D2909,LEN(LOWER(TRIM('Audit summary'!$B$16)))+1)="@"&amp;LOWER(TRIM('Audit summary'!$B$16)),"INTERNAL","EXTERNAL"))</f>
        <v>INTERNAL</v>
      </c>
      <c r="G2909" s="6">
        <f t="shared" si="3"/>
        <v>1</v>
      </c>
      <c r="H2909" s="6">
        <f t="shared" si="4"/>
        <v>1</v>
      </c>
      <c r="I2909" s="6" t="str">
        <f>IF(OR(A2909="",COUNTIF('Message audit'!$A$2:$A$201,A2909)=0,AND(B2909&lt;&gt;"To",B2909&lt;&gt;"CC",B2909&lt;&gt;"BCC"),E2909&lt;&gt;"BASIC_OK"),"REVIEW","OK")</f>
        <v>OK</v>
      </c>
    </row>
    <row r="2910">
      <c r="A2910" s="5" t="s">
        <v>141</v>
      </c>
      <c r="B2910" s="5" t="s">
        <v>50</v>
      </c>
      <c r="C2910" s="5" t="s">
        <v>3132</v>
      </c>
      <c r="D2910" s="6" t="str">
        <f t="shared" si="1"/>
        <v>person2909@demo.invalid</v>
      </c>
      <c r="E2910" s="6" t="str">
        <f t="shared" si="2"/>
        <v>BASIC_OK</v>
      </c>
      <c r="F2910" s="6" t="str">
        <f>IF(E2910&lt;&gt;"BASIC_OK","REVIEW",IF(RIGHT(D2910,LEN(LOWER(TRIM('Audit summary'!$B$16)))+1)="@"&amp;LOWER(TRIM('Audit summary'!$B$16)),"INTERNAL","EXTERNAL"))</f>
        <v>INTERNAL</v>
      </c>
      <c r="G2910" s="6">
        <f t="shared" si="3"/>
        <v>1</v>
      </c>
      <c r="H2910" s="6">
        <f t="shared" si="4"/>
        <v>1</v>
      </c>
      <c r="I2910" s="6" t="str">
        <f>IF(OR(A2910="",COUNTIF('Message audit'!$A$2:$A$201,A2910)=0,AND(B2910&lt;&gt;"To",B2910&lt;&gt;"CC",B2910&lt;&gt;"BCC"),E2910&lt;&gt;"BASIC_OK"),"REVIEW","OK")</f>
        <v>OK</v>
      </c>
    </row>
    <row r="2911">
      <c r="A2911" s="5" t="s">
        <v>141</v>
      </c>
      <c r="B2911" s="5" t="s">
        <v>65</v>
      </c>
      <c r="C2911" s="5" t="s">
        <v>3133</v>
      </c>
      <c r="D2911" s="6" t="str">
        <f t="shared" si="1"/>
        <v>person2910@example.org</v>
      </c>
      <c r="E2911" s="6" t="str">
        <f t="shared" si="2"/>
        <v>BASIC_OK</v>
      </c>
      <c r="F2911" s="6" t="str">
        <f>IF(E2911&lt;&gt;"BASIC_OK","REVIEW",IF(RIGHT(D2911,LEN(LOWER(TRIM('Audit summary'!$B$16)))+1)="@"&amp;LOWER(TRIM('Audit summary'!$B$16)),"INTERNAL","EXTERNAL"))</f>
        <v>EXTERNAL</v>
      </c>
      <c r="G2911" s="6">
        <f t="shared" si="3"/>
        <v>1</v>
      </c>
      <c r="H2911" s="6">
        <f t="shared" si="4"/>
        <v>1</v>
      </c>
      <c r="I2911" s="6" t="str">
        <f>IF(OR(A2911="",COUNTIF('Message audit'!$A$2:$A$201,A2911)=0,AND(B2911&lt;&gt;"To",B2911&lt;&gt;"CC",B2911&lt;&gt;"BCC"),E2911&lt;&gt;"BASIC_OK"),"REVIEW","OK")</f>
        <v>OK</v>
      </c>
    </row>
    <row r="2912">
      <c r="A2912" s="5" t="s">
        <v>141</v>
      </c>
      <c r="B2912" s="5" t="s">
        <v>21</v>
      </c>
      <c r="C2912" s="5" t="s">
        <v>3134</v>
      </c>
      <c r="D2912" s="6" t="str">
        <f t="shared" si="1"/>
        <v>person2911@demo.invalid</v>
      </c>
      <c r="E2912" s="6" t="str">
        <f t="shared" si="2"/>
        <v>BASIC_OK</v>
      </c>
      <c r="F2912" s="6" t="str">
        <f>IF(E2912&lt;&gt;"BASIC_OK","REVIEW",IF(RIGHT(D2912,LEN(LOWER(TRIM('Audit summary'!$B$16)))+1)="@"&amp;LOWER(TRIM('Audit summary'!$B$16)),"INTERNAL","EXTERNAL"))</f>
        <v>INTERNAL</v>
      </c>
      <c r="G2912" s="6">
        <f t="shared" si="3"/>
        <v>1</v>
      </c>
      <c r="H2912" s="6">
        <f t="shared" si="4"/>
        <v>1</v>
      </c>
      <c r="I2912" s="6" t="str">
        <f>IF(OR(A2912="",COUNTIF('Message audit'!$A$2:$A$201,A2912)=0,AND(B2912&lt;&gt;"To",B2912&lt;&gt;"CC",B2912&lt;&gt;"BCC"),E2912&lt;&gt;"BASIC_OK"),"REVIEW","OK")</f>
        <v>OK</v>
      </c>
    </row>
    <row r="2913">
      <c r="A2913" s="5" t="s">
        <v>141</v>
      </c>
      <c r="B2913" s="5" t="s">
        <v>50</v>
      </c>
      <c r="C2913" s="5" t="s">
        <v>3135</v>
      </c>
      <c r="D2913" s="6" t="str">
        <f t="shared" si="1"/>
        <v>person2912@demo.invalid</v>
      </c>
      <c r="E2913" s="6" t="str">
        <f t="shared" si="2"/>
        <v>BASIC_OK</v>
      </c>
      <c r="F2913" s="6" t="str">
        <f>IF(E2913&lt;&gt;"BASIC_OK","REVIEW",IF(RIGHT(D2913,LEN(LOWER(TRIM('Audit summary'!$B$16)))+1)="@"&amp;LOWER(TRIM('Audit summary'!$B$16)),"INTERNAL","EXTERNAL"))</f>
        <v>INTERNAL</v>
      </c>
      <c r="G2913" s="6">
        <f t="shared" si="3"/>
        <v>1</v>
      </c>
      <c r="H2913" s="6">
        <f t="shared" si="4"/>
        <v>1</v>
      </c>
      <c r="I2913" s="6" t="str">
        <f>IF(OR(A2913="",COUNTIF('Message audit'!$A$2:$A$201,A2913)=0,AND(B2913&lt;&gt;"To",B2913&lt;&gt;"CC",B2913&lt;&gt;"BCC"),E2913&lt;&gt;"BASIC_OK"),"REVIEW","OK")</f>
        <v>OK</v>
      </c>
    </row>
    <row r="2914">
      <c r="A2914" s="5" t="s">
        <v>141</v>
      </c>
      <c r="B2914" s="5" t="s">
        <v>65</v>
      </c>
      <c r="C2914" s="5" t="s">
        <v>3136</v>
      </c>
      <c r="D2914" s="6" t="str">
        <f t="shared" si="1"/>
        <v>person2913@demo.invalid</v>
      </c>
      <c r="E2914" s="6" t="str">
        <f t="shared" si="2"/>
        <v>BASIC_OK</v>
      </c>
      <c r="F2914" s="6" t="str">
        <f>IF(E2914&lt;&gt;"BASIC_OK","REVIEW",IF(RIGHT(D2914,LEN(LOWER(TRIM('Audit summary'!$B$16)))+1)="@"&amp;LOWER(TRIM('Audit summary'!$B$16)),"INTERNAL","EXTERNAL"))</f>
        <v>INTERNAL</v>
      </c>
      <c r="G2914" s="6">
        <f t="shared" si="3"/>
        <v>1</v>
      </c>
      <c r="H2914" s="6">
        <f t="shared" si="4"/>
        <v>1</v>
      </c>
      <c r="I2914" s="6" t="str">
        <f>IF(OR(A2914="",COUNTIF('Message audit'!$A$2:$A$201,A2914)=0,AND(B2914&lt;&gt;"To",B2914&lt;&gt;"CC",B2914&lt;&gt;"BCC"),E2914&lt;&gt;"BASIC_OK"),"REVIEW","OK")</f>
        <v>OK</v>
      </c>
    </row>
    <row r="2915">
      <c r="A2915" s="5" t="s">
        <v>141</v>
      </c>
      <c r="B2915" s="5" t="s">
        <v>21</v>
      </c>
      <c r="C2915" s="5" t="s">
        <v>3137</v>
      </c>
      <c r="D2915" s="6" t="str">
        <f t="shared" si="1"/>
        <v>person2914@demo.invalid</v>
      </c>
      <c r="E2915" s="6" t="str">
        <f t="shared" si="2"/>
        <v>BASIC_OK</v>
      </c>
      <c r="F2915" s="6" t="str">
        <f>IF(E2915&lt;&gt;"BASIC_OK","REVIEW",IF(RIGHT(D2915,LEN(LOWER(TRIM('Audit summary'!$B$16)))+1)="@"&amp;LOWER(TRIM('Audit summary'!$B$16)),"INTERNAL","EXTERNAL"))</f>
        <v>INTERNAL</v>
      </c>
      <c r="G2915" s="6">
        <f t="shared" si="3"/>
        <v>1</v>
      </c>
      <c r="H2915" s="6">
        <f t="shared" si="4"/>
        <v>1</v>
      </c>
      <c r="I2915" s="6" t="str">
        <f>IF(OR(A2915="",COUNTIF('Message audit'!$A$2:$A$201,A2915)=0,AND(B2915&lt;&gt;"To",B2915&lt;&gt;"CC",B2915&lt;&gt;"BCC"),E2915&lt;&gt;"BASIC_OK"),"REVIEW","OK")</f>
        <v>OK</v>
      </c>
    </row>
    <row r="2916">
      <c r="A2916" s="5" t="s">
        <v>141</v>
      </c>
      <c r="B2916" s="5" t="s">
        <v>50</v>
      </c>
      <c r="C2916" s="5" t="s">
        <v>3138</v>
      </c>
      <c r="D2916" s="6" t="str">
        <f t="shared" si="1"/>
        <v>person2915@example.org</v>
      </c>
      <c r="E2916" s="6" t="str">
        <f t="shared" si="2"/>
        <v>BASIC_OK</v>
      </c>
      <c r="F2916" s="6" t="str">
        <f>IF(E2916&lt;&gt;"BASIC_OK","REVIEW",IF(RIGHT(D2916,LEN(LOWER(TRIM('Audit summary'!$B$16)))+1)="@"&amp;LOWER(TRIM('Audit summary'!$B$16)),"INTERNAL","EXTERNAL"))</f>
        <v>EXTERNAL</v>
      </c>
      <c r="G2916" s="6">
        <f t="shared" si="3"/>
        <v>1</v>
      </c>
      <c r="H2916" s="6">
        <f t="shared" si="4"/>
        <v>1</v>
      </c>
      <c r="I2916" s="6" t="str">
        <f>IF(OR(A2916="",COUNTIF('Message audit'!$A$2:$A$201,A2916)=0,AND(B2916&lt;&gt;"To",B2916&lt;&gt;"CC",B2916&lt;&gt;"BCC"),E2916&lt;&gt;"BASIC_OK"),"REVIEW","OK")</f>
        <v>OK</v>
      </c>
    </row>
    <row r="2917">
      <c r="A2917" s="5" t="s">
        <v>141</v>
      </c>
      <c r="B2917" s="5" t="s">
        <v>65</v>
      </c>
      <c r="C2917" s="5" t="s">
        <v>3139</v>
      </c>
      <c r="D2917" s="6" t="str">
        <f t="shared" si="1"/>
        <v>person2916@demo.invalid</v>
      </c>
      <c r="E2917" s="6" t="str">
        <f t="shared" si="2"/>
        <v>BASIC_OK</v>
      </c>
      <c r="F2917" s="6" t="str">
        <f>IF(E2917&lt;&gt;"BASIC_OK","REVIEW",IF(RIGHT(D2917,LEN(LOWER(TRIM('Audit summary'!$B$16)))+1)="@"&amp;LOWER(TRIM('Audit summary'!$B$16)),"INTERNAL","EXTERNAL"))</f>
        <v>INTERNAL</v>
      </c>
      <c r="G2917" s="6">
        <f t="shared" si="3"/>
        <v>1</v>
      </c>
      <c r="H2917" s="6">
        <f t="shared" si="4"/>
        <v>1</v>
      </c>
      <c r="I2917" s="6" t="str">
        <f>IF(OR(A2917="",COUNTIF('Message audit'!$A$2:$A$201,A2917)=0,AND(B2917&lt;&gt;"To",B2917&lt;&gt;"CC",B2917&lt;&gt;"BCC"),E2917&lt;&gt;"BASIC_OK"),"REVIEW","OK")</f>
        <v>OK</v>
      </c>
    </row>
    <row r="2918">
      <c r="A2918" s="5" t="s">
        <v>141</v>
      </c>
      <c r="B2918" s="5" t="s">
        <v>21</v>
      </c>
      <c r="C2918" s="5" t="s">
        <v>3140</v>
      </c>
      <c r="D2918" s="6" t="str">
        <f t="shared" si="1"/>
        <v>person2917@demo.invalid</v>
      </c>
      <c r="E2918" s="6" t="str">
        <f t="shared" si="2"/>
        <v>BASIC_OK</v>
      </c>
      <c r="F2918" s="6" t="str">
        <f>IF(E2918&lt;&gt;"BASIC_OK","REVIEW",IF(RIGHT(D2918,LEN(LOWER(TRIM('Audit summary'!$B$16)))+1)="@"&amp;LOWER(TRIM('Audit summary'!$B$16)),"INTERNAL","EXTERNAL"))</f>
        <v>INTERNAL</v>
      </c>
      <c r="G2918" s="6">
        <f t="shared" si="3"/>
        <v>1</v>
      </c>
      <c r="H2918" s="6">
        <f t="shared" si="4"/>
        <v>1</v>
      </c>
      <c r="I2918" s="6" t="str">
        <f>IF(OR(A2918="",COUNTIF('Message audit'!$A$2:$A$201,A2918)=0,AND(B2918&lt;&gt;"To",B2918&lt;&gt;"CC",B2918&lt;&gt;"BCC"),E2918&lt;&gt;"BASIC_OK"),"REVIEW","OK")</f>
        <v>OK</v>
      </c>
    </row>
    <row r="2919">
      <c r="A2919" s="5" t="s">
        <v>141</v>
      </c>
      <c r="B2919" s="5" t="s">
        <v>50</v>
      </c>
      <c r="C2919" s="5" t="s">
        <v>3141</v>
      </c>
      <c r="D2919" s="6" t="str">
        <f t="shared" si="1"/>
        <v>person2918@demo.invalid</v>
      </c>
      <c r="E2919" s="6" t="str">
        <f t="shared" si="2"/>
        <v>BASIC_OK</v>
      </c>
      <c r="F2919" s="6" t="str">
        <f>IF(E2919&lt;&gt;"BASIC_OK","REVIEW",IF(RIGHT(D2919,LEN(LOWER(TRIM('Audit summary'!$B$16)))+1)="@"&amp;LOWER(TRIM('Audit summary'!$B$16)),"INTERNAL","EXTERNAL"))</f>
        <v>INTERNAL</v>
      </c>
      <c r="G2919" s="6">
        <f t="shared" si="3"/>
        <v>1</v>
      </c>
      <c r="H2919" s="6">
        <f t="shared" si="4"/>
        <v>1</v>
      </c>
      <c r="I2919" s="6" t="str">
        <f>IF(OR(A2919="",COUNTIF('Message audit'!$A$2:$A$201,A2919)=0,AND(B2919&lt;&gt;"To",B2919&lt;&gt;"CC",B2919&lt;&gt;"BCC"),E2919&lt;&gt;"BASIC_OK"),"REVIEW","OK")</f>
        <v>OK</v>
      </c>
    </row>
    <row r="2920">
      <c r="A2920" s="5" t="s">
        <v>141</v>
      </c>
      <c r="B2920" s="5" t="s">
        <v>65</v>
      </c>
      <c r="C2920" s="5" t="s">
        <v>3142</v>
      </c>
      <c r="D2920" s="6" t="str">
        <f t="shared" si="1"/>
        <v>person2919@demo.invalid</v>
      </c>
      <c r="E2920" s="6" t="str">
        <f t="shared" si="2"/>
        <v>BASIC_OK</v>
      </c>
      <c r="F2920" s="6" t="str">
        <f>IF(E2920&lt;&gt;"BASIC_OK","REVIEW",IF(RIGHT(D2920,LEN(LOWER(TRIM('Audit summary'!$B$16)))+1)="@"&amp;LOWER(TRIM('Audit summary'!$B$16)),"INTERNAL","EXTERNAL"))</f>
        <v>INTERNAL</v>
      </c>
      <c r="G2920" s="6">
        <f t="shared" si="3"/>
        <v>1</v>
      </c>
      <c r="H2920" s="6">
        <f t="shared" si="4"/>
        <v>1</v>
      </c>
      <c r="I2920" s="6" t="str">
        <f>IF(OR(A2920="",COUNTIF('Message audit'!$A$2:$A$201,A2920)=0,AND(B2920&lt;&gt;"To",B2920&lt;&gt;"CC",B2920&lt;&gt;"BCC"),E2920&lt;&gt;"BASIC_OK"),"REVIEW","OK")</f>
        <v>OK</v>
      </c>
    </row>
    <row r="2921">
      <c r="A2921" s="5" t="s">
        <v>141</v>
      </c>
      <c r="B2921" s="5" t="s">
        <v>21</v>
      </c>
      <c r="C2921" s="5" t="s">
        <v>3143</v>
      </c>
      <c r="D2921" s="6" t="str">
        <f t="shared" si="1"/>
        <v>person2920@example.org</v>
      </c>
      <c r="E2921" s="6" t="str">
        <f t="shared" si="2"/>
        <v>BASIC_OK</v>
      </c>
      <c r="F2921" s="6" t="str">
        <f>IF(E2921&lt;&gt;"BASIC_OK","REVIEW",IF(RIGHT(D2921,LEN(LOWER(TRIM('Audit summary'!$B$16)))+1)="@"&amp;LOWER(TRIM('Audit summary'!$B$16)),"INTERNAL","EXTERNAL"))</f>
        <v>EXTERNAL</v>
      </c>
      <c r="G2921" s="6">
        <f t="shared" si="3"/>
        <v>1</v>
      </c>
      <c r="H2921" s="6">
        <f t="shared" si="4"/>
        <v>1</v>
      </c>
      <c r="I2921" s="6" t="str">
        <f>IF(OR(A2921="",COUNTIF('Message audit'!$A$2:$A$201,A2921)=0,AND(B2921&lt;&gt;"To",B2921&lt;&gt;"CC",B2921&lt;&gt;"BCC"),E2921&lt;&gt;"BASIC_OK"),"REVIEW","OK")</f>
        <v>OK</v>
      </c>
    </row>
    <row r="2922">
      <c r="A2922" s="5" t="s">
        <v>141</v>
      </c>
      <c r="B2922" s="5" t="s">
        <v>50</v>
      </c>
      <c r="C2922" s="5" t="s">
        <v>3144</v>
      </c>
      <c r="D2922" s="6" t="str">
        <f t="shared" si="1"/>
        <v>person2921@demo.invalid</v>
      </c>
      <c r="E2922" s="6" t="str">
        <f t="shared" si="2"/>
        <v>BASIC_OK</v>
      </c>
      <c r="F2922" s="6" t="str">
        <f>IF(E2922&lt;&gt;"BASIC_OK","REVIEW",IF(RIGHT(D2922,LEN(LOWER(TRIM('Audit summary'!$B$16)))+1)="@"&amp;LOWER(TRIM('Audit summary'!$B$16)),"INTERNAL","EXTERNAL"))</f>
        <v>INTERNAL</v>
      </c>
      <c r="G2922" s="6">
        <f t="shared" si="3"/>
        <v>1</v>
      </c>
      <c r="H2922" s="6">
        <f t="shared" si="4"/>
        <v>1</v>
      </c>
      <c r="I2922" s="6" t="str">
        <f>IF(OR(A2922="",COUNTIF('Message audit'!$A$2:$A$201,A2922)=0,AND(B2922&lt;&gt;"To",B2922&lt;&gt;"CC",B2922&lt;&gt;"BCC"),E2922&lt;&gt;"BASIC_OK"),"REVIEW","OK")</f>
        <v>OK</v>
      </c>
    </row>
    <row r="2923">
      <c r="A2923" s="5" t="s">
        <v>141</v>
      </c>
      <c r="B2923" s="5" t="s">
        <v>65</v>
      </c>
      <c r="C2923" s="5" t="s">
        <v>3145</v>
      </c>
      <c r="D2923" s="6" t="str">
        <f t="shared" si="1"/>
        <v>person2922@demo.invalid</v>
      </c>
      <c r="E2923" s="6" t="str">
        <f t="shared" si="2"/>
        <v>BASIC_OK</v>
      </c>
      <c r="F2923" s="6" t="str">
        <f>IF(E2923&lt;&gt;"BASIC_OK","REVIEW",IF(RIGHT(D2923,LEN(LOWER(TRIM('Audit summary'!$B$16)))+1)="@"&amp;LOWER(TRIM('Audit summary'!$B$16)),"INTERNAL","EXTERNAL"))</f>
        <v>INTERNAL</v>
      </c>
      <c r="G2923" s="6">
        <f t="shared" si="3"/>
        <v>1</v>
      </c>
      <c r="H2923" s="6">
        <f t="shared" si="4"/>
        <v>1</v>
      </c>
      <c r="I2923" s="6" t="str">
        <f>IF(OR(A2923="",COUNTIF('Message audit'!$A$2:$A$201,A2923)=0,AND(B2923&lt;&gt;"To",B2923&lt;&gt;"CC",B2923&lt;&gt;"BCC"),E2923&lt;&gt;"BASIC_OK"),"REVIEW","OK")</f>
        <v>OK</v>
      </c>
    </row>
    <row r="2924">
      <c r="A2924" s="5" t="s">
        <v>141</v>
      </c>
      <c r="B2924" s="5" t="s">
        <v>21</v>
      </c>
      <c r="C2924" s="5" t="s">
        <v>3146</v>
      </c>
      <c r="D2924" s="6" t="str">
        <f t="shared" si="1"/>
        <v>person2923@demo.invalid</v>
      </c>
      <c r="E2924" s="6" t="str">
        <f t="shared" si="2"/>
        <v>BASIC_OK</v>
      </c>
      <c r="F2924" s="6" t="str">
        <f>IF(E2924&lt;&gt;"BASIC_OK","REVIEW",IF(RIGHT(D2924,LEN(LOWER(TRIM('Audit summary'!$B$16)))+1)="@"&amp;LOWER(TRIM('Audit summary'!$B$16)),"INTERNAL","EXTERNAL"))</f>
        <v>INTERNAL</v>
      </c>
      <c r="G2924" s="6">
        <f t="shared" si="3"/>
        <v>1</v>
      </c>
      <c r="H2924" s="6">
        <f t="shared" si="4"/>
        <v>1</v>
      </c>
      <c r="I2924" s="6" t="str">
        <f>IF(OR(A2924="",COUNTIF('Message audit'!$A$2:$A$201,A2924)=0,AND(B2924&lt;&gt;"To",B2924&lt;&gt;"CC",B2924&lt;&gt;"BCC"),E2924&lt;&gt;"BASIC_OK"),"REVIEW","OK")</f>
        <v>OK</v>
      </c>
    </row>
    <row r="2925">
      <c r="A2925" s="5" t="s">
        <v>141</v>
      </c>
      <c r="B2925" s="5" t="s">
        <v>50</v>
      </c>
      <c r="C2925" s="5" t="s">
        <v>3147</v>
      </c>
      <c r="D2925" s="6" t="str">
        <f t="shared" si="1"/>
        <v>person2924@demo.invalid</v>
      </c>
      <c r="E2925" s="6" t="str">
        <f t="shared" si="2"/>
        <v>BASIC_OK</v>
      </c>
      <c r="F2925" s="6" t="str">
        <f>IF(E2925&lt;&gt;"BASIC_OK","REVIEW",IF(RIGHT(D2925,LEN(LOWER(TRIM('Audit summary'!$B$16)))+1)="@"&amp;LOWER(TRIM('Audit summary'!$B$16)),"INTERNAL","EXTERNAL"))</f>
        <v>INTERNAL</v>
      </c>
      <c r="G2925" s="6">
        <f t="shared" si="3"/>
        <v>1</v>
      </c>
      <c r="H2925" s="6">
        <f t="shared" si="4"/>
        <v>1</v>
      </c>
      <c r="I2925" s="6" t="str">
        <f>IF(OR(A2925="",COUNTIF('Message audit'!$A$2:$A$201,A2925)=0,AND(B2925&lt;&gt;"To",B2925&lt;&gt;"CC",B2925&lt;&gt;"BCC"),E2925&lt;&gt;"BASIC_OK"),"REVIEW","OK")</f>
        <v>OK</v>
      </c>
    </row>
    <row r="2926">
      <c r="A2926" s="5" t="s">
        <v>141</v>
      </c>
      <c r="B2926" s="5" t="s">
        <v>65</v>
      </c>
      <c r="C2926" s="5" t="s">
        <v>3148</v>
      </c>
      <c r="D2926" s="6" t="str">
        <f t="shared" si="1"/>
        <v>person2925@example.org</v>
      </c>
      <c r="E2926" s="6" t="str">
        <f t="shared" si="2"/>
        <v>BASIC_OK</v>
      </c>
      <c r="F2926" s="6" t="str">
        <f>IF(E2926&lt;&gt;"BASIC_OK","REVIEW",IF(RIGHT(D2926,LEN(LOWER(TRIM('Audit summary'!$B$16)))+1)="@"&amp;LOWER(TRIM('Audit summary'!$B$16)),"INTERNAL","EXTERNAL"))</f>
        <v>EXTERNAL</v>
      </c>
      <c r="G2926" s="6">
        <f t="shared" si="3"/>
        <v>1</v>
      </c>
      <c r="H2926" s="6">
        <f t="shared" si="4"/>
        <v>1</v>
      </c>
      <c r="I2926" s="6" t="str">
        <f>IF(OR(A2926="",COUNTIF('Message audit'!$A$2:$A$201,A2926)=0,AND(B2926&lt;&gt;"To",B2926&lt;&gt;"CC",B2926&lt;&gt;"BCC"),E2926&lt;&gt;"BASIC_OK"),"REVIEW","OK")</f>
        <v>OK</v>
      </c>
    </row>
    <row r="2927">
      <c r="A2927" s="5" t="s">
        <v>141</v>
      </c>
      <c r="B2927" s="5" t="s">
        <v>21</v>
      </c>
      <c r="C2927" s="5" t="s">
        <v>3149</v>
      </c>
      <c r="D2927" s="6" t="str">
        <f t="shared" si="1"/>
        <v>person2926@demo.invalid</v>
      </c>
      <c r="E2927" s="6" t="str">
        <f t="shared" si="2"/>
        <v>BASIC_OK</v>
      </c>
      <c r="F2927" s="6" t="str">
        <f>IF(E2927&lt;&gt;"BASIC_OK","REVIEW",IF(RIGHT(D2927,LEN(LOWER(TRIM('Audit summary'!$B$16)))+1)="@"&amp;LOWER(TRIM('Audit summary'!$B$16)),"INTERNAL","EXTERNAL"))</f>
        <v>INTERNAL</v>
      </c>
      <c r="G2927" s="6">
        <f t="shared" si="3"/>
        <v>1</v>
      </c>
      <c r="H2927" s="6">
        <f t="shared" si="4"/>
        <v>1</v>
      </c>
      <c r="I2927" s="6" t="str">
        <f>IF(OR(A2927="",COUNTIF('Message audit'!$A$2:$A$201,A2927)=0,AND(B2927&lt;&gt;"To",B2927&lt;&gt;"CC",B2927&lt;&gt;"BCC"),E2927&lt;&gt;"BASIC_OK"),"REVIEW","OK")</f>
        <v>OK</v>
      </c>
    </row>
    <row r="2928">
      <c r="A2928" s="5" t="s">
        <v>141</v>
      </c>
      <c r="B2928" s="5" t="s">
        <v>50</v>
      </c>
      <c r="C2928" s="5" t="s">
        <v>3150</v>
      </c>
      <c r="D2928" s="6" t="str">
        <f t="shared" si="1"/>
        <v>person2927@demo.invalid</v>
      </c>
      <c r="E2928" s="6" t="str">
        <f t="shared" si="2"/>
        <v>BASIC_OK</v>
      </c>
      <c r="F2928" s="6" t="str">
        <f>IF(E2928&lt;&gt;"BASIC_OK","REVIEW",IF(RIGHT(D2928,LEN(LOWER(TRIM('Audit summary'!$B$16)))+1)="@"&amp;LOWER(TRIM('Audit summary'!$B$16)),"INTERNAL","EXTERNAL"))</f>
        <v>INTERNAL</v>
      </c>
      <c r="G2928" s="6">
        <f t="shared" si="3"/>
        <v>1</v>
      </c>
      <c r="H2928" s="6">
        <f t="shared" si="4"/>
        <v>1</v>
      </c>
      <c r="I2928" s="6" t="str">
        <f>IF(OR(A2928="",COUNTIF('Message audit'!$A$2:$A$201,A2928)=0,AND(B2928&lt;&gt;"To",B2928&lt;&gt;"CC",B2928&lt;&gt;"BCC"),E2928&lt;&gt;"BASIC_OK"),"REVIEW","OK")</f>
        <v>OK</v>
      </c>
    </row>
    <row r="2929">
      <c r="A2929" s="5" t="s">
        <v>141</v>
      </c>
      <c r="B2929" s="5" t="s">
        <v>65</v>
      </c>
      <c r="C2929" s="5" t="s">
        <v>3151</v>
      </c>
      <c r="D2929" s="6" t="str">
        <f t="shared" si="1"/>
        <v>person2928@demo.invalid</v>
      </c>
      <c r="E2929" s="6" t="str">
        <f t="shared" si="2"/>
        <v>BASIC_OK</v>
      </c>
      <c r="F2929" s="6" t="str">
        <f>IF(E2929&lt;&gt;"BASIC_OK","REVIEW",IF(RIGHT(D2929,LEN(LOWER(TRIM('Audit summary'!$B$16)))+1)="@"&amp;LOWER(TRIM('Audit summary'!$B$16)),"INTERNAL","EXTERNAL"))</f>
        <v>INTERNAL</v>
      </c>
      <c r="G2929" s="6">
        <f t="shared" si="3"/>
        <v>1</v>
      </c>
      <c r="H2929" s="6">
        <f t="shared" si="4"/>
        <v>1</v>
      </c>
      <c r="I2929" s="6" t="str">
        <f>IF(OR(A2929="",COUNTIF('Message audit'!$A$2:$A$201,A2929)=0,AND(B2929&lt;&gt;"To",B2929&lt;&gt;"CC",B2929&lt;&gt;"BCC"),E2929&lt;&gt;"BASIC_OK"),"REVIEW","OK")</f>
        <v>OK</v>
      </c>
    </row>
    <row r="2930">
      <c r="A2930" s="5" t="s">
        <v>141</v>
      </c>
      <c r="B2930" s="5" t="s">
        <v>21</v>
      </c>
      <c r="C2930" s="5" t="s">
        <v>3152</v>
      </c>
      <c r="D2930" s="6" t="str">
        <f t="shared" si="1"/>
        <v>person2929@demo.invalid</v>
      </c>
      <c r="E2930" s="6" t="str">
        <f t="shared" si="2"/>
        <v>BASIC_OK</v>
      </c>
      <c r="F2930" s="6" t="str">
        <f>IF(E2930&lt;&gt;"BASIC_OK","REVIEW",IF(RIGHT(D2930,LEN(LOWER(TRIM('Audit summary'!$B$16)))+1)="@"&amp;LOWER(TRIM('Audit summary'!$B$16)),"INTERNAL","EXTERNAL"))</f>
        <v>INTERNAL</v>
      </c>
      <c r="G2930" s="6">
        <f t="shared" si="3"/>
        <v>1</v>
      </c>
      <c r="H2930" s="6">
        <f t="shared" si="4"/>
        <v>1</v>
      </c>
      <c r="I2930" s="6" t="str">
        <f>IF(OR(A2930="",COUNTIF('Message audit'!$A$2:$A$201,A2930)=0,AND(B2930&lt;&gt;"To",B2930&lt;&gt;"CC",B2930&lt;&gt;"BCC"),E2930&lt;&gt;"BASIC_OK"),"REVIEW","OK")</f>
        <v>OK</v>
      </c>
    </row>
    <row r="2931">
      <c r="A2931" s="5" t="s">
        <v>141</v>
      </c>
      <c r="B2931" s="5" t="s">
        <v>50</v>
      </c>
      <c r="C2931" s="5" t="s">
        <v>3153</v>
      </c>
      <c r="D2931" s="6" t="str">
        <f t="shared" si="1"/>
        <v>person2930@example.org</v>
      </c>
      <c r="E2931" s="6" t="str">
        <f t="shared" si="2"/>
        <v>BASIC_OK</v>
      </c>
      <c r="F2931" s="6" t="str">
        <f>IF(E2931&lt;&gt;"BASIC_OK","REVIEW",IF(RIGHT(D2931,LEN(LOWER(TRIM('Audit summary'!$B$16)))+1)="@"&amp;LOWER(TRIM('Audit summary'!$B$16)),"INTERNAL","EXTERNAL"))</f>
        <v>EXTERNAL</v>
      </c>
      <c r="G2931" s="6">
        <f t="shared" si="3"/>
        <v>1</v>
      </c>
      <c r="H2931" s="6">
        <f t="shared" si="4"/>
        <v>1</v>
      </c>
      <c r="I2931" s="6" t="str">
        <f>IF(OR(A2931="",COUNTIF('Message audit'!$A$2:$A$201,A2931)=0,AND(B2931&lt;&gt;"To",B2931&lt;&gt;"CC",B2931&lt;&gt;"BCC"),E2931&lt;&gt;"BASIC_OK"),"REVIEW","OK")</f>
        <v>OK</v>
      </c>
    </row>
    <row r="2932">
      <c r="A2932" s="5" t="s">
        <v>141</v>
      </c>
      <c r="B2932" s="5" t="s">
        <v>65</v>
      </c>
      <c r="C2932" s="5" t="s">
        <v>3154</v>
      </c>
      <c r="D2932" s="6" t="str">
        <f t="shared" si="1"/>
        <v>person2931@demo.invalid</v>
      </c>
      <c r="E2932" s="6" t="str">
        <f t="shared" si="2"/>
        <v>BASIC_OK</v>
      </c>
      <c r="F2932" s="6" t="str">
        <f>IF(E2932&lt;&gt;"BASIC_OK","REVIEW",IF(RIGHT(D2932,LEN(LOWER(TRIM('Audit summary'!$B$16)))+1)="@"&amp;LOWER(TRIM('Audit summary'!$B$16)),"INTERNAL","EXTERNAL"))</f>
        <v>INTERNAL</v>
      </c>
      <c r="G2932" s="6">
        <f t="shared" si="3"/>
        <v>1</v>
      </c>
      <c r="H2932" s="6">
        <f t="shared" si="4"/>
        <v>1</v>
      </c>
      <c r="I2932" s="6" t="str">
        <f>IF(OR(A2932="",COUNTIF('Message audit'!$A$2:$A$201,A2932)=0,AND(B2932&lt;&gt;"To",B2932&lt;&gt;"CC",B2932&lt;&gt;"BCC"),E2932&lt;&gt;"BASIC_OK"),"REVIEW","OK")</f>
        <v>OK</v>
      </c>
    </row>
    <row r="2933">
      <c r="A2933" s="5" t="s">
        <v>141</v>
      </c>
      <c r="B2933" s="5" t="s">
        <v>21</v>
      </c>
      <c r="C2933" s="5" t="s">
        <v>3155</v>
      </c>
      <c r="D2933" s="6" t="str">
        <f t="shared" si="1"/>
        <v>person2932@demo.invalid</v>
      </c>
      <c r="E2933" s="6" t="str">
        <f t="shared" si="2"/>
        <v>BASIC_OK</v>
      </c>
      <c r="F2933" s="6" t="str">
        <f>IF(E2933&lt;&gt;"BASIC_OK","REVIEW",IF(RIGHT(D2933,LEN(LOWER(TRIM('Audit summary'!$B$16)))+1)="@"&amp;LOWER(TRIM('Audit summary'!$B$16)),"INTERNAL","EXTERNAL"))</f>
        <v>INTERNAL</v>
      </c>
      <c r="G2933" s="6">
        <f t="shared" si="3"/>
        <v>1</v>
      </c>
      <c r="H2933" s="6">
        <f t="shared" si="4"/>
        <v>1</v>
      </c>
      <c r="I2933" s="6" t="str">
        <f>IF(OR(A2933="",COUNTIF('Message audit'!$A$2:$A$201,A2933)=0,AND(B2933&lt;&gt;"To",B2933&lt;&gt;"CC",B2933&lt;&gt;"BCC"),E2933&lt;&gt;"BASIC_OK"),"REVIEW","OK")</f>
        <v>OK</v>
      </c>
    </row>
    <row r="2934">
      <c r="A2934" s="5" t="s">
        <v>141</v>
      </c>
      <c r="B2934" s="5" t="s">
        <v>50</v>
      </c>
      <c r="C2934" s="5" t="s">
        <v>3156</v>
      </c>
      <c r="D2934" s="6" t="str">
        <f t="shared" si="1"/>
        <v>person2933@demo.invalid</v>
      </c>
      <c r="E2934" s="6" t="str">
        <f t="shared" si="2"/>
        <v>BASIC_OK</v>
      </c>
      <c r="F2934" s="6" t="str">
        <f>IF(E2934&lt;&gt;"BASIC_OK","REVIEW",IF(RIGHT(D2934,LEN(LOWER(TRIM('Audit summary'!$B$16)))+1)="@"&amp;LOWER(TRIM('Audit summary'!$B$16)),"INTERNAL","EXTERNAL"))</f>
        <v>INTERNAL</v>
      </c>
      <c r="G2934" s="6">
        <f t="shared" si="3"/>
        <v>1</v>
      </c>
      <c r="H2934" s="6">
        <f t="shared" si="4"/>
        <v>1</v>
      </c>
      <c r="I2934" s="6" t="str">
        <f>IF(OR(A2934="",COUNTIF('Message audit'!$A$2:$A$201,A2934)=0,AND(B2934&lt;&gt;"To",B2934&lt;&gt;"CC",B2934&lt;&gt;"BCC"),E2934&lt;&gt;"BASIC_OK"),"REVIEW","OK")</f>
        <v>OK</v>
      </c>
    </row>
    <row r="2935">
      <c r="A2935" s="5" t="s">
        <v>141</v>
      </c>
      <c r="B2935" s="5" t="s">
        <v>65</v>
      </c>
      <c r="C2935" s="5" t="s">
        <v>3157</v>
      </c>
      <c r="D2935" s="6" t="str">
        <f t="shared" si="1"/>
        <v>person2934@demo.invalid</v>
      </c>
      <c r="E2935" s="6" t="str">
        <f t="shared" si="2"/>
        <v>BASIC_OK</v>
      </c>
      <c r="F2935" s="6" t="str">
        <f>IF(E2935&lt;&gt;"BASIC_OK","REVIEW",IF(RIGHT(D2935,LEN(LOWER(TRIM('Audit summary'!$B$16)))+1)="@"&amp;LOWER(TRIM('Audit summary'!$B$16)),"INTERNAL","EXTERNAL"))</f>
        <v>INTERNAL</v>
      </c>
      <c r="G2935" s="6">
        <f t="shared" si="3"/>
        <v>1</v>
      </c>
      <c r="H2935" s="6">
        <f t="shared" si="4"/>
        <v>1</v>
      </c>
      <c r="I2935" s="6" t="str">
        <f>IF(OR(A2935="",COUNTIF('Message audit'!$A$2:$A$201,A2935)=0,AND(B2935&lt;&gt;"To",B2935&lt;&gt;"CC",B2935&lt;&gt;"BCC"),E2935&lt;&gt;"BASIC_OK"),"REVIEW","OK")</f>
        <v>OK</v>
      </c>
    </row>
    <row r="2936">
      <c r="A2936" s="5" t="s">
        <v>141</v>
      </c>
      <c r="B2936" s="5" t="s">
        <v>21</v>
      </c>
      <c r="C2936" s="5" t="s">
        <v>3158</v>
      </c>
      <c r="D2936" s="6" t="str">
        <f t="shared" si="1"/>
        <v>person2935@example.org</v>
      </c>
      <c r="E2936" s="6" t="str">
        <f t="shared" si="2"/>
        <v>BASIC_OK</v>
      </c>
      <c r="F2936" s="6" t="str">
        <f>IF(E2936&lt;&gt;"BASIC_OK","REVIEW",IF(RIGHT(D2936,LEN(LOWER(TRIM('Audit summary'!$B$16)))+1)="@"&amp;LOWER(TRIM('Audit summary'!$B$16)),"INTERNAL","EXTERNAL"))</f>
        <v>EXTERNAL</v>
      </c>
      <c r="G2936" s="6">
        <f t="shared" si="3"/>
        <v>1</v>
      </c>
      <c r="H2936" s="6">
        <f t="shared" si="4"/>
        <v>1</v>
      </c>
      <c r="I2936" s="6" t="str">
        <f>IF(OR(A2936="",COUNTIF('Message audit'!$A$2:$A$201,A2936)=0,AND(B2936&lt;&gt;"To",B2936&lt;&gt;"CC",B2936&lt;&gt;"BCC"),E2936&lt;&gt;"BASIC_OK"),"REVIEW","OK")</f>
        <v>OK</v>
      </c>
    </row>
    <row r="2937">
      <c r="A2937" s="5" t="s">
        <v>141</v>
      </c>
      <c r="B2937" s="5" t="s">
        <v>50</v>
      </c>
      <c r="C2937" s="5" t="s">
        <v>3159</v>
      </c>
      <c r="D2937" s="6" t="str">
        <f t="shared" si="1"/>
        <v>person2936@demo.invalid</v>
      </c>
      <c r="E2937" s="6" t="str">
        <f t="shared" si="2"/>
        <v>BASIC_OK</v>
      </c>
      <c r="F2937" s="6" t="str">
        <f>IF(E2937&lt;&gt;"BASIC_OK","REVIEW",IF(RIGHT(D2937,LEN(LOWER(TRIM('Audit summary'!$B$16)))+1)="@"&amp;LOWER(TRIM('Audit summary'!$B$16)),"INTERNAL","EXTERNAL"))</f>
        <v>INTERNAL</v>
      </c>
      <c r="G2937" s="6">
        <f t="shared" si="3"/>
        <v>1</v>
      </c>
      <c r="H2937" s="6">
        <f t="shared" si="4"/>
        <v>1</v>
      </c>
      <c r="I2937" s="6" t="str">
        <f>IF(OR(A2937="",COUNTIF('Message audit'!$A$2:$A$201,A2937)=0,AND(B2937&lt;&gt;"To",B2937&lt;&gt;"CC",B2937&lt;&gt;"BCC"),E2937&lt;&gt;"BASIC_OK"),"REVIEW","OK")</f>
        <v>OK</v>
      </c>
    </row>
    <row r="2938">
      <c r="A2938" s="5" t="s">
        <v>141</v>
      </c>
      <c r="B2938" s="5" t="s">
        <v>65</v>
      </c>
      <c r="C2938" s="5" t="s">
        <v>3160</v>
      </c>
      <c r="D2938" s="6" t="str">
        <f t="shared" si="1"/>
        <v>person2937@demo.invalid</v>
      </c>
      <c r="E2938" s="6" t="str">
        <f t="shared" si="2"/>
        <v>BASIC_OK</v>
      </c>
      <c r="F2938" s="6" t="str">
        <f>IF(E2938&lt;&gt;"BASIC_OK","REVIEW",IF(RIGHT(D2938,LEN(LOWER(TRIM('Audit summary'!$B$16)))+1)="@"&amp;LOWER(TRIM('Audit summary'!$B$16)),"INTERNAL","EXTERNAL"))</f>
        <v>INTERNAL</v>
      </c>
      <c r="G2938" s="6">
        <f t="shared" si="3"/>
        <v>1</v>
      </c>
      <c r="H2938" s="6">
        <f t="shared" si="4"/>
        <v>1</v>
      </c>
      <c r="I2938" s="6" t="str">
        <f>IF(OR(A2938="",COUNTIF('Message audit'!$A$2:$A$201,A2938)=0,AND(B2938&lt;&gt;"To",B2938&lt;&gt;"CC",B2938&lt;&gt;"BCC"),E2938&lt;&gt;"BASIC_OK"),"REVIEW","OK")</f>
        <v>OK</v>
      </c>
    </row>
    <row r="2939">
      <c r="A2939" s="5" t="s">
        <v>141</v>
      </c>
      <c r="B2939" s="5" t="s">
        <v>21</v>
      </c>
      <c r="C2939" s="5" t="s">
        <v>3161</v>
      </c>
      <c r="D2939" s="6" t="str">
        <f t="shared" si="1"/>
        <v>person2938@demo.invalid</v>
      </c>
      <c r="E2939" s="6" t="str">
        <f t="shared" si="2"/>
        <v>BASIC_OK</v>
      </c>
      <c r="F2939" s="6" t="str">
        <f>IF(E2939&lt;&gt;"BASIC_OK","REVIEW",IF(RIGHT(D2939,LEN(LOWER(TRIM('Audit summary'!$B$16)))+1)="@"&amp;LOWER(TRIM('Audit summary'!$B$16)),"INTERNAL","EXTERNAL"))</f>
        <v>INTERNAL</v>
      </c>
      <c r="G2939" s="6">
        <f t="shared" si="3"/>
        <v>1</v>
      </c>
      <c r="H2939" s="6">
        <f t="shared" si="4"/>
        <v>1</v>
      </c>
      <c r="I2939" s="6" t="str">
        <f>IF(OR(A2939="",COUNTIF('Message audit'!$A$2:$A$201,A2939)=0,AND(B2939&lt;&gt;"To",B2939&lt;&gt;"CC",B2939&lt;&gt;"BCC"),E2939&lt;&gt;"BASIC_OK"),"REVIEW","OK")</f>
        <v>OK</v>
      </c>
    </row>
    <row r="2940">
      <c r="A2940" s="5" t="s">
        <v>141</v>
      </c>
      <c r="B2940" s="5" t="s">
        <v>50</v>
      </c>
      <c r="C2940" s="5" t="s">
        <v>3162</v>
      </c>
      <c r="D2940" s="6" t="str">
        <f t="shared" si="1"/>
        <v>person2939@demo.invalid</v>
      </c>
      <c r="E2940" s="6" t="str">
        <f t="shared" si="2"/>
        <v>BASIC_OK</v>
      </c>
      <c r="F2940" s="6" t="str">
        <f>IF(E2940&lt;&gt;"BASIC_OK","REVIEW",IF(RIGHT(D2940,LEN(LOWER(TRIM('Audit summary'!$B$16)))+1)="@"&amp;LOWER(TRIM('Audit summary'!$B$16)),"INTERNAL","EXTERNAL"))</f>
        <v>INTERNAL</v>
      </c>
      <c r="G2940" s="6">
        <f t="shared" si="3"/>
        <v>1</v>
      </c>
      <c r="H2940" s="6">
        <f t="shared" si="4"/>
        <v>1</v>
      </c>
      <c r="I2940" s="6" t="str">
        <f>IF(OR(A2940="",COUNTIF('Message audit'!$A$2:$A$201,A2940)=0,AND(B2940&lt;&gt;"To",B2940&lt;&gt;"CC",B2940&lt;&gt;"BCC"),E2940&lt;&gt;"BASIC_OK"),"REVIEW","OK")</f>
        <v>OK</v>
      </c>
    </row>
    <row r="2941">
      <c r="A2941" s="5" t="s">
        <v>141</v>
      </c>
      <c r="B2941" s="5" t="s">
        <v>65</v>
      </c>
      <c r="C2941" s="5" t="s">
        <v>3163</v>
      </c>
      <c r="D2941" s="6" t="str">
        <f t="shared" si="1"/>
        <v>person2940@example.org</v>
      </c>
      <c r="E2941" s="6" t="str">
        <f t="shared" si="2"/>
        <v>BASIC_OK</v>
      </c>
      <c r="F2941" s="6" t="str">
        <f>IF(E2941&lt;&gt;"BASIC_OK","REVIEW",IF(RIGHT(D2941,LEN(LOWER(TRIM('Audit summary'!$B$16)))+1)="@"&amp;LOWER(TRIM('Audit summary'!$B$16)),"INTERNAL","EXTERNAL"))</f>
        <v>EXTERNAL</v>
      </c>
      <c r="G2941" s="6">
        <f t="shared" si="3"/>
        <v>1</v>
      </c>
      <c r="H2941" s="6">
        <f t="shared" si="4"/>
        <v>1</v>
      </c>
      <c r="I2941" s="6" t="str">
        <f>IF(OR(A2941="",COUNTIF('Message audit'!$A$2:$A$201,A2941)=0,AND(B2941&lt;&gt;"To",B2941&lt;&gt;"CC",B2941&lt;&gt;"BCC"),E2941&lt;&gt;"BASIC_OK"),"REVIEW","OK")</f>
        <v>OK</v>
      </c>
    </row>
    <row r="2942">
      <c r="A2942" s="5" t="s">
        <v>141</v>
      </c>
      <c r="B2942" s="5" t="s">
        <v>21</v>
      </c>
      <c r="C2942" s="5" t="s">
        <v>3164</v>
      </c>
      <c r="D2942" s="6" t="str">
        <f t="shared" si="1"/>
        <v>person2941@demo.invalid</v>
      </c>
      <c r="E2942" s="6" t="str">
        <f t="shared" si="2"/>
        <v>BASIC_OK</v>
      </c>
      <c r="F2942" s="6" t="str">
        <f>IF(E2942&lt;&gt;"BASIC_OK","REVIEW",IF(RIGHT(D2942,LEN(LOWER(TRIM('Audit summary'!$B$16)))+1)="@"&amp;LOWER(TRIM('Audit summary'!$B$16)),"INTERNAL","EXTERNAL"))</f>
        <v>INTERNAL</v>
      </c>
      <c r="G2942" s="6">
        <f t="shared" si="3"/>
        <v>1</v>
      </c>
      <c r="H2942" s="6">
        <f t="shared" si="4"/>
        <v>1</v>
      </c>
      <c r="I2942" s="6" t="str">
        <f>IF(OR(A2942="",COUNTIF('Message audit'!$A$2:$A$201,A2942)=0,AND(B2942&lt;&gt;"To",B2942&lt;&gt;"CC",B2942&lt;&gt;"BCC"),E2942&lt;&gt;"BASIC_OK"),"REVIEW","OK")</f>
        <v>OK</v>
      </c>
    </row>
    <row r="2943">
      <c r="A2943" s="5" t="s">
        <v>141</v>
      </c>
      <c r="B2943" s="5" t="s">
        <v>50</v>
      </c>
      <c r="C2943" s="5" t="s">
        <v>3165</v>
      </c>
      <c r="D2943" s="6" t="str">
        <f t="shared" si="1"/>
        <v>person2942@demo.invalid</v>
      </c>
      <c r="E2943" s="6" t="str">
        <f t="shared" si="2"/>
        <v>BASIC_OK</v>
      </c>
      <c r="F2943" s="6" t="str">
        <f>IF(E2943&lt;&gt;"BASIC_OK","REVIEW",IF(RIGHT(D2943,LEN(LOWER(TRIM('Audit summary'!$B$16)))+1)="@"&amp;LOWER(TRIM('Audit summary'!$B$16)),"INTERNAL","EXTERNAL"))</f>
        <v>INTERNAL</v>
      </c>
      <c r="G2943" s="6">
        <f t="shared" si="3"/>
        <v>1</v>
      </c>
      <c r="H2943" s="6">
        <f t="shared" si="4"/>
        <v>1</v>
      </c>
      <c r="I2943" s="6" t="str">
        <f>IF(OR(A2943="",COUNTIF('Message audit'!$A$2:$A$201,A2943)=0,AND(B2943&lt;&gt;"To",B2943&lt;&gt;"CC",B2943&lt;&gt;"BCC"),E2943&lt;&gt;"BASIC_OK"),"REVIEW","OK")</f>
        <v>OK</v>
      </c>
    </row>
    <row r="2944">
      <c r="A2944" s="5" t="s">
        <v>141</v>
      </c>
      <c r="B2944" s="5" t="s">
        <v>65</v>
      </c>
      <c r="C2944" s="5" t="s">
        <v>3166</v>
      </c>
      <c r="D2944" s="6" t="str">
        <f t="shared" si="1"/>
        <v>person2943@demo.invalid</v>
      </c>
      <c r="E2944" s="6" t="str">
        <f t="shared" si="2"/>
        <v>BASIC_OK</v>
      </c>
      <c r="F2944" s="6" t="str">
        <f>IF(E2944&lt;&gt;"BASIC_OK","REVIEW",IF(RIGHT(D2944,LEN(LOWER(TRIM('Audit summary'!$B$16)))+1)="@"&amp;LOWER(TRIM('Audit summary'!$B$16)),"INTERNAL","EXTERNAL"))</f>
        <v>INTERNAL</v>
      </c>
      <c r="G2944" s="6">
        <f t="shared" si="3"/>
        <v>1</v>
      </c>
      <c r="H2944" s="6">
        <f t="shared" si="4"/>
        <v>1</v>
      </c>
      <c r="I2944" s="6" t="str">
        <f>IF(OR(A2944="",COUNTIF('Message audit'!$A$2:$A$201,A2944)=0,AND(B2944&lt;&gt;"To",B2944&lt;&gt;"CC",B2944&lt;&gt;"BCC"),E2944&lt;&gt;"BASIC_OK"),"REVIEW","OK")</f>
        <v>OK</v>
      </c>
    </row>
    <row r="2945">
      <c r="A2945" s="5" t="s">
        <v>141</v>
      </c>
      <c r="B2945" s="5" t="s">
        <v>21</v>
      </c>
      <c r="C2945" s="5" t="s">
        <v>3167</v>
      </c>
      <c r="D2945" s="6" t="str">
        <f t="shared" si="1"/>
        <v>person2944@demo.invalid</v>
      </c>
      <c r="E2945" s="6" t="str">
        <f t="shared" si="2"/>
        <v>BASIC_OK</v>
      </c>
      <c r="F2945" s="6" t="str">
        <f>IF(E2945&lt;&gt;"BASIC_OK","REVIEW",IF(RIGHT(D2945,LEN(LOWER(TRIM('Audit summary'!$B$16)))+1)="@"&amp;LOWER(TRIM('Audit summary'!$B$16)),"INTERNAL","EXTERNAL"))</f>
        <v>INTERNAL</v>
      </c>
      <c r="G2945" s="6">
        <f t="shared" si="3"/>
        <v>1</v>
      </c>
      <c r="H2945" s="6">
        <f t="shared" si="4"/>
        <v>1</v>
      </c>
      <c r="I2945" s="6" t="str">
        <f>IF(OR(A2945="",COUNTIF('Message audit'!$A$2:$A$201,A2945)=0,AND(B2945&lt;&gt;"To",B2945&lt;&gt;"CC",B2945&lt;&gt;"BCC"),E2945&lt;&gt;"BASIC_OK"),"REVIEW","OK")</f>
        <v>OK</v>
      </c>
    </row>
    <row r="2946">
      <c r="A2946" s="5" t="s">
        <v>141</v>
      </c>
      <c r="B2946" s="5" t="s">
        <v>50</v>
      </c>
      <c r="C2946" s="5" t="s">
        <v>3168</v>
      </c>
      <c r="D2946" s="6" t="str">
        <f t="shared" si="1"/>
        <v>person2945@example.org</v>
      </c>
      <c r="E2946" s="6" t="str">
        <f t="shared" si="2"/>
        <v>BASIC_OK</v>
      </c>
      <c r="F2946" s="6" t="str">
        <f>IF(E2946&lt;&gt;"BASIC_OK","REVIEW",IF(RIGHT(D2946,LEN(LOWER(TRIM('Audit summary'!$B$16)))+1)="@"&amp;LOWER(TRIM('Audit summary'!$B$16)),"INTERNAL","EXTERNAL"))</f>
        <v>EXTERNAL</v>
      </c>
      <c r="G2946" s="6">
        <f t="shared" si="3"/>
        <v>1</v>
      </c>
      <c r="H2946" s="6">
        <f t="shared" si="4"/>
        <v>1</v>
      </c>
      <c r="I2946" s="6" t="str">
        <f>IF(OR(A2946="",COUNTIF('Message audit'!$A$2:$A$201,A2946)=0,AND(B2946&lt;&gt;"To",B2946&lt;&gt;"CC",B2946&lt;&gt;"BCC"),E2946&lt;&gt;"BASIC_OK"),"REVIEW","OK")</f>
        <v>OK</v>
      </c>
    </row>
    <row r="2947">
      <c r="A2947" s="5" t="s">
        <v>141</v>
      </c>
      <c r="B2947" s="5" t="s">
        <v>65</v>
      </c>
      <c r="C2947" s="5" t="s">
        <v>3169</v>
      </c>
      <c r="D2947" s="6" t="str">
        <f t="shared" si="1"/>
        <v>person2946@demo.invalid</v>
      </c>
      <c r="E2947" s="6" t="str">
        <f t="shared" si="2"/>
        <v>BASIC_OK</v>
      </c>
      <c r="F2947" s="6" t="str">
        <f>IF(E2947&lt;&gt;"BASIC_OK","REVIEW",IF(RIGHT(D2947,LEN(LOWER(TRIM('Audit summary'!$B$16)))+1)="@"&amp;LOWER(TRIM('Audit summary'!$B$16)),"INTERNAL","EXTERNAL"))</f>
        <v>INTERNAL</v>
      </c>
      <c r="G2947" s="6">
        <f t="shared" si="3"/>
        <v>1</v>
      </c>
      <c r="H2947" s="6">
        <f t="shared" si="4"/>
        <v>1</v>
      </c>
      <c r="I2947" s="6" t="str">
        <f>IF(OR(A2947="",COUNTIF('Message audit'!$A$2:$A$201,A2947)=0,AND(B2947&lt;&gt;"To",B2947&lt;&gt;"CC",B2947&lt;&gt;"BCC"),E2947&lt;&gt;"BASIC_OK"),"REVIEW","OK")</f>
        <v>OK</v>
      </c>
    </row>
    <row r="2948">
      <c r="A2948" s="5" t="s">
        <v>141</v>
      </c>
      <c r="B2948" s="5" t="s">
        <v>21</v>
      </c>
      <c r="C2948" s="5" t="s">
        <v>3170</v>
      </c>
      <c r="D2948" s="6" t="str">
        <f t="shared" si="1"/>
        <v>person2947@demo.invalid</v>
      </c>
      <c r="E2948" s="6" t="str">
        <f t="shared" si="2"/>
        <v>BASIC_OK</v>
      </c>
      <c r="F2948" s="6" t="str">
        <f>IF(E2948&lt;&gt;"BASIC_OK","REVIEW",IF(RIGHT(D2948,LEN(LOWER(TRIM('Audit summary'!$B$16)))+1)="@"&amp;LOWER(TRIM('Audit summary'!$B$16)),"INTERNAL","EXTERNAL"))</f>
        <v>INTERNAL</v>
      </c>
      <c r="G2948" s="6">
        <f t="shared" si="3"/>
        <v>1</v>
      </c>
      <c r="H2948" s="6">
        <f t="shared" si="4"/>
        <v>1</v>
      </c>
      <c r="I2948" s="6" t="str">
        <f>IF(OR(A2948="",COUNTIF('Message audit'!$A$2:$A$201,A2948)=0,AND(B2948&lt;&gt;"To",B2948&lt;&gt;"CC",B2948&lt;&gt;"BCC"),E2948&lt;&gt;"BASIC_OK"),"REVIEW","OK")</f>
        <v>OK</v>
      </c>
    </row>
    <row r="2949">
      <c r="A2949" s="5" t="s">
        <v>141</v>
      </c>
      <c r="B2949" s="5" t="s">
        <v>50</v>
      </c>
      <c r="C2949" s="5" t="s">
        <v>3171</v>
      </c>
      <c r="D2949" s="6" t="str">
        <f t="shared" si="1"/>
        <v>person2948@demo.invalid</v>
      </c>
      <c r="E2949" s="6" t="str">
        <f t="shared" si="2"/>
        <v>BASIC_OK</v>
      </c>
      <c r="F2949" s="6" t="str">
        <f>IF(E2949&lt;&gt;"BASIC_OK","REVIEW",IF(RIGHT(D2949,LEN(LOWER(TRIM('Audit summary'!$B$16)))+1)="@"&amp;LOWER(TRIM('Audit summary'!$B$16)),"INTERNAL","EXTERNAL"))</f>
        <v>INTERNAL</v>
      </c>
      <c r="G2949" s="6">
        <f t="shared" si="3"/>
        <v>1</v>
      </c>
      <c r="H2949" s="6">
        <f t="shared" si="4"/>
        <v>1</v>
      </c>
      <c r="I2949" s="6" t="str">
        <f>IF(OR(A2949="",COUNTIF('Message audit'!$A$2:$A$201,A2949)=0,AND(B2949&lt;&gt;"To",B2949&lt;&gt;"CC",B2949&lt;&gt;"BCC"),E2949&lt;&gt;"BASIC_OK"),"REVIEW","OK")</f>
        <v>OK</v>
      </c>
    </row>
    <row r="2950">
      <c r="A2950" s="5" t="s">
        <v>141</v>
      </c>
      <c r="B2950" s="5" t="s">
        <v>65</v>
      </c>
      <c r="C2950" s="5" t="s">
        <v>3172</v>
      </c>
      <c r="D2950" s="6" t="str">
        <f t="shared" si="1"/>
        <v>person2949@demo.invalid</v>
      </c>
      <c r="E2950" s="6" t="str">
        <f t="shared" si="2"/>
        <v>BASIC_OK</v>
      </c>
      <c r="F2950" s="6" t="str">
        <f>IF(E2950&lt;&gt;"BASIC_OK","REVIEW",IF(RIGHT(D2950,LEN(LOWER(TRIM('Audit summary'!$B$16)))+1)="@"&amp;LOWER(TRIM('Audit summary'!$B$16)),"INTERNAL","EXTERNAL"))</f>
        <v>INTERNAL</v>
      </c>
      <c r="G2950" s="6">
        <f t="shared" si="3"/>
        <v>1</v>
      </c>
      <c r="H2950" s="6">
        <f t="shared" si="4"/>
        <v>1</v>
      </c>
      <c r="I2950" s="6" t="str">
        <f>IF(OR(A2950="",COUNTIF('Message audit'!$A$2:$A$201,A2950)=0,AND(B2950&lt;&gt;"To",B2950&lt;&gt;"CC",B2950&lt;&gt;"BCC"),E2950&lt;&gt;"BASIC_OK"),"REVIEW","OK")</f>
        <v>OK</v>
      </c>
    </row>
    <row r="2951">
      <c r="A2951" s="5" t="s">
        <v>141</v>
      </c>
      <c r="B2951" s="5" t="s">
        <v>21</v>
      </c>
      <c r="C2951" s="5" t="s">
        <v>3173</v>
      </c>
      <c r="D2951" s="6" t="str">
        <f t="shared" si="1"/>
        <v>person2950@example.org</v>
      </c>
      <c r="E2951" s="6" t="str">
        <f t="shared" si="2"/>
        <v>BASIC_OK</v>
      </c>
      <c r="F2951" s="6" t="str">
        <f>IF(E2951&lt;&gt;"BASIC_OK","REVIEW",IF(RIGHT(D2951,LEN(LOWER(TRIM('Audit summary'!$B$16)))+1)="@"&amp;LOWER(TRIM('Audit summary'!$B$16)),"INTERNAL","EXTERNAL"))</f>
        <v>EXTERNAL</v>
      </c>
      <c r="G2951" s="6">
        <f t="shared" si="3"/>
        <v>1</v>
      </c>
      <c r="H2951" s="6">
        <f t="shared" si="4"/>
        <v>1</v>
      </c>
      <c r="I2951" s="6" t="str">
        <f>IF(OR(A2951="",COUNTIF('Message audit'!$A$2:$A$201,A2951)=0,AND(B2951&lt;&gt;"To",B2951&lt;&gt;"CC",B2951&lt;&gt;"BCC"),E2951&lt;&gt;"BASIC_OK"),"REVIEW","OK")</f>
        <v>OK</v>
      </c>
    </row>
    <row r="2952">
      <c r="A2952" s="5" t="s">
        <v>141</v>
      </c>
      <c r="B2952" s="5" t="s">
        <v>50</v>
      </c>
      <c r="C2952" s="5" t="s">
        <v>3174</v>
      </c>
      <c r="D2952" s="6" t="str">
        <f t="shared" si="1"/>
        <v>person2951@demo.invalid</v>
      </c>
      <c r="E2952" s="6" t="str">
        <f t="shared" si="2"/>
        <v>BASIC_OK</v>
      </c>
      <c r="F2952" s="6" t="str">
        <f>IF(E2952&lt;&gt;"BASIC_OK","REVIEW",IF(RIGHT(D2952,LEN(LOWER(TRIM('Audit summary'!$B$16)))+1)="@"&amp;LOWER(TRIM('Audit summary'!$B$16)),"INTERNAL","EXTERNAL"))</f>
        <v>INTERNAL</v>
      </c>
      <c r="G2952" s="6">
        <f t="shared" si="3"/>
        <v>1</v>
      </c>
      <c r="H2952" s="6">
        <f t="shared" si="4"/>
        <v>1</v>
      </c>
      <c r="I2952" s="6" t="str">
        <f>IF(OR(A2952="",COUNTIF('Message audit'!$A$2:$A$201,A2952)=0,AND(B2952&lt;&gt;"To",B2952&lt;&gt;"CC",B2952&lt;&gt;"BCC"),E2952&lt;&gt;"BASIC_OK"),"REVIEW","OK")</f>
        <v>OK</v>
      </c>
    </row>
    <row r="2953">
      <c r="A2953" s="5" t="s">
        <v>143</v>
      </c>
      <c r="B2953" s="5" t="s">
        <v>65</v>
      </c>
      <c r="C2953" s="5" t="s">
        <v>3175</v>
      </c>
      <c r="D2953" s="6" t="str">
        <f t="shared" si="1"/>
        <v>person2952@demo.invalid</v>
      </c>
      <c r="E2953" s="6" t="str">
        <f t="shared" si="2"/>
        <v>BASIC_OK</v>
      </c>
      <c r="F2953" s="6" t="str">
        <f>IF(E2953&lt;&gt;"BASIC_OK","REVIEW",IF(RIGHT(D2953,LEN(LOWER(TRIM('Audit summary'!$B$16)))+1)="@"&amp;LOWER(TRIM('Audit summary'!$B$16)),"INTERNAL","EXTERNAL"))</f>
        <v>INTERNAL</v>
      </c>
      <c r="G2953" s="6">
        <f t="shared" si="3"/>
        <v>1</v>
      </c>
      <c r="H2953" s="6">
        <f t="shared" si="4"/>
        <v>1</v>
      </c>
      <c r="I2953" s="6" t="str">
        <f>IF(OR(A2953="",COUNTIF('Message audit'!$A$2:$A$201,A2953)=0,AND(B2953&lt;&gt;"To",B2953&lt;&gt;"CC",B2953&lt;&gt;"BCC"),E2953&lt;&gt;"BASIC_OK"),"REVIEW","OK")</f>
        <v>OK</v>
      </c>
    </row>
    <row r="2954">
      <c r="A2954" s="5" t="s">
        <v>143</v>
      </c>
      <c r="B2954" s="5" t="s">
        <v>21</v>
      </c>
      <c r="C2954" s="5" t="s">
        <v>3176</v>
      </c>
      <c r="D2954" s="6" t="str">
        <f t="shared" si="1"/>
        <v>person2953@demo.invalid</v>
      </c>
      <c r="E2954" s="6" t="str">
        <f t="shared" si="2"/>
        <v>BASIC_OK</v>
      </c>
      <c r="F2954" s="6" t="str">
        <f>IF(E2954&lt;&gt;"BASIC_OK","REVIEW",IF(RIGHT(D2954,LEN(LOWER(TRIM('Audit summary'!$B$16)))+1)="@"&amp;LOWER(TRIM('Audit summary'!$B$16)),"INTERNAL","EXTERNAL"))</f>
        <v>INTERNAL</v>
      </c>
      <c r="G2954" s="6">
        <f t="shared" si="3"/>
        <v>1</v>
      </c>
      <c r="H2954" s="6">
        <f t="shared" si="4"/>
        <v>1</v>
      </c>
      <c r="I2954" s="6" t="str">
        <f>IF(OR(A2954="",COUNTIF('Message audit'!$A$2:$A$201,A2954)=0,AND(B2954&lt;&gt;"To",B2954&lt;&gt;"CC",B2954&lt;&gt;"BCC"),E2954&lt;&gt;"BASIC_OK"),"REVIEW","OK")</f>
        <v>OK</v>
      </c>
    </row>
    <row r="2955">
      <c r="A2955" s="5" t="s">
        <v>143</v>
      </c>
      <c r="B2955" s="5" t="s">
        <v>50</v>
      </c>
      <c r="C2955" s="5" t="s">
        <v>3177</v>
      </c>
      <c r="D2955" s="6" t="str">
        <f t="shared" si="1"/>
        <v>person2954@demo.invalid</v>
      </c>
      <c r="E2955" s="6" t="str">
        <f t="shared" si="2"/>
        <v>BASIC_OK</v>
      </c>
      <c r="F2955" s="6" t="str">
        <f>IF(E2955&lt;&gt;"BASIC_OK","REVIEW",IF(RIGHT(D2955,LEN(LOWER(TRIM('Audit summary'!$B$16)))+1)="@"&amp;LOWER(TRIM('Audit summary'!$B$16)),"INTERNAL","EXTERNAL"))</f>
        <v>INTERNAL</v>
      </c>
      <c r="G2955" s="6">
        <f t="shared" si="3"/>
        <v>1</v>
      </c>
      <c r="H2955" s="6">
        <f t="shared" si="4"/>
        <v>1</v>
      </c>
      <c r="I2955" s="6" t="str">
        <f>IF(OR(A2955="",COUNTIF('Message audit'!$A$2:$A$201,A2955)=0,AND(B2955&lt;&gt;"To",B2955&lt;&gt;"CC",B2955&lt;&gt;"BCC"),E2955&lt;&gt;"BASIC_OK"),"REVIEW","OK")</f>
        <v>OK</v>
      </c>
    </row>
    <row r="2956">
      <c r="A2956" s="5" t="s">
        <v>143</v>
      </c>
      <c r="B2956" s="5" t="s">
        <v>65</v>
      </c>
      <c r="C2956" s="5" t="s">
        <v>3178</v>
      </c>
      <c r="D2956" s="6" t="str">
        <f t="shared" si="1"/>
        <v>person2955@example.org</v>
      </c>
      <c r="E2956" s="6" t="str">
        <f t="shared" si="2"/>
        <v>BASIC_OK</v>
      </c>
      <c r="F2956" s="6" t="str">
        <f>IF(E2956&lt;&gt;"BASIC_OK","REVIEW",IF(RIGHT(D2956,LEN(LOWER(TRIM('Audit summary'!$B$16)))+1)="@"&amp;LOWER(TRIM('Audit summary'!$B$16)),"INTERNAL","EXTERNAL"))</f>
        <v>EXTERNAL</v>
      </c>
      <c r="G2956" s="6">
        <f t="shared" si="3"/>
        <v>1</v>
      </c>
      <c r="H2956" s="6">
        <f t="shared" si="4"/>
        <v>1</v>
      </c>
      <c r="I2956" s="6" t="str">
        <f>IF(OR(A2956="",COUNTIF('Message audit'!$A$2:$A$201,A2956)=0,AND(B2956&lt;&gt;"To",B2956&lt;&gt;"CC",B2956&lt;&gt;"BCC"),E2956&lt;&gt;"BASIC_OK"),"REVIEW","OK")</f>
        <v>OK</v>
      </c>
    </row>
    <row r="2957">
      <c r="A2957" s="5" t="s">
        <v>143</v>
      </c>
      <c r="B2957" s="5" t="s">
        <v>21</v>
      </c>
      <c r="C2957" s="5" t="s">
        <v>3179</v>
      </c>
      <c r="D2957" s="6" t="str">
        <f t="shared" si="1"/>
        <v>person2956@demo.invalid</v>
      </c>
      <c r="E2957" s="6" t="str">
        <f t="shared" si="2"/>
        <v>BASIC_OK</v>
      </c>
      <c r="F2957" s="6" t="str">
        <f>IF(E2957&lt;&gt;"BASIC_OK","REVIEW",IF(RIGHT(D2957,LEN(LOWER(TRIM('Audit summary'!$B$16)))+1)="@"&amp;LOWER(TRIM('Audit summary'!$B$16)),"INTERNAL","EXTERNAL"))</f>
        <v>INTERNAL</v>
      </c>
      <c r="G2957" s="6">
        <f t="shared" si="3"/>
        <v>1</v>
      </c>
      <c r="H2957" s="6">
        <f t="shared" si="4"/>
        <v>1</v>
      </c>
      <c r="I2957" s="6" t="str">
        <f>IF(OR(A2957="",COUNTIF('Message audit'!$A$2:$A$201,A2957)=0,AND(B2957&lt;&gt;"To",B2957&lt;&gt;"CC",B2957&lt;&gt;"BCC"),E2957&lt;&gt;"BASIC_OK"),"REVIEW","OK")</f>
        <v>OK</v>
      </c>
    </row>
    <row r="2958">
      <c r="A2958" s="5" t="s">
        <v>143</v>
      </c>
      <c r="B2958" s="5" t="s">
        <v>50</v>
      </c>
      <c r="C2958" s="5" t="s">
        <v>3180</v>
      </c>
      <c r="D2958" s="6" t="str">
        <f t="shared" si="1"/>
        <v>person2957@demo.invalid</v>
      </c>
      <c r="E2958" s="6" t="str">
        <f t="shared" si="2"/>
        <v>BASIC_OK</v>
      </c>
      <c r="F2958" s="6" t="str">
        <f>IF(E2958&lt;&gt;"BASIC_OK","REVIEW",IF(RIGHT(D2958,LEN(LOWER(TRIM('Audit summary'!$B$16)))+1)="@"&amp;LOWER(TRIM('Audit summary'!$B$16)),"INTERNAL","EXTERNAL"))</f>
        <v>INTERNAL</v>
      </c>
      <c r="G2958" s="6">
        <f t="shared" si="3"/>
        <v>1</v>
      </c>
      <c r="H2958" s="6">
        <f t="shared" si="4"/>
        <v>1</v>
      </c>
      <c r="I2958" s="6" t="str">
        <f>IF(OR(A2958="",COUNTIF('Message audit'!$A$2:$A$201,A2958)=0,AND(B2958&lt;&gt;"To",B2958&lt;&gt;"CC",B2958&lt;&gt;"BCC"),E2958&lt;&gt;"BASIC_OK"),"REVIEW","OK")</f>
        <v>OK</v>
      </c>
    </row>
    <row r="2959">
      <c r="A2959" s="5" t="s">
        <v>143</v>
      </c>
      <c r="B2959" s="5" t="s">
        <v>65</v>
      </c>
      <c r="C2959" s="5" t="s">
        <v>3181</v>
      </c>
      <c r="D2959" s="6" t="str">
        <f t="shared" si="1"/>
        <v>person2958@demo.invalid</v>
      </c>
      <c r="E2959" s="6" t="str">
        <f t="shared" si="2"/>
        <v>BASIC_OK</v>
      </c>
      <c r="F2959" s="6" t="str">
        <f>IF(E2959&lt;&gt;"BASIC_OK","REVIEW",IF(RIGHT(D2959,LEN(LOWER(TRIM('Audit summary'!$B$16)))+1)="@"&amp;LOWER(TRIM('Audit summary'!$B$16)),"INTERNAL","EXTERNAL"))</f>
        <v>INTERNAL</v>
      </c>
      <c r="G2959" s="6">
        <f t="shared" si="3"/>
        <v>1</v>
      </c>
      <c r="H2959" s="6">
        <f t="shared" si="4"/>
        <v>1</v>
      </c>
      <c r="I2959" s="6" t="str">
        <f>IF(OR(A2959="",COUNTIF('Message audit'!$A$2:$A$201,A2959)=0,AND(B2959&lt;&gt;"To",B2959&lt;&gt;"CC",B2959&lt;&gt;"BCC"),E2959&lt;&gt;"BASIC_OK"),"REVIEW","OK")</f>
        <v>OK</v>
      </c>
    </row>
    <row r="2960">
      <c r="A2960" s="5" t="s">
        <v>143</v>
      </c>
      <c r="B2960" s="5" t="s">
        <v>21</v>
      </c>
      <c r="C2960" s="5" t="s">
        <v>3182</v>
      </c>
      <c r="D2960" s="6" t="str">
        <f t="shared" si="1"/>
        <v>person2959@demo.invalid</v>
      </c>
      <c r="E2960" s="6" t="str">
        <f t="shared" si="2"/>
        <v>BASIC_OK</v>
      </c>
      <c r="F2960" s="6" t="str">
        <f>IF(E2960&lt;&gt;"BASIC_OK","REVIEW",IF(RIGHT(D2960,LEN(LOWER(TRIM('Audit summary'!$B$16)))+1)="@"&amp;LOWER(TRIM('Audit summary'!$B$16)),"INTERNAL","EXTERNAL"))</f>
        <v>INTERNAL</v>
      </c>
      <c r="G2960" s="6">
        <f t="shared" si="3"/>
        <v>1</v>
      </c>
      <c r="H2960" s="6">
        <f t="shared" si="4"/>
        <v>1</v>
      </c>
      <c r="I2960" s="6" t="str">
        <f>IF(OR(A2960="",COUNTIF('Message audit'!$A$2:$A$201,A2960)=0,AND(B2960&lt;&gt;"To",B2960&lt;&gt;"CC",B2960&lt;&gt;"BCC"),E2960&lt;&gt;"BASIC_OK"),"REVIEW","OK")</f>
        <v>OK</v>
      </c>
    </row>
    <row r="2961">
      <c r="A2961" s="5" t="s">
        <v>143</v>
      </c>
      <c r="B2961" s="5" t="s">
        <v>50</v>
      </c>
      <c r="C2961" s="5" t="s">
        <v>3183</v>
      </c>
      <c r="D2961" s="6" t="str">
        <f t="shared" si="1"/>
        <v>person2960@example.org</v>
      </c>
      <c r="E2961" s="6" t="str">
        <f t="shared" si="2"/>
        <v>BASIC_OK</v>
      </c>
      <c r="F2961" s="6" t="str">
        <f>IF(E2961&lt;&gt;"BASIC_OK","REVIEW",IF(RIGHT(D2961,LEN(LOWER(TRIM('Audit summary'!$B$16)))+1)="@"&amp;LOWER(TRIM('Audit summary'!$B$16)),"INTERNAL","EXTERNAL"))</f>
        <v>EXTERNAL</v>
      </c>
      <c r="G2961" s="6">
        <f t="shared" si="3"/>
        <v>1</v>
      </c>
      <c r="H2961" s="6">
        <f t="shared" si="4"/>
        <v>1</v>
      </c>
      <c r="I2961" s="6" t="str">
        <f>IF(OR(A2961="",COUNTIF('Message audit'!$A$2:$A$201,A2961)=0,AND(B2961&lt;&gt;"To",B2961&lt;&gt;"CC",B2961&lt;&gt;"BCC"),E2961&lt;&gt;"BASIC_OK"),"REVIEW","OK")</f>
        <v>OK</v>
      </c>
    </row>
    <row r="2962">
      <c r="A2962" s="5" t="s">
        <v>143</v>
      </c>
      <c r="B2962" s="5" t="s">
        <v>65</v>
      </c>
      <c r="C2962" s="5" t="s">
        <v>3184</v>
      </c>
      <c r="D2962" s="6" t="str">
        <f t="shared" si="1"/>
        <v>person2961@demo.invalid</v>
      </c>
      <c r="E2962" s="6" t="str">
        <f t="shared" si="2"/>
        <v>BASIC_OK</v>
      </c>
      <c r="F2962" s="6" t="str">
        <f>IF(E2962&lt;&gt;"BASIC_OK","REVIEW",IF(RIGHT(D2962,LEN(LOWER(TRIM('Audit summary'!$B$16)))+1)="@"&amp;LOWER(TRIM('Audit summary'!$B$16)),"INTERNAL","EXTERNAL"))</f>
        <v>INTERNAL</v>
      </c>
      <c r="G2962" s="6">
        <f t="shared" si="3"/>
        <v>1</v>
      </c>
      <c r="H2962" s="6">
        <f t="shared" si="4"/>
        <v>1</v>
      </c>
      <c r="I2962" s="6" t="str">
        <f>IF(OR(A2962="",COUNTIF('Message audit'!$A$2:$A$201,A2962)=0,AND(B2962&lt;&gt;"To",B2962&lt;&gt;"CC",B2962&lt;&gt;"BCC"),E2962&lt;&gt;"BASIC_OK"),"REVIEW","OK")</f>
        <v>OK</v>
      </c>
    </row>
    <row r="2963">
      <c r="A2963" s="5" t="s">
        <v>143</v>
      </c>
      <c r="B2963" s="5" t="s">
        <v>21</v>
      </c>
      <c r="C2963" s="5" t="s">
        <v>3185</v>
      </c>
      <c r="D2963" s="6" t="str">
        <f t="shared" si="1"/>
        <v>person2962@demo.invalid</v>
      </c>
      <c r="E2963" s="6" t="str">
        <f t="shared" si="2"/>
        <v>BASIC_OK</v>
      </c>
      <c r="F2963" s="6" t="str">
        <f>IF(E2963&lt;&gt;"BASIC_OK","REVIEW",IF(RIGHT(D2963,LEN(LOWER(TRIM('Audit summary'!$B$16)))+1)="@"&amp;LOWER(TRIM('Audit summary'!$B$16)),"INTERNAL","EXTERNAL"))</f>
        <v>INTERNAL</v>
      </c>
      <c r="G2963" s="6">
        <f t="shared" si="3"/>
        <v>1</v>
      </c>
      <c r="H2963" s="6">
        <f t="shared" si="4"/>
        <v>1</v>
      </c>
      <c r="I2963" s="6" t="str">
        <f>IF(OR(A2963="",COUNTIF('Message audit'!$A$2:$A$201,A2963)=0,AND(B2963&lt;&gt;"To",B2963&lt;&gt;"CC",B2963&lt;&gt;"BCC"),E2963&lt;&gt;"BASIC_OK"),"REVIEW","OK")</f>
        <v>OK</v>
      </c>
    </row>
    <row r="2964">
      <c r="A2964" s="5" t="s">
        <v>143</v>
      </c>
      <c r="B2964" s="5" t="s">
        <v>50</v>
      </c>
      <c r="C2964" s="5" t="s">
        <v>3186</v>
      </c>
      <c r="D2964" s="6" t="str">
        <f t="shared" si="1"/>
        <v>person2963@demo.invalid</v>
      </c>
      <c r="E2964" s="6" t="str">
        <f t="shared" si="2"/>
        <v>BASIC_OK</v>
      </c>
      <c r="F2964" s="6" t="str">
        <f>IF(E2964&lt;&gt;"BASIC_OK","REVIEW",IF(RIGHT(D2964,LEN(LOWER(TRIM('Audit summary'!$B$16)))+1)="@"&amp;LOWER(TRIM('Audit summary'!$B$16)),"INTERNAL","EXTERNAL"))</f>
        <v>INTERNAL</v>
      </c>
      <c r="G2964" s="6">
        <f t="shared" si="3"/>
        <v>1</v>
      </c>
      <c r="H2964" s="6">
        <f t="shared" si="4"/>
        <v>1</v>
      </c>
      <c r="I2964" s="6" t="str">
        <f>IF(OR(A2964="",COUNTIF('Message audit'!$A$2:$A$201,A2964)=0,AND(B2964&lt;&gt;"To",B2964&lt;&gt;"CC",B2964&lt;&gt;"BCC"),E2964&lt;&gt;"BASIC_OK"),"REVIEW","OK")</f>
        <v>OK</v>
      </c>
    </row>
    <row r="2965">
      <c r="A2965" s="5" t="s">
        <v>143</v>
      </c>
      <c r="B2965" s="5" t="s">
        <v>65</v>
      </c>
      <c r="C2965" s="5" t="s">
        <v>3187</v>
      </c>
      <c r="D2965" s="6" t="str">
        <f t="shared" si="1"/>
        <v>person2964@demo.invalid</v>
      </c>
      <c r="E2965" s="6" t="str">
        <f t="shared" si="2"/>
        <v>BASIC_OK</v>
      </c>
      <c r="F2965" s="6" t="str">
        <f>IF(E2965&lt;&gt;"BASIC_OK","REVIEW",IF(RIGHT(D2965,LEN(LOWER(TRIM('Audit summary'!$B$16)))+1)="@"&amp;LOWER(TRIM('Audit summary'!$B$16)),"INTERNAL","EXTERNAL"))</f>
        <v>INTERNAL</v>
      </c>
      <c r="G2965" s="6">
        <f t="shared" si="3"/>
        <v>1</v>
      </c>
      <c r="H2965" s="6">
        <f t="shared" si="4"/>
        <v>1</v>
      </c>
      <c r="I2965" s="6" t="str">
        <f>IF(OR(A2965="",COUNTIF('Message audit'!$A$2:$A$201,A2965)=0,AND(B2965&lt;&gt;"To",B2965&lt;&gt;"CC",B2965&lt;&gt;"BCC"),E2965&lt;&gt;"BASIC_OK"),"REVIEW","OK")</f>
        <v>OK</v>
      </c>
    </row>
    <row r="2966">
      <c r="A2966" s="5" t="s">
        <v>143</v>
      </c>
      <c r="B2966" s="5" t="s">
        <v>21</v>
      </c>
      <c r="C2966" s="5" t="s">
        <v>3188</v>
      </c>
      <c r="D2966" s="6" t="str">
        <f t="shared" si="1"/>
        <v>person2965@example.org</v>
      </c>
      <c r="E2966" s="6" t="str">
        <f t="shared" si="2"/>
        <v>BASIC_OK</v>
      </c>
      <c r="F2966" s="6" t="str">
        <f>IF(E2966&lt;&gt;"BASIC_OK","REVIEW",IF(RIGHT(D2966,LEN(LOWER(TRIM('Audit summary'!$B$16)))+1)="@"&amp;LOWER(TRIM('Audit summary'!$B$16)),"INTERNAL","EXTERNAL"))</f>
        <v>EXTERNAL</v>
      </c>
      <c r="G2966" s="6">
        <f t="shared" si="3"/>
        <v>1</v>
      </c>
      <c r="H2966" s="6">
        <f t="shared" si="4"/>
        <v>1</v>
      </c>
      <c r="I2966" s="6" t="str">
        <f>IF(OR(A2966="",COUNTIF('Message audit'!$A$2:$A$201,A2966)=0,AND(B2966&lt;&gt;"To",B2966&lt;&gt;"CC",B2966&lt;&gt;"BCC"),E2966&lt;&gt;"BASIC_OK"),"REVIEW","OK")</f>
        <v>OK</v>
      </c>
    </row>
    <row r="2967">
      <c r="A2967" s="5" t="s">
        <v>143</v>
      </c>
      <c r="B2967" s="5" t="s">
        <v>50</v>
      </c>
      <c r="C2967" s="5" t="s">
        <v>3189</v>
      </c>
      <c r="D2967" s="6" t="str">
        <f t="shared" si="1"/>
        <v>person2966@demo.invalid</v>
      </c>
      <c r="E2967" s="6" t="str">
        <f t="shared" si="2"/>
        <v>BASIC_OK</v>
      </c>
      <c r="F2967" s="6" t="str">
        <f>IF(E2967&lt;&gt;"BASIC_OK","REVIEW",IF(RIGHT(D2967,LEN(LOWER(TRIM('Audit summary'!$B$16)))+1)="@"&amp;LOWER(TRIM('Audit summary'!$B$16)),"INTERNAL","EXTERNAL"))</f>
        <v>INTERNAL</v>
      </c>
      <c r="G2967" s="6">
        <f t="shared" si="3"/>
        <v>1</v>
      </c>
      <c r="H2967" s="6">
        <f t="shared" si="4"/>
        <v>1</v>
      </c>
      <c r="I2967" s="6" t="str">
        <f>IF(OR(A2967="",COUNTIF('Message audit'!$A$2:$A$201,A2967)=0,AND(B2967&lt;&gt;"To",B2967&lt;&gt;"CC",B2967&lt;&gt;"BCC"),E2967&lt;&gt;"BASIC_OK"),"REVIEW","OK")</f>
        <v>OK</v>
      </c>
    </row>
    <row r="2968">
      <c r="A2968" s="5" t="s">
        <v>143</v>
      </c>
      <c r="B2968" s="5" t="s">
        <v>65</v>
      </c>
      <c r="C2968" s="5" t="s">
        <v>3190</v>
      </c>
      <c r="D2968" s="6" t="str">
        <f t="shared" si="1"/>
        <v>person2967@demo.invalid</v>
      </c>
      <c r="E2968" s="6" t="str">
        <f t="shared" si="2"/>
        <v>BASIC_OK</v>
      </c>
      <c r="F2968" s="6" t="str">
        <f>IF(E2968&lt;&gt;"BASIC_OK","REVIEW",IF(RIGHT(D2968,LEN(LOWER(TRIM('Audit summary'!$B$16)))+1)="@"&amp;LOWER(TRIM('Audit summary'!$B$16)),"INTERNAL","EXTERNAL"))</f>
        <v>INTERNAL</v>
      </c>
      <c r="G2968" s="6">
        <f t="shared" si="3"/>
        <v>1</v>
      </c>
      <c r="H2968" s="6">
        <f t="shared" si="4"/>
        <v>1</v>
      </c>
      <c r="I2968" s="6" t="str">
        <f>IF(OR(A2968="",COUNTIF('Message audit'!$A$2:$A$201,A2968)=0,AND(B2968&lt;&gt;"To",B2968&lt;&gt;"CC",B2968&lt;&gt;"BCC"),E2968&lt;&gt;"BASIC_OK"),"REVIEW","OK")</f>
        <v>OK</v>
      </c>
    </row>
    <row r="2969">
      <c r="A2969" s="5" t="s">
        <v>143</v>
      </c>
      <c r="B2969" s="5" t="s">
        <v>21</v>
      </c>
      <c r="C2969" s="5" t="s">
        <v>3191</v>
      </c>
      <c r="D2969" s="6" t="str">
        <f t="shared" si="1"/>
        <v>person2968@demo.invalid</v>
      </c>
      <c r="E2969" s="6" t="str">
        <f t="shared" si="2"/>
        <v>BASIC_OK</v>
      </c>
      <c r="F2969" s="6" t="str">
        <f>IF(E2969&lt;&gt;"BASIC_OK","REVIEW",IF(RIGHT(D2969,LEN(LOWER(TRIM('Audit summary'!$B$16)))+1)="@"&amp;LOWER(TRIM('Audit summary'!$B$16)),"INTERNAL","EXTERNAL"))</f>
        <v>INTERNAL</v>
      </c>
      <c r="G2969" s="6">
        <f t="shared" si="3"/>
        <v>1</v>
      </c>
      <c r="H2969" s="6">
        <f t="shared" si="4"/>
        <v>1</v>
      </c>
      <c r="I2969" s="6" t="str">
        <f>IF(OR(A2969="",COUNTIF('Message audit'!$A$2:$A$201,A2969)=0,AND(B2969&lt;&gt;"To",B2969&lt;&gt;"CC",B2969&lt;&gt;"BCC"),E2969&lt;&gt;"BASIC_OK"),"REVIEW","OK")</f>
        <v>OK</v>
      </c>
    </row>
    <row r="2970">
      <c r="A2970" s="5" t="s">
        <v>143</v>
      </c>
      <c r="B2970" s="5" t="s">
        <v>50</v>
      </c>
      <c r="C2970" s="5" t="s">
        <v>3192</v>
      </c>
      <c r="D2970" s="6" t="str">
        <f t="shared" si="1"/>
        <v>person2969@demo.invalid</v>
      </c>
      <c r="E2970" s="6" t="str">
        <f t="shared" si="2"/>
        <v>BASIC_OK</v>
      </c>
      <c r="F2970" s="6" t="str">
        <f>IF(E2970&lt;&gt;"BASIC_OK","REVIEW",IF(RIGHT(D2970,LEN(LOWER(TRIM('Audit summary'!$B$16)))+1)="@"&amp;LOWER(TRIM('Audit summary'!$B$16)),"INTERNAL","EXTERNAL"))</f>
        <v>INTERNAL</v>
      </c>
      <c r="G2970" s="6">
        <f t="shared" si="3"/>
        <v>1</v>
      </c>
      <c r="H2970" s="6">
        <f t="shared" si="4"/>
        <v>1</v>
      </c>
      <c r="I2970" s="6" t="str">
        <f>IF(OR(A2970="",COUNTIF('Message audit'!$A$2:$A$201,A2970)=0,AND(B2970&lt;&gt;"To",B2970&lt;&gt;"CC",B2970&lt;&gt;"BCC"),E2970&lt;&gt;"BASIC_OK"),"REVIEW","OK")</f>
        <v>OK</v>
      </c>
    </row>
    <row r="2971">
      <c r="A2971" s="5" t="s">
        <v>143</v>
      </c>
      <c r="B2971" s="5" t="s">
        <v>65</v>
      </c>
      <c r="C2971" s="5" t="s">
        <v>3193</v>
      </c>
      <c r="D2971" s="6" t="str">
        <f t="shared" si="1"/>
        <v>person2970@example.org</v>
      </c>
      <c r="E2971" s="6" t="str">
        <f t="shared" si="2"/>
        <v>BASIC_OK</v>
      </c>
      <c r="F2971" s="6" t="str">
        <f>IF(E2971&lt;&gt;"BASIC_OK","REVIEW",IF(RIGHT(D2971,LEN(LOWER(TRIM('Audit summary'!$B$16)))+1)="@"&amp;LOWER(TRIM('Audit summary'!$B$16)),"INTERNAL","EXTERNAL"))</f>
        <v>EXTERNAL</v>
      </c>
      <c r="G2971" s="6">
        <f t="shared" si="3"/>
        <v>1</v>
      </c>
      <c r="H2971" s="6">
        <f t="shared" si="4"/>
        <v>1</v>
      </c>
      <c r="I2971" s="6" t="str">
        <f>IF(OR(A2971="",COUNTIF('Message audit'!$A$2:$A$201,A2971)=0,AND(B2971&lt;&gt;"To",B2971&lt;&gt;"CC",B2971&lt;&gt;"BCC"),E2971&lt;&gt;"BASIC_OK"),"REVIEW","OK")</f>
        <v>OK</v>
      </c>
    </row>
    <row r="2972">
      <c r="A2972" s="5" t="s">
        <v>143</v>
      </c>
      <c r="B2972" s="5" t="s">
        <v>21</v>
      </c>
      <c r="C2972" s="5" t="s">
        <v>3194</v>
      </c>
      <c r="D2972" s="6" t="str">
        <f t="shared" si="1"/>
        <v>person2971@demo.invalid</v>
      </c>
      <c r="E2972" s="6" t="str">
        <f t="shared" si="2"/>
        <v>BASIC_OK</v>
      </c>
      <c r="F2972" s="6" t="str">
        <f>IF(E2972&lt;&gt;"BASIC_OK","REVIEW",IF(RIGHT(D2972,LEN(LOWER(TRIM('Audit summary'!$B$16)))+1)="@"&amp;LOWER(TRIM('Audit summary'!$B$16)),"INTERNAL","EXTERNAL"))</f>
        <v>INTERNAL</v>
      </c>
      <c r="G2972" s="6">
        <f t="shared" si="3"/>
        <v>1</v>
      </c>
      <c r="H2972" s="6">
        <f t="shared" si="4"/>
        <v>1</v>
      </c>
      <c r="I2972" s="6" t="str">
        <f>IF(OR(A2972="",COUNTIF('Message audit'!$A$2:$A$201,A2972)=0,AND(B2972&lt;&gt;"To",B2972&lt;&gt;"CC",B2972&lt;&gt;"BCC"),E2972&lt;&gt;"BASIC_OK"),"REVIEW","OK")</f>
        <v>OK</v>
      </c>
    </row>
    <row r="2973">
      <c r="A2973" s="5" t="s">
        <v>143</v>
      </c>
      <c r="B2973" s="5" t="s">
        <v>50</v>
      </c>
      <c r="C2973" s="5" t="s">
        <v>3195</v>
      </c>
      <c r="D2973" s="6" t="str">
        <f t="shared" si="1"/>
        <v>person2972@demo.invalid</v>
      </c>
      <c r="E2973" s="6" t="str">
        <f t="shared" si="2"/>
        <v>BASIC_OK</v>
      </c>
      <c r="F2973" s="6" t="str">
        <f>IF(E2973&lt;&gt;"BASIC_OK","REVIEW",IF(RIGHT(D2973,LEN(LOWER(TRIM('Audit summary'!$B$16)))+1)="@"&amp;LOWER(TRIM('Audit summary'!$B$16)),"INTERNAL","EXTERNAL"))</f>
        <v>INTERNAL</v>
      </c>
      <c r="G2973" s="6">
        <f t="shared" si="3"/>
        <v>1</v>
      </c>
      <c r="H2973" s="6">
        <f t="shared" si="4"/>
        <v>1</v>
      </c>
      <c r="I2973" s="6" t="str">
        <f>IF(OR(A2973="",COUNTIF('Message audit'!$A$2:$A$201,A2973)=0,AND(B2973&lt;&gt;"To",B2973&lt;&gt;"CC",B2973&lt;&gt;"BCC"),E2973&lt;&gt;"BASIC_OK"),"REVIEW","OK")</f>
        <v>OK</v>
      </c>
    </row>
    <row r="2974">
      <c r="A2974" s="5" t="s">
        <v>143</v>
      </c>
      <c r="B2974" s="5" t="s">
        <v>65</v>
      </c>
      <c r="C2974" s="5" t="s">
        <v>3196</v>
      </c>
      <c r="D2974" s="6" t="str">
        <f t="shared" si="1"/>
        <v>person2973@demo.invalid</v>
      </c>
      <c r="E2974" s="6" t="str">
        <f t="shared" si="2"/>
        <v>BASIC_OK</v>
      </c>
      <c r="F2974" s="6" t="str">
        <f>IF(E2974&lt;&gt;"BASIC_OK","REVIEW",IF(RIGHT(D2974,LEN(LOWER(TRIM('Audit summary'!$B$16)))+1)="@"&amp;LOWER(TRIM('Audit summary'!$B$16)),"INTERNAL","EXTERNAL"))</f>
        <v>INTERNAL</v>
      </c>
      <c r="G2974" s="6">
        <f t="shared" si="3"/>
        <v>1</v>
      </c>
      <c r="H2974" s="6">
        <f t="shared" si="4"/>
        <v>1</v>
      </c>
      <c r="I2974" s="6" t="str">
        <f>IF(OR(A2974="",COUNTIF('Message audit'!$A$2:$A$201,A2974)=0,AND(B2974&lt;&gt;"To",B2974&lt;&gt;"CC",B2974&lt;&gt;"BCC"),E2974&lt;&gt;"BASIC_OK"),"REVIEW","OK")</f>
        <v>OK</v>
      </c>
    </row>
    <row r="2975">
      <c r="A2975" s="5" t="s">
        <v>143</v>
      </c>
      <c r="B2975" s="5" t="s">
        <v>21</v>
      </c>
      <c r="C2975" s="5" t="s">
        <v>3197</v>
      </c>
      <c r="D2975" s="6" t="str">
        <f t="shared" si="1"/>
        <v>person2974@demo.invalid</v>
      </c>
      <c r="E2975" s="6" t="str">
        <f t="shared" si="2"/>
        <v>BASIC_OK</v>
      </c>
      <c r="F2975" s="6" t="str">
        <f>IF(E2975&lt;&gt;"BASIC_OK","REVIEW",IF(RIGHT(D2975,LEN(LOWER(TRIM('Audit summary'!$B$16)))+1)="@"&amp;LOWER(TRIM('Audit summary'!$B$16)),"INTERNAL","EXTERNAL"))</f>
        <v>INTERNAL</v>
      </c>
      <c r="G2975" s="6">
        <f t="shared" si="3"/>
        <v>1</v>
      </c>
      <c r="H2975" s="6">
        <f t="shared" si="4"/>
        <v>1</v>
      </c>
      <c r="I2975" s="6" t="str">
        <f>IF(OR(A2975="",COUNTIF('Message audit'!$A$2:$A$201,A2975)=0,AND(B2975&lt;&gt;"To",B2975&lt;&gt;"CC",B2975&lt;&gt;"BCC"),E2975&lt;&gt;"BASIC_OK"),"REVIEW","OK")</f>
        <v>OK</v>
      </c>
    </row>
    <row r="2976">
      <c r="A2976" s="5" t="s">
        <v>143</v>
      </c>
      <c r="B2976" s="5" t="s">
        <v>50</v>
      </c>
      <c r="C2976" s="5" t="s">
        <v>3198</v>
      </c>
      <c r="D2976" s="6" t="str">
        <f t="shared" si="1"/>
        <v>person2975@example.org</v>
      </c>
      <c r="E2976" s="6" t="str">
        <f t="shared" si="2"/>
        <v>BASIC_OK</v>
      </c>
      <c r="F2976" s="6" t="str">
        <f>IF(E2976&lt;&gt;"BASIC_OK","REVIEW",IF(RIGHT(D2976,LEN(LOWER(TRIM('Audit summary'!$B$16)))+1)="@"&amp;LOWER(TRIM('Audit summary'!$B$16)),"INTERNAL","EXTERNAL"))</f>
        <v>EXTERNAL</v>
      </c>
      <c r="G2976" s="6">
        <f t="shared" si="3"/>
        <v>1</v>
      </c>
      <c r="H2976" s="6">
        <f t="shared" si="4"/>
        <v>1</v>
      </c>
      <c r="I2976" s="6" t="str">
        <f>IF(OR(A2976="",COUNTIF('Message audit'!$A$2:$A$201,A2976)=0,AND(B2976&lt;&gt;"To",B2976&lt;&gt;"CC",B2976&lt;&gt;"BCC"),E2976&lt;&gt;"BASIC_OK"),"REVIEW","OK")</f>
        <v>OK</v>
      </c>
    </row>
    <row r="2977">
      <c r="A2977" s="5" t="s">
        <v>143</v>
      </c>
      <c r="B2977" s="5" t="s">
        <v>65</v>
      </c>
      <c r="C2977" s="5" t="s">
        <v>3199</v>
      </c>
      <c r="D2977" s="6" t="str">
        <f t="shared" si="1"/>
        <v>person2976@demo.invalid</v>
      </c>
      <c r="E2977" s="6" t="str">
        <f t="shared" si="2"/>
        <v>BASIC_OK</v>
      </c>
      <c r="F2977" s="6" t="str">
        <f>IF(E2977&lt;&gt;"BASIC_OK","REVIEW",IF(RIGHT(D2977,LEN(LOWER(TRIM('Audit summary'!$B$16)))+1)="@"&amp;LOWER(TRIM('Audit summary'!$B$16)),"INTERNAL","EXTERNAL"))</f>
        <v>INTERNAL</v>
      </c>
      <c r="G2977" s="6">
        <f t="shared" si="3"/>
        <v>1</v>
      </c>
      <c r="H2977" s="6">
        <f t="shared" si="4"/>
        <v>1</v>
      </c>
      <c r="I2977" s="6" t="str">
        <f>IF(OR(A2977="",COUNTIF('Message audit'!$A$2:$A$201,A2977)=0,AND(B2977&lt;&gt;"To",B2977&lt;&gt;"CC",B2977&lt;&gt;"BCC"),E2977&lt;&gt;"BASIC_OK"),"REVIEW","OK")</f>
        <v>OK</v>
      </c>
    </row>
    <row r="2978">
      <c r="A2978" s="5" t="s">
        <v>143</v>
      </c>
      <c r="B2978" s="5" t="s">
        <v>21</v>
      </c>
      <c r="C2978" s="5" t="s">
        <v>3200</v>
      </c>
      <c r="D2978" s="6" t="str">
        <f t="shared" si="1"/>
        <v>person2977@demo.invalid</v>
      </c>
      <c r="E2978" s="6" t="str">
        <f t="shared" si="2"/>
        <v>BASIC_OK</v>
      </c>
      <c r="F2978" s="6" t="str">
        <f>IF(E2978&lt;&gt;"BASIC_OK","REVIEW",IF(RIGHT(D2978,LEN(LOWER(TRIM('Audit summary'!$B$16)))+1)="@"&amp;LOWER(TRIM('Audit summary'!$B$16)),"INTERNAL","EXTERNAL"))</f>
        <v>INTERNAL</v>
      </c>
      <c r="G2978" s="6">
        <f t="shared" si="3"/>
        <v>1</v>
      </c>
      <c r="H2978" s="6">
        <f t="shared" si="4"/>
        <v>1</v>
      </c>
      <c r="I2978" s="6" t="str">
        <f>IF(OR(A2978="",COUNTIF('Message audit'!$A$2:$A$201,A2978)=0,AND(B2978&lt;&gt;"To",B2978&lt;&gt;"CC",B2978&lt;&gt;"BCC"),E2978&lt;&gt;"BASIC_OK"),"REVIEW","OK")</f>
        <v>OK</v>
      </c>
    </row>
    <row r="2979">
      <c r="A2979" s="5" t="s">
        <v>143</v>
      </c>
      <c r="B2979" s="5" t="s">
        <v>50</v>
      </c>
      <c r="C2979" s="5" t="s">
        <v>3201</v>
      </c>
      <c r="D2979" s="6" t="str">
        <f t="shared" si="1"/>
        <v>person2978@demo.invalid</v>
      </c>
      <c r="E2979" s="6" t="str">
        <f t="shared" si="2"/>
        <v>BASIC_OK</v>
      </c>
      <c r="F2979" s="6" t="str">
        <f>IF(E2979&lt;&gt;"BASIC_OK","REVIEW",IF(RIGHT(D2979,LEN(LOWER(TRIM('Audit summary'!$B$16)))+1)="@"&amp;LOWER(TRIM('Audit summary'!$B$16)),"INTERNAL","EXTERNAL"))</f>
        <v>INTERNAL</v>
      </c>
      <c r="G2979" s="6">
        <f t="shared" si="3"/>
        <v>1</v>
      </c>
      <c r="H2979" s="6">
        <f t="shared" si="4"/>
        <v>1</v>
      </c>
      <c r="I2979" s="6" t="str">
        <f>IF(OR(A2979="",COUNTIF('Message audit'!$A$2:$A$201,A2979)=0,AND(B2979&lt;&gt;"To",B2979&lt;&gt;"CC",B2979&lt;&gt;"BCC"),E2979&lt;&gt;"BASIC_OK"),"REVIEW","OK")</f>
        <v>OK</v>
      </c>
    </row>
    <row r="2980">
      <c r="A2980" s="5" t="s">
        <v>143</v>
      </c>
      <c r="B2980" s="5" t="s">
        <v>65</v>
      </c>
      <c r="C2980" s="5" t="s">
        <v>3202</v>
      </c>
      <c r="D2980" s="6" t="str">
        <f t="shared" si="1"/>
        <v>person2979@demo.invalid</v>
      </c>
      <c r="E2980" s="6" t="str">
        <f t="shared" si="2"/>
        <v>BASIC_OK</v>
      </c>
      <c r="F2980" s="6" t="str">
        <f>IF(E2980&lt;&gt;"BASIC_OK","REVIEW",IF(RIGHT(D2980,LEN(LOWER(TRIM('Audit summary'!$B$16)))+1)="@"&amp;LOWER(TRIM('Audit summary'!$B$16)),"INTERNAL","EXTERNAL"))</f>
        <v>INTERNAL</v>
      </c>
      <c r="G2980" s="6">
        <f t="shared" si="3"/>
        <v>1</v>
      </c>
      <c r="H2980" s="6">
        <f t="shared" si="4"/>
        <v>1</v>
      </c>
      <c r="I2980" s="6" t="str">
        <f>IF(OR(A2980="",COUNTIF('Message audit'!$A$2:$A$201,A2980)=0,AND(B2980&lt;&gt;"To",B2980&lt;&gt;"CC",B2980&lt;&gt;"BCC"),E2980&lt;&gt;"BASIC_OK"),"REVIEW","OK")</f>
        <v>OK</v>
      </c>
    </row>
    <row r="2981">
      <c r="A2981" s="5" t="s">
        <v>143</v>
      </c>
      <c r="B2981" s="5" t="s">
        <v>21</v>
      </c>
      <c r="C2981" s="5" t="s">
        <v>3203</v>
      </c>
      <c r="D2981" s="6" t="str">
        <f t="shared" si="1"/>
        <v>person2980@example.org</v>
      </c>
      <c r="E2981" s="6" t="str">
        <f t="shared" si="2"/>
        <v>BASIC_OK</v>
      </c>
      <c r="F2981" s="6" t="str">
        <f>IF(E2981&lt;&gt;"BASIC_OK","REVIEW",IF(RIGHT(D2981,LEN(LOWER(TRIM('Audit summary'!$B$16)))+1)="@"&amp;LOWER(TRIM('Audit summary'!$B$16)),"INTERNAL","EXTERNAL"))</f>
        <v>EXTERNAL</v>
      </c>
      <c r="G2981" s="6">
        <f t="shared" si="3"/>
        <v>1</v>
      </c>
      <c r="H2981" s="6">
        <f t="shared" si="4"/>
        <v>1</v>
      </c>
      <c r="I2981" s="6" t="str">
        <f>IF(OR(A2981="",COUNTIF('Message audit'!$A$2:$A$201,A2981)=0,AND(B2981&lt;&gt;"To",B2981&lt;&gt;"CC",B2981&lt;&gt;"BCC"),E2981&lt;&gt;"BASIC_OK"),"REVIEW","OK")</f>
        <v>OK</v>
      </c>
    </row>
    <row r="2982">
      <c r="A2982" s="5" t="s">
        <v>143</v>
      </c>
      <c r="B2982" s="5" t="s">
        <v>50</v>
      </c>
      <c r="C2982" s="5" t="s">
        <v>3204</v>
      </c>
      <c r="D2982" s="6" t="str">
        <f t="shared" si="1"/>
        <v>person2981@demo.invalid</v>
      </c>
      <c r="E2982" s="6" t="str">
        <f t="shared" si="2"/>
        <v>BASIC_OK</v>
      </c>
      <c r="F2982" s="6" t="str">
        <f>IF(E2982&lt;&gt;"BASIC_OK","REVIEW",IF(RIGHT(D2982,LEN(LOWER(TRIM('Audit summary'!$B$16)))+1)="@"&amp;LOWER(TRIM('Audit summary'!$B$16)),"INTERNAL","EXTERNAL"))</f>
        <v>INTERNAL</v>
      </c>
      <c r="G2982" s="6">
        <f t="shared" si="3"/>
        <v>1</v>
      </c>
      <c r="H2982" s="6">
        <f t="shared" si="4"/>
        <v>1</v>
      </c>
      <c r="I2982" s="6" t="str">
        <f>IF(OR(A2982="",COUNTIF('Message audit'!$A$2:$A$201,A2982)=0,AND(B2982&lt;&gt;"To",B2982&lt;&gt;"CC",B2982&lt;&gt;"BCC"),E2982&lt;&gt;"BASIC_OK"),"REVIEW","OK")</f>
        <v>OK</v>
      </c>
    </row>
    <row r="2983">
      <c r="A2983" s="5" t="s">
        <v>143</v>
      </c>
      <c r="B2983" s="5" t="s">
        <v>65</v>
      </c>
      <c r="C2983" s="5" t="s">
        <v>3205</v>
      </c>
      <c r="D2983" s="6" t="str">
        <f t="shared" si="1"/>
        <v>person2982@demo.invalid</v>
      </c>
      <c r="E2983" s="6" t="str">
        <f t="shared" si="2"/>
        <v>BASIC_OK</v>
      </c>
      <c r="F2983" s="6" t="str">
        <f>IF(E2983&lt;&gt;"BASIC_OK","REVIEW",IF(RIGHT(D2983,LEN(LOWER(TRIM('Audit summary'!$B$16)))+1)="@"&amp;LOWER(TRIM('Audit summary'!$B$16)),"INTERNAL","EXTERNAL"))</f>
        <v>INTERNAL</v>
      </c>
      <c r="G2983" s="6">
        <f t="shared" si="3"/>
        <v>1</v>
      </c>
      <c r="H2983" s="6">
        <f t="shared" si="4"/>
        <v>1</v>
      </c>
      <c r="I2983" s="6" t="str">
        <f>IF(OR(A2983="",COUNTIF('Message audit'!$A$2:$A$201,A2983)=0,AND(B2983&lt;&gt;"To",B2983&lt;&gt;"CC",B2983&lt;&gt;"BCC"),E2983&lt;&gt;"BASIC_OK"),"REVIEW","OK")</f>
        <v>OK</v>
      </c>
    </row>
    <row r="2984">
      <c r="A2984" s="5" t="s">
        <v>143</v>
      </c>
      <c r="B2984" s="5" t="s">
        <v>21</v>
      </c>
      <c r="C2984" s="5" t="s">
        <v>3206</v>
      </c>
      <c r="D2984" s="6" t="str">
        <f t="shared" si="1"/>
        <v>person2983@demo.invalid</v>
      </c>
      <c r="E2984" s="6" t="str">
        <f t="shared" si="2"/>
        <v>BASIC_OK</v>
      </c>
      <c r="F2984" s="6" t="str">
        <f>IF(E2984&lt;&gt;"BASIC_OK","REVIEW",IF(RIGHT(D2984,LEN(LOWER(TRIM('Audit summary'!$B$16)))+1)="@"&amp;LOWER(TRIM('Audit summary'!$B$16)),"INTERNAL","EXTERNAL"))</f>
        <v>INTERNAL</v>
      </c>
      <c r="G2984" s="6">
        <f t="shared" si="3"/>
        <v>1</v>
      </c>
      <c r="H2984" s="6">
        <f t="shared" si="4"/>
        <v>1</v>
      </c>
      <c r="I2984" s="6" t="str">
        <f>IF(OR(A2984="",COUNTIF('Message audit'!$A$2:$A$201,A2984)=0,AND(B2984&lt;&gt;"To",B2984&lt;&gt;"CC",B2984&lt;&gt;"BCC"),E2984&lt;&gt;"BASIC_OK"),"REVIEW","OK")</f>
        <v>OK</v>
      </c>
    </row>
    <row r="2985">
      <c r="A2985" s="5" t="s">
        <v>143</v>
      </c>
      <c r="B2985" s="5" t="s">
        <v>50</v>
      </c>
      <c r="C2985" s="5" t="s">
        <v>3207</v>
      </c>
      <c r="D2985" s="6" t="str">
        <f t="shared" si="1"/>
        <v>person2984@demo.invalid</v>
      </c>
      <c r="E2985" s="6" t="str">
        <f t="shared" si="2"/>
        <v>BASIC_OK</v>
      </c>
      <c r="F2985" s="6" t="str">
        <f>IF(E2985&lt;&gt;"BASIC_OK","REVIEW",IF(RIGHT(D2985,LEN(LOWER(TRIM('Audit summary'!$B$16)))+1)="@"&amp;LOWER(TRIM('Audit summary'!$B$16)),"INTERNAL","EXTERNAL"))</f>
        <v>INTERNAL</v>
      </c>
      <c r="G2985" s="6">
        <f t="shared" si="3"/>
        <v>1</v>
      </c>
      <c r="H2985" s="6">
        <f t="shared" si="4"/>
        <v>1</v>
      </c>
      <c r="I2985" s="6" t="str">
        <f>IF(OR(A2985="",COUNTIF('Message audit'!$A$2:$A$201,A2985)=0,AND(B2985&lt;&gt;"To",B2985&lt;&gt;"CC",B2985&lt;&gt;"BCC"),E2985&lt;&gt;"BASIC_OK"),"REVIEW","OK")</f>
        <v>OK</v>
      </c>
    </row>
    <row r="2986">
      <c r="A2986" s="5" t="s">
        <v>143</v>
      </c>
      <c r="B2986" s="5" t="s">
        <v>65</v>
      </c>
      <c r="C2986" s="5" t="s">
        <v>3208</v>
      </c>
      <c r="D2986" s="6" t="str">
        <f t="shared" si="1"/>
        <v>person2985@example.org</v>
      </c>
      <c r="E2986" s="6" t="str">
        <f t="shared" si="2"/>
        <v>BASIC_OK</v>
      </c>
      <c r="F2986" s="6" t="str">
        <f>IF(E2986&lt;&gt;"BASIC_OK","REVIEW",IF(RIGHT(D2986,LEN(LOWER(TRIM('Audit summary'!$B$16)))+1)="@"&amp;LOWER(TRIM('Audit summary'!$B$16)),"INTERNAL","EXTERNAL"))</f>
        <v>EXTERNAL</v>
      </c>
      <c r="G2986" s="6">
        <f t="shared" si="3"/>
        <v>1</v>
      </c>
      <c r="H2986" s="6">
        <f t="shared" si="4"/>
        <v>1</v>
      </c>
      <c r="I2986" s="6" t="str">
        <f>IF(OR(A2986="",COUNTIF('Message audit'!$A$2:$A$201,A2986)=0,AND(B2986&lt;&gt;"To",B2986&lt;&gt;"CC",B2986&lt;&gt;"BCC"),E2986&lt;&gt;"BASIC_OK"),"REVIEW","OK")</f>
        <v>OK</v>
      </c>
    </row>
    <row r="2987">
      <c r="A2987" s="5" t="s">
        <v>143</v>
      </c>
      <c r="B2987" s="5" t="s">
        <v>21</v>
      </c>
      <c r="C2987" s="5" t="s">
        <v>3209</v>
      </c>
      <c r="D2987" s="6" t="str">
        <f t="shared" si="1"/>
        <v>person2986@demo.invalid</v>
      </c>
      <c r="E2987" s="6" t="str">
        <f t="shared" si="2"/>
        <v>BASIC_OK</v>
      </c>
      <c r="F2987" s="6" t="str">
        <f>IF(E2987&lt;&gt;"BASIC_OK","REVIEW",IF(RIGHT(D2987,LEN(LOWER(TRIM('Audit summary'!$B$16)))+1)="@"&amp;LOWER(TRIM('Audit summary'!$B$16)),"INTERNAL","EXTERNAL"))</f>
        <v>INTERNAL</v>
      </c>
      <c r="G2987" s="6">
        <f t="shared" si="3"/>
        <v>1</v>
      </c>
      <c r="H2987" s="6">
        <f t="shared" si="4"/>
        <v>1</v>
      </c>
      <c r="I2987" s="6" t="str">
        <f>IF(OR(A2987="",COUNTIF('Message audit'!$A$2:$A$201,A2987)=0,AND(B2987&lt;&gt;"To",B2987&lt;&gt;"CC",B2987&lt;&gt;"BCC"),E2987&lt;&gt;"BASIC_OK"),"REVIEW","OK")</f>
        <v>OK</v>
      </c>
    </row>
    <row r="2988">
      <c r="A2988" s="5" t="s">
        <v>143</v>
      </c>
      <c r="B2988" s="5" t="s">
        <v>50</v>
      </c>
      <c r="C2988" s="5" t="s">
        <v>3210</v>
      </c>
      <c r="D2988" s="6" t="str">
        <f t="shared" si="1"/>
        <v>person2987@demo.invalid</v>
      </c>
      <c r="E2988" s="6" t="str">
        <f t="shared" si="2"/>
        <v>BASIC_OK</v>
      </c>
      <c r="F2988" s="6" t="str">
        <f>IF(E2988&lt;&gt;"BASIC_OK","REVIEW",IF(RIGHT(D2988,LEN(LOWER(TRIM('Audit summary'!$B$16)))+1)="@"&amp;LOWER(TRIM('Audit summary'!$B$16)),"INTERNAL","EXTERNAL"))</f>
        <v>INTERNAL</v>
      </c>
      <c r="G2988" s="6">
        <f t="shared" si="3"/>
        <v>1</v>
      </c>
      <c r="H2988" s="6">
        <f t="shared" si="4"/>
        <v>1</v>
      </c>
      <c r="I2988" s="6" t="str">
        <f>IF(OR(A2988="",COUNTIF('Message audit'!$A$2:$A$201,A2988)=0,AND(B2988&lt;&gt;"To",B2988&lt;&gt;"CC",B2988&lt;&gt;"BCC"),E2988&lt;&gt;"BASIC_OK"),"REVIEW","OK")</f>
        <v>OK</v>
      </c>
    </row>
    <row r="2989">
      <c r="A2989" s="5" t="s">
        <v>143</v>
      </c>
      <c r="B2989" s="5" t="s">
        <v>65</v>
      </c>
      <c r="C2989" s="5" t="s">
        <v>3211</v>
      </c>
      <c r="D2989" s="6" t="str">
        <f t="shared" si="1"/>
        <v>person2988@demo.invalid</v>
      </c>
      <c r="E2989" s="6" t="str">
        <f t="shared" si="2"/>
        <v>BASIC_OK</v>
      </c>
      <c r="F2989" s="6" t="str">
        <f>IF(E2989&lt;&gt;"BASIC_OK","REVIEW",IF(RIGHT(D2989,LEN(LOWER(TRIM('Audit summary'!$B$16)))+1)="@"&amp;LOWER(TRIM('Audit summary'!$B$16)),"INTERNAL","EXTERNAL"))</f>
        <v>INTERNAL</v>
      </c>
      <c r="G2989" s="6">
        <f t="shared" si="3"/>
        <v>1</v>
      </c>
      <c r="H2989" s="6">
        <f t="shared" si="4"/>
        <v>1</v>
      </c>
      <c r="I2989" s="6" t="str">
        <f>IF(OR(A2989="",COUNTIF('Message audit'!$A$2:$A$201,A2989)=0,AND(B2989&lt;&gt;"To",B2989&lt;&gt;"CC",B2989&lt;&gt;"BCC"),E2989&lt;&gt;"BASIC_OK"),"REVIEW","OK")</f>
        <v>OK</v>
      </c>
    </row>
    <row r="2990">
      <c r="A2990" s="5" t="s">
        <v>143</v>
      </c>
      <c r="B2990" s="5" t="s">
        <v>21</v>
      </c>
      <c r="C2990" s="5" t="s">
        <v>3212</v>
      </c>
      <c r="D2990" s="6" t="str">
        <f t="shared" si="1"/>
        <v>person2989@demo.invalid</v>
      </c>
      <c r="E2990" s="6" t="str">
        <f t="shared" si="2"/>
        <v>BASIC_OK</v>
      </c>
      <c r="F2990" s="6" t="str">
        <f>IF(E2990&lt;&gt;"BASIC_OK","REVIEW",IF(RIGHT(D2990,LEN(LOWER(TRIM('Audit summary'!$B$16)))+1)="@"&amp;LOWER(TRIM('Audit summary'!$B$16)),"INTERNAL","EXTERNAL"))</f>
        <v>INTERNAL</v>
      </c>
      <c r="G2990" s="6">
        <f t="shared" si="3"/>
        <v>1</v>
      </c>
      <c r="H2990" s="6">
        <f t="shared" si="4"/>
        <v>1</v>
      </c>
      <c r="I2990" s="6" t="str">
        <f>IF(OR(A2990="",COUNTIF('Message audit'!$A$2:$A$201,A2990)=0,AND(B2990&lt;&gt;"To",B2990&lt;&gt;"CC",B2990&lt;&gt;"BCC"),E2990&lt;&gt;"BASIC_OK"),"REVIEW","OK")</f>
        <v>OK</v>
      </c>
    </row>
    <row r="2991">
      <c r="A2991" s="5" t="s">
        <v>143</v>
      </c>
      <c r="B2991" s="5" t="s">
        <v>50</v>
      </c>
      <c r="C2991" s="5" t="s">
        <v>3213</v>
      </c>
      <c r="D2991" s="6" t="str">
        <f t="shared" si="1"/>
        <v>person2990@example.org</v>
      </c>
      <c r="E2991" s="6" t="str">
        <f t="shared" si="2"/>
        <v>BASIC_OK</v>
      </c>
      <c r="F2991" s="6" t="str">
        <f>IF(E2991&lt;&gt;"BASIC_OK","REVIEW",IF(RIGHT(D2991,LEN(LOWER(TRIM('Audit summary'!$B$16)))+1)="@"&amp;LOWER(TRIM('Audit summary'!$B$16)),"INTERNAL","EXTERNAL"))</f>
        <v>EXTERNAL</v>
      </c>
      <c r="G2991" s="6">
        <f t="shared" si="3"/>
        <v>1</v>
      </c>
      <c r="H2991" s="6">
        <f t="shared" si="4"/>
        <v>1</v>
      </c>
      <c r="I2991" s="6" t="str">
        <f>IF(OR(A2991="",COUNTIF('Message audit'!$A$2:$A$201,A2991)=0,AND(B2991&lt;&gt;"To",B2991&lt;&gt;"CC",B2991&lt;&gt;"BCC"),E2991&lt;&gt;"BASIC_OK"),"REVIEW","OK")</f>
        <v>OK</v>
      </c>
    </row>
    <row r="2992">
      <c r="A2992" s="5" t="s">
        <v>143</v>
      </c>
      <c r="B2992" s="5" t="s">
        <v>65</v>
      </c>
      <c r="C2992" s="5" t="s">
        <v>3214</v>
      </c>
      <c r="D2992" s="6" t="str">
        <f t="shared" si="1"/>
        <v>person2991@demo.invalid</v>
      </c>
      <c r="E2992" s="6" t="str">
        <f t="shared" si="2"/>
        <v>BASIC_OK</v>
      </c>
      <c r="F2992" s="6" t="str">
        <f>IF(E2992&lt;&gt;"BASIC_OK","REVIEW",IF(RIGHT(D2992,LEN(LOWER(TRIM('Audit summary'!$B$16)))+1)="@"&amp;LOWER(TRIM('Audit summary'!$B$16)),"INTERNAL","EXTERNAL"))</f>
        <v>INTERNAL</v>
      </c>
      <c r="G2992" s="6">
        <f t="shared" si="3"/>
        <v>1</v>
      </c>
      <c r="H2992" s="6">
        <f t="shared" si="4"/>
        <v>1</v>
      </c>
      <c r="I2992" s="6" t="str">
        <f>IF(OR(A2992="",COUNTIF('Message audit'!$A$2:$A$201,A2992)=0,AND(B2992&lt;&gt;"To",B2992&lt;&gt;"CC",B2992&lt;&gt;"BCC"),E2992&lt;&gt;"BASIC_OK"),"REVIEW","OK")</f>
        <v>OK</v>
      </c>
    </row>
    <row r="2993">
      <c r="A2993" s="5" t="s">
        <v>143</v>
      </c>
      <c r="B2993" s="5" t="s">
        <v>21</v>
      </c>
      <c r="C2993" s="5" t="s">
        <v>3215</v>
      </c>
      <c r="D2993" s="6" t="str">
        <f t="shared" si="1"/>
        <v>person2992@demo.invalid</v>
      </c>
      <c r="E2993" s="6" t="str">
        <f t="shared" si="2"/>
        <v>BASIC_OK</v>
      </c>
      <c r="F2993" s="6" t="str">
        <f>IF(E2993&lt;&gt;"BASIC_OK","REVIEW",IF(RIGHT(D2993,LEN(LOWER(TRIM('Audit summary'!$B$16)))+1)="@"&amp;LOWER(TRIM('Audit summary'!$B$16)),"INTERNAL","EXTERNAL"))</f>
        <v>INTERNAL</v>
      </c>
      <c r="G2993" s="6">
        <f t="shared" si="3"/>
        <v>1</v>
      </c>
      <c r="H2993" s="6">
        <f t="shared" si="4"/>
        <v>1</v>
      </c>
      <c r="I2993" s="6" t="str">
        <f>IF(OR(A2993="",COUNTIF('Message audit'!$A$2:$A$201,A2993)=0,AND(B2993&lt;&gt;"To",B2993&lt;&gt;"CC",B2993&lt;&gt;"BCC"),E2993&lt;&gt;"BASIC_OK"),"REVIEW","OK")</f>
        <v>OK</v>
      </c>
    </row>
    <row r="2994">
      <c r="A2994" s="5" t="s">
        <v>143</v>
      </c>
      <c r="B2994" s="5" t="s">
        <v>50</v>
      </c>
      <c r="C2994" s="5" t="s">
        <v>3216</v>
      </c>
      <c r="D2994" s="6" t="str">
        <f t="shared" si="1"/>
        <v>person2993@demo.invalid</v>
      </c>
      <c r="E2994" s="6" t="str">
        <f t="shared" si="2"/>
        <v>BASIC_OK</v>
      </c>
      <c r="F2994" s="6" t="str">
        <f>IF(E2994&lt;&gt;"BASIC_OK","REVIEW",IF(RIGHT(D2994,LEN(LOWER(TRIM('Audit summary'!$B$16)))+1)="@"&amp;LOWER(TRIM('Audit summary'!$B$16)),"INTERNAL","EXTERNAL"))</f>
        <v>INTERNAL</v>
      </c>
      <c r="G2994" s="6">
        <f t="shared" si="3"/>
        <v>1</v>
      </c>
      <c r="H2994" s="6">
        <f t="shared" si="4"/>
        <v>1</v>
      </c>
      <c r="I2994" s="6" t="str">
        <f>IF(OR(A2994="",COUNTIF('Message audit'!$A$2:$A$201,A2994)=0,AND(B2994&lt;&gt;"To",B2994&lt;&gt;"CC",B2994&lt;&gt;"BCC"),E2994&lt;&gt;"BASIC_OK"),"REVIEW","OK")</f>
        <v>OK</v>
      </c>
    </row>
    <row r="2995">
      <c r="A2995" s="5" t="s">
        <v>143</v>
      </c>
      <c r="B2995" s="5" t="s">
        <v>65</v>
      </c>
      <c r="C2995" s="5" t="s">
        <v>3217</v>
      </c>
      <c r="D2995" s="6" t="str">
        <f t="shared" si="1"/>
        <v>person2994@demo.invalid</v>
      </c>
      <c r="E2995" s="6" t="str">
        <f t="shared" si="2"/>
        <v>BASIC_OK</v>
      </c>
      <c r="F2995" s="6" t="str">
        <f>IF(E2995&lt;&gt;"BASIC_OK","REVIEW",IF(RIGHT(D2995,LEN(LOWER(TRIM('Audit summary'!$B$16)))+1)="@"&amp;LOWER(TRIM('Audit summary'!$B$16)),"INTERNAL","EXTERNAL"))</f>
        <v>INTERNAL</v>
      </c>
      <c r="G2995" s="6">
        <f t="shared" si="3"/>
        <v>1</v>
      </c>
      <c r="H2995" s="6">
        <f t="shared" si="4"/>
        <v>1</v>
      </c>
      <c r="I2995" s="6" t="str">
        <f>IF(OR(A2995="",COUNTIF('Message audit'!$A$2:$A$201,A2995)=0,AND(B2995&lt;&gt;"To",B2995&lt;&gt;"CC",B2995&lt;&gt;"BCC"),E2995&lt;&gt;"BASIC_OK"),"REVIEW","OK")</f>
        <v>OK</v>
      </c>
    </row>
    <row r="2996">
      <c r="A2996" s="5" t="s">
        <v>143</v>
      </c>
      <c r="B2996" s="5" t="s">
        <v>21</v>
      </c>
      <c r="C2996" s="5" t="s">
        <v>3218</v>
      </c>
      <c r="D2996" s="6" t="str">
        <f t="shared" si="1"/>
        <v>person2995@example.org</v>
      </c>
      <c r="E2996" s="6" t="str">
        <f t="shared" si="2"/>
        <v>BASIC_OK</v>
      </c>
      <c r="F2996" s="6" t="str">
        <f>IF(E2996&lt;&gt;"BASIC_OK","REVIEW",IF(RIGHT(D2996,LEN(LOWER(TRIM('Audit summary'!$B$16)))+1)="@"&amp;LOWER(TRIM('Audit summary'!$B$16)),"INTERNAL","EXTERNAL"))</f>
        <v>EXTERNAL</v>
      </c>
      <c r="G2996" s="6">
        <f t="shared" si="3"/>
        <v>1</v>
      </c>
      <c r="H2996" s="6">
        <f t="shared" si="4"/>
        <v>1</v>
      </c>
      <c r="I2996" s="6" t="str">
        <f>IF(OR(A2996="",COUNTIF('Message audit'!$A$2:$A$201,A2996)=0,AND(B2996&lt;&gt;"To",B2996&lt;&gt;"CC",B2996&lt;&gt;"BCC"),E2996&lt;&gt;"BASIC_OK"),"REVIEW","OK")</f>
        <v>OK</v>
      </c>
    </row>
    <row r="2997">
      <c r="A2997" s="5" t="s">
        <v>143</v>
      </c>
      <c r="B2997" s="5" t="s">
        <v>50</v>
      </c>
      <c r="C2997" s="5" t="s">
        <v>3219</v>
      </c>
      <c r="D2997" s="6" t="str">
        <f t="shared" si="1"/>
        <v>person2996@demo.invalid</v>
      </c>
      <c r="E2997" s="6" t="str">
        <f t="shared" si="2"/>
        <v>BASIC_OK</v>
      </c>
      <c r="F2997" s="6" t="str">
        <f>IF(E2997&lt;&gt;"BASIC_OK","REVIEW",IF(RIGHT(D2997,LEN(LOWER(TRIM('Audit summary'!$B$16)))+1)="@"&amp;LOWER(TRIM('Audit summary'!$B$16)),"INTERNAL","EXTERNAL"))</f>
        <v>INTERNAL</v>
      </c>
      <c r="G2997" s="6">
        <f t="shared" si="3"/>
        <v>1</v>
      </c>
      <c r="H2997" s="6">
        <f t="shared" si="4"/>
        <v>1</v>
      </c>
      <c r="I2997" s="6" t="str">
        <f>IF(OR(A2997="",COUNTIF('Message audit'!$A$2:$A$201,A2997)=0,AND(B2997&lt;&gt;"To",B2997&lt;&gt;"CC",B2997&lt;&gt;"BCC"),E2997&lt;&gt;"BASIC_OK"),"REVIEW","OK")</f>
        <v>OK</v>
      </c>
    </row>
    <row r="2998">
      <c r="A2998" s="5" t="s">
        <v>143</v>
      </c>
      <c r="B2998" s="5" t="s">
        <v>65</v>
      </c>
      <c r="C2998" s="5" t="s">
        <v>3220</v>
      </c>
      <c r="D2998" s="6" t="str">
        <f t="shared" si="1"/>
        <v>person2997@demo.invalid</v>
      </c>
      <c r="E2998" s="6" t="str">
        <f t="shared" si="2"/>
        <v>BASIC_OK</v>
      </c>
      <c r="F2998" s="6" t="str">
        <f>IF(E2998&lt;&gt;"BASIC_OK","REVIEW",IF(RIGHT(D2998,LEN(LOWER(TRIM('Audit summary'!$B$16)))+1)="@"&amp;LOWER(TRIM('Audit summary'!$B$16)),"INTERNAL","EXTERNAL"))</f>
        <v>INTERNAL</v>
      </c>
      <c r="G2998" s="6">
        <f t="shared" si="3"/>
        <v>1</v>
      </c>
      <c r="H2998" s="6">
        <f t="shared" si="4"/>
        <v>1</v>
      </c>
      <c r="I2998" s="6" t="str">
        <f>IF(OR(A2998="",COUNTIF('Message audit'!$A$2:$A$201,A2998)=0,AND(B2998&lt;&gt;"To",B2998&lt;&gt;"CC",B2998&lt;&gt;"BCC"),E2998&lt;&gt;"BASIC_OK"),"REVIEW","OK")</f>
        <v>OK</v>
      </c>
    </row>
    <row r="2999">
      <c r="A2999" s="5" t="s">
        <v>143</v>
      </c>
      <c r="B2999" s="5" t="s">
        <v>21</v>
      </c>
      <c r="C2999" s="5" t="s">
        <v>3221</v>
      </c>
      <c r="D2999" s="6" t="str">
        <f t="shared" si="1"/>
        <v>person2998@demo.invalid</v>
      </c>
      <c r="E2999" s="6" t="str">
        <f t="shared" si="2"/>
        <v>BASIC_OK</v>
      </c>
      <c r="F2999" s="6" t="str">
        <f>IF(E2999&lt;&gt;"BASIC_OK","REVIEW",IF(RIGHT(D2999,LEN(LOWER(TRIM('Audit summary'!$B$16)))+1)="@"&amp;LOWER(TRIM('Audit summary'!$B$16)),"INTERNAL","EXTERNAL"))</f>
        <v>INTERNAL</v>
      </c>
      <c r="G2999" s="6">
        <f t="shared" si="3"/>
        <v>1</v>
      </c>
      <c r="H2999" s="6">
        <f t="shared" si="4"/>
        <v>1</v>
      </c>
      <c r="I2999" s="6" t="str">
        <f>IF(OR(A2999="",COUNTIF('Message audit'!$A$2:$A$201,A2999)=0,AND(B2999&lt;&gt;"To",B2999&lt;&gt;"CC",B2999&lt;&gt;"BCC"),E2999&lt;&gt;"BASIC_OK"),"REVIEW","OK")</f>
        <v>OK</v>
      </c>
    </row>
    <row r="3000">
      <c r="A3000" s="5" t="s">
        <v>143</v>
      </c>
      <c r="B3000" s="5" t="s">
        <v>50</v>
      </c>
      <c r="C3000" s="5" t="s">
        <v>3222</v>
      </c>
      <c r="D3000" s="6" t="str">
        <f t="shared" si="1"/>
        <v>person2999@demo.invalid</v>
      </c>
      <c r="E3000" s="6" t="str">
        <f t="shared" si="2"/>
        <v>BASIC_OK</v>
      </c>
      <c r="F3000" s="6" t="str">
        <f>IF(E3000&lt;&gt;"BASIC_OK","REVIEW",IF(RIGHT(D3000,LEN(LOWER(TRIM('Audit summary'!$B$16)))+1)="@"&amp;LOWER(TRIM('Audit summary'!$B$16)),"INTERNAL","EXTERNAL"))</f>
        <v>INTERNAL</v>
      </c>
      <c r="G3000" s="6">
        <f t="shared" si="3"/>
        <v>1</v>
      </c>
      <c r="H3000" s="6">
        <f t="shared" si="4"/>
        <v>1</v>
      </c>
      <c r="I3000" s="6" t="str">
        <f>IF(OR(A3000="",COUNTIF('Message audit'!$A$2:$A$201,A3000)=0,AND(B3000&lt;&gt;"To",B3000&lt;&gt;"CC",B3000&lt;&gt;"BCC"),E3000&lt;&gt;"BASIC_OK"),"REVIEW","OK")</f>
        <v>OK</v>
      </c>
    </row>
    <row r="3001">
      <c r="A3001" s="5" t="s">
        <v>143</v>
      </c>
      <c r="B3001" s="5" t="s">
        <v>65</v>
      </c>
      <c r="D3001" s="6" t="str">
        <f t="shared" si="1"/>
        <v/>
      </c>
      <c r="E3001" s="6" t="str">
        <f t="shared" si="2"/>
        <v>MISSING</v>
      </c>
      <c r="F3001" s="6" t="str">
        <f>IF(E3001&lt;&gt;"BASIC_OK","REVIEW",IF(RIGHT(D3001,LEN(LOWER(TRIM('Audit summary'!$B$16)))+1)="@"&amp;LOWER(TRIM('Audit summary'!$B$16)),"INTERNAL","EXTERNAL"))</f>
        <v>REVIEW</v>
      </c>
      <c r="G3001" s="6">
        <f t="shared" si="3"/>
        <v>0</v>
      </c>
      <c r="H3001" s="6">
        <f t="shared" si="4"/>
        <v>0</v>
      </c>
      <c r="I3001" s="6" t="str">
        <f>IF(OR(A3001="",COUNTIF('Message audit'!$A$2:$A$201,A3001)=0,AND(B3001&lt;&gt;"To",B3001&lt;&gt;"CC",B3001&lt;&gt;"BCC"),E3001&lt;&gt;"BASIC_OK"),"REVIEW","OK")</f>
        <v>REVIEW</v>
      </c>
    </row>
    <row r="3002">
      <c r="A3002" s="5" t="s">
        <v>143</v>
      </c>
      <c r="B3002" s="5" t="s">
        <v>21</v>
      </c>
      <c r="C3002" s="5" t="s">
        <v>3223</v>
      </c>
      <c r="D3002" s="6" t="str">
        <f t="shared" si="1"/>
        <v>broken-3001</v>
      </c>
      <c r="E3002" s="6" t="str">
        <f t="shared" si="2"/>
        <v>REVIEW</v>
      </c>
      <c r="F3002" s="6" t="str">
        <f>IF(E3002&lt;&gt;"BASIC_OK","REVIEW",IF(RIGHT(D3002,LEN(LOWER(TRIM('Audit summary'!$B$16)))+1)="@"&amp;LOWER(TRIM('Audit summary'!$B$16)),"INTERNAL","EXTERNAL"))</f>
        <v>REVIEW</v>
      </c>
      <c r="G3002" s="6">
        <f t="shared" si="3"/>
        <v>0</v>
      </c>
      <c r="H3002" s="6">
        <f t="shared" si="4"/>
        <v>0</v>
      </c>
      <c r="I3002" s="6" t="str">
        <f>IF(OR(A3002="",COUNTIF('Message audit'!$A$2:$A$201,A3002)=0,AND(B3002&lt;&gt;"To",B3002&lt;&gt;"CC",B3002&lt;&gt;"BCC"),E3002&lt;&gt;"BASIC_OK"),"REVIEW","OK")</f>
        <v>REVIEW</v>
      </c>
    </row>
    <row r="3003">
      <c r="A3003" s="5" t="s">
        <v>145</v>
      </c>
      <c r="B3003" s="5" t="s">
        <v>50</v>
      </c>
      <c r="C3003" s="5" t="s">
        <v>3224</v>
      </c>
      <c r="D3003" s="6" t="str">
        <f t="shared" si="1"/>
        <v>person3002@demo.invalid</v>
      </c>
      <c r="E3003" s="6" t="str">
        <f t="shared" si="2"/>
        <v>BASIC_OK</v>
      </c>
      <c r="F3003" s="6" t="str">
        <f>IF(E3003&lt;&gt;"BASIC_OK","REVIEW",IF(RIGHT(D3003,LEN(LOWER(TRIM('Audit summary'!$B$16)))+1)="@"&amp;LOWER(TRIM('Audit summary'!$B$16)),"INTERNAL","EXTERNAL"))</f>
        <v>INTERNAL</v>
      </c>
      <c r="G3003" s="6">
        <f t="shared" si="3"/>
        <v>1</v>
      </c>
      <c r="H3003" s="6">
        <f t="shared" si="4"/>
        <v>1</v>
      </c>
      <c r="I3003" s="6" t="str">
        <f>IF(OR(A3003="",COUNTIF('Message audit'!$A$2:$A$201,A3003)=0,AND(B3003&lt;&gt;"To",B3003&lt;&gt;"CC",B3003&lt;&gt;"BCC"),E3003&lt;&gt;"BASIC_OK"),"REVIEW","OK")</f>
        <v>OK</v>
      </c>
    </row>
    <row r="3004">
      <c r="A3004" s="5" t="s">
        <v>145</v>
      </c>
      <c r="B3004" s="5" t="s">
        <v>65</v>
      </c>
      <c r="C3004" s="5" t="s">
        <v>3225</v>
      </c>
      <c r="D3004" s="6" t="str">
        <f t="shared" si="1"/>
        <v>person3003@demo.invalid</v>
      </c>
      <c r="E3004" s="6" t="str">
        <f t="shared" si="2"/>
        <v>BASIC_OK</v>
      </c>
      <c r="F3004" s="6" t="str">
        <f>IF(E3004&lt;&gt;"BASIC_OK","REVIEW",IF(RIGHT(D3004,LEN(LOWER(TRIM('Audit summary'!$B$16)))+1)="@"&amp;LOWER(TRIM('Audit summary'!$B$16)),"INTERNAL","EXTERNAL"))</f>
        <v>INTERNAL</v>
      </c>
      <c r="G3004" s="6">
        <f t="shared" si="3"/>
        <v>1</v>
      </c>
      <c r="H3004" s="6">
        <f t="shared" si="4"/>
        <v>1</v>
      </c>
      <c r="I3004" s="6" t="str">
        <f>IF(OR(A3004="",COUNTIF('Message audit'!$A$2:$A$201,A3004)=0,AND(B3004&lt;&gt;"To",B3004&lt;&gt;"CC",B3004&lt;&gt;"BCC"),E3004&lt;&gt;"BASIC_OK"),"REVIEW","OK")</f>
        <v>OK</v>
      </c>
    </row>
    <row r="3005">
      <c r="A3005" s="5" t="s">
        <v>145</v>
      </c>
      <c r="B3005" s="5" t="s">
        <v>21</v>
      </c>
      <c r="C3005" s="5" t="s">
        <v>3226</v>
      </c>
      <c r="D3005" s="6" t="str">
        <f t="shared" si="1"/>
        <v>person3004@demo.invalid</v>
      </c>
      <c r="E3005" s="6" t="str">
        <f t="shared" si="2"/>
        <v>BASIC_OK</v>
      </c>
      <c r="F3005" s="6" t="str">
        <f>IF(E3005&lt;&gt;"BASIC_OK","REVIEW",IF(RIGHT(D3005,LEN(LOWER(TRIM('Audit summary'!$B$16)))+1)="@"&amp;LOWER(TRIM('Audit summary'!$B$16)),"INTERNAL","EXTERNAL"))</f>
        <v>INTERNAL</v>
      </c>
      <c r="G3005" s="6">
        <f t="shared" si="3"/>
        <v>1</v>
      </c>
      <c r="H3005" s="6">
        <f t="shared" si="4"/>
        <v>1</v>
      </c>
      <c r="I3005" s="6" t="str">
        <f>IF(OR(A3005="",COUNTIF('Message audit'!$A$2:$A$201,A3005)=0,AND(B3005&lt;&gt;"To",B3005&lt;&gt;"CC",B3005&lt;&gt;"BCC"),E3005&lt;&gt;"BASIC_OK"),"REVIEW","OK")</f>
        <v>OK</v>
      </c>
    </row>
    <row r="3006">
      <c r="A3006" s="5" t="s">
        <v>145</v>
      </c>
      <c r="B3006" s="5" t="s">
        <v>50</v>
      </c>
      <c r="C3006" s="5" t="s">
        <v>3227</v>
      </c>
      <c r="D3006" s="6" t="str">
        <f t="shared" si="1"/>
        <v>person3005@example.org</v>
      </c>
      <c r="E3006" s="6" t="str">
        <f t="shared" si="2"/>
        <v>BASIC_OK</v>
      </c>
      <c r="F3006" s="6" t="str">
        <f>IF(E3006&lt;&gt;"BASIC_OK","REVIEW",IF(RIGHT(D3006,LEN(LOWER(TRIM('Audit summary'!$B$16)))+1)="@"&amp;LOWER(TRIM('Audit summary'!$B$16)),"INTERNAL","EXTERNAL"))</f>
        <v>EXTERNAL</v>
      </c>
      <c r="G3006" s="6">
        <f t="shared" si="3"/>
        <v>1</v>
      </c>
      <c r="H3006" s="6">
        <f t="shared" si="4"/>
        <v>1</v>
      </c>
      <c r="I3006" s="6" t="str">
        <f>IF(OR(A3006="",COUNTIF('Message audit'!$A$2:$A$201,A3006)=0,AND(B3006&lt;&gt;"To",B3006&lt;&gt;"CC",B3006&lt;&gt;"BCC"),E3006&lt;&gt;"BASIC_OK"),"REVIEW","OK")</f>
        <v>OK</v>
      </c>
    </row>
    <row r="3007">
      <c r="A3007" s="5" t="s">
        <v>145</v>
      </c>
      <c r="B3007" s="5" t="s">
        <v>65</v>
      </c>
      <c r="C3007" s="5" t="s">
        <v>3228</v>
      </c>
      <c r="D3007" s="6" t="str">
        <f t="shared" si="1"/>
        <v>person3006@demo.invalid</v>
      </c>
      <c r="E3007" s="6" t="str">
        <f t="shared" si="2"/>
        <v>BASIC_OK</v>
      </c>
      <c r="F3007" s="6" t="str">
        <f>IF(E3007&lt;&gt;"BASIC_OK","REVIEW",IF(RIGHT(D3007,LEN(LOWER(TRIM('Audit summary'!$B$16)))+1)="@"&amp;LOWER(TRIM('Audit summary'!$B$16)),"INTERNAL","EXTERNAL"))</f>
        <v>INTERNAL</v>
      </c>
      <c r="G3007" s="6">
        <f t="shared" si="3"/>
        <v>1</v>
      </c>
      <c r="H3007" s="6">
        <f t="shared" si="4"/>
        <v>1</v>
      </c>
      <c r="I3007" s="6" t="str">
        <f>IF(OR(A3007="",COUNTIF('Message audit'!$A$2:$A$201,A3007)=0,AND(B3007&lt;&gt;"To",B3007&lt;&gt;"CC",B3007&lt;&gt;"BCC"),E3007&lt;&gt;"BASIC_OK"),"REVIEW","OK")</f>
        <v>OK</v>
      </c>
    </row>
    <row r="3008">
      <c r="A3008" s="5" t="s">
        <v>145</v>
      </c>
      <c r="B3008" s="5" t="s">
        <v>21</v>
      </c>
      <c r="C3008" s="5" t="s">
        <v>3229</v>
      </c>
      <c r="D3008" s="6" t="str">
        <f t="shared" si="1"/>
        <v>person3007@demo.invalid</v>
      </c>
      <c r="E3008" s="6" t="str">
        <f t="shared" si="2"/>
        <v>BASIC_OK</v>
      </c>
      <c r="F3008" s="6" t="str">
        <f>IF(E3008&lt;&gt;"BASIC_OK","REVIEW",IF(RIGHT(D3008,LEN(LOWER(TRIM('Audit summary'!$B$16)))+1)="@"&amp;LOWER(TRIM('Audit summary'!$B$16)),"INTERNAL","EXTERNAL"))</f>
        <v>INTERNAL</v>
      </c>
      <c r="G3008" s="6">
        <f t="shared" si="3"/>
        <v>1</v>
      </c>
      <c r="H3008" s="6">
        <f t="shared" si="4"/>
        <v>1</v>
      </c>
      <c r="I3008" s="6" t="str">
        <f>IF(OR(A3008="",COUNTIF('Message audit'!$A$2:$A$201,A3008)=0,AND(B3008&lt;&gt;"To",B3008&lt;&gt;"CC",B3008&lt;&gt;"BCC"),E3008&lt;&gt;"BASIC_OK"),"REVIEW","OK")</f>
        <v>OK</v>
      </c>
    </row>
    <row r="3009">
      <c r="A3009" s="5" t="s">
        <v>145</v>
      </c>
      <c r="B3009" s="5" t="s">
        <v>50</v>
      </c>
      <c r="C3009" s="5" t="s">
        <v>3230</v>
      </c>
      <c r="D3009" s="6" t="str">
        <f t="shared" si="1"/>
        <v>person3008@demo.invalid</v>
      </c>
      <c r="E3009" s="6" t="str">
        <f t="shared" si="2"/>
        <v>BASIC_OK</v>
      </c>
      <c r="F3009" s="6" t="str">
        <f>IF(E3009&lt;&gt;"BASIC_OK","REVIEW",IF(RIGHT(D3009,LEN(LOWER(TRIM('Audit summary'!$B$16)))+1)="@"&amp;LOWER(TRIM('Audit summary'!$B$16)),"INTERNAL","EXTERNAL"))</f>
        <v>INTERNAL</v>
      </c>
      <c r="G3009" s="6">
        <f t="shared" si="3"/>
        <v>1</v>
      </c>
      <c r="H3009" s="6">
        <f t="shared" si="4"/>
        <v>1</v>
      </c>
      <c r="I3009" s="6" t="str">
        <f>IF(OR(A3009="",COUNTIF('Message audit'!$A$2:$A$201,A3009)=0,AND(B3009&lt;&gt;"To",B3009&lt;&gt;"CC",B3009&lt;&gt;"BCC"),E3009&lt;&gt;"BASIC_OK"),"REVIEW","OK")</f>
        <v>OK</v>
      </c>
    </row>
    <row r="3010">
      <c r="A3010" s="5" t="s">
        <v>145</v>
      </c>
      <c r="B3010" s="5" t="s">
        <v>65</v>
      </c>
      <c r="C3010" s="5" t="s">
        <v>3231</v>
      </c>
      <c r="D3010" s="6" t="str">
        <f t="shared" si="1"/>
        <v>person3009@demo.invalid</v>
      </c>
      <c r="E3010" s="6" t="str">
        <f t="shared" si="2"/>
        <v>BASIC_OK</v>
      </c>
      <c r="F3010" s="6" t="str">
        <f>IF(E3010&lt;&gt;"BASIC_OK","REVIEW",IF(RIGHT(D3010,LEN(LOWER(TRIM('Audit summary'!$B$16)))+1)="@"&amp;LOWER(TRIM('Audit summary'!$B$16)),"INTERNAL","EXTERNAL"))</f>
        <v>INTERNAL</v>
      </c>
      <c r="G3010" s="6">
        <f t="shared" si="3"/>
        <v>1</v>
      </c>
      <c r="H3010" s="6">
        <f t="shared" si="4"/>
        <v>1</v>
      </c>
      <c r="I3010" s="6" t="str">
        <f>IF(OR(A3010="",COUNTIF('Message audit'!$A$2:$A$201,A3010)=0,AND(B3010&lt;&gt;"To",B3010&lt;&gt;"CC",B3010&lt;&gt;"BCC"),E3010&lt;&gt;"BASIC_OK"),"REVIEW","OK")</f>
        <v>OK</v>
      </c>
    </row>
    <row r="3011">
      <c r="A3011" s="5" t="s">
        <v>145</v>
      </c>
      <c r="B3011" s="5" t="s">
        <v>21</v>
      </c>
      <c r="C3011" s="5" t="s">
        <v>3232</v>
      </c>
      <c r="D3011" s="6" t="str">
        <f t="shared" si="1"/>
        <v>person3010@example.org</v>
      </c>
      <c r="E3011" s="6" t="str">
        <f t="shared" si="2"/>
        <v>BASIC_OK</v>
      </c>
      <c r="F3011" s="6" t="str">
        <f>IF(E3011&lt;&gt;"BASIC_OK","REVIEW",IF(RIGHT(D3011,LEN(LOWER(TRIM('Audit summary'!$B$16)))+1)="@"&amp;LOWER(TRIM('Audit summary'!$B$16)),"INTERNAL","EXTERNAL"))</f>
        <v>EXTERNAL</v>
      </c>
      <c r="G3011" s="6">
        <f t="shared" si="3"/>
        <v>1</v>
      </c>
      <c r="H3011" s="6">
        <f t="shared" si="4"/>
        <v>1</v>
      </c>
      <c r="I3011" s="6" t="str">
        <f>IF(OR(A3011="",COUNTIF('Message audit'!$A$2:$A$201,A3011)=0,AND(B3011&lt;&gt;"To",B3011&lt;&gt;"CC",B3011&lt;&gt;"BCC"),E3011&lt;&gt;"BASIC_OK"),"REVIEW","OK")</f>
        <v>OK</v>
      </c>
    </row>
    <row r="3012">
      <c r="A3012" s="5" t="s">
        <v>145</v>
      </c>
      <c r="B3012" s="5" t="s">
        <v>50</v>
      </c>
      <c r="C3012" s="5" t="s">
        <v>3233</v>
      </c>
      <c r="D3012" s="6" t="str">
        <f t="shared" si="1"/>
        <v>person3011@demo.invalid</v>
      </c>
      <c r="E3012" s="6" t="str">
        <f t="shared" si="2"/>
        <v>BASIC_OK</v>
      </c>
      <c r="F3012" s="6" t="str">
        <f>IF(E3012&lt;&gt;"BASIC_OK","REVIEW",IF(RIGHT(D3012,LEN(LOWER(TRIM('Audit summary'!$B$16)))+1)="@"&amp;LOWER(TRIM('Audit summary'!$B$16)),"INTERNAL","EXTERNAL"))</f>
        <v>INTERNAL</v>
      </c>
      <c r="G3012" s="6">
        <f t="shared" si="3"/>
        <v>1</v>
      </c>
      <c r="H3012" s="6">
        <f t="shared" si="4"/>
        <v>1</v>
      </c>
      <c r="I3012" s="6" t="str">
        <f>IF(OR(A3012="",COUNTIF('Message audit'!$A$2:$A$201,A3012)=0,AND(B3012&lt;&gt;"To",B3012&lt;&gt;"CC",B3012&lt;&gt;"BCC"),E3012&lt;&gt;"BASIC_OK"),"REVIEW","OK")</f>
        <v>OK</v>
      </c>
    </row>
    <row r="3013">
      <c r="A3013" s="5" t="s">
        <v>145</v>
      </c>
      <c r="B3013" s="5" t="s">
        <v>65</v>
      </c>
      <c r="C3013" s="5" t="s">
        <v>3234</v>
      </c>
      <c r="D3013" s="6" t="str">
        <f t="shared" si="1"/>
        <v>person3012@demo.invalid</v>
      </c>
      <c r="E3013" s="6" t="str">
        <f t="shared" si="2"/>
        <v>BASIC_OK</v>
      </c>
      <c r="F3013" s="6" t="str">
        <f>IF(E3013&lt;&gt;"BASIC_OK","REVIEW",IF(RIGHT(D3013,LEN(LOWER(TRIM('Audit summary'!$B$16)))+1)="@"&amp;LOWER(TRIM('Audit summary'!$B$16)),"INTERNAL","EXTERNAL"))</f>
        <v>INTERNAL</v>
      </c>
      <c r="G3013" s="6">
        <f t="shared" si="3"/>
        <v>1</v>
      </c>
      <c r="H3013" s="6">
        <f t="shared" si="4"/>
        <v>1</v>
      </c>
      <c r="I3013" s="6" t="str">
        <f>IF(OR(A3013="",COUNTIF('Message audit'!$A$2:$A$201,A3013)=0,AND(B3013&lt;&gt;"To",B3013&lt;&gt;"CC",B3013&lt;&gt;"BCC"),E3013&lt;&gt;"BASIC_OK"),"REVIEW","OK")</f>
        <v>OK</v>
      </c>
    </row>
    <row r="3014">
      <c r="A3014" s="5" t="s">
        <v>145</v>
      </c>
      <c r="B3014" s="5" t="s">
        <v>21</v>
      </c>
      <c r="C3014" s="5" t="s">
        <v>3235</v>
      </c>
      <c r="D3014" s="6" t="str">
        <f t="shared" si="1"/>
        <v>person3013@demo.invalid</v>
      </c>
      <c r="E3014" s="6" t="str">
        <f t="shared" si="2"/>
        <v>BASIC_OK</v>
      </c>
      <c r="F3014" s="6" t="str">
        <f>IF(E3014&lt;&gt;"BASIC_OK","REVIEW",IF(RIGHT(D3014,LEN(LOWER(TRIM('Audit summary'!$B$16)))+1)="@"&amp;LOWER(TRIM('Audit summary'!$B$16)),"INTERNAL","EXTERNAL"))</f>
        <v>INTERNAL</v>
      </c>
      <c r="G3014" s="6">
        <f t="shared" si="3"/>
        <v>1</v>
      </c>
      <c r="H3014" s="6">
        <f t="shared" si="4"/>
        <v>1</v>
      </c>
      <c r="I3014" s="6" t="str">
        <f>IF(OR(A3014="",COUNTIF('Message audit'!$A$2:$A$201,A3014)=0,AND(B3014&lt;&gt;"To",B3014&lt;&gt;"CC",B3014&lt;&gt;"BCC"),E3014&lt;&gt;"BASIC_OK"),"REVIEW","OK")</f>
        <v>OK</v>
      </c>
    </row>
    <row r="3015">
      <c r="A3015" s="5" t="s">
        <v>145</v>
      </c>
      <c r="B3015" s="5" t="s">
        <v>50</v>
      </c>
      <c r="C3015" s="5" t="s">
        <v>3236</v>
      </c>
      <c r="D3015" s="6" t="str">
        <f t="shared" si="1"/>
        <v>person3014@demo.invalid</v>
      </c>
      <c r="E3015" s="6" t="str">
        <f t="shared" si="2"/>
        <v>BASIC_OK</v>
      </c>
      <c r="F3015" s="6" t="str">
        <f>IF(E3015&lt;&gt;"BASIC_OK","REVIEW",IF(RIGHT(D3015,LEN(LOWER(TRIM('Audit summary'!$B$16)))+1)="@"&amp;LOWER(TRIM('Audit summary'!$B$16)),"INTERNAL","EXTERNAL"))</f>
        <v>INTERNAL</v>
      </c>
      <c r="G3015" s="6">
        <f t="shared" si="3"/>
        <v>1</v>
      </c>
      <c r="H3015" s="6">
        <f t="shared" si="4"/>
        <v>1</v>
      </c>
      <c r="I3015" s="6" t="str">
        <f>IF(OR(A3015="",COUNTIF('Message audit'!$A$2:$A$201,A3015)=0,AND(B3015&lt;&gt;"To",B3015&lt;&gt;"CC",B3015&lt;&gt;"BCC"),E3015&lt;&gt;"BASIC_OK"),"REVIEW","OK")</f>
        <v>OK</v>
      </c>
    </row>
    <row r="3016">
      <c r="A3016" s="5" t="s">
        <v>145</v>
      </c>
      <c r="B3016" s="5" t="s">
        <v>65</v>
      </c>
      <c r="C3016" s="5" t="s">
        <v>3237</v>
      </c>
      <c r="D3016" s="6" t="str">
        <f t="shared" si="1"/>
        <v>person3015@example.org</v>
      </c>
      <c r="E3016" s="6" t="str">
        <f t="shared" si="2"/>
        <v>BASIC_OK</v>
      </c>
      <c r="F3016" s="6" t="str">
        <f>IF(E3016&lt;&gt;"BASIC_OK","REVIEW",IF(RIGHT(D3016,LEN(LOWER(TRIM('Audit summary'!$B$16)))+1)="@"&amp;LOWER(TRIM('Audit summary'!$B$16)),"INTERNAL","EXTERNAL"))</f>
        <v>EXTERNAL</v>
      </c>
      <c r="G3016" s="6">
        <f t="shared" si="3"/>
        <v>1</v>
      </c>
      <c r="H3016" s="6">
        <f t="shared" si="4"/>
        <v>1</v>
      </c>
      <c r="I3016" s="6" t="str">
        <f>IF(OR(A3016="",COUNTIF('Message audit'!$A$2:$A$201,A3016)=0,AND(B3016&lt;&gt;"To",B3016&lt;&gt;"CC",B3016&lt;&gt;"BCC"),E3016&lt;&gt;"BASIC_OK"),"REVIEW","OK")</f>
        <v>OK</v>
      </c>
    </row>
    <row r="3017">
      <c r="A3017" s="5" t="s">
        <v>145</v>
      </c>
      <c r="B3017" s="5" t="s">
        <v>21</v>
      </c>
      <c r="C3017" s="5" t="s">
        <v>3238</v>
      </c>
      <c r="D3017" s="6" t="str">
        <f t="shared" si="1"/>
        <v>person3016@demo.invalid</v>
      </c>
      <c r="E3017" s="6" t="str">
        <f t="shared" si="2"/>
        <v>BASIC_OK</v>
      </c>
      <c r="F3017" s="6" t="str">
        <f>IF(E3017&lt;&gt;"BASIC_OK","REVIEW",IF(RIGHT(D3017,LEN(LOWER(TRIM('Audit summary'!$B$16)))+1)="@"&amp;LOWER(TRIM('Audit summary'!$B$16)),"INTERNAL","EXTERNAL"))</f>
        <v>INTERNAL</v>
      </c>
      <c r="G3017" s="6">
        <f t="shared" si="3"/>
        <v>1</v>
      </c>
      <c r="H3017" s="6">
        <f t="shared" si="4"/>
        <v>1</v>
      </c>
      <c r="I3017" s="6" t="str">
        <f>IF(OR(A3017="",COUNTIF('Message audit'!$A$2:$A$201,A3017)=0,AND(B3017&lt;&gt;"To",B3017&lt;&gt;"CC",B3017&lt;&gt;"BCC"),E3017&lt;&gt;"BASIC_OK"),"REVIEW","OK")</f>
        <v>OK</v>
      </c>
    </row>
    <row r="3018">
      <c r="A3018" s="5" t="s">
        <v>145</v>
      </c>
      <c r="B3018" s="5" t="s">
        <v>50</v>
      </c>
      <c r="C3018" s="5" t="s">
        <v>3239</v>
      </c>
      <c r="D3018" s="6" t="str">
        <f t="shared" si="1"/>
        <v>person3017@demo.invalid</v>
      </c>
      <c r="E3018" s="6" t="str">
        <f t="shared" si="2"/>
        <v>BASIC_OK</v>
      </c>
      <c r="F3018" s="6" t="str">
        <f>IF(E3018&lt;&gt;"BASIC_OK","REVIEW",IF(RIGHT(D3018,LEN(LOWER(TRIM('Audit summary'!$B$16)))+1)="@"&amp;LOWER(TRIM('Audit summary'!$B$16)),"INTERNAL","EXTERNAL"))</f>
        <v>INTERNAL</v>
      </c>
      <c r="G3018" s="6">
        <f t="shared" si="3"/>
        <v>1</v>
      </c>
      <c r="H3018" s="6">
        <f t="shared" si="4"/>
        <v>1</v>
      </c>
      <c r="I3018" s="6" t="str">
        <f>IF(OR(A3018="",COUNTIF('Message audit'!$A$2:$A$201,A3018)=0,AND(B3018&lt;&gt;"To",B3018&lt;&gt;"CC",B3018&lt;&gt;"BCC"),E3018&lt;&gt;"BASIC_OK"),"REVIEW","OK")</f>
        <v>OK</v>
      </c>
    </row>
    <row r="3019">
      <c r="A3019" s="5" t="s">
        <v>145</v>
      </c>
      <c r="B3019" s="5" t="s">
        <v>65</v>
      </c>
      <c r="C3019" s="5" t="s">
        <v>3240</v>
      </c>
      <c r="D3019" s="6" t="str">
        <f t="shared" si="1"/>
        <v>person3018@demo.invalid</v>
      </c>
      <c r="E3019" s="6" t="str">
        <f t="shared" si="2"/>
        <v>BASIC_OK</v>
      </c>
      <c r="F3019" s="6" t="str">
        <f>IF(E3019&lt;&gt;"BASIC_OK","REVIEW",IF(RIGHT(D3019,LEN(LOWER(TRIM('Audit summary'!$B$16)))+1)="@"&amp;LOWER(TRIM('Audit summary'!$B$16)),"INTERNAL","EXTERNAL"))</f>
        <v>INTERNAL</v>
      </c>
      <c r="G3019" s="6">
        <f t="shared" si="3"/>
        <v>1</v>
      </c>
      <c r="H3019" s="6">
        <f t="shared" si="4"/>
        <v>1</v>
      </c>
      <c r="I3019" s="6" t="str">
        <f>IF(OR(A3019="",COUNTIF('Message audit'!$A$2:$A$201,A3019)=0,AND(B3019&lt;&gt;"To",B3019&lt;&gt;"CC",B3019&lt;&gt;"BCC"),E3019&lt;&gt;"BASIC_OK"),"REVIEW","OK")</f>
        <v>OK</v>
      </c>
    </row>
    <row r="3020">
      <c r="A3020" s="5" t="s">
        <v>145</v>
      </c>
      <c r="B3020" s="5" t="s">
        <v>21</v>
      </c>
      <c r="C3020" s="5" t="s">
        <v>3241</v>
      </c>
      <c r="D3020" s="6" t="str">
        <f t="shared" si="1"/>
        <v>person3019@demo.invalid</v>
      </c>
      <c r="E3020" s="6" t="str">
        <f t="shared" si="2"/>
        <v>BASIC_OK</v>
      </c>
      <c r="F3020" s="6" t="str">
        <f>IF(E3020&lt;&gt;"BASIC_OK","REVIEW",IF(RIGHT(D3020,LEN(LOWER(TRIM('Audit summary'!$B$16)))+1)="@"&amp;LOWER(TRIM('Audit summary'!$B$16)),"INTERNAL","EXTERNAL"))</f>
        <v>INTERNAL</v>
      </c>
      <c r="G3020" s="6">
        <f t="shared" si="3"/>
        <v>1</v>
      </c>
      <c r="H3020" s="6">
        <f t="shared" si="4"/>
        <v>1</v>
      </c>
      <c r="I3020" s="6" t="str">
        <f>IF(OR(A3020="",COUNTIF('Message audit'!$A$2:$A$201,A3020)=0,AND(B3020&lt;&gt;"To",B3020&lt;&gt;"CC",B3020&lt;&gt;"BCC"),E3020&lt;&gt;"BASIC_OK"),"REVIEW","OK")</f>
        <v>OK</v>
      </c>
    </row>
    <row r="3021">
      <c r="A3021" s="5" t="s">
        <v>145</v>
      </c>
      <c r="B3021" s="5" t="s">
        <v>50</v>
      </c>
      <c r="C3021" s="5" t="s">
        <v>3242</v>
      </c>
      <c r="D3021" s="6" t="str">
        <f t="shared" si="1"/>
        <v>person3020@example.org</v>
      </c>
      <c r="E3021" s="6" t="str">
        <f t="shared" si="2"/>
        <v>BASIC_OK</v>
      </c>
      <c r="F3021" s="6" t="str">
        <f>IF(E3021&lt;&gt;"BASIC_OK","REVIEW",IF(RIGHT(D3021,LEN(LOWER(TRIM('Audit summary'!$B$16)))+1)="@"&amp;LOWER(TRIM('Audit summary'!$B$16)),"INTERNAL","EXTERNAL"))</f>
        <v>EXTERNAL</v>
      </c>
      <c r="G3021" s="6">
        <f t="shared" si="3"/>
        <v>1</v>
      </c>
      <c r="H3021" s="6">
        <f t="shared" si="4"/>
        <v>1</v>
      </c>
      <c r="I3021" s="6" t="str">
        <f>IF(OR(A3021="",COUNTIF('Message audit'!$A$2:$A$201,A3021)=0,AND(B3021&lt;&gt;"To",B3021&lt;&gt;"CC",B3021&lt;&gt;"BCC"),E3021&lt;&gt;"BASIC_OK"),"REVIEW","OK")</f>
        <v>OK</v>
      </c>
    </row>
    <row r="3022">
      <c r="A3022" s="5" t="s">
        <v>145</v>
      </c>
      <c r="B3022" s="5" t="s">
        <v>65</v>
      </c>
      <c r="C3022" s="5" t="s">
        <v>3243</v>
      </c>
      <c r="D3022" s="6" t="str">
        <f t="shared" si="1"/>
        <v>person3021@demo.invalid</v>
      </c>
      <c r="E3022" s="6" t="str">
        <f t="shared" si="2"/>
        <v>BASIC_OK</v>
      </c>
      <c r="F3022" s="6" t="str">
        <f>IF(E3022&lt;&gt;"BASIC_OK","REVIEW",IF(RIGHT(D3022,LEN(LOWER(TRIM('Audit summary'!$B$16)))+1)="@"&amp;LOWER(TRIM('Audit summary'!$B$16)),"INTERNAL","EXTERNAL"))</f>
        <v>INTERNAL</v>
      </c>
      <c r="G3022" s="6">
        <f t="shared" si="3"/>
        <v>1</v>
      </c>
      <c r="H3022" s="6">
        <f t="shared" si="4"/>
        <v>1</v>
      </c>
      <c r="I3022" s="6" t="str">
        <f>IF(OR(A3022="",COUNTIF('Message audit'!$A$2:$A$201,A3022)=0,AND(B3022&lt;&gt;"To",B3022&lt;&gt;"CC",B3022&lt;&gt;"BCC"),E3022&lt;&gt;"BASIC_OK"),"REVIEW","OK")</f>
        <v>OK</v>
      </c>
    </row>
    <row r="3023">
      <c r="A3023" s="5" t="s">
        <v>145</v>
      </c>
      <c r="B3023" s="5" t="s">
        <v>21</v>
      </c>
      <c r="C3023" s="5" t="s">
        <v>3244</v>
      </c>
      <c r="D3023" s="6" t="str">
        <f t="shared" si="1"/>
        <v>person3022@demo.invalid</v>
      </c>
      <c r="E3023" s="6" t="str">
        <f t="shared" si="2"/>
        <v>BASIC_OK</v>
      </c>
      <c r="F3023" s="6" t="str">
        <f>IF(E3023&lt;&gt;"BASIC_OK","REVIEW",IF(RIGHT(D3023,LEN(LOWER(TRIM('Audit summary'!$B$16)))+1)="@"&amp;LOWER(TRIM('Audit summary'!$B$16)),"INTERNAL","EXTERNAL"))</f>
        <v>INTERNAL</v>
      </c>
      <c r="G3023" s="6">
        <f t="shared" si="3"/>
        <v>1</v>
      </c>
      <c r="H3023" s="6">
        <f t="shared" si="4"/>
        <v>1</v>
      </c>
      <c r="I3023" s="6" t="str">
        <f>IF(OR(A3023="",COUNTIF('Message audit'!$A$2:$A$201,A3023)=0,AND(B3023&lt;&gt;"To",B3023&lt;&gt;"CC",B3023&lt;&gt;"BCC"),E3023&lt;&gt;"BASIC_OK"),"REVIEW","OK")</f>
        <v>OK</v>
      </c>
    </row>
    <row r="3024">
      <c r="A3024" s="5" t="s">
        <v>145</v>
      </c>
      <c r="B3024" s="5" t="s">
        <v>50</v>
      </c>
      <c r="C3024" s="5" t="s">
        <v>3245</v>
      </c>
      <c r="D3024" s="6" t="str">
        <f t="shared" si="1"/>
        <v>person3023@demo.invalid</v>
      </c>
      <c r="E3024" s="6" t="str">
        <f t="shared" si="2"/>
        <v>BASIC_OK</v>
      </c>
      <c r="F3024" s="6" t="str">
        <f>IF(E3024&lt;&gt;"BASIC_OK","REVIEW",IF(RIGHT(D3024,LEN(LOWER(TRIM('Audit summary'!$B$16)))+1)="@"&amp;LOWER(TRIM('Audit summary'!$B$16)),"INTERNAL","EXTERNAL"))</f>
        <v>INTERNAL</v>
      </c>
      <c r="G3024" s="6">
        <f t="shared" si="3"/>
        <v>1</v>
      </c>
      <c r="H3024" s="6">
        <f t="shared" si="4"/>
        <v>1</v>
      </c>
      <c r="I3024" s="6" t="str">
        <f>IF(OR(A3024="",COUNTIF('Message audit'!$A$2:$A$201,A3024)=0,AND(B3024&lt;&gt;"To",B3024&lt;&gt;"CC",B3024&lt;&gt;"BCC"),E3024&lt;&gt;"BASIC_OK"),"REVIEW","OK")</f>
        <v>OK</v>
      </c>
    </row>
    <row r="3025">
      <c r="A3025" s="5" t="s">
        <v>145</v>
      </c>
      <c r="B3025" s="5" t="s">
        <v>65</v>
      </c>
      <c r="C3025" s="5" t="s">
        <v>3246</v>
      </c>
      <c r="D3025" s="6" t="str">
        <f t="shared" si="1"/>
        <v>person3024@demo.invalid</v>
      </c>
      <c r="E3025" s="6" t="str">
        <f t="shared" si="2"/>
        <v>BASIC_OK</v>
      </c>
      <c r="F3025" s="6" t="str">
        <f>IF(E3025&lt;&gt;"BASIC_OK","REVIEW",IF(RIGHT(D3025,LEN(LOWER(TRIM('Audit summary'!$B$16)))+1)="@"&amp;LOWER(TRIM('Audit summary'!$B$16)),"INTERNAL","EXTERNAL"))</f>
        <v>INTERNAL</v>
      </c>
      <c r="G3025" s="6">
        <f t="shared" si="3"/>
        <v>1</v>
      </c>
      <c r="H3025" s="6">
        <f t="shared" si="4"/>
        <v>1</v>
      </c>
      <c r="I3025" s="6" t="str">
        <f>IF(OR(A3025="",COUNTIF('Message audit'!$A$2:$A$201,A3025)=0,AND(B3025&lt;&gt;"To",B3025&lt;&gt;"CC",B3025&lt;&gt;"BCC"),E3025&lt;&gt;"BASIC_OK"),"REVIEW","OK")</f>
        <v>OK</v>
      </c>
    </row>
    <row r="3026">
      <c r="A3026" s="5" t="s">
        <v>145</v>
      </c>
      <c r="B3026" s="5" t="s">
        <v>21</v>
      </c>
      <c r="C3026" s="5" t="s">
        <v>3247</v>
      </c>
      <c r="D3026" s="6" t="str">
        <f t="shared" si="1"/>
        <v>person3025@example.org</v>
      </c>
      <c r="E3026" s="6" t="str">
        <f t="shared" si="2"/>
        <v>BASIC_OK</v>
      </c>
      <c r="F3026" s="6" t="str">
        <f>IF(E3026&lt;&gt;"BASIC_OK","REVIEW",IF(RIGHT(D3026,LEN(LOWER(TRIM('Audit summary'!$B$16)))+1)="@"&amp;LOWER(TRIM('Audit summary'!$B$16)),"INTERNAL","EXTERNAL"))</f>
        <v>EXTERNAL</v>
      </c>
      <c r="G3026" s="6">
        <f t="shared" si="3"/>
        <v>1</v>
      </c>
      <c r="H3026" s="6">
        <f t="shared" si="4"/>
        <v>1</v>
      </c>
      <c r="I3026" s="6" t="str">
        <f>IF(OR(A3026="",COUNTIF('Message audit'!$A$2:$A$201,A3026)=0,AND(B3026&lt;&gt;"To",B3026&lt;&gt;"CC",B3026&lt;&gt;"BCC"),E3026&lt;&gt;"BASIC_OK"),"REVIEW","OK")</f>
        <v>OK</v>
      </c>
    </row>
    <row r="3027">
      <c r="A3027" s="5" t="s">
        <v>145</v>
      </c>
      <c r="B3027" s="5" t="s">
        <v>50</v>
      </c>
      <c r="C3027" s="5" t="s">
        <v>3248</v>
      </c>
      <c r="D3027" s="6" t="str">
        <f t="shared" si="1"/>
        <v>person3026@demo.invalid</v>
      </c>
      <c r="E3027" s="6" t="str">
        <f t="shared" si="2"/>
        <v>BASIC_OK</v>
      </c>
      <c r="F3027" s="6" t="str">
        <f>IF(E3027&lt;&gt;"BASIC_OK","REVIEW",IF(RIGHT(D3027,LEN(LOWER(TRIM('Audit summary'!$B$16)))+1)="@"&amp;LOWER(TRIM('Audit summary'!$B$16)),"INTERNAL","EXTERNAL"))</f>
        <v>INTERNAL</v>
      </c>
      <c r="G3027" s="6">
        <f t="shared" si="3"/>
        <v>1</v>
      </c>
      <c r="H3027" s="6">
        <f t="shared" si="4"/>
        <v>1</v>
      </c>
      <c r="I3027" s="6" t="str">
        <f>IF(OR(A3027="",COUNTIF('Message audit'!$A$2:$A$201,A3027)=0,AND(B3027&lt;&gt;"To",B3027&lt;&gt;"CC",B3027&lt;&gt;"BCC"),E3027&lt;&gt;"BASIC_OK"),"REVIEW","OK")</f>
        <v>OK</v>
      </c>
    </row>
    <row r="3028">
      <c r="A3028" s="5" t="s">
        <v>145</v>
      </c>
      <c r="B3028" s="5" t="s">
        <v>65</v>
      </c>
      <c r="C3028" s="5" t="s">
        <v>3249</v>
      </c>
      <c r="D3028" s="6" t="str">
        <f t="shared" si="1"/>
        <v>person3027@demo.invalid</v>
      </c>
      <c r="E3028" s="6" t="str">
        <f t="shared" si="2"/>
        <v>BASIC_OK</v>
      </c>
      <c r="F3028" s="6" t="str">
        <f>IF(E3028&lt;&gt;"BASIC_OK","REVIEW",IF(RIGHT(D3028,LEN(LOWER(TRIM('Audit summary'!$B$16)))+1)="@"&amp;LOWER(TRIM('Audit summary'!$B$16)),"INTERNAL","EXTERNAL"))</f>
        <v>INTERNAL</v>
      </c>
      <c r="G3028" s="6">
        <f t="shared" si="3"/>
        <v>1</v>
      </c>
      <c r="H3028" s="6">
        <f t="shared" si="4"/>
        <v>1</v>
      </c>
      <c r="I3028" s="6" t="str">
        <f>IF(OR(A3028="",COUNTIF('Message audit'!$A$2:$A$201,A3028)=0,AND(B3028&lt;&gt;"To",B3028&lt;&gt;"CC",B3028&lt;&gt;"BCC"),E3028&lt;&gt;"BASIC_OK"),"REVIEW","OK")</f>
        <v>OK</v>
      </c>
    </row>
    <row r="3029">
      <c r="A3029" s="5" t="s">
        <v>145</v>
      </c>
      <c r="B3029" s="5" t="s">
        <v>21</v>
      </c>
      <c r="C3029" s="5" t="s">
        <v>3250</v>
      </c>
      <c r="D3029" s="6" t="str">
        <f t="shared" si="1"/>
        <v>person3028@demo.invalid</v>
      </c>
      <c r="E3029" s="6" t="str">
        <f t="shared" si="2"/>
        <v>BASIC_OK</v>
      </c>
      <c r="F3029" s="6" t="str">
        <f>IF(E3029&lt;&gt;"BASIC_OK","REVIEW",IF(RIGHT(D3029,LEN(LOWER(TRIM('Audit summary'!$B$16)))+1)="@"&amp;LOWER(TRIM('Audit summary'!$B$16)),"INTERNAL","EXTERNAL"))</f>
        <v>INTERNAL</v>
      </c>
      <c r="G3029" s="6">
        <f t="shared" si="3"/>
        <v>1</v>
      </c>
      <c r="H3029" s="6">
        <f t="shared" si="4"/>
        <v>1</v>
      </c>
      <c r="I3029" s="6" t="str">
        <f>IF(OR(A3029="",COUNTIF('Message audit'!$A$2:$A$201,A3029)=0,AND(B3029&lt;&gt;"To",B3029&lt;&gt;"CC",B3029&lt;&gt;"BCC"),E3029&lt;&gt;"BASIC_OK"),"REVIEW","OK")</f>
        <v>OK</v>
      </c>
    </row>
    <row r="3030">
      <c r="A3030" s="5" t="s">
        <v>145</v>
      </c>
      <c r="B3030" s="5" t="s">
        <v>50</v>
      </c>
      <c r="C3030" s="5" t="s">
        <v>3251</v>
      </c>
      <c r="D3030" s="6" t="str">
        <f t="shared" si="1"/>
        <v>person3029@demo.invalid</v>
      </c>
      <c r="E3030" s="6" t="str">
        <f t="shared" si="2"/>
        <v>BASIC_OK</v>
      </c>
      <c r="F3030" s="6" t="str">
        <f>IF(E3030&lt;&gt;"BASIC_OK","REVIEW",IF(RIGHT(D3030,LEN(LOWER(TRIM('Audit summary'!$B$16)))+1)="@"&amp;LOWER(TRIM('Audit summary'!$B$16)),"INTERNAL","EXTERNAL"))</f>
        <v>INTERNAL</v>
      </c>
      <c r="G3030" s="6">
        <f t="shared" si="3"/>
        <v>1</v>
      </c>
      <c r="H3030" s="6">
        <f t="shared" si="4"/>
        <v>1</v>
      </c>
      <c r="I3030" s="6" t="str">
        <f>IF(OR(A3030="",COUNTIF('Message audit'!$A$2:$A$201,A3030)=0,AND(B3030&lt;&gt;"To",B3030&lt;&gt;"CC",B3030&lt;&gt;"BCC"),E3030&lt;&gt;"BASIC_OK"),"REVIEW","OK")</f>
        <v>OK</v>
      </c>
    </row>
    <row r="3031">
      <c r="A3031" s="5" t="s">
        <v>145</v>
      </c>
      <c r="B3031" s="5" t="s">
        <v>65</v>
      </c>
      <c r="C3031" s="5" t="s">
        <v>3252</v>
      </c>
      <c r="D3031" s="6" t="str">
        <f t="shared" si="1"/>
        <v>person3030@example.org</v>
      </c>
      <c r="E3031" s="6" t="str">
        <f t="shared" si="2"/>
        <v>BASIC_OK</v>
      </c>
      <c r="F3031" s="6" t="str">
        <f>IF(E3031&lt;&gt;"BASIC_OK","REVIEW",IF(RIGHT(D3031,LEN(LOWER(TRIM('Audit summary'!$B$16)))+1)="@"&amp;LOWER(TRIM('Audit summary'!$B$16)),"INTERNAL","EXTERNAL"))</f>
        <v>EXTERNAL</v>
      </c>
      <c r="G3031" s="6">
        <f t="shared" si="3"/>
        <v>1</v>
      </c>
      <c r="H3031" s="6">
        <f t="shared" si="4"/>
        <v>1</v>
      </c>
      <c r="I3031" s="6" t="str">
        <f>IF(OR(A3031="",COUNTIF('Message audit'!$A$2:$A$201,A3031)=0,AND(B3031&lt;&gt;"To",B3031&lt;&gt;"CC",B3031&lt;&gt;"BCC"),E3031&lt;&gt;"BASIC_OK"),"REVIEW","OK")</f>
        <v>OK</v>
      </c>
    </row>
    <row r="3032">
      <c r="A3032" s="5" t="s">
        <v>145</v>
      </c>
      <c r="B3032" s="5" t="s">
        <v>21</v>
      </c>
      <c r="C3032" s="5" t="s">
        <v>3253</v>
      </c>
      <c r="D3032" s="6" t="str">
        <f t="shared" si="1"/>
        <v>person3031@demo.invalid</v>
      </c>
      <c r="E3032" s="6" t="str">
        <f t="shared" si="2"/>
        <v>BASIC_OK</v>
      </c>
      <c r="F3032" s="6" t="str">
        <f>IF(E3032&lt;&gt;"BASIC_OK","REVIEW",IF(RIGHT(D3032,LEN(LOWER(TRIM('Audit summary'!$B$16)))+1)="@"&amp;LOWER(TRIM('Audit summary'!$B$16)),"INTERNAL","EXTERNAL"))</f>
        <v>INTERNAL</v>
      </c>
      <c r="G3032" s="6">
        <f t="shared" si="3"/>
        <v>1</v>
      </c>
      <c r="H3032" s="6">
        <f t="shared" si="4"/>
        <v>1</v>
      </c>
      <c r="I3032" s="6" t="str">
        <f>IF(OR(A3032="",COUNTIF('Message audit'!$A$2:$A$201,A3032)=0,AND(B3032&lt;&gt;"To",B3032&lt;&gt;"CC",B3032&lt;&gt;"BCC"),E3032&lt;&gt;"BASIC_OK"),"REVIEW","OK")</f>
        <v>OK</v>
      </c>
    </row>
    <row r="3033">
      <c r="A3033" s="5" t="s">
        <v>145</v>
      </c>
      <c r="B3033" s="5" t="s">
        <v>50</v>
      </c>
      <c r="C3033" s="5" t="s">
        <v>3254</v>
      </c>
      <c r="D3033" s="6" t="str">
        <f t="shared" si="1"/>
        <v>person3032@demo.invalid</v>
      </c>
      <c r="E3033" s="6" t="str">
        <f t="shared" si="2"/>
        <v>BASIC_OK</v>
      </c>
      <c r="F3033" s="6" t="str">
        <f>IF(E3033&lt;&gt;"BASIC_OK","REVIEW",IF(RIGHT(D3033,LEN(LOWER(TRIM('Audit summary'!$B$16)))+1)="@"&amp;LOWER(TRIM('Audit summary'!$B$16)),"INTERNAL","EXTERNAL"))</f>
        <v>INTERNAL</v>
      </c>
      <c r="G3033" s="6">
        <f t="shared" si="3"/>
        <v>1</v>
      </c>
      <c r="H3033" s="6">
        <f t="shared" si="4"/>
        <v>1</v>
      </c>
      <c r="I3033" s="6" t="str">
        <f>IF(OR(A3033="",COUNTIF('Message audit'!$A$2:$A$201,A3033)=0,AND(B3033&lt;&gt;"To",B3033&lt;&gt;"CC",B3033&lt;&gt;"BCC"),E3033&lt;&gt;"BASIC_OK"),"REVIEW","OK")</f>
        <v>OK</v>
      </c>
    </row>
    <row r="3034">
      <c r="A3034" s="5" t="s">
        <v>145</v>
      </c>
      <c r="B3034" s="5" t="s">
        <v>65</v>
      </c>
      <c r="C3034" s="5" t="s">
        <v>3255</v>
      </c>
      <c r="D3034" s="6" t="str">
        <f t="shared" si="1"/>
        <v>person3033@demo.invalid</v>
      </c>
      <c r="E3034" s="6" t="str">
        <f t="shared" si="2"/>
        <v>BASIC_OK</v>
      </c>
      <c r="F3034" s="6" t="str">
        <f>IF(E3034&lt;&gt;"BASIC_OK","REVIEW",IF(RIGHT(D3034,LEN(LOWER(TRIM('Audit summary'!$B$16)))+1)="@"&amp;LOWER(TRIM('Audit summary'!$B$16)),"INTERNAL","EXTERNAL"))</f>
        <v>INTERNAL</v>
      </c>
      <c r="G3034" s="6">
        <f t="shared" si="3"/>
        <v>1</v>
      </c>
      <c r="H3034" s="6">
        <f t="shared" si="4"/>
        <v>1</v>
      </c>
      <c r="I3034" s="6" t="str">
        <f>IF(OR(A3034="",COUNTIF('Message audit'!$A$2:$A$201,A3034)=0,AND(B3034&lt;&gt;"To",B3034&lt;&gt;"CC",B3034&lt;&gt;"BCC"),E3034&lt;&gt;"BASIC_OK"),"REVIEW","OK")</f>
        <v>OK</v>
      </c>
    </row>
    <row r="3035">
      <c r="A3035" s="5" t="s">
        <v>145</v>
      </c>
      <c r="B3035" s="5" t="s">
        <v>21</v>
      </c>
      <c r="C3035" s="5" t="s">
        <v>3256</v>
      </c>
      <c r="D3035" s="6" t="str">
        <f t="shared" si="1"/>
        <v>person3034@demo.invalid</v>
      </c>
      <c r="E3035" s="6" t="str">
        <f t="shared" si="2"/>
        <v>BASIC_OK</v>
      </c>
      <c r="F3035" s="6" t="str">
        <f>IF(E3035&lt;&gt;"BASIC_OK","REVIEW",IF(RIGHT(D3035,LEN(LOWER(TRIM('Audit summary'!$B$16)))+1)="@"&amp;LOWER(TRIM('Audit summary'!$B$16)),"INTERNAL","EXTERNAL"))</f>
        <v>INTERNAL</v>
      </c>
      <c r="G3035" s="6">
        <f t="shared" si="3"/>
        <v>1</v>
      </c>
      <c r="H3035" s="6">
        <f t="shared" si="4"/>
        <v>1</v>
      </c>
      <c r="I3035" s="6" t="str">
        <f>IF(OR(A3035="",COUNTIF('Message audit'!$A$2:$A$201,A3035)=0,AND(B3035&lt;&gt;"To",B3035&lt;&gt;"CC",B3035&lt;&gt;"BCC"),E3035&lt;&gt;"BASIC_OK"),"REVIEW","OK")</f>
        <v>OK</v>
      </c>
    </row>
    <row r="3036">
      <c r="A3036" s="5" t="s">
        <v>145</v>
      </c>
      <c r="B3036" s="5" t="s">
        <v>50</v>
      </c>
      <c r="C3036" s="5" t="s">
        <v>3257</v>
      </c>
      <c r="D3036" s="6" t="str">
        <f t="shared" si="1"/>
        <v>person3035@example.org</v>
      </c>
      <c r="E3036" s="6" t="str">
        <f t="shared" si="2"/>
        <v>BASIC_OK</v>
      </c>
      <c r="F3036" s="6" t="str">
        <f>IF(E3036&lt;&gt;"BASIC_OK","REVIEW",IF(RIGHT(D3036,LEN(LOWER(TRIM('Audit summary'!$B$16)))+1)="@"&amp;LOWER(TRIM('Audit summary'!$B$16)),"INTERNAL","EXTERNAL"))</f>
        <v>EXTERNAL</v>
      </c>
      <c r="G3036" s="6">
        <f t="shared" si="3"/>
        <v>1</v>
      </c>
      <c r="H3036" s="6">
        <f t="shared" si="4"/>
        <v>1</v>
      </c>
      <c r="I3036" s="6" t="str">
        <f>IF(OR(A3036="",COUNTIF('Message audit'!$A$2:$A$201,A3036)=0,AND(B3036&lt;&gt;"To",B3036&lt;&gt;"CC",B3036&lt;&gt;"BCC"),E3036&lt;&gt;"BASIC_OK"),"REVIEW","OK")</f>
        <v>OK</v>
      </c>
    </row>
    <row r="3037">
      <c r="A3037" s="5" t="s">
        <v>145</v>
      </c>
      <c r="B3037" s="5" t="s">
        <v>65</v>
      </c>
      <c r="C3037" s="5" t="s">
        <v>3258</v>
      </c>
      <c r="D3037" s="6" t="str">
        <f t="shared" si="1"/>
        <v>person3036@demo.invalid</v>
      </c>
      <c r="E3037" s="6" t="str">
        <f t="shared" si="2"/>
        <v>BASIC_OK</v>
      </c>
      <c r="F3037" s="6" t="str">
        <f>IF(E3037&lt;&gt;"BASIC_OK","REVIEW",IF(RIGHT(D3037,LEN(LOWER(TRIM('Audit summary'!$B$16)))+1)="@"&amp;LOWER(TRIM('Audit summary'!$B$16)),"INTERNAL","EXTERNAL"))</f>
        <v>INTERNAL</v>
      </c>
      <c r="G3037" s="6">
        <f t="shared" si="3"/>
        <v>1</v>
      </c>
      <c r="H3037" s="6">
        <f t="shared" si="4"/>
        <v>1</v>
      </c>
      <c r="I3037" s="6" t="str">
        <f>IF(OR(A3037="",COUNTIF('Message audit'!$A$2:$A$201,A3037)=0,AND(B3037&lt;&gt;"To",B3037&lt;&gt;"CC",B3037&lt;&gt;"BCC"),E3037&lt;&gt;"BASIC_OK"),"REVIEW","OK")</f>
        <v>OK</v>
      </c>
    </row>
    <row r="3038">
      <c r="A3038" s="5" t="s">
        <v>145</v>
      </c>
      <c r="B3038" s="5" t="s">
        <v>21</v>
      </c>
      <c r="C3038" s="5" t="s">
        <v>3259</v>
      </c>
      <c r="D3038" s="6" t="str">
        <f t="shared" si="1"/>
        <v>person3037@demo.invalid</v>
      </c>
      <c r="E3038" s="6" t="str">
        <f t="shared" si="2"/>
        <v>BASIC_OK</v>
      </c>
      <c r="F3038" s="6" t="str">
        <f>IF(E3038&lt;&gt;"BASIC_OK","REVIEW",IF(RIGHT(D3038,LEN(LOWER(TRIM('Audit summary'!$B$16)))+1)="@"&amp;LOWER(TRIM('Audit summary'!$B$16)),"INTERNAL","EXTERNAL"))</f>
        <v>INTERNAL</v>
      </c>
      <c r="G3038" s="6">
        <f t="shared" si="3"/>
        <v>1</v>
      </c>
      <c r="H3038" s="6">
        <f t="shared" si="4"/>
        <v>1</v>
      </c>
      <c r="I3038" s="6" t="str">
        <f>IF(OR(A3038="",COUNTIF('Message audit'!$A$2:$A$201,A3038)=0,AND(B3038&lt;&gt;"To",B3038&lt;&gt;"CC",B3038&lt;&gt;"BCC"),E3038&lt;&gt;"BASIC_OK"),"REVIEW","OK")</f>
        <v>OK</v>
      </c>
    </row>
    <row r="3039">
      <c r="A3039" s="5" t="s">
        <v>145</v>
      </c>
      <c r="B3039" s="5" t="s">
        <v>50</v>
      </c>
      <c r="C3039" s="5" t="s">
        <v>3260</v>
      </c>
      <c r="D3039" s="6" t="str">
        <f t="shared" si="1"/>
        <v>person3038@demo.invalid</v>
      </c>
      <c r="E3039" s="6" t="str">
        <f t="shared" si="2"/>
        <v>BASIC_OK</v>
      </c>
      <c r="F3039" s="6" t="str">
        <f>IF(E3039&lt;&gt;"BASIC_OK","REVIEW",IF(RIGHT(D3039,LEN(LOWER(TRIM('Audit summary'!$B$16)))+1)="@"&amp;LOWER(TRIM('Audit summary'!$B$16)),"INTERNAL","EXTERNAL"))</f>
        <v>INTERNAL</v>
      </c>
      <c r="G3039" s="6">
        <f t="shared" si="3"/>
        <v>1</v>
      </c>
      <c r="H3039" s="6">
        <f t="shared" si="4"/>
        <v>1</v>
      </c>
      <c r="I3039" s="6" t="str">
        <f>IF(OR(A3039="",COUNTIF('Message audit'!$A$2:$A$201,A3039)=0,AND(B3039&lt;&gt;"To",B3039&lt;&gt;"CC",B3039&lt;&gt;"BCC"),E3039&lt;&gt;"BASIC_OK"),"REVIEW","OK")</f>
        <v>OK</v>
      </c>
    </row>
    <row r="3040">
      <c r="A3040" s="5" t="s">
        <v>145</v>
      </c>
      <c r="B3040" s="5" t="s">
        <v>65</v>
      </c>
      <c r="C3040" s="5" t="s">
        <v>3261</v>
      </c>
      <c r="D3040" s="6" t="str">
        <f t="shared" si="1"/>
        <v>person3039@demo.invalid</v>
      </c>
      <c r="E3040" s="6" t="str">
        <f t="shared" si="2"/>
        <v>BASIC_OK</v>
      </c>
      <c r="F3040" s="6" t="str">
        <f>IF(E3040&lt;&gt;"BASIC_OK","REVIEW",IF(RIGHT(D3040,LEN(LOWER(TRIM('Audit summary'!$B$16)))+1)="@"&amp;LOWER(TRIM('Audit summary'!$B$16)),"INTERNAL","EXTERNAL"))</f>
        <v>INTERNAL</v>
      </c>
      <c r="G3040" s="6">
        <f t="shared" si="3"/>
        <v>1</v>
      </c>
      <c r="H3040" s="6">
        <f t="shared" si="4"/>
        <v>1</v>
      </c>
      <c r="I3040" s="6" t="str">
        <f>IF(OR(A3040="",COUNTIF('Message audit'!$A$2:$A$201,A3040)=0,AND(B3040&lt;&gt;"To",B3040&lt;&gt;"CC",B3040&lt;&gt;"BCC"),E3040&lt;&gt;"BASIC_OK"),"REVIEW","OK")</f>
        <v>OK</v>
      </c>
    </row>
    <row r="3041">
      <c r="A3041" s="5" t="s">
        <v>145</v>
      </c>
      <c r="B3041" s="5" t="s">
        <v>21</v>
      </c>
      <c r="C3041" s="5" t="s">
        <v>3262</v>
      </c>
      <c r="D3041" s="6" t="str">
        <f t="shared" si="1"/>
        <v>person3040@example.org</v>
      </c>
      <c r="E3041" s="6" t="str">
        <f t="shared" si="2"/>
        <v>BASIC_OK</v>
      </c>
      <c r="F3041" s="6" t="str">
        <f>IF(E3041&lt;&gt;"BASIC_OK","REVIEW",IF(RIGHT(D3041,LEN(LOWER(TRIM('Audit summary'!$B$16)))+1)="@"&amp;LOWER(TRIM('Audit summary'!$B$16)),"INTERNAL","EXTERNAL"))</f>
        <v>EXTERNAL</v>
      </c>
      <c r="G3041" s="6">
        <f t="shared" si="3"/>
        <v>1</v>
      </c>
      <c r="H3041" s="6">
        <f t="shared" si="4"/>
        <v>1</v>
      </c>
      <c r="I3041" s="6" t="str">
        <f>IF(OR(A3041="",COUNTIF('Message audit'!$A$2:$A$201,A3041)=0,AND(B3041&lt;&gt;"To",B3041&lt;&gt;"CC",B3041&lt;&gt;"BCC"),E3041&lt;&gt;"BASIC_OK"),"REVIEW","OK")</f>
        <v>OK</v>
      </c>
    </row>
    <row r="3042">
      <c r="A3042" s="5" t="s">
        <v>145</v>
      </c>
      <c r="B3042" s="5" t="s">
        <v>50</v>
      </c>
      <c r="C3042" s="5" t="s">
        <v>3263</v>
      </c>
      <c r="D3042" s="6" t="str">
        <f t="shared" si="1"/>
        <v>person3041@demo.invalid</v>
      </c>
      <c r="E3042" s="6" t="str">
        <f t="shared" si="2"/>
        <v>BASIC_OK</v>
      </c>
      <c r="F3042" s="6" t="str">
        <f>IF(E3042&lt;&gt;"BASIC_OK","REVIEW",IF(RIGHT(D3042,LEN(LOWER(TRIM('Audit summary'!$B$16)))+1)="@"&amp;LOWER(TRIM('Audit summary'!$B$16)),"INTERNAL","EXTERNAL"))</f>
        <v>INTERNAL</v>
      </c>
      <c r="G3042" s="6">
        <f t="shared" si="3"/>
        <v>1</v>
      </c>
      <c r="H3042" s="6">
        <f t="shared" si="4"/>
        <v>1</v>
      </c>
      <c r="I3042" s="6" t="str">
        <f>IF(OR(A3042="",COUNTIF('Message audit'!$A$2:$A$201,A3042)=0,AND(B3042&lt;&gt;"To",B3042&lt;&gt;"CC",B3042&lt;&gt;"BCC"),E3042&lt;&gt;"BASIC_OK"),"REVIEW","OK")</f>
        <v>OK</v>
      </c>
    </row>
    <row r="3043">
      <c r="A3043" s="5" t="s">
        <v>145</v>
      </c>
      <c r="B3043" s="5" t="s">
        <v>65</v>
      </c>
      <c r="C3043" s="5" t="s">
        <v>3264</v>
      </c>
      <c r="D3043" s="6" t="str">
        <f t="shared" si="1"/>
        <v>person3042@demo.invalid</v>
      </c>
      <c r="E3043" s="6" t="str">
        <f t="shared" si="2"/>
        <v>BASIC_OK</v>
      </c>
      <c r="F3043" s="6" t="str">
        <f>IF(E3043&lt;&gt;"BASIC_OK","REVIEW",IF(RIGHT(D3043,LEN(LOWER(TRIM('Audit summary'!$B$16)))+1)="@"&amp;LOWER(TRIM('Audit summary'!$B$16)),"INTERNAL","EXTERNAL"))</f>
        <v>INTERNAL</v>
      </c>
      <c r="G3043" s="6">
        <f t="shared" si="3"/>
        <v>1</v>
      </c>
      <c r="H3043" s="6">
        <f t="shared" si="4"/>
        <v>1</v>
      </c>
      <c r="I3043" s="6" t="str">
        <f>IF(OR(A3043="",COUNTIF('Message audit'!$A$2:$A$201,A3043)=0,AND(B3043&lt;&gt;"To",B3043&lt;&gt;"CC",B3043&lt;&gt;"BCC"),E3043&lt;&gt;"BASIC_OK"),"REVIEW","OK")</f>
        <v>OK</v>
      </c>
    </row>
    <row r="3044">
      <c r="A3044" s="5" t="s">
        <v>145</v>
      </c>
      <c r="B3044" s="5" t="s">
        <v>21</v>
      </c>
      <c r="C3044" s="5" t="s">
        <v>3265</v>
      </c>
      <c r="D3044" s="6" t="str">
        <f t="shared" si="1"/>
        <v>person3043@demo.invalid</v>
      </c>
      <c r="E3044" s="6" t="str">
        <f t="shared" si="2"/>
        <v>BASIC_OK</v>
      </c>
      <c r="F3044" s="6" t="str">
        <f>IF(E3044&lt;&gt;"BASIC_OK","REVIEW",IF(RIGHT(D3044,LEN(LOWER(TRIM('Audit summary'!$B$16)))+1)="@"&amp;LOWER(TRIM('Audit summary'!$B$16)),"INTERNAL","EXTERNAL"))</f>
        <v>INTERNAL</v>
      </c>
      <c r="G3044" s="6">
        <f t="shared" si="3"/>
        <v>1</v>
      </c>
      <c r="H3044" s="6">
        <f t="shared" si="4"/>
        <v>1</v>
      </c>
      <c r="I3044" s="6" t="str">
        <f>IF(OR(A3044="",COUNTIF('Message audit'!$A$2:$A$201,A3044)=0,AND(B3044&lt;&gt;"To",B3044&lt;&gt;"CC",B3044&lt;&gt;"BCC"),E3044&lt;&gt;"BASIC_OK"),"REVIEW","OK")</f>
        <v>OK</v>
      </c>
    </row>
    <row r="3045">
      <c r="A3045" s="5" t="s">
        <v>145</v>
      </c>
      <c r="B3045" s="5" t="s">
        <v>50</v>
      </c>
      <c r="C3045" s="5" t="s">
        <v>3266</v>
      </c>
      <c r="D3045" s="6" t="str">
        <f t="shared" si="1"/>
        <v>person3044@demo.invalid</v>
      </c>
      <c r="E3045" s="6" t="str">
        <f t="shared" si="2"/>
        <v>BASIC_OK</v>
      </c>
      <c r="F3045" s="6" t="str">
        <f>IF(E3045&lt;&gt;"BASIC_OK","REVIEW",IF(RIGHT(D3045,LEN(LOWER(TRIM('Audit summary'!$B$16)))+1)="@"&amp;LOWER(TRIM('Audit summary'!$B$16)),"INTERNAL","EXTERNAL"))</f>
        <v>INTERNAL</v>
      </c>
      <c r="G3045" s="6">
        <f t="shared" si="3"/>
        <v>1</v>
      </c>
      <c r="H3045" s="6">
        <f t="shared" si="4"/>
        <v>1</v>
      </c>
      <c r="I3045" s="6" t="str">
        <f>IF(OR(A3045="",COUNTIF('Message audit'!$A$2:$A$201,A3045)=0,AND(B3045&lt;&gt;"To",B3045&lt;&gt;"CC",B3045&lt;&gt;"BCC"),E3045&lt;&gt;"BASIC_OK"),"REVIEW","OK")</f>
        <v>OK</v>
      </c>
    </row>
    <row r="3046">
      <c r="A3046" s="5" t="s">
        <v>145</v>
      </c>
      <c r="B3046" s="5" t="s">
        <v>65</v>
      </c>
      <c r="C3046" s="5" t="s">
        <v>3267</v>
      </c>
      <c r="D3046" s="6" t="str">
        <f t="shared" si="1"/>
        <v>person3045@example.org</v>
      </c>
      <c r="E3046" s="6" t="str">
        <f t="shared" si="2"/>
        <v>BASIC_OK</v>
      </c>
      <c r="F3046" s="6" t="str">
        <f>IF(E3046&lt;&gt;"BASIC_OK","REVIEW",IF(RIGHT(D3046,LEN(LOWER(TRIM('Audit summary'!$B$16)))+1)="@"&amp;LOWER(TRIM('Audit summary'!$B$16)),"INTERNAL","EXTERNAL"))</f>
        <v>EXTERNAL</v>
      </c>
      <c r="G3046" s="6">
        <f t="shared" si="3"/>
        <v>1</v>
      </c>
      <c r="H3046" s="6">
        <f t="shared" si="4"/>
        <v>1</v>
      </c>
      <c r="I3046" s="6" t="str">
        <f>IF(OR(A3046="",COUNTIF('Message audit'!$A$2:$A$201,A3046)=0,AND(B3046&lt;&gt;"To",B3046&lt;&gt;"CC",B3046&lt;&gt;"BCC"),E3046&lt;&gt;"BASIC_OK"),"REVIEW","OK")</f>
        <v>OK</v>
      </c>
    </row>
    <row r="3047">
      <c r="A3047" s="5" t="s">
        <v>145</v>
      </c>
      <c r="B3047" s="5" t="s">
        <v>21</v>
      </c>
      <c r="C3047" s="5" t="s">
        <v>3268</v>
      </c>
      <c r="D3047" s="6" t="str">
        <f t="shared" si="1"/>
        <v>person3046@demo.invalid</v>
      </c>
      <c r="E3047" s="6" t="str">
        <f t="shared" si="2"/>
        <v>BASIC_OK</v>
      </c>
      <c r="F3047" s="6" t="str">
        <f>IF(E3047&lt;&gt;"BASIC_OK","REVIEW",IF(RIGHT(D3047,LEN(LOWER(TRIM('Audit summary'!$B$16)))+1)="@"&amp;LOWER(TRIM('Audit summary'!$B$16)),"INTERNAL","EXTERNAL"))</f>
        <v>INTERNAL</v>
      </c>
      <c r="G3047" s="6">
        <f t="shared" si="3"/>
        <v>1</v>
      </c>
      <c r="H3047" s="6">
        <f t="shared" si="4"/>
        <v>1</v>
      </c>
      <c r="I3047" s="6" t="str">
        <f>IF(OR(A3047="",COUNTIF('Message audit'!$A$2:$A$201,A3047)=0,AND(B3047&lt;&gt;"To",B3047&lt;&gt;"CC",B3047&lt;&gt;"BCC"),E3047&lt;&gt;"BASIC_OK"),"REVIEW","OK")</f>
        <v>OK</v>
      </c>
    </row>
    <row r="3048">
      <c r="A3048" s="5" t="s">
        <v>145</v>
      </c>
      <c r="B3048" s="5" t="s">
        <v>50</v>
      </c>
      <c r="C3048" s="5" t="s">
        <v>3269</v>
      </c>
      <c r="D3048" s="6" t="str">
        <f t="shared" si="1"/>
        <v>person3047@demo.invalid</v>
      </c>
      <c r="E3048" s="6" t="str">
        <f t="shared" si="2"/>
        <v>BASIC_OK</v>
      </c>
      <c r="F3048" s="6" t="str">
        <f>IF(E3048&lt;&gt;"BASIC_OK","REVIEW",IF(RIGHT(D3048,LEN(LOWER(TRIM('Audit summary'!$B$16)))+1)="@"&amp;LOWER(TRIM('Audit summary'!$B$16)),"INTERNAL","EXTERNAL"))</f>
        <v>INTERNAL</v>
      </c>
      <c r="G3048" s="6">
        <f t="shared" si="3"/>
        <v>1</v>
      </c>
      <c r="H3048" s="6">
        <f t="shared" si="4"/>
        <v>1</v>
      </c>
      <c r="I3048" s="6" t="str">
        <f>IF(OR(A3048="",COUNTIF('Message audit'!$A$2:$A$201,A3048)=0,AND(B3048&lt;&gt;"To",B3048&lt;&gt;"CC",B3048&lt;&gt;"BCC"),E3048&lt;&gt;"BASIC_OK"),"REVIEW","OK")</f>
        <v>OK</v>
      </c>
    </row>
    <row r="3049">
      <c r="A3049" s="5" t="s">
        <v>145</v>
      </c>
      <c r="B3049" s="5" t="s">
        <v>65</v>
      </c>
      <c r="C3049" s="5" t="s">
        <v>3270</v>
      </c>
      <c r="D3049" s="6" t="str">
        <f t="shared" si="1"/>
        <v>person3048@demo.invalid</v>
      </c>
      <c r="E3049" s="6" t="str">
        <f t="shared" si="2"/>
        <v>BASIC_OK</v>
      </c>
      <c r="F3049" s="6" t="str">
        <f>IF(E3049&lt;&gt;"BASIC_OK","REVIEW",IF(RIGHT(D3049,LEN(LOWER(TRIM('Audit summary'!$B$16)))+1)="@"&amp;LOWER(TRIM('Audit summary'!$B$16)),"INTERNAL","EXTERNAL"))</f>
        <v>INTERNAL</v>
      </c>
      <c r="G3049" s="6">
        <f t="shared" si="3"/>
        <v>1</v>
      </c>
      <c r="H3049" s="6">
        <f t="shared" si="4"/>
        <v>1</v>
      </c>
      <c r="I3049" s="6" t="str">
        <f>IF(OR(A3049="",COUNTIF('Message audit'!$A$2:$A$201,A3049)=0,AND(B3049&lt;&gt;"To",B3049&lt;&gt;"CC",B3049&lt;&gt;"BCC"),E3049&lt;&gt;"BASIC_OK"),"REVIEW","OK")</f>
        <v>OK</v>
      </c>
    </row>
    <row r="3050">
      <c r="A3050" s="5" t="s">
        <v>145</v>
      </c>
      <c r="B3050" s="5" t="s">
        <v>21</v>
      </c>
      <c r="C3050" s="5" t="s">
        <v>3271</v>
      </c>
      <c r="D3050" s="6" t="str">
        <f t="shared" si="1"/>
        <v>person3049@demo.invalid</v>
      </c>
      <c r="E3050" s="6" t="str">
        <f t="shared" si="2"/>
        <v>BASIC_OK</v>
      </c>
      <c r="F3050" s="6" t="str">
        <f>IF(E3050&lt;&gt;"BASIC_OK","REVIEW",IF(RIGHT(D3050,LEN(LOWER(TRIM('Audit summary'!$B$16)))+1)="@"&amp;LOWER(TRIM('Audit summary'!$B$16)),"INTERNAL","EXTERNAL"))</f>
        <v>INTERNAL</v>
      </c>
      <c r="G3050" s="6">
        <f t="shared" si="3"/>
        <v>1</v>
      </c>
      <c r="H3050" s="6">
        <f t="shared" si="4"/>
        <v>1</v>
      </c>
      <c r="I3050" s="6" t="str">
        <f>IF(OR(A3050="",COUNTIF('Message audit'!$A$2:$A$201,A3050)=0,AND(B3050&lt;&gt;"To",B3050&lt;&gt;"CC",B3050&lt;&gt;"BCC"),E3050&lt;&gt;"BASIC_OK"),"REVIEW","OK")</f>
        <v>OK</v>
      </c>
    </row>
    <row r="3051">
      <c r="A3051" s="5" t="s">
        <v>145</v>
      </c>
      <c r="B3051" s="5" t="s">
        <v>50</v>
      </c>
      <c r="C3051" s="5" t="s">
        <v>3272</v>
      </c>
      <c r="D3051" s="6" t="str">
        <f t="shared" si="1"/>
        <v>person3050@example.org</v>
      </c>
      <c r="E3051" s="6" t="str">
        <f t="shared" si="2"/>
        <v>BASIC_OK</v>
      </c>
      <c r="F3051" s="6" t="str">
        <f>IF(E3051&lt;&gt;"BASIC_OK","REVIEW",IF(RIGHT(D3051,LEN(LOWER(TRIM('Audit summary'!$B$16)))+1)="@"&amp;LOWER(TRIM('Audit summary'!$B$16)),"INTERNAL","EXTERNAL"))</f>
        <v>EXTERNAL</v>
      </c>
      <c r="G3051" s="6">
        <f t="shared" si="3"/>
        <v>1</v>
      </c>
      <c r="H3051" s="6">
        <f t="shared" si="4"/>
        <v>1</v>
      </c>
      <c r="I3051" s="6" t="str">
        <f>IF(OR(A3051="",COUNTIF('Message audit'!$A$2:$A$201,A3051)=0,AND(B3051&lt;&gt;"To",B3051&lt;&gt;"CC",B3051&lt;&gt;"BCC"),E3051&lt;&gt;"BASIC_OK"),"REVIEW","OK")</f>
        <v>OK</v>
      </c>
    </row>
    <row r="3052">
      <c r="A3052" s="5" t="s">
        <v>145</v>
      </c>
      <c r="B3052" s="5" t="s">
        <v>65</v>
      </c>
      <c r="C3052" s="5" t="s">
        <v>3273</v>
      </c>
      <c r="D3052" s="6" t="str">
        <f t="shared" si="1"/>
        <v>person3051@demo.invalid</v>
      </c>
      <c r="E3052" s="6" t="str">
        <f t="shared" si="2"/>
        <v>BASIC_OK</v>
      </c>
      <c r="F3052" s="6" t="str">
        <f>IF(E3052&lt;&gt;"BASIC_OK","REVIEW",IF(RIGHT(D3052,LEN(LOWER(TRIM('Audit summary'!$B$16)))+1)="@"&amp;LOWER(TRIM('Audit summary'!$B$16)),"INTERNAL","EXTERNAL"))</f>
        <v>INTERNAL</v>
      </c>
      <c r="G3052" s="6">
        <f t="shared" si="3"/>
        <v>1</v>
      </c>
      <c r="H3052" s="6">
        <f t="shared" si="4"/>
        <v>1</v>
      </c>
      <c r="I3052" s="6" t="str">
        <f>IF(OR(A3052="",COUNTIF('Message audit'!$A$2:$A$201,A3052)=0,AND(B3052&lt;&gt;"To",B3052&lt;&gt;"CC",B3052&lt;&gt;"BCC"),E3052&lt;&gt;"BASIC_OK"),"REVIEW","OK")</f>
        <v>OK</v>
      </c>
    </row>
    <row r="3053">
      <c r="A3053" s="5" t="s">
        <v>147</v>
      </c>
      <c r="B3053" s="5" t="s">
        <v>21</v>
      </c>
      <c r="C3053" s="5" t="s">
        <v>3274</v>
      </c>
      <c r="D3053" s="6" t="str">
        <f t="shared" si="1"/>
        <v>person3052@demo.invalid</v>
      </c>
      <c r="E3053" s="6" t="str">
        <f t="shared" si="2"/>
        <v>BASIC_OK</v>
      </c>
      <c r="F3053" s="6" t="str">
        <f>IF(E3053&lt;&gt;"BASIC_OK","REVIEW",IF(RIGHT(D3053,LEN(LOWER(TRIM('Audit summary'!$B$16)))+1)="@"&amp;LOWER(TRIM('Audit summary'!$B$16)),"INTERNAL","EXTERNAL"))</f>
        <v>INTERNAL</v>
      </c>
      <c r="G3053" s="6">
        <f t="shared" si="3"/>
        <v>1</v>
      </c>
      <c r="H3053" s="6">
        <f t="shared" si="4"/>
        <v>1</v>
      </c>
      <c r="I3053" s="6" t="str">
        <f>IF(OR(A3053="",COUNTIF('Message audit'!$A$2:$A$201,A3053)=0,AND(B3053&lt;&gt;"To",B3053&lt;&gt;"CC",B3053&lt;&gt;"BCC"),E3053&lt;&gt;"BASIC_OK"),"REVIEW","OK")</f>
        <v>OK</v>
      </c>
    </row>
    <row r="3054">
      <c r="A3054" s="5" t="s">
        <v>147</v>
      </c>
      <c r="B3054" s="5" t="s">
        <v>50</v>
      </c>
      <c r="C3054" s="5" t="s">
        <v>3275</v>
      </c>
      <c r="D3054" s="6" t="str">
        <f t="shared" si="1"/>
        <v>person3053@demo.invalid</v>
      </c>
      <c r="E3054" s="6" t="str">
        <f t="shared" si="2"/>
        <v>BASIC_OK</v>
      </c>
      <c r="F3054" s="6" t="str">
        <f>IF(E3054&lt;&gt;"BASIC_OK","REVIEW",IF(RIGHT(D3054,LEN(LOWER(TRIM('Audit summary'!$B$16)))+1)="@"&amp;LOWER(TRIM('Audit summary'!$B$16)),"INTERNAL","EXTERNAL"))</f>
        <v>INTERNAL</v>
      </c>
      <c r="G3054" s="6">
        <f t="shared" si="3"/>
        <v>1</v>
      </c>
      <c r="H3054" s="6">
        <f t="shared" si="4"/>
        <v>1</v>
      </c>
      <c r="I3054" s="6" t="str">
        <f>IF(OR(A3054="",COUNTIF('Message audit'!$A$2:$A$201,A3054)=0,AND(B3054&lt;&gt;"To",B3054&lt;&gt;"CC",B3054&lt;&gt;"BCC"),E3054&lt;&gt;"BASIC_OK"),"REVIEW","OK")</f>
        <v>OK</v>
      </c>
    </row>
    <row r="3055">
      <c r="A3055" s="5" t="s">
        <v>147</v>
      </c>
      <c r="B3055" s="5" t="s">
        <v>65</v>
      </c>
      <c r="C3055" s="5" t="s">
        <v>3276</v>
      </c>
      <c r="D3055" s="6" t="str">
        <f t="shared" si="1"/>
        <v>person3054@demo.invalid</v>
      </c>
      <c r="E3055" s="6" t="str">
        <f t="shared" si="2"/>
        <v>BASIC_OK</v>
      </c>
      <c r="F3055" s="6" t="str">
        <f>IF(E3055&lt;&gt;"BASIC_OK","REVIEW",IF(RIGHT(D3055,LEN(LOWER(TRIM('Audit summary'!$B$16)))+1)="@"&amp;LOWER(TRIM('Audit summary'!$B$16)),"INTERNAL","EXTERNAL"))</f>
        <v>INTERNAL</v>
      </c>
      <c r="G3055" s="6">
        <f t="shared" si="3"/>
        <v>1</v>
      </c>
      <c r="H3055" s="6">
        <f t="shared" si="4"/>
        <v>1</v>
      </c>
      <c r="I3055" s="6" t="str">
        <f>IF(OR(A3055="",COUNTIF('Message audit'!$A$2:$A$201,A3055)=0,AND(B3055&lt;&gt;"To",B3055&lt;&gt;"CC",B3055&lt;&gt;"BCC"),E3055&lt;&gt;"BASIC_OK"),"REVIEW","OK")</f>
        <v>OK</v>
      </c>
    </row>
    <row r="3056">
      <c r="A3056" s="5" t="s">
        <v>147</v>
      </c>
      <c r="B3056" s="5" t="s">
        <v>21</v>
      </c>
      <c r="C3056" s="5" t="s">
        <v>3277</v>
      </c>
      <c r="D3056" s="6" t="str">
        <f t="shared" si="1"/>
        <v>person3055@example.org</v>
      </c>
      <c r="E3056" s="6" t="str">
        <f t="shared" si="2"/>
        <v>BASIC_OK</v>
      </c>
      <c r="F3056" s="6" t="str">
        <f>IF(E3056&lt;&gt;"BASIC_OK","REVIEW",IF(RIGHT(D3056,LEN(LOWER(TRIM('Audit summary'!$B$16)))+1)="@"&amp;LOWER(TRIM('Audit summary'!$B$16)),"INTERNAL","EXTERNAL"))</f>
        <v>EXTERNAL</v>
      </c>
      <c r="G3056" s="6">
        <f t="shared" si="3"/>
        <v>1</v>
      </c>
      <c r="H3056" s="6">
        <f t="shared" si="4"/>
        <v>1</v>
      </c>
      <c r="I3056" s="6" t="str">
        <f>IF(OR(A3056="",COUNTIF('Message audit'!$A$2:$A$201,A3056)=0,AND(B3056&lt;&gt;"To",B3056&lt;&gt;"CC",B3056&lt;&gt;"BCC"),E3056&lt;&gt;"BASIC_OK"),"REVIEW","OK")</f>
        <v>OK</v>
      </c>
    </row>
    <row r="3057">
      <c r="A3057" s="5" t="s">
        <v>147</v>
      </c>
      <c r="B3057" s="5" t="s">
        <v>50</v>
      </c>
      <c r="C3057" s="5" t="s">
        <v>3278</v>
      </c>
      <c r="D3057" s="6" t="str">
        <f t="shared" si="1"/>
        <v>person3056@demo.invalid</v>
      </c>
      <c r="E3057" s="6" t="str">
        <f t="shared" si="2"/>
        <v>BASIC_OK</v>
      </c>
      <c r="F3057" s="6" t="str">
        <f>IF(E3057&lt;&gt;"BASIC_OK","REVIEW",IF(RIGHT(D3057,LEN(LOWER(TRIM('Audit summary'!$B$16)))+1)="@"&amp;LOWER(TRIM('Audit summary'!$B$16)),"INTERNAL","EXTERNAL"))</f>
        <v>INTERNAL</v>
      </c>
      <c r="G3057" s="6">
        <f t="shared" si="3"/>
        <v>1</v>
      </c>
      <c r="H3057" s="6">
        <f t="shared" si="4"/>
        <v>1</v>
      </c>
      <c r="I3057" s="6" t="str">
        <f>IF(OR(A3057="",COUNTIF('Message audit'!$A$2:$A$201,A3057)=0,AND(B3057&lt;&gt;"To",B3057&lt;&gt;"CC",B3057&lt;&gt;"BCC"),E3057&lt;&gt;"BASIC_OK"),"REVIEW","OK")</f>
        <v>OK</v>
      </c>
    </row>
    <row r="3058">
      <c r="A3058" s="5" t="s">
        <v>147</v>
      </c>
      <c r="B3058" s="5" t="s">
        <v>65</v>
      </c>
      <c r="C3058" s="5" t="s">
        <v>3279</v>
      </c>
      <c r="D3058" s="6" t="str">
        <f t="shared" si="1"/>
        <v>person3057@demo.invalid</v>
      </c>
      <c r="E3058" s="6" t="str">
        <f t="shared" si="2"/>
        <v>BASIC_OK</v>
      </c>
      <c r="F3058" s="6" t="str">
        <f>IF(E3058&lt;&gt;"BASIC_OK","REVIEW",IF(RIGHT(D3058,LEN(LOWER(TRIM('Audit summary'!$B$16)))+1)="@"&amp;LOWER(TRIM('Audit summary'!$B$16)),"INTERNAL","EXTERNAL"))</f>
        <v>INTERNAL</v>
      </c>
      <c r="G3058" s="6">
        <f t="shared" si="3"/>
        <v>1</v>
      </c>
      <c r="H3058" s="6">
        <f t="shared" si="4"/>
        <v>1</v>
      </c>
      <c r="I3058" s="6" t="str">
        <f>IF(OR(A3058="",COUNTIF('Message audit'!$A$2:$A$201,A3058)=0,AND(B3058&lt;&gt;"To",B3058&lt;&gt;"CC",B3058&lt;&gt;"BCC"),E3058&lt;&gt;"BASIC_OK"),"REVIEW","OK")</f>
        <v>OK</v>
      </c>
    </row>
    <row r="3059">
      <c r="A3059" s="5" t="s">
        <v>147</v>
      </c>
      <c r="B3059" s="5" t="s">
        <v>21</v>
      </c>
      <c r="C3059" s="5" t="s">
        <v>3280</v>
      </c>
      <c r="D3059" s="6" t="str">
        <f t="shared" si="1"/>
        <v>person3058@demo.invalid</v>
      </c>
      <c r="E3059" s="6" t="str">
        <f t="shared" si="2"/>
        <v>BASIC_OK</v>
      </c>
      <c r="F3059" s="6" t="str">
        <f>IF(E3059&lt;&gt;"BASIC_OK","REVIEW",IF(RIGHT(D3059,LEN(LOWER(TRIM('Audit summary'!$B$16)))+1)="@"&amp;LOWER(TRIM('Audit summary'!$B$16)),"INTERNAL","EXTERNAL"))</f>
        <v>INTERNAL</v>
      </c>
      <c r="G3059" s="6">
        <f t="shared" si="3"/>
        <v>1</v>
      </c>
      <c r="H3059" s="6">
        <f t="shared" si="4"/>
        <v>1</v>
      </c>
      <c r="I3059" s="6" t="str">
        <f>IF(OR(A3059="",COUNTIF('Message audit'!$A$2:$A$201,A3059)=0,AND(B3059&lt;&gt;"To",B3059&lt;&gt;"CC",B3059&lt;&gt;"BCC"),E3059&lt;&gt;"BASIC_OK"),"REVIEW","OK")</f>
        <v>OK</v>
      </c>
    </row>
    <row r="3060">
      <c r="A3060" s="5" t="s">
        <v>147</v>
      </c>
      <c r="B3060" s="5" t="s">
        <v>50</v>
      </c>
      <c r="C3060" s="5" t="s">
        <v>3281</v>
      </c>
      <c r="D3060" s="6" t="str">
        <f t="shared" si="1"/>
        <v>person3059@demo.invalid</v>
      </c>
      <c r="E3060" s="6" t="str">
        <f t="shared" si="2"/>
        <v>BASIC_OK</v>
      </c>
      <c r="F3060" s="6" t="str">
        <f>IF(E3060&lt;&gt;"BASIC_OK","REVIEW",IF(RIGHT(D3060,LEN(LOWER(TRIM('Audit summary'!$B$16)))+1)="@"&amp;LOWER(TRIM('Audit summary'!$B$16)),"INTERNAL","EXTERNAL"))</f>
        <v>INTERNAL</v>
      </c>
      <c r="G3060" s="6">
        <f t="shared" si="3"/>
        <v>1</v>
      </c>
      <c r="H3060" s="6">
        <f t="shared" si="4"/>
        <v>1</v>
      </c>
      <c r="I3060" s="6" t="str">
        <f>IF(OR(A3060="",COUNTIF('Message audit'!$A$2:$A$201,A3060)=0,AND(B3060&lt;&gt;"To",B3060&lt;&gt;"CC",B3060&lt;&gt;"BCC"),E3060&lt;&gt;"BASIC_OK"),"REVIEW","OK")</f>
        <v>OK</v>
      </c>
    </row>
    <row r="3061">
      <c r="A3061" s="5" t="s">
        <v>147</v>
      </c>
      <c r="B3061" s="5" t="s">
        <v>65</v>
      </c>
      <c r="C3061" s="5" t="s">
        <v>3282</v>
      </c>
      <c r="D3061" s="6" t="str">
        <f t="shared" si="1"/>
        <v>person3060@example.org</v>
      </c>
      <c r="E3061" s="6" t="str">
        <f t="shared" si="2"/>
        <v>BASIC_OK</v>
      </c>
      <c r="F3061" s="6" t="str">
        <f>IF(E3061&lt;&gt;"BASIC_OK","REVIEW",IF(RIGHT(D3061,LEN(LOWER(TRIM('Audit summary'!$B$16)))+1)="@"&amp;LOWER(TRIM('Audit summary'!$B$16)),"INTERNAL","EXTERNAL"))</f>
        <v>EXTERNAL</v>
      </c>
      <c r="G3061" s="6">
        <f t="shared" si="3"/>
        <v>1</v>
      </c>
      <c r="H3061" s="6">
        <f t="shared" si="4"/>
        <v>1</v>
      </c>
      <c r="I3061" s="6" t="str">
        <f>IF(OR(A3061="",COUNTIF('Message audit'!$A$2:$A$201,A3061)=0,AND(B3061&lt;&gt;"To",B3061&lt;&gt;"CC",B3061&lt;&gt;"BCC"),E3061&lt;&gt;"BASIC_OK"),"REVIEW","OK")</f>
        <v>OK</v>
      </c>
    </row>
    <row r="3062">
      <c r="A3062" s="5" t="s">
        <v>147</v>
      </c>
      <c r="B3062" s="5" t="s">
        <v>21</v>
      </c>
      <c r="C3062" s="5" t="s">
        <v>3283</v>
      </c>
      <c r="D3062" s="6" t="str">
        <f t="shared" si="1"/>
        <v>person3061@demo.invalid</v>
      </c>
      <c r="E3062" s="6" t="str">
        <f t="shared" si="2"/>
        <v>BASIC_OK</v>
      </c>
      <c r="F3062" s="6" t="str">
        <f>IF(E3062&lt;&gt;"BASIC_OK","REVIEW",IF(RIGHT(D3062,LEN(LOWER(TRIM('Audit summary'!$B$16)))+1)="@"&amp;LOWER(TRIM('Audit summary'!$B$16)),"INTERNAL","EXTERNAL"))</f>
        <v>INTERNAL</v>
      </c>
      <c r="G3062" s="6">
        <f t="shared" si="3"/>
        <v>1</v>
      </c>
      <c r="H3062" s="6">
        <f t="shared" si="4"/>
        <v>1</v>
      </c>
      <c r="I3062" s="6" t="str">
        <f>IF(OR(A3062="",COUNTIF('Message audit'!$A$2:$A$201,A3062)=0,AND(B3062&lt;&gt;"To",B3062&lt;&gt;"CC",B3062&lt;&gt;"BCC"),E3062&lt;&gt;"BASIC_OK"),"REVIEW","OK")</f>
        <v>OK</v>
      </c>
    </row>
    <row r="3063">
      <c r="A3063" s="5" t="s">
        <v>147</v>
      </c>
      <c r="B3063" s="5" t="s">
        <v>50</v>
      </c>
      <c r="C3063" s="5" t="s">
        <v>3284</v>
      </c>
      <c r="D3063" s="6" t="str">
        <f t="shared" si="1"/>
        <v>person3062@demo.invalid</v>
      </c>
      <c r="E3063" s="6" t="str">
        <f t="shared" si="2"/>
        <v>BASIC_OK</v>
      </c>
      <c r="F3063" s="6" t="str">
        <f>IF(E3063&lt;&gt;"BASIC_OK","REVIEW",IF(RIGHT(D3063,LEN(LOWER(TRIM('Audit summary'!$B$16)))+1)="@"&amp;LOWER(TRIM('Audit summary'!$B$16)),"INTERNAL","EXTERNAL"))</f>
        <v>INTERNAL</v>
      </c>
      <c r="G3063" s="6">
        <f t="shared" si="3"/>
        <v>1</v>
      </c>
      <c r="H3063" s="6">
        <f t="shared" si="4"/>
        <v>1</v>
      </c>
      <c r="I3063" s="6" t="str">
        <f>IF(OR(A3063="",COUNTIF('Message audit'!$A$2:$A$201,A3063)=0,AND(B3063&lt;&gt;"To",B3063&lt;&gt;"CC",B3063&lt;&gt;"BCC"),E3063&lt;&gt;"BASIC_OK"),"REVIEW","OK")</f>
        <v>OK</v>
      </c>
    </row>
    <row r="3064">
      <c r="A3064" s="5" t="s">
        <v>147</v>
      </c>
      <c r="B3064" s="5" t="s">
        <v>65</v>
      </c>
      <c r="C3064" s="5" t="s">
        <v>3285</v>
      </c>
      <c r="D3064" s="6" t="str">
        <f t="shared" si="1"/>
        <v>person3063@demo.invalid</v>
      </c>
      <c r="E3064" s="6" t="str">
        <f t="shared" si="2"/>
        <v>BASIC_OK</v>
      </c>
      <c r="F3064" s="6" t="str">
        <f>IF(E3064&lt;&gt;"BASIC_OK","REVIEW",IF(RIGHT(D3064,LEN(LOWER(TRIM('Audit summary'!$B$16)))+1)="@"&amp;LOWER(TRIM('Audit summary'!$B$16)),"INTERNAL","EXTERNAL"))</f>
        <v>INTERNAL</v>
      </c>
      <c r="G3064" s="6">
        <f t="shared" si="3"/>
        <v>1</v>
      </c>
      <c r="H3064" s="6">
        <f t="shared" si="4"/>
        <v>1</v>
      </c>
      <c r="I3064" s="6" t="str">
        <f>IF(OR(A3064="",COUNTIF('Message audit'!$A$2:$A$201,A3064)=0,AND(B3064&lt;&gt;"To",B3064&lt;&gt;"CC",B3064&lt;&gt;"BCC"),E3064&lt;&gt;"BASIC_OK"),"REVIEW","OK")</f>
        <v>OK</v>
      </c>
    </row>
    <row r="3065">
      <c r="A3065" s="5" t="s">
        <v>147</v>
      </c>
      <c r="B3065" s="5" t="s">
        <v>21</v>
      </c>
      <c r="C3065" s="5" t="s">
        <v>3286</v>
      </c>
      <c r="D3065" s="6" t="str">
        <f t="shared" si="1"/>
        <v>person3064@demo.invalid</v>
      </c>
      <c r="E3065" s="6" t="str">
        <f t="shared" si="2"/>
        <v>BASIC_OK</v>
      </c>
      <c r="F3065" s="6" t="str">
        <f>IF(E3065&lt;&gt;"BASIC_OK","REVIEW",IF(RIGHT(D3065,LEN(LOWER(TRIM('Audit summary'!$B$16)))+1)="@"&amp;LOWER(TRIM('Audit summary'!$B$16)),"INTERNAL","EXTERNAL"))</f>
        <v>INTERNAL</v>
      </c>
      <c r="G3065" s="6">
        <f t="shared" si="3"/>
        <v>1</v>
      </c>
      <c r="H3065" s="6">
        <f t="shared" si="4"/>
        <v>1</v>
      </c>
      <c r="I3065" s="6" t="str">
        <f>IF(OR(A3065="",COUNTIF('Message audit'!$A$2:$A$201,A3065)=0,AND(B3065&lt;&gt;"To",B3065&lt;&gt;"CC",B3065&lt;&gt;"BCC"),E3065&lt;&gt;"BASIC_OK"),"REVIEW","OK")</f>
        <v>OK</v>
      </c>
    </row>
    <row r="3066">
      <c r="A3066" s="5" t="s">
        <v>147</v>
      </c>
      <c r="B3066" s="5" t="s">
        <v>50</v>
      </c>
      <c r="C3066" s="5" t="s">
        <v>3287</v>
      </c>
      <c r="D3066" s="6" t="str">
        <f t="shared" si="1"/>
        <v>person3065@example.org</v>
      </c>
      <c r="E3066" s="6" t="str">
        <f t="shared" si="2"/>
        <v>BASIC_OK</v>
      </c>
      <c r="F3066" s="6" t="str">
        <f>IF(E3066&lt;&gt;"BASIC_OK","REVIEW",IF(RIGHT(D3066,LEN(LOWER(TRIM('Audit summary'!$B$16)))+1)="@"&amp;LOWER(TRIM('Audit summary'!$B$16)),"INTERNAL","EXTERNAL"))</f>
        <v>EXTERNAL</v>
      </c>
      <c r="G3066" s="6">
        <f t="shared" si="3"/>
        <v>1</v>
      </c>
      <c r="H3066" s="6">
        <f t="shared" si="4"/>
        <v>1</v>
      </c>
      <c r="I3066" s="6" t="str">
        <f>IF(OR(A3066="",COUNTIF('Message audit'!$A$2:$A$201,A3066)=0,AND(B3066&lt;&gt;"To",B3066&lt;&gt;"CC",B3066&lt;&gt;"BCC"),E3066&lt;&gt;"BASIC_OK"),"REVIEW","OK")</f>
        <v>OK</v>
      </c>
    </row>
    <row r="3067">
      <c r="A3067" s="5" t="s">
        <v>147</v>
      </c>
      <c r="B3067" s="5" t="s">
        <v>65</v>
      </c>
      <c r="C3067" s="5" t="s">
        <v>3288</v>
      </c>
      <c r="D3067" s="6" t="str">
        <f t="shared" si="1"/>
        <v>person3066@demo.invalid</v>
      </c>
      <c r="E3067" s="6" t="str">
        <f t="shared" si="2"/>
        <v>BASIC_OK</v>
      </c>
      <c r="F3067" s="6" t="str">
        <f>IF(E3067&lt;&gt;"BASIC_OK","REVIEW",IF(RIGHT(D3067,LEN(LOWER(TRIM('Audit summary'!$B$16)))+1)="@"&amp;LOWER(TRIM('Audit summary'!$B$16)),"INTERNAL","EXTERNAL"))</f>
        <v>INTERNAL</v>
      </c>
      <c r="G3067" s="6">
        <f t="shared" si="3"/>
        <v>1</v>
      </c>
      <c r="H3067" s="6">
        <f t="shared" si="4"/>
        <v>1</v>
      </c>
      <c r="I3067" s="6" t="str">
        <f>IF(OR(A3067="",COUNTIF('Message audit'!$A$2:$A$201,A3067)=0,AND(B3067&lt;&gt;"To",B3067&lt;&gt;"CC",B3067&lt;&gt;"BCC"),E3067&lt;&gt;"BASIC_OK"),"REVIEW","OK")</f>
        <v>OK</v>
      </c>
    </row>
    <row r="3068">
      <c r="A3068" s="5" t="s">
        <v>147</v>
      </c>
      <c r="B3068" s="5" t="s">
        <v>21</v>
      </c>
      <c r="C3068" s="5" t="s">
        <v>3289</v>
      </c>
      <c r="D3068" s="6" t="str">
        <f t="shared" si="1"/>
        <v>person3067@demo.invalid</v>
      </c>
      <c r="E3068" s="6" t="str">
        <f t="shared" si="2"/>
        <v>BASIC_OK</v>
      </c>
      <c r="F3068" s="6" t="str">
        <f>IF(E3068&lt;&gt;"BASIC_OK","REVIEW",IF(RIGHT(D3068,LEN(LOWER(TRIM('Audit summary'!$B$16)))+1)="@"&amp;LOWER(TRIM('Audit summary'!$B$16)),"INTERNAL","EXTERNAL"))</f>
        <v>INTERNAL</v>
      </c>
      <c r="G3068" s="6">
        <f t="shared" si="3"/>
        <v>1</v>
      </c>
      <c r="H3068" s="6">
        <f t="shared" si="4"/>
        <v>1</v>
      </c>
      <c r="I3068" s="6" t="str">
        <f>IF(OR(A3068="",COUNTIF('Message audit'!$A$2:$A$201,A3068)=0,AND(B3068&lt;&gt;"To",B3068&lt;&gt;"CC",B3068&lt;&gt;"BCC"),E3068&lt;&gt;"BASIC_OK"),"REVIEW","OK")</f>
        <v>OK</v>
      </c>
    </row>
    <row r="3069">
      <c r="A3069" s="5" t="s">
        <v>147</v>
      </c>
      <c r="B3069" s="5" t="s">
        <v>50</v>
      </c>
      <c r="C3069" s="5" t="s">
        <v>3290</v>
      </c>
      <c r="D3069" s="6" t="str">
        <f t="shared" si="1"/>
        <v>person3068@demo.invalid</v>
      </c>
      <c r="E3069" s="6" t="str">
        <f t="shared" si="2"/>
        <v>BASIC_OK</v>
      </c>
      <c r="F3069" s="6" t="str">
        <f>IF(E3069&lt;&gt;"BASIC_OK","REVIEW",IF(RIGHT(D3069,LEN(LOWER(TRIM('Audit summary'!$B$16)))+1)="@"&amp;LOWER(TRIM('Audit summary'!$B$16)),"INTERNAL","EXTERNAL"))</f>
        <v>INTERNAL</v>
      </c>
      <c r="G3069" s="6">
        <f t="shared" si="3"/>
        <v>1</v>
      </c>
      <c r="H3069" s="6">
        <f t="shared" si="4"/>
        <v>1</v>
      </c>
      <c r="I3069" s="6" t="str">
        <f>IF(OR(A3069="",COUNTIF('Message audit'!$A$2:$A$201,A3069)=0,AND(B3069&lt;&gt;"To",B3069&lt;&gt;"CC",B3069&lt;&gt;"BCC"),E3069&lt;&gt;"BASIC_OK"),"REVIEW","OK")</f>
        <v>OK</v>
      </c>
    </row>
    <row r="3070">
      <c r="A3070" s="5" t="s">
        <v>147</v>
      </c>
      <c r="B3070" s="5" t="s">
        <v>65</v>
      </c>
      <c r="C3070" s="5" t="s">
        <v>3291</v>
      </c>
      <c r="D3070" s="6" t="str">
        <f t="shared" si="1"/>
        <v>person3069@demo.invalid</v>
      </c>
      <c r="E3070" s="6" t="str">
        <f t="shared" si="2"/>
        <v>BASIC_OK</v>
      </c>
      <c r="F3070" s="6" t="str">
        <f>IF(E3070&lt;&gt;"BASIC_OK","REVIEW",IF(RIGHT(D3070,LEN(LOWER(TRIM('Audit summary'!$B$16)))+1)="@"&amp;LOWER(TRIM('Audit summary'!$B$16)),"INTERNAL","EXTERNAL"))</f>
        <v>INTERNAL</v>
      </c>
      <c r="G3070" s="6">
        <f t="shared" si="3"/>
        <v>1</v>
      </c>
      <c r="H3070" s="6">
        <f t="shared" si="4"/>
        <v>1</v>
      </c>
      <c r="I3070" s="6" t="str">
        <f>IF(OR(A3070="",COUNTIF('Message audit'!$A$2:$A$201,A3070)=0,AND(B3070&lt;&gt;"To",B3070&lt;&gt;"CC",B3070&lt;&gt;"BCC"),E3070&lt;&gt;"BASIC_OK"),"REVIEW","OK")</f>
        <v>OK</v>
      </c>
    </row>
    <row r="3071">
      <c r="A3071" s="5" t="s">
        <v>147</v>
      </c>
      <c r="B3071" s="5" t="s">
        <v>21</v>
      </c>
      <c r="C3071" s="5" t="s">
        <v>3292</v>
      </c>
      <c r="D3071" s="6" t="str">
        <f t="shared" si="1"/>
        <v>person3070@example.org</v>
      </c>
      <c r="E3071" s="6" t="str">
        <f t="shared" si="2"/>
        <v>BASIC_OK</v>
      </c>
      <c r="F3071" s="6" t="str">
        <f>IF(E3071&lt;&gt;"BASIC_OK","REVIEW",IF(RIGHT(D3071,LEN(LOWER(TRIM('Audit summary'!$B$16)))+1)="@"&amp;LOWER(TRIM('Audit summary'!$B$16)),"INTERNAL","EXTERNAL"))</f>
        <v>EXTERNAL</v>
      </c>
      <c r="G3071" s="6">
        <f t="shared" si="3"/>
        <v>1</v>
      </c>
      <c r="H3071" s="6">
        <f t="shared" si="4"/>
        <v>1</v>
      </c>
      <c r="I3071" s="6" t="str">
        <f>IF(OR(A3071="",COUNTIF('Message audit'!$A$2:$A$201,A3071)=0,AND(B3071&lt;&gt;"To",B3071&lt;&gt;"CC",B3071&lt;&gt;"BCC"),E3071&lt;&gt;"BASIC_OK"),"REVIEW","OK")</f>
        <v>OK</v>
      </c>
    </row>
    <row r="3072">
      <c r="A3072" s="5" t="s">
        <v>147</v>
      </c>
      <c r="B3072" s="5" t="s">
        <v>50</v>
      </c>
      <c r="C3072" s="5" t="s">
        <v>3293</v>
      </c>
      <c r="D3072" s="6" t="str">
        <f t="shared" si="1"/>
        <v>person3071@demo.invalid</v>
      </c>
      <c r="E3072" s="6" t="str">
        <f t="shared" si="2"/>
        <v>BASIC_OK</v>
      </c>
      <c r="F3072" s="6" t="str">
        <f>IF(E3072&lt;&gt;"BASIC_OK","REVIEW",IF(RIGHT(D3072,LEN(LOWER(TRIM('Audit summary'!$B$16)))+1)="@"&amp;LOWER(TRIM('Audit summary'!$B$16)),"INTERNAL","EXTERNAL"))</f>
        <v>INTERNAL</v>
      </c>
      <c r="G3072" s="6">
        <f t="shared" si="3"/>
        <v>1</v>
      </c>
      <c r="H3072" s="6">
        <f t="shared" si="4"/>
        <v>1</v>
      </c>
      <c r="I3072" s="6" t="str">
        <f>IF(OR(A3072="",COUNTIF('Message audit'!$A$2:$A$201,A3072)=0,AND(B3072&lt;&gt;"To",B3072&lt;&gt;"CC",B3072&lt;&gt;"BCC"),E3072&lt;&gt;"BASIC_OK"),"REVIEW","OK")</f>
        <v>OK</v>
      </c>
    </row>
    <row r="3073">
      <c r="A3073" s="5" t="s">
        <v>147</v>
      </c>
      <c r="B3073" s="5" t="s">
        <v>65</v>
      </c>
      <c r="C3073" s="5" t="s">
        <v>3294</v>
      </c>
      <c r="D3073" s="6" t="str">
        <f t="shared" si="1"/>
        <v>person3072@demo.invalid</v>
      </c>
      <c r="E3073" s="6" t="str">
        <f t="shared" si="2"/>
        <v>BASIC_OK</v>
      </c>
      <c r="F3073" s="6" t="str">
        <f>IF(E3073&lt;&gt;"BASIC_OK","REVIEW",IF(RIGHT(D3073,LEN(LOWER(TRIM('Audit summary'!$B$16)))+1)="@"&amp;LOWER(TRIM('Audit summary'!$B$16)),"INTERNAL","EXTERNAL"))</f>
        <v>INTERNAL</v>
      </c>
      <c r="G3073" s="6">
        <f t="shared" si="3"/>
        <v>1</v>
      </c>
      <c r="H3073" s="6">
        <f t="shared" si="4"/>
        <v>1</v>
      </c>
      <c r="I3073" s="6" t="str">
        <f>IF(OR(A3073="",COUNTIF('Message audit'!$A$2:$A$201,A3073)=0,AND(B3073&lt;&gt;"To",B3073&lt;&gt;"CC",B3073&lt;&gt;"BCC"),E3073&lt;&gt;"BASIC_OK"),"REVIEW","OK")</f>
        <v>OK</v>
      </c>
    </row>
    <row r="3074">
      <c r="A3074" s="5" t="s">
        <v>147</v>
      </c>
      <c r="B3074" s="5" t="s">
        <v>21</v>
      </c>
      <c r="C3074" s="5" t="s">
        <v>3295</v>
      </c>
      <c r="D3074" s="6" t="str">
        <f t="shared" si="1"/>
        <v>person3073@demo.invalid</v>
      </c>
      <c r="E3074" s="6" t="str">
        <f t="shared" si="2"/>
        <v>BASIC_OK</v>
      </c>
      <c r="F3074" s="6" t="str">
        <f>IF(E3074&lt;&gt;"BASIC_OK","REVIEW",IF(RIGHT(D3074,LEN(LOWER(TRIM('Audit summary'!$B$16)))+1)="@"&amp;LOWER(TRIM('Audit summary'!$B$16)),"INTERNAL","EXTERNAL"))</f>
        <v>INTERNAL</v>
      </c>
      <c r="G3074" s="6">
        <f t="shared" si="3"/>
        <v>1</v>
      </c>
      <c r="H3074" s="6">
        <f t="shared" si="4"/>
        <v>1</v>
      </c>
      <c r="I3074" s="6" t="str">
        <f>IF(OR(A3074="",COUNTIF('Message audit'!$A$2:$A$201,A3074)=0,AND(B3074&lt;&gt;"To",B3074&lt;&gt;"CC",B3074&lt;&gt;"BCC"),E3074&lt;&gt;"BASIC_OK"),"REVIEW","OK")</f>
        <v>OK</v>
      </c>
    </row>
    <row r="3075">
      <c r="A3075" s="5" t="s">
        <v>147</v>
      </c>
      <c r="B3075" s="5" t="s">
        <v>50</v>
      </c>
      <c r="C3075" s="5" t="s">
        <v>3296</v>
      </c>
      <c r="D3075" s="6" t="str">
        <f t="shared" si="1"/>
        <v>person3074@demo.invalid</v>
      </c>
      <c r="E3075" s="6" t="str">
        <f t="shared" si="2"/>
        <v>BASIC_OK</v>
      </c>
      <c r="F3075" s="6" t="str">
        <f>IF(E3075&lt;&gt;"BASIC_OK","REVIEW",IF(RIGHT(D3075,LEN(LOWER(TRIM('Audit summary'!$B$16)))+1)="@"&amp;LOWER(TRIM('Audit summary'!$B$16)),"INTERNAL","EXTERNAL"))</f>
        <v>INTERNAL</v>
      </c>
      <c r="G3075" s="6">
        <f t="shared" si="3"/>
        <v>1</v>
      </c>
      <c r="H3075" s="6">
        <f t="shared" si="4"/>
        <v>1</v>
      </c>
      <c r="I3075" s="6" t="str">
        <f>IF(OR(A3075="",COUNTIF('Message audit'!$A$2:$A$201,A3075)=0,AND(B3075&lt;&gt;"To",B3075&lt;&gt;"CC",B3075&lt;&gt;"BCC"),E3075&lt;&gt;"BASIC_OK"),"REVIEW","OK")</f>
        <v>OK</v>
      </c>
    </row>
    <row r="3076">
      <c r="A3076" s="5" t="s">
        <v>147</v>
      </c>
      <c r="B3076" s="5" t="s">
        <v>65</v>
      </c>
      <c r="C3076" s="5" t="s">
        <v>3297</v>
      </c>
      <c r="D3076" s="6" t="str">
        <f t="shared" si="1"/>
        <v>person3075@example.org</v>
      </c>
      <c r="E3076" s="6" t="str">
        <f t="shared" si="2"/>
        <v>BASIC_OK</v>
      </c>
      <c r="F3076" s="6" t="str">
        <f>IF(E3076&lt;&gt;"BASIC_OK","REVIEW",IF(RIGHT(D3076,LEN(LOWER(TRIM('Audit summary'!$B$16)))+1)="@"&amp;LOWER(TRIM('Audit summary'!$B$16)),"INTERNAL","EXTERNAL"))</f>
        <v>EXTERNAL</v>
      </c>
      <c r="G3076" s="6">
        <f t="shared" si="3"/>
        <v>1</v>
      </c>
      <c r="H3076" s="6">
        <f t="shared" si="4"/>
        <v>1</v>
      </c>
      <c r="I3076" s="6" t="str">
        <f>IF(OR(A3076="",COUNTIF('Message audit'!$A$2:$A$201,A3076)=0,AND(B3076&lt;&gt;"To",B3076&lt;&gt;"CC",B3076&lt;&gt;"BCC"),E3076&lt;&gt;"BASIC_OK"),"REVIEW","OK")</f>
        <v>OK</v>
      </c>
    </row>
    <row r="3077">
      <c r="A3077" s="5" t="s">
        <v>147</v>
      </c>
      <c r="B3077" s="5" t="s">
        <v>21</v>
      </c>
      <c r="C3077" s="5" t="s">
        <v>3298</v>
      </c>
      <c r="D3077" s="6" t="str">
        <f t="shared" si="1"/>
        <v>person3076@demo.invalid</v>
      </c>
      <c r="E3077" s="6" t="str">
        <f t="shared" si="2"/>
        <v>BASIC_OK</v>
      </c>
      <c r="F3077" s="6" t="str">
        <f>IF(E3077&lt;&gt;"BASIC_OK","REVIEW",IF(RIGHT(D3077,LEN(LOWER(TRIM('Audit summary'!$B$16)))+1)="@"&amp;LOWER(TRIM('Audit summary'!$B$16)),"INTERNAL","EXTERNAL"))</f>
        <v>INTERNAL</v>
      </c>
      <c r="G3077" s="6">
        <f t="shared" si="3"/>
        <v>1</v>
      </c>
      <c r="H3077" s="6">
        <f t="shared" si="4"/>
        <v>1</v>
      </c>
      <c r="I3077" s="6" t="str">
        <f>IF(OR(A3077="",COUNTIF('Message audit'!$A$2:$A$201,A3077)=0,AND(B3077&lt;&gt;"To",B3077&lt;&gt;"CC",B3077&lt;&gt;"BCC"),E3077&lt;&gt;"BASIC_OK"),"REVIEW","OK")</f>
        <v>OK</v>
      </c>
    </row>
    <row r="3078">
      <c r="A3078" s="5" t="s">
        <v>147</v>
      </c>
      <c r="B3078" s="5" t="s">
        <v>50</v>
      </c>
      <c r="C3078" s="5" t="s">
        <v>3299</v>
      </c>
      <c r="D3078" s="6" t="str">
        <f t="shared" si="1"/>
        <v>person3077@demo.invalid</v>
      </c>
      <c r="E3078" s="6" t="str">
        <f t="shared" si="2"/>
        <v>BASIC_OK</v>
      </c>
      <c r="F3078" s="6" t="str">
        <f>IF(E3078&lt;&gt;"BASIC_OK","REVIEW",IF(RIGHT(D3078,LEN(LOWER(TRIM('Audit summary'!$B$16)))+1)="@"&amp;LOWER(TRIM('Audit summary'!$B$16)),"INTERNAL","EXTERNAL"))</f>
        <v>INTERNAL</v>
      </c>
      <c r="G3078" s="6">
        <f t="shared" si="3"/>
        <v>1</v>
      </c>
      <c r="H3078" s="6">
        <f t="shared" si="4"/>
        <v>1</v>
      </c>
      <c r="I3078" s="6" t="str">
        <f>IF(OR(A3078="",COUNTIF('Message audit'!$A$2:$A$201,A3078)=0,AND(B3078&lt;&gt;"To",B3078&lt;&gt;"CC",B3078&lt;&gt;"BCC"),E3078&lt;&gt;"BASIC_OK"),"REVIEW","OK")</f>
        <v>OK</v>
      </c>
    </row>
    <row r="3079">
      <c r="A3079" s="5" t="s">
        <v>147</v>
      </c>
      <c r="B3079" s="5" t="s">
        <v>65</v>
      </c>
      <c r="C3079" s="5" t="s">
        <v>3300</v>
      </c>
      <c r="D3079" s="6" t="str">
        <f t="shared" si="1"/>
        <v>person3078@demo.invalid</v>
      </c>
      <c r="E3079" s="6" t="str">
        <f t="shared" si="2"/>
        <v>BASIC_OK</v>
      </c>
      <c r="F3079" s="6" t="str">
        <f>IF(E3079&lt;&gt;"BASIC_OK","REVIEW",IF(RIGHT(D3079,LEN(LOWER(TRIM('Audit summary'!$B$16)))+1)="@"&amp;LOWER(TRIM('Audit summary'!$B$16)),"INTERNAL","EXTERNAL"))</f>
        <v>INTERNAL</v>
      </c>
      <c r="G3079" s="6">
        <f t="shared" si="3"/>
        <v>1</v>
      </c>
      <c r="H3079" s="6">
        <f t="shared" si="4"/>
        <v>1</v>
      </c>
      <c r="I3079" s="6" t="str">
        <f>IF(OR(A3079="",COUNTIF('Message audit'!$A$2:$A$201,A3079)=0,AND(B3079&lt;&gt;"To",B3079&lt;&gt;"CC",B3079&lt;&gt;"BCC"),E3079&lt;&gt;"BASIC_OK"),"REVIEW","OK")</f>
        <v>OK</v>
      </c>
    </row>
    <row r="3080">
      <c r="A3080" s="5" t="s">
        <v>147</v>
      </c>
      <c r="B3080" s="5" t="s">
        <v>21</v>
      </c>
      <c r="C3080" s="5" t="s">
        <v>3301</v>
      </c>
      <c r="D3080" s="6" t="str">
        <f t="shared" si="1"/>
        <v>person3079@demo.invalid</v>
      </c>
      <c r="E3080" s="6" t="str">
        <f t="shared" si="2"/>
        <v>BASIC_OK</v>
      </c>
      <c r="F3080" s="6" t="str">
        <f>IF(E3080&lt;&gt;"BASIC_OK","REVIEW",IF(RIGHT(D3080,LEN(LOWER(TRIM('Audit summary'!$B$16)))+1)="@"&amp;LOWER(TRIM('Audit summary'!$B$16)),"INTERNAL","EXTERNAL"))</f>
        <v>INTERNAL</v>
      </c>
      <c r="G3080" s="6">
        <f t="shared" si="3"/>
        <v>1</v>
      </c>
      <c r="H3080" s="6">
        <f t="shared" si="4"/>
        <v>1</v>
      </c>
      <c r="I3080" s="6" t="str">
        <f>IF(OR(A3080="",COUNTIF('Message audit'!$A$2:$A$201,A3080)=0,AND(B3080&lt;&gt;"To",B3080&lt;&gt;"CC",B3080&lt;&gt;"BCC"),E3080&lt;&gt;"BASIC_OK"),"REVIEW","OK")</f>
        <v>OK</v>
      </c>
    </row>
    <row r="3081">
      <c r="A3081" s="5" t="s">
        <v>147</v>
      </c>
      <c r="B3081" s="5" t="s">
        <v>50</v>
      </c>
      <c r="C3081" s="5" t="s">
        <v>3302</v>
      </c>
      <c r="D3081" s="6" t="str">
        <f t="shared" si="1"/>
        <v>person3080@example.org</v>
      </c>
      <c r="E3081" s="6" t="str">
        <f t="shared" si="2"/>
        <v>BASIC_OK</v>
      </c>
      <c r="F3081" s="6" t="str">
        <f>IF(E3081&lt;&gt;"BASIC_OK","REVIEW",IF(RIGHT(D3081,LEN(LOWER(TRIM('Audit summary'!$B$16)))+1)="@"&amp;LOWER(TRIM('Audit summary'!$B$16)),"INTERNAL","EXTERNAL"))</f>
        <v>EXTERNAL</v>
      </c>
      <c r="G3081" s="6">
        <f t="shared" si="3"/>
        <v>1</v>
      </c>
      <c r="H3081" s="6">
        <f t="shared" si="4"/>
        <v>1</v>
      </c>
      <c r="I3081" s="6" t="str">
        <f>IF(OR(A3081="",COUNTIF('Message audit'!$A$2:$A$201,A3081)=0,AND(B3081&lt;&gt;"To",B3081&lt;&gt;"CC",B3081&lt;&gt;"BCC"),E3081&lt;&gt;"BASIC_OK"),"REVIEW","OK")</f>
        <v>OK</v>
      </c>
    </row>
    <row r="3082">
      <c r="A3082" s="5" t="s">
        <v>147</v>
      </c>
      <c r="B3082" s="5" t="s">
        <v>65</v>
      </c>
      <c r="C3082" s="5" t="s">
        <v>3303</v>
      </c>
      <c r="D3082" s="6" t="str">
        <f t="shared" si="1"/>
        <v>person3081@demo.invalid</v>
      </c>
      <c r="E3082" s="6" t="str">
        <f t="shared" si="2"/>
        <v>BASIC_OK</v>
      </c>
      <c r="F3082" s="6" t="str">
        <f>IF(E3082&lt;&gt;"BASIC_OK","REVIEW",IF(RIGHT(D3082,LEN(LOWER(TRIM('Audit summary'!$B$16)))+1)="@"&amp;LOWER(TRIM('Audit summary'!$B$16)),"INTERNAL","EXTERNAL"))</f>
        <v>INTERNAL</v>
      </c>
      <c r="G3082" s="6">
        <f t="shared" si="3"/>
        <v>1</v>
      </c>
      <c r="H3082" s="6">
        <f t="shared" si="4"/>
        <v>1</v>
      </c>
      <c r="I3082" s="6" t="str">
        <f>IF(OR(A3082="",COUNTIF('Message audit'!$A$2:$A$201,A3082)=0,AND(B3082&lt;&gt;"To",B3082&lt;&gt;"CC",B3082&lt;&gt;"BCC"),E3082&lt;&gt;"BASIC_OK"),"REVIEW","OK")</f>
        <v>OK</v>
      </c>
    </row>
    <row r="3083">
      <c r="A3083" s="5" t="s">
        <v>147</v>
      </c>
      <c r="B3083" s="5" t="s">
        <v>21</v>
      </c>
      <c r="C3083" s="5" t="s">
        <v>3304</v>
      </c>
      <c r="D3083" s="6" t="str">
        <f t="shared" si="1"/>
        <v>person3082@demo.invalid</v>
      </c>
      <c r="E3083" s="6" t="str">
        <f t="shared" si="2"/>
        <v>BASIC_OK</v>
      </c>
      <c r="F3083" s="6" t="str">
        <f>IF(E3083&lt;&gt;"BASIC_OK","REVIEW",IF(RIGHT(D3083,LEN(LOWER(TRIM('Audit summary'!$B$16)))+1)="@"&amp;LOWER(TRIM('Audit summary'!$B$16)),"INTERNAL","EXTERNAL"))</f>
        <v>INTERNAL</v>
      </c>
      <c r="G3083" s="6">
        <f t="shared" si="3"/>
        <v>1</v>
      </c>
      <c r="H3083" s="6">
        <f t="shared" si="4"/>
        <v>1</v>
      </c>
      <c r="I3083" s="6" t="str">
        <f>IF(OR(A3083="",COUNTIF('Message audit'!$A$2:$A$201,A3083)=0,AND(B3083&lt;&gt;"To",B3083&lt;&gt;"CC",B3083&lt;&gt;"BCC"),E3083&lt;&gt;"BASIC_OK"),"REVIEW","OK")</f>
        <v>OK</v>
      </c>
    </row>
    <row r="3084">
      <c r="A3084" s="5" t="s">
        <v>147</v>
      </c>
      <c r="B3084" s="5" t="s">
        <v>50</v>
      </c>
      <c r="C3084" s="5" t="s">
        <v>3305</v>
      </c>
      <c r="D3084" s="6" t="str">
        <f t="shared" si="1"/>
        <v>person3083@demo.invalid</v>
      </c>
      <c r="E3084" s="6" t="str">
        <f t="shared" si="2"/>
        <v>BASIC_OK</v>
      </c>
      <c r="F3084" s="6" t="str">
        <f>IF(E3084&lt;&gt;"BASIC_OK","REVIEW",IF(RIGHT(D3084,LEN(LOWER(TRIM('Audit summary'!$B$16)))+1)="@"&amp;LOWER(TRIM('Audit summary'!$B$16)),"INTERNAL","EXTERNAL"))</f>
        <v>INTERNAL</v>
      </c>
      <c r="G3084" s="6">
        <f t="shared" si="3"/>
        <v>1</v>
      </c>
      <c r="H3084" s="6">
        <f t="shared" si="4"/>
        <v>1</v>
      </c>
      <c r="I3084" s="6" t="str">
        <f>IF(OR(A3084="",COUNTIF('Message audit'!$A$2:$A$201,A3084)=0,AND(B3084&lt;&gt;"To",B3084&lt;&gt;"CC",B3084&lt;&gt;"BCC"),E3084&lt;&gt;"BASIC_OK"),"REVIEW","OK")</f>
        <v>OK</v>
      </c>
    </row>
    <row r="3085">
      <c r="A3085" s="5" t="s">
        <v>147</v>
      </c>
      <c r="B3085" s="5" t="s">
        <v>65</v>
      </c>
      <c r="C3085" s="5" t="s">
        <v>3306</v>
      </c>
      <c r="D3085" s="6" t="str">
        <f t="shared" si="1"/>
        <v>person3084@demo.invalid</v>
      </c>
      <c r="E3085" s="6" t="str">
        <f t="shared" si="2"/>
        <v>BASIC_OK</v>
      </c>
      <c r="F3085" s="6" t="str">
        <f>IF(E3085&lt;&gt;"BASIC_OK","REVIEW",IF(RIGHT(D3085,LEN(LOWER(TRIM('Audit summary'!$B$16)))+1)="@"&amp;LOWER(TRIM('Audit summary'!$B$16)),"INTERNAL","EXTERNAL"))</f>
        <v>INTERNAL</v>
      </c>
      <c r="G3085" s="6">
        <f t="shared" si="3"/>
        <v>1</v>
      </c>
      <c r="H3085" s="6">
        <f t="shared" si="4"/>
        <v>1</v>
      </c>
      <c r="I3085" s="6" t="str">
        <f>IF(OR(A3085="",COUNTIF('Message audit'!$A$2:$A$201,A3085)=0,AND(B3085&lt;&gt;"To",B3085&lt;&gt;"CC",B3085&lt;&gt;"BCC"),E3085&lt;&gt;"BASIC_OK"),"REVIEW","OK")</f>
        <v>OK</v>
      </c>
    </row>
    <row r="3086">
      <c r="A3086" s="5" t="s">
        <v>147</v>
      </c>
      <c r="B3086" s="5" t="s">
        <v>21</v>
      </c>
      <c r="C3086" s="5" t="s">
        <v>3307</v>
      </c>
      <c r="D3086" s="6" t="str">
        <f t="shared" si="1"/>
        <v>person3085@example.org</v>
      </c>
      <c r="E3086" s="6" t="str">
        <f t="shared" si="2"/>
        <v>BASIC_OK</v>
      </c>
      <c r="F3086" s="6" t="str">
        <f>IF(E3086&lt;&gt;"BASIC_OK","REVIEW",IF(RIGHT(D3086,LEN(LOWER(TRIM('Audit summary'!$B$16)))+1)="@"&amp;LOWER(TRIM('Audit summary'!$B$16)),"INTERNAL","EXTERNAL"))</f>
        <v>EXTERNAL</v>
      </c>
      <c r="G3086" s="6">
        <f t="shared" si="3"/>
        <v>1</v>
      </c>
      <c r="H3086" s="6">
        <f t="shared" si="4"/>
        <v>1</v>
      </c>
      <c r="I3086" s="6" t="str">
        <f>IF(OR(A3086="",COUNTIF('Message audit'!$A$2:$A$201,A3086)=0,AND(B3086&lt;&gt;"To",B3086&lt;&gt;"CC",B3086&lt;&gt;"BCC"),E3086&lt;&gt;"BASIC_OK"),"REVIEW","OK")</f>
        <v>OK</v>
      </c>
    </row>
    <row r="3087">
      <c r="A3087" s="5" t="s">
        <v>147</v>
      </c>
      <c r="B3087" s="5" t="s">
        <v>50</v>
      </c>
      <c r="C3087" s="5" t="s">
        <v>3308</v>
      </c>
      <c r="D3087" s="6" t="str">
        <f t="shared" si="1"/>
        <v>person3086@demo.invalid</v>
      </c>
      <c r="E3087" s="6" t="str">
        <f t="shared" si="2"/>
        <v>BASIC_OK</v>
      </c>
      <c r="F3087" s="6" t="str">
        <f>IF(E3087&lt;&gt;"BASIC_OK","REVIEW",IF(RIGHT(D3087,LEN(LOWER(TRIM('Audit summary'!$B$16)))+1)="@"&amp;LOWER(TRIM('Audit summary'!$B$16)),"INTERNAL","EXTERNAL"))</f>
        <v>INTERNAL</v>
      </c>
      <c r="G3087" s="6">
        <f t="shared" si="3"/>
        <v>1</v>
      </c>
      <c r="H3087" s="6">
        <f t="shared" si="4"/>
        <v>1</v>
      </c>
      <c r="I3087" s="6" t="str">
        <f>IF(OR(A3087="",COUNTIF('Message audit'!$A$2:$A$201,A3087)=0,AND(B3087&lt;&gt;"To",B3087&lt;&gt;"CC",B3087&lt;&gt;"BCC"),E3087&lt;&gt;"BASIC_OK"),"REVIEW","OK")</f>
        <v>OK</v>
      </c>
    </row>
    <row r="3088">
      <c r="A3088" s="5" t="s">
        <v>147</v>
      </c>
      <c r="B3088" s="5" t="s">
        <v>65</v>
      </c>
      <c r="C3088" s="5" t="s">
        <v>3309</v>
      </c>
      <c r="D3088" s="6" t="str">
        <f t="shared" si="1"/>
        <v>person3087@demo.invalid</v>
      </c>
      <c r="E3088" s="6" t="str">
        <f t="shared" si="2"/>
        <v>BASIC_OK</v>
      </c>
      <c r="F3088" s="6" t="str">
        <f>IF(E3088&lt;&gt;"BASIC_OK","REVIEW",IF(RIGHT(D3088,LEN(LOWER(TRIM('Audit summary'!$B$16)))+1)="@"&amp;LOWER(TRIM('Audit summary'!$B$16)),"INTERNAL","EXTERNAL"))</f>
        <v>INTERNAL</v>
      </c>
      <c r="G3088" s="6">
        <f t="shared" si="3"/>
        <v>1</v>
      </c>
      <c r="H3088" s="6">
        <f t="shared" si="4"/>
        <v>1</v>
      </c>
      <c r="I3088" s="6" t="str">
        <f>IF(OR(A3088="",COUNTIF('Message audit'!$A$2:$A$201,A3088)=0,AND(B3088&lt;&gt;"To",B3088&lt;&gt;"CC",B3088&lt;&gt;"BCC"),E3088&lt;&gt;"BASIC_OK"),"REVIEW","OK")</f>
        <v>OK</v>
      </c>
    </row>
    <row r="3089">
      <c r="A3089" s="5" t="s">
        <v>147</v>
      </c>
      <c r="B3089" s="5" t="s">
        <v>21</v>
      </c>
      <c r="C3089" s="5" t="s">
        <v>3310</v>
      </c>
      <c r="D3089" s="6" t="str">
        <f t="shared" si="1"/>
        <v>person3088@demo.invalid</v>
      </c>
      <c r="E3089" s="6" t="str">
        <f t="shared" si="2"/>
        <v>BASIC_OK</v>
      </c>
      <c r="F3089" s="6" t="str">
        <f>IF(E3089&lt;&gt;"BASIC_OK","REVIEW",IF(RIGHT(D3089,LEN(LOWER(TRIM('Audit summary'!$B$16)))+1)="@"&amp;LOWER(TRIM('Audit summary'!$B$16)),"INTERNAL","EXTERNAL"))</f>
        <v>INTERNAL</v>
      </c>
      <c r="G3089" s="6">
        <f t="shared" si="3"/>
        <v>1</v>
      </c>
      <c r="H3089" s="6">
        <f t="shared" si="4"/>
        <v>1</v>
      </c>
      <c r="I3089" s="6" t="str">
        <f>IF(OR(A3089="",COUNTIF('Message audit'!$A$2:$A$201,A3089)=0,AND(B3089&lt;&gt;"To",B3089&lt;&gt;"CC",B3089&lt;&gt;"BCC"),E3089&lt;&gt;"BASIC_OK"),"REVIEW","OK")</f>
        <v>OK</v>
      </c>
    </row>
    <row r="3090">
      <c r="A3090" s="5" t="s">
        <v>147</v>
      </c>
      <c r="B3090" s="5" t="s">
        <v>50</v>
      </c>
      <c r="C3090" s="5" t="s">
        <v>3311</v>
      </c>
      <c r="D3090" s="6" t="str">
        <f t="shared" si="1"/>
        <v>person3089@demo.invalid</v>
      </c>
      <c r="E3090" s="6" t="str">
        <f t="shared" si="2"/>
        <v>BASIC_OK</v>
      </c>
      <c r="F3090" s="6" t="str">
        <f>IF(E3090&lt;&gt;"BASIC_OK","REVIEW",IF(RIGHT(D3090,LEN(LOWER(TRIM('Audit summary'!$B$16)))+1)="@"&amp;LOWER(TRIM('Audit summary'!$B$16)),"INTERNAL","EXTERNAL"))</f>
        <v>INTERNAL</v>
      </c>
      <c r="G3090" s="6">
        <f t="shared" si="3"/>
        <v>1</v>
      </c>
      <c r="H3090" s="6">
        <f t="shared" si="4"/>
        <v>1</v>
      </c>
      <c r="I3090" s="6" t="str">
        <f>IF(OR(A3090="",COUNTIF('Message audit'!$A$2:$A$201,A3090)=0,AND(B3090&lt;&gt;"To",B3090&lt;&gt;"CC",B3090&lt;&gt;"BCC"),E3090&lt;&gt;"BASIC_OK"),"REVIEW","OK")</f>
        <v>OK</v>
      </c>
    </row>
    <row r="3091">
      <c r="A3091" s="5" t="s">
        <v>147</v>
      </c>
      <c r="B3091" s="5" t="s">
        <v>65</v>
      </c>
      <c r="C3091" s="5" t="s">
        <v>3312</v>
      </c>
      <c r="D3091" s="6" t="str">
        <f t="shared" si="1"/>
        <v>person3090@example.org</v>
      </c>
      <c r="E3091" s="6" t="str">
        <f t="shared" si="2"/>
        <v>BASIC_OK</v>
      </c>
      <c r="F3091" s="6" t="str">
        <f>IF(E3091&lt;&gt;"BASIC_OK","REVIEW",IF(RIGHT(D3091,LEN(LOWER(TRIM('Audit summary'!$B$16)))+1)="@"&amp;LOWER(TRIM('Audit summary'!$B$16)),"INTERNAL","EXTERNAL"))</f>
        <v>EXTERNAL</v>
      </c>
      <c r="G3091" s="6">
        <f t="shared" si="3"/>
        <v>1</v>
      </c>
      <c r="H3091" s="6">
        <f t="shared" si="4"/>
        <v>1</v>
      </c>
      <c r="I3091" s="6" t="str">
        <f>IF(OR(A3091="",COUNTIF('Message audit'!$A$2:$A$201,A3091)=0,AND(B3091&lt;&gt;"To",B3091&lt;&gt;"CC",B3091&lt;&gt;"BCC"),E3091&lt;&gt;"BASIC_OK"),"REVIEW","OK")</f>
        <v>OK</v>
      </c>
    </row>
    <row r="3092">
      <c r="A3092" s="5" t="s">
        <v>147</v>
      </c>
      <c r="B3092" s="5" t="s">
        <v>21</v>
      </c>
      <c r="C3092" s="5" t="s">
        <v>3313</v>
      </c>
      <c r="D3092" s="6" t="str">
        <f t="shared" si="1"/>
        <v>person3091@demo.invalid</v>
      </c>
      <c r="E3092" s="6" t="str">
        <f t="shared" si="2"/>
        <v>BASIC_OK</v>
      </c>
      <c r="F3092" s="6" t="str">
        <f>IF(E3092&lt;&gt;"BASIC_OK","REVIEW",IF(RIGHT(D3092,LEN(LOWER(TRIM('Audit summary'!$B$16)))+1)="@"&amp;LOWER(TRIM('Audit summary'!$B$16)),"INTERNAL","EXTERNAL"))</f>
        <v>INTERNAL</v>
      </c>
      <c r="G3092" s="6">
        <f t="shared" si="3"/>
        <v>1</v>
      </c>
      <c r="H3092" s="6">
        <f t="shared" si="4"/>
        <v>1</v>
      </c>
      <c r="I3092" s="6" t="str">
        <f>IF(OR(A3092="",COUNTIF('Message audit'!$A$2:$A$201,A3092)=0,AND(B3092&lt;&gt;"To",B3092&lt;&gt;"CC",B3092&lt;&gt;"BCC"),E3092&lt;&gt;"BASIC_OK"),"REVIEW","OK")</f>
        <v>OK</v>
      </c>
    </row>
    <row r="3093">
      <c r="A3093" s="5" t="s">
        <v>147</v>
      </c>
      <c r="B3093" s="5" t="s">
        <v>50</v>
      </c>
      <c r="C3093" s="5" t="s">
        <v>3314</v>
      </c>
      <c r="D3093" s="6" t="str">
        <f t="shared" si="1"/>
        <v>person3092@demo.invalid</v>
      </c>
      <c r="E3093" s="6" t="str">
        <f t="shared" si="2"/>
        <v>BASIC_OK</v>
      </c>
      <c r="F3093" s="6" t="str">
        <f>IF(E3093&lt;&gt;"BASIC_OK","REVIEW",IF(RIGHT(D3093,LEN(LOWER(TRIM('Audit summary'!$B$16)))+1)="@"&amp;LOWER(TRIM('Audit summary'!$B$16)),"INTERNAL","EXTERNAL"))</f>
        <v>INTERNAL</v>
      </c>
      <c r="G3093" s="6">
        <f t="shared" si="3"/>
        <v>1</v>
      </c>
      <c r="H3093" s="6">
        <f t="shared" si="4"/>
        <v>1</v>
      </c>
      <c r="I3093" s="6" t="str">
        <f>IF(OR(A3093="",COUNTIF('Message audit'!$A$2:$A$201,A3093)=0,AND(B3093&lt;&gt;"To",B3093&lt;&gt;"CC",B3093&lt;&gt;"BCC"),E3093&lt;&gt;"BASIC_OK"),"REVIEW","OK")</f>
        <v>OK</v>
      </c>
    </row>
    <row r="3094">
      <c r="A3094" s="5" t="s">
        <v>147</v>
      </c>
      <c r="B3094" s="5" t="s">
        <v>65</v>
      </c>
      <c r="C3094" s="5" t="s">
        <v>3315</v>
      </c>
      <c r="D3094" s="6" t="str">
        <f t="shared" si="1"/>
        <v>person3093@demo.invalid</v>
      </c>
      <c r="E3094" s="6" t="str">
        <f t="shared" si="2"/>
        <v>BASIC_OK</v>
      </c>
      <c r="F3094" s="6" t="str">
        <f>IF(E3094&lt;&gt;"BASIC_OK","REVIEW",IF(RIGHT(D3094,LEN(LOWER(TRIM('Audit summary'!$B$16)))+1)="@"&amp;LOWER(TRIM('Audit summary'!$B$16)),"INTERNAL","EXTERNAL"))</f>
        <v>INTERNAL</v>
      </c>
      <c r="G3094" s="6">
        <f t="shared" si="3"/>
        <v>1</v>
      </c>
      <c r="H3094" s="6">
        <f t="shared" si="4"/>
        <v>1</v>
      </c>
      <c r="I3094" s="6" t="str">
        <f>IF(OR(A3094="",COUNTIF('Message audit'!$A$2:$A$201,A3094)=0,AND(B3094&lt;&gt;"To",B3094&lt;&gt;"CC",B3094&lt;&gt;"BCC"),E3094&lt;&gt;"BASIC_OK"),"REVIEW","OK")</f>
        <v>OK</v>
      </c>
    </row>
    <row r="3095">
      <c r="A3095" s="5" t="s">
        <v>147</v>
      </c>
      <c r="B3095" s="5" t="s">
        <v>21</v>
      </c>
      <c r="C3095" s="5" t="s">
        <v>3316</v>
      </c>
      <c r="D3095" s="6" t="str">
        <f t="shared" si="1"/>
        <v>person3094@demo.invalid</v>
      </c>
      <c r="E3095" s="6" t="str">
        <f t="shared" si="2"/>
        <v>BASIC_OK</v>
      </c>
      <c r="F3095" s="6" t="str">
        <f>IF(E3095&lt;&gt;"BASIC_OK","REVIEW",IF(RIGHT(D3095,LEN(LOWER(TRIM('Audit summary'!$B$16)))+1)="@"&amp;LOWER(TRIM('Audit summary'!$B$16)),"INTERNAL","EXTERNAL"))</f>
        <v>INTERNAL</v>
      </c>
      <c r="G3095" s="6">
        <f t="shared" si="3"/>
        <v>1</v>
      </c>
      <c r="H3095" s="6">
        <f t="shared" si="4"/>
        <v>1</v>
      </c>
      <c r="I3095" s="6" t="str">
        <f>IF(OR(A3095="",COUNTIF('Message audit'!$A$2:$A$201,A3095)=0,AND(B3095&lt;&gt;"To",B3095&lt;&gt;"CC",B3095&lt;&gt;"BCC"),E3095&lt;&gt;"BASIC_OK"),"REVIEW","OK")</f>
        <v>OK</v>
      </c>
    </row>
    <row r="3096">
      <c r="A3096" s="5" t="s">
        <v>147</v>
      </c>
      <c r="B3096" s="5" t="s">
        <v>50</v>
      </c>
      <c r="C3096" s="5" t="s">
        <v>3317</v>
      </c>
      <c r="D3096" s="6" t="str">
        <f t="shared" si="1"/>
        <v>person3095@example.org</v>
      </c>
      <c r="E3096" s="6" t="str">
        <f t="shared" si="2"/>
        <v>BASIC_OK</v>
      </c>
      <c r="F3096" s="6" t="str">
        <f>IF(E3096&lt;&gt;"BASIC_OK","REVIEW",IF(RIGHT(D3096,LEN(LOWER(TRIM('Audit summary'!$B$16)))+1)="@"&amp;LOWER(TRIM('Audit summary'!$B$16)),"INTERNAL","EXTERNAL"))</f>
        <v>EXTERNAL</v>
      </c>
      <c r="G3096" s="6">
        <f t="shared" si="3"/>
        <v>1</v>
      </c>
      <c r="H3096" s="6">
        <f t="shared" si="4"/>
        <v>1</v>
      </c>
      <c r="I3096" s="6" t="str">
        <f>IF(OR(A3096="",COUNTIF('Message audit'!$A$2:$A$201,A3096)=0,AND(B3096&lt;&gt;"To",B3096&lt;&gt;"CC",B3096&lt;&gt;"BCC"),E3096&lt;&gt;"BASIC_OK"),"REVIEW","OK")</f>
        <v>OK</v>
      </c>
    </row>
    <row r="3097">
      <c r="A3097" s="5" t="s">
        <v>147</v>
      </c>
      <c r="B3097" s="5" t="s">
        <v>65</v>
      </c>
      <c r="C3097" s="5" t="s">
        <v>3318</v>
      </c>
      <c r="D3097" s="6" t="str">
        <f t="shared" si="1"/>
        <v>person3096@demo.invalid</v>
      </c>
      <c r="E3097" s="6" t="str">
        <f t="shared" si="2"/>
        <v>BASIC_OK</v>
      </c>
      <c r="F3097" s="6" t="str">
        <f>IF(E3097&lt;&gt;"BASIC_OK","REVIEW",IF(RIGHT(D3097,LEN(LOWER(TRIM('Audit summary'!$B$16)))+1)="@"&amp;LOWER(TRIM('Audit summary'!$B$16)),"INTERNAL","EXTERNAL"))</f>
        <v>INTERNAL</v>
      </c>
      <c r="G3097" s="6">
        <f t="shared" si="3"/>
        <v>1</v>
      </c>
      <c r="H3097" s="6">
        <f t="shared" si="4"/>
        <v>1</v>
      </c>
      <c r="I3097" s="6" t="str">
        <f>IF(OR(A3097="",COUNTIF('Message audit'!$A$2:$A$201,A3097)=0,AND(B3097&lt;&gt;"To",B3097&lt;&gt;"CC",B3097&lt;&gt;"BCC"),E3097&lt;&gt;"BASIC_OK"),"REVIEW","OK")</f>
        <v>OK</v>
      </c>
    </row>
    <row r="3098">
      <c r="A3098" s="5" t="s">
        <v>147</v>
      </c>
      <c r="B3098" s="5" t="s">
        <v>21</v>
      </c>
      <c r="C3098" s="5" t="s">
        <v>3319</v>
      </c>
      <c r="D3098" s="6" t="str">
        <f t="shared" si="1"/>
        <v>person3097@demo.invalid</v>
      </c>
      <c r="E3098" s="6" t="str">
        <f t="shared" si="2"/>
        <v>BASIC_OK</v>
      </c>
      <c r="F3098" s="6" t="str">
        <f>IF(E3098&lt;&gt;"BASIC_OK","REVIEW",IF(RIGHT(D3098,LEN(LOWER(TRIM('Audit summary'!$B$16)))+1)="@"&amp;LOWER(TRIM('Audit summary'!$B$16)),"INTERNAL","EXTERNAL"))</f>
        <v>INTERNAL</v>
      </c>
      <c r="G3098" s="6">
        <f t="shared" si="3"/>
        <v>1</v>
      </c>
      <c r="H3098" s="6">
        <f t="shared" si="4"/>
        <v>1</v>
      </c>
      <c r="I3098" s="6" t="str">
        <f>IF(OR(A3098="",COUNTIF('Message audit'!$A$2:$A$201,A3098)=0,AND(B3098&lt;&gt;"To",B3098&lt;&gt;"CC",B3098&lt;&gt;"BCC"),E3098&lt;&gt;"BASIC_OK"),"REVIEW","OK")</f>
        <v>OK</v>
      </c>
    </row>
    <row r="3099">
      <c r="A3099" s="5" t="s">
        <v>147</v>
      </c>
      <c r="B3099" s="5" t="s">
        <v>50</v>
      </c>
      <c r="C3099" s="5" t="s">
        <v>3320</v>
      </c>
      <c r="D3099" s="6" t="str">
        <f t="shared" si="1"/>
        <v>person3098@demo.invalid</v>
      </c>
      <c r="E3099" s="6" t="str">
        <f t="shared" si="2"/>
        <v>BASIC_OK</v>
      </c>
      <c r="F3099" s="6" t="str">
        <f>IF(E3099&lt;&gt;"BASIC_OK","REVIEW",IF(RIGHT(D3099,LEN(LOWER(TRIM('Audit summary'!$B$16)))+1)="@"&amp;LOWER(TRIM('Audit summary'!$B$16)),"INTERNAL","EXTERNAL"))</f>
        <v>INTERNAL</v>
      </c>
      <c r="G3099" s="6">
        <f t="shared" si="3"/>
        <v>1</v>
      </c>
      <c r="H3099" s="6">
        <f t="shared" si="4"/>
        <v>1</v>
      </c>
      <c r="I3099" s="6" t="str">
        <f>IF(OR(A3099="",COUNTIF('Message audit'!$A$2:$A$201,A3099)=0,AND(B3099&lt;&gt;"To",B3099&lt;&gt;"CC",B3099&lt;&gt;"BCC"),E3099&lt;&gt;"BASIC_OK"),"REVIEW","OK")</f>
        <v>OK</v>
      </c>
    </row>
    <row r="3100">
      <c r="A3100" s="5" t="s">
        <v>147</v>
      </c>
      <c r="B3100" s="5" t="s">
        <v>65</v>
      </c>
      <c r="C3100" s="5" t="s">
        <v>3321</v>
      </c>
      <c r="D3100" s="6" t="str">
        <f t="shared" si="1"/>
        <v>person3099@demo.invalid</v>
      </c>
      <c r="E3100" s="6" t="str">
        <f t="shared" si="2"/>
        <v>BASIC_OK</v>
      </c>
      <c r="F3100" s="6" t="str">
        <f>IF(E3100&lt;&gt;"BASIC_OK","REVIEW",IF(RIGHT(D3100,LEN(LOWER(TRIM('Audit summary'!$B$16)))+1)="@"&amp;LOWER(TRIM('Audit summary'!$B$16)),"INTERNAL","EXTERNAL"))</f>
        <v>INTERNAL</v>
      </c>
      <c r="G3100" s="6">
        <f t="shared" si="3"/>
        <v>1</v>
      </c>
      <c r="H3100" s="6">
        <f t="shared" si="4"/>
        <v>1</v>
      </c>
      <c r="I3100" s="6" t="str">
        <f>IF(OR(A3100="",COUNTIF('Message audit'!$A$2:$A$201,A3100)=0,AND(B3100&lt;&gt;"To",B3100&lt;&gt;"CC",B3100&lt;&gt;"BCC"),E3100&lt;&gt;"BASIC_OK"),"REVIEW","OK")</f>
        <v>OK</v>
      </c>
    </row>
    <row r="3101">
      <c r="A3101" s="5" t="s">
        <v>147</v>
      </c>
      <c r="B3101" s="5" t="s">
        <v>21</v>
      </c>
      <c r="D3101" s="6" t="str">
        <f t="shared" si="1"/>
        <v/>
      </c>
      <c r="E3101" s="6" t="str">
        <f t="shared" si="2"/>
        <v>MISSING</v>
      </c>
      <c r="F3101" s="6" t="str">
        <f>IF(E3101&lt;&gt;"BASIC_OK","REVIEW",IF(RIGHT(D3101,LEN(LOWER(TRIM('Audit summary'!$B$16)))+1)="@"&amp;LOWER(TRIM('Audit summary'!$B$16)),"INTERNAL","EXTERNAL"))</f>
        <v>REVIEW</v>
      </c>
      <c r="G3101" s="6">
        <f t="shared" si="3"/>
        <v>0</v>
      </c>
      <c r="H3101" s="6">
        <f t="shared" si="4"/>
        <v>0</v>
      </c>
      <c r="I3101" s="6" t="str">
        <f>IF(OR(A3101="",COUNTIF('Message audit'!$A$2:$A$201,A3101)=0,AND(B3101&lt;&gt;"To",B3101&lt;&gt;"CC",B3101&lt;&gt;"BCC"),E3101&lt;&gt;"BASIC_OK"),"REVIEW","OK")</f>
        <v>REVIEW</v>
      </c>
    </row>
    <row r="3102">
      <c r="A3102" s="5" t="s">
        <v>147</v>
      </c>
      <c r="B3102" s="5" t="s">
        <v>50</v>
      </c>
      <c r="C3102" s="5" t="s">
        <v>3322</v>
      </c>
      <c r="D3102" s="6" t="str">
        <f t="shared" si="1"/>
        <v>broken-3101</v>
      </c>
      <c r="E3102" s="6" t="str">
        <f t="shared" si="2"/>
        <v>REVIEW</v>
      </c>
      <c r="F3102" s="6" t="str">
        <f>IF(E3102&lt;&gt;"BASIC_OK","REVIEW",IF(RIGHT(D3102,LEN(LOWER(TRIM('Audit summary'!$B$16)))+1)="@"&amp;LOWER(TRIM('Audit summary'!$B$16)),"INTERNAL","EXTERNAL"))</f>
        <v>REVIEW</v>
      </c>
      <c r="G3102" s="6">
        <f t="shared" si="3"/>
        <v>0</v>
      </c>
      <c r="H3102" s="6">
        <f t="shared" si="4"/>
        <v>0</v>
      </c>
      <c r="I3102" s="6" t="str">
        <f>IF(OR(A3102="",COUNTIF('Message audit'!$A$2:$A$201,A3102)=0,AND(B3102&lt;&gt;"To",B3102&lt;&gt;"CC",B3102&lt;&gt;"BCC"),E3102&lt;&gt;"BASIC_OK"),"REVIEW","OK")</f>
        <v>REVIEW</v>
      </c>
    </row>
    <row r="3103">
      <c r="A3103" s="5" t="s">
        <v>148</v>
      </c>
      <c r="B3103" s="5" t="s">
        <v>65</v>
      </c>
      <c r="C3103" s="5" t="s">
        <v>3323</v>
      </c>
      <c r="D3103" s="6" t="str">
        <f t="shared" si="1"/>
        <v>person3102@demo.invalid</v>
      </c>
      <c r="E3103" s="6" t="str">
        <f t="shared" si="2"/>
        <v>BASIC_OK</v>
      </c>
      <c r="F3103" s="6" t="str">
        <f>IF(E3103&lt;&gt;"BASIC_OK","REVIEW",IF(RIGHT(D3103,LEN(LOWER(TRIM('Audit summary'!$B$16)))+1)="@"&amp;LOWER(TRIM('Audit summary'!$B$16)),"INTERNAL","EXTERNAL"))</f>
        <v>INTERNAL</v>
      </c>
      <c r="G3103" s="6">
        <f t="shared" si="3"/>
        <v>1</v>
      </c>
      <c r="H3103" s="6">
        <f t="shared" si="4"/>
        <v>1</v>
      </c>
      <c r="I3103" s="6" t="str">
        <f>IF(OR(A3103="",COUNTIF('Message audit'!$A$2:$A$201,A3103)=0,AND(B3103&lt;&gt;"To",B3103&lt;&gt;"CC",B3103&lt;&gt;"BCC"),E3103&lt;&gt;"BASIC_OK"),"REVIEW","OK")</f>
        <v>OK</v>
      </c>
    </row>
    <row r="3104">
      <c r="A3104" s="5" t="s">
        <v>148</v>
      </c>
      <c r="B3104" s="5" t="s">
        <v>21</v>
      </c>
      <c r="C3104" s="5" t="s">
        <v>3324</v>
      </c>
      <c r="D3104" s="6" t="str">
        <f t="shared" si="1"/>
        <v>person3103@demo.invalid</v>
      </c>
      <c r="E3104" s="6" t="str">
        <f t="shared" si="2"/>
        <v>BASIC_OK</v>
      </c>
      <c r="F3104" s="6" t="str">
        <f>IF(E3104&lt;&gt;"BASIC_OK","REVIEW",IF(RIGHT(D3104,LEN(LOWER(TRIM('Audit summary'!$B$16)))+1)="@"&amp;LOWER(TRIM('Audit summary'!$B$16)),"INTERNAL","EXTERNAL"))</f>
        <v>INTERNAL</v>
      </c>
      <c r="G3104" s="6">
        <f t="shared" si="3"/>
        <v>1</v>
      </c>
      <c r="H3104" s="6">
        <f t="shared" si="4"/>
        <v>1</v>
      </c>
      <c r="I3104" s="6" t="str">
        <f>IF(OR(A3104="",COUNTIF('Message audit'!$A$2:$A$201,A3104)=0,AND(B3104&lt;&gt;"To",B3104&lt;&gt;"CC",B3104&lt;&gt;"BCC"),E3104&lt;&gt;"BASIC_OK"),"REVIEW","OK")</f>
        <v>OK</v>
      </c>
    </row>
    <row r="3105">
      <c r="A3105" s="5" t="s">
        <v>148</v>
      </c>
      <c r="B3105" s="5" t="s">
        <v>50</v>
      </c>
      <c r="C3105" s="5" t="s">
        <v>3325</v>
      </c>
      <c r="D3105" s="6" t="str">
        <f t="shared" si="1"/>
        <v>person3104@demo.invalid</v>
      </c>
      <c r="E3105" s="6" t="str">
        <f t="shared" si="2"/>
        <v>BASIC_OK</v>
      </c>
      <c r="F3105" s="6" t="str">
        <f>IF(E3105&lt;&gt;"BASIC_OK","REVIEW",IF(RIGHT(D3105,LEN(LOWER(TRIM('Audit summary'!$B$16)))+1)="@"&amp;LOWER(TRIM('Audit summary'!$B$16)),"INTERNAL","EXTERNAL"))</f>
        <v>INTERNAL</v>
      </c>
      <c r="G3105" s="6">
        <f t="shared" si="3"/>
        <v>1</v>
      </c>
      <c r="H3105" s="6">
        <f t="shared" si="4"/>
        <v>1</v>
      </c>
      <c r="I3105" s="6" t="str">
        <f>IF(OR(A3105="",COUNTIF('Message audit'!$A$2:$A$201,A3105)=0,AND(B3105&lt;&gt;"To",B3105&lt;&gt;"CC",B3105&lt;&gt;"BCC"),E3105&lt;&gt;"BASIC_OK"),"REVIEW","OK")</f>
        <v>OK</v>
      </c>
    </row>
    <row r="3106">
      <c r="A3106" s="5" t="s">
        <v>148</v>
      </c>
      <c r="B3106" s="5" t="s">
        <v>65</v>
      </c>
      <c r="C3106" s="5" t="s">
        <v>3326</v>
      </c>
      <c r="D3106" s="6" t="str">
        <f t="shared" si="1"/>
        <v>person3105@example.org</v>
      </c>
      <c r="E3106" s="6" t="str">
        <f t="shared" si="2"/>
        <v>BASIC_OK</v>
      </c>
      <c r="F3106" s="6" t="str">
        <f>IF(E3106&lt;&gt;"BASIC_OK","REVIEW",IF(RIGHT(D3106,LEN(LOWER(TRIM('Audit summary'!$B$16)))+1)="@"&amp;LOWER(TRIM('Audit summary'!$B$16)),"INTERNAL","EXTERNAL"))</f>
        <v>EXTERNAL</v>
      </c>
      <c r="G3106" s="6">
        <f t="shared" si="3"/>
        <v>1</v>
      </c>
      <c r="H3106" s="6">
        <f t="shared" si="4"/>
        <v>1</v>
      </c>
      <c r="I3106" s="6" t="str">
        <f>IF(OR(A3106="",COUNTIF('Message audit'!$A$2:$A$201,A3106)=0,AND(B3106&lt;&gt;"To",B3106&lt;&gt;"CC",B3106&lt;&gt;"BCC"),E3106&lt;&gt;"BASIC_OK"),"REVIEW","OK")</f>
        <v>OK</v>
      </c>
    </row>
    <row r="3107">
      <c r="A3107" s="5" t="s">
        <v>148</v>
      </c>
      <c r="B3107" s="5" t="s">
        <v>21</v>
      </c>
      <c r="C3107" s="5" t="s">
        <v>3327</v>
      </c>
      <c r="D3107" s="6" t="str">
        <f t="shared" si="1"/>
        <v>person3106@demo.invalid</v>
      </c>
      <c r="E3107" s="6" t="str">
        <f t="shared" si="2"/>
        <v>BASIC_OK</v>
      </c>
      <c r="F3107" s="6" t="str">
        <f>IF(E3107&lt;&gt;"BASIC_OK","REVIEW",IF(RIGHT(D3107,LEN(LOWER(TRIM('Audit summary'!$B$16)))+1)="@"&amp;LOWER(TRIM('Audit summary'!$B$16)),"INTERNAL","EXTERNAL"))</f>
        <v>INTERNAL</v>
      </c>
      <c r="G3107" s="6">
        <f t="shared" si="3"/>
        <v>1</v>
      </c>
      <c r="H3107" s="6">
        <f t="shared" si="4"/>
        <v>1</v>
      </c>
      <c r="I3107" s="6" t="str">
        <f>IF(OR(A3107="",COUNTIF('Message audit'!$A$2:$A$201,A3107)=0,AND(B3107&lt;&gt;"To",B3107&lt;&gt;"CC",B3107&lt;&gt;"BCC"),E3107&lt;&gt;"BASIC_OK"),"REVIEW","OK")</f>
        <v>OK</v>
      </c>
    </row>
    <row r="3108">
      <c r="A3108" s="5" t="s">
        <v>148</v>
      </c>
      <c r="B3108" s="5" t="s">
        <v>50</v>
      </c>
      <c r="C3108" s="5" t="s">
        <v>3328</v>
      </c>
      <c r="D3108" s="6" t="str">
        <f t="shared" si="1"/>
        <v>person3107@demo.invalid</v>
      </c>
      <c r="E3108" s="6" t="str">
        <f t="shared" si="2"/>
        <v>BASIC_OK</v>
      </c>
      <c r="F3108" s="6" t="str">
        <f>IF(E3108&lt;&gt;"BASIC_OK","REVIEW",IF(RIGHT(D3108,LEN(LOWER(TRIM('Audit summary'!$B$16)))+1)="@"&amp;LOWER(TRIM('Audit summary'!$B$16)),"INTERNAL","EXTERNAL"))</f>
        <v>INTERNAL</v>
      </c>
      <c r="G3108" s="6">
        <f t="shared" si="3"/>
        <v>1</v>
      </c>
      <c r="H3108" s="6">
        <f t="shared" si="4"/>
        <v>1</v>
      </c>
      <c r="I3108" s="6" t="str">
        <f>IF(OR(A3108="",COUNTIF('Message audit'!$A$2:$A$201,A3108)=0,AND(B3108&lt;&gt;"To",B3108&lt;&gt;"CC",B3108&lt;&gt;"BCC"),E3108&lt;&gt;"BASIC_OK"),"REVIEW","OK")</f>
        <v>OK</v>
      </c>
    </row>
    <row r="3109">
      <c r="A3109" s="5" t="s">
        <v>148</v>
      </c>
      <c r="B3109" s="5" t="s">
        <v>65</v>
      </c>
      <c r="C3109" s="5" t="s">
        <v>3329</v>
      </c>
      <c r="D3109" s="6" t="str">
        <f t="shared" si="1"/>
        <v>person3108@demo.invalid</v>
      </c>
      <c r="E3109" s="6" t="str">
        <f t="shared" si="2"/>
        <v>BASIC_OK</v>
      </c>
      <c r="F3109" s="6" t="str">
        <f>IF(E3109&lt;&gt;"BASIC_OK","REVIEW",IF(RIGHT(D3109,LEN(LOWER(TRIM('Audit summary'!$B$16)))+1)="@"&amp;LOWER(TRIM('Audit summary'!$B$16)),"INTERNAL","EXTERNAL"))</f>
        <v>INTERNAL</v>
      </c>
      <c r="G3109" s="6">
        <f t="shared" si="3"/>
        <v>1</v>
      </c>
      <c r="H3109" s="6">
        <f t="shared" si="4"/>
        <v>1</v>
      </c>
      <c r="I3109" s="6" t="str">
        <f>IF(OR(A3109="",COUNTIF('Message audit'!$A$2:$A$201,A3109)=0,AND(B3109&lt;&gt;"To",B3109&lt;&gt;"CC",B3109&lt;&gt;"BCC"),E3109&lt;&gt;"BASIC_OK"),"REVIEW","OK")</f>
        <v>OK</v>
      </c>
    </row>
    <row r="3110">
      <c r="A3110" s="5" t="s">
        <v>148</v>
      </c>
      <c r="B3110" s="5" t="s">
        <v>21</v>
      </c>
      <c r="C3110" s="5" t="s">
        <v>3330</v>
      </c>
      <c r="D3110" s="6" t="str">
        <f t="shared" si="1"/>
        <v>person3109@demo.invalid</v>
      </c>
      <c r="E3110" s="6" t="str">
        <f t="shared" si="2"/>
        <v>BASIC_OK</v>
      </c>
      <c r="F3110" s="6" t="str">
        <f>IF(E3110&lt;&gt;"BASIC_OK","REVIEW",IF(RIGHT(D3110,LEN(LOWER(TRIM('Audit summary'!$B$16)))+1)="@"&amp;LOWER(TRIM('Audit summary'!$B$16)),"INTERNAL","EXTERNAL"))</f>
        <v>INTERNAL</v>
      </c>
      <c r="G3110" s="6">
        <f t="shared" si="3"/>
        <v>1</v>
      </c>
      <c r="H3110" s="6">
        <f t="shared" si="4"/>
        <v>1</v>
      </c>
      <c r="I3110" s="6" t="str">
        <f>IF(OR(A3110="",COUNTIF('Message audit'!$A$2:$A$201,A3110)=0,AND(B3110&lt;&gt;"To",B3110&lt;&gt;"CC",B3110&lt;&gt;"BCC"),E3110&lt;&gt;"BASIC_OK"),"REVIEW","OK")</f>
        <v>OK</v>
      </c>
    </row>
    <row r="3111">
      <c r="A3111" s="5" t="s">
        <v>148</v>
      </c>
      <c r="B3111" s="5" t="s">
        <v>50</v>
      </c>
      <c r="C3111" s="5" t="s">
        <v>3331</v>
      </c>
      <c r="D3111" s="6" t="str">
        <f t="shared" si="1"/>
        <v>person3110@example.org</v>
      </c>
      <c r="E3111" s="6" t="str">
        <f t="shared" si="2"/>
        <v>BASIC_OK</v>
      </c>
      <c r="F3111" s="6" t="str">
        <f>IF(E3111&lt;&gt;"BASIC_OK","REVIEW",IF(RIGHT(D3111,LEN(LOWER(TRIM('Audit summary'!$B$16)))+1)="@"&amp;LOWER(TRIM('Audit summary'!$B$16)),"INTERNAL","EXTERNAL"))</f>
        <v>EXTERNAL</v>
      </c>
      <c r="G3111" s="6">
        <f t="shared" si="3"/>
        <v>1</v>
      </c>
      <c r="H3111" s="6">
        <f t="shared" si="4"/>
        <v>1</v>
      </c>
      <c r="I3111" s="6" t="str">
        <f>IF(OR(A3111="",COUNTIF('Message audit'!$A$2:$A$201,A3111)=0,AND(B3111&lt;&gt;"To",B3111&lt;&gt;"CC",B3111&lt;&gt;"BCC"),E3111&lt;&gt;"BASIC_OK"),"REVIEW","OK")</f>
        <v>OK</v>
      </c>
    </row>
    <row r="3112">
      <c r="A3112" s="5" t="s">
        <v>148</v>
      </c>
      <c r="B3112" s="5" t="s">
        <v>65</v>
      </c>
      <c r="C3112" s="5" t="s">
        <v>3332</v>
      </c>
      <c r="D3112" s="6" t="str">
        <f t="shared" si="1"/>
        <v>person3111@demo.invalid</v>
      </c>
      <c r="E3112" s="6" t="str">
        <f t="shared" si="2"/>
        <v>BASIC_OK</v>
      </c>
      <c r="F3112" s="6" t="str">
        <f>IF(E3112&lt;&gt;"BASIC_OK","REVIEW",IF(RIGHT(D3112,LEN(LOWER(TRIM('Audit summary'!$B$16)))+1)="@"&amp;LOWER(TRIM('Audit summary'!$B$16)),"INTERNAL","EXTERNAL"))</f>
        <v>INTERNAL</v>
      </c>
      <c r="G3112" s="6">
        <f t="shared" si="3"/>
        <v>1</v>
      </c>
      <c r="H3112" s="6">
        <f t="shared" si="4"/>
        <v>1</v>
      </c>
      <c r="I3112" s="6" t="str">
        <f>IF(OR(A3112="",COUNTIF('Message audit'!$A$2:$A$201,A3112)=0,AND(B3112&lt;&gt;"To",B3112&lt;&gt;"CC",B3112&lt;&gt;"BCC"),E3112&lt;&gt;"BASIC_OK"),"REVIEW","OK")</f>
        <v>OK</v>
      </c>
    </row>
    <row r="3113">
      <c r="A3113" s="5" t="s">
        <v>148</v>
      </c>
      <c r="B3113" s="5" t="s">
        <v>21</v>
      </c>
      <c r="C3113" s="5" t="s">
        <v>3333</v>
      </c>
      <c r="D3113" s="6" t="str">
        <f t="shared" si="1"/>
        <v>person3112@demo.invalid</v>
      </c>
      <c r="E3113" s="6" t="str">
        <f t="shared" si="2"/>
        <v>BASIC_OK</v>
      </c>
      <c r="F3113" s="6" t="str">
        <f>IF(E3113&lt;&gt;"BASIC_OK","REVIEW",IF(RIGHT(D3113,LEN(LOWER(TRIM('Audit summary'!$B$16)))+1)="@"&amp;LOWER(TRIM('Audit summary'!$B$16)),"INTERNAL","EXTERNAL"))</f>
        <v>INTERNAL</v>
      </c>
      <c r="G3113" s="6">
        <f t="shared" si="3"/>
        <v>1</v>
      </c>
      <c r="H3113" s="6">
        <f t="shared" si="4"/>
        <v>1</v>
      </c>
      <c r="I3113" s="6" t="str">
        <f>IF(OR(A3113="",COUNTIF('Message audit'!$A$2:$A$201,A3113)=0,AND(B3113&lt;&gt;"To",B3113&lt;&gt;"CC",B3113&lt;&gt;"BCC"),E3113&lt;&gt;"BASIC_OK"),"REVIEW","OK")</f>
        <v>OK</v>
      </c>
    </row>
    <row r="3114">
      <c r="A3114" s="5" t="s">
        <v>148</v>
      </c>
      <c r="B3114" s="5" t="s">
        <v>50</v>
      </c>
      <c r="C3114" s="5" t="s">
        <v>3334</v>
      </c>
      <c r="D3114" s="6" t="str">
        <f t="shared" si="1"/>
        <v>person3113@demo.invalid</v>
      </c>
      <c r="E3114" s="6" t="str">
        <f t="shared" si="2"/>
        <v>BASIC_OK</v>
      </c>
      <c r="F3114" s="6" t="str">
        <f>IF(E3114&lt;&gt;"BASIC_OK","REVIEW",IF(RIGHT(D3114,LEN(LOWER(TRIM('Audit summary'!$B$16)))+1)="@"&amp;LOWER(TRIM('Audit summary'!$B$16)),"INTERNAL","EXTERNAL"))</f>
        <v>INTERNAL</v>
      </c>
      <c r="G3114" s="6">
        <f t="shared" si="3"/>
        <v>1</v>
      </c>
      <c r="H3114" s="6">
        <f t="shared" si="4"/>
        <v>1</v>
      </c>
      <c r="I3114" s="6" t="str">
        <f>IF(OR(A3114="",COUNTIF('Message audit'!$A$2:$A$201,A3114)=0,AND(B3114&lt;&gt;"To",B3114&lt;&gt;"CC",B3114&lt;&gt;"BCC"),E3114&lt;&gt;"BASIC_OK"),"REVIEW","OK")</f>
        <v>OK</v>
      </c>
    </row>
    <row r="3115">
      <c r="A3115" s="5" t="s">
        <v>148</v>
      </c>
      <c r="B3115" s="5" t="s">
        <v>65</v>
      </c>
      <c r="C3115" s="5" t="s">
        <v>3335</v>
      </c>
      <c r="D3115" s="6" t="str">
        <f t="shared" si="1"/>
        <v>person3114@demo.invalid</v>
      </c>
      <c r="E3115" s="6" t="str">
        <f t="shared" si="2"/>
        <v>BASIC_OK</v>
      </c>
      <c r="F3115" s="6" t="str">
        <f>IF(E3115&lt;&gt;"BASIC_OK","REVIEW",IF(RIGHT(D3115,LEN(LOWER(TRIM('Audit summary'!$B$16)))+1)="@"&amp;LOWER(TRIM('Audit summary'!$B$16)),"INTERNAL","EXTERNAL"))</f>
        <v>INTERNAL</v>
      </c>
      <c r="G3115" s="6">
        <f t="shared" si="3"/>
        <v>1</v>
      </c>
      <c r="H3115" s="6">
        <f t="shared" si="4"/>
        <v>1</v>
      </c>
      <c r="I3115" s="6" t="str">
        <f>IF(OR(A3115="",COUNTIF('Message audit'!$A$2:$A$201,A3115)=0,AND(B3115&lt;&gt;"To",B3115&lt;&gt;"CC",B3115&lt;&gt;"BCC"),E3115&lt;&gt;"BASIC_OK"),"REVIEW","OK")</f>
        <v>OK</v>
      </c>
    </row>
    <row r="3116">
      <c r="A3116" s="5" t="s">
        <v>148</v>
      </c>
      <c r="B3116" s="5" t="s">
        <v>21</v>
      </c>
      <c r="C3116" s="5" t="s">
        <v>3336</v>
      </c>
      <c r="D3116" s="6" t="str">
        <f t="shared" si="1"/>
        <v>person3115@example.org</v>
      </c>
      <c r="E3116" s="6" t="str">
        <f t="shared" si="2"/>
        <v>BASIC_OK</v>
      </c>
      <c r="F3116" s="6" t="str">
        <f>IF(E3116&lt;&gt;"BASIC_OK","REVIEW",IF(RIGHT(D3116,LEN(LOWER(TRIM('Audit summary'!$B$16)))+1)="@"&amp;LOWER(TRIM('Audit summary'!$B$16)),"INTERNAL","EXTERNAL"))</f>
        <v>EXTERNAL</v>
      </c>
      <c r="G3116" s="6">
        <f t="shared" si="3"/>
        <v>1</v>
      </c>
      <c r="H3116" s="6">
        <f t="shared" si="4"/>
        <v>1</v>
      </c>
      <c r="I3116" s="6" t="str">
        <f>IF(OR(A3116="",COUNTIF('Message audit'!$A$2:$A$201,A3116)=0,AND(B3116&lt;&gt;"To",B3116&lt;&gt;"CC",B3116&lt;&gt;"BCC"),E3116&lt;&gt;"BASIC_OK"),"REVIEW","OK")</f>
        <v>OK</v>
      </c>
    </row>
    <row r="3117">
      <c r="A3117" s="5" t="s">
        <v>148</v>
      </c>
      <c r="B3117" s="5" t="s">
        <v>50</v>
      </c>
      <c r="C3117" s="5" t="s">
        <v>3337</v>
      </c>
      <c r="D3117" s="6" t="str">
        <f t="shared" si="1"/>
        <v>person3116@demo.invalid</v>
      </c>
      <c r="E3117" s="6" t="str">
        <f t="shared" si="2"/>
        <v>BASIC_OK</v>
      </c>
      <c r="F3117" s="6" t="str">
        <f>IF(E3117&lt;&gt;"BASIC_OK","REVIEW",IF(RIGHT(D3117,LEN(LOWER(TRIM('Audit summary'!$B$16)))+1)="@"&amp;LOWER(TRIM('Audit summary'!$B$16)),"INTERNAL","EXTERNAL"))</f>
        <v>INTERNAL</v>
      </c>
      <c r="G3117" s="6">
        <f t="shared" si="3"/>
        <v>1</v>
      </c>
      <c r="H3117" s="6">
        <f t="shared" si="4"/>
        <v>1</v>
      </c>
      <c r="I3117" s="6" t="str">
        <f>IF(OR(A3117="",COUNTIF('Message audit'!$A$2:$A$201,A3117)=0,AND(B3117&lt;&gt;"To",B3117&lt;&gt;"CC",B3117&lt;&gt;"BCC"),E3117&lt;&gt;"BASIC_OK"),"REVIEW","OK")</f>
        <v>OK</v>
      </c>
    </row>
    <row r="3118">
      <c r="A3118" s="5" t="s">
        <v>148</v>
      </c>
      <c r="B3118" s="5" t="s">
        <v>65</v>
      </c>
      <c r="C3118" s="5" t="s">
        <v>3338</v>
      </c>
      <c r="D3118" s="6" t="str">
        <f t="shared" si="1"/>
        <v>person3117@demo.invalid</v>
      </c>
      <c r="E3118" s="6" t="str">
        <f t="shared" si="2"/>
        <v>BASIC_OK</v>
      </c>
      <c r="F3118" s="6" t="str">
        <f>IF(E3118&lt;&gt;"BASIC_OK","REVIEW",IF(RIGHT(D3118,LEN(LOWER(TRIM('Audit summary'!$B$16)))+1)="@"&amp;LOWER(TRIM('Audit summary'!$B$16)),"INTERNAL","EXTERNAL"))</f>
        <v>INTERNAL</v>
      </c>
      <c r="G3118" s="6">
        <f t="shared" si="3"/>
        <v>1</v>
      </c>
      <c r="H3118" s="6">
        <f t="shared" si="4"/>
        <v>1</v>
      </c>
      <c r="I3118" s="6" t="str">
        <f>IF(OR(A3118="",COUNTIF('Message audit'!$A$2:$A$201,A3118)=0,AND(B3118&lt;&gt;"To",B3118&lt;&gt;"CC",B3118&lt;&gt;"BCC"),E3118&lt;&gt;"BASIC_OK"),"REVIEW","OK")</f>
        <v>OK</v>
      </c>
    </row>
    <row r="3119">
      <c r="A3119" s="5" t="s">
        <v>148</v>
      </c>
      <c r="B3119" s="5" t="s">
        <v>21</v>
      </c>
      <c r="C3119" s="5" t="s">
        <v>3339</v>
      </c>
      <c r="D3119" s="6" t="str">
        <f t="shared" si="1"/>
        <v>person3118@demo.invalid</v>
      </c>
      <c r="E3119" s="6" t="str">
        <f t="shared" si="2"/>
        <v>BASIC_OK</v>
      </c>
      <c r="F3119" s="6" t="str">
        <f>IF(E3119&lt;&gt;"BASIC_OK","REVIEW",IF(RIGHT(D3119,LEN(LOWER(TRIM('Audit summary'!$B$16)))+1)="@"&amp;LOWER(TRIM('Audit summary'!$B$16)),"INTERNAL","EXTERNAL"))</f>
        <v>INTERNAL</v>
      </c>
      <c r="G3119" s="6">
        <f t="shared" si="3"/>
        <v>1</v>
      </c>
      <c r="H3119" s="6">
        <f t="shared" si="4"/>
        <v>1</v>
      </c>
      <c r="I3119" s="6" t="str">
        <f>IF(OR(A3119="",COUNTIF('Message audit'!$A$2:$A$201,A3119)=0,AND(B3119&lt;&gt;"To",B3119&lt;&gt;"CC",B3119&lt;&gt;"BCC"),E3119&lt;&gt;"BASIC_OK"),"REVIEW","OK")</f>
        <v>OK</v>
      </c>
    </row>
    <row r="3120">
      <c r="A3120" s="5" t="s">
        <v>148</v>
      </c>
      <c r="B3120" s="5" t="s">
        <v>50</v>
      </c>
      <c r="C3120" s="5" t="s">
        <v>3340</v>
      </c>
      <c r="D3120" s="6" t="str">
        <f t="shared" si="1"/>
        <v>person3119@demo.invalid</v>
      </c>
      <c r="E3120" s="6" t="str">
        <f t="shared" si="2"/>
        <v>BASIC_OK</v>
      </c>
      <c r="F3120" s="6" t="str">
        <f>IF(E3120&lt;&gt;"BASIC_OK","REVIEW",IF(RIGHT(D3120,LEN(LOWER(TRIM('Audit summary'!$B$16)))+1)="@"&amp;LOWER(TRIM('Audit summary'!$B$16)),"INTERNAL","EXTERNAL"))</f>
        <v>INTERNAL</v>
      </c>
      <c r="G3120" s="6">
        <f t="shared" si="3"/>
        <v>1</v>
      </c>
      <c r="H3120" s="6">
        <f t="shared" si="4"/>
        <v>1</v>
      </c>
      <c r="I3120" s="6" t="str">
        <f>IF(OR(A3120="",COUNTIF('Message audit'!$A$2:$A$201,A3120)=0,AND(B3120&lt;&gt;"To",B3120&lt;&gt;"CC",B3120&lt;&gt;"BCC"),E3120&lt;&gt;"BASIC_OK"),"REVIEW","OK")</f>
        <v>OK</v>
      </c>
    </row>
    <row r="3121">
      <c r="A3121" s="5" t="s">
        <v>148</v>
      </c>
      <c r="B3121" s="5" t="s">
        <v>65</v>
      </c>
      <c r="C3121" s="5" t="s">
        <v>3341</v>
      </c>
      <c r="D3121" s="6" t="str">
        <f t="shared" si="1"/>
        <v>person3120@example.org</v>
      </c>
      <c r="E3121" s="6" t="str">
        <f t="shared" si="2"/>
        <v>BASIC_OK</v>
      </c>
      <c r="F3121" s="6" t="str">
        <f>IF(E3121&lt;&gt;"BASIC_OK","REVIEW",IF(RIGHT(D3121,LEN(LOWER(TRIM('Audit summary'!$B$16)))+1)="@"&amp;LOWER(TRIM('Audit summary'!$B$16)),"INTERNAL","EXTERNAL"))</f>
        <v>EXTERNAL</v>
      </c>
      <c r="G3121" s="6">
        <f t="shared" si="3"/>
        <v>1</v>
      </c>
      <c r="H3121" s="6">
        <f t="shared" si="4"/>
        <v>1</v>
      </c>
      <c r="I3121" s="6" t="str">
        <f>IF(OR(A3121="",COUNTIF('Message audit'!$A$2:$A$201,A3121)=0,AND(B3121&lt;&gt;"To",B3121&lt;&gt;"CC",B3121&lt;&gt;"BCC"),E3121&lt;&gt;"BASIC_OK"),"REVIEW","OK")</f>
        <v>OK</v>
      </c>
    </row>
    <row r="3122">
      <c r="A3122" s="5" t="s">
        <v>148</v>
      </c>
      <c r="B3122" s="5" t="s">
        <v>21</v>
      </c>
      <c r="C3122" s="5" t="s">
        <v>3342</v>
      </c>
      <c r="D3122" s="6" t="str">
        <f t="shared" si="1"/>
        <v>person3121@demo.invalid</v>
      </c>
      <c r="E3122" s="6" t="str">
        <f t="shared" si="2"/>
        <v>BASIC_OK</v>
      </c>
      <c r="F3122" s="6" t="str">
        <f>IF(E3122&lt;&gt;"BASIC_OK","REVIEW",IF(RIGHT(D3122,LEN(LOWER(TRIM('Audit summary'!$B$16)))+1)="@"&amp;LOWER(TRIM('Audit summary'!$B$16)),"INTERNAL","EXTERNAL"))</f>
        <v>INTERNAL</v>
      </c>
      <c r="G3122" s="6">
        <f t="shared" si="3"/>
        <v>1</v>
      </c>
      <c r="H3122" s="6">
        <f t="shared" si="4"/>
        <v>1</v>
      </c>
      <c r="I3122" s="6" t="str">
        <f>IF(OR(A3122="",COUNTIF('Message audit'!$A$2:$A$201,A3122)=0,AND(B3122&lt;&gt;"To",B3122&lt;&gt;"CC",B3122&lt;&gt;"BCC"),E3122&lt;&gt;"BASIC_OK"),"REVIEW","OK")</f>
        <v>OK</v>
      </c>
    </row>
    <row r="3123">
      <c r="A3123" s="5" t="s">
        <v>148</v>
      </c>
      <c r="B3123" s="5" t="s">
        <v>50</v>
      </c>
      <c r="C3123" s="5" t="s">
        <v>3343</v>
      </c>
      <c r="D3123" s="6" t="str">
        <f t="shared" si="1"/>
        <v>person3122@demo.invalid</v>
      </c>
      <c r="E3123" s="6" t="str">
        <f t="shared" si="2"/>
        <v>BASIC_OK</v>
      </c>
      <c r="F3123" s="6" t="str">
        <f>IF(E3123&lt;&gt;"BASIC_OK","REVIEW",IF(RIGHT(D3123,LEN(LOWER(TRIM('Audit summary'!$B$16)))+1)="@"&amp;LOWER(TRIM('Audit summary'!$B$16)),"INTERNAL","EXTERNAL"))</f>
        <v>INTERNAL</v>
      </c>
      <c r="G3123" s="6">
        <f t="shared" si="3"/>
        <v>1</v>
      </c>
      <c r="H3123" s="6">
        <f t="shared" si="4"/>
        <v>1</v>
      </c>
      <c r="I3123" s="6" t="str">
        <f>IF(OR(A3123="",COUNTIF('Message audit'!$A$2:$A$201,A3123)=0,AND(B3123&lt;&gt;"To",B3123&lt;&gt;"CC",B3123&lt;&gt;"BCC"),E3123&lt;&gt;"BASIC_OK"),"REVIEW","OK")</f>
        <v>OK</v>
      </c>
    </row>
    <row r="3124">
      <c r="A3124" s="5" t="s">
        <v>148</v>
      </c>
      <c r="B3124" s="5" t="s">
        <v>65</v>
      </c>
      <c r="C3124" s="5" t="s">
        <v>3344</v>
      </c>
      <c r="D3124" s="6" t="str">
        <f t="shared" si="1"/>
        <v>person3123@demo.invalid</v>
      </c>
      <c r="E3124" s="6" t="str">
        <f t="shared" si="2"/>
        <v>BASIC_OK</v>
      </c>
      <c r="F3124" s="6" t="str">
        <f>IF(E3124&lt;&gt;"BASIC_OK","REVIEW",IF(RIGHT(D3124,LEN(LOWER(TRIM('Audit summary'!$B$16)))+1)="@"&amp;LOWER(TRIM('Audit summary'!$B$16)),"INTERNAL","EXTERNAL"))</f>
        <v>INTERNAL</v>
      </c>
      <c r="G3124" s="6">
        <f t="shared" si="3"/>
        <v>1</v>
      </c>
      <c r="H3124" s="6">
        <f t="shared" si="4"/>
        <v>1</v>
      </c>
      <c r="I3124" s="6" t="str">
        <f>IF(OR(A3124="",COUNTIF('Message audit'!$A$2:$A$201,A3124)=0,AND(B3124&lt;&gt;"To",B3124&lt;&gt;"CC",B3124&lt;&gt;"BCC"),E3124&lt;&gt;"BASIC_OK"),"REVIEW","OK")</f>
        <v>OK</v>
      </c>
    </row>
    <row r="3125">
      <c r="A3125" s="5" t="s">
        <v>148</v>
      </c>
      <c r="B3125" s="5" t="s">
        <v>21</v>
      </c>
      <c r="C3125" s="5" t="s">
        <v>3345</v>
      </c>
      <c r="D3125" s="6" t="str">
        <f t="shared" si="1"/>
        <v>person3124@demo.invalid</v>
      </c>
      <c r="E3125" s="6" t="str">
        <f t="shared" si="2"/>
        <v>BASIC_OK</v>
      </c>
      <c r="F3125" s="6" t="str">
        <f>IF(E3125&lt;&gt;"BASIC_OK","REVIEW",IF(RIGHT(D3125,LEN(LOWER(TRIM('Audit summary'!$B$16)))+1)="@"&amp;LOWER(TRIM('Audit summary'!$B$16)),"INTERNAL","EXTERNAL"))</f>
        <v>INTERNAL</v>
      </c>
      <c r="G3125" s="6">
        <f t="shared" si="3"/>
        <v>1</v>
      </c>
      <c r="H3125" s="6">
        <f t="shared" si="4"/>
        <v>1</v>
      </c>
      <c r="I3125" s="6" t="str">
        <f>IF(OR(A3125="",COUNTIF('Message audit'!$A$2:$A$201,A3125)=0,AND(B3125&lt;&gt;"To",B3125&lt;&gt;"CC",B3125&lt;&gt;"BCC"),E3125&lt;&gt;"BASIC_OK"),"REVIEW","OK")</f>
        <v>OK</v>
      </c>
    </row>
    <row r="3126">
      <c r="A3126" s="5" t="s">
        <v>148</v>
      </c>
      <c r="B3126" s="5" t="s">
        <v>50</v>
      </c>
      <c r="C3126" s="5" t="s">
        <v>3346</v>
      </c>
      <c r="D3126" s="6" t="str">
        <f t="shared" si="1"/>
        <v>person3125@example.org</v>
      </c>
      <c r="E3126" s="6" t="str">
        <f t="shared" si="2"/>
        <v>BASIC_OK</v>
      </c>
      <c r="F3126" s="6" t="str">
        <f>IF(E3126&lt;&gt;"BASIC_OK","REVIEW",IF(RIGHT(D3126,LEN(LOWER(TRIM('Audit summary'!$B$16)))+1)="@"&amp;LOWER(TRIM('Audit summary'!$B$16)),"INTERNAL","EXTERNAL"))</f>
        <v>EXTERNAL</v>
      </c>
      <c r="G3126" s="6">
        <f t="shared" si="3"/>
        <v>1</v>
      </c>
      <c r="H3126" s="6">
        <f t="shared" si="4"/>
        <v>1</v>
      </c>
      <c r="I3126" s="6" t="str">
        <f>IF(OR(A3126="",COUNTIF('Message audit'!$A$2:$A$201,A3126)=0,AND(B3126&lt;&gt;"To",B3126&lt;&gt;"CC",B3126&lt;&gt;"BCC"),E3126&lt;&gt;"BASIC_OK"),"REVIEW","OK")</f>
        <v>OK</v>
      </c>
    </row>
    <row r="3127">
      <c r="A3127" s="5" t="s">
        <v>148</v>
      </c>
      <c r="B3127" s="5" t="s">
        <v>65</v>
      </c>
      <c r="C3127" s="5" t="s">
        <v>3347</v>
      </c>
      <c r="D3127" s="6" t="str">
        <f t="shared" si="1"/>
        <v>person3126@demo.invalid</v>
      </c>
      <c r="E3127" s="6" t="str">
        <f t="shared" si="2"/>
        <v>BASIC_OK</v>
      </c>
      <c r="F3127" s="6" t="str">
        <f>IF(E3127&lt;&gt;"BASIC_OK","REVIEW",IF(RIGHT(D3127,LEN(LOWER(TRIM('Audit summary'!$B$16)))+1)="@"&amp;LOWER(TRIM('Audit summary'!$B$16)),"INTERNAL","EXTERNAL"))</f>
        <v>INTERNAL</v>
      </c>
      <c r="G3127" s="6">
        <f t="shared" si="3"/>
        <v>1</v>
      </c>
      <c r="H3127" s="6">
        <f t="shared" si="4"/>
        <v>1</v>
      </c>
      <c r="I3127" s="6" t="str">
        <f>IF(OR(A3127="",COUNTIF('Message audit'!$A$2:$A$201,A3127)=0,AND(B3127&lt;&gt;"To",B3127&lt;&gt;"CC",B3127&lt;&gt;"BCC"),E3127&lt;&gt;"BASIC_OK"),"REVIEW","OK")</f>
        <v>OK</v>
      </c>
    </row>
    <row r="3128">
      <c r="A3128" s="5" t="s">
        <v>148</v>
      </c>
      <c r="B3128" s="5" t="s">
        <v>21</v>
      </c>
      <c r="C3128" s="5" t="s">
        <v>3348</v>
      </c>
      <c r="D3128" s="6" t="str">
        <f t="shared" si="1"/>
        <v>person3127@demo.invalid</v>
      </c>
      <c r="E3128" s="6" t="str">
        <f t="shared" si="2"/>
        <v>BASIC_OK</v>
      </c>
      <c r="F3128" s="6" t="str">
        <f>IF(E3128&lt;&gt;"BASIC_OK","REVIEW",IF(RIGHT(D3128,LEN(LOWER(TRIM('Audit summary'!$B$16)))+1)="@"&amp;LOWER(TRIM('Audit summary'!$B$16)),"INTERNAL","EXTERNAL"))</f>
        <v>INTERNAL</v>
      </c>
      <c r="G3128" s="6">
        <f t="shared" si="3"/>
        <v>1</v>
      </c>
      <c r="H3128" s="6">
        <f t="shared" si="4"/>
        <v>1</v>
      </c>
      <c r="I3128" s="6" t="str">
        <f>IF(OR(A3128="",COUNTIF('Message audit'!$A$2:$A$201,A3128)=0,AND(B3128&lt;&gt;"To",B3128&lt;&gt;"CC",B3128&lt;&gt;"BCC"),E3128&lt;&gt;"BASIC_OK"),"REVIEW","OK")</f>
        <v>OK</v>
      </c>
    </row>
    <row r="3129">
      <c r="A3129" s="5" t="s">
        <v>148</v>
      </c>
      <c r="B3129" s="5" t="s">
        <v>50</v>
      </c>
      <c r="C3129" s="5" t="s">
        <v>3349</v>
      </c>
      <c r="D3129" s="6" t="str">
        <f t="shared" si="1"/>
        <v>person3128@demo.invalid</v>
      </c>
      <c r="E3129" s="6" t="str">
        <f t="shared" si="2"/>
        <v>BASIC_OK</v>
      </c>
      <c r="F3129" s="6" t="str">
        <f>IF(E3129&lt;&gt;"BASIC_OK","REVIEW",IF(RIGHT(D3129,LEN(LOWER(TRIM('Audit summary'!$B$16)))+1)="@"&amp;LOWER(TRIM('Audit summary'!$B$16)),"INTERNAL","EXTERNAL"))</f>
        <v>INTERNAL</v>
      </c>
      <c r="G3129" s="6">
        <f t="shared" si="3"/>
        <v>1</v>
      </c>
      <c r="H3129" s="6">
        <f t="shared" si="4"/>
        <v>1</v>
      </c>
      <c r="I3129" s="6" t="str">
        <f>IF(OR(A3129="",COUNTIF('Message audit'!$A$2:$A$201,A3129)=0,AND(B3129&lt;&gt;"To",B3129&lt;&gt;"CC",B3129&lt;&gt;"BCC"),E3129&lt;&gt;"BASIC_OK"),"REVIEW","OK")</f>
        <v>OK</v>
      </c>
    </row>
    <row r="3130">
      <c r="A3130" s="5" t="s">
        <v>148</v>
      </c>
      <c r="B3130" s="5" t="s">
        <v>65</v>
      </c>
      <c r="C3130" s="5" t="s">
        <v>3350</v>
      </c>
      <c r="D3130" s="6" t="str">
        <f t="shared" si="1"/>
        <v>person3129@demo.invalid</v>
      </c>
      <c r="E3130" s="6" t="str">
        <f t="shared" si="2"/>
        <v>BASIC_OK</v>
      </c>
      <c r="F3130" s="6" t="str">
        <f>IF(E3130&lt;&gt;"BASIC_OK","REVIEW",IF(RIGHT(D3130,LEN(LOWER(TRIM('Audit summary'!$B$16)))+1)="@"&amp;LOWER(TRIM('Audit summary'!$B$16)),"INTERNAL","EXTERNAL"))</f>
        <v>INTERNAL</v>
      </c>
      <c r="G3130" s="6">
        <f t="shared" si="3"/>
        <v>1</v>
      </c>
      <c r="H3130" s="6">
        <f t="shared" si="4"/>
        <v>1</v>
      </c>
      <c r="I3130" s="6" t="str">
        <f>IF(OR(A3130="",COUNTIF('Message audit'!$A$2:$A$201,A3130)=0,AND(B3130&lt;&gt;"To",B3130&lt;&gt;"CC",B3130&lt;&gt;"BCC"),E3130&lt;&gt;"BASIC_OK"),"REVIEW","OK")</f>
        <v>OK</v>
      </c>
    </row>
    <row r="3131">
      <c r="A3131" s="5" t="s">
        <v>148</v>
      </c>
      <c r="B3131" s="5" t="s">
        <v>21</v>
      </c>
      <c r="C3131" s="5" t="s">
        <v>3351</v>
      </c>
      <c r="D3131" s="6" t="str">
        <f t="shared" si="1"/>
        <v>person3130@example.org</v>
      </c>
      <c r="E3131" s="6" t="str">
        <f t="shared" si="2"/>
        <v>BASIC_OK</v>
      </c>
      <c r="F3131" s="6" t="str">
        <f>IF(E3131&lt;&gt;"BASIC_OK","REVIEW",IF(RIGHT(D3131,LEN(LOWER(TRIM('Audit summary'!$B$16)))+1)="@"&amp;LOWER(TRIM('Audit summary'!$B$16)),"INTERNAL","EXTERNAL"))</f>
        <v>EXTERNAL</v>
      </c>
      <c r="G3131" s="6">
        <f t="shared" si="3"/>
        <v>1</v>
      </c>
      <c r="H3131" s="6">
        <f t="shared" si="4"/>
        <v>1</v>
      </c>
      <c r="I3131" s="6" t="str">
        <f>IF(OR(A3131="",COUNTIF('Message audit'!$A$2:$A$201,A3131)=0,AND(B3131&lt;&gt;"To",B3131&lt;&gt;"CC",B3131&lt;&gt;"BCC"),E3131&lt;&gt;"BASIC_OK"),"REVIEW","OK")</f>
        <v>OK</v>
      </c>
    </row>
    <row r="3132">
      <c r="A3132" s="5" t="s">
        <v>148</v>
      </c>
      <c r="B3132" s="5" t="s">
        <v>50</v>
      </c>
      <c r="C3132" s="5" t="s">
        <v>3352</v>
      </c>
      <c r="D3132" s="6" t="str">
        <f t="shared" si="1"/>
        <v>person3131@demo.invalid</v>
      </c>
      <c r="E3132" s="6" t="str">
        <f t="shared" si="2"/>
        <v>BASIC_OK</v>
      </c>
      <c r="F3132" s="6" t="str">
        <f>IF(E3132&lt;&gt;"BASIC_OK","REVIEW",IF(RIGHT(D3132,LEN(LOWER(TRIM('Audit summary'!$B$16)))+1)="@"&amp;LOWER(TRIM('Audit summary'!$B$16)),"INTERNAL","EXTERNAL"))</f>
        <v>INTERNAL</v>
      </c>
      <c r="G3132" s="6">
        <f t="shared" si="3"/>
        <v>1</v>
      </c>
      <c r="H3132" s="6">
        <f t="shared" si="4"/>
        <v>1</v>
      </c>
      <c r="I3132" s="6" t="str">
        <f>IF(OR(A3132="",COUNTIF('Message audit'!$A$2:$A$201,A3132)=0,AND(B3132&lt;&gt;"To",B3132&lt;&gt;"CC",B3132&lt;&gt;"BCC"),E3132&lt;&gt;"BASIC_OK"),"REVIEW","OK")</f>
        <v>OK</v>
      </c>
    </row>
    <row r="3133">
      <c r="A3133" s="5" t="s">
        <v>148</v>
      </c>
      <c r="B3133" s="5" t="s">
        <v>65</v>
      </c>
      <c r="C3133" s="5" t="s">
        <v>3353</v>
      </c>
      <c r="D3133" s="6" t="str">
        <f t="shared" si="1"/>
        <v>person3132@demo.invalid</v>
      </c>
      <c r="E3133" s="6" t="str">
        <f t="shared" si="2"/>
        <v>BASIC_OK</v>
      </c>
      <c r="F3133" s="6" t="str">
        <f>IF(E3133&lt;&gt;"BASIC_OK","REVIEW",IF(RIGHT(D3133,LEN(LOWER(TRIM('Audit summary'!$B$16)))+1)="@"&amp;LOWER(TRIM('Audit summary'!$B$16)),"INTERNAL","EXTERNAL"))</f>
        <v>INTERNAL</v>
      </c>
      <c r="G3133" s="6">
        <f t="shared" si="3"/>
        <v>1</v>
      </c>
      <c r="H3133" s="6">
        <f t="shared" si="4"/>
        <v>1</v>
      </c>
      <c r="I3133" s="6" t="str">
        <f>IF(OR(A3133="",COUNTIF('Message audit'!$A$2:$A$201,A3133)=0,AND(B3133&lt;&gt;"To",B3133&lt;&gt;"CC",B3133&lt;&gt;"BCC"),E3133&lt;&gt;"BASIC_OK"),"REVIEW","OK")</f>
        <v>OK</v>
      </c>
    </row>
    <row r="3134">
      <c r="A3134" s="5" t="s">
        <v>148</v>
      </c>
      <c r="B3134" s="5" t="s">
        <v>21</v>
      </c>
      <c r="C3134" s="5" t="s">
        <v>3354</v>
      </c>
      <c r="D3134" s="6" t="str">
        <f t="shared" si="1"/>
        <v>person3133@demo.invalid</v>
      </c>
      <c r="E3134" s="6" t="str">
        <f t="shared" si="2"/>
        <v>BASIC_OK</v>
      </c>
      <c r="F3134" s="6" t="str">
        <f>IF(E3134&lt;&gt;"BASIC_OK","REVIEW",IF(RIGHT(D3134,LEN(LOWER(TRIM('Audit summary'!$B$16)))+1)="@"&amp;LOWER(TRIM('Audit summary'!$B$16)),"INTERNAL","EXTERNAL"))</f>
        <v>INTERNAL</v>
      </c>
      <c r="G3134" s="6">
        <f t="shared" si="3"/>
        <v>1</v>
      </c>
      <c r="H3134" s="6">
        <f t="shared" si="4"/>
        <v>1</v>
      </c>
      <c r="I3134" s="6" t="str">
        <f>IF(OR(A3134="",COUNTIF('Message audit'!$A$2:$A$201,A3134)=0,AND(B3134&lt;&gt;"To",B3134&lt;&gt;"CC",B3134&lt;&gt;"BCC"),E3134&lt;&gt;"BASIC_OK"),"REVIEW","OK")</f>
        <v>OK</v>
      </c>
    </row>
    <row r="3135">
      <c r="A3135" s="5" t="s">
        <v>148</v>
      </c>
      <c r="B3135" s="5" t="s">
        <v>50</v>
      </c>
      <c r="C3135" s="5" t="s">
        <v>3355</v>
      </c>
      <c r="D3135" s="6" t="str">
        <f t="shared" si="1"/>
        <v>person3134@demo.invalid</v>
      </c>
      <c r="E3135" s="6" t="str">
        <f t="shared" si="2"/>
        <v>BASIC_OK</v>
      </c>
      <c r="F3135" s="6" t="str">
        <f>IF(E3135&lt;&gt;"BASIC_OK","REVIEW",IF(RIGHT(D3135,LEN(LOWER(TRIM('Audit summary'!$B$16)))+1)="@"&amp;LOWER(TRIM('Audit summary'!$B$16)),"INTERNAL","EXTERNAL"))</f>
        <v>INTERNAL</v>
      </c>
      <c r="G3135" s="6">
        <f t="shared" si="3"/>
        <v>1</v>
      </c>
      <c r="H3135" s="6">
        <f t="shared" si="4"/>
        <v>1</v>
      </c>
      <c r="I3135" s="6" t="str">
        <f>IF(OR(A3135="",COUNTIF('Message audit'!$A$2:$A$201,A3135)=0,AND(B3135&lt;&gt;"To",B3135&lt;&gt;"CC",B3135&lt;&gt;"BCC"),E3135&lt;&gt;"BASIC_OK"),"REVIEW","OK")</f>
        <v>OK</v>
      </c>
    </row>
    <row r="3136">
      <c r="A3136" s="5" t="s">
        <v>148</v>
      </c>
      <c r="B3136" s="5" t="s">
        <v>65</v>
      </c>
      <c r="C3136" s="5" t="s">
        <v>3356</v>
      </c>
      <c r="D3136" s="6" t="str">
        <f t="shared" si="1"/>
        <v>person3135@example.org</v>
      </c>
      <c r="E3136" s="6" t="str">
        <f t="shared" si="2"/>
        <v>BASIC_OK</v>
      </c>
      <c r="F3136" s="6" t="str">
        <f>IF(E3136&lt;&gt;"BASIC_OK","REVIEW",IF(RIGHT(D3136,LEN(LOWER(TRIM('Audit summary'!$B$16)))+1)="@"&amp;LOWER(TRIM('Audit summary'!$B$16)),"INTERNAL","EXTERNAL"))</f>
        <v>EXTERNAL</v>
      </c>
      <c r="G3136" s="6">
        <f t="shared" si="3"/>
        <v>1</v>
      </c>
      <c r="H3136" s="6">
        <f t="shared" si="4"/>
        <v>1</v>
      </c>
      <c r="I3136" s="6" t="str">
        <f>IF(OR(A3136="",COUNTIF('Message audit'!$A$2:$A$201,A3136)=0,AND(B3136&lt;&gt;"To",B3136&lt;&gt;"CC",B3136&lt;&gt;"BCC"),E3136&lt;&gt;"BASIC_OK"),"REVIEW","OK")</f>
        <v>OK</v>
      </c>
    </row>
    <row r="3137">
      <c r="A3137" s="5" t="s">
        <v>148</v>
      </c>
      <c r="B3137" s="5" t="s">
        <v>21</v>
      </c>
      <c r="C3137" s="5" t="s">
        <v>3357</v>
      </c>
      <c r="D3137" s="6" t="str">
        <f t="shared" si="1"/>
        <v>person3136@demo.invalid</v>
      </c>
      <c r="E3137" s="6" t="str">
        <f t="shared" si="2"/>
        <v>BASIC_OK</v>
      </c>
      <c r="F3137" s="6" t="str">
        <f>IF(E3137&lt;&gt;"BASIC_OK","REVIEW",IF(RIGHT(D3137,LEN(LOWER(TRIM('Audit summary'!$B$16)))+1)="@"&amp;LOWER(TRIM('Audit summary'!$B$16)),"INTERNAL","EXTERNAL"))</f>
        <v>INTERNAL</v>
      </c>
      <c r="G3137" s="6">
        <f t="shared" si="3"/>
        <v>1</v>
      </c>
      <c r="H3137" s="6">
        <f t="shared" si="4"/>
        <v>1</v>
      </c>
      <c r="I3137" s="6" t="str">
        <f>IF(OR(A3137="",COUNTIF('Message audit'!$A$2:$A$201,A3137)=0,AND(B3137&lt;&gt;"To",B3137&lt;&gt;"CC",B3137&lt;&gt;"BCC"),E3137&lt;&gt;"BASIC_OK"),"REVIEW","OK")</f>
        <v>OK</v>
      </c>
    </row>
    <row r="3138">
      <c r="A3138" s="5" t="s">
        <v>148</v>
      </c>
      <c r="B3138" s="5" t="s">
        <v>50</v>
      </c>
      <c r="C3138" s="5" t="s">
        <v>3358</v>
      </c>
      <c r="D3138" s="6" t="str">
        <f t="shared" si="1"/>
        <v>person3137@demo.invalid</v>
      </c>
      <c r="E3138" s="6" t="str">
        <f t="shared" si="2"/>
        <v>BASIC_OK</v>
      </c>
      <c r="F3138" s="6" t="str">
        <f>IF(E3138&lt;&gt;"BASIC_OK","REVIEW",IF(RIGHT(D3138,LEN(LOWER(TRIM('Audit summary'!$B$16)))+1)="@"&amp;LOWER(TRIM('Audit summary'!$B$16)),"INTERNAL","EXTERNAL"))</f>
        <v>INTERNAL</v>
      </c>
      <c r="G3138" s="6">
        <f t="shared" si="3"/>
        <v>1</v>
      </c>
      <c r="H3138" s="6">
        <f t="shared" si="4"/>
        <v>1</v>
      </c>
      <c r="I3138" s="6" t="str">
        <f>IF(OR(A3138="",COUNTIF('Message audit'!$A$2:$A$201,A3138)=0,AND(B3138&lt;&gt;"To",B3138&lt;&gt;"CC",B3138&lt;&gt;"BCC"),E3138&lt;&gt;"BASIC_OK"),"REVIEW","OK")</f>
        <v>OK</v>
      </c>
    </row>
    <row r="3139">
      <c r="A3139" s="5" t="s">
        <v>148</v>
      </c>
      <c r="B3139" s="5" t="s">
        <v>65</v>
      </c>
      <c r="C3139" s="5" t="s">
        <v>3359</v>
      </c>
      <c r="D3139" s="6" t="str">
        <f t="shared" si="1"/>
        <v>person3138@demo.invalid</v>
      </c>
      <c r="E3139" s="6" t="str">
        <f t="shared" si="2"/>
        <v>BASIC_OK</v>
      </c>
      <c r="F3139" s="6" t="str">
        <f>IF(E3139&lt;&gt;"BASIC_OK","REVIEW",IF(RIGHT(D3139,LEN(LOWER(TRIM('Audit summary'!$B$16)))+1)="@"&amp;LOWER(TRIM('Audit summary'!$B$16)),"INTERNAL","EXTERNAL"))</f>
        <v>INTERNAL</v>
      </c>
      <c r="G3139" s="6">
        <f t="shared" si="3"/>
        <v>1</v>
      </c>
      <c r="H3139" s="6">
        <f t="shared" si="4"/>
        <v>1</v>
      </c>
      <c r="I3139" s="6" t="str">
        <f>IF(OR(A3139="",COUNTIF('Message audit'!$A$2:$A$201,A3139)=0,AND(B3139&lt;&gt;"To",B3139&lt;&gt;"CC",B3139&lt;&gt;"BCC"),E3139&lt;&gt;"BASIC_OK"),"REVIEW","OK")</f>
        <v>OK</v>
      </c>
    </row>
    <row r="3140">
      <c r="A3140" s="5" t="s">
        <v>148</v>
      </c>
      <c r="B3140" s="5" t="s">
        <v>21</v>
      </c>
      <c r="C3140" s="5" t="s">
        <v>3360</v>
      </c>
      <c r="D3140" s="6" t="str">
        <f t="shared" si="1"/>
        <v>person3139@demo.invalid</v>
      </c>
      <c r="E3140" s="6" t="str">
        <f t="shared" si="2"/>
        <v>BASIC_OK</v>
      </c>
      <c r="F3140" s="6" t="str">
        <f>IF(E3140&lt;&gt;"BASIC_OK","REVIEW",IF(RIGHT(D3140,LEN(LOWER(TRIM('Audit summary'!$B$16)))+1)="@"&amp;LOWER(TRIM('Audit summary'!$B$16)),"INTERNAL","EXTERNAL"))</f>
        <v>INTERNAL</v>
      </c>
      <c r="G3140" s="6">
        <f t="shared" si="3"/>
        <v>1</v>
      </c>
      <c r="H3140" s="6">
        <f t="shared" si="4"/>
        <v>1</v>
      </c>
      <c r="I3140" s="6" t="str">
        <f>IF(OR(A3140="",COUNTIF('Message audit'!$A$2:$A$201,A3140)=0,AND(B3140&lt;&gt;"To",B3140&lt;&gt;"CC",B3140&lt;&gt;"BCC"),E3140&lt;&gt;"BASIC_OK"),"REVIEW","OK")</f>
        <v>OK</v>
      </c>
    </row>
    <row r="3141">
      <c r="A3141" s="5" t="s">
        <v>148</v>
      </c>
      <c r="B3141" s="5" t="s">
        <v>50</v>
      </c>
      <c r="C3141" s="5" t="s">
        <v>3361</v>
      </c>
      <c r="D3141" s="6" t="str">
        <f t="shared" si="1"/>
        <v>person3140@example.org</v>
      </c>
      <c r="E3141" s="6" t="str">
        <f t="shared" si="2"/>
        <v>BASIC_OK</v>
      </c>
      <c r="F3141" s="6" t="str">
        <f>IF(E3141&lt;&gt;"BASIC_OK","REVIEW",IF(RIGHT(D3141,LEN(LOWER(TRIM('Audit summary'!$B$16)))+1)="@"&amp;LOWER(TRIM('Audit summary'!$B$16)),"INTERNAL","EXTERNAL"))</f>
        <v>EXTERNAL</v>
      </c>
      <c r="G3141" s="6">
        <f t="shared" si="3"/>
        <v>1</v>
      </c>
      <c r="H3141" s="6">
        <f t="shared" si="4"/>
        <v>1</v>
      </c>
      <c r="I3141" s="6" t="str">
        <f>IF(OR(A3141="",COUNTIF('Message audit'!$A$2:$A$201,A3141)=0,AND(B3141&lt;&gt;"To",B3141&lt;&gt;"CC",B3141&lt;&gt;"BCC"),E3141&lt;&gt;"BASIC_OK"),"REVIEW","OK")</f>
        <v>OK</v>
      </c>
    </row>
    <row r="3142">
      <c r="A3142" s="5" t="s">
        <v>148</v>
      </c>
      <c r="B3142" s="5" t="s">
        <v>65</v>
      </c>
      <c r="C3142" s="5" t="s">
        <v>3362</v>
      </c>
      <c r="D3142" s="6" t="str">
        <f t="shared" si="1"/>
        <v>person3141@demo.invalid</v>
      </c>
      <c r="E3142" s="6" t="str">
        <f t="shared" si="2"/>
        <v>BASIC_OK</v>
      </c>
      <c r="F3142" s="6" t="str">
        <f>IF(E3142&lt;&gt;"BASIC_OK","REVIEW",IF(RIGHT(D3142,LEN(LOWER(TRIM('Audit summary'!$B$16)))+1)="@"&amp;LOWER(TRIM('Audit summary'!$B$16)),"INTERNAL","EXTERNAL"))</f>
        <v>INTERNAL</v>
      </c>
      <c r="G3142" s="6">
        <f t="shared" si="3"/>
        <v>1</v>
      </c>
      <c r="H3142" s="6">
        <f t="shared" si="4"/>
        <v>1</v>
      </c>
      <c r="I3142" s="6" t="str">
        <f>IF(OR(A3142="",COUNTIF('Message audit'!$A$2:$A$201,A3142)=0,AND(B3142&lt;&gt;"To",B3142&lt;&gt;"CC",B3142&lt;&gt;"BCC"),E3142&lt;&gt;"BASIC_OK"),"REVIEW","OK")</f>
        <v>OK</v>
      </c>
    </row>
    <row r="3143">
      <c r="A3143" s="5" t="s">
        <v>148</v>
      </c>
      <c r="B3143" s="5" t="s">
        <v>21</v>
      </c>
      <c r="C3143" s="5" t="s">
        <v>3363</v>
      </c>
      <c r="D3143" s="6" t="str">
        <f t="shared" si="1"/>
        <v>person3142@demo.invalid</v>
      </c>
      <c r="E3143" s="6" t="str">
        <f t="shared" si="2"/>
        <v>BASIC_OK</v>
      </c>
      <c r="F3143" s="6" t="str">
        <f>IF(E3143&lt;&gt;"BASIC_OK","REVIEW",IF(RIGHT(D3143,LEN(LOWER(TRIM('Audit summary'!$B$16)))+1)="@"&amp;LOWER(TRIM('Audit summary'!$B$16)),"INTERNAL","EXTERNAL"))</f>
        <v>INTERNAL</v>
      </c>
      <c r="G3143" s="6">
        <f t="shared" si="3"/>
        <v>1</v>
      </c>
      <c r="H3143" s="6">
        <f t="shared" si="4"/>
        <v>1</v>
      </c>
      <c r="I3143" s="6" t="str">
        <f>IF(OR(A3143="",COUNTIF('Message audit'!$A$2:$A$201,A3143)=0,AND(B3143&lt;&gt;"To",B3143&lt;&gt;"CC",B3143&lt;&gt;"BCC"),E3143&lt;&gt;"BASIC_OK"),"REVIEW","OK")</f>
        <v>OK</v>
      </c>
    </row>
    <row r="3144">
      <c r="A3144" s="5" t="s">
        <v>148</v>
      </c>
      <c r="B3144" s="5" t="s">
        <v>50</v>
      </c>
      <c r="C3144" s="5" t="s">
        <v>3364</v>
      </c>
      <c r="D3144" s="6" t="str">
        <f t="shared" si="1"/>
        <v>person3143@demo.invalid</v>
      </c>
      <c r="E3144" s="6" t="str">
        <f t="shared" si="2"/>
        <v>BASIC_OK</v>
      </c>
      <c r="F3144" s="6" t="str">
        <f>IF(E3144&lt;&gt;"BASIC_OK","REVIEW",IF(RIGHT(D3144,LEN(LOWER(TRIM('Audit summary'!$B$16)))+1)="@"&amp;LOWER(TRIM('Audit summary'!$B$16)),"INTERNAL","EXTERNAL"))</f>
        <v>INTERNAL</v>
      </c>
      <c r="G3144" s="6">
        <f t="shared" si="3"/>
        <v>1</v>
      </c>
      <c r="H3144" s="6">
        <f t="shared" si="4"/>
        <v>1</v>
      </c>
      <c r="I3144" s="6" t="str">
        <f>IF(OR(A3144="",COUNTIF('Message audit'!$A$2:$A$201,A3144)=0,AND(B3144&lt;&gt;"To",B3144&lt;&gt;"CC",B3144&lt;&gt;"BCC"),E3144&lt;&gt;"BASIC_OK"),"REVIEW","OK")</f>
        <v>OK</v>
      </c>
    </row>
    <row r="3145">
      <c r="A3145" s="5" t="s">
        <v>148</v>
      </c>
      <c r="B3145" s="5" t="s">
        <v>65</v>
      </c>
      <c r="C3145" s="5" t="s">
        <v>3365</v>
      </c>
      <c r="D3145" s="6" t="str">
        <f t="shared" si="1"/>
        <v>person3144@demo.invalid</v>
      </c>
      <c r="E3145" s="6" t="str">
        <f t="shared" si="2"/>
        <v>BASIC_OK</v>
      </c>
      <c r="F3145" s="6" t="str">
        <f>IF(E3145&lt;&gt;"BASIC_OK","REVIEW",IF(RIGHT(D3145,LEN(LOWER(TRIM('Audit summary'!$B$16)))+1)="@"&amp;LOWER(TRIM('Audit summary'!$B$16)),"INTERNAL","EXTERNAL"))</f>
        <v>INTERNAL</v>
      </c>
      <c r="G3145" s="6">
        <f t="shared" si="3"/>
        <v>1</v>
      </c>
      <c r="H3145" s="6">
        <f t="shared" si="4"/>
        <v>1</v>
      </c>
      <c r="I3145" s="6" t="str">
        <f>IF(OR(A3145="",COUNTIF('Message audit'!$A$2:$A$201,A3145)=0,AND(B3145&lt;&gt;"To",B3145&lt;&gt;"CC",B3145&lt;&gt;"BCC"),E3145&lt;&gt;"BASIC_OK"),"REVIEW","OK")</f>
        <v>OK</v>
      </c>
    </row>
    <row r="3146">
      <c r="A3146" s="5" t="s">
        <v>148</v>
      </c>
      <c r="B3146" s="5" t="s">
        <v>21</v>
      </c>
      <c r="C3146" s="5" t="s">
        <v>3366</v>
      </c>
      <c r="D3146" s="6" t="str">
        <f t="shared" si="1"/>
        <v>person3145@example.org</v>
      </c>
      <c r="E3146" s="6" t="str">
        <f t="shared" si="2"/>
        <v>BASIC_OK</v>
      </c>
      <c r="F3146" s="6" t="str">
        <f>IF(E3146&lt;&gt;"BASIC_OK","REVIEW",IF(RIGHT(D3146,LEN(LOWER(TRIM('Audit summary'!$B$16)))+1)="@"&amp;LOWER(TRIM('Audit summary'!$B$16)),"INTERNAL","EXTERNAL"))</f>
        <v>EXTERNAL</v>
      </c>
      <c r="G3146" s="6">
        <f t="shared" si="3"/>
        <v>1</v>
      </c>
      <c r="H3146" s="6">
        <f t="shared" si="4"/>
        <v>1</v>
      </c>
      <c r="I3146" s="6" t="str">
        <f>IF(OR(A3146="",COUNTIF('Message audit'!$A$2:$A$201,A3146)=0,AND(B3146&lt;&gt;"To",B3146&lt;&gt;"CC",B3146&lt;&gt;"BCC"),E3146&lt;&gt;"BASIC_OK"),"REVIEW","OK")</f>
        <v>OK</v>
      </c>
    </row>
    <row r="3147">
      <c r="A3147" s="5" t="s">
        <v>148</v>
      </c>
      <c r="B3147" s="5" t="s">
        <v>50</v>
      </c>
      <c r="C3147" s="5" t="s">
        <v>3367</v>
      </c>
      <c r="D3147" s="6" t="str">
        <f t="shared" si="1"/>
        <v>person3146@demo.invalid</v>
      </c>
      <c r="E3147" s="6" t="str">
        <f t="shared" si="2"/>
        <v>BASIC_OK</v>
      </c>
      <c r="F3147" s="6" t="str">
        <f>IF(E3147&lt;&gt;"BASIC_OK","REVIEW",IF(RIGHT(D3147,LEN(LOWER(TRIM('Audit summary'!$B$16)))+1)="@"&amp;LOWER(TRIM('Audit summary'!$B$16)),"INTERNAL","EXTERNAL"))</f>
        <v>INTERNAL</v>
      </c>
      <c r="G3147" s="6">
        <f t="shared" si="3"/>
        <v>1</v>
      </c>
      <c r="H3147" s="6">
        <f t="shared" si="4"/>
        <v>1</v>
      </c>
      <c r="I3147" s="6" t="str">
        <f>IF(OR(A3147="",COUNTIF('Message audit'!$A$2:$A$201,A3147)=0,AND(B3147&lt;&gt;"To",B3147&lt;&gt;"CC",B3147&lt;&gt;"BCC"),E3147&lt;&gt;"BASIC_OK"),"REVIEW","OK")</f>
        <v>OK</v>
      </c>
    </row>
    <row r="3148">
      <c r="A3148" s="5" t="s">
        <v>148</v>
      </c>
      <c r="B3148" s="5" t="s">
        <v>65</v>
      </c>
      <c r="C3148" s="5" t="s">
        <v>3368</v>
      </c>
      <c r="D3148" s="6" t="str">
        <f t="shared" si="1"/>
        <v>person3147@demo.invalid</v>
      </c>
      <c r="E3148" s="6" t="str">
        <f t="shared" si="2"/>
        <v>BASIC_OK</v>
      </c>
      <c r="F3148" s="6" t="str">
        <f>IF(E3148&lt;&gt;"BASIC_OK","REVIEW",IF(RIGHT(D3148,LEN(LOWER(TRIM('Audit summary'!$B$16)))+1)="@"&amp;LOWER(TRIM('Audit summary'!$B$16)),"INTERNAL","EXTERNAL"))</f>
        <v>INTERNAL</v>
      </c>
      <c r="G3148" s="6">
        <f t="shared" si="3"/>
        <v>1</v>
      </c>
      <c r="H3148" s="6">
        <f t="shared" si="4"/>
        <v>1</v>
      </c>
      <c r="I3148" s="6" t="str">
        <f>IF(OR(A3148="",COUNTIF('Message audit'!$A$2:$A$201,A3148)=0,AND(B3148&lt;&gt;"To",B3148&lt;&gt;"CC",B3148&lt;&gt;"BCC"),E3148&lt;&gt;"BASIC_OK"),"REVIEW","OK")</f>
        <v>OK</v>
      </c>
    </row>
    <row r="3149">
      <c r="A3149" s="5" t="s">
        <v>148</v>
      </c>
      <c r="B3149" s="5" t="s">
        <v>21</v>
      </c>
      <c r="C3149" s="5" t="s">
        <v>3369</v>
      </c>
      <c r="D3149" s="6" t="str">
        <f t="shared" si="1"/>
        <v>person3148@demo.invalid</v>
      </c>
      <c r="E3149" s="6" t="str">
        <f t="shared" si="2"/>
        <v>BASIC_OK</v>
      </c>
      <c r="F3149" s="6" t="str">
        <f>IF(E3149&lt;&gt;"BASIC_OK","REVIEW",IF(RIGHT(D3149,LEN(LOWER(TRIM('Audit summary'!$B$16)))+1)="@"&amp;LOWER(TRIM('Audit summary'!$B$16)),"INTERNAL","EXTERNAL"))</f>
        <v>INTERNAL</v>
      </c>
      <c r="G3149" s="6">
        <f t="shared" si="3"/>
        <v>1</v>
      </c>
      <c r="H3149" s="6">
        <f t="shared" si="4"/>
        <v>1</v>
      </c>
      <c r="I3149" s="6" t="str">
        <f>IF(OR(A3149="",COUNTIF('Message audit'!$A$2:$A$201,A3149)=0,AND(B3149&lt;&gt;"To",B3149&lt;&gt;"CC",B3149&lt;&gt;"BCC"),E3149&lt;&gt;"BASIC_OK"),"REVIEW","OK")</f>
        <v>OK</v>
      </c>
    </row>
    <row r="3150">
      <c r="A3150" s="5" t="s">
        <v>148</v>
      </c>
      <c r="B3150" s="5" t="s">
        <v>50</v>
      </c>
      <c r="C3150" s="5" t="s">
        <v>3370</v>
      </c>
      <c r="D3150" s="6" t="str">
        <f t="shared" si="1"/>
        <v>person3149@demo.invalid</v>
      </c>
      <c r="E3150" s="6" t="str">
        <f t="shared" si="2"/>
        <v>BASIC_OK</v>
      </c>
      <c r="F3150" s="6" t="str">
        <f>IF(E3150&lt;&gt;"BASIC_OK","REVIEW",IF(RIGHT(D3150,LEN(LOWER(TRIM('Audit summary'!$B$16)))+1)="@"&amp;LOWER(TRIM('Audit summary'!$B$16)),"INTERNAL","EXTERNAL"))</f>
        <v>INTERNAL</v>
      </c>
      <c r="G3150" s="6">
        <f t="shared" si="3"/>
        <v>1</v>
      </c>
      <c r="H3150" s="6">
        <f t="shared" si="4"/>
        <v>1</v>
      </c>
      <c r="I3150" s="6" t="str">
        <f>IF(OR(A3150="",COUNTIF('Message audit'!$A$2:$A$201,A3150)=0,AND(B3150&lt;&gt;"To",B3150&lt;&gt;"CC",B3150&lt;&gt;"BCC"),E3150&lt;&gt;"BASIC_OK"),"REVIEW","OK")</f>
        <v>OK</v>
      </c>
    </row>
    <row r="3151">
      <c r="A3151" s="5" t="s">
        <v>148</v>
      </c>
      <c r="B3151" s="5" t="s">
        <v>65</v>
      </c>
      <c r="C3151" s="5" t="s">
        <v>3371</v>
      </c>
      <c r="D3151" s="6" t="str">
        <f t="shared" si="1"/>
        <v>person3150@example.org</v>
      </c>
      <c r="E3151" s="6" t="str">
        <f t="shared" si="2"/>
        <v>BASIC_OK</v>
      </c>
      <c r="F3151" s="6" t="str">
        <f>IF(E3151&lt;&gt;"BASIC_OK","REVIEW",IF(RIGHT(D3151,LEN(LOWER(TRIM('Audit summary'!$B$16)))+1)="@"&amp;LOWER(TRIM('Audit summary'!$B$16)),"INTERNAL","EXTERNAL"))</f>
        <v>EXTERNAL</v>
      </c>
      <c r="G3151" s="6">
        <f t="shared" si="3"/>
        <v>1</v>
      </c>
      <c r="H3151" s="6">
        <f t="shared" si="4"/>
        <v>1</v>
      </c>
      <c r="I3151" s="6" t="str">
        <f>IF(OR(A3151="",COUNTIF('Message audit'!$A$2:$A$201,A3151)=0,AND(B3151&lt;&gt;"To",B3151&lt;&gt;"CC",B3151&lt;&gt;"BCC"),E3151&lt;&gt;"BASIC_OK"),"REVIEW","OK")</f>
        <v>OK</v>
      </c>
    </row>
    <row r="3152">
      <c r="A3152" s="5" t="s">
        <v>148</v>
      </c>
      <c r="B3152" s="5" t="s">
        <v>21</v>
      </c>
      <c r="C3152" s="5" t="s">
        <v>3372</v>
      </c>
      <c r="D3152" s="6" t="str">
        <f t="shared" si="1"/>
        <v>person3151@demo.invalid</v>
      </c>
      <c r="E3152" s="6" t="str">
        <f t="shared" si="2"/>
        <v>BASIC_OK</v>
      </c>
      <c r="F3152" s="6" t="str">
        <f>IF(E3152&lt;&gt;"BASIC_OK","REVIEW",IF(RIGHT(D3152,LEN(LOWER(TRIM('Audit summary'!$B$16)))+1)="@"&amp;LOWER(TRIM('Audit summary'!$B$16)),"INTERNAL","EXTERNAL"))</f>
        <v>INTERNAL</v>
      </c>
      <c r="G3152" s="6">
        <f t="shared" si="3"/>
        <v>1</v>
      </c>
      <c r="H3152" s="6">
        <f t="shared" si="4"/>
        <v>1</v>
      </c>
      <c r="I3152" s="6" t="str">
        <f>IF(OR(A3152="",COUNTIF('Message audit'!$A$2:$A$201,A3152)=0,AND(B3152&lt;&gt;"To",B3152&lt;&gt;"CC",B3152&lt;&gt;"BCC"),E3152&lt;&gt;"BASIC_OK"),"REVIEW","OK")</f>
        <v>OK</v>
      </c>
    </row>
    <row r="3153">
      <c r="A3153" s="5" t="s">
        <v>150</v>
      </c>
      <c r="B3153" s="5" t="s">
        <v>50</v>
      </c>
      <c r="C3153" s="5" t="s">
        <v>3373</v>
      </c>
      <c r="D3153" s="6" t="str">
        <f t="shared" si="1"/>
        <v>person3152@demo.invalid</v>
      </c>
      <c r="E3153" s="6" t="str">
        <f t="shared" si="2"/>
        <v>BASIC_OK</v>
      </c>
      <c r="F3153" s="6" t="str">
        <f>IF(E3153&lt;&gt;"BASIC_OK","REVIEW",IF(RIGHT(D3153,LEN(LOWER(TRIM('Audit summary'!$B$16)))+1)="@"&amp;LOWER(TRIM('Audit summary'!$B$16)),"INTERNAL","EXTERNAL"))</f>
        <v>INTERNAL</v>
      </c>
      <c r="G3153" s="6">
        <f t="shared" si="3"/>
        <v>1</v>
      </c>
      <c r="H3153" s="6">
        <f t="shared" si="4"/>
        <v>1</v>
      </c>
      <c r="I3153" s="6" t="str">
        <f>IF(OR(A3153="",COUNTIF('Message audit'!$A$2:$A$201,A3153)=0,AND(B3153&lt;&gt;"To",B3153&lt;&gt;"CC",B3153&lt;&gt;"BCC"),E3153&lt;&gt;"BASIC_OK"),"REVIEW","OK")</f>
        <v>OK</v>
      </c>
    </row>
    <row r="3154">
      <c r="A3154" s="5" t="s">
        <v>150</v>
      </c>
      <c r="B3154" s="5" t="s">
        <v>65</v>
      </c>
      <c r="C3154" s="5" t="s">
        <v>3374</v>
      </c>
      <c r="D3154" s="6" t="str">
        <f t="shared" si="1"/>
        <v>person3153@demo.invalid</v>
      </c>
      <c r="E3154" s="6" t="str">
        <f t="shared" si="2"/>
        <v>BASIC_OK</v>
      </c>
      <c r="F3154" s="6" t="str">
        <f>IF(E3154&lt;&gt;"BASIC_OK","REVIEW",IF(RIGHT(D3154,LEN(LOWER(TRIM('Audit summary'!$B$16)))+1)="@"&amp;LOWER(TRIM('Audit summary'!$B$16)),"INTERNAL","EXTERNAL"))</f>
        <v>INTERNAL</v>
      </c>
      <c r="G3154" s="6">
        <f t="shared" si="3"/>
        <v>1</v>
      </c>
      <c r="H3154" s="6">
        <f t="shared" si="4"/>
        <v>1</v>
      </c>
      <c r="I3154" s="6" t="str">
        <f>IF(OR(A3154="",COUNTIF('Message audit'!$A$2:$A$201,A3154)=0,AND(B3154&lt;&gt;"To",B3154&lt;&gt;"CC",B3154&lt;&gt;"BCC"),E3154&lt;&gt;"BASIC_OK"),"REVIEW","OK")</f>
        <v>OK</v>
      </c>
    </row>
    <row r="3155">
      <c r="A3155" s="5" t="s">
        <v>150</v>
      </c>
      <c r="B3155" s="5" t="s">
        <v>21</v>
      </c>
      <c r="C3155" s="5" t="s">
        <v>3375</v>
      </c>
      <c r="D3155" s="6" t="str">
        <f t="shared" si="1"/>
        <v>person3154@demo.invalid</v>
      </c>
      <c r="E3155" s="6" t="str">
        <f t="shared" si="2"/>
        <v>BASIC_OK</v>
      </c>
      <c r="F3155" s="6" t="str">
        <f>IF(E3155&lt;&gt;"BASIC_OK","REVIEW",IF(RIGHT(D3155,LEN(LOWER(TRIM('Audit summary'!$B$16)))+1)="@"&amp;LOWER(TRIM('Audit summary'!$B$16)),"INTERNAL","EXTERNAL"))</f>
        <v>INTERNAL</v>
      </c>
      <c r="G3155" s="6">
        <f t="shared" si="3"/>
        <v>1</v>
      </c>
      <c r="H3155" s="6">
        <f t="shared" si="4"/>
        <v>1</v>
      </c>
      <c r="I3155" s="6" t="str">
        <f>IF(OR(A3155="",COUNTIF('Message audit'!$A$2:$A$201,A3155)=0,AND(B3155&lt;&gt;"To",B3155&lt;&gt;"CC",B3155&lt;&gt;"BCC"),E3155&lt;&gt;"BASIC_OK"),"REVIEW","OK")</f>
        <v>OK</v>
      </c>
    </row>
    <row r="3156">
      <c r="A3156" s="5" t="s">
        <v>150</v>
      </c>
      <c r="B3156" s="5" t="s">
        <v>50</v>
      </c>
      <c r="C3156" s="5" t="s">
        <v>3376</v>
      </c>
      <c r="D3156" s="6" t="str">
        <f t="shared" si="1"/>
        <v>person3155@example.org</v>
      </c>
      <c r="E3156" s="6" t="str">
        <f t="shared" si="2"/>
        <v>BASIC_OK</v>
      </c>
      <c r="F3156" s="6" t="str">
        <f>IF(E3156&lt;&gt;"BASIC_OK","REVIEW",IF(RIGHT(D3156,LEN(LOWER(TRIM('Audit summary'!$B$16)))+1)="@"&amp;LOWER(TRIM('Audit summary'!$B$16)),"INTERNAL","EXTERNAL"))</f>
        <v>EXTERNAL</v>
      </c>
      <c r="G3156" s="6">
        <f t="shared" si="3"/>
        <v>1</v>
      </c>
      <c r="H3156" s="6">
        <f t="shared" si="4"/>
        <v>1</v>
      </c>
      <c r="I3156" s="6" t="str">
        <f>IF(OR(A3156="",COUNTIF('Message audit'!$A$2:$A$201,A3156)=0,AND(B3156&lt;&gt;"To",B3156&lt;&gt;"CC",B3156&lt;&gt;"BCC"),E3156&lt;&gt;"BASIC_OK"),"REVIEW","OK")</f>
        <v>OK</v>
      </c>
    </row>
    <row r="3157">
      <c r="A3157" s="5" t="s">
        <v>150</v>
      </c>
      <c r="B3157" s="5" t="s">
        <v>65</v>
      </c>
      <c r="C3157" s="5" t="s">
        <v>3377</v>
      </c>
      <c r="D3157" s="6" t="str">
        <f t="shared" si="1"/>
        <v>person3156@demo.invalid</v>
      </c>
      <c r="E3157" s="6" t="str">
        <f t="shared" si="2"/>
        <v>BASIC_OK</v>
      </c>
      <c r="F3157" s="6" t="str">
        <f>IF(E3157&lt;&gt;"BASIC_OK","REVIEW",IF(RIGHT(D3157,LEN(LOWER(TRIM('Audit summary'!$B$16)))+1)="@"&amp;LOWER(TRIM('Audit summary'!$B$16)),"INTERNAL","EXTERNAL"))</f>
        <v>INTERNAL</v>
      </c>
      <c r="G3157" s="6">
        <f t="shared" si="3"/>
        <v>1</v>
      </c>
      <c r="H3157" s="6">
        <f t="shared" si="4"/>
        <v>1</v>
      </c>
      <c r="I3157" s="6" t="str">
        <f>IF(OR(A3157="",COUNTIF('Message audit'!$A$2:$A$201,A3157)=0,AND(B3157&lt;&gt;"To",B3157&lt;&gt;"CC",B3157&lt;&gt;"BCC"),E3157&lt;&gt;"BASIC_OK"),"REVIEW","OK")</f>
        <v>OK</v>
      </c>
    </row>
    <row r="3158">
      <c r="A3158" s="5" t="s">
        <v>150</v>
      </c>
      <c r="B3158" s="5" t="s">
        <v>21</v>
      </c>
      <c r="C3158" s="5" t="s">
        <v>3378</v>
      </c>
      <c r="D3158" s="6" t="str">
        <f t="shared" si="1"/>
        <v>person3157@demo.invalid</v>
      </c>
      <c r="E3158" s="6" t="str">
        <f t="shared" si="2"/>
        <v>BASIC_OK</v>
      </c>
      <c r="F3158" s="6" t="str">
        <f>IF(E3158&lt;&gt;"BASIC_OK","REVIEW",IF(RIGHT(D3158,LEN(LOWER(TRIM('Audit summary'!$B$16)))+1)="@"&amp;LOWER(TRIM('Audit summary'!$B$16)),"INTERNAL","EXTERNAL"))</f>
        <v>INTERNAL</v>
      </c>
      <c r="G3158" s="6">
        <f t="shared" si="3"/>
        <v>1</v>
      </c>
      <c r="H3158" s="6">
        <f t="shared" si="4"/>
        <v>1</v>
      </c>
      <c r="I3158" s="6" t="str">
        <f>IF(OR(A3158="",COUNTIF('Message audit'!$A$2:$A$201,A3158)=0,AND(B3158&lt;&gt;"To",B3158&lt;&gt;"CC",B3158&lt;&gt;"BCC"),E3158&lt;&gt;"BASIC_OK"),"REVIEW","OK")</f>
        <v>OK</v>
      </c>
    </row>
    <row r="3159">
      <c r="A3159" s="5" t="s">
        <v>150</v>
      </c>
      <c r="B3159" s="5" t="s">
        <v>50</v>
      </c>
      <c r="C3159" s="5" t="s">
        <v>3379</v>
      </c>
      <c r="D3159" s="6" t="str">
        <f t="shared" si="1"/>
        <v>person3158@demo.invalid</v>
      </c>
      <c r="E3159" s="6" t="str">
        <f t="shared" si="2"/>
        <v>BASIC_OK</v>
      </c>
      <c r="F3159" s="6" t="str">
        <f>IF(E3159&lt;&gt;"BASIC_OK","REVIEW",IF(RIGHT(D3159,LEN(LOWER(TRIM('Audit summary'!$B$16)))+1)="@"&amp;LOWER(TRIM('Audit summary'!$B$16)),"INTERNAL","EXTERNAL"))</f>
        <v>INTERNAL</v>
      </c>
      <c r="G3159" s="6">
        <f t="shared" si="3"/>
        <v>1</v>
      </c>
      <c r="H3159" s="6">
        <f t="shared" si="4"/>
        <v>1</v>
      </c>
      <c r="I3159" s="6" t="str">
        <f>IF(OR(A3159="",COUNTIF('Message audit'!$A$2:$A$201,A3159)=0,AND(B3159&lt;&gt;"To",B3159&lt;&gt;"CC",B3159&lt;&gt;"BCC"),E3159&lt;&gt;"BASIC_OK"),"REVIEW","OK")</f>
        <v>OK</v>
      </c>
    </row>
    <row r="3160">
      <c r="A3160" s="5" t="s">
        <v>150</v>
      </c>
      <c r="B3160" s="5" t="s">
        <v>65</v>
      </c>
      <c r="C3160" s="5" t="s">
        <v>3380</v>
      </c>
      <c r="D3160" s="6" t="str">
        <f t="shared" si="1"/>
        <v>person3159@demo.invalid</v>
      </c>
      <c r="E3160" s="6" t="str">
        <f t="shared" si="2"/>
        <v>BASIC_OK</v>
      </c>
      <c r="F3160" s="6" t="str">
        <f>IF(E3160&lt;&gt;"BASIC_OK","REVIEW",IF(RIGHT(D3160,LEN(LOWER(TRIM('Audit summary'!$B$16)))+1)="@"&amp;LOWER(TRIM('Audit summary'!$B$16)),"INTERNAL","EXTERNAL"))</f>
        <v>INTERNAL</v>
      </c>
      <c r="G3160" s="6">
        <f t="shared" si="3"/>
        <v>1</v>
      </c>
      <c r="H3160" s="6">
        <f t="shared" si="4"/>
        <v>1</v>
      </c>
      <c r="I3160" s="6" t="str">
        <f>IF(OR(A3160="",COUNTIF('Message audit'!$A$2:$A$201,A3160)=0,AND(B3160&lt;&gt;"To",B3160&lt;&gt;"CC",B3160&lt;&gt;"BCC"),E3160&lt;&gt;"BASIC_OK"),"REVIEW","OK")</f>
        <v>OK</v>
      </c>
    </row>
    <row r="3161">
      <c r="A3161" s="5" t="s">
        <v>150</v>
      </c>
      <c r="B3161" s="5" t="s">
        <v>21</v>
      </c>
      <c r="C3161" s="5" t="s">
        <v>3381</v>
      </c>
      <c r="D3161" s="6" t="str">
        <f t="shared" si="1"/>
        <v>person3160@example.org</v>
      </c>
      <c r="E3161" s="6" t="str">
        <f t="shared" si="2"/>
        <v>BASIC_OK</v>
      </c>
      <c r="F3161" s="6" t="str">
        <f>IF(E3161&lt;&gt;"BASIC_OK","REVIEW",IF(RIGHT(D3161,LEN(LOWER(TRIM('Audit summary'!$B$16)))+1)="@"&amp;LOWER(TRIM('Audit summary'!$B$16)),"INTERNAL","EXTERNAL"))</f>
        <v>EXTERNAL</v>
      </c>
      <c r="G3161" s="6">
        <f t="shared" si="3"/>
        <v>1</v>
      </c>
      <c r="H3161" s="6">
        <f t="shared" si="4"/>
        <v>1</v>
      </c>
      <c r="I3161" s="6" t="str">
        <f>IF(OR(A3161="",COUNTIF('Message audit'!$A$2:$A$201,A3161)=0,AND(B3161&lt;&gt;"To",B3161&lt;&gt;"CC",B3161&lt;&gt;"BCC"),E3161&lt;&gt;"BASIC_OK"),"REVIEW","OK")</f>
        <v>OK</v>
      </c>
    </row>
    <row r="3162">
      <c r="A3162" s="5" t="s">
        <v>150</v>
      </c>
      <c r="B3162" s="5" t="s">
        <v>50</v>
      </c>
      <c r="C3162" s="5" t="s">
        <v>3382</v>
      </c>
      <c r="D3162" s="6" t="str">
        <f t="shared" si="1"/>
        <v>person3161@demo.invalid</v>
      </c>
      <c r="E3162" s="6" t="str">
        <f t="shared" si="2"/>
        <v>BASIC_OK</v>
      </c>
      <c r="F3162" s="6" t="str">
        <f>IF(E3162&lt;&gt;"BASIC_OK","REVIEW",IF(RIGHT(D3162,LEN(LOWER(TRIM('Audit summary'!$B$16)))+1)="@"&amp;LOWER(TRIM('Audit summary'!$B$16)),"INTERNAL","EXTERNAL"))</f>
        <v>INTERNAL</v>
      </c>
      <c r="G3162" s="6">
        <f t="shared" si="3"/>
        <v>1</v>
      </c>
      <c r="H3162" s="6">
        <f t="shared" si="4"/>
        <v>1</v>
      </c>
      <c r="I3162" s="6" t="str">
        <f>IF(OR(A3162="",COUNTIF('Message audit'!$A$2:$A$201,A3162)=0,AND(B3162&lt;&gt;"To",B3162&lt;&gt;"CC",B3162&lt;&gt;"BCC"),E3162&lt;&gt;"BASIC_OK"),"REVIEW","OK")</f>
        <v>OK</v>
      </c>
    </row>
    <row r="3163">
      <c r="A3163" s="5" t="s">
        <v>150</v>
      </c>
      <c r="B3163" s="5" t="s">
        <v>65</v>
      </c>
      <c r="C3163" s="5" t="s">
        <v>3383</v>
      </c>
      <c r="D3163" s="6" t="str">
        <f t="shared" si="1"/>
        <v>person3162@demo.invalid</v>
      </c>
      <c r="E3163" s="6" t="str">
        <f t="shared" si="2"/>
        <v>BASIC_OK</v>
      </c>
      <c r="F3163" s="6" t="str">
        <f>IF(E3163&lt;&gt;"BASIC_OK","REVIEW",IF(RIGHT(D3163,LEN(LOWER(TRIM('Audit summary'!$B$16)))+1)="@"&amp;LOWER(TRIM('Audit summary'!$B$16)),"INTERNAL","EXTERNAL"))</f>
        <v>INTERNAL</v>
      </c>
      <c r="G3163" s="6">
        <f t="shared" si="3"/>
        <v>1</v>
      </c>
      <c r="H3163" s="6">
        <f t="shared" si="4"/>
        <v>1</v>
      </c>
      <c r="I3163" s="6" t="str">
        <f>IF(OR(A3163="",COUNTIF('Message audit'!$A$2:$A$201,A3163)=0,AND(B3163&lt;&gt;"To",B3163&lt;&gt;"CC",B3163&lt;&gt;"BCC"),E3163&lt;&gt;"BASIC_OK"),"REVIEW","OK")</f>
        <v>OK</v>
      </c>
    </row>
    <row r="3164">
      <c r="A3164" s="5" t="s">
        <v>150</v>
      </c>
      <c r="B3164" s="5" t="s">
        <v>21</v>
      </c>
      <c r="C3164" s="5" t="s">
        <v>3384</v>
      </c>
      <c r="D3164" s="6" t="str">
        <f t="shared" si="1"/>
        <v>person3163@demo.invalid</v>
      </c>
      <c r="E3164" s="6" t="str">
        <f t="shared" si="2"/>
        <v>BASIC_OK</v>
      </c>
      <c r="F3164" s="6" t="str">
        <f>IF(E3164&lt;&gt;"BASIC_OK","REVIEW",IF(RIGHT(D3164,LEN(LOWER(TRIM('Audit summary'!$B$16)))+1)="@"&amp;LOWER(TRIM('Audit summary'!$B$16)),"INTERNAL","EXTERNAL"))</f>
        <v>INTERNAL</v>
      </c>
      <c r="G3164" s="6">
        <f t="shared" si="3"/>
        <v>1</v>
      </c>
      <c r="H3164" s="6">
        <f t="shared" si="4"/>
        <v>1</v>
      </c>
      <c r="I3164" s="6" t="str">
        <f>IF(OR(A3164="",COUNTIF('Message audit'!$A$2:$A$201,A3164)=0,AND(B3164&lt;&gt;"To",B3164&lt;&gt;"CC",B3164&lt;&gt;"BCC"),E3164&lt;&gt;"BASIC_OK"),"REVIEW","OK")</f>
        <v>OK</v>
      </c>
    </row>
    <row r="3165">
      <c r="A3165" s="5" t="s">
        <v>150</v>
      </c>
      <c r="B3165" s="5" t="s">
        <v>50</v>
      </c>
      <c r="C3165" s="5" t="s">
        <v>3385</v>
      </c>
      <c r="D3165" s="6" t="str">
        <f t="shared" si="1"/>
        <v>person3164@demo.invalid</v>
      </c>
      <c r="E3165" s="6" t="str">
        <f t="shared" si="2"/>
        <v>BASIC_OK</v>
      </c>
      <c r="F3165" s="6" t="str">
        <f>IF(E3165&lt;&gt;"BASIC_OK","REVIEW",IF(RIGHT(D3165,LEN(LOWER(TRIM('Audit summary'!$B$16)))+1)="@"&amp;LOWER(TRIM('Audit summary'!$B$16)),"INTERNAL","EXTERNAL"))</f>
        <v>INTERNAL</v>
      </c>
      <c r="G3165" s="6">
        <f t="shared" si="3"/>
        <v>1</v>
      </c>
      <c r="H3165" s="6">
        <f t="shared" si="4"/>
        <v>1</v>
      </c>
      <c r="I3165" s="6" t="str">
        <f>IF(OR(A3165="",COUNTIF('Message audit'!$A$2:$A$201,A3165)=0,AND(B3165&lt;&gt;"To",B3165&lt;&gt;"CC",B3165&lt;&gt;"BCC"),E3165&lt;&gt;"BASIC_OK"),"REVIEW","OK")</f>
        <v>OK</v>
      </c>
    </row>
    <row r="3166">
      <c r="A3166" s="5" t="s">
        <v>150</v>
      </c>
      <c r="B3166" s="5" t="s">
        <v>65</v>
      </c>
      <c r="C3166" s="5" t="s">
        <v>3386</v>
      </c>
      <c r="D3166" s="6" t="str">
        <f t="shared" si="1"/>
        <v>person3165@example.org</v>
      </c>
      <c r="E3166" s="6" t="str">
        <f t="shared" si="2"/>
        <v>BASIC_OK</v>
      </c>
      <c r="F3166" s="6" t="str">
        <f>IF(E3166&lt;&gt;"BASIC_OK","REVIEW",IF(RIGHT(D3166,LEN(LOWER(TRIM('Audit summary'!$B$16)))+1)="@"&amp;LOWER(TRIM('Audit summary'!$B$16)),"INTERNAL","EXTERNAL"))</f>
        <v>EXTERNAL</v>
      </c>
      <c r="G3166" s="6">
        <f t="shared" si="3"/>
        <v>1</v>
      </c>
      <c r="H3166" s="6">
        <f t="shared" si="4"/>
        <v>1</v>
      </c>
      <c r="I3166" s="6" t="str">
        <f>IF(OR(A3166="",COUNTIF('Message audit'!$A$2:$A$201,A3166)=0,AND(B3166&lt;&gt;"To",B3166&lt;&gt;"CC",B3166&lt;&gt;"BCC"),E3166&lt;&gt;"BASIC_OK"),"REVIEW","OK")</f>
        <v>OK</v>
      </c>
    </row>
    <row r="3167">
      <c r="A3167" s="5" t="s">
        <v>150</v>
      </c>
      <c r="B3167" s="5" t="s">
        <v>21</v>
      </c>
      <c r="C3167" s="5" t="s">
        <v>3387</v>
      </c>
      <c r="D3167" s="6" t="str">
        <f t="shared" si="1"/>
        <v>person3166@demo.invalid</v>
      </c>
      <c r="E3167" s="6" t="str">
        <f t="shared" si="2"/>
        <v>BASIC_OK</v>
      </c>
      <c r="F3167" s="6" t="str">
        <f>IF(E3167&lt;&gt;"BASIC_OK","REVIEW",IF(RIGHT(D3167,LEN(LOWER(TRIM('Audit summary'!$B$16)))+1)="@"&amp;LOWER(TRIM('Audit summary'!$B$16)),"INTERNAL","EXTERNAL"))</f>
        <v>INTERNAL</v>
      </c>
      <c r="G3167" s="6">
        <f t="shared" si="3"/>
        <v>1</v>
      </c>
      <c r="H3167" s="6">
        <f t="shared" si="4"/>
        <v>1</v>
      </c>
      <c r="I3167" s="6" t="str">
        <f>IF(OR(A3167="",COUNTIF('Message audit'!$A$2:$A$201,A3167)=0,AND(B3167&lt;&gt;"To",B3167&lt;&gt;"CC",B3167&lt;&gt;"BCC"),E3167&lt;&gt;"BASIC_OK"),"REVIEW","OK")</f>
        <v>OK</v>
      </c>
    </row>
    <row r="3168">
      <c r="A3168" s="5" t="s">
        <v>150</v>
      </c>
      <c r="B3168" s="5" t="s">
        <v>50</v>
      </c>
      <c r="C3168" s="5" t="s">
        <v>3388</v>
      </c>
      <c r="D3168" s="6" t="str">
        <f t="shared" si="1"/>
        <v>person3167@demo.invalid</v>
      </c>
      <c r="E3168" s="6" t="str">
        <f t="shared" si="2"/>
        <v>BASIC_OK</v>
      </c>
      <c r="F3168" s="6" t="str">
        <f>IF(E3168&lt;&gt;"BASIC_OK","REVIEW",IF(RIGHT(D3168,LEN(LOWER(TRIM('Audit summary'!$B$16)))+1)="@"&amp;LOWER(TRIM('Audit summary'!$B$16)),"INTERNAL","EXTERNAL"))</f>
        <v>INTERNAL</v>
      </c>
      <c r="G3168" s="6">
        <f t="shared" si="3"/>
        <v>1</v>
      </c>
      <c r="H3168" s="6">
        <f t="shared" si="4"/>
        <v>1</v>
      </c>
      <c r="I3168" s="6" t="str">
        <f>IF(OR(A3168="",COUNTIF('Message audit'!$A$2:$A$201,A3168)=0,AND(B3168&lt;&gt;"To",B3168&lt;&gt;"CC",B3168&lt;&gt;"BCC"),E3168&lt;&gt;"BASIC_OK"),"REVIEW","OK")</f>
        <v>OK</v>
      </c>
    </row>
    <row r="3169">
      <c r="A3169" s="5" t="s">
        <v>150</v>
      </c>
      <c r="B3169" s="5" t="s">
        <v>65</v>
      </c>
      <c r="C3169" s="5" t="s">
        <v>3389</v>
      </c>
      <c r="D3169" s="6" t="str">
        <f t="shared" si="1"/>
        <v>person3168@demo.invalid</v>
      </c>
      <c r="E3169" s="6" t="str">
        <f t="shared" si="2"/>
        <v>BASIC_OK</v>
      </c>
      <c r="F3169" s="6" t="str">
        <f>IF(E3169&lt;&gt;"BASIC_OK","REVIEW",IF(RIGHT(D3169,LEN(LOWER(TRIM('Audit summary'!$B$16)))+1)="@"&amp;LOWER(TRIM('Audit summary'!$B$16)),"INTERNAL","EXTERNAL"))</f>
        <v>INTERNAL</v>
      </c>
      <c r="G3169" s="6">
        <f t="shared" si="3"/>
        <v>1</v>
      </c>
      <c r="H3169" s="6">
        <f t="shared" si="4"/>
        <v>1</v>
      </c>
      <c r="I3169" s="6" t="str">
        <f>IF(OR(A3169="",COUNTIF('Message audit'!$A$2:$A$201,A3169)=0,AND(B3169&lt;&gt;"To",B3169&lt;&gt;"CC",B3169&lt;&gt;"BCC"),E3169&lt;&gt;"BASIC_OK"),"REVIEW","OK")</f>
        <v>OK</v>
      </c>
    </row>
    <row r="3170">
      <c r="A3170" s="5" t="s">
        <v>150</v>
      </c>
      <c r="B3170" s="5" t="s">
        <v>21</v>
      </c>
      <c r="C3170" s="5" t="s">
        <v>3390</v>
      </c>
      <c r="D3170" s="6" t="str">
        <f t="shared" si="1"/>
        <v>person3169@demo.invalid</v>
      </c>
      <c r="E3170" s="6" t="str">
        <f t="shared" si="2"/>
        <v>BASIC_OK</v>
      </c>
      <c r="F3170" s="6" t="str">
        <f>IF(E3170&lt;&gt;"BASIC_OK","REVIEW",IF(RIGHT(D3170,LEN(LOWER(TRIM('Audit summary'!$B$16)))+1)="@"&amp;LOWER(TRIM('Audit summary'!$B$16)),"INTERNAL","EXTERNAL"))</f>
        <v>INTERNAL</v>
      </c>
      <c r="G3170" s="6">
        <f t="shared" si="3"/>
        <v>1</v>
      </c>
      <c r="H3170" s="6">
        <f t="shared" si="4"/>
        <v>1</v>
      </c>
      <c r="I3170" s="6" t="str">
        <f>IF(OR(A3170="",COUNTIF('Message audit'!$A$2:$A$201,A3170)=0,AND(B3170&lt;&gt;"To",B3170&lt;&gt;"CC",B3170&lt;&gt;"BCC"),E3170&lt;&gt;"BASIC_OK"),"REVIEW","OK")</f>
        <v>OK</v>
      </c>
    </row>
    <row r="3171">
      <c r="A3171" s="5" t="s">
        <v>150</v>
      </c>
      <c r="B3171" s="5" t="s">
        <v>50</v>
      </c>
      <c r="C3171" s="5" t="s">
        <v>3391</v>
      </c>
      <c r="D3171" s="6" t="str">
        <f t="shared" si="1"/>
        <v>person3170@example.org</v>
      </c>
      <c r="E3171" s="6" t="str">
        <f t="shared" si="2"/>
        <v>BASIC_OK</v>
      </c>
      <c r="F3171" s="6" t="str">
        <f>IF(E3171&lt;&gt;"BASIC_OK","REVIEW",IF(RIGHT(D3171,LEN(LOWER(TRIM('Audit summary'!$B$16)))+1)="@"&amp;LOWER(TRIM('Audit summary'!$B$16)),"INTERNAL","EXTERNAL"))</f>
        <v>EXTERNAL</v>
      </c>
      <c r="G3171" s="6">
        <f t="shared" si="3"/>
        <v>1</v>
      </c>
      <c r="H3171" s="6">
        <f t="shared" si="4"/>
        <v>1</v>
      </c>
      <c r="I3171" s="6" t="str">
        <f>IF(OR(A3171="",COUNTIF('Message audit'!$A$2:$A$201,A3171)=0,AND(B3171&lt;&gt;"To",B3171&lt;&gt;"CC",B3171&lt;&gt;"BCC"),E3171&lt;&gt;"BASIC_OK"),"REVIEW","OK")</f>
        <v>OK</v>
      </c>
    </row>
    <row r="3172">
      <c r="A3172" s="5" t="s">
        <v>150</v>
      </c>
      <c r="B3172" s="5" t="s">
        <v>65</v>
      </c>
      <c r="C3172" s="5" t="s">
        <v>3392</v>
      </c>
      <c r="D3172" s="6" t="str">
        <f t="shared" si="1"/>
        <v>person3171@demo.invalid</v>
      </c>
      <c r="E3172" s="6" t="str">
        <f t="shared" si="2"/>
        <v>BASIC_OK</v>
      </c>
      <c r="F3172" s="6" t="str">
        <f>IF(E3172&lt;&gt;"BASIC_OK","REVIEW",IF(RIGHT(D3172,LEN(LOWER(TRIM('Audit summary'!$B$16)))+1)="@"&amp;LOWER(TRIM('Audit summary'!$B$16)),"INTERNAL","EXTERNAL"))</f>
        <v>INTERNAL</v>
      </c>
      <c r="G3172" s="6">
        <f t="shared" si="3"/>
        <v>1</v>
      </c>
      <c r="H3172" s="6">
        <f t="shared" si="4"/>
        <v>1</v>
      </c>
      <c r="I3172" s="6" t="str">
        <f>IF(OR(A3172="",COUNTIF('Message audit'!$A$2:$A$201,A3172)=0,AND(B3172&lt;&gt;"To",B3172&lt;&gt;"CC",B3172&lt;&gt;"BCC"),E3172&lt;&gt;"BASIC_OK"),"REVIEW","OK")</f>
        <v>OK</v>
      </c>
    </row>
    <row r="3173">
      <c r="A3173" s="5" t="s">
        <v>150</v>
      </c>
      <c r="B3173" s="5" t="s">
        <v>21</v>
      </c>
      <c r="C3173" s="5" t="s">
        <v>3393</v>
      </c>
      <c r="D3173" s="6" t="str">
        <f t="shared" si="1"/>
        <v>person3172@demo.invalid</v>
      </c>
      <c r="E3173" s="6" t="str">
        <f t="shared" si="2"/>
        <v>BASIC_OK</v>
      </c>
      <c r="F3173" s="6" t="str">
        <f>IF(E3173&lt;&gt;"BASIC_OK","REVIEW",IF(RIGHT(D3173,LEN(LOWER(TRIM('Audit summary'!$B$16)))+1)="@"&amp;LOWER(TRIM('Audit summary'!$B$16)),"INTERNAL","EXTERNAL"))</f>
        <v>INTERNAL</v>
      </c>
      <c r="G3173" s="6">
        <f t="shared" si="3"/>
        <v>1</v>
      </c>
      <c r="H3173" s="6">
        <f t="shared" si="4"/>
        <v>1</v>
      </c>
      <c r="I3173" s="6" t="str">
        <f>IF(OR(A3173="",COUNTIF('Message audit'!$A$2:$A$201,A3173)=0,AND(B3173&lt;&gt;"To",B3173&lt;&gt;"CC",B3173&lt;&gt;"BCC"),E3173&lt;&gt;"BASIC_OK"),"REVIEW","OK")</f>
        <v>OK</v>
      </c>
    </row>
    <row r="3174">
      <c r="A3174" s="5" t="s">
        <v>150</v>
      </c>
      <c r="B3174" s="5" t="s">
        <v>50</v>
      </c>
      <c r="C3174" s="5" t="s">
        <v>3394</v>
      </c>
      <c r="D3174" s="6" t="str">
        <f t="shared" si="1"/>
        <v>person3173@demo.invalid</v>
      </c>
      <c r="E3174" s="6" t="str">
        <f t="shared" si="2"/>
        <v>BASIC_OK</v>
      </c>
      <c r="F3174" s="6" t="str">
        <f>IF(E3174&lt;&gt;"BASIC_OK","REVIEW",IF(RIGHT(D3174,LEN(LOWER(TRIM('Audit summary'!$B$16)))+1)="@"&amp;LOWER(TRIM('Audit summary'!$B$16)),"INTERNAL","EXTERNAL"))</f>
        <v>INTERNAL</v>
      </c>
      <c r="G3174" s="6">
        <f t="shared" si="3"/>
        <v>1</v>
      </c>
      <c r="H3174" s="6">
        <f t="shared" si="4"/>
        <v>1</v>
      </c>
      <c r="I3174" s="6" t="str">
        <f>IF(OR(A3174="",COUNTIF('Message audit'!$A$2:$A$201,A3174)=0,AND(B3174&lt;&gt;"To",B3174&lt;&gt;"CC",B3174&lt;&gt;"BCC"),E3174&lt;&gt;"BASIC_OK"),"REVIEW","OK")</f>
        <v>OK</v>
      </c>
    </row>
    <row r="3175">
      <c r="A3175" s="5" t="s">
        <v>150</v>
      </c>
      <c r="B3175" s="5" t="s">
        <v>65</v>
      </c>
      <c r="C3175" s="5" t="s">
        <v>3395</v>
      </c>
      <c r="D3175" s="6" t="str">
        <f t="shared" si="1"/>
        <v>person3174@demo.invalid</v>
      </c>
      <c r="E3175" s="6" t="str">
        <f t="shared" si="2"/>
        <v>BASIC_OK</v>
      </c>
      <c r="F3175" s="6" t="str">
        <f>IF(E3175&lt;&gt;"BASIC_OK","REVIEW",IF(RIGHT(D3175,LEN(LOWER(TRIM('Audit summary'!$B$16)))+1)="@"&amp;LOWER(TRIM('Audit summary'!$B$16)),"INTERNAL","EXTERNAL"))</f>
        <v>INTERNAL</v>
      </c>
      <c r="G3175" s="6">
        <f t="shared" si="3"/>
        <v>1</v>
      </c>
      <c r="H3175" s="6">
        <f t="shared" si="4"/>
        <v>1</v>
      </c>
      <c r="I3175" s="6" t="str">
        <f>IF(OR(A3175="",COUNTIF('Message audit'!$A$2:$A$201,A3175)=0,AND(B3175&lt;&gt;"To",B3175&lt;&gt;"CC",B3175&lt;&gt;"BCC"),E3175&lt;&gt;"BASIC_OK"),"REVIEW","OK")</f>
        <v>OK</v>
      </c>
    </row>
    <row r="3176">
      <c r="A3176" s="5" t="s">
        <v>150</v>
      </c>
      <c r="B3176" s="5" t="s">
        <v>21</v>
      </c>
      <c r="C3176" s="5" t="s">
        <v>3396</v>
      </c>
      <c r="D3176" s="6" t="str">
        <f t="shared" si="1"/>
        <v>person3175@example.org</v>
      </c>
      <c r="E3176" s="6" t="str">
        <f t="shared" si="2"/>
        <v>BASIC_OK</v>
      </c>
      <c r="F3176" s="6" t="str">
        <f>IF(E3176&lt;&gt;"BASIC_OK","REVIEW",IF(RIGHT(D3176,LEN(LOWER(TRIM('Audit summary'!$B$16)))+1)="@"&amp;LOWER(TRIM('Audit summary'!$B$16)),"INTERNAL","EXTERNAL"))</f>
        <v>EXTERNAL</v>
      </c>
      <c r="G3176" s="6">
        <f t="shared" si="3"/>
        <v>1</v>
      </c>
      <c r="H3176" s="6">
        <f t="shared" si="4"/>
        <v>1</v>
      </c>
      <c r="I3176" s="6" t="str">
        <f>IF(OR(A3176="",COUNTIF('Message audit'!$A$2:$A$201,A3176)=0,AND(B3176&lt;&gt;"To",B3176&lt;&gt;"CC",B3176&lt;&gt;"BCC"),E3176&lt;&gt;"BASIC_OK"),"REVIEW","OK")</f>
        <v>OK</v>
      </c>
    </row>
    <row r="3177">
      <c r="A3177" s="5" t="s">
        <v>150</v>
      </c>
      <c r="B3177" s="5" t="s">
        <v>50</v>
      </c>
      <c r="C3177" s="5" t="s">
        <v>3397</v>
      </c>
      <c r="D3177" s="6" t="str">
        <f t="shared" si="1"/>
        <v>person3176@demo.invalid</v>
      </c>
      <c r="E3177" s="6" t="str">
        <f t="shared" si="2"/>
        <v>BASIC_OK</v>
      </c>
      <c r="F3177" s="6" t="str">
        <f>IF(E3177&lt;&gt;"BASIC_OK","REVIEW",IF(RIGHT(D3177,LEN(LOWER(TRIM('Audit summary'!$B$16)))+1)="@"&amp;LOWER(TRIM('Audit summary'!$B$16)),"INTERNAL","EXTERNAL"))</f>
        <v>INTERNAL</v>
      </c>
      <c r="G3177" s="6">
        <f t="shared" si="3"/>
        <v>1</v>
      </c>
      <c r="H3177" s="6">
        <f t="shared" si="4"/>
        <v>1</v>
      </c>
      <c r="I3177" s="6" t="str">
        <f>IF(OR(A3177="",COUNTIF('Message audit'!$A$2:$A$201,A3177)=0,AND(B3177&lt;&gt;"To",B3177&lt;&gt;"CC",B3177&lt;&gt;"BCC"),E3177&lt;&gt;"BASIC_OK"),"REVIEW","OK")</f>
        <v>OK</v>
      </c>
    </row>
    <row r="3178">
      <c r="A3178" s="5" t="s">
        <v>150</v>
      </c>
      <c r="B3178" s="5" t="s">
        <v>65</v>
      </c>
      <c r="C3178" s="5" t="s">
        <v>3398</v>
      </c>
      <c r="D3178" s="6" t="str">
        <f t="shared" si="1"/>
        <v>person3177@demo.invalid</v>
      </c>
      <c r="E3178" s="6" t="str">
        <f t="shared" si="2"/>
        <v>BASIC_OK</v>
      </c>
      <c r="F3178" s="6" t="str">
        <f>IF(E3178&lt;&gt;"BASIC_OK","REVIEW",IF(RIGHT(D3178,LEN(LOWER(TRIM('Audit summary'!$B$16)))+1)="@"&amp;LOWER(TRIM('Audit summary'!$B$16)),"INTERNAL","EXTERNAL"))</f>
        <v>INTERNAL</v>
      </c>
      <c r="G3178" s="6">
        <f t="shared" si="3"/>
        <v>1</v>
      </c>
      <c r="H3178" s="6">
        <f t="shared" si="4"/>
        <v>1</v>
      </c>
      <c r="I3178" s="6" t="str">
        <f>IF(OR(A3178="",COUNTIF('Message audit'!$A$2:$A$201,A3178)=0,AND(B3178&lt;&gt;"To",B3178&lt;&gt;"CC",B3178&lt;&gt;"BCC"),E3178&lt;&gt;"BASIC_OK"),"REVIEW","OK")</f>
        <v>OK</v>
      </c>
    </row>
    <row r="3179">
      <c r="A3179" s="5" t="s">
        <v>150</v>
      </c>
      <c r="B3179" s="5" t="s">
        <v>21</v>
      </c>
      <c r="C3179" s="5" t="s">
        <v>3399</v>
      </c>
      <c r="D3179" s="6" t="str">
        <f t="shared" si="1"/>
        <v>person3178@demo.invalid</v>
      </c>
      <c r="E3179" s="6" t="str">
        <f t="shared" si="2"/>
        <v>BASIC_OK</v>
      </c>
      <c r="F3179" s="6" t="str">
        <f>IF(E3179&lt;&gt;"BASIC_OK","REVIEW",IF(RIGHT(D3179,LEN(LOWER(TRIM('Audit summary'!$B$16)))+1)="@"&amp;LOWER(TRIM('Audit summary'!$B$16)),"INTERNAL","EXTERNAL"))</f>
        <v>INTERNAL</v>
      </c>
      <c r="G3179" s="6">
        <f t="shared" si="3"/>
        <v>1</v>
      </c>
      <c r="H3179" s="6">
        <f t="shared" si="4"/>
        <v>1</v>
      </c>
      <c r="I3179" s="6" t="str">
        <f>IF(OR(A3179="",COUNTIF('Message audit'!$A$2:$A$201,A3179)=0,AND(B3179&lt;&gt;"To",B3179&lt;&gt;"CC",B3179&lt;&gt;"BCC"),E3179&lt;&gt;"BASIC_OK"),"REVIEW","OK")</f>
        <v>OK</v>
      </c>
    </row>
    <row r="3180">
      <c r="A3180" s="5" t="s">
        <v>150</v>
      </c>
      <c r="B3180" s="5" t="s">
        <v>50</v>
      </c>
      <c r="C3180" s="5" t="s">
        <v>3400</v>
      </c>
      <c r="D3180" s="6" t="str">
        <f t="shared" si="1"/>
        <v>person3179@demo.invalid</v>
      </c>
      <c r="E3180" s="6" t="str">
        <f t="shared" si="2"/>
        <v>BASIC_OK</v>
      </c>
      <c r="F3180" s="6" t="str">
        <f>IF(E3180&lt;&gt;"BASIC_OK","REVIEW",IF(RIGHT(D3180,LEN(LOWER(TRIM('Audit summary'!$B$16)))+1)="@"&amp;LOWER(TRIM('Audit summary'!$B$16)),"INTERNAL","EXTERNAL"))</f>
        <v>INTERNAL</v>
      </c>
      <c r="G3180" s="6">
        <f t="shared" si="3"/>
        <v>1</v>
      </c>
      <c r="H3180" s="6">
        <f t="shared" si="4"/>
        <v>1</v>
      </c>
      <c r="I3180" s="6" t="str">
        <f>IF(OR(A3180="",COUNTIF('Message audit'!$A$2:$A$201,A3180)=0,AND(B3180&lt;&gt;"To",B3180&lt;&gt;"CC",B3180&lt;&gt;"BCC"),E3180&lt;&gt;"BASIC_OK"),"REVIEW","OK")</f>
        <v>OK</v>
      </c>
    </row>
    <row r="3181">
      <c r="A3181" s="5" t="s">
        <v>150</v>
      </c>
      <c r="B3181" s="5" t="s">
        <v>65</v>
      </c>
      <c r="C3181" s="5" t="s">
        <v>3401</v>
      </c>
      <c r="D3181" s="6" t="str">
        <f t="shared" si="1"/>
        <v>person3180@example.org</v>
      </c>
      <c r="E3181" s="6" t="str">
        <f t="shared" si="2"/>
        <v>BASIC_OK</v>
      </c>
      <c r="F3181" s="6" t="str">
        <f>IF(E3181&lt;&gt;"BASIC_OK","REVIEW",IF(RIGHT(D3181,LEN(LOWER(TRIM('Audit summary'!$B$16)))+1)="@"&amp;LOWER(TRIM('Audit summary'!$B$16)),"INTERNAL","EXTERNAL"))</f>
        <v>EXTERNAL</v>
      </c>
      <c r="G3181" s="6">
        <f t="shared" si="3"/>
        <v>1</v>
      </c>
      <c r="H3181" s="6">
        <f t="shared" si="4"/>
        <v>1</v>
      </c>
      <c r="I3181" s="6" t="str">
        <f>IF(OR(A3181="",COUNTIF('Message audit'!$A$2:$A$201,A3181)=0,AND(B3181&lt;&gt;"To",B3181&lt;&gt;"CC",B3181&lt;&gt;"BCC"),E3181&lt;&gt;"BASIC_OK"),"REVIEW","OK")</f>
        <v>OK</v>
      </c>
    </row>
    <row r="3182">
      <c r="A3182" s="5" t="s">
        <v>150</v>
      </c>
      <c r="B3182" s="5" t="s">
        <v>21</v>
      </c>
      <c r="C3182" s="5" t="s">
        <v>3402</v>
      </c>
      <c r="D3182" s="6" t="str">
        <f t="shared" si="1"/>
        <v>person3181@demo.invalid</v>
      </c>
      <c r="E3182" s="6" t="str">
        <f t="shared" si="2"/>
        <v>BASIC_OK</v>
      </c>
      <c r="F3182" s="6" t="str">
        <f>IF(E3182&lt;&gt;"BASIC_OK","REVIEW",IF(RIGHT(D3182,LEN(LOWER(TRIM('Audit summary'!$B$16)))+1)="@"&amp;LOWER(TRIM('Audit summary'!$B$16)),"INTERNAL","EXTERNAL"))</f>
        <v>INTERNAL</v>
      </c>
      <c r="G3182" s="6">
        <f t="shared" si="3"/>
        <v>1</v>
      </c>
      <c r="H3182" s="6">
        <f t="shared" si="4"/>
        <v>1</v>
      </c>
      <c r="I3182" s="6" t="str">
        <f>IF(OR(A3182="",COUNTIF('Message audit'!$A$2:$A$201,A3182)=0,AND(B3182&lt;&gt;"To",B3182&lt;&gt;"CC",B3182&lt;&gt;"BCC"),E3182&lt;&gt;"BASIC_OK"),"REVIEW","OK")</f>
        <v>OK</v>
      </c>
    </row>
    <row r="3183">
      <c r="A3183" s="5" t="s">
        <v>150</v>
      </c>
      <c r="B3183" s="5" t="s">
        <v>50</v>
      </c>
      <c r="C3183" s="5" t="s">
        <v>3403</v>
      </c>
      <c r="D3183" s="6" t="str">
        <f t="shared" si="1"/>
        <v>person3182@demo.invalid</v>
      </c>
      <c r="E3183" s="6" t="str">
        <f t="shared" si="2"/>
        <v>BASIC_OK</v>
      </c>
      <c r="F3183" s="6" t="str">
        <f>IF(E3183&lt;&gt;"BASIC_OK","REVIEW",IF(RIGHT(D3183,LEN(LOWER(TRIM('Audit summary'!$B$16)))+1)="@"&amp;LOWER(TRIM('Audit summary'!$B$16)),"INTERNAL","EXTERNAL"))</f>
        <v>INTERNAL</v>
      </c>
      <c r="G3183" s="6">
        <f t="shared" si="3"/>
        <v>1</v>
      </c>
      <c r="H3183" s="6">
        <f t="shared" si="4"/>
        <v>1</v>
      </c>
      <c r="I3183" s="6" t="str">
        <f>IF(OR(A3183="",COUNTIF('Message audit'!$A$2:$A$201,A3183)=0,AND(B3183&lt;&gt;"To",B3183&lt;&gt;"CC",B3183&lt;&gt;"BCC"),E3183&lt;&gt;"BASIC_OK"),"REVIEW","OK")</f>
        <v>OK</v>
      </c>
    </row>
    <row r="3184">
      <c r="A3184" s="5" t="s">
        <v>150</v>
      </c>
      <c r="B3184" s="5" t="s">
        <v>65</v>
      </c>
      <c r="C3184" s="5" t="s">
        <v>3404</v>
      </c>
      <c r="D3184" s="6" t="str">
        <f t="shared" si="1"/>
        <v>person3183@demo.invalid</v>
      </c>
      <c r="E3184" s="6" t="str">
        <f t="shared" si="2"/>
        <v>BASIC_OK</v>
      </c>
      <c r="F3184" s="6" t="str">
        <f>IF(E3184&lt;&gt;"BASIC_OK","REVIEW",IF(RIGHT(D3184,LEN(LOWER(TRIM('Audit summary'!$B$16)))+1)="@"&amp;LOWER(TRIM('Audit summary'!$B$16)),"INTERNAL","EXTERNAL"))</f>
        <v>INTERNAL</v>
      </c>
      <c r="G3184" s="6">
        <f t="shared" si="3"/>
        <v>1</v>
      </c>
      <c r="H3184" s="6">
        <f t="shared" si="4"/>
        <v>1</v>
      </c>
      <c r="I3184" s="6" t="str">
        <f>IF(OR(A3184="",COUNTIF('Message audit'!$A$2:$A$201,A3184)=0,AND(B3184&lt;&gt;"To",B3184&lt;&gt;"CC",B3184&lt;&gt;"BCC"),E3184&lt;&gt;"BASIC_OK"),"REVIEW","OK")</f>
        <v>OK</v>
      </c>
    </row>
    <row r="3185">
      <c r="A3185" s="5" t="s">
        <v>150</v>
      </c>
      <c r="B3185" s="5" t="s">
        <v>21</v>
      </c>
      <c r="C3185" s="5" t="s">
        <v>3405</v>
      </c>
      <c r="D3185" s="6" t="str">
        <f t="shared" si="1"/>
        <v>person3184@demo.invalid</v>
      </c>
      <c r="E3185" s="6" t="str">
        <f t="shared" si="2"/>
        <v>BASIC_OK</v>
      </c>
      <c r="F3185" s="6" t="str">
        <f>IF(E3185&lt;&gt;"BASIC_OK","REVIEW",IF(RIGHT(D3185,LEN(LOWER(TRIM('Audit summary'!$B$16)))+1)="@"&amp;LOWER(TRIM('Audit summary'!$B$16)),"INTERNAL","EXTERNAL"))</f>
        <v>INTERNAL</v>
      </c>
      <c r="G3185" s="6">
        <f t="shared" si="3"/>
        <v>1</v>
      </c>
      <c r="H3185" s="6">
        <f t="shared" si="4"/>
        <v>1</v>
      </c>
      <c r="I3185" s="6" t="str">
        <f>IF(OR(A3185="",COUNTIF('Message audit'!$A$2:$A$201,A3185)=0,AND(B3185&lt;&gt;"To",B3185&lt;&gt;"CC",B3185&lt;&gt;"BCC"),E3185&lt;&gt;"BASIC_OK"),"REVIEW","OK")</f>
        <v>OK</v>
      </c>
    </row>
    <row r="3186">
      <c r="A3186" s="5" t="s">
        <v>150</v>
      </c>
      <c r="B3186" s="5" t="s">
        <v>50</v>
      </c>
      <c r="C3186" s="5" t="s">
        <v>3406</v>
      </c>
      <c r="D3186" s="6" t="str">
        <f t="shared" si="1"/>
        <v>person3185@example.org</v>
      </c>
      <c r="E3186" s="6" t="str">
        <f t="shared" si="2"/>
        <v>BASIC_OK</v>
      </c>
      <c r="F3186" s="6" t="str">
        <f>IF(E3186&lt;&gt;"BASIC_OK","REVIEW",IF(RIGHT(D3186,LEN(LOWER(TRIM('Audit summary'!$B$16)))+1)="@"&amp;LOWER(TRIM('Audit summary'!$B$16)),"INTERNAL","EXTERNAL"))</f>
        <v>EXTERNAL</v>
      </c>
      <c r="G3186" s="6">
        <f t="shared" si="3"/>
        <v>1</v>
      </c>
      <c r="H3186" s="6">
        <f t="shared" si="4"/>
        <v>1</v>
      </c>
      <c r="I3186" s="6" t="str">
        <f>IF(OR(A3186="",COUNTIF('Message audit'!$A$2:$A$201,A3186)=0,AND(B3186&lt;&gt;"To",B3186&lt;&gt;"CC",B3186&lt;&gt;"BCC"),E3186&lt;&gt;"BASIC_OK"),"REVIEW","OK")</f>
        <v>OK</v>
      </c>
    </row>
    <row r="3187">
      <c r="A3187" s="5" t="s">
        <v>150</v>
      </c>
      <c r="B3187" s="5" t="s">
        <v>65</v>
      </c>
      <c r="C3187" s="5" t="s">
        <v>3407</v>
      </c>
      <c r="D3187" s="6" t="str">
        <f t="shared" si="1"/>
        <v>person3186@demo.invalid</v>
      </c>
      <c r="E3187" s="6" t="str">
        <f t="shared" si="2"/>
        <v>BASIC_OK</v>
      </c>
      <c r="F3187" s="6" t="str">
        <f>IF(E3187&lt;&gt;"BASIC_OK","REVIEW",IF(RIGHT(D3187,LEN(LOWER(TRIM('Audit summary'!$B$16)))+1)="@"&amp;LOWER(TRIM('Audit summary'!$B$16)),"INTERNAL","EXTERNAL"))</f>
        <v>INTERNAL</v>
      </c>
      <c r="G3187" s="6">
        <f t="shared" si="3"/>
        <v>1</v>
      </c>
      <c r="H3187" s="6">
        <f t="shared" si="4"/>
        <v>1</v>
      </c>
      <c r="I3187" s="6" t="str">
        <f>IF(OR(A3187="",COUNTIF('Message audit'!$A$2:$A$201,A3187)=0,AND(B3187&lt;&gt;"To",B3187&lt;&gt;"CC",B3187&lt;&gt;"BCC"),E3187&lt;&gt;"BASIC_OK"),"REVIEW","OK")</f>
        <v>OK</v>
      </c>
    </row>
    <row r="3188">
      <c r="A3188" s="5" t="s">
        <v>150</v>
      </c>
      <c r="B3188" s="5" t="s">
        <v>21</v>
      </c>
      <c r="C3188" s="5" t="s">
        <v>3408</v>
      </c>
      <c r="D3188" s="6" t="str">
        <f t="shared" si="1"/>
        <v>person3187@demo.invalid</v>
      </c>
      <c r="E3188" s="6" t="str">
        <f t="shared" si="2"/>
        <v>BASIC_OK</v>
      </c>
      <c r="F3188" s="6" t="str">
        <f>IF(E3188&lt;&gt;"BASIC_OK","REVIEW",IF(RIGHT(D3188,LEN(LOWER(TRIM('Audit summary'!$B$16)))+1)="@"&amp;LOWER(TRIM('Audit summary'!$B$16)),"INTERNAL","EXTERNAL"))</f>
        <v>INTERNAL</v>
      </c>
      <c r="G3188" s="6">
        <f t="shared" si="3"/>
        <v>1</v>
      </c>
      <c r="H3188" s="6">
        <f t="shared" si="4"/>
        <v>1</v>
      </c>
      <c r="I3188" s="6" t="str">
        <f>IF(OR(A3188="",COUNTIF('Message audit'!$A$2:$A$201,A3188)=0,AND(B3188&lt;&gt;"To",B3188&lt;&gt;"CC",B3188&lt;&gt;"BCC"),E3188&lt;&gt;"BASIC_OK"),"REVIEW","OK")</f>
        <v>OK</v>
      </c>
    </row>
    <row r="3189">
      <c r="A3189" s="5" t="s">
        <v>150</v>
      </c>
      <c r="B3189" s="5" t="s">
        <v>50</v>
      </c>
      <c r="C3189" s="5" t="s">
        <v>3409</v>
      </c>
      <c r="D3189" s="6" t="str">
        <f t="shared" si="1"/>
        <v>person3188@demo.invalid</v>
      </c>
      <c r="E3189" s="6" t="str">
        <f t="shared" si="2"/>
        <v>BASIC_OK</v>
      </c>
      <c r="F3189" s="6" t="str">
        <f>IF(E3189&lt;&gt;"BASIC_OK","REVIEW",IF(RIGHT(D3189,LEN(LOWER(TRIM('Audit summary'!$B$16)))+1)="@"&amp;LOWER(TRIM('Audit summary'!$B$16)),"INTERNAL","EXTERNAL"))</f>
        <v>INTERNAL</v>
      </c>
      <c r="G3189" s="6">
        <f t="shared" si="3"/>
        <v>1</v>
      </c>
      <c r="H3189" s="6">
        <f t="shared" si="4"/>
        <v>1</v>
      </c>
      <c r="I3189" s="6" t="str">
        <f>IF(OR(A3189="",COUNTIF('Message audit'!$A$2:$A$201,A3189)=0,AND(B3189&lt;&gt;"To",B3189&lt;&gt;"CC",B3189&lt;&gt;"BCC"),E3189&lt;&gt;"BASIC_OK"),"REVIEW","OK")</f>
        <v>OK</v>
      </c>
    </row>
    <row r="3190">
      <c r="A3190" s="5" t="s">
        <v>150</v>
      </c>
      <c r="B3190" s="5" t="s">
        <v>65</v>
      </c>
      <c r="C3190" s="5" t="s">
        <v>3410</v>
      </c>
      <c r="D3190" s="6" t="str">
        <f t="shared" si="1"/>
        <v>person3189@demo.invalid</v>
      </c>
      <c r="E3190" s="6" t="str">
        <f t="shared" si="2"/>
        <v>BASIC_OK</v>
      </c>
      <c r="F3190" s="6" t="str">
        <f>IF(E3190&lt;&gt;"BASIC_OK","REVIEW",IF(RIGHT(D3190,LEN(LOWER(TRIM('Audit summary'!$B$16)))+1)="@"&amp;LOWER(TRIM('Audit summary'!$B$16)),"INTERNAL","EXTERNAL"))</f>
        <v>INTERNAL</v>
      </c>
      <c r="G3190" s="6">
        <f t="shared" si="3"/>
        <v>1</v>
      </c>
      <c r="H3190" s="6">
        <f t="shared" si="4"/>
        <v>1</v>
      </c>
      <c r="I3190" s="6" t="str">
        <f>IF(OR(A3190="",COUNTIF('Message audit'!$A$2:$A$201,A3190)=0,AND(B3190&lt;&gt;"To",B3190&lt;&gt;"CC",B3190&lt;&gt;"BCC"),E3190&lt;&gt;"BASIC_OK"),"REVIEW","OK")</f>
        <v>OK</v>
      </c>
    </row>
    <row r="3191">
      <c r="A3191" s="5" t="s">
        <v>150</v>
      </c>
      <c r="B3191" s="5" t="s">
        <v>21</v>
      </c>
      <c r="C3191" s="5" t="s">
        <v>3411</v>
      </c>
      <c r="D3191" s="6" t="str">
        <f t="shared" si="1"/>
        <v>person3190@example.org</v>
      </c>
      <c r="E3191" s="6" t="str">
        <f t="shared" si="2"/>
        <v>BASIC_OK</v>
      </c>
      <c r="F3191" s="6" t="str">
        <f>IF(E3191&lt;&gt;"BASIC_OK","REVIEW",IF(RIGHT(D3191,LEN(LOWER(TRIM('Audit summary'!$B$16)))+1)="@"&amp;LOWER(TRIM('Audit summary'!$B$16)),"INTERNAL","EXTERNAL"))</f>
        <v>EXTERNAL</v>
      </c>
      <c r="G3191" s="6">
        <f t="shared" si="3"/>
        <v>1</v>
      </c>
      <c r="H3191" s="6">
        <f t="shared" si="4"/>
        <v>1</v>
      </c>
      <c r="I3191" s="6" t="str">
        <f>IF(OR(A3191="",COUNTIF('Message audit'!$A$2:$A$201,A3191)=0,AND(B3191&lt;&gt;"To",B3191&lt;&gt;"CC",B3191&lt;&gt;"BCC"),E3191&lt;&gt;"BASIC_OK"),"REVIEW","OK")</f>
        <v>OK</v>
      </c>
    </row>
    <row r="3192">
      <c r="A3192" s="5" t="s">
        <v>150</v>
      </c>
      <c r="B3192" s="5" t="s">
        <v>50</v>
      </c>
      <c r="C3192" s="5" t="s">
        <v>3412</v>
      </c>
      <c r="D3192" s="6" t="str">
        <f t="shared" si="1"/>
        <v>person3191@demo.invalid</v>
      </c>
      <c r="E3192" s="6" t="str">
        <f t="shared" si="2"/>
        <v>BASIC_OK</v>
      </c>
      <c r="F3192" s="6" t="str">
        <f>IF(E3192&lt;&gt;"BASIC_OK","REVIEW",IF(RIGHT(D3192,LEN(LOWER(TRIM('Audit summary'!$B$16)))+1)="@"&amp;LOWER(TRIM('Audit summary'!$B$16)),"INTERNAL","EXTERNAL"))</f>
        <v>INTERNAL</v>
      </c>
      <c r="G3192" s="6">
        <f t="shared" si="3"/>
        <v>1</v>
      </c>
      <c r="H3192" s="6">
        <f t="shared" si="4"/>
        <v>1</v>
      </c>
      <c r="I3192" s="6" t="str">
        <f>IF(OR(A3192="",COUNTIF('Message audit'!$A$2:$A$201,A3192)=0,AND(B3192&lt;&gt;"To",B3192&lt;&gt;"CC",B3192&lt;&gt;"BCC"),E3192&lt;&gt;"BASIC_OK"),"REVIEW","OK")</f>
        <v>OK</v>
      </c>
    </row>
    <row r="3193">
      <c r="A3193" s="5" t="s">
        <v>150</v>
      </c>
      <c r="B3193" s="5" t="s">
        <v>65</v>
      </c>
      <c r="C3193" s="5" t="s">
        <v>3413</v>
      </c>
      <c r="D3193" s="6" t="str">
        <f t="shared" si="1"/>
        <v>person3192@demo.invalid</v>
      </c>
      <c r="E3193" s="6" t="str">
        <f t="shared" si="2"/>
        <v>BASIC_OK</v>
      </c>
      <c r="F3193" s="6" t="str">
        <f>IF(E3193&lt;&gt;"BASIC_OK","REVIEW",IF(RIGHT(D3193,LEN(LOWER(TRIM('Audit summary'!$B$16)))+1)="@"&amp;LOWER(TRIM('Audit summary'!$B$16)),"INTERNAL","EXTERNAL"))</f>
        <v>INTERNAL</v>
      </c>
      <c r="G3193" s="6">
        <f t="shared" si="3"/>
        <v>1</v>
      </c>
      <c r="H3193" s="6">
        <f t="shared" si="4"/>
        <v>1</v>
      </c>
      <c r="I3193" s="6" t="str">
        <f>IF(OR(A3193="",COUNTIF('Message audit'!$A$2:$A$201,A3193)=0,AND(B3193&lt;&gt;"To",B3193&lt;&gt;"CC",B3193&lt;&gt;"BCC"),E3193&lt;&gt;"BASIC_OK"),"REVIEW","OK")</f>
        <v>OK</v>
      </c>
    </row>
    <row r="3194">
      <c r="A3194" s="5" t="s">
        <v>150</v>
      </c>
      <c r="B3194" s="5" t="s">
        <v>21</v>
      </c>
      <c r="C3194" s="5" t="s">
        <v>3414</v>
      </c>
      <c r="D3194" s="6" t="str">
        <f t="shared" si="1"/>
        <v>person3193@demo.invalid</v>
      </c>
      <c r="E3194" s="6" t="str">
        <f t="shared" si="2"/>
        <v>BASIC_OK</v>
      </c>
      <c r="F3194" s="6" t="str">
        <f>IF(E3194&lt;&gt;"BASIC_OK","REVIEW",IF(RIGHT(D3194,LEN(LOWER(TRIM('Audit summary'!$B$16)))+1)="@"&amp;LOWER(TRIM('Audit summary'!$B$16)),"INTERNAL","EXTERNAL"))</f>
        <v>INTERNAL</v>
      </c>
      <c r="G3194" s="6">
        <f t="shared" si="3"/>
        <v>1</v>
      </c>
      <c r="H3194" s="6">
        <f t="shared" si="4"/>
        <v>1</v>
      </c>
      <c r="I3194" s="6" t="str">
        <f>IF(OR(A3194="",COUNTIF('Message audit'!$A$2:$A$201,A3194)=0,AND(B3194&lt;&gt;"To",B3194&lt;&gt;"CC",B3194&lt;&gt;"BCC"),E3194&lt;&gt;"BASIC_OK"),"REVIEW","OK")</f>
        <v>OK</v>
      </c>
    </row>
    <row r="3195">
      <c r="A3195" s="5" t="s">
        <v>150</v>
      </c>
      <c r="B3195" s="5" t="s">
        <v>50</v>
      </c>
      <c r="C3195" s="5" t="s">
        <v>3415</v>
      </c>
      <c r="D3195" s="6" t="str">
        <f t="shared" si="1"/>
        <v>person3194@demo.invalid</v>
      </c>
      <c r="E3195" s="6" t="str">
        <f t="shared" si="2"/>
        <v>BASIC_OK</v>
      </c>
      <c r="F3195" s="6" t="str">
        <f>IF(E3195&lt;&gt;"BASIC_OK","REVIEW",IF(RIGHT(D3195,LEN(LOWER(TRIM('Audit summary'!$B$16)))+1)="@"&amp;LOWER(TRIM('Audit summary'!$B$16)),"INTERNAL","EXTERNAL"))</f>
        <v>INTERNAL</v>
      </c>
      <c r="G3195" s="6">
        <f t="shared" si="3"/>
        <v>1</v>
      </c>
      <c r="H3195" s="6">
        <f t="shared" si="4"/>
        <v>1</v>
      </c>
      <c r="I3195" s="6" t="str">
        <f>IF(OR(A3195="",COUNTIF('Message audit'!$A$2:$A$201,A3195)=0,AND(B3195&lt;&gt;"To",B3195&lt;&gt;"CC",B3195&lt;&gt;"BCC"),E3195&lt;&gt;"BASIC_OK"),"REVIEW","OK")</f>
        <v>OK</v>
      </c>
    </row>
    <row r="3196">
      <c r="A3196" s="5" t="s">
        <v>150</v>
      </c>
      <c r="B3196" s="5" t="s">
        <v>65</v>
      </c>
      <c r="C3196" s="5" t="s">
        <v>3416</v>
      </c>
      <c r="D3196" s="6" t="str">
        <f t="shared" si="1"/>
        <v>person3195@example.org</v>
      </c>
      <c r="E3196" s="6" t="str">
        <f t="shared" si="2"/>
        <v>BASIC_OK</v>
      </c>
      <c r="F3196" s="6" t="str">
        <f>IF(E3196&lt;&gt;"BASIC_OK","REVIEW",IF(RIGHT(D3196,LEN(LOWER(TRIM('Audit summary'!$B$16)))+1)="@"&amp;LOWER(TRIM('Audit summary'!$B$16)),"INTERNAL","EXTERNAL"))</f>
        <v>EXTERNAL</v>
      </c>
      <c r="G3196" s="6">
        <f t="shared" si="3"/>
        <v>1</v>
      </c>
      <c r="H3196" s="6">
        <f t="shared" si="4"/>
        <v>1</v>
      </c>
      <c r="I3196" s="6" t="str">
        <f>IF(OR(A3196="",COUNTIF('Message audit'!$A$2:$A$201,A3196)=0,AND(B3196&lt;&gt;"To",B3196&lt;&gt;"CC",B3196&lt;&gt;"BCC"),E3196&lt;&gt;"BASIC_OK"),"REVIEW","OK")</f>
        <v>OK</v>
      </c>
    </row>
    <row r="3197">
      <c r="A3197" s="5" t="s">
        <v>150</v>
      </c>
      <c r="B3197" s="5" t="s">
        <v>21</v>
      </c>
      <c r="C3197" s="5" t="s">
        <v>3417</v>
      </c>
      <c r="D3197" s="6" t="str">
        <f t="shared" si="1"/>
        <v>person3196@demo.invalid</v>
      </c>
      <c r="E3197" s="6" t="str">
        <f t="shared" si="2"/>
        <v>BASIC_OK</v>
      </c>
      <c r="F3197" s="6" t="str">
        <f>IF(E3197&lt;&gt;"BASIC_OK","REVIEW",IF(RIGHT(D3197,LEN(LOWER(TRIM('Audit summary'!$B$16)))+1)="@"&amp;LOWER(TRIM('Audit summary'!$B$16)),"INTERNAL","EXTERNAL"))</f>
        <v>INTERNAL</v>
      </c>
      <c r="G3197" s="6">
        <f t="shared" si="3"/>
        <v>1</v>
      </c>
      <c r="H3197" s="6">
        <f t="shared" si="4"/>
        <v>1</v>
      </c>
      <c r="I3197" s="6" t="str">
        <f>IF(OR(A3197="",COUNTIF('Message audit'!$A$2:$A$201,A3197)=0,AND(B3197&lt;&gt;"To",B3197&lt;&gt;"CC",B3197&lt;&gt;"BCC"),E3197&lt;&gt;"BASIC_OK"),"REVIEW","OK")</f>
        <v>OK</v>
      </c>
    </row>
    <row r="3198">
      <c r="A3198" s="5" t="s">
        <v>150</v>
      </c>
      <c r="B3198" s="5" t="s">
        <v>50</v>
      </c>
      <c r="C3198" s="5" t="s">
        <v>3418</v>
      </c>
      <c r="D3198" s="6" t="str">
        <f t="shared" si="1"/>
        <v>person3197@demo.invalid</v>
      </c>
      <c r="E3198" s="6" t="str">
        <f t="shared" si="2"/>
        <v>BASIC_OK</v>
      </c>
      <c r="F3198" s="6" t="str">
        <f>IF(E3198&lt;&gt;"BASIC_OK","REVIEW",IF(RIGHT(D3198,LEN(LOWER(TRIM('Audit summary'!$B$16)))+1)="@"&amp;LOWER(TRIM('Audit summary'!$B$16)),"INTERNAL","EXTERNAL"))</f>
        <v>INTERNAL</v>
      </c>
      <c r="G3198" s="6">
        <f t="shared" si="3"/>
        <v>1</v>
      </c>
      <c r="H3198" s="6">
        <f t="shared" si="4"/>
        <v>1</v>
      </c>
      <c r="I3198" s="6" t="str">
        <f>IF(OR(A3198="",COUNTIF('Message audit'!$A$2:$A$201,A3198)=0,AND(B3198&lt;&gt;"To",B3198&lt;&gt;"CC",B3198&lt;&gt;"BCC"),E3198&lt;&gt;"BASIC_OK"),"REVIEW","OK")</f>
        <v>OK</v>
      </c>
    </row>
    <row r="3199">
      <c r="A3199" s="5" t="s">
        <v>150</v>
      </c>
      <c r="B3199" s="5" t="s">
        <v>65</v>
      </c>
      <c r="C3199" s="5" t="s">
        <v>3419</v>
      </c>
      <c r="D3199" s="6" t="str">
        <f t="shared" si="1"/>
        <v>person3198@demo.invalid</v>
      </c>
      <c r="E3199" s="6" t="str">
        <f t="shared" si="2"/>
        <v>BASIC_OK</v>
      </c>
      <c r="F3199" s="6" t="str">
        <f>IF(E3199&lt;&gt;"BASIC_OK","REVIEW",IF(RIGHT(D3199,LEN(LOWER(TRIM('Audit summary'!$B$16)))+1)="@"&amp;LOWER(TRIM('Audit summary'!$B$16)),"INTERNAL","EXTERNAL"))</f>
        <v>INTERNAL</v>
      </c>
      <c r="G3199" s="6">
        <f t="shared" si="3"/>
        <v>1</v>
      </c>
      <c r="H3199" s="6">
        <f t="shared" si="4"/>
        <v>1</v>
      </c>
      <c r="I3199" s="6" t="str">
        <f>IF(OR(A3199="",COUNTIF('Message audit'!$A$2:$A$201,A3199)=0,AND(B3199&lt;&gt;"To",B3199&lt;&gt;"CC",B3199&lt;&gt;"BCC"),E3199&lt;&gt;"BASIC_OK"),"REVIEW","OK")</f>
        <v>OK</v>
      </c>
    </row>
    <row r="3200">
      <c r="A3200" s="5" t="s">
        <v>150</v>
      </c>
      <c r="B3200" s="5" t="s">
        <v>21</v>
      </c>
      <c r="C3200" s="5" t="s">
        <v>3420</v>
      </c>
      <c r="D3200" s="6" t="str">
        <f t="shared" si="1"/>
        <v>person3199@demo.invalid</v>
      </c>
      <c r="E3200" s="6" t="str">
        <f t="shared" si="2"/>
        <v>BASIC_OK</v>
      </c>
      <c r="F3200" s="6" t="str">
        <f>IF(E3200&lt;&gt;"BASIC_OK","REVIEW",IF(RIGHT(D3200,LEN(LOWER(TRIM('Audit summary'!$B$16)))+1)="@"&amp;LOWER(TRIM('Audit summary'!$B$16)),"INTERNAL","EXTERNAL"))</f>
        <v>INTERNAL</v>
      </c>
      <c r="G3200" s="6">
        <f t="shared" si="3"/>
        <v>1</v>
      </c>
      <c r="H3200" s="6">
        <f t="shared" si="4"/>
        <v>1</v>
      </c>
      <c r="I3200" s="6" t="str">
        <f>IF(OR(A3200="",COUNTIF('Message audit'!$A$2:$A$201,A3200)=0,AND(B3200&lt;&gt;"To",B3200&lt;&gt;"CC",B3200&lt;&gt;"BCC"),E3200&lt;&gt;"BASIC_OK"),"REVIEW","OK")</f>
        <v>OK</v>
      </c>
    </row>
    <row r="3201">
      <c r="A3201" s="5" t="s">
        <v>150</v>
      </c>
      <c r="B3201" s="5" t="s">
        <v>50</v>
      </c>
      <c r="D3201" s="6" t="str">
        <f t="shared" si="1"/>
        <v/>
      </c>
      <c r="E3201" s="6" t="str">
        <f t="shared" si="2"/>
        <v>MISSING</v>
      </c>
      <c r="F3201" s="6" t="str">
        <f>IF(E3201&lt;&gt;"BASIC_OK","REVIEW",IF(RIGHT(D3201,LEN(LOWER(TRIM('Audit summary'!$B$16)))+1)="@"&amp;LOWER(TRIM('Audit summary'!$B$16)),"INTERNAL","EXTERNAL"))</f>
        <v>REVIEW</v>
      </c>
      <c r="G3201" s="6">
        <f t="shared" si="3"/>
        <v>0</v>
      </c>
      <c r="H3201" s="6">
        <f t="shared" si="4"/>
        <v>0</v>
      </c>
      <c r="I3201" s="6" t="str">
        <f>IF(OR(A3201="",COUNTIF('Message audit'!$A$2:$A$201,A3201)=0,AND(B3201&lt;&gt;"To",B3201&lt;&gt;"CC",B3201&lt;&gt;"BCC"),E3201&lt;&gt;"BASIC_OK"),"REVIEW","OK")</f>
        <v>REVIEW</v>
      </c>
    </row>
    <row r="3202">
      <c r="A3202" s="5" t="s">
        <v>150</v>
      </c>
      <c r="B3202" s="5" t="s">
        <v>65</v>
      </c>
      <c r="C3202" s="5" t="s">
        <v>3421</v>
      </c>
      <c r="D3202" s="6" t="str">
        <f t="shared" si="1"/>
        <v>broken-3201</v>
      </c>
      <c r="E3202" s="6" t="str">
        <f t="shared" si="2"/>
        <v>REVIEW</v>
      </c>
      <c r="F3202" s="6" t="str">
        <f>IF(E3202&lt;&gt;"BASIC_OK","REVIEW",IF(RIGHT(D3202,LEN(LOWER(TRIM('Audit summary'!$B$16)))+1)="@"&amp;LOWER(TRIM('Audit summary'!$B$16)),"INTERNAL","EXTERNAL"))</f>
        <v>REVIEW</v>
      </c>
      <c r="G3202" s="6">
        <f t="shared" si="3"/>
        <v>0</v>
      </c>
      <c r="H3202" s="6">
        <f t="shared" si="4"/>
        <v>0</v>
      </c>
      <c r="I3202" s="6" t="str">
        <f>IF(OR(A3202="",COUNTIF('Message audit'!$A$2:$A$201,A3202)=0,AND(B3202&lt;&gt;"To",B3202&lt;&gt;"CC",B3202&lt;&gt;"BCC"),E3202&lt;&gt;"BASIC_OK"),"REVIEW","OK")</f>
        <v>REVIEW</v>
      </c>
    </row>
    <row r="3203">
      <c r="A3203" s="5" t="s">
        <v>151</v>
      </c>
      <c r="B3203" s="5" t="s">
        <v>21</v>
      </c>
      <c r="C3203" s="5" t="s">
        <v>3422</v>
      </c>
      <c r="D3203" s="6" t="str">
        <f t="shared" si="1"/>
        <v>person3202@demo.invalid</v>
      </c>
      <c r="E3203" s="6" t="str">
        <f t="shared" si="2"/>
        <v>BASIC_OK</v>
      </c>
      <c r="F3203" s="6" t="str">
        <f>IF(E3203&lt;&gt;"BASIC_OK","REVIEW",IF(RIGHT(D3203,LEN(LOWER(TRIM('Audit summary'!$B$16)))+1)="@"&amp;LOWER(TRIM('Audit summary'!$B$16)),"INTERNAL","EXTERNAL"))</f>
        <v>INTERNAL</v>
      </c>
      <c r="G3203" s="6">
        <f t="shared" si="3"/>
        <v>1</v>
      </c>
      <c r="H3203" s="6">
        <f t="shared" si="4"/>
        <v>1</v>
      </c>
      <c r="I3203" s="6" t="str">
        <f>IF(OR(A3203="",COUNTIF('Message audit'!$A$2:$A$201,A3203)=0,AND(B3203&lt;&gt;"To",B3203&lt;&gt;"CC",B3203&lt;&gt;"BCC"),E3203&lt;&gt;"BASIC_OK"),"REVIEW","OK")</f>
        <v>OK</v>
      </c>
    </row>
    <row r="3204">
      <c r="A3204" s="5" t="s">
        <v>151</v>
      </c>
      <c r="B3204" s="5" t="s">
        <v>50</v>
      </c>
      <c r="C3204" s="5" t="s">
        <v>3423</v>
      </c>
      <c r="D3204" s="6" t="str">
        <f t="shared" si="1"/>
        <v>person3203@demo.invalid</v>
      </c>
      <c r="E3204" s="6" t="str">
        <f t="shared" si="2"/>
        <v>BASIC_OK</v>
      </c>
      <c r="F3204" s="6" t="str">
        <f>IF(E3204&lt;&gt;"BASIC_OK","REVIEW",IF(RIGHT(D3204,LEN(LOWER(TRIM('Audit summary'!$B$16)))+1)="@"&amp;LOWER(TRIM('Audit summary'!$B$16)),"INTERNAL","EXTERNAL"))</f>
        <v>INTERNAL</v>
      </c>
      <c r="G3204" s="6">
        <f t="shared" si="3"/>
        <v>1</v>
      </c>
      <c r="H3204" s="6">
        <f t="shared" si="4"/>
        <v>1</v>
      </c>
      <c r="I3204" s="6" t="str">
        <f>IF(OR(A3204="",COUNTIF('Message audit'!$A$2:$A$201,A3204)=0,AND(B3204&lt;&gt;"To",B3204&lt;&gt;"CC",B3204&lt;&gt;"BCC"),E3204&lt;&gt;"BASIC_OK"),"REVIEW","OK")</f>
        <v>OK</v>
      </c>
    </row>
    <row r="3205">
      <c r="A3205" s="5" t="s">
        <v>151</v>
      </c>
      <c r="B3205" s="5" t="s">
        <v>65</v>
      </c>
      <c r="C3205" s="5" t="s">
        <v>3424</v>
      </c>
      <c r="D3205" s="6" t="str">
        <f t="shared" si="1"/>
        <v>person3204@demo.invalid</v>
      </c>
      <c r="E3205" s="6" t="str">
        <f t="shared" si="2"/>
        <v>BASIC_OK</v>
      </c>
      <c r="F3205" s="6" t="str">
        <f>IF(E3205&lt;&gt;"BASIC_OK","REVIEW",IF(RIGHT(D3205,LEN(LOWER(TRIM('Audit summary'!$B$16)))+1)="@"&amp;LOWER(TRIM('Audit summary'!$B$16)),"INTERNAL","EXTERNAL"))</f>
        <v>INTERNAL</v>
      </c>
      <c r="G3205" s="6">
        <f t="shared" si="3"/>
        <v>1</v>
      </c>
      <c r="H3205" s="6">
        <f t="shared" si="4"/>
        <v>1</v>
      </c>
      <c r="I3205" s="6" t="str">
        <f>IF(OR(A3205="",COUNTIF('Message audit'!$A$2:$A$201,A3205)=0,AND(B3205&lt;&gt;"To",B3205&lt;&gt;"CC",B3205&lt;&gt;"BCC"),E3205&lt;&gt;"BASIC_OK"),"REVIEW","OK")</f>
        <v>OK</v>
      </c>
    </row>
    <row r="3206">
      <c r="A3206" s="5" t="s">
        <v>151</v>
      </c>
      <c r="B3206" s="5" t="s">
        <v>21</v>
      </c>
      <c r="C3206" s="5" t="s">
        <v>3425</v>
      </c>
      <c r="D3206" s="6" t="str">
        <f t="shared" si="1"/>
        <v>person3205@example.org</v>
      </c>
      <c r="E3206" s="6" t="str">
        <f t="shared" si="2"/>
        <v>BASIC_OK</v>
      </c>
      <c r="F3206" s="6" t="str">
        <f>IF(E3206&lt;&gt;"BASIC_OK","REVIEW",IF(RIGHT(D3206,LEN(LOWER(TRIM('Audit summary'!$B$16)))+1)="@"&amp;LOWER(TRIM('Audit summary'!$B$16)),"INTERNAL","EXTERNAL"))</f>
        <v>EXTERNAL</v>
      </c>
      <c r="G3206" s="6">
        <f t="shared" si="3"/>
        <v>1</v>
      </c>
      <c r="H3206" s="6">
        <f t="shared" si="4"/>
        <v>1</v>
      </c>
      <c r="I3206" s="6" t="str">
        <f>IF(OR(A3206="",COUNTIF('Message audit'!$A$2:$A$201,A3206)=0,AND(B3206&lt;&gt;"To",B3206&lt;&gt;"CC",B3206&lt;&gt;"BCC"),E3206&lt;&gt;"BASIC_OK"),"REVIEW","OK")</f>
        <v>OK</v>
      </c>
    </row>
    <row r="3207">
      <c r="A3207" s="5" t="s">
        <v>151</v>
      </c>
      <c r="B3207" s="5" t="s">
        <v>50</v>
      </c>
      <c r="C3207" s="5" t="s">
        <v>3426</v>
      </c>
      <c r="D3207" s="6" t="str">
        <f t="shared" si="1"/>
        <v>person3206@demo.invalid</v>
      </c>
      <c r="E3207" s="6" t="str">
        <f t="shared" si="2"/>
        <v>BASIC_OK</v>
      </c>
      <c r="F3207" s="6" t="str">
        <f>IF(E3207&lt;&gt;"BASIC_OK","REVIEW",IF(RIGHT(D3207,LEN(LOWER(TRIM('Audit summary'!$B$16)))+1)="@"&amp;LOWER(TRIM('Audit summary'!$B$16)),"INTERNAL","EXTERNAL"))</f>
        <v>INTERNAL</v>
      </c>
      <c r="G3207" s="6">
        <f t="shared" si="3"/>
        <v>1</v>
      </c>
      <c r="H3207" s="6">
        <f t="shared" si="4"/>
        <v>1</v>
      </c>
      <c r="I3207" s="6" t="str">
        <f>IF(OR(A3207="",COUNTIF('Message audit'!$A$2:$A$201,A3207)=0,AND(B3207&lt;&gt;"To",B3207&lt;&gt;"CC",B3207&lt;&gt;"BCC"),E3207&lt;&gt;"BASIC_OK"),"REVIEW","OK")</f>
        <v>OK</v>
      </c>
    </row>
    <row r="3208">
      <c r="A3208" s="5" t="s">
        <v>151</v>
      </c>
      <c r="B3208" s="5" t="s">
        <v>65</v>
      </c>
      <c r="C3208" s="5" t="s">
        <v>3427</v>
      </c>
      <c r="D3208" s="6" t="str">
        <f t="shared" si="1"/>
        <v>person3207@demo.invalid</v>
      </c>
      <c r="E3208" s="6" t="str">
        <f t="shared" si="2"/>
        <v>BASIC_OK</v>
      </c>
      <c r="F3208" s="6" t="str">
        <f>IF(E3208&lt;&gt;"BASIC_OK","REVIEW",IF(RIGHT(D3208,LEN(LOWER(TRIM('Audit summary'!$B$16)))+1)="@"&amp;LOWER(TRIM('Audit summary'!$B$16)),"INTERNAL","EXTERNAL"))</f>
        <v>INTERNAL</v>
      </c>
      <c r="G3208" s="6">
        <f t="shared" si="3"/>
        <v>1</v>
      </c>
      <c r="H3208" s="6">
        <f t="shared" si="4"/>
        <v>1</v>
      </c>
      <c r="I3208" s="6" t="str">
        <f>IF(OR(A3208="",COUNTIF('Message audit'!$A$2:$A$201,A3208)=0,AND(B3208&lt;&gt;"To",B3208&lt;&gt;"CC",B3208&lt;&gt;"BCC"),E3208&lt;&gt;"BASIC_OK"),"REVIEW","OK")</f>
        <v>OK</v>
      </c>
    </row>
    <row r="3209">
      <c r="A3209" s="5" t="s">
        <v>151</v>
      </c>
      <c r="B3209" s="5" t="s">
        <v>21</v>
      </c>
      <c r="C3209" s="5" t="s">
        <v>3428</v>
      </c>
      <c r="D3209" s="6" t="str">
        <f t="shared" si="1"/>
        <v>person3208@demo.invalid</v>
      </c>
      <c r="E3209" s="6" t="str">
        <f t="shared" si="2"/>
        <v>BASIC_OK</v>
      </c>
      <c r="F3209" s="6" t="str">
        <f>IF(E3209&lt;&gt;"BASIC_OK","REVIEW",IF(RIGHT(D3209,LEN(LOWER(TRIM('Audit summary'!$B$16)))+1)="@"&amp;LOWER(TRIM('Audit summary'!$B$16)),"INTERNAL","EXTERNAL"))</f>
        <v>INTERNAL</v>
      </c>
      <c r="G3209" s="6">
        <f t="shared" si="3"/>
        <v>1</v>
      </c>
      <c r="H3209" s="6">
        <f t="shared" si="4"/>
        <v>1</v>
      </c>
      <c r="I3209" s="6" t="str">
        <f>IF(OR(A3209="",COUNTIF('Message audit'!$A$2:$A$201,A3209)=0,AND(B3209&lt;&gt;"To",B3209&lt;&gt;"CC",B3209&lt;&gt;"BCC"),E3209&lt;&gt;"BASIC_OK"),"REVIEW","OK")</f>
        <v>OK</v>
      </c>
    </row>
    <row r="3210">
      <c r="A3210" s="5" t="s">
        <v>151</v>
      </c>
      <c r="B3210" s="5" t="s">
        <v>50</v>
      </c>
      <c r="C3210" s="5" t="s">
        <v>3429</v>
      </c>
      <c r="D3210" s="6" t="str">
        <f t="shared" si="1"/>
        <v>person3209@demo.invalid</v>
      </c>
      <c r="E3210" s="6" t="str">
        <f t="shared" si="2"/>
        <v>BASIC_OK</v>
      </c>
      <c r="F3210" s="6" t="str">
        <f>IF(E3210&lt;&gt;"BASIC_OK","REVIEW",IF(RIGHT(D3210,LEN(LOWER(TRIM('Audit summary'!$B$16)))+1)="@"&amp;LOWER(TRIM('Audit summary'!$B$16)),"INTERNAL","EXTERNAL"))</f>
        <v>INTERNAL</v>
      </c>
      <c r="G3210" s="6">
        <f t="shared" si="3"/>
        <v>1</v>
      </c>
      <c r="H3210" s="6">
        <f t="shared" si="4"/>
        <v>1</v>
      </c>
      <c r="I3210" s="6" t="str">
        <f>IF(OR(A3210="",COUNTIF('Message audit'!$A$2:$A$201,A3210)=0,AND(B3210&lt;&gt;"To",B3210&lt;&gt;"CC",B3210&lt;&gt;"BCC"),E3210&lt;&gt;"BASIC_OK"),"REVIEW","OK")</f>
        <v>OK</v>
      </c>
    </row>
    <row r="3211">
      <c r="A3211" s="5" t="s">
        <v>151</v>
      </c>
      <c r="B3211" s="5" t="s">
        <v>65</v>
      </c>
      <c r="C3211" s="5" t="s">
        <v>3430</v>
      </c>
      <c r="D3211" s="6" t="str">
        <f t="shared" si="1"/>
        <v>person3210@example.org</v>
      </c>
      <c r="E3211" s="6" t="str">
        <f t="shared" si="2"/>
        <v>BASIC_OK</v>
      </c>
      <c r="F3211" s="6" t="str">
        <f>IF(E3211&lt;&gt;"BASIC_OK","REVIEW",IF(RIGHT(D3211,LEN(LOWER(TRIM('Audit summary'!$B$16)))+1)="@"&amp;LOWER(TRIM('Audit summary'!$B$16)),"INTERNAL","EXTERNAL"))</f>
        <v>EXTERNAL</v>
      </c>
      <c r="G3211" s="6">
        <f t="shared" si="3"/>
        <v>1</v>
      </c>
      <c r="H3211" s="6">
        <f t="shared" si="4"/>
        <v>1</v>
      </c>
      <c r="I3211" s="6" t="str">
        <f>IF(OR(A3211="",COUNTIF('Message audit'!$A$2:$A$201,A3211)=0,AND(B3211&lt;&gt;"To",B3211&lt;&gt;"CC",B3211&lt;&gt;"BCC"),E3211&lt;&gt;"BASIC_OK"),"REVIEW","OK")</f>
        <v>OK</v>
      </c>
    </row>
    <row r="3212">
      <c r="A3212" s="5" t="s">
        <v>151</v>
      </c>
      <c r="B3212" s="5" t="s">
        <v>21</v>
      </c>
      <c r="C3212" s="5" t="s">
        <v>3431</v>
      </c>
      <c r="D3212" s="6" t="str">
        <f t="shared" si="1"/>
        <v>person3211@demo.invalid</v>
      </c>
      <c r="E3212" s="6" t="str">
        <f t="shared" si="2"/>
        <v>BASIC_OK</v>
      </c>
      <c r="F3212" s="6" t="str">
        <f>IF(E3212&lt;&gt;"BASIC_OK","REVIEW",IF(RIGHT(D3212,LEN(LOWER(TRIM('Audit summary'!$B$16)))+1)="@"&amp;LOWER(TRIM('Audit summary'!$B$16)),"INTERNAL","EXTERNAL"))</f>
        <v>INTERNAL</v>
      </c>
      <c r="G3212" s="6">
        <f t="shared" si="3"/>
        <v>1</v>
      </c>
      <c r="H3212" s="6">
        <f t="shared" si="4"/>
        <v>1</v>
      </c>
      <c r="I3212" s="6" t="str">
        <f>IF(OR(A3212="",COUNTIF('Message audit'!$A$2:$A$201,A3212)=0,AND(B3212&lt;&gt;"To",B3212&lt;&gt;"CC",B3212&lt;&gt;"BCC"),E3212&lt;&gt;"BASIC_OK"),"REVIEW","OK")</f>
        <v>OK</v>
      </c>
    </row>
    <row r="3213">
      <c r="A3213" s="5" t="s">
        <v>151</v>
      </c>
      <c r="B3213" s="5" t="s">
        <v>50</v>
      </c>
      <c r="C3213" s="5" t="s">
        <v>3432</v>
      </c>
      <c r="D3213" s="6" t="str">
        <f t="shared" si="1"/>
        <v>person3212@demo.invalid</v>
      </c>
      <c r="E3213" s="6" t="str">
        <f t="shared" si="2"/>
        <v>BASIC_OK</v>
      </c>
      <c r="F3213" s="6" t="str">
        <f>IF(E3213&lt;&gt;"BASIC_OK","REVIEW",IF(RIGHT(D3213,LEN(LOWER(TRIM('Audit summary'!$B$16)))+1)="@"&amp;LOWER(TRIM('Audit summary'!$B$16)),"INTERNAL","EXTERNAL"))</f>
        <v>INTERNAL</v>
      </c>
      <c r="G3213" s="6">
        <f t="shared" si="3"/>
        <v>1</v>
      </c>
      <c r="H3213" s="6">
        <f t="shared" si="4"/>
        <v>1</v>
      </c>
      <c r="I3213" s="6" t="str">
        <f>IF(OR(A3213="",COUNTIF('Message audit'!$A$2:$A$201,A3213)=0,AND(B3213&lt;&gt;"To",B3213&lt;&gt;"CC",B3213&lt;&gt;"BCC"),E3213&lt;&gt;"BASIC_OK"),"REVIEW","OK")</f>
        <v>OK</v>
      </c>
    </row>
    <row r="3214">
      <c r="A3214" s="5" t="s">
        <v>151</v>
      </c>
      <c r="B3214" s="5" t="s">
        <v>65</v>
      </c>
      <c r="C3214" s="5" t="s">
        <v>3433</v>
      </c>
      <c r="D3214" s="6" t="str">
        <f t="shared" si="1"/>
        <v>person3213@demo.invalid</v>
      </c>
      <c r="E3214" s="6" t="str">
        <f t="shared" si="2"/>
        <v>BASIC_OK</v>
      </c>
      <c r="F3214" s="6" t="str">
        <f>IF(E3214&lt;&gt;"BASIC_OK","REVIEW",IF(RIGHT(D3214,LEN(LOWER(TRIM('Audit summary'!$B$16)))+1)="@"&amp;LOWER(TRIM('Audit summary'!$B$16)),"INTERNAL","EXTERNAL"))</f>
        <v>INTERNAL</v>
      </c>
      <c r="G3214" s="6">
        <f t="shared" si="3"/>
        <v>1</v>
      </c>
      <c r="H3214" s="6">
        <f t="shared" si="4"/>
        <v>1</v>
      </c>
      <c r="I3214" s="6" t="str">
        <f>IF(OR(A3214="",COUNTIF('Message audit'!$A$2:$A$201,A3214)=0,AND(B3214&lt;&gt;"To",B3214&lt;&gt;"CC",B3214&lt;&gt;"BCC"),E3214&lt;&gt;"BASIC_OK"),"REVIEW","OK")</f>
        <v>OK</v>
      </c>
    </row>
    <row r="3215">
      <c r="A3215" s="5" t="s">
        <v>151</v>
      </c>
      <c r="B3215" s="5" t="s">
        <v>21</v>
      </c>
      <c r="C3215" s="5" t="s">
        <v>3434</v>
      </c>
      <c r="D3215" s="6" t="str">
        <f t="shared" si="1"/>
        <v>person3214@demo.invalid</v>
      </c>
      <c r="E3215" s="6" t="str">
        <f t="shared" si="2"/>
        <v>BASIC_OK</v>
      </c>
      <c r="F3215" s="6" t="str">
        <f>IF(E3215&lt;&gt;"BASIC_OK","REVIEW",IF(RIGHT(D3215,LEN(LOWER(TRIM('Audit summary'!$B$16)))+1)="@"&amp;LOWER(TRIM('Audit summary'!$B$16)),"INTERNAL","EXTERNAL"))</f>
        <v>INTERNAL</v>
      </c>
      <c r="G3215" s="6">
        <f t="shared" si="3"/>
        <v>1</v>
      </c>
      <c r="H3215" s="6">
        <f t="shared" si="4"/>
        <v>1</v>
      </c>
      <c r="I3215" s="6" t="str">
        <f>IF(OR(A3215="",COUNTIF('Message audit'!$A$2:$A$201,A3215)=0,AND(B3215&lt;&gt;"To",B3215&lt;&gt;"CC",B3215&lt;&gt;"BCC"),E3215&lt;&gt;"BASIC_OK"),"REVIEW","OK")</f>
        <v>OK</v>
      </c>
    </row>
    <row r="3216">
      <c r="A3216" s="5" t="s">
        <v>151</v>
      </c>
      <c r="B3216" s="5" t="s">
        <v>50</v>
      </c>
      <c r="C3216" s="5" t="s">
        <v>3435</v>
      </c>
      <c r="D3216" s="6" t="str">
        <f t="shared" si="1"/>
        <v>person3215@example.org</v>
      </c>
      <c r="E3216" s="6" t="str">
        <f t="shared" si="2"/>
        <v>BASIC_OK</v>
      </c>
      <c r="F3216" s="6" t="str">
        <f>IF(E3216&lt;&gt;"BASIC_OK","REVIEW",IF(RIGHT(D3216,LEN(LOWER(TRIM('Audit summary'!$B$16)))+1)="@"&amp;LOWER(TRIM('Audit summary'!$B$16)),"INTERNAL","EXTERNAL"))</f>
        <v>EXTERNAL</v>
      </c>
      <c r="G3216" s="6">
        <f t="shared" si="3"/>
        <v>1</v>
      </c>
      <c r="H3216" s="6">
        <f t="shared" si="4"/>
        <v>1</v>
      </c>
      <c r="I3216" s="6" t="str">
        <f>IF(OR(A3216="",COUNTIF('Message audit'!$A$2:$A$201,A3216)=0,AND(B3216&lt;&gt;"To",B3216&lt;&gt;"CC",B3216&lt;&gt;"BCC"),E3216&lt;&gt;"BASIC_OK"),"REVIEW","OK")</f>
        <v>OK</v>
      </c>
    </row>
    <row r="3217">
      <c r="A3217" s="5" t="s">
        <v>151</v>
      </c>
      <c r="B3217" s="5" t="s">
        <v>65</v>
      </c>
      <c r="C3217" s="5" t="s">
        <v>3436</v>
      </c>
      <c r="D3217" s="6" t="str">
        <f t="shared" si="1"/>
        <v>person3216@demo.invalid</v>
      </c>
      <c r="E3217" s="6" t="str">
        <f t="shared" si="2"/>
        <v>BASIC_OK</v>
      </c>
      <c r="F3217" s="6" t="str">
        <f>IF(E3217&lt;&gt;"BASIC_OK","REVIEW",IF(RIGHT(D3217,LEN(LOWER(TRIM('Audit summary'!$B$16)))+1)="@"&amp;LOWER(TRIM('Audit summary'!$B$16)),"INTERNAL","EXTERNAL"))</f>
        <v>INTERNAL</v>
      </c>
      <c r="G3217" s="6">
        <f t="shared" si="3"/>
        <v>1</v>
      </c>
      <c r="H3217" s="6">
        <f t="shared" si="4"/>
        <v>1</v>
      </c>
      <c r="I3217" s="6" t="str">
        <f>IF(OR(A3217="",COUNTIF('Message audit'!$A$2:$A$201,A3217)=0,AND(B3217&lt;&gt;"To",B3217&lt;&gt;"CC",B3217&lt;&gt;"BCC"),E3217&lt;&gt;"BASIC_OK"),"REVIEW","OK")</f>
        <v>OK</v>
      </c>
    </row>
    <row r="3218">
      <c r="A3218" s="5" t="s">
        <v>151</v>
      </c>
      <c r="B3218" s="5" t="s">
        <v>21</v>
      </c>
      <c r="C3218" s="5" t="s">
        <v>3437</v>
      </c>
      <c r="D3218" s="6" t="str">
        <f t="shared" si="1"/>
        <v>person3217@demo.invalid</v>
      </c>
      <c r="E3218" s="6" t="str">
        <f t="shared" si="2"/>
        <v>BASIC_OK</v>
      </c>
      <c r="F3218" s="6" t="str">
        <f>IF(E3218&lt;&gt;"BASIC_OK","REVIEW",IF(RIGHT(D3218,LEN(LOWER(TRIM('Audit summary'!$B$16)))+1)="@"&amp;LOWER(TRIM('Audit summary'!$B$16)),"INTERNAL","EXTERNAL"))</f>
        <v>INTERNAL</v>
      </c>
      <c r="G3218" s="6">
        <f t="shared" si="3"/>
        <v>1</v>
      </c>
      <c r="H3218" s="6">
        <f t="shared" si="4"/>
        <v>1</v>
      </c>
      <c r="I3218" s="6" t="str">
        <f>IF(OR(A3218="",COUNTIF('Message audit'!$A$2:$A$201,A3218)=0,AND(B3218&lt;&gt;"To",B3218&lt;&gt;"CC",B3218&lt;&gt;"BCC"),E3218&lt;&gt;"BASIC_OK"),"REVIEW","OK")</f>
        <v>OK</v>
      </c>
    </row>
    <row r="3219">
      <c r="A3219" s="5" t="s">
        <v>151</v>
      </c>
      <c r="B3219" s="5" t="s">
        <v>50</v>
      </c>
      <c r="C3219" s="5" t="s">
        <v>3438</v>
      </c>
      <c r="D3219" s="6" t="str">
        <f t="shared" si="1"/>
        <v>person3218@demo.invalid</v>
      </c>
      <c r="E3219" s="6" t="str">
        <f t="shared" si="2"/>
        <v>BASIC_OK</v>
      </c>
      <c r="F3219" s="6" t="str">
        <f>IF(E3219&lt;&gt;"BASIC_OK","REVIEW",IF(RIGHT(D3219,LEN(LOWER(TRIM('Audit summary'!$B$16)))+1)="@"&amp;LOWER(TRIM('Audit summary'!$B$16)),"INTERNAL","EXTERNAL"))</f>
        <v>INTERNAL</v>
      </c>
      <c r="G3219" s="6">
        <f t="shared" si="3"/>
        <v>1</v>
      </c>
      <c r="H3219" s="6">
        <f t="shared" si="4"/>
        <v>1</v>
      </c>
      <c r="I3219" s="6" t="str">
        <f>IF(OR(A3219="",COUNTIF('Message audit'!$A$2:$A$201,A3219)=0,AND(B3219&lt;&gt;"To",B3219&lt;&gt;"CC",B3219&lt;&gt;"BCC"),E3219&lt;&gt;"BASIC_OK"),"REVIEW","OK")</f>
        <v>OK</v>
      </c>
    </row>
    <row r="3220">
      <c r="A3220" s="5" t="s">
        <v>151</v>
      </c>
      <c r="B3220" s="5" t="s">
        <v>65</v>
      </c>
      <c r="C3220" s="5" t="s">
        <v>3439</v>
      </c>
      <c r="D3220" s="6" t="str">
        <f t="shared" si="1"/>
        <v>person3219@demo.invalid</v>
      </c>
      <c r="E3220" s="6" t="str">
        <f t="shared" si="2"/>
        <v>BASIC_OK</v>
      </c>
      <c r="F3220" s="6" t="str">
        <f>IF(E3220&lt;&gt;"BASIC_OK","REVIEW",IF(RIGHT(D3220,LEN(LOWER(TRIM('Audit summary'!$B$16)))+1)="@"&amp;LOWER(TRIM('Audit summary'!$B$16)),"INTERNAL","EXTERNAL"))</f>
        <v>INTERNAL</v>
      </c>
      <c r="G3220" s="6">
        <f t="shared" si="3"/>
        <v>1</v>
      </c>
      <c r="H3220" s="6">
        <f t="shared" si="4"/>
        <v>1</v>
      </c>
      <c r="I3220" s="6" t="str">
        <f>IF(OR(A3220="",COUNTIF('Message audit'!$A$2:$A$201,A3220)=0,AND(B3220&lt;&gt;"To",B3220&lt;&gt;"CC",B3220&lt;&gt;"BCC"),E3220&lt;&gt;"BASIC_OK"),"REVIEW","OK")</f>
        <v>OK</v>
      </c>
    </row>
    <row r="3221">
      <c r="A3221" s="5" t="s">
        <v>151</v>
      </c>
      <c r="B3221" s="5" t="s">
        <v>21</v>
      </c>
      <c r="C3221" s="5" t="s">
        <v>3440</v>
      </c>
      <c r="D3221" s="6" t="str">
        <f t="shared" si="1"/>
        <v>person3220@example.org</v>
      </c>
      <c r="E3221" s="6" t="str">
        <f t="shared" si="2"/>
        <v>BASIC_OK</v>
      </c>
      <c r="F3221" s="6" t="str">
        <f>IF(E3221&lt;&gt;"BASIC_OK","REVIEW",IF(RIGHT(D3221,LEN(LOWER(TRIM('Audit summary'!$B$16)))+1)="@"&amp;LOWER(TRIM('Audit summary'!$B$16)),"INTERNAL","EXTERNAL"))</f>
        <v>EXTERNAL</v>
      </c>
      <c r="G3221" s="6">
        <f t="shared" si="3"/>
        <v>1</v>
      </c>
      <c r="H3221" s="6">
        <f t="shared" si="4"/>
        <v>1</v>
      </c>
      <c r="I3221" s="6" t="str">
        <f>IF(OR(A3221="",COUNTIF('Message audit'!$A$2:$A$201,A3221)=0,AND(B3221&lt;&gt;"To",B3221&lt;&gt;"CC",B3221&lt;&gt;"BCC"),E3221&lt;&gt;"BASIC_OK"),"REVIEW","OK")</f>
        <v>OK</v>
      </c>
    </row>
    <row r="3222">
      <c r="A3222" s="5" t="s">
        <v>151</v>
      </c>
      <c r="B3222" s="5" t="s">
        <v>50</v>
      </c>
      <c r="C3222" s="5" t="s">
        <v>3441</v>
      </c>
      <c r="D3222" s="6" t="str">
        <f t="shared" si="1"/>
        <v>person3221@demo.invalid</v>
      </c>
      <c r="E3222" s="6" t="str">
        <f t="shared" si="2"/>
        <v>BASIC_OK</v>
      </c>
      <c r="F3222" s="6" t="str">
        <f>IF(E3222&lt;&gt;"BASIC_OK","REVIEW",IF(RIGHT(D3222,LEN(LOWER(TRIM('Audit summary'!$B$16)))+1)="@"&amp;LOWER(TRIM('Audit summary'!$B$16)),"INTERNAL","EXTERNAL"))</f>
        <v>INTERNAL</v>
      </c>
      <c r="G3222" s="6">
        <f t="shared" si="3"/>
        <v>1</v>
      </c>
      <c r="H3222" s="6">
        <f t="shared" si="4"/>
        <v>1</v>
      </c>
      <c r="I3222" s="6" t="str">
        <f>IF(OR(A3222="",COUNTIF('Message audit'!$A$2:$A$201,A3222)=0,AND(B3222&lt;&gt;"To",B3222&lt;&gt;"CC",B3222&lt;&gt;"BCC"),E3222&lt;&gt;"BASIC_OK"),"REVIEW","OK")</f>
        <v>OK</v>
      </c>
    </row>
    <row r="3223">
      <c r="A3223" s="5" t="s">
        <v>151</v>
      </c>
      <c r="B3223" s="5" t="s">
        <v>65</v>
      </c>
      <c r="C3223" s="5" t="s">
        <v>3442</v>
      </c>
      <c r="D3223" s="6" t="str">
        <f t="shared" si="1"/>
        <v>person3222@demo.invalid</v>
      </c>
      <c r="E3223" s="6" t="str">
        <f t="shared" si="2"/>
        <v>BASIC_OK</v>
      </c>
      <c r="F3223" s="6" t="str">
        <f>IF(E3223&lt;&gt;"BASIC_OK","REVIEW",IF(RIGHT(D3223,LEN(LOWER(TRIM('Audit summary'!$B$16)))+1)="@"&amp;LOWER(TRIM('Audit summary'!$B$16)),"INTERNAL","EXTERNAL"))</f>
        <v>INTERNAL</v>
      </c>
      <c r="G3223" s="6">
        <f t="shared" si="3"/>
        <v>1</v>
      </c>
      <c r="H3223" s="6">
        <f t="shared" si="4"/>
        <v>1</v>
      </c>
      <c r="I3223" s="6" t="str">
        <f>IF(OR(A3223="",COUNTIF('Message audit'!$A$2:$A$201,A3223)=0,AND(B3223&lt;&gt;"To",B3223&lt;&gt;"CC",B3223&lt;&gt;"BCC"),E3223&lt;&gt;"BASIC_OK"),"REVIEW","OK")</f>
        <v>OK</v>
      </c>
    </row>
    <row r="3224">
      <c r="A3224" s="5" t="s">
        <v>151</v>
      </c>
      <c r="B3224" s="5" t="s">
        <v>21</v>
      </c>
      <c r="C3224" s="5" t="s">
        <v>3443</v>
      </c>
      <c r="D3224" s="6" t="str">
        <f t="shared" si="1"/>
        <v>person3223@demo.invalid</v>
      </c>
      <c r="E3224" s="6" t="str">
        <f t="shared" si="2"/>
        <v>BASIC_OK</v>
      </c>
      <c r="F3224" s="6" t="str">
        <f>IF(E3224&lt;&gt;"BASIC_OK","REVIEW",IF(RIGHT(D3224,LEN(LOWER(TRIM('Audit summary'!$B$16)))+1)="@"&amp;LOWER(TRIM('Audit summary'!$B$16)),"INTERNAL","EXTERNAL"))</f>
        <v>INTERNAL</v>
      </c>
      <c r="G3224" s="6">
        <f t="shared" si="3"/>
        <v>1</v>
      </c>
      <c r="H3224" s="6">
        <f t="shared" si="4"/>
        <v>1</v>
      </c>
      <c r="I3224" s="6" t="str">
        <f>IF(OR(A3224="",COUNTIF('Message audit'!$A$2:$A$201,A3224)=0,AND(B3224&lt;&gt;"To",B3224&lt;&gt;"CC",B3224&lt;&gt;"BCC"),E3224&lt;&gt;"BASIC_OK"),"REVIEW","OK")</f>
        <v>OK</v>
      </c>
    </row>
    <row r="3225">
      <c r="A3225" s="5" t="s">
        <v>151</v>
      </c>
      <c r="B3225" s="5" t="s">
        <v>50</v>
      </c>
      <c r="C3225" s="5" t="s">
        <v>3444</v>
      </c>
      <c r="D3225" s="6" t="str">
        <f t="shared" si="1"/>
        <v>person3224@demo.invalid</v>
      </c>
      <c r="E3225" s="6" t="str">
        <f t="shared" si="2"/>
        <v>BASIC_OK</v>
      </c>
      <c r="F3225" s="6" t="str">
        <f>IF(E3225&lt;&gt;"BASIC_OK","REVIEW",IF(RIGHT(D3225,LEN(LOWER(TRIM('Audit summary'!$B$16)))+1)="@"&amp;LOWER(TRIM('Audit summary'!$B$16)),"INTERNAL","EXTERNAL"))</f>
        <v>INTERNAL</v>
      </c>
      <c r="G3225" s="6">
        <f t="shared" si="3"/>
        <v>1</v>
      </c>
      <c r="H3225" s="6">
        <f t="shared" si="4"/>
        <v>1</v>
      </c>
      <c r="I3225" s="6" t="str">
        <f>IF(OR(A3225="",COUNTIF('Message audit'!$A$2:$A$201,A3225)=0,AND(B3225&lt;&gt;"To",B3225&lt;&gt;"CC",B3225&lt;&gt;"BCC"),E3225&lt;&gt;"BASIC_OK"),"REVIEW","OK")</f>
        <v>OK</v>
      </c>
    </row>
    <row r="3226">
      <c r="A3226" s="5" t="s">
        <v>151</v>
      </c>
      <c r="B3226" s="5" t="s">
        <v>65</v>
      </c>
      <c r="C3226" s="5" t="s">
        <v>3445</v>
      </c>
      <c r="D3226" s="6" t="str">
        <f t="shared" si="1"/>
        <v>person3225@example.org</v>
      </c>
      <c r="E3226" s="6" t="str">
        <f t="shared" si="2"/>
        <v>BASIC_OK</v>
      </c>
      <c r="F3226" s="6" t="str">
        <f>IF(E3226&lt;&gt;"BASIC_OK","REVIEW",IF(RIGHT(D3226,LEN(LOWER(TRIM('Audit summary'!$B$16)))+1)="@"&amp;LOWER(TRIM('Audit summary'!$B$16)),"INTERNAL","EXTERNAL"))</f>
        <v>EXTERNAL</v>
      </c>
      <c r="G3226" s="6">
        <f t="shared" si="3"/>
        <v>1</v>
      </c>
      <c r="H3226" s="6">
        <f t="shared" si="4"/>
        <v>1</v>
      </c>
      <c r="I3226" s="6" t="str">
        <f>IF(OR(A3226="",COUNTIF('Message audit'!$A$2:$A$201,A3226)=0,AND(B3226&lt;&gt;"To",B3226&lt;&gt;"CC",B3226&lt;&gt;"BCC"),E3226&lt;&gt;"BASIC_OK"),"REVIEW","OK")</f>
        <v>OK</v>
      </c>
    </row>
    <row r="3227">
      <c r="A3227" s="5" t="s">
        <v>151</v>
      </c>
      <c r="B3227" s="5" t="s">
        <v>21</v>
      </c>
      <c r="C3227" s="5" t="s">
        <v>3446</v>
      </c>
      <c r="D3227" s="6" t="str">
        <f t="shared" si="1"/>
        <v>person3226@demo.invalid</v>
      </c>
      <c r="E3227" s="6" t="str">
        <f t="shared" si="2"/>
        <v>BASIC_OK</v>
      </c>
      <c r="F3227" s="6" t="str">
        <f>IF(E3227&lt;&gt;"BASIC_OK","REVIEW",IF(RIGHT(D3227,LEN(LOWER(TRIM('Audit summary'!$B$16)))+1)="@"&amp;LOWER(TRIM('Audit summary'!$B$16)),"INTERNAL","EXTERNAL"))</f>
        <v>INTERNAL</v>
      </c>
      <c r="G3227" s="6">
        <f t="shared" si="3"/>
        <v>1</v>
      </c>
      <c r="H3227" s="6">
        <f t="shared" si="4"/>
        <v>1</v>
      </c>
      <c r="I3227" s="6" t="str">
        <f>IF(OR(A3227="",COUNTIF('Message audit'!$A$2:$A$201,A3227)=0,AND(B3227&lt;&gt;"To",B3227&lt;&gt;"CC",B3227&lt;&gt;"BCC"),E3227&lt;&gt;"BASIC_OK"),"REVIEW","OK")</f>
        <v>OK</v>
      </c>
    </row>
    <row r="3228">
      <c r="A3228" s="5" t="s">
        <v>151</v>
      </c>
      <c r="B3228" s="5" t="s">
        <v>50</v>
      </c>
      <c r="C3228" s="5" t="s">
        <v>3447</v>
      </c>
      <c r="D3228" s="6" t="str">
        <f t="shared" si="1"/>
        <v>person3227@demo.invalid</v>
      </c>
      <c r="E3228" s="6" t="str">
        <f t="shared" si="2"/>
        <v>BASIC_OK</v>
      </c>
      <c r="F3228" s="6" t="str">
        <f>IF(E3228&lt;&gt;"BASIC_OK","REVIEW",IF(RIGHT(D3228,LEN(LOWER(TRIM('Audit summary'!$B$16)))+1)="@"&amp;LOWER(TRIM('Audit summary'!$B$16)),"INTERNAL","EXTERNAL"))</f>
        <v>INTERNAL</v>
      </c>
      <c r="G3228" s="6">
        <f t="shared" si="3"/>
        <v>1</v>
      </c>
      <c r="H3228" s="6">
        <f t="shared" si="4"/>
        <v>1</v>
      </c>
      <c r="I3228" s="6" t="str">
        <f>IF(OR(A3228="",COUNTIF('Message audit'!$A$2:$A$201,A3228)=0,AND(B3228&lt;&gt;"To",B3228&lt;&gt;"CC",B3228&lt;&gt;"BCC"),E3228&lt;&gt;"BASIC_OK"),"REVIEW","OK")</f>
        <v>OK</v>
      </c>
    </row>
    <row r="3229">
      <c r="A3229" s="5" t="s">
        <v>151</v>
      </c>
      <c r="B3229" s="5" t="s">
        <v>65</v>
      </c>
      <c r="C3229" s="5" t="s">
        <v>3448</v>
      </c>
      <c r="D3229" s="6" t="str">
        <f t="shared" si="1"/>
        <v>person3228@demo.invalid</v>
      </c>
      <c r="E3229" s="6" t="str">
        <f t="shared" si="2"/>
        <v>BASIC_OK</v>
      </c>
      <c r="F3229" s="6" t="str">
        <f>IF(E3229&lt;&gt;"BASIC_OK","REVIEW",IF(RIGHT(D3229,LEN(LOWER(TRIM('Audit summary'!$B$16)))+1)="@"&amp;LOWER(TRIM('Audit summary'!$B$16)),"INTERNAL","EXTERNAL"))</f>
        <v>INTERNAL</v>
      </c>
      <c r="G3229" s="6">
        <f t="shared" si="3"/>
        <v>1</v>
      </c>
      <c r="H3229" s="6">
        <f t="shared" si="4"/>
        <v>1</v>
      </c>
      <c r="I3229" s="6" t="str">
        <f>IF(OR(A3229="",COUNTIF('Message audit'!$A$2:$A$201,A3229)=0,AND(B3229&lt;&gt;"To",B3229&lt;&gt;"CC",B3229&lt;&gt;"BCC"),E3229&lt;&gt;"BASIC_OK"),"REVIEW","OK")</f>
        <v>OK</v>
      </c>
    </row>
    <row r="3230">
      <c r="A3230" s="5" t="s">
        <v>151</v>
      </c>
      <c r="B3230" s="5" t="s">
        <v>21</v>
      </c>
      <c r="C3230" s="5" t="s">
        <v>3449</v>
      </c>
      <c r="D3230" s="6" t="str">
        <f t="shared" si="1"/>
        <v>person3229@demo.invalid</v>
      </c>
      <c r="E3230" s="6" t="str">
        <f t="shared" si="2"/>
        <v>BASIC_OK</v>
      </c>
      <c r="F3230" s="6" t="str">
        <f>IF(E3230&lt;&gt;"BASIC_OK","REVIEW",IF(RIGHT(D3230,LEN(LOWER(TRIM('Audit summary'!$B$16)))+1)="@"&amp;LOWER(TRIM('Audit summary'!$B$16)),"INTERNAL","EXTERNAL"))</f>
        <v>INTERNAL</v>
      </c>
      <c r="G3230" s="6">
        <f t="shared" si="3"/>
        <v>1</v>
      </c>
      <c r="H3230" s="6">
        <f t="shared" si="4"/>
        <v>1</v>
      </c>
      <c r="I3230" s="6" t="str">
        <f>IF(OR(A3230="",COUNTIF('Message audit'!$A$2:$A$201,A3230)=0,AND(B3230&lt;&gt;"To",B3230&lt;&gt;"CC",B3230&lt;&gt;"BCC"),E3230&lt;&gt;"BASIC_OK"),"REVIEW","OK")</f>
        <v>OK</v>
      </c>
    </row>
    <row r="3231">
      <c r="A3231" s="5" t="s">
        <v>151</v>
      </c>
      <c r="B3231" s="5" t="s">
        <v>50</v>
      </c>
      <c r="C3231" s="5" t="s">
        <v>3450</v>
      </c>
      <c r="D3231" s="6" t="str">
        <f t="shared" si="1"/>
        <v>person3230@example.org</v>
      </c>
      <c r="E3231" s="6" t="str">
        <f t="shared" si="2"/>
        <v>BASIC_OK</v>
      </c>
      <c r="F3231" s="6" t="str">
        <f>IF(E3231&lt;&gt;"BASIC_OK","REVIEW",IF(RIGHT(D3231,LEN(LOWER(TRIM('Audit summary'!$B$16)))+1)="@"&amp;LOWER(TRIM('Audit summary'!$B$16)),"INTERNAL","EXTERNAL"))</f>
        <v>EXTERNAL</v>
      </c>
      <c r="G3231" s="6">
        <f t="shared" si="3"/>
        <v>1</v>
      </c>
      <c r="H3231" s="6">
        <f t="shared" si="4"/>
        <v>1</v>
      </c>
      <c r="I3231" s="6" t="str">
        <f>IF(OR(A3231="",COUNTIF('Message audit'!$A$2:$A$201,A3231)=0,AND(B3231&lt;&gt;"To",B3231&lt;&gt;"CC",B3231&lt;&gt;"BCC"),E3231&lt;&gt;"BASIC_OK"),"REVIEW","OK")</f>
        <v>OK</v>
      </c>
    </row>
    <row r="3232">
      <c r="A3232" s="5" t="s">
        <v>151</v>
      </c>
      <c r="B3232" s="5" t="s">
        <v>65</v>
      </c>
      <c r="C3232" s="5" t="s">
        <v>3451</v>
      </c>
      <c r="D3232" s="6" t="str">
        <f t="shared" si="1"/>
        <v>person3231@demo.invalid</v>
      </c>
      <c r="E3232" s="6" t="str">
        <f t="shared" si="2"/>
        <v>BASIC_OK</v>
      </c>
      <c r="F3232" s="6" t="str">
        <f>IF(E3232&lt;&gt;"BASIC_OK","REVIEW",IF(RIGHT(D3232,LEN(LOWER(TRIM('Audit summary'!$B$16)))+1)="@"&amp;LOWER(TRIM('Audit summary'!$B$16)),"INTERNAL","EXTERNAL"))</f>
        <v>INTERNAL</v>
      </c>
      <c r="G3232" s="6">
        <f t="shared" si="3"/>
        <v>1</v>
      </c>
      <c r="H3232" s="6">
        <f t="shared" si="4"/>
        <v>1</v>
      </c>
      <c r="I3232" s="6" t="str">
        <f>IF(OR(A3232="",COUNTIF('Message audit'!$A$2:$A$201,A3232)=0,AND(B3232&lt;&gt;"To",B3232&lt;&gt;"CC",B3232&lt;&gt;"BCC"),E3232&lt;&gt;"BASIC_OK"),"REVIEW","OK")</f>
        <v>OK</v>
      </c>
    </row>
    <row r="3233">
      <c r="A3233" s="5" t="s">
        <v>151</v>
      </c>
      <c r="B3233" s="5" t="s">
        <v>21</v>
      </c>
      <c r="C3233" s="5" t="s">
        <v>3452</v>
      </c>
      <c r="D3233" s="6" t="str">
        <f t="shared" si="1"/>
        <v>person3232@demo.invalid</v>
      </c>
      <c r="E3233" s="6" t="str">
        <f t="shared" si="2"/>
        <v>BASIC_OK</v>
      </c>
      <c r="F3233" s="6" t="str">
        <f>IF(E3233&lt;&gt;"BASIC_OK","REVIEW",IF(RIGHT(D3233,LEN(LOWER(TRIM('Audit summary'!$B$16)))+1)="@"&amp;LOWER(TRIM('Audit summary'!$B$16)),"INTERNAL","EXTERNAL"))</f>
        <v>INTERNAL</v>
      </c>
      <c r="G3233" s="6">
        <f t="shared" si="3"/>
        <v>1</v>
      </c>
      <c r="H3233" s="6">
        <f t="shared" si="4"/>
        <v>1</v>
      </c>
      <c r="I3233" s="6" t="str">
        <f>IF(OR(A3233="",COUNTIF('Message audit'!$A$2:$A$201,A3233)=0,AND(B3233&lt;&gt;"To",B3233&lt;&gt;"CC",B3233&lt;&gt;"BCC"),E3233&lt;&gt;"BASIC_OK"),"REVIEW","OK")</f>
        <v>OK</v>
      </c>
    </row>
    <row r="3234">
      <c r="A3234" s="5" t="s">
        <v>151</v>
      </c>
      <c r="B3234" s="5" t="s">
        <v>50</v>
      </c>
      <c r="C3234" s="5" t="s">
        <v>3453</v>
      </c>
      <c r="D3234" s="6" t="str">
        <f t="shared" si="1"/>
        <v>person3233@demo.invalid</v>
      </c>
      <c r="E3234" s="6" t="str">
        <f t="shared" si="2"/>
        <v>BASIC_OK</v>
      </c>
      <c r="F3234" s="6" t="str">
        <f>IF(E3234&lt;&gt;"BASIC_OK","REVIEW",IF(RIGHT(D3234,LEN(LOWER(TRIM('Audit summary'!$B$16)))+1)="@"&amp;LOWER(TRIM('Audit summary'!$B$16)),"INTERNAL","EXTERNAL"))</f>
        <v>INTERNAL</v>
      </c>
      <c r="G3234" s="6">
        <f t="shared" si="3"/>
        <v>1</v>
      </c>
      <c r="H3234" s="6">
        <f t="shared" si="4"/>
        <v>1</v>
      </c>
      <c r="I3234" s="6" t="str">
        <f>IF(OR(A3234="",COUNTIF('Message audit'!$A$2:$A$201,A3234)=0,AND(B3234&lt;&gt;"To",B3234&lt;&gt;"CC",B3234&lt;&gt;"BCC"),E3234&lt;&gt;"BASIC_OK"),"REVIEW","OK")</f>
        <v>OK</v>
      </c>
    </row>
    <row r="3235">
      <c r="A3235" s="5" t="s">
        <v>151</v>
      </c>
      <c r="B3235" s="5" t="s">
        <v>65</v>
      </c>
      <c r="C3235" s="5" t="s">
        <v>3454</v>
      </c>
      <c r="D3235" s="6" t="str">
        <f t="shared" si="1"/>
        <v>person3234@demo.invalid</v>
      </c>
      <c r="E3235" s="6" t="str">
        <f t="shared" si="2"/>
        <v>BASIC_OK</v>
      </c>
      <c r="F3235" s="6" t="str">
        <f>IF(E3235&lt;&gt;"BASIC_OK","REVIEW",IF(RIGHT(D3235,LEN(LOWER(TRIM('Audit summary'!$B$16)))+1)="@"&amp;LOWER(TRIM('Audit summary'!$B$16)),"INTERNAL","EXTERNAL"))</f>
        <v>INTERNAL</v>
      </c>
      <c r="G3235" s="6">
        <f t="shared" si="3"/>
        <v>1</v>
      </c>
      <c r="H3235" s="6">
        <f t="shared" si="4"/>
        <v>1</v>
      </c>
      <c r="I3235" s="6" t="str">
        <f>IF(OR(A3235="",COUNTIF('Message audit'!$A$2:$A$201,A3235)=0,AND(B3235&lt;&gt;"To",B3235&lt;&gt;"CC",B3235&lt;&gt;"BCC"),E3235&lt;&gt;"BASIC_OK"),"REVIEW","OK")</f>
        <v>OK</v>
      </c>
    </row>
    <row r="3236">
      <c r="A3236" s="5" t="s">
        <v>151</v>
      </c>
      <c r="B3236" s="5" t="s">
        <v>21</v>
      </c>
      <c r="C3236" s="5" t="s">
        <v>3455</v>
      </c>
      <c r="D3236" s="6" t="str">
        <f t="shared" si="1"/>
        <v>person3235@example.org</v>
      </c>
      <c r="E3236" s="6" t="str">
        <f t="shared" si="2"/>
        <v>BASIC_OK</v>
      </c>
      <c r="F3236" s="6" t="str">
        <f>IF(E3236&lt;&gt;"BASIC_OK","REVIEW",IF(RIGHT(D3236,LEN(LOWER(TRIM('Audit summary'!$B$16)))+1)="@"&amp;LOWER(TRIM('Audit summary'!$B$16)),"INTERNAL","EXTERNAL"))</f>
        <v>EXTERNAL</v>
      </c>
      <c r="G3236" s="6">
        <f t="shared" si="3"/>
        <v>1</v>
      </c>
      <c r="H3236" s="6">
        <f t="shared" si="4"/>
        <v>1</v>
      </c>
      <c r="I3236" s="6" t="str">
        <f>IF(OR(A3236="",COUNTIF('Message audit'!$A$2:$A$201,A3236)=0,AND(B3236&lt;&gt;"To",B3236&lt;&gt;"CC",B3236&lt;&gt;"BCC"),E3236&lt;&gt;"BASIC_OK"),"REVIEW","OK")</f>
        <v>OK</v>
      </c>
    </row>
    <row r="3237">
      <c r="A3237" s="5" t="s">
        <v>151</v>
      </c>
      <c r="B3237" s="5" t="s">
        <v>50</v>
      </c>
      <c r="C3237" s="5" t="s">
        <v>3456</v>
      </c>
      <c r="D3237" s="6" t="str">
        <f t="shared" si="1"/>
        <v>person3236@demo.invalid</v>
      </c>
      <c r="E3237" s="6" t="str">
        <f t="shared" si="2"/>
        <v>BASIC_OK</v>
      </c>
      <c r="F3237" s="6" t="str">
        <f>IF(E3237&lt;&gt;"BASIC_OK","REVIEW",IF(RIGHT(D3237,LEN(LOWER(TRIM('Audit summary'!$B$16)))+1)="@"&amp;LOWER(TRIM('Audit summary'!$B$16)),"INTERNAL","EXTERNAL"))</f>
        <v>INTERNAL</v>
      </c>
      <c r="G3237" s="6">
        <f t="shared" si="3"/>
        <v>1</v>
      </c>
      <c r="H3237" s="6">
        <f t="shared" si="4"/>
        <v>1</v>
      </c>
      <c r="I3237" s="6" t="str">
        <f>IF(OR(A3237="",COUNTIF('Message audit'!$A$2:$A$201,A3237)=0,AND(B3237&lt;&gt;"To",B3237&lt;&gt;"CC",B3237&lt;&gt;"BCC"),E3237&lt;&gt;"BASIC_OK"),"REVIEW","OK")</f>
        <v>OK</v>
      </c>
    </row>
    <row r="3238">
      <c r="A3238" s="5" t="s">
        <v>151</v>
      </c>
      <c r="B3238" s="5" t="s">
        <v>65</v>
      </c>
      <c r="C3238" s="5" t="s">
        <v>3457</v>
      </c>
      <c r="D3238" s="6" t="str">
        <f t="shared" si="1"/>
        <v>person3237@demo.invalid</v>
      </c>
      <c r="E3238" s="6" t="str">
        <f t="shared" si="2"/>
        <v>BASIC_OK</v>
      </c>
      <c r="F3238" s="6" t="str">
        <f>IF(E3238&lt;&gt;"BASIC_OK","REVIEW",IF(RIGHT(D3238,LEN(LOWER(TRIM('Audit summary'!$B$16)))+1)="@"&amp;LOWER(TRIM('Audit summary'!$B$16)),"INTERNAL","EXTERNAL"))</f>
        <v>INTERNAL</v>
      </c>
      <c r="G3238" s="6">
        <f t="shared" si="3"/>
        <v>1</v>
      </c>
      <c r="H3238" s="6">
        <f t="shared" si="4"/>
        <v>1</v>
      </c>
      <c r="I3238" s="6" t="str">
        <f>IF(OR(A3238="",COUNTIF('Message audit'!$A$2:$A$201,A3238)=0,AND(B3238&lt;&gt;"To",B3238&lt;&gt;"CC",B3238&lt;&gt;"BCC"),E3238&lt;&gt;"BASIC_OK"),"REVIEW","OK")</f>
        <v>OK</v>
      </c>
    </row>
    <row r="3239">
      <c r="A3239" s="5" t="s">
        <v>151</v>
      </c>
      <c r="B3239" s="5" t="s">
        <v>21</v>
      </c>
      <c r="C3239" s="5" t="s">
        <v>3458</v>
      </c>
      <c r="D3239" s="6" t="str">
        <f t="shared" si="1"/>
        <v>person3238@demo.invalid</v>
      </c>
      <c r="E3239" s="6" t="str">
        <f t="shared" si="2"/>
        <v>BASIC_OK</v>
      </c>
      <c r="F3239" s="6" t="str">
        <f>IF(E3239&lt;&gt;"BASIC_OK","REVIEW",IF(RIGHT(D3239,LEN(LOWER(TRIM('Audit summary'!$B$16)))+1)="@"&amp;LOWER(TRIM('Audit summary'!$B$16)),"INTERNAL","EXTERNAL"))</f>
        <v>INTERNAL</v>
      </c>
      <c r="G3239" s="6">
        <f t="shared" si="3"/>
        <v>1</v>
      </c>
      <c r="H3239" s="6">
        <f t="shared" si="4"/>
        <v>1</v>
      </c>
      <c r="I3239" s="6" t="str">
        <f>IF(OR(A3239="",COUNTIF('Message audit'!$A$2:$A$201,A3239)=0,AND(B3239&lt;&gt;"To",B3239&lt;&gt;"CC",B3239&lt;&gt;"BCC"),E3239&lt;&gt;"BASIC_OK"),"REVIEW","OK")</f>
        <v>OK</v>
      </c>
    </row>
    <row r="3240">
      <c r="A3240" s="5" t="s">
        <v>151</v>
      </c>
      <c r="B3240" s="5" t="s">
        <v>50</v>
      </c>
      <c r="C3240" s="5" t="s">
        <v>3459</v>
      </c>
      <c r="D3240" s="6" t="str">
        <f t="shared" si="1"/>
        <v>person3239@demo.invalid</v>
      </c>
      <c r="E3240" s="6" t="str">
        <f t="shared" si="2"/>
        <v>BASIC_OK</v>
      </c>
      <c r="F3240" s="6" t="str">
        <f>IF(E3240&lt;&gt;"BASIC_OK","REVIEW",IF(RIGHT(D3240,LEN(LOWER(TRIM('Audit summary'!$B$16)))+1)="@"&amp;LOWER(TRIM('Audit summary'!$B$16)),"INTERNAL","EXTERNAL"))</f>
        <v>INTERNAL</v>
      </c>
      <c r="G3240" s="6">
        <f t="shared" si="3"/>
        <v>1</v>
      </c>
      <c r="H3240" s="6">
        <f t="shared" si="4"/>
        <v>1</v>
      </c>
      <c r="I3240" s="6" t="str">
        <f>IF(OR(A3240="",COUNTIF('Message audit'!$A$2:$A$201,A3240)=0,AND(B3240&lt;&gt;"To",B3240&lt;&gt;"CC",B3240&lt;&gt;"BCC"),E3240&lt;&gt;"BASIC_OK"),"REVIEW","OK")</f>
        <v>OK</v>
      </c>
    </row>
    <row r="3241">
      <c r="A3241" s="5" t="s">
        <v>151</v>
      </c>
      <c r="B3241" s="5" t="s">
        <v>65</v>
      </c>
      <c r="C3241" s="5" t="s">
        <v>3460</v>
      </c>
      <c r="D3241" s="6" t="str">
        <f t="shared" si="1"/>
        <v>person3240@example.org</v>
      </c>
      <c r="E3241" s="6" t="str">
        <f t="shared" si="2"/>
        <v>BASIC_OK</v>
      </c>
      <c r="F3241" s="6" t="str">
        <f>IF(E3241&lt;&gt;"BASIC_OK","REVIEW",IF(RIGHT(D3241,LEN(LOWER(TRIM('Audit summary'!$B$16)))+1)="@"&amp;LOWER(TRIM('Audit summary'!$B$16)),"INTERNAL","EXTERNAL"))</f>
        <v>EXTERNAL</v>
      </c>
      <c r="G3241" s="6">
        <f t="shared" si="3"/>
        <v>1</v>
      </c>
      <c r="H3241" s="6">
        <f t="shared" si="4"/>
        <v>1</v>
      </c>
      <c r="I3241" s="6" t="str">
        <f>IF(OR(A3241="",COUNTIF('Message audit'!$A$2:$A$201,A3241)=0,AND(B3241&lt;&gt;"To",B3241&lt;&gt;"CC",B3241&lt;&gt;"BCC"),E3241&lt;&gt;"BASIC_OK"),"REVIEW","OK")</f>
        <v>OK</v>
      </c>
    </row>
    <row r="3242">
      <c r="A3242" s="5" t="s">
        <v>151</v>
      </c>
      <c r="B3242" s="5" t="s">
        <v>21</v>
      </c>
      <c r="C3242" s="5" t="s">
        <v>3461</v>
      </c>
      <c r="D3242" s="6" t="str">
        <f t="shared" si="1"/>
        <v>person3241@demo.invalid</v>
      </c>
      <c r="E3242" s="6" t="str">
        <f t="shared" si="2"/>
        <v>BASIC_OK</v>
      </c>
      <c r="F3242" s="6" t="str">
        <f>IF(E3242&lt;&gt;"BASIC_OK","REVIEW",IF(RIGHT(D3242,LEN(LOWER(TRIM('Audit summary'!$B$16)))+1)="@"&amp;LOWER(TRIM('Audit summary'!$B$16)),"INTERNAL","EXTERNAL"))</f>
        <v>INTERNAL</v>
      </c>
      <c r="G3242" s="6">
        <f t="shared" si="3"/>
        <v>1</v>
      </c>
      <c r="H3242" s="6">
        <f t="shared" si="4"/>
        <v>1</v>
      </c>
      <c r="I3242" s="6" t="str">
        <f>IF(OR(A3242="",COUNTIF('Message audit'!$A$2:$A$201,A3242)=0,AND(B3242&lt;&gt;"To",B3242&lt;&gt;"CC",B3242&lt;&gt;"BCC"),E3242&lt;&gt;"BASIC_OK"),"REVIEW","OK")</f>
        <v>OK</v>
      </c>
    </row>
    <row r="3243">
      <c r="A3243" s="5" t="s">
        <v>151</v>
      </c>
      <c r="B3243" s="5" t="s">
        <v>50</v>
      </c>
      <c r="C3243" s="5" t="s">
        <v>3462</v>
      </c>
      <c r="D3243" s="6" t="str">
        <f t="shared" si="1"/>
        <v>person3242@demo.invalid</v>
      </c>
      <c r="E3243" s="6" t="str">
        <f t="shared" si="2"/>
        <v>BASIC_OK</v>
      </c>
      <c r="F3243" s="6" t="str">
        <f>IF(E3243&lt;&gt;"BASIC_OK","REVIEW",IF(RIGHT(D3243,LEN(LOWER(TRIM('Audit summary'!$B$16)))+1)="@"&amp;LOWER(TRIM('Audit summary'!$B$16)),"INTERNAL","EXTERNAL"))</f>
        <v>INTERNAL</v>
      </c>
      <c r="G3243" s="6">
        <f t="shared" si="3"/>
        <v>1</v>
      </c>
      <c r="H3243" s="6">
        <f t="shared" si="4"/>
        <v>1</v>
      </c>
      <c r="I3243" s="6" t="str">
        <f>IF(OR(A3243="",COUNTIF('Message audit'!$A$2:$A$201,A3243)=0,AND(B3243&lt;&gt;"To",B3243&lt;&gt;"CC",B3243&lt;&gt;"BCC"),E3243&lt;&gt;"BASIC_OK"),"REVIEW","OK")</f>
        <v>OK</v>
      </c>
    </row>
    <row r="3244">
      <c r="A3244" s="5" t="s">
        <v>151</v>
      </c>
      <c r="B3244" s="5" t="s">
        <v>65</v>
      </c>
      <c r="C3244" s="5" t="s">
        <v>3463</v>
      </c>
      <c r="D3244" s="6" t="str">
        <f t="shared" si="1"/>
        <v>person3243@demo.invalid</v>
      </c>
      <c r="E3244" s="6" t="str">
        <f t="shared" si="2"/>
        <v>BASIC_OK</v>
      </c>
      <c r="F3244" s="6" t="str">
        <f>IF(E3244&lt;&gt;"BASIC_OK","REVIEW",IF(RIGHT(D3244,LEN(LOWER(TRIM('Audit summary'!$B$16)))+1)="@"&amp;LOWER(TRIM('Audit summary'!$B$16)),"INTERNAL","EXTERNAL"))</f>
        <v>INTERNAL</v>
      </c>
      <c r="G3244" s="6">
        <f t="shared" si="3"/>
        <v>1</v>
      </c>
      <c r="H3244" s="6">
        <f t="shared" si="4"/>
        <v>1</v>
      </c>
      <c r="I3244" s="6" t="str">
        <f>IF(OR(A3244="",COUNTIF('Message audit'!$A$2:$A$201,A3244)=0,AND(B3244&lt;&gt;"To",B3244&lt;&gt;"CC",B3244&lt;&gt;"BCC"),E3244&lt;&gt;"BASIC_OK"),"REVIEW","OK")</f>
        <v>OK</v>
      </c>
    </row>
    <row r="3245">
      <c r="A3245" s="5" t="s">
        <v>151</v>
      </c>
      <c r="B3245" s="5" t="s">
        <v>21</v>
      </c>
      <c r="C3245" s="5" t="s">
        <v>3464</v>
      </c>
      <c r="D3245" s="6" t="str">
        <f t="shared" si="1"/>
        <v>person3244@demo.invalid</v>
      </c>
      <c r="E3245" s="6" t="str">
        <f t="shared" si="2"/>
        <v>BASIC_OK</v>
      </c>
      <c r="F3245" s="6" t="str">
        <f>IF(E3245&lt;&gt;"BASIC_OK","REVIEW",IF(RIGHT(D3245,LEN(LOWER(TRIM('Audit summary'!$B$16)))+1)="@"&amp;LOWER(TRIM('Audit summary'!$B$16)),"INTERNAL","EXTERNAL"))</f>
        <v>INTERNAL</v>
      </c>
      <c r="G3245" s="6">
        <f t="shared" si="3"/>
        <v>1</v>
      </c>
      <c r="H3245" s="6">
        <f t="shared" si="4"/>
        <v>1</v>
      </c>
      <c r="I3245" s="6" t="str">
        <f>IF(OR(A3245="",COUNTIF('Message audit'!$A$2:$A$201,A3245)=0,AND(B3245&lt;&gt;"To",B3245&lt;&gt;"CC",B3245&lt;&gt;"BCC"),E3245&lt;&gt;"BASIC_OK"),"REVIEW","OK")</f>
        <v>OK</v>
      </c>
    </row>
    <row r="3246">
      <c r="A3246" s="5" t="s">
        <v>151</v>
      </c>
      <c r="B3246" s="5" t="s">
        <v>50</v>
      </c>
      <c r="C3246" s="5" t="s">
        <v>3465</v>
      </c>
      <c r="D3246" s="6" t="str">
        <f t="shared" si="1"/>
        <v>person3245@example.org</v>
      </c>
      <c r="E3246" s="6" t="str">
        <f t="shared" si="2"/>
        <v>BASIC_OK</v>
      </c>
      <c r="F3246" s="6" t="str">
        <f>IF(E3246&lt;&gt;"BASIC_OK","REVIEW",IF(RIGHT(D3246,LEN(LOWER(TRIM('Audit summary'!$B$16)))+1)="@"&amp;LOWER(TRIM('Audit summary'!$B$16)),"INTERNAL","EXTERNAL"))</f>
        <v>EXTERNAL</v>
      </c>
      <c r="G3246" s="6">
        <f t="shared" si="3"/>
        <v>1</v>
      </c>
      <c r="H3246" s="6">
        <f t="shared" si="4"/>
        <v>1</v>
      </c>
      <c r="I3246" s="6" t="str">
        <f>IF(OR(A3246="",COUNTIF('Message audit'!$A$2:$A$201,A3246)=0,AND(B3246&lt;&gt;"To",B3246&lt;&gt;"CC",B3246&lt;&gt;"BCC"),E3246&lt;&gt;"BASIC_OK"),"REVIEW","OK")</f>
        <v>OK</v>
      </c>
    </row>
    <row r="3247">
      <c r="A3247" s="5" t="s">
        <v>151</v>
      </c>
      <c r="B3247" s="5" t="s">
        <v>65</v>
      </c>
      <c r="C3247" s="5" t="s">
        <v>3466</v>
      </c>
      <c r="D3247" s="6" t="str">
        <f t="shared" si="1"/>
        <v>person3246@demo.invalid</v>
      </c>
      <c r="E3247" s="6" t="str">
        <f t="shared" si="2"/>
        <v>BASIC_OK</v>
      </c>
      <c r="F3247" s="6" t="str">
        <f>IF(E3247&lt;&gt;"BASIC_OK","REVIEW",IF(RIGHT(D3247,LEN(LOWER(TRIM('Audit summary'!$B$16)))+1)="@"&amp;LOWER(TRIM('Audit summary'!$B$16)),"INTERNAL","EXTERNAL"))</f>
        <v>INTERNAL</v>
      </c>
      <c r="G3247" s="6">
        <f t="shared" si="3"/>
        <v>1</v>
      </c>
      <c r="H3247" s="6">
        <f t="shared" si="4"/>
        <v>1</v>
      </c>
      <c r="I3247" s="6" t="str">
        <f>IF(OR(A3247="",COUNTIF('Message audit'!$A$2:$A$201,A3247)=0,AND(B3247&lt;&gt;"To",B3247&lt;&gt;"CC",B3247&lt;&gt;"BCC"),E3247&lt;&gt;"BASIC_OK"),"REVIEW","OK")</f>
        <v>OK</v>
      </c>
    </row>
    <row r="3248">
      <c r="A3248" s="5" t="s">
        <v>151</v>
      </c>
      <c r="B3248" s="5" t="s">
        <v>21</v>
      </c>
      <c r="C3248" s="5" t="s">
        <v>3467</v>
      </c>
      <c r="D3248" s="6" t="str">
        <f t="shared" si="1"/>
        <v>person3247@demo.invalid</v>
      </c>
      <c r="E3248" s="6" t="str">
        <f t="shared" si="2"/>
        <v>BASIC_OK</v>
      </c>
      <c r="F3248" s="6" t="str">
        <f>IF(E3248&lt;&gt;"BASIC_OK","REVIEW",IF(RIGHT(D3248,LEN(LOWER(TRIM('Audit summary'!$B$16)))+1)="@"&amp;LOWER(TRIM('Audit summary'!$B$16)),"INTERNAL","EXTERNAL"))</f>
        <v>INTERNAL</v>
      </c>
      <c r="G3248" s="6">
        <f t="shared" si="3"/>
        <v>1</v>
      </c>
      <c r="H3248" s="6">
        <f t="shared" si="4"/>
        <v>1</v>
      </c>
      <c r="I3248" s="6" t="str">
        <f>IF(OR(A3248="",COUNTIF('Message audit'!$A$2:$A$201,A3248)=0,AND(B3248&lt;&gt;"To",B3248&lt;&gt;"CC",B3248&lt;&gt;"BCC"),E3248&lt;&gt;"BASIC_OK"),"REVIEW","OK")</f>
        <v>OK</v>
      </c>
    </row>
    <row r="3249">
      <c r="A3249" s="5" t="s">
        <v>151</v>
      </c>
      <c r="B3249" s="5" t="s">
        <v>50</v>
      </c>
      <c r="C3249" s="5" t="s">
        <v>3468</v>
      </c>
      <c r="D3249" s="6" t="str">
        <f t="shared" si="1"/>
        <v>person3248@demo.invalid</v>
      </c>
      <c r="E3249" s="6" t="str">
        <f t="shared" si="2"/>
        <v>BASIC_OK</v>
      </c>
      <c r="F3249" s="6" t="str">
        <f>IF(E3249&lt;&gt;"BASIC_OK","REVIEW",IF(RIGHT(D3249,LEN(LOWER(TRIM('Audit summary'!$B$16)))+1)="@"&amp;LOWER(TRIM('Audit summary'!$B$16)),"INTERNAL","EXTERNAL"))</f>
        <v>INTERNAL</v>
      </c>
      <c r="G3249" s="6">
        <f t="shared" si="3"/>
        <v>1</v>
      </c>
      <c r="H3249" s="6">
        <f t="shared" si="4"/>
        <v>1</v>
      </c>
      <c r="I3249" s="6" t="str">
        <f>IF(OR(A3249="",COUNTIF('Message audit'!$A$2:$A$201,A3249)=0,AND(B3249&lt;&gt;"To",B3249&lt;&gt;"CC",B3249&lt;&gt;"BCC"),E3249&lt;&gt;"BASIC_OK"),"REVIEW","OK")</f>
        <v>OK</v>
      </c>
    </row>
    <row r="3250">
      <c r="A3250" s="5" t="s">
        <v>151</v>
      </c>
      <c r="B3250" s="5" t="s">
        <v>65</v>
      </c>
      <c r="C3250" s="5" t="s">
        <v>3469</v>
      </c>
      <c r="D3250" s="6" t="str">
        <f t="shared" si="1"/>
        <v>person3249@demo.invalid</v>
      </c>
      <c r="E3250" s="6" t="str">
        <f t="shared" si="2"/>
        <v>BASIC_OK</v>
      </c>
      <c r="F3250" s="6" t="str">
        <f>IF(E3250&lt;&gt;"BASIC_OK","REVIEW",IF(RIGHT(D3250,LEN(LOWER(TRIM('Audit summary'!$B$16)))+1)="@"&amp;LOWER(TRIM('Audit summary'!$B$16)),"INTERNAL","EXTERNAL"))</f>
        <v>INTERNAL</v>
      </c>
      <c r="G3250" s="6">
        <f t="shared" si="3"/>
        <v>1</v>
      </c>
      <c r="H3250" s="6">
        <f t="shared" si="4"/>
        <v>1</v>
      </c>
      <c r="I3250" s="6" t="str">
        <f>IF(OR(A3250="",COUNTIF('Message audit'!$A$2:$A$201,A3250)=0,AND(B3250&lt;&gt;"To",B3250&lt;&gt;"CC",B3250&lt;&gt;"BCC"),E3250&lt;&gt;"BASIC_OK"),"REVIEW","OK")</f>
        <v>OK</v>
      </c>
    </row>
    <row r="3251">
      <c r="A3251" s="5" t="s">
        <v>151</v>
      </c>
      <c r="B3251" s="5" t="s">
        <v>21</v>
      </c>
      <c r="C3251" s="5" t="s">
        <v>3470</v>
      </c>
      <c r="D3251" s="6" t="str">
        <f t="shared" si="1"/>
        <v>person3250@example.org</v>
      </c>
      <c r="E3251" s="6" t="str">
        <f t="shared" si="2"/>
        <v>BASIC_OK</v>
      </c>
      <c r="F3251" s="6" t="str">
        <f>IF(E3251&lt;&gt;"BASIC_OK","REVIEW",IF(RIGHT(D3251,LEN(LOWER(TRIM('Audit summary'!$B$16)))+1)="@"&amp;LOWER(TRIM('Audit summary'!$B$16)),"INTERNAL","EXTERNAL"))</f>
        <v>EXTERNAL</v>
      </c>
      <c r="G3251" s="6">
        <f t="shared" si="3"/>
        <v>1</v>
      </c>
      <c r="H3251" s="6">
        <f t="shared" si="4"/>
        <v>1</v>
      </c>
      <c r="I3251" s="6" t="str">
        <f>IF(OR(A3251="",COUNTIF('Message audit'!$A$2:$A$201,A3251)=0,AND(B3251&lt;&gt;"To",B3251&lt;&gt;"CC",B3251&lt;&gt;"BCC"),E3251&lt;&gt;"BASIC_OK"),"REVIEW","OK")</f>
        <v>OK</v>
      </c>
    </row>
    <row r="3252">
      <c r="A3252" s="5" t="s">
        <v>151</v>
      </c>
      <c r="B3252" s="5" t="s">
        <v>50</v>
      </c>
      <c r="C3252" s="5" t="s">
        <v>3471</v>
      </c>
      <c r="D3252" s="6" t="str">
        <f t="shared" si="1"/>
        <v>person3251@demo.invalid</v>
      </c>
      <c r="E3252" s="6" t="str">
        <f t="shared" si="2"/>
        <v>BASIC_OK</v>
      </c>
      <c r="F3252" s="6" t="str">
        <f>IF(E3252&lt;&gt;"BASIC_OK","REVIEW",IF(RIGHT(D3252,LEN(LOWER(TRIM('Audit summary'!$B$16)))+1)="@"&amp;LOWER(TRIM('Audit summary'!$B$16)),"INTERNAL","EXTERNAL"))</f>
        <v>INTERNAL</v>
      </c>
      <c r="G3252" s="6">
        <f t="shared" si="3"/>
        <v>1</v>
      </c>
      <c r="H3252" s="6">
        <f t="shared" si="4"/>
        <v>1</v>
      </c>
      <c r="I3252" s="6" t="str">
        <f>IF(OR(A3252="",COUNTIF('Message audit'!$A$2:$A$201,A3252)=0,AND(B3252&lt;&gt;"To",B3252&lt;&gt;"CC",B3252&lt;&gt;"BCC"),E3252&lt;&gt;"BASIC_OK"),"REVIEW","OK")</f>
        <v>OK</v>
      </c>
    </row>
    <row r="3253">
      <c r="A3253" s="5" t="s">
        <v>153</v>
      </c>
      <c r="B3253" s="5" t="s">
        <v>65</v>
      </c>
      <c r="C3253" s="5" t="s">
        <v>3472</v>
      </c>
      <c r="D3253" s="6" t="str">
        <f t="shared" si="1"/>
        <v>person3252@demo.invalid</v>
      </c>
      <c r="E3253" s="6" t="str">
        <f t="shared" si="2"/>
        <v>BASIC_OK</v>
      </c>
      <c r="F3253" s="6" t="str">
        <f>IF(E3253&lt;&gt;"BASIC_OK","REVIEW",IF(RIGHT(D3253,LEN(LOWER(TRIM('Audit summary'!$B$16)))+1)="@"&amp;LOWER(TRIM('Audit summary'!$B$16)),"INTERNAL","EXTERNAL"))</f>
        <v>INTERNAL</v>
      </c>
      <c r="G3253" s="6">
        <f t="shared" si="3"/>
        <v>1</v>
      </c>
      <c r="H3253" s="6">
        <f t="shared" si="4"/>
        <v>1</v>
      </c>
      <c r="I3253" s="6" t="str">
        <f>IF(OR(A3253="",COUNTIF('Message audit'!$A$2:$A$201,A3253)=0,AND(B3253&lt;&gt;"To",B3253&lt;&gt;"CC",B3253&lt;&gt;"BCC"),E3253&lt;&gt;"BASIC_OK"),"REVIEW","OK")</f>
        <v>OK</v>
      </c>
    </row>
    <row r="3254">
      <c r="A3254" s="5" t="s">
        <v>153</v>
      </c>
      <c r="B3254" s="5" t="s">
        <v>21</v>
      </c>
      <c r="C3254" s="5" t="s">
        <v>3473</v>
      </c>
      <c r="D3254" s="6" t="str">
        <f t="shared" si="1"/>
        <v>person3253@demo.invalid</v>
      </c>
      <c r="E3254" s="6" t="str">
        <f t="shared" si="2"/>
        <v>BASIC_OK</v>
      </c>
      <c r="F3254" s="6" t="str">
        <f>IF(E3254&lt;&gt;"BASIC_OK","REVIEW",IF(RIGHT(D3254,LEN(LOWER(TRIM('Audit summary'!$B$16)))+1)="@"&amp;LOWER(TRIM('Audit summary'!$B$16)),"INTERNAL","EXTERNAL"))</f>
        <v>INTERNAL</v>
      </c>
      <c r="G3254" s="6">
        <f t="shared" si="3"/>
        <v>1</v>
      </c>
      <c r="H3254" s="6">
        <f t="shared" si="4"/>
        <v>1</v>
      </c>
      <c r="I3254" s="6" t="str">
        <f>IF(OR(A3254="",COUNTIF('Message audit'!$A$2:$A$201,A3254)=0,AND(B3254&lt;&gt;"To",B3254&lt;&gt;"CC",B3254&lt;&gt;"BCC"),E3254&lt;&gt;"BASIC_OK"),"REVIEW","OK")</f>
        <v>OK</v>
      </c>
    </row>
    <row r="3255">
      <c r="A3255" s="5" t="s">
        <v>153</v>
      </c>
      <c r="B3255" s="5" t="s">
        <v>50</v>
      </c>
      <c r="C3255" s="5" t="s">
        <v>3474</v>
      </c>
      <c r="D3255" s="6" t="str">
        <f t="shared" si="1"/>
        <v>person3254@demo.invalid</v>
      </c>
      <c r="E3255" s="6" t="str">
        <f t="shared" si="2"/>
        <v>BASIC_OK</v>
      </c>
      <c r="F3255" s="6" t="str">
        <f>IF(E3255&lt;&gt;"BASIC_OK","REVIEW",IF(RIGHT(D3255,LEN(LOWER(TRIM('Audit summary'!$B$16)))+1)="@"&amp;LOWER(TRIM('Audit summary'!$B$16)),"INTERNAL","EXTERNAL"))</f>
        <v>INTERNAL</v>
      </c>
      <c r="G3255" s="6">
        <f t="shared" si="3"/>
        <v>1</v>
      </c>
      <c r="H3255" s="6">
        <f t="shared" si="4"/>
        <v>1</v>
      </c>
      <c r="I3255" s="6" t="str">
        <f>IF(OR(A3255="",COUNTIF('Message audit'!$A$2:$A$201,A3255)=0,AND(B3255&lt;&gt;"To",B3255&lt;&gt;"CC",B3255&lt;&gt;"BCC"),E3255&lt;&gt;"BASIC_OK"),"REVIEW","OK")</f>
        <v>OK</v>
      </c>
    </row>
    <row r="3256">
      <c r="A3256" s="5" t="s">
        <v>153</v>
      </c>
      <c r="B3256" s="5" t="s">
        <v>65</v>
      </c>
      <c r="C3256" s="5" t="s">
        <v>3475</v>
      </c>
      <c r="D3256" s="6" t="str">
        <f t="shared" si="1"/>
        <v>person3255@example.org</v>
      </c>
      <c r="E3256" s="6" t="str">
        <f t="shared" si="2"/>
        <v>BASIC_OK</v>
      </c>
      <c r="F3256" s="6" t="str">
        <f>IF(E3256&lt;&gt;"BASIC_OK","REVIEW",IF(RIGHT(D3256,LEN(LOWER(TRIM('Audit summary'!$B$16)))+1)="@"&amp;LOWER(TRIM('Audit summary'!$B$16)),"INTERNAL","EXTERNAL"))</f>
        <v>EXTERNAL</v>
      </c>
      <c r="G3256" s="6">
        <f t="shared" si="3"/>
        <v>1</v>
      </c>
      <c r="H3256" s="6">
        <f t="shared" si="4"/>
        <v>1</v>
      </c>
      <c r="I3256" s="6" t="str">
        <f>IF(OR(A3256="",COUNTIF('Message audit'!$A$2:$A$201,A3256)=0,AND(B3256&lt;&gt;"To",B3256&lt;&gt;"CC",B3256&lt;&gt;"BCC"),E3256&lt;&gt;"BASIC_OK"),"REVIEW","OK")</f>
        <v>OK</v>
      </c>
    </row>
    <row r="3257">
      <c r="A3257" s="5" t="s">
        <v>153</v>
      </c>
      <c r="B3257" s="5" t="s">
        <v>21</v>
      </c>
      <c r="C3257" s="5" t="s">
        <v>3476</v>
      </c>
      <c r="D3257" s="6" t="str">
        <f t="shared" si="1"/>
        <v>person3256@demo.invalid</v>
      </c>
      <c r="E3257" s="6" t="str">
        <f t="shared" si="2"/>
        <v>BASIC_OK</v>
      </c>
      <c r="F3257" s="6" t="str">
        <f>IF(E3257&lt;&gt;"BASIC_OK","REVIEW",IF(RIGHT(D3257,LEN(LOWER(TRIM('Audit summary'!$B$16)))+1)="@"&amp;LOWER(TRIM('Audit summary'!$B$16)),"INTERNAL","EXTERNAL"))</f>
        <v>INTERNAL</v>
      </c>
      <c r="G3257" s="6">
        <f t="shared" si="3"/>
        <v>1</v>
      </c>
      <c r="H3257" s="6">
        <f t="shared" si="4"/>
        <v>1</v>
      </c>
      <c r="I3257" s="6" t="str">
        <f>IF(OR(A3257="",COUNTIF('Message audit'!$A$2:$A$201,A3257)=0,AND(B3257&lt;&gt;"To",B3257&lt;&gt;"CC",B3257&lt;&gt;"BCC"),E3257&lt;&gt;"BASIC_OK"),"REVIEW","OK")</f>
        <v>OK</v>
      </c>
    </row>
    <row r="3258">
      <c r="A3258" s="5" t="s">
        <v>153</v>
      </c>
      <c r="B3258" s="5" t="s">
        <v>50</v>
      </c>
      <c r="C3258" s="5" t="s">
        <v>3477</v>
      </c>
      <c r="D3258" s="6" t="str">
        <f t="shared" si="1"/>
        <v>person3257@demo.invalid</v>
      </c>
      <c r="E3258" s="6" t="str">
        <f t="shared" si="2"/>
        <v>BASIC_OK</v>
      </c>
      <c r="F3258" s="6" t="str">
        <f>IF(E3258&lt;&gt;"BASIC_OK","REVIEW",IF(RIGHT(D3258,LEN(LOWER(TRIM('Audit summary'!$B$16)))+1)="@"&amp;LOWER(TRIM('Audit summary'!$B$16)),"INTERNAL","EXTERNAL"))</f>
        <v>INTERNAL</v>
      </c>
      <c r="G3258" s="6">
        <f t="shared" si="3"/>
        <v>1</v>
      </c>
      <c r="H3258" s="6">
        <f t="shared" si="4"/>
        <v>1</v>
      </c>
      <c r="I3258" s="6" t="str">
        <f>IF(OR(A3258="",COUNTIF('Message audit'!$A$2:$A$201,A3258)=0,AND(B3258&lt;&gt;"To",B3258&lt;&gt;"CC",B3258&lt;&gt;"BCC"),E3258&lt;&gt;"BASIC_OK"),"REVIEW","OK")</f>
        <v>OK</v>
      </c>
    </row>
    <row r="3259">
      <c r="A3259" s="5" t="s">
        <v>153</v>
      </c>
      <c r="B3259" s="5" t="s">
        <v>65</v>
      </c>
      <c r="C3259" s="5" t="s">
        <v>3478</v>
      </c>
      <c r="D3259" s="6" t="str">
        <f t="shared" si="1"/>
        <v>person3258@demo.invalid</v>
      </c>
      <c r="E3259" s="6" t="str">
        <f t="shared" si="2"/>
        <v>BASIC_OK</v>
      </c>
      <c r="F3259" s="6" t="str">
        <f>IF(E3259&lt;&gt;"BASIC_OK","REVIEW",IF(RIGHT(D3259,LEN(LOWER(TRIM('Audit summary'!$B$16)))+1)="@"&amp;LOWER(TRIM('Audit summary'!$B$16)),"INTERNAL","EXTERNAL"))</f>
        <v>INTERNAL</v>
      </c>
      <c r="G3259" s="6">
        <f t="shared" si="3"/>
        <v>1</v>
      </c>
      <c r="H3259" s="6">
        <f t="shared" si="4"/>
        <v>1</v>
      </c>
      <c r="I3259" s="6" t="str">
        <f>IF(OR(A3259="",COUNTIF('Message audit'!$A$2:$A$201,A3259)=0,AND(B3259&lt;&gt;"To",B3259&lt;&gt;"CC",B3259&lt;&gt;"BCC"),E3259&lt;&gt;"BASIC_OK"),"REVIEW","OK")</f>
        <v>OK</v>
      </c>
    </row>
    <row r="3260">
      <c r="A3260" s="5" t="s">
        <v>153</v>
      </c>
      <c r="B3260" s="5" t="s">
        <v>21</v>
      </c>
      <c r="C3260" s="5" t="s">
        <v>3479</v>
      </c>
      <c r="D3260" s="6" t="str">
        <f t="shared" si="1"/>
        <v>person3259@demo.invalid</v>
      </c>
      <c r="E3260" s="6" t="str">
        <f t="shared" si="2"/>
        <v>BASIC_OK</v>
      </c>
      <c r="F3260" s="6" t="str">
        <f>IF(E3260&lt;&gt;"BASIC_OK","REVIEW",IF(RIGHT(D3260,LEN(LOWER(TRIM('Audit summary'!$B$16)))+1)="@"&amp;LOWER(TRIM('Audit summary'!$B$16)),"INTERNAL","EXTERNAL"))</f>
        <v>INTERNAL</v>
      </c>
      <c r="G3260" s="6">
        <f t="shared" si="3"/>
        <v>1</v>
      </c>
      <c r="H3260" s="6">
        <f t="shared" si="4"/>
        <v>1</v>
      </c>
      <c r="I3260" s="6" t="str">
        <f>IF(OR(A3260="",COUNTIF('Message audit'!$A$2:$A$201,A3260)=0,AND(B3260&lt;&gt;"To",B3260&lt;&gt;"CC",B3260&lt;&gt;"BCC"),E3260&lt;&gt;"BASIC_OK"),"REVIEW","OK")</f>
        <v>OK</v>
      </c>
    </row>
    <row r="3261">
      <c r="A3261" s="5" t="s">
        <v>153</v>
      </c>
      <c r="B3261" s="5" t="s">
        <v>50</v>
      </c>
      <c r="C3261" s="5" t="s">
        <v>3480</v>
      </c>
      <c r="D3261" s="6" t="str">
        <f t="shared" si="1"/>
        <v>person3260@example.org</v>
      </c>
      <c r="E3261" s="6" t="str">
        <f t="shared" si="2"/>
        <v>BASIC_OK</v>
      </c>
      <c r="F3261" s="6" t="str">
        <f>IF(E3261&lt;&gt;"BASIC_OK","REVIEW",IF(RIGHT(D3261,LEN(LOWER(TRIM('Audit summary'!$B$16)))+1)="@"&amp;LOWER(TRIM('Audit summary'!$B$16)),"INTERNAL","EXTERNAL"))</f>
        <v>EXTERNAL</v>
      </c>
      <c r="G3261" s="6">
        <f t="shared" si="3"/>
        <v>1</v>
      </c>
      <c r="H3261" s="6">
        <f t="shared" si="4"/>
        <v>1</v>
      </c>
      <c r="I3261" s="6" t="str">
        <f>IF(OR(A3261="",COUNTIF('Message audit'!$A$2:$A$201,A3261)=0,AND(B3261&lt;&gt;"To",B3261&lt;&gt;"CC",B3261&lt;&gt;"BCC"),E3261&lt;&gt;"BASIC_OK"),"REVIEW","OK")</f>
        <v>OK</v>
      </c>
    </row>
    <row r="3262">
      <c r="A3262" s="5" t="s">
        <v>153</v>
      </c>
      <c r="B3262" s="5" t="s">
        <v>65</v>
      </c>
      <c r="C3262" s="5" t="s">
        <v>3481</v>
      </c>
      <c r="D3262" s="6" t="str">
        <f t="shared" si="1"/>
        <v>person3261@demo.invalid</v>
      </c>
      <c r="E3262" s="6" t="str">
        <f t="shared" si="2"/>
        <v>BASIC_OK</v>
      </c>
      <c r="F3262" s="6" t="str">
        <f>IF(E3262&lt;&gt;"BASIC_OK","REVIEW",IF(RIGHT(D3262,LEN(LOWER(TRIM('Audit summary'!$B$16)))+1)="@"&amp;LOWER(TRIM('Audit summary'!$B$16)),"INTERNAL","EXTERNAL"))</f>
        <v>INTERNAL</v>
      </c>
      <c r="G3262" s="6">
        <f t="shared" si="3"/>
        <v>1</v>
      </c>
      <c r="H3262" s="6">
        <f t="shared" si="4"/>
        <v>1</v>
      </c>
      <c r="I3262" s="6" t="str">
        <f>IF(OR(A3262="",COUNTIF('Message audit'!$A$2:$A$201,A3262)=0,AND(B3262&lt;&gt;"To",B3262&lt;&gt;"CC",B3262&lt;&gt;"BCC"),E3262&lt;&gt;"BASIC_OK"),"REVIEW","OK")</f>
        <v>OK</v>
      </c>
    </row>
    <row r="3263">
      <c r="A3263" s="5" t="s">
        <v>153</v>
      </c>
      <c r="B3263" s="5" t="s">
        <v>21</v>
      </c>
      <c r="C3263" s="5" t="s">
        <v>3482</v>
      </c>
      <c r="D3263" s="6" t="str">
        <f t="shared" si="1"/>
        <v>person3262@demo.invalid</v>
      </c>
      <c r="E3263" s="6" t="str">
        <f t="shared" si="2"/>
        <v>BASIC_OK</v>
      </c>
      <c r="F3263" s="6" t="str">
        <f>IF(E3263&lt;&gt;"BASIC_OK","REVIEW",IF(RIGHT(D3263,LEN(LOWER(TRIM('Audit summary'!$B$16)))+1)="@"&amp;LOWER(TRIM('Audit summary'!$B$16)),"INTERNAL","EXTERNAL"))</f>
        <v>INTERNAL</v>
      </c>
      <c r="G3263" s="6">
        <f t="shared" si="3"/>
        <v>1</v>
      </c>
      <c r="H3263" s="6">
        <f t="shared" si="4"/>
        <v>1</v>
      </c>
      <c r="I3263" s="6" t="str">
        <f>IF(OR(A3263="",COUNTIF('Message audit'!$A$2:$A$201,A3263)=0,AND(B3263&lt;&gt;"To",B3263&lt;&gt;"CC",B3263&lt;&gt;"BCC"),E3263&lt;&gt;"BASIC_OK"),"REVIEW","OK")</f>
        <v>OK</v>
      </c>
    </row>
    <row r="3264">
      <c r="A3264" s="5" t="s">
        <v>153</v>
      </c>
      <c r="B3264" s="5" t="s">
        <v>50</v>
      </c>
      <c r="C3264" s="5" t="s">
        <v>3483</v>
      </c>
      <c r="D3264" s="6" t="str">
        <f t="shared" si="1"/>
        <v>person3263@demo.invalid</v>
      </c>
      <c r="E3264" s="6" t="str">
        <f t="shared" si="2"/>
        <v>BASIC_OK</v>
      </c>
      <c r="F3264" s="6" t="str">
        <f>IF(E3264&lt;&gt;"BASIC_OK","REVIEW",IF(RIGHT(D3264,LEN(LOWER(TRIM('Audit summary'!$B$16)))+1)="@"&amp;LOWER(TRIM('Audit summary'!$B$16)),"INTERNAL","EXTERNAL"))</f>
        <v>INTERNAL</v>
      </c>
      <c r="G3264" s="6">
        <f t="shared" si="3"/>
        <v>1</v>
      </c>
      <c r="H3264" s="6">
        <f t="shared" si="4"/>
        <v>1</v>
      </c>
      <c r="I3264" s="6" t="str">
        <f>IF(OR(A3264="",COUNTIF('Message audit'!$A$2:$A$201,A3264)=0,AND(B3264&lt;&gt;"To",B3264&lt;&gt;"CC",B3264&lt;&gt;"BCC"),E3264&lt;&gt;"BASIC_OK"),"REVIEW","OK")</f>
        <v>OK</v>
      </c>
    </row>
    <row r="3265">
      <c r="A3265" s="5" t="s">
        <v>153</v>
      </c>
      <c r="B3265" s="5" t="s">
        <v>65</v>
      </c>
      <c r="C3265" s="5" t="s">
        <v>3484</v>
      </c>
      <c r="D3265" s="6" t="str">
        <f t="shared" si="1"/>
        <v>person3264@demo.invalid</v>
      </c>
      <c r="E3265" s="6" t="str">
        <f t="shared" si="2"/>
        <v>BASIC_OK</v>
      </c>
      <c r="F3265" s="6" t="str">
        <f>IF(E3265&lt;&gt;"BASIC_OK","REVIEW",IF(RIGHT(D3265,LEN(LOWER(TRIM('Audit summary'!$B$16)))+1)="@"&amp;LOWER(TRIM('Audit summary'!$B$16)),"INTERNAL","EXTERNAL"))</f>
        <v>INTERNAL</v>
      </c>
      <c r="G3265" s="6">
        <f t="shared" si="3"/>
        <v>1</v>
      </c>
      <c r="H3265" s="6">
        <f t="shared" si="4"/>
        <v>1</v>
      </c>
      <c r="I3265" s="6" t="str">
        <f>IF(OR(A3265="",COUNTIF('Message audit'!$A$2:$A$201,A3265)=0,AND(B3265&lt;&gt;"To",B3265&lt;&gt;"CC",B3265&lt;&gt;"BCC"),E3265&lt;&gt;"BASIC_OK"),"REVIEW","OK")</f>
        <v>OK</v>
      </c>
    </row>
    <row r="3266">
      <c r="A3266" s="5" t="s">
        <v>153</v>
      </c>
      <c r="B3266" s="5" t="s">
        <v>21</v>
      </c>
      <c r="C3266" s="5" t="s">
        <v>3485</v>
      </c>
      <c r="D3266" s="6" t="str">
        <f t="shared" si="1"/>
        <v>person3265@example.org</v>
      </c>
      <c r="E3266" s="6" t="str">
        <f t="shared" si="2"/>
        <v>BASIC_OK</v>
      </c>
      <c r="F3266" s="6" t="str">
        <f>IF(E3266&lt;&gt;"BASIC_OK","REVIEW",IF(RIGHT(D3266,LEN(LOWER(TRIM('Audit summary'!$B$16)))+1)="@"&amp;LOWER(TRIM('Audit summary'!$B$16)),"INTERNAL","EXTERNAL"))</f>
        <v>EXTERNAL</v>
      </c>
      <c r="G3266" s="6">
        <f t="shared" si="3"/>
        <v>1</v>
      </c>
      <c r="H3266" s="6">
        <f t="shared" si="4"/>
        <v>1</v>
      </c>
      <c r="I3266" s="6" t="str">
        <f>IF(OR(A3266="",COUNTIF('Message audit'!$A$2:$A$201,A3266)=0,AND(B3266&lt;&gt;"To",B3266&lt;&gt;"CC",B3266&lt;&gt;"BCC"),E3266&lt;&gt;"BASIC_OK"),"REVIEW","OK")</f>
        <v>OK</v>
      </c>
    </row>
    <row r="3267">
      <c r="A3267" s="5" t="s">
        <v>153</v>
      </c>
      <c r="B3267" s="5" t="s">
        <v>50</v>
      </c>
      <c r="C3267" s="5" t="s">
        <v>3486</v>
      </c>
      <c r="D3267" s="6" t="str">
        <f t="shared" si="1"/>
        <v>person3266@demo.invalid</v>
      </c>
      <c r="E3267" s="6" t="str">
        <f t="shared" si="2"/>
        <v>BASIC_OK</v>
      </c>
      <c r="F3267" s="6" t="str">
        <f>IF(E3267&lt;&gt;"BASIC_OK","REVIEW",IF(RIGHT(D3267,LEN(LOWER(TRIM('Audit summary'!$B$16)))+1)="@"&amp;LOWER(TRIM('Audit summary'!$B$16)),"INTERNAL","EXTERNAL"))</f>
        <v>INTERNAL</v>
      </c>
      <c r="G3267" s="6">
        <f t="shared" si="3"/>
        <v>1</v>
      </c>
      <c r="H3267" s="6">
        <f t="shared" si="4"/>
        <v>1</v>
      </c>
      <c r="I3267" s="6" t="str">
        <f>IF(OR(A3267="",COUNTIF('Message audit'!$A$2:$A$201,A3267)=0,AND(B3267&lt;&gt;"To",B3267&lt;&gt;"CC",B3267&lt;&gt;"BCC"),E3267&lt;&gt;"BASIC_OK"),"REVIEW","OK")</f>
        <v>OK</v>
      </c>
    </row>
    <row r="3268">
      <c r="A3268" s="5" t="s">
        <v>153</v>
      </c>
      <c r="B3268" s="5" t="s">
        <v>65</v>
      </c>
      <c r="C3268" s="5" t="s">
        <v>3487</v>
      </c>
      <c r="D3268" s="6" t="str">
        <f t="shared" si="1"/>
        <v>person3267@demo.invalid</v>
      </c>
      <c r="E3268" s="6" t="str">
        <f t="shared" si="2"/>
        <v>BASIC_OK</v>
      </c>
      <c r="F3268" s="6" t="str">
        <f>IF(E3268&lt;&gt;"BASIC_OK","REVIEW",IF(RIGHT(D3268,LEN(LOWER(TRIM('Audit summary'!$B$16)))+1)="@"&amp;LOWER(TRIM('Audit summary'!$B$16)),"INTERNAL","EXTERNAL"))</f>
        <v>INTERNAL</v>
      </c>
      <c r="G3268" s="6">
        <f t="shared" si="3"/>
        <v>1</v>
      </c>
      <c r="H3268" s="6">
        <f t="shared" si="4"/>
        <v>1</v>
      </c>
      <c r="I3268" s="6" t="str">
        <f>IF(OR(A3268="",COUNTIF('Message audit'!$A$2:$A$201,A3268)=0,AND(B3268&lt;&gt;"To",B3268&lt;&gt;"CC",B3268&lt;&gt;"BCC"),E3268&lt;&gt;"BASIC_OK"),"REVIEW","OK")</f>
        <v>OK</v>
      </c>
    </row>
    <row r="3269">
      <c r="A3269" s="5" t="s">
        <v>153</v>
      </c>
      <c r="B3269" s="5" t="s">
        <v>21</v>
      </c>
      <c r="C3269" s="5" t="s">
        <v>3488</v>
      </c>
      <c r="D3269" s="6" t="str">
        <f t="shared" si="1"/>
        <v>person3268@demo.invalid</v>
      </c>
      <c r="E3269" s="6" t="str">
        <f t="shared" si="2"/>
        <v>BASIC_OK</v>
      </c>
      <c r="F3269" s="6" t="str">
        <f>IF(E3269&lt;&gt;"BASIC_OK","REVIEW",IF(RIGHT(D3269,LEN(LOWER(TRIM('Audit summary'!$B$16)))+1)="@"&amp;LOWER(TRIM('Audit summary'!$B$16)),"INTERNAL","EXTERNAL"))</f>
        <v>INTERNAL</v>
      </c>
      <c r="G3269" s="6">
        <f t="shared" si="3"/>
        <v>1</v>
      </c>
      <c r="H3269" s="6">
        <f t="shared" si="4"/>
        <v>1</v>
      </c>
      <c r="I3269" s="6" t="str">
        <f>IF(OR(A3269="",COUNTIF('Message audit'!$A$2:$A$201,A3269)=0,AND(B3269&lt;&gt;"To",B3269&lt;&gt;"CC",B3269&lt;&gt;"BCC"),E3269&lt;&gt;"BASIC_OK"),"REVIEW","OK")</f>
        <v>OK</v>
      </c>
    </row>
    <row r="3270">
      <c r="A3270" s="5" t="s">
        <v>153</v>
      </c>
      <c r="B3270" s="5" t="s">
        <v>50</v>
      </c>
      <c r="C3270" s="5" t="s">
        <v>3489</v>
      </c>
      <c r="D3270" s="6" t="str">
        <f t="shared" si="1"/>
        <v>person3269@demo.invalid</v>
      </c>
      <c r="E3270" s="6" t="str">
        <f t="shared" si="2"/>
        <v>BASIC_OK</v>
      </c>
      <c r="F3270" s="6" t="str">
        <f>IF(E3270&lt;&gt;"BASIC_OK","REVIEW",IF(RIGHT(D3270,LEN(LOWER(TRIM('Audit summary'!$B$16)))+1)="@"&amp;LOWER(TRIM('Audit summary'!$B$16)),"INTERNAL","EXTERNAL"))</f>
        <v>INTERNAL</v>
      </c>
      <c r="G3270" s="6">
        <f t="shared" si="3"/>
        <v>1</v>
      </c>
      <c r="H3270" s="6">
        <f t="shared" si="4"/>
        <v>1</v>
      </c>
      <c r="I3270" s="6" t="str">
        <f>IF(OR(A3270="",COUNTIF('Message audit'!$A$2:$A$201,A3270)=0,AND(B3270&lt;&gt;"To",B3270&lt;&gt;"CC",B3270&lt;&gt;"BCC"),E3270&lt;&gt;"BASIC_OK"),"REVIEW","OK")</f>
        <v>OK</v>
      </c>
    </row>
    <row r="3271">
      <c r="A3271" s="5" t="s">
        <v>153</v>
      </c>
      <c r="B3271" s="5" t="s">
        <v>65</v>
      </c>
      <c r="C3271" s="5" t="s">
        <v>3490</v>
      </c>
      <c r="D3271" s="6" t="str">
        <f t="shared" si="1"/>
        <v>person3270@example.org</v>
      </c>
      <c r="E3271" s="6" t="str">
        <f t="shared" si="2"/>
        <v>BASIC_OK</v>
      </c>
      <c r="F3271" s="6" t="str">
        <f>IF(E3271&lt;&gt;"BASIC_OK","REVIEW",IF(RIGHT(D3271,LEN(LOWER(TRIM('Audit summary'!$B$16)))+1)="@"&amp;LOWER(TRIM('Audit summary'!$B$16)),"INTERNAL","EXTERNAL"))</f>
        <v>EXTERNAL</v>
      </c>
      <c r="G3271" s="6">
        <f t="shared" si="3"/>
        <v>1</v>
      </c>
      <c r="H3271" s="6">
        <f t="shared" si="4"/>
        <v>1</v>
      </c>
      <c r="I3271" s="6" t="str">
        <f>IF(OR(A3271="",COUNTIF('Message audit'!$A$2:$A$201,A3271)=0,AND(B3271&lt;&gt;"To",B3271&lt;&gt;"CC",B3271&lt;&gt;"BCC"),E3271&lt;&gt;"BASIC_OK"),"REVIEW","OK")</f>
        <v>OK</v>
      </c>
    </row>
    <row r="3272">
      <c r="A3272" s="5" t="s">
        <v>153</v>
      </c>
      <c r="B3272" s="5" t="s">
        <v>21</v>
      </c>
      <c r="C3272" s="5" t="s">
        <v>3491</v>
      </c>
      <c r="D3272" s="6" t="str">
        <f t="shared" si="1"/>
        <v>person3271@demo.invalid</v>
      </c>
      <c r="E3272" s="6" t="str">
        <f t="shared" si="2"/>
        <v>BASIC_OK</v>
      </c>
      <c r="F3272" s="6" t="str">
        <f>IF(E3272&lt;&gt;"BASIC_OK","REVIEW",IF(RIGHT(D3272,LEN(LOWER(TRIM('Audit summary'!$B$16)))+1)="@"&amp;LOWER(TRIM('Audit summary'!$B$16)),"INTERNAL","EXTERNAL"))</f>
        <v>INTERNAL</v>
      </c>
      <c r="G3272" s="6">
        <f t="shared" si="3"/>
        <v>1</v>
      </c>
      <c r="H3272" s="6">
        <f t="shared" si="4"/>
        <v>1</v>
      </c>
      <c r="I3272" s="6" t="str">
        <f>IF(OR(A3272="",COUNTIF('Message audit'!$A$2:$A$201,A3272)=0,AND(B3272&lt;&gt;"To",B3272&lt;&gt;"CC",B3272&lt;&gt;"BCC"),E3272&lt;&gt;"BASIC_OK"),"REVIEW","OK")</f>
        <v>OK</v>
      </c>
    </row>
    <row r="3273">
      <c r="A3273" s="5" t="s">
        <v>153</v>
      </c>
      <c r="B3273" s="5" t="s">
        <v>50</v>
      </c>
      <c r="C3273" s="5" t="s">
        <v>3492</v>
      </c>
      <c r="D3273" s="6" t="str">
        <f t="shared" si="1"/>
        <v>person3272@demo.invalid</v>
      </c>
      <c r="E3273" s="6" t="str">
        <f t="shared" si="2"/>
        <v>BASIC_OK</v>
      </c>
      <c r="F3273" s="6" t="str">
        <f>IF(E3273&lt;&gt;"BASIC_OK","REVIEW",IF(RIGHT(D3273,LEN(LOWER(TRIM('Audit summary'!$B$16)))+1)="@"&amp;LOWER(TRIM('Audit summary'!$B$16)),"INTERNAL","EXTERNAL"))</f>
        <v>INTERNAL</v>
      </c>
      <c r="G3273" s="6">
        <f t="shared" si="3"/>
        <v>1</v>
      </c>
      <c r="H3273" s="6">
        <f t="shared" si="4"/>
        <v>1</v>
      </c>
      <c r="I3273" s="6" t="str">
        <f>IF(OR(A3273="",COUNTIF('Message audit'!$A$2:$A$201,A3273)=0,AND(B3273&lt;&gt;"To",B3273&lt;&gt;"CC",B3273&lt;&gt;"BCC"),E3273&lt;&gt;"BASIC_OK"),"REVIEW","OK")</f>
        <v>OK</v>
      </c>
    </row>
    <row r="3274">
      <c r="A3274" s="5" t="s">
        <v>153</v>
      </c>
      <c r="B3274" s="5" t="s">
        <v>65</v>
      </c>
      <c r="C3274" s="5" t="s">
        <v>3493</v>
      </c>
      <c r="D3274" s="6" t="str">
        <f t="shared" si="1"/>
        <v>person3273@demo.invalid</v>
      </c>
      <c r="E3274" s="6" t="str">
        <f t="shared" si="2"/>
        <v>BASIC_OK</v>
      </c>
      <c r="F3274" s="6" t="str">
        <f>IF(E3274&lt;&gt;"BASIC_OK","REVIEW",IF(RIGHT(D3274,LEN(LOWER(TRIM('Audit summary'!$B$16)))+1)="@"&amp;LOWER(TRIM('Audit summary'!$B$16)),"INTERNAL","EXTERNAL"))</f>
        <v>INTERNAL</v>
      </c>
      <c r="G3274" s="6">
        <f t="shared" si="3"/>
        <v>1</v>
      </c>
      <c r="H3274" s="6">
        <f t="shared" si="4"/>
        <v>1</v>
      </c>
      <c r="I3274" s="6" t="str">
        <f>IF(OR(A3274="",COUNTIF('Message audit'!$A$2:$A$201,A3274)=0,AND(B3274&lt;&gt;"To",B3274&lt;&gt;"CC",B3274&lt;&gt;"BCC"),E3274&lt;&gt;"BASIC_OK"),"REVIEW","OK")</f>
        <v>OK</v>
      </c>
    </row>
    <row r="3275">
      <c r="A3275" s="5" t="s">
        <v>153</v>
      </c>
      <c r="B3275" s="5" t="s">
        <v>21</v>
      </c>
      <c r="C3275" s="5" t="s">
        <v>3494</v>
      </c>
      <c r="D3275" s="6" t="str">
        <f t="shared" si="1"/>
        <v>person3274@demo.invalid</v>
      </c>
      <c r="E3275" s="6" t="str">
        <f t="shared" si="2"/>
        <v>BASIC_OK</v>
      </c>
      <c r="F3275" s="6" t="str">
        <f>IF(E3275&lt;&gt;"BASIC_OK","REVIEW",IF(RIGHT(D3275,LEN(LOWER(TRIM('Audit summary'!$B$16)))+1)="@"&amp;LOWER(TRIM('Audit summary'!$B$16)),"INTERNAL","EXTERNAL"))</f>
        <v>INTERNAL</v>
      </c>
      <c r="G3275" s="6">
        <f t="shared" si="3"/>
        <v>1</v>
      </c>
      <c r="H3275" s="6">
        <f t="shared" si="4"/>
        <v>1</v>
      </c>
      <c r="I3275" s="6" t="str">
        <f>IF(OR(A3275="",COUNTIF('Message audit'!$A$2:$A$201,A3275)=0,AND(B3275&lt;&gt;"To",B3275&lt;&gt;"CC",B3275&lt;&gt;"BCC"),E3275&lt;&gt;"BASIC_OK"),"REVIEW","OK")</f>
        <v>OK</v>
      </c>
    </row>
    <row r="3276">
      <c r="A3276" s="5" t="s">
        <v>153</v>
      </c>
      <c r="B3276" s="5" t="s">
        <v>50</v>
      </c>
      <c r="C3276" s="5" t="s">
        <v>3495</v>
      </c>
      <c r="D3276" s="6" t="str">
        <f t="shared" si="1"/>
        <v>person3275@example.org</v>
      </c>
      <c r="E3276" s="6" t="str">
        <f t="shared" si="2"/>
        <v>BASIC_OK</v>
      </c>
      <c r="F3276" s="6" t="str">
        <f>IF(E3276&lt;&gt;"BASIC_OK","REVIEW",IF(RIGHT(D3276,LEN(LOWER(TRIM('Audit summary'!$B$16)))+1)="@"&amp;LOWER(TRIM('Audit summary'!$B$16)),"INTERNAL","EXTERNAL"))</f>
        <v>EXTERNAL</v>
      </c>
      <c r="G3276" s="6">
        <f t="shared" si="3"/>
        <v>1</v>
      </c>
      <c r="H3276" s="6">
        <f t="shared" si="4"/>
        <v>1</v>
      </c>
      <c r="I3276" s="6" t="str">
        <f>IF(OR(A3276="",COUNTIF('Message audit'!$A$2:$A$201,A3276)=0,AND(B3276&lt;&gt;"To",B3276&lt;&gt;"CC",B3276&lt;&gt;"BCC"),E3276&lt;&gt;"BASIC_OK"),"REVIEW","OK")</f>
        <v>OK</v>
      </c>
    </row>
    <row r="3277">
      <c r="A3277" s="5" t="s">
        <v>153</v>
      </c>
      <c r="B3277" s="5" t="s">
        <v>65</v>
      </c>
      <c r="C3277" s="5" t="s">
        <v>3496</v>
      </c>
      <c r="D3277" s="6" t="str">
        <f t="shared" si="1"/>
        <v>person3276@demo.invalid</v>
      </c>
      <c r="E3277" s="6" t="str">
        <f t="shared" si="2"/>
        <v>BASIC_OK</v>
      </c>
      <c r="F3277" s="6" t="str">
        <f>IF(E3277&lt;&gt;"BASIC_OK","REVIEW",IF(RIGHT(D3277,LEN(LOWER(TRIM('Audit summary'!$B$16)))+1)="@"&amp;LOWER(TRIM('Audit summary'!$B$16)),"INTERNAL","EXTERNAL"))</f>
        <v>INTERNAL</v>
      </c>
      <c r="G3277" s="6">
        <f t="shared" si="3"/>
        <v>1</v>
      </c>
      <c r="H3277" s="6">
        <f t="shared" si="4"/>
        <v>1</v>
      </c>
      <c r="I3277" s="6" t="str">
        <f>IF(OR(A3277="",COUNTIF('Message audit'!$A$2:$A$201,A3277)=0,AND(B3277&lt;&gt;"To",B3277&lt;&gt;"CC",B3277&lt;&gt;"BCC"),E3277&lt;&gt;"BASIC_OK"),"REVIEW","OK")</f>
        <v>OK</v>
      </c>
    </row>
    <row r="3278">
      <c r="A3278" s="5" t="s">
        <v>153</v>
      </c>
      <c r="B3278" s="5" t="s">
        <v>21</v>
      </c>
      <c r="C3278" s="5" t="s">
        <v>3497</v>
      </c>
      <c r="D3278" s="6" t="str">
        <f t="shared" si="1"/>
        <v>person3277@demo.invalid</v>
      </c>
      <c r="E3278" s="6" t="str">
        <f t="shared" si="2"/>
        <v>BASIC_OK</v>
      </c>
      <c r="F3278" s="6" t="str">
        <f>IF(E3278&lt;&gt;"BASIC_OK","REVIEW",IF(RIGHT(D3278,LEN(LOWER(TRIM('Audit summary'!$B$16)))+1)="@"&amp;LOWER(TRIM('Audit summary'!$B$16)),"INTERNAL","EXTERNAL"))</f>
        <v>INTERNAL</v>
      </c>
      <c r="G3278" s="6">
        <f t="shared" si="3"/>
        <v>1</v>
      </c>
      <c r="H3278" s="6">
        <f t="shared" si="4"/>
        <v>1</v>
      </c>
      <c r="I3278" s="6" t="str">
        <f>IF(OR(A3278="",COUNTIF('Message audit'!$A$2:$A$201,A3278)=0,AND(B3278&lt;&gt;"To",B3278&lt;&gt;"CC",B3278&lt;&gt;"BCC"),E3278&lt;&gt;"BASIC_OK"),"REVIEW","OK")</f>
        <v>OK</v>
      </c>
    </row>
    <row r="3279">
      <c r="A3279" s="5" t="s">
        <v>153</v>
      </c>
      <c r="B3279" s="5" t="s">
        <v>50</v>
      </c>
      <c r="C3279" s="5" t="s">
        <v>3498</v>
      </c>
      <c r="D3279" s="6" t="str">
        <f t="shared" si="1"/>
        <v>person3278@demo.invalid</v>
      </c>
      <c r="E3279" s="6" t="str">
        <f t="shared" si="2"/>
        <v>BASIC_OK</v>
      </c>
      <c r="F3279" s="6" t="str">
        <f>IF(E3279&lt;&gt;"BASIC_OK","REVIEW",IF(RIGHT(D3279,LEN(LOWER(TRIM('Audit summary'!$B$16)))+1)="@"&amp;LOWER(TRIM('Audit summary'!$B$16)),"INTERNAL","EXTERNAL"))</f>
        <v>INTERNAL</v>
      </c>
      <c r="G3279" s="6">
        <f t="shared" si="3"/>
        <v>1</v>
      </c>
      <c r="H3279" s="6">
        <f t="shared" si="4"/>
        <v>1</v>
      </c>
      <c r="I3279" s="6" t="str">
        <f>IF(OR(A3279="",COUNTIF('Message audit'!$A$2:$A$201,A3279)=0,AND(B3279&lt;&gt;"To",B3279&lt;&gt;"CC",B3279&lt;&gt;"BCC"),E3279&lt;&gt;"BASIC_OK"),"REVIEW","OK")</f>
        <v>OK</v>
      </c>
    </row>
    <row r="3280">
      <c r="A3280" s="5" t="s">
        <v>153</v>
      </c>
      <c r="B3280" s="5" t="s">
        <v>65</v>
      </c>
      <c r="C3280" s="5" t="s">
        <v>3499</v>
      </c>
      <c r="D3280" s="6" t="str">
        <f t="shared" si="1"/>
        <v>person3279@demo.invalid</v>
      </c>
      <c r="E3280" s="6" t="str">
        <f t="shared" si="2"/>
        <v>BASIC_OK</v>
      </c>
      <c r="F3280" s="6" t="str">
        <f>IF(E3280&lt;&gt;"BASIC_OK","REVIEW",IF(RIGHT(D3280,LEN(LOWER(TRIM('Audit summary'!$B$16)))+1)="@"&amp;LOWER(TRIM('Audit summary'!$B$16)),"INTERNAL","EXTERNAL"))</f>
        <v>INTERNAL</v>
      </c>
      <c r="G3280" s="6">
        <f t="shared" si="3"/>
        <v>1</v>
      </c>
      <c r="H3280" s="6">
        <f t="shared" si="4"/>
        <v>1</v>
      </c>
      <c r="I3280" s="6" t="str">
        <f>IF(OR(A3280="",COUNTIF('Message audit'!$A$2:$A$201,A3280)=0,AND(B3280&lt;&gt;"To",B3280&lt;&gt;"CC",B3280&lt;&gt;"BCC"),E3280&lt;&gt;"BASIC_OK"),"REVIEW","OK")</f>
        <v>OK</v>
      </c>
    </row>
    <row r="3281">
      <c r="A3281" s="5" t="s">
        <v>153</v>
      </c>
      <c r="B3281" s="5" t="s">
        <v>21</v>
      </c>
      <c r="C3281" s="5" t="s">
        <v>3500</v>
      </c>
      <c r="D3281" s="6" t="str">
        <f t="shared" si="1"/>
        <v>person3280@example.org</v>
      </c>
      <c r="E3281" s="6" t="str">
        <f t="shared" si="2"/>
        <v>BASIC_OK</v>
      </c>
      <c r="F3281" s="6" t="str">
        <f>IF(E3281&lt;&gt;"BASIC_OK","REVIEW",IF(RIGHT(D3281,LEN(LOWER(TRIM('Audit summary'!$B$16)))+1)="@"&amp;LOWER(TRIM('Audit summary'!$B$16)),"INTERNAL","EXTERNAL"))</f>
        <v>EXTERNAL</v>
      </c>
      <c r="G3281" s="6">
        <f t="shared" si="3"/>
        <v>1</v>
      </c>
      <c r="H3281" s="6">
        <f t="shared" si="4"/>
        <v>1</v>
      </c>
      <c r="I3281" s="6" t="str">
        <f>IF(OR(A3281="",COUNTIF('Message audit'!$A$2:$A$201,A3281)=0,AND(B3281&lt;&gt;"To",B3281&lt;&gt;"CC",B3281&lt;&gt;"BCC"),E3281&lt;&gt;"BASIC_OK"),"REVIEW","OK")</f>
        <v>OK</v>
      </c>
    </row>
    <row r="3282">
      <c r="A3282" s="5" t="s">
        <v>153</v>
      </c>
      <c r="B3282" s="5" t="s">
        <v>50</v>
      </c>
      <c r="C3282" s="5" t="s">
        <v>3501</v>
      </c>
      <c r="D3282" s="6" t="str">
        <f t="shared" si="1"/>
        <v>person3281@demo.invalid</v>
      </c>
      <c r="E3282" s="6" t="str">
        <f t="shared" si="2"/>
        <v>BASIC_OK</v>
      </c>
      <c r="F3282" s="6" t="str">
        <f>IF(E3282&lt;&gt;"BASIC_OK","REVIEW",IF(RIGHT(D3282,LEN(LOWER(TRIM('Audit summary'!$B$16)))+1)="@"&amp;LOWER(TRIM('Audit summary'!$B$16)),"INTERNAL","EXTERNAL"))</f>
        <v>INTERNAL</v>
      </c>
      <c r="G3282" s="6">
        <f t="shared" si="3"/>
        <v>1</v>
      </c>
      <c r="H3282" s="6">
        <f t="shared" si="4"/>
        <v>1</v>
      </c>
      <c r="I3282" s="6" t="str">
        <f>IF(OR(A3282="",COUNTIF('Message audit'!$A$2:$A$201,A3282)=0,AND(B3282&lt;&gt;"To",B3282&lt;&gt;"CC",B3282&lt;&gt;"BCC"),E3282&lt;&gt;"BASIC_OK"),"REVIEW","OK")</f>
        <v>OK</v>
      </c>
    </row>
    <row r="3283">
      <c r="A3283" s="5" t="s">
        <v>153</v>
      </c>
      <c r="B3283" s="5" t="s">
        <v>65</v>
      </c>
      <c r="C3283" s="5" t="s">
        <v>3502</v>
      </c>
      <c r="D3283" s="6" t="str">
        <f t="shared" si="1"/>
        <v>person3282@demo.invalid</v>
      </c>
      <c r="E3283" s="6" t="str">
        <f t="shared" si="2"/>
        <v>BASIC_OK</v>
      </c>
      <c r="F3283" s="6" t="str">
        <f>IF(E3283&lt;&gt;"BASIC_OK","REVIEW",IF(RIGHT(D3283,LEN(LOWER(TRIM('Audit summary'!$B$16)))+1)="@"&amp;LOWER(TRIM('Audit summary'!$B$16)),"INTERNAL","EXTERNAL"))</f>
        <v>INTERNAL</v>
      </c>
      <c r="G3283" s="6">
        <f t="shared" si="3"/>
        <v>1</v>
      </c>
      <c r="H3283" s="6">
        <f t="shared" si="4"/>
        <v>1</v>
      </c>
      <c r="I3283" s="6" t="str">
        <f>IF(OR(A3283="",COUNTIF('Message audit'!$A$2:$A$201,A3283)=0,AND(B3283&lt;&gt;"To",B3283&lt;&gt;"CC",B3283&lt;&gt;"BCC"),E3283&lt;&gt;"BASIC_OK"),"REVIEW","OK")</f>
        <v>OK</v>
      </c>
    </row>
    <row r="3284">
      <c r="A3284" s="5" t="s">
        <v>153</v>
      </c>
      <c r="B3284" s="5" t="s">
        <v>21</v>
      </c>
      <c r="C3284" s="5" t="s">
        <v>3503</v>
      </c>
      <c r="D3284" s="6" t="str">
        <f t="shared" si="1"/>
        <v>person3283@demo.invalid</v>
      </c>
      <c r="E3284" s="6" t="str">
        <f t="shared" si="2"/>
        <v>BASIC_OK</v>
      </c>
      <c r="F3284" s="6" t="str">
        <f>IF(E3284&lt;&gt;"BASIC_OK","REVIEW",IF(RIGHT(D3284,LEN(LOWER(TRIM('Audit summary'!$B$16)))+1)="@"&amp;LOWER(TRIM('Audit summary'!$B$16)),"INTERNAL","EXTERNAL"))</f>
        <v>INTERNAL</v>
      </c>
      <c r="G3284" s="6">
        <f t="shared" si="3"/>
        <v>1</v>
      </c>
      <c r="H3284" s="6">
        <f t="shared" si="4"/>
        <v>1</v>
      </c>
      <c r="I3284" s="6" t="str">
        <f>IF(OR(A3284="",COUNTIF('Message audit'!$A$2:$A$201,A3284)=0,AND(B3284&lt;&gt;"To",B3284&lt;&gt;"CC",B3284&lt;&gt;"BCC"),E3284&lt;&gt;"BASIC_OK"),"REVIEW","OK")</f>
        <v>OK</v>
      </c>
    </row>
    <row r="3285">
      <c r="A3285" s="5" t="s">
        <v>153</v>
      </c>
      <c r="B3285" s="5" t="s">
        <v>50</v>
      </c>
      <c r="C3285" s="5" t="s">
        <v>3504</v>
      </c>
      <c r="D3285" s="6" t="str">
        <f t="shared" si="1"/>
        <v>person3284@demo.invalid</v>
      </c>
      <c r="E3285" s="6" t="str">
        <f t="shared" si="2"/>
        <v>BASIC_OK</v>
      </c>
      <c r="F3285" s="6" t="str">
        <f>IF(E3285&lt;&gt;"BASIC_OK","REVIEW",IF(RIGHT(D3285,LEN(LOWER(TRIM('Audit summary'!$B$16)))+1)="@"&amp;LOWER(TRIM('Audit summary'!$B$16)),"INTERNAL","EXTERNAL"))</f>
        <v>INTERNAL</v>
      </c>
      <c r="G3285" s="6">
        <f t="shared" si="3"/>
        <v>1</v>
      </c>
      <c r="H3285" s="6">
        <f t="shared" si="4"/>
        <v>1</v>
      </c>
      <c r="I3285" s="6" t="str">
        <f>IF(OR(A3285="",COUNTIF('Message audit'!$A$2:$A$201,A3285)=0,AND(B3285&lt;&gt;"To",B3285&lt;&gt;"CC",B3285&lt;&gt;"BCC"),E3285&lt;&gt;"BASIC_OK"),"REVIEW","OK")</f>
        <v>OK</v>
      </c>
    </row>
    <row r="3286">
      <c r="A3286" s="5" t="s">
        <v>153</v>
      </c>
      <c r="B3286" s="5" t="s">
        <v>65</v>
      </c>
      <c r="C3286" s="5" t="s">
        <v>3505</v>
      </c>
      <c r="D3286" s="6" t="str">
        <f t="shared" si="1"/>
        <v>person3285@example.org</v>
      </c>
      <c r="E3286" s="6" t="str">
        <f t="shared" si="2"/>
        <v>BASIC_OK</v>
      </c>
      <c r="F3286" s="6" t="str">
        <f>IF(E3286&lt;&gt;"BASIC_OK","REVIEW",IF(RIGHT(D3286,LEN(LOWER(TRIM('Audit summary'!$B$16)))+1)="@"&amp;LOWER(TRIM('Audit summary'!$B$16)),"INTERNAL","EXTERNAL"))</f>
        <v>EXTERNAL</v>
      </c>
      <c r="G3286" s="6">
        <f t="shared" si="3"/>
        <v>1</v>
      </c>
      <c r="H3286" s="6">
        <f t="shared" si="4"/>
        <v>1</v>
      </c>
      <c r="I3286" s="6" t="str">
        <f>IF(OR(A3286="",COUNTIF('Message audit'!$A$2:$A$201,A3286)=0,AND(B3286&lt;&gt;"To",B3286&lt;&gt;"CC",B3286&lt;&gt;"BCC"),E3286&lt;&gt;"BASIC_OK"),"REVIEW","OK")</f>
        <v>OK</v>
      </c>
    </row>
    <row r="3287">
      <c r="A3287" s="5" t="s">
        <v>153</v>
      </c>
      <c r="B3287" s="5" t="s">
        <v>21</v>
      </c>
      <c r="C3287" s="5" t="s">
        <v>3506</v>
      </c>
      <c r="D3287" s="6" t="str">
        <f t="shared" si="1"/>
        <v>person3286@demo.invalid</v>
      </c>
      <c r="E3287" s="6" t="str">
        <f t="shared" si="2"/>
        <v>BASIC_OK</v>
      </c>
      <c r="F3287" s="6" t="str">
        <f>IF(E3287&lt;&gt;"BASIC_OK","REVIEW",IF(RIGHT(D3287,LEN(LOWER(TRIM('Audit summary'!$B$16)))+1)="@"&amp;LOWER(TRIM('Audit summary'!$B$16)),"INTERNAL","EXTERNAL"))</f>
        <v>INTERNAL</v>
      </c>
      <c r="G3287" s="6">
        <f t="shared" si="3"/>
        <v>1</v>
      </c>
      <c r="H3287" s="6">
        <f t="shared" si="4"/>
        <v>1</v>
      </c>
      <c r="I3287" s="6" t="str">
        <f>IF(OR(A3287="",COUNTIF('Message audit'!$A$2:$A$201,A3287)=0,AND(B3287&lt;&gt;"To",B3287&lt;&gt;"CC",B3287&lt;&gt;"BCC"),E3287&lt;&gt;"BASIC_OK"),"REVIEW","OK")</f>
        <v>OK</v>
      </c>
    </row>
    <row r="3288">
      <c r="A3288" s="5" t="s">
        <v>153</v>
      </c>
      <c r="B3288" s="5" t="s">
        <v>50</v>
      </c>
      <c r="C3288" s="5" t="s">
        <v>3507</v>
      </c>
      <c r="D3288" s="6" t="str">
        <f t="shared" si="1"/>
        <v>person3287@demo.invalid</v>
      </c>
      <c r="E3288" s="6" t="str">
        <f t="shared" si="2"/>
        <v>BASIC_OK</v>
      </c>
      <c r="F3288" s="6" t="str">
        <f>IF(E3288&lt;&gt;"BASIC_OK","REVIEW",IF(RIGHT(D3288,LEN(LOWER(TRIM('Audit summary'!$B$16)))+1)="@"&amp;LOWER(TRIM('Audit summary'!$B$16)),"INTERNAL","EXTERNAL"))</f>
        <v>INTERNAL</v>
      </c>
      <c r="G3288" s="6">
        <f t="shared" si="3"/>
        <v>1</v>
      </c>
      <c r="H3288" s="6">
        <f t="shared" si="4"/>
        <v>1</v>
      </c>
      <c r="I3288" s="6" t="str">
        <f>IF(OR(A3288="",COUNTIF('Message audit'!$A$2:$A$201,A3288)=0,AND(B3288&lt;&gt;"To",B3288&lt;&gt;"CC",B3288&lt;&gt;"BCC"),E3288&lt;&gt;"BASIC_OK"),"REVIEW","OK")</f>
        <v>OK</v>
      </c>
    </row>
    <row r="3289">
      <c r="A3289" s="5" t="s">
        <v>153</v>
      </c>
      <c r="B3289" s="5" t="s">
        <v>65</v>
      </c>
      <c r="C3289" s="5" t="s">
        <v>3508</v>
      </c>
      <c r="D3289" s="6" t="str">
        <f t="shared" si="1"/>
        <v>person3288@demo.invalid</v>
      </c>
      <c r="E3289" s="6" t="str">
        <f t="shared" si="2"/>
        <v>BASIC_OK</v>
      </c>
      <c r="F3289" s="6" t="str">
        <f>IF(E3289&lt;&gt;"BASIC_OK","REVIEW",IF(RIGHT(D3289,LEN(LOWER(TRIM('Audit summary'!$B$16)))+1)="@"&amp;LOWER(TRIM('Audit summary'!$B$16)),"INTERNAL","EXTERNAL"))</f>
        <v>INTERNAL</v>
      </c>
      <c r="G3289" s="6">
        <f t="shared" si="3"/>
        <v>1</v>
      </c>
      <c r="H3289" s="6">
        <f t="shared" si="4"/>
        <v>1</v>
      </c>
      <c r="I3289" s="6" t="str">
        <f>IF(OR(A3289="",COUNTIF('Message audit'!$A$2:$A$201,A3289)=0,AND(B3289&lt;&gt;"To",B3289&lt;&gt;"CC",B3289&lt;&gt;"BCC"),E3289&lt;&gt;"BASIC_OK"),"REVIEW","OK")</f>
        <v>OK</v>
      </c>
    </row>
    <row r="3290">
      <c r="A3290" s="5" t="s">
        <v>153</v>
      </c>
      <c r="B3290" s="5" t="s">
        <v>21</v>
      </c>
      <c r="C3290" s="5" t="s">
        <v>3509</v>
      </c>
      <c r="D3290" s="6" t="str">
        <f t="shared" si="1"/>
        <v>person3289@demo.invalid</v>
      </c>
      <c r="E3290" s="6" t="str">
        <f t="shared" si="2"/>
        <v>BASIC_OK</v>
      </c>
      <c r="F3290" s="6" t="str">
        <f>IF(E3290&lt;&gt;"BASIC_OK","REVIEW",IF(RIGHT(D3290,LEN(LOWER(TRIM('Audit summary'!$B$16)))+1)="@"&amp;LOWER(TRIM('Audit summary'!$B$16)),"INTERNAL","EXTERNAL"))</f>
        <v>INTERNAL</v>
      </c>
      <c r="G3290" s="6">
        <f t="shared" si="3"/>
        <v>1</v>
      </c>
      <c r="H3290" s="6">
        <f t="shared" si="4"/>
        <v>1</v>
      </c>
      <c r="I3290" s="6" t="str">
        <f>IF(OR(A3290="",COUNTIF('Message audit'!$A$2:$A$201,A3290)=0,AND(B3290&lt;&gt;"To",B3290&lt;&gt;"CC",B3290&lt;&gt;"BCC"),E3290&lt;&gt;"BASIC_OK"),"REVIEW","OK")</f>
        <v>OK</v>
      </c>
    </row>
    <row r="3291">
      <c r="A3291" s="5" t="s">
        <v>153</v>
      </c>
      <c r="B3291" s="5" t="s">
        <v>50</v>
      </c>
      <c r="C3291" s="5" t="s">
        <v>3510</v>
      </c>
      <c r="D3291" s="6" t="str">
        <f t="shared" si="1"/>
        <v>person3290@example.org</v>
      </c>
      <c r="E3291" s="6" t="str">
        <f t="shared" si="2"/>
        <v>BASIC_OK</v>
      </c>
      <c r="F3291" s="6" t="str">
        <f>IF(E3291&lt;&gt;"BASIC_OK","REVIEW",IF(RIGHT(D3291,LEN(LOWER(TRIM('Audit summary'!$B$16)))+1)="@"&amp;LOWER(TRIM('Audit summary'!$B$16)),"INTERNAL","EXTERNAL"))</f>
        <v>EXTERNAL</v>
      </c>
      <c r="G3291" s="6">
        <f t="shared" si="3"/>
        <v>1</v>
      </c>
      <c r="H3291" s="6">
        <f t="shared" si="4"/>
        <v>1</v>
      </c>
      <c r="I3291" s="6" t="str">
        <f>IF(OR(A3291="",COUNTIF('Message audit'!$A$2:$A$201,A3291)=0,AND(B3291&lt;&gt;"To",B3291&lt;&gt;"CC",B3291&lt;&gt;"BCC"),E3291&lt;&gt;"BASIC_OK"),"REVIEW","OK")</f>
        <v>OK</v>
      </c>
    </row>
    <row r="3292">
      <c r="A3292" s="5" t="s">
        <v>153</v>
      </c>
      <c r="B3292" s="5" t="s">
        <v>65</v>
      </c>
      <c r="C3292" s="5" t="s">
        <v>3511</v>
      </c>
      <c r="D3292" s="6" t="str">
        <f t="shared" si="1"/>
        <v>person3291@demo.invalid</v>
      </c>
      <c r="E3292" s="6" t="str">
        <f t="shared" si="2"/>
        <v>BASIC_OK</v>
      </c>
      <c r="F3292" s="6" t="str">
        <f>IF(E3292&lt;&gt;"BASIC_OK","REVIEW",IF(RIGHT(D3292,LEN(LOWER(TRIM('Audit summary'!$B$16)))+1)="@"&amp;LOWER(TRIM('Audit summary'!$B$16)),"INTERNAL","EXTERNAL"))</f>
        <v>INTERNAL</v>
      </c>
      <c r="G3292" s="6">
        <f t="shared" si="3"/>
        <v>1</v>
      </c>
      <c r="H3292" s="6">
        <f t="shared" si="4"/>
        <v>1</v>
      </c>
      <c r="I3292" s="6" t="str">
        <f>IF(OR(A3292="",COUNTIF('Message audit'!$A$2:$A$201,A3292)=0,AND(B3292&lt;&gt;"To",B3292&lt;&gt;"CC",B3292&lt;&gt;"BCC"),E3292&lt;&gt;"BASIC_OK"),"REVIEW","OK")</f>
        <v>OK</v>
      </c>
    </row>
    <row r="3293">
      <c r="A3293" s="5" t="s">
        <v>153</v>
      </c>
      <c r="B3293" s="5" t="s">
        <v>21</v>
      </c>
      <c r="C3293" s="5" t="s">
        <v>3512</v>
      </c>
      <c r="D3293" s="6" t="str">
        <f t="shared" si="1"/>
        <v>person3292@demo.invalid</v>
      </c>
      <c r="E3293" s="6" t="str">
        <f t="shared" si="2"/>
        <v>BASIC_OK</v>
      </c>
      <c r="F3293" s="6" t="str">
        <f>IF(E3293&lt;&gt;"BASIC_OK","REVIEW",IF(RIGHT(D3293,LEN(LOWER(TRIM('Audit summary'!$B$16)))+1)="@"&amp;LOWER(TRIM('Audit summary'!$B$16)),"INTERNAL","EXTERNAL"))</f>
        <v>INTERNAL</v>
      </c>
      <c r="G3293" s="6">
        <f t="shared" si="3"/>
        <v>1</v>
      </c>
      <c r="H3293" s="6">
        <f t="shared" si="4"/>
        <v>1</v>
      </c>
      <c r="I3293" s="6" t="str">
        <f>IF(OR(A3293="",COUNTIF('Message audit'!$A$2:$A$201,A3293)=0,AND(B3293&lt;&gt;"To",B3293&lt;&gt;"CC",B3293&lt;&gt;"BCC"),E3293&lt;&gt;"BASIC_OK"),"REVIEW","OK")</f>
        <v>OK</v>
      </c>
    </row>
    <row r="3294">
      <c r="A3294" s="5" t="s">
        <v>153</v>
      </c>
      <c r="B3294" s="5" t="s">
        <v>50</v>
      </c>
      <c r="C3294" s="5" t="s">
        <v>3513</v>
      </c>
      <c r="D3294" s="6" t="str">
        <f t="shared" si="1"/>
        <v>person3293@demo.invalid</v>
      </c>
      <c r="E3294" s="6" t="str">
        <f t="shared" si="2"/>
        <v>BASIC_OK</v>
      </c>
      <c r="F3294" s="6" t="str">
        <f>IF(E3294&lt;&gt;"BASIC_OK","REVIEW",IF(RIGHT(D3294,LEN(LOWER(TRIM('Audit summary'!$B$16)))+1)="@"&amp;LOWER(TRIM('Audit summary'!$B$16)),"INTERNAL","EXTERNAL"))</f>
        <v>INTERNAL</v>
      </c>
      <c r="G3294" s="6">
        <f t="shared" si="3"/>
        <v>1</v>
      </c>
      <c r="H3294" s="6">
        <f t="shared" si="4"/>
        <v>1</v>
      </c>
      <c r="I3294" s="6" t="str">
        <f>IF(OR(A3294="",COUNTIF('Message audit'!$A$2:$A$201,A3294)=0,AND(B3294&lt;&gt;"To",B3294&lt;&gt;"CC",B3294&lt;&gt;"BCC"),E3294&lt;&gt;"BASIC_OK"),"REVIEW","OK")</f>
        <v>OK</v>
      </c>
    </row>
    <row r="3295">
      <c r="A3295" s="5" t="s">
        <v>153</v>
      </c>
      <c r="B3295" s="5" t="s">
        <v>65</v>
      </c>
      <c r="C3295" s="5" t="s">
        <v>3514</v>
      </c>
      <c r="D3295" s="6" t="str">
        <f t="shared" si="1"/>
        <v>person3294@demo.invalid</v>
      </c>
      <c r="E3295" s="6" t="str">
        <f t="shared" si="2"/>
        <v>BASIC_OK</v>
      </c>
      <c r="F3295" s="6" t="str">
        <f>IF(E3295&lt;&gt;"BASIC_OK","REVIEW",IF(RIGHT(D3295,LEN(LOWER(TRIM('Audit summary'!$B$16)))+1)="@"&amp;LOWER(TRIM('Audit summary'!$B$16)),"INTERNAL","EXTERNAL"))</f>
        <v>INTERNAL</v>
      </c>
      <c r="G3295" s="6">
        <f t="shared" si="3"/>
        <v>1</v>
      </c>
      <c r="H3295" s="6">
        <f t="shared" si="4"/>
        <v>1</v>
      </c>
      <c r="I3295" s="6" t="str">
        <f>IF(OR(A3295="",COUNTIF('Message audit'!$A$2:$A$201,A3295)=0,AND(B3295&lt;&gt;"To",B3295&lt;&gt;"CC",B3295&lt;&gt;"BCC"),E3295&lt;&gt;"BASIC_OK"),"REVIEW","OK")</f>
        <v>OK</v>
      </c>
    </row>
    <row r="3296">
      <c r="A3296" s="5" t="s">
        <v>153</v>
      </c>
      <c r="B3296" s="5" t="s">
        <v>21</v>
      </c>
      <c r="C3296" s="5" t="s">
        <v>3515</v>
      </c>
      <c r="D3296" s="6" t="str">
        <f t="shared" si="1"/>
        <v>person3295@example.org</v>
      </c>
      <c r="E3296" s="6" t="str">
        <f t="shared" si="2"/>
        <v>BASIC_OK</v>
      </c>
      <c r="F3296" s="6" t="str">
        <f>IF(E3296&lt;&gt;"BASIC_OK","REVIEW",IF(RIGHT(D3296,LEN(LOWER(TRIM('Audit summary'!$B$16)))+1)="@"&amp;LOWER(TRIM('Audit summary'!$B$16)),"INTERNAL","EXTERNAL"))</f>
        <v>EXTERNAL</v>
      </c>
      <c r="G3296" s="6">
        <f t="shared" si="3"/>
        <v>1</v>
      </c>
      <c r="H3296" s="6">
        <f t="shared" si="4"/>
        <v>1</v>
      </c>
      <c r="I3296" s="6" t="str">
        <f>IF(OR(A3296="",COUNTIF('Message audit'!$A$2:$A$201,A3296)=0,AND(B3296&lt;&gt;"To",B3296&lt;&gt;"CC",B3296&lt;&gt;"BCC"),E3296&lt;&gt;"BASIC_OK"),"REVIEW","OK")</f>
        <v>OK</v>
      </c>
    </row>
    <row r="3297">
      <c r="A3297" s="5" t="s">
        <v>153</v>
      </c>
      <c r="B3297" s="5" t="s">
        <v>50</v>
      </c>
      <c r="C3297" s="5" t="s">
        <v>3516</v>
      </c>
      <c r="D3297" s="6" t="str">
        <f t="shared" si="1"/>
        <v>person3296@demo.invalid</v>
      </c>
      <c r="E3297" s="6" t="str">
        <f t="shared" si="2"/>
        <v>BASIC_OK</v>
      </c>
      <c r="F3297" s="6" t="str">
        <f>IF(E3297&lt;&gt;"BASIC_OK","REVIEW",IF(RIGHT(D3297,LEN(LOWER(TRIM('Audit summary'!$B$16)))+1)="@"&amp;LOWER(TRIM('Audit summary'!$B$16)),"INTERNAL","EXTERNAL"))</f>
        <v>INTERNAL</v>
      </c>
      <c r="G3297" s="6">
        <f t="shared" si="3"/>
        <v>1</v>
      </c>
      <c r="H3297" s="6">
        <f t="shared" si="4"/>
        <v>1</v>
      </c>
      <c r="I3297" s="6" t="str">
        <f>IF(OR(A3297="",COUNTIF('Message audit'!$A$2:$A$201,A3297)=0,AND(B3297&lt;&gt;"To",B3297&lt;&gt;"CC",B3297&lt;&gt;"BCC"),E3297&lt;&gt;"BASIC_OK"),"REVIEW","OK")</f>
        <v>OK</v>
      </c>
    </row>
    <row r="3298">
      <c r="A3298" s="5" t="s">
        <v>153</v>
      </c>
      <c r="B3298" s="5" t="s">
        <v>65</v>
      </c>
      <c r="C3298" s="5" t="s">
        <v>3517</v>
      </c>
      <c r="D3298" s="6" t="str">
        <f t="shared" si="1"/>
        <v>person3297@demo.invalid</v>
      </c>
      <c r="E3298" s="6" t="str">
        <f t="shared" si="2"/>
        <v>BASIC_OK</v>
      </c>
      <c r="F3298" s="6" t="str">
        <f>IF(E3298&lt;&gt;"BASIC_OK","REVIEW",IF(RIGHT(D3298,LEN(LOWER(TRIM('Audit summary'!$B$16)))+1)="@"&amp;LOWER(TRIM('Audit summary'!$B$16)),"INTERNAL","EXTERNAL"))</f>
        <v>INTERNAL</v>
      </c>
      <c r="G3298" s="6">
        <f t="shared" si="3"/>
        <v>1</v>
      </c>
      <c r="H3298" s="6">
        <f t="shared" si="4"/>
        <v>1</v>
      </c>
      <c r="I3298" s="6" t="str">
        <f>IF(OR(A3298="",COUNTIF('Message audit'!$A$2:$A$201,A3298)=0,AND(B3298&lt;&gt;"To",B3298&lt;&gt;"CC",B3298&lt;&gt;"BCC"),E3298&lt;&gt;"BASIC_OK"),"REVIEW","OK")</f>
        <v>OK</v>
      </c>
    </row>
    <row r="3299">
      <c r="A3299" s="5" t="s">
        <v>153</v>
      </c>
      <c r="B3299" s="5" t="s">
        <v>21</v>
      </c>
      <c r="C3299" s="5" t="s">
        <v>3518</v>
      </c>
      <c r="D3299" s="6" t="str">
        <f t="shared" si="1"/>
        <v>person3298@demo.invalid</v>
      </c>
      <c r="E3299" s="6" t="str">
        <f t="shared" si="2"/>
        <v>BASIC_OK</v>
      </c>
      <c r="F3299" s="6" t="str">
        <f>IF(E3299&lt;&gt;"BASIC_OK","REVIEW",IF(RIGHT(D3299,LEN(LOWER(TRIM('Audit summary'!$B$16)))+1)="@"&amp;LOWER(TRIM('Audit summary'!$B$16)),"INTERNAL","EXTERNAL"))</f>
        <v>INTERNAL</v>
      </c>
      <c r="G3299" s="6">
        <f t="shared" si="3"/>
        <v>1</v>
      </c>
      <c r="H3299" s="6">
        <f t="shared" si="4"/>
        <v>1</v>
      </c>
      <c r="I3299" s="6" t="str">
        <f>IF(OR(A3299="",COUNTIF('Message audit'!$A$2:$A$201,A3299)=0,AND(B3299&lt;&gt;"To",B3299&lt;&gt;"CC",B3299&lt;&gt;"BCC"),E3299&lt;&gt;"BASIC_OK"),"REVIEW","OK")</f>
        <v>OK</v>
      </c>
    </row>
    <row r="3300">
      <c r="A3300" s="5" t="s">
        <v>153</v>
      </c>
      <c r="B3300" s="5" t="s">
        <v>50</v>
      </c>
      <c r="C3300" s="5" t="s">
        <v>3519</v>
      </c>
      <c r="D3300" s="6" t="str">
        <f t="shared" si="1"/>
        <v>person3299@demo.invalid</v>
      </c>
      <c r="E3300" s="6" t="str">
        <f t="shared" si="2"/>
        <v>BASIC_OK</v>
      </c>
      <c r="F3300" s="6" t="str">
        <f>IF(E3300&lt;&gt;"BASIC_OK","REVIEW",IF(RIGHT(D3300,LEN(LOWER(TRIM('Audit summary'!$B$16)))+1)="@"&amp;LOWER(TRIM('Audit summary'!$B$16)),"INTERNAL","EXTERNAL"))</f>
        <v>INTERNAL</v>
      </c>
      <c r="G3300" s="6">
        <f t="shared" si="3"/>
        <v>1</v>
      </c>
      <c r="H3300" s="6">
        <f t="shared" si="4"/>
        <v>1</v>
      </c>
      <c r="I3300" s="6" t="str">
        <f>IF(OR(A3300="",COUNTIF('Message audit'!$A$2:$A$201,A3300)=0,AND(B3300&lt;&gt;"To",B3300&lt;&gt;"CC",B3300&lt;&gt;"BCC"),E3300&lt;&gt;"BASIC_OK"),"REVIEW","OK")</f>
        <v>OK</v>
      </c>
    </row>
    <row r="3301">
      <c r="A3301" s="5" t="s">
        <v>153</v>
      </c>
      <c r="B3301" s="5" t="s">
        <v>65</v>
      </c>
      <c r="D3301" s="6" t="str">
        <f t="shared" si="1"/>
        <v/>
      </c>
      <c r="E3301" s="6" t="str">
        <f t="shared" si="2"/>
        <v>MISSING</v>
      </c>
      <c r="F3301" s="6" t="str">
        <f>IF(E3301&lt;&gt;"BASIC_OK","REVIEW",IF(RIGHT(D3301,LEN(LOWER(TRIM('Audit summary'!$B$16)))+1)="@"&amp;LOWER(TRIM('Audit summary'!$B$16)),"INTERNAL","EXTERNAL"))</f>
        <v>REVIEW</v>
      </c>
      <c r="G3301" s="6">
        <f t="shared" si="3"/>
        <v>0</v>
      </c>
      <c r="H3301" s="6">
        <f t="shared" si="4"/>
        <v>0</v>
      </c>
      <c r="I3301" s="6" t="str">
        <f>IF(OR(A3301="",COUNTIF('Message audit'!$A$2:$A$201,A3301)=0,AND(B3301&lt;&gt;"To",B3301&lt;&gt;"CC",B3301&lt;&gt;"BCC"),E3301&lt;&gt;"BASIC_OK"),"REVIEW","OK")</f>
        <v>REVIEW</v>
      </c>
    </row>
    <row r="3302">
      <c r="A3302" s="5" t="s">
        <v>153</v>
      </c>
      <c r="B3302" s="5" t="s">
        <v>21</v>
      </c>
      <c r="C3302" s="5" t="s">
        <v>3520</v>
      </c>
      <c r="D3302" s="6" t="str">
        <f t="shared" si="1"/>
        <v>broken-3301</v>
      </c>
      <c r="E3302" s="6" t="str">
        <f t="shared" si="2"/>
        <v>REVIEW</v>
      </c>
      <c r="F3302" s="6" t="str">
        <f>IF(E3302&lt;&gt;"BASIC_OK","REVIEW",IF(RIGHT(D3302,LEN(LOWER(TRIM('Audit summary'!$B$16)))+1)="@"&amp;LOWER(TRIM('Audit summary'!$B$16)),"INTERNAL","EXTERNAL"))</f>
        <v>REVIEW</v>
      </c>
      <c r="G3302" s="6">
        <f t="shared" si="3"/>
        <v>0</v>
      </c>
      <c r="H3302" s="6">
        <f t="shared" si="4"/>
        <v>0</v>
      </c>
      <c r="I3302" s="6" t="str">
        <f>IF(OR(A3302="",COUNTIF('Message audit'!$A$2:$A$201,A3302)=0,AND(B3302&lt;&gt;"To",B3302&lt;&gt;"CC",B3302&lt;&gt;"BCC"),E3302&lt;&gt;"BASIC_OK"),"REVIEW","OK")</f>
        <v>REVIEW</v>
      </c>
    </row>
    <row r="3303">
      <c r="A3303" s="5" t="s">
        <v>154</v>
      </c>
      <c r="B3303" s="5" t="s">
        <v>50</v>
      </c>
      <c r="C3303" s="5" t="s">
        <v>3521</v>
      </c>
      <c r="D3303" s="6" t="str">
        <f t="shared" si="1"/>
        <v>person3302@demo.invalid</v>
      </c>
      <c r="E3303" s="6" t="str">
        <f t="shared" si="2"/>
        <v>BASIC_OK</v>
      </c>
      <c r="F3303" s="6" t="str">
        <f>IF(E3303&lt;&gt;"BASIC_OK","REVIEW",IF(RIGHT(D3303,LEN(LOWER(TRIM('Audit summary'!$B$16)))+1)="@"&amp;LOWER(TRIM('Audit summary'!$B$16)),"INTERNAL","EXTERNAL"))</f>
        <v>INTERNAL</v>
      </c>
      <c r="G3303" s="6">
        <f t="shared" si="3"/>
        <v>1</v>
      </c>
      <c r="H3303" s="6">
        <f t="shared" si="4"/>
        <v>1</v>
      </c>
      <c r="I3303" s="6" t="str">
        <f>IF(OR(A3303="",COUNTIF('Message audit'!$A$2:$A$201,A3303)=0,AND(B3303&lt;&gt;"To",B3303&lt;&gt;"CC",B3303&lt;&gt;"BCC"),E3303&lt;&gt;"BASIC_OK"),"REVIEW","OK")</f>
        <v>OK</v>
      </c>
    </row>
    <row r="3304">
      <c r="A3304" s="5" t="s">
        <v>154</v>
      </c>
      <c r="B3304" s="5" t="s">
        <v>65</v>
      </c>
      <c r="C3304" s="5" t="s">
        <v>3522</v>
      </c>
      <c r="D3304" s="6" t="str">
        <f t="shared" si="1"/>
        <v>person3303@demo.invalid</v>
      </c>
      <c r="E3304" s="6" t="str">
        <f t="shared" si="2"/>
        <v>BASIC_OK</v>
      </c>
      <c r="F3304" s="6" t="str">
        <f>IF(E3304&lt;&gt;"BASIC_OK","REVIEW",IF(RIGHT(D3304,LEN(LOWER(TRIM('Audit summary'!$B$16)))+1)="@"&amp;LOWER(TRIM('Audit summary'!$B$16)),"INTERNAL","EXTERNAL"))</f>
        <v>INTERNAL</v>
      </c>
      <c r="G3304" s="6">
        <f t="shared" si="3"/>
        <v>1</v>
      </c>
      <c r="H3304" s="6">
        <f t="shared" si="4"/>
        <v>1</v>
      </c>
      <c r="I3304" s="6" t="str">
        <f>IF(OR(A3304="",COUNTIF('Message audit'!$A$2:$A$201,A3304)=0,AND(B3304&lt;&gt;"To",B3304&lt;&gt;"CC",B3304&lt;&gt;"BCC"),E3304&lt;&gt;"BASIC_OK"),"REVIEW","OK")</f>
        <v>OK</v>
      </c>
    </row>
    <row r="3305">
      <c r="A3305" s="5" t="s">
        <v>154</v>
      </c>
      <c r="B3305" s="5" t="s">
        <v>21</v>
      </c>
      <c r="C3305" s="5" t="s">
        <v>3523</v>
      </c>
      <c r="D3305" s="6" t="str">
        <f t="shared" si="1"/>
        <v>person3304@demo.invalid</v>
      </c>
      <c r="E3305" s="6" t="str">
        <f t="shared" si="2"/>
        <v>BASIC_OK</v>
      </c>
      <c r="F3305" s="6" t="str">
        <f>IF(E3305&lt;&gt;"BASIC_OK","REVIEW",IF(RIGHT(D3305,LEN(LOWER(TRIM('Audit summary'!$B$16)))+1)="@"&amp;LOWER(TRIM('Audit summary'!$B$16)),"INTERNAL","EXTERNAL"))</f>
        <v>INTERNAL</v>
      </c>
      <c r="G3305" s="6">
        <f t="shared" si="3"/>
        <v>1</v>
      </c>
      <c r="H3305" s="6">
        <f t="shared" si="4"/>
        <v>1</v>
      </c>
      <c r="I3305" s="6" t="str">
        <f>IF(OR(A3305="",COUNTIF('Message audit'!$A$2:$A$201,A3305)=0,AND(B3305&lt;&gt;"To",B3305&lt;&gt;"CC",B3305&lt;&gt;"BCC"),E3305&lt;&gt;"BASIC_OK"),"REVIEW","OK")</f>
        <v>OK</v>
      </c>
    </row>
    <row r="3306">
      <c r="A3306" s="5" t="s">
        <v>154</v>
      </c>
      <c r="B3306" s="5" t="s">
        <v>50</v>
      </c>
      <c r="C3306" s="5" t="s">
        <v>3524</v>
      </c>
      <c r="D3306" s="6" t="str">
        <f t="shared" si="1"/>
        <v>person3305@example.org</v>
      </c>
      <c r="E3306" s="6" t="str">
        <f t="shared" si="2"/>
        <v>BASIC_OK</v>
      </c>
      <c r="F3306" s="6" t="str">
        <f>IF(E3306&lt;&gt;"BASIC_OK","REVIEW",IF(RIGHT(D3306,LEN(LOWER(TRIM('Audit summary'!$B$16)))+1)="@"&amp;LOWER(TRIM('Audit summary'!$B$16)),"INTERNAL","EXTERNAL"))</f>
        <v>EXTERNAL</v>
      </c>
      <c r="G3306" s="6">
        <f t="shared" si="3"/>
        <v>1</v>
      </c>
      <c r="H3306" s="6">
        <f t="shared" si="4"/>
        <v>1</v>
      </c>
      <c r="I3306" s="6" t="str">
        <f>IF(OR(A3306="",COUNTIF('Message audit'!$A$2:$A$201,A3306)=0,AND(B3306&lt;&gt;"To",B3306&lt;&gt;"CC",B3306&lt;&gt;"BCC"),E3306&lt;&gt;"BASIC_OK"),"REVIEW","OK")</f>
        <v>OK</v>
      </c>
    </row>
    <row r="3307">
      <c r="A3307" s="5" t="s">
        <v>154</v>
      </c>
      <c r="B3307" s="5" t="s">
        <v>65</v>
      </c>
      <c r="C3307" s="5" t="s">
        <v>3525</v>
      </c>
      <c r="D3307" s="6" t="str">
        <f t="shared" si="1"/>
        <v>person3306@demo.invalid</v>
      </c>
      <c r="E3307" s="6" t="str">
        <f t="shared" si="2"/>
        <v>BASIC_OK</v>
      </c>
      <c r="F3307" s="6" t="str">
        <f>IF(E3307&lt;&gt;"BASIC_OK","REVIEW",IF(RIGHT(D3307,LEN(LOWER(TRIM('Audit summary'!$B$16)))+1)="@"&amp;LOWER(TRIM('Audit summary'!$B$16)),"INTERNAL","EXTERNAL"))</f>
        <v>INTERNAL</v>
      </c>
      <c r="G3307" s="6">
        <f t="shared" si="3"/>
        <v>1</v>
      </c>
      <c r="H3307" s="6">
        <f t="shared" si="4"/>
        <v>1</v>
      </c>
      <c r="I3307" s="6" t="str">
        <f>IF(OR(A3307="",COUNTIF('Message audit'!$A$2:$A$201,A3307)=0,AND(B3307&lt;&gt;"To",B3307&lt;&gt;"CC",B3307&lt;&gt;"BCC"),E3307&lt;&gt;"BASIC_OK"),"REVIEW","OK")</f>
        <v>OK</v>
      </c>
    </row>
    <row r="3308">
      <c r="A3308" s="5" t="s">
        <v>154</v>
      </c>
      <c r="B3308" s="5" t="s">
        <v>21</v>
      </c>
      <c r="C3308" s="5" t="s">
        <v>3526</v>
      </c>
      <c r="D3308" s="6" t="str">
        <f t="shared" si="1"/>
        <v>person3307@demo.invalid</v>
      </c>
      <c r="E3308" s="6" t="str">
        <f t="shared" si="2"/>
        <v>BASIC_OK</v>
      </c>
      <c r="F3308" s="6" t="str">
        <f>IF(E3308&lt;&gt;"BASIC_OK","REVIEW",IF(RIGHT(D3308,LEN(LOWER(TRIM('Audit summary'!$B$16)))+1)="@"&amp;LOWER(TRIM('Audit summary'!$B$16)),"INTERNAL","EXTERNAL"))</f>
        <v>INTERNAL</v>
      </c>
      <c r="G3308" s="6">
        <f t="shared" si="3"/>
        <v>1</v>
      </c>
      <c r="H3308" s="6">
        <f t="shared" si="4"/>
        <v>1</v>
      </c>
      <c r="I3308" s="6" t="str">
        <f>IF(OR(A3308="",COUNTIF('Message audit'!$A$2:$A$201,A3308)=0,AND(B3308&lt;&gt;"To",B3308&lt;&gt;"CC",B3308&lt;&gt;"BCC"),E3308&lt;&gt;"BASIC_OK"),"REVIEW","OK")</f>
        <v>OK</v>
      </c>
    </row>
    <row r="3309">
      <c r="A3309" s="5" t="s">
        <v>154</v>
      </c>
      <c r="B3309" s="5" t="s">
        <v>50</v>
      </c>
      <c r="C3309" s="5" t="s">
        <v>3527</v>
      </c>
      <c r="D3309" s="6" t="str">
        <f t="shared" si="1"/>
        <v>person3308@demo.invalid</v>
      </c>
      <c r="E3309" s="6" t="str">
        <f t="shared" si="2"/>
        <v>BASIC_OK</v>
      </c>
      <c r="F3309" s="6" t="str">
        <f>IF(E3309&lt;&gt;"BASIC_OK","REVIEW",IF(RIGHT(D3309,LEN(LOWER(TRIM('Audit summary'!$B$16)))+1)="@"&amp;LOWER(TRIM('Audit summary'!$B$16)),"INTERNAL","EXTERNAL"))</f>
        <v>INTERNAL</v>
      </c>
      <c r="G3309" s="6">
        <f t="shared" si="3"/>
        <v>1</v>
      </c>
      <c r="H3309" s="6">
        <f t="shared" si="4"/>
        <v>1</v>
      </c>
      <c r="I3309" s="6" t="str">
        <f>IF(OR(A3309="",COUNTIF('Message audit'!$A$2:$A$201,A3309)=0,AND(B3309&lt;&gt;"To",B3309&lt;&gt;"CC",B3309&lt;&gt;"BCC"),E3309&lt;&gt;"BASIC_OK"),"REVIEW","OK")</f>
        <v>OK</v>
      </c>
    </row>
    <row r="3310">
      <c r="A3310" s="5" t="s">
        <v>154</v>
      </c>
      <c r="B3310" s="5" t="s">
        <v>65</v>
      </c>
      <c r="C3310" s="5" t="s">
        <v>3528</v>
      </c>
      <c r="D3310" s="6" t="str">
        <f t="shared" si="1"/>
        <v>person3309@demo.invalid</v>
      </c>
      <c r="E3310" s="6" t="str">
        <f t="shared" si="2"/>
        <v>BASIC_OK</v>
      </c>
      <c r="F3310" s="6" t="str">
        <f>IF(E3310&lt;&gt;"BASIC_OK","REVIEW",IF(RIGHT(D3310,LEN(LOWER(TRIM('Audit summary'!$B$16)))+1)="@"&amp;LOWER(TRIM('Audit summary'!$B$16)),"INTERNAL","EXTERNAL"))</f>
        <v>INTERNAL</v>
      </c>
      <c r="G3310" s="6">
        <f t="shared" si="3"/>
        <v>1</v>
      </c>
      <c r="H3310" s="6">
        <f t="shared" si="4"/>
        <v>1</v>
      </c>
      <c r="I3310" s="6" t="str">
        <f>IF(OR(A3310="",COUNTIF('Message audit'!$A$2:$A$201,A3310)=0,AND(B3310&lt;&gt;"To",B3310&lt;&gt;"CC",B3310&lt;&gt;"BCC"),E3310&lt;&gt;"BASIC_OK"),"REVIEW","OK")</f>
        <v>OK</v>
      </c>
    </row>
    <row r="3311">
      <c r="A3311" s="5" t="s">
        <v>154</v>
      </c>
      <c r="B3311" s="5" t="s">
        <v>21</v>
      </c>
      <c r="C3311" s="5" t="s">
        <v>3529</v>
      </c>
      <c r="D3311" s="6" t="str">
        <f t="shared" si="1"/>
        <v>person3310@example.org</v>
      </c>
      <c r="E3311" s="6" t="str">
        <f t="shared" si="2"/>
        <v>BASIC_OK</v>
      </c>
      <c r="F3311" s="6" t="str">
        <f>IF(E3311&lt;&gt;"BASIC_OK","REVIEW",IF(RIGHT(D3311,LEN(LOWER(TRIM('Audit summary'!$B$16)))+1)="@"&amp;LOWER(TRIM('Audit summary'!$B$16)),"INTERNAL","EXTERNAL"))</f>
        <v>EXTERNAL</v>
      </c>
      <c r="G3311" s="6">
        <f t="shared" si="3"/>
        <v>1</v>
      </c>
      <c r="H3311" s="6">
        <f t="shared" si="4"/>
        <v>1</v>
      </c>
      <c r="I3311" s="6" t="str">
        <f>IF(OR(A3311="",COUNTIF('Message audit'!$A$2:$A$201,A3311)=0,AND(B3311&lt;&gt;"To",B3311&lt;&gt;"CC",B3311&lt;&gt;"BCC"),E3311&lt;&gt;"BASIC_OK"),"REVIEW","OK")</f>
        <v>OK</v>
      </c>
    </row>
    <row r="3312">
      <c r="A3312" s="5" t="s">
        <v>154</v>
      </c>
      <c r="B3312" s="5" t="s">
        <v>50</v>
      </c>
      <c r="C3312" s="5" t="s">
        <v>3530</v>
      </c>
      <c r="D3312" s="6" t="str">
        <f t="shared" si="1"/>
        <v>person3311@demo.invalid</v>
      </c>
      <c r="E3312" s="6" t="str">
        <f t="shared" si="2"/>
        <v>BASIC_OK</v>
      </c>
      <c r="F3312" s="6" t="str">
        <f>IF(E3312&lt;&gt;"BASIC_OK","REVIEW",IF(RIGHT(D3312,LEN(LOWER(TRIM('Audit summary'!$B$16)))+1)="@"&amp;LOWER(TRIM('Audit summary'!$B$16)),"INTERNAL","EXTERNAL"))</f>
        <v>INTERNAL</v>
      </c>
      <c r="G3312" s="6">
        <f t="shared" si="3"/>
        <v>1</v>
      </c>
      <c r="H3312" s="6">
        <f t="shared" si="4"/>
        <v>1</v>
      </c>
      <c r="I3312" s="6" t="str">
        <f>IF(OR(A3312="",COUNTIF('Message audit'!$A$2:$A$201,A3312)=0,AND(B3312&lt;&gt;"To",B3312&lt;&gt;"CC",B3312&lt;&gt;"BCC"),E3312&lt;&gt;"BASIC_OK"),"REVIEW","OK")</f>
        <v>OK</v>
      </c>
    </row>
    <row r="3313">
      <c r="A3313" s="5" t="s">
        <v>154</v>
      </c>
      <c r="B3313" s="5" t="s">
        <v>65</v>
      </c>
      <c r="C3313" s="5" t="s">
        <v>3531</v>
      </c>
      <c r="D3313" s="6" t="str">
        <f t="shared" si="1"/>
        <v>person3312@demo.invalid</v>
      </c>
      <c r="E3313" s="6" t="str">
        <f t="shared" si="2"/>
        <v>BASIC_OK</v>
      </c>
      <c r="F3313" s="6" t="str">
        <f>IF(E3313&lt;&gt;"BASIC_OK","REVIEW",IF(RIGHT(D3313,LEN(LOWER(TRIM('Audit summary'!$B$16)))+1)="@"&amp;LOWER(TRIM('Audit summary'!$B$16)),"INTERNAL","EXTERNAL"))</f>
        <v>INTERNAL</v>
      </c>
      <c r="G3313" s="6">
        <f t="shared" si="3"/>
        <v>1</v>
      </c>
      <c r="H3313" s="6">
        <f t="shared" si="4"/>
        <v>1</v>
      </c>
      <c r="I3313" s="6" t="str">
        <f>IF(OR(A3313="",COUNTIF('Message audit'!$A$2:$A$201,A3313)=0,AND(B3313&lt;&gt;"To",B3313&lt;&gt;"CC",B3313&lt;&gt;"BCC"),E3313&lt;&gt;"BASIC_OK"),"REVIEW","OK")</f>
        <v>OK</v>
      </c>
    </row>
    <row r="3314">
      <c r="A3314" s="5" t="s">
        <v>154</v>
      </c>
      <c r="B3314" s="5" t="s">
        <v>21</v>
      </c>
      <c r="C3314" s="5" t="s">
        <v>3532</v>
      </c>
      <c r="D3314" s="6" t="str">
        <f t="shared" si="1"/>
        <v>person3313@demo.invalid</v>
      </c>
      <c r="E3314" s="6" t="str">
        <f t="shared" si="2"/>
        <v>BASIC_OK</v>
      </c>
      <c r="F3314" s="6" t="str">
        <f>IF(E3314&lt;&gt;"BASIC_OK","REVIEW",IF(RIGHT(D3314,LEN(LOWER(TRIM('Audit summary'!$B$16)))+1)="@"&amp;LOWER(TRIM('Audit summary'!$B$16)),"INTERNAL","EXTERNAL"))</f>
        <v>INTERNAL</v>
      </c>
      <c r="G3314" s="6">
        <f t="shared" si="3"/>
        <v>1</v>
      </c>
      <c r="H3314" s="6">
        <f t="shared" si="4"/>
        <v>1</v>
      </c>
      <c r="I3314" s="6" t="str">
        <f>IF(OR(A3314="",COUNTIF('Message audit'!$A$2:$A$201,A3314)=0,AND(B3314&lt;&gt;"To",B3314&lt;&gt;"CC",B3314&lt;&gt;"BCC"),E3314&lt;&gt;"BASIC_OK"),"REVIEW","OK")</f>
        <v>OK</v>
      </c>
    </row>
    <row r="3315">
      <c r="A3315" s="5" t="s">
        <v>154</v>
      </c>
      <c r="B3315" s="5" t="s">
        <v>50</v>
      </c>
      <c r="C3315" s="5" t="s">
        <v>3533</v>
      </c>
      <c r="D3315" s="6" t="str">
        <f t="shared" si="1"/>
        <v>person3314@demo.invalid</v>
      </c>
      <c r="E3315" s="6" t="str">
        <f t="shared" si="2"/>
        <v>BASIC_OK</v>
      </c>
      <c r="F3315" s="6" t="str">
        <f>IF(E3315&lt;&gt;"BASIC_OK","REVIEW",IF(RIGHT(D3315,LEN(LOWER(TRIM('Audit summary'!$B$16)))+1)="@"&amp;LOWER(TRIM('Audit summary'!$B$16)),"INTERNAL","EXTERNAL"))</f>
        <v>INTERNAL</v>
      </c>
      <c r="G3315" s="6">
        <f t="shared" si="3"/>
        <v>1</v>
      </c>
      <c r="H3315" s="6">
        <f t="shared" si="4"/>
        <v>1</v>
      </c>
      <c r="I3315" s="6" t="str">
        <f>IF(OR(A3315="",COUNTIF('Message audit'!$A$2:$A$201,A3315)=0,AND(B3315&lt;&gt;"To",B3315&lt;&gt;"CC",B3315&lt;&gt;"BCC"),E3315&lt;&gt;"BASIC_OK"),"REVIEW","OK")</f>
        <v>OK</v>
      </c>
    </row>
    <row r="3316">
      <c r="A3316" s="5" t="s">
        <v>154</v>
      </c>
      <c r="B3316" s="5" t="s">
        <v>65</v>
      </c>
      <c r="C3316" s="5" t="s">
        <v>3534</v>
      </c>
      <c r="D3316" s="6" t="str">
        <f t="shared" si="1"/>
        <v>person3315@example.org</v>
      </c>
      <c r="E3316" s="6" t="str">
        <f t="shared" si="2"/>
        <v>BASIC_OK</v>
      </c>
      <c r="F3316" s="6" t="str">
        <f>IF(E3316&lt;&gt;"BASIC_OK","REVIEW",IF(RIGHT(D3316,LEN(LOWER(TRIM('Audit summary'!$B$16)))+1)="@"&amp;LOWER(TRIM('Audit summary'!$B$16)),"INTERNAL","EXTERNAL"))</f>
        <v>EXTERNAL</v>
      </c>
      <c r="G3316" s="6">
        <f t="shared" si="3"/>
        <v>1</v>
      </c>
      <c r="H3316" s="6">
        <f t="shared" si="4"/>
        <v>1</v>
      </c>
      <c r="I3316" s="6" t="str">
        <f>IF(OR(A3316="",COUNTIF('Message audit'!$A$2:$A$201,A3316)=0,AND(B3316&lt;&gt;"To",B3316&lt;&gt;"CC",B3316&lt;&gt;"BCC"),E3316&lt;&gt;"BASIC_OK"),"REVIEW","OK")</f>
        <v>OK</v>
      </c>
    </row>
    <row r="3317">
      <c r="A3317" s="5" t="s">
        <v>154</v>
      </c>
      <c r="B3317" s="5" t="s">
        <v>21</v>
      </c>
      <c r="C3317" s="5" t="s">
        <v>3535</v>
      </c>
      <c r="D3317" s="6" t="str">
        <f t="shared" si="1"/>
        <v>person3316@demo.invalid</v>
      </c>
      <c r="E3317" s="6" t="str">
        <f t="shared" si="2"/>
        <v>BASIC_OK</v>
      </c>
      <c r="F3317" s="6" t="str">
        <f>IF(E3317&lt;&gt;"BASIC_OK","REVIEW",IF(RIGHT(D3317,LEN(LOWER(TRIM('Audit summary'!$B$16)))+1)="@"&amp;LOWER(TRIM('Audit summary'!$B$16)),"INTERNAL","EXTERNAL"))</f>
        <v>INTERNAL</v>
      </c>
      <c r="G3317" s="6">
        <f t="shared" si="3"/>
        <v>1</v>
      </c>
      <c r="H3317" s="6">
        <f t="shared" si="4"/>
        <v>1</v>
      </c>
      <c r="I3317" s="6" t="str">
        <f>IF(OR(A3317="",COUNTIF('Message audit'!$A$2:$A$201,A3317)=0,AND(B3317&lt;&gt;"To",B3317&lt;&gt;"CC",B3317&lt;&gt;"BCC"),E3317&lt;&gt;"BASIC_OK"),"REVIEW","OK")</f>
        <v>OK</v>
      </c>
    </row>
    <row r="3318">
      <c r="A3318" s="5" t="s">
        <v>154</v>
      </c>
      <c r="B3318" s="5" t="s">
        <v>50</v>
      </c>
      <c r="C3318" s="5" t="s">
        <v>3536</v>
      </c>
      <c r="D3318" s="6" t="str">
        <f t="shared" si="1"/>
        <v>person3317@demo.invalid</v>
      </c>
      <c r="E3318" s="6" t="str">
        <f t="shared" si="2"/>
        <v>BASIC_OK</v>
      </c>
      <c r="F3318" s="6" t="str">
        <f>IF(E3318&lt;&gt;"BASIC_OK","REVIEW",IF(RIGHT(D3318,LEN(LOWER(TRIM('Audit summary'!$B$16)))+1)="@"&amp;LOWER(TRIM('Audit summary'!$B$16)),"INTERNAL","EXTERNAL"))</f>
        <v>INTERNAL</v>
      </c>
      <c r="G3318" s="6">
        <f t="shared" si="3"/>
        <v>1</v>
      </c>
      <c r="H3318" s="6">
        <f t="shared" si="4"/>
        <v>1</v>
      </c>
      <c r="I3318" s="6" t="str">
        <f>IF(OR(A3318="",COUNTIF('Message audit'!$A$2:$A$201,A3318)=0,AND(B3318&lt;&gt;"To",B3318&lt;&gt;"CC",B3318&lt;&gt;"BCC"),E3318&lt;&gt;"BASIC_OK"),"REVIEW","OK")</f>
        <v>OK</v>
      </c>
    </row>
    <row r="3319">
      <c r="A3319" s="5" t="s">
        <v>154</v>
      </c>
      <c r="B3319" s="5" t="s">
        <v>65</v>
      </c>
      <c r="C3319" s="5" t="s">
        <v>3537</v>
      </c>
      <c r="D3319" s="6" t="str">
        <f t="shared" si="1"/>
        <v>person3318@demo.invalid</v>
      </c>
      <c r="E3319" s="6" t="str">
        <f t="shared" si="2"/>
        <v>BASIC_OK</v>
      </c>
      <c r="F3319" s="6" t="str">
        <f>IF(E3319&lt;&gt;"BASIC_OK","REVIEW",IF(RIGHT(D3319,LEN(LOWER(TRIM('Audit summary'!$B$16)))+1)="@"&amp;LOWER(TRIM('Audit summary'!$B$16)),"INTERNAL","EXTERNAL"))</f>
        <v>INTERNAL</v>
      </c>
      <c r="G3319" s="6">
        <f t="shared" si="3"/>
        <v>1</v>
      </c>
      <c r="H3319" s="6">
        <f t="shared" si="4"/>
        <v>1</v>
      </c>
      <c r="I3319" s="6" t="str">
        <f>IF(OR(A3319="",COUNTIF('Message audit'!$A$2:$A$201,A3319)=0,AND(B3319&lt;&gt;"To",B3319&lt;&gt;"CC",B3319&lt;&gt;"BCC"),E3319&lt;&gt;"BASIC_OK"),"REVIEW","OK")</f>
        <v>OK</v>
      </c>
    </row>
    <row r="3320">
      <c r="A3320" s="5" t="s">
        <v>154</v>
      </c>
      <c r="B3320" s="5" t="s">
        <v>21</v>
      </c>
      <c r="C3320" s="5" t="s">
        <v>3538</v>
      </c>
      <c r="D3320" s="6" t="str">
        <f t="shared" si="1"/>
        <v>person3319@demo.invalid</v>
      </c>
      <c r="E3320" s="6" t="str">
        <f t="shared" si="2"/>
        <v>BASIC_OK</v>
      </c>
      <c r="F3320" s="6" t="str">
        <f>IF(E3320&lt;&gt;"BASIC_OK","REVIEW",IF(RIGHT(D3320,LEN(LOWER(TRIM('Audit summary'!$B$16)))+1)="@"&amp;LOWER(TRIM('Audit summary'!$B$16)),"INTERNAL","EXTERNAL"))</f>
        <v>INTERNAL</v>
      </c>
      <c r="G3320" s="6">
        <f t="shared" si="3"/>
        <v>1</v>
      </c>
      <c r="H3320" s="6">
        <f t="shared" si="4"/>
        <v>1</v>
      </c>
      <c r="I3320" s="6" t="str">
        <f>IF(OR(A3320="",COUNTIF('Message audit'!$A$2:$A$201,A3320)=0,AND(B3320&lt;&gt;"To",B3320&lt;&gt;"CC",B3320&lt;&gt;"BCC"),E3320&lt;&gt;"BASIC_OK"),"REVIEW","OK")</f>
        <v>OK</v>
      </c>
    </row>
    <row r="3321">
      <c r="A3321" s="5" t="s">
        <v>154</v>
      </c>
      <c r="B3321" s="5" t="s">
        <v>50</v>
      </c>
      <c r="C3321" s="5" t="s">
        <v>3539</v>
      </c>
      <c r="D3321" s="6" t="str">
        <f t="shared" si="1"/>
        <v>person3320@example.org</v>
      </c>
      <c r="E3321" s="6" t="str">
        <f t="shared" si="2"/>
        <v>BASIC_OK</v>
      </c>
      <c r="F3321" s="6" t="str">
        <f>IF(E3321&lt;&gt;"BASIC_OK","REVIEW",IF(RIGHT(D3321,LEN(LOWER(TRIM('Audit summary'!$B$16)))+1)="@"&amp;LOWER(TRIM('Audit summary'!$B$16)),"INTERNAL","EXTERNAL"))</f>
        <v>EXTERNAL</v>
      </c>
      <c r="G3321" s="6">
        <f t="shared" si="3"/>
        <v>1</v>
      </c>
      <c r="H3321" s="6">
        <f t="shared" si="4"/>
        <v>1</v>
      </c>
      <c r="I3321" s="6" t="str">
        <f>IF(OR(A3321="",COUNTIF('Message audit'!$A$2:$A$201,A3321)=0,AND(B3321&lt;&gt;"To",B3321&lt;&gt;"CC",B3321&lt;&gt;"BCC"),E3321&lt;&gt;"BASIC_OK"),"REVIEW","OK")</f>
        <v>OK</v>
      </c>
    </row>
    <row r="3322">
      <c r="A3322" s="5" t="s">
        <v>154</v>
      </c>
      <c r="B3322" s="5" t="s">
        <v>65</v>
      </c>
      <c r="C3322" s="5" t="s">
        <v>3540</v>
      </c>
      <c r="D3322" s="6" t="str">
        <f t="shared" si="1"/>
        <v>person3321@demo.invalid</v>
      </c>
      <c r="E3322" s="6" t="str">
        <f t="shared" si="2"/>
        <v>BASIC_OK</v>
      </c>
      <c r="F3322" s="6" t="str">
        <f>IF(E3322&lt;&gt;"BASIC_OK","REVIEW",IF(RIGHT(D3322,LEN(LOWER(TRIM('Audit summary'!$B$16)))+1)="@"&amp;LOWER(TRIM('Audit summary'!$B$16)),"INTERNAL","EXTERNAL"))</f>
        <v>INTERNAL</v>
      </c>
      <c r="G3322" s="6">
        <f t="shared" si="3"/>
        <v>1</v>
      </c>
      <c r="H3322" s="6">
        <f t="shared" si="4"/>
        <v>1</v>
      </c>
      <c r="I3322" s="6" t="str">
        <f>IF(OR(A3322="",COUNTIF('Message audit'!$A$2:$A$201,A3322)=0,AND(B3322&lt;&gt;"To",B3322&lt;&gt;"CC",B3322&lt;&gt;"BCC"),E3322&lt;&gt;"BASIC_OK"),"REVIEW","OK")</f>
        <v>OK</v>
      </c>
    </row>
    <row r="3323">
      <c r="A3323" s="5" t="s">
        <v>154</v>
      </c>
      <c r="B3323" s="5" t="s">
        <v>21</v>
      </c>
      <c r="C3323" s="5" t="s">
        <v>3541</v>
      </c>
      <c r="D3323" s="6" t="str">
        <f t="shared" si="1"/>
        <v>person3322@demo.invalid</v>
      </c>
      <c r="E3323" s="6" t="str">
        <f t="shared" si="2"/>
        <v>BASIC_OK</v>
      </c>
      <c r="F3323" s="6" t="str">
        <f>IF(E3323&lt;&gt;"BASIC_OK","REVIEW",IF(RIGHT(D3323,LEN(LOWER(TRIM('Audit summary'!$B$16)))+1)="@"&amp;LOWER(TRIM('Audit summary'!$B$16)),"INTERNAL","EXTERNAL"))</f>
        <v>INTERNAL</v>
      </c>
      <c r="G3323" s="6">
        <f t="shared" si="3"/>
        <v>1</v>
      </c>
      <c r="H3323" s="6">
        <f t="shared" si="4"/>
        <v>1</v>
      </c>
      <c r="I3323" s="6" t="str">
        <f>IF(OR(A3323="",COUNTIF('Message audit'!$A$2:$A$201,A3323)=0,AND(B3323&lt;&gt;"To",B3323&lt;&gt;"CC",B3323&lt;&gt;"BCC"),E3323&lt;&gt;"BASIC_OK"),"REVIEW","OK")</f>
        <v>OK</v>
      </c>
    </row>
    <row r="3324">
      <c r="A3324" s="5" t="s">
        <v>154</v>
      </c>
      <c r="B3324" s="5" t="s">
        <v>50</v>
      </c>
      <c r="C3324" s="5" t="s">
        <v>3542</v>
      </c>
      <c r="D3324" s="6" t="str">
        <f t="shared" si="1"/>
        <v>person3323@demo.invalid</v>
      </c>
      <c r="E3324" s="6" t="str">
        <f t="shared" si="2"/>
        <v>BASIC_OK</v>
      </c>
      <c r="F3324" s="6" t="str">
        <f>IF(E3324&lt;&gt;"BASIC_OK","REVIEW",IF(RIGHT(D3324,LEN(LOWER(TRIM('Audit summary'!$B$16)))+1)="@"&amp;LOWER(TRIM('Audit summary'!$B$16)),"INTERNAL","EXTERNAL"))</f>
        <v>INTERNAL</v>
      </c>
      <c r="G3324" s="6">
        <f t="shared" si="3"/>
        <v>1</v>
      </c>
      <c r="H3324" s="6">
        <f t="shared" si="4"/>
        <v>1</v>
      </c>
      <c r="I3324" s="6" t="str">
        <f>IF(OR(A3324="",COUNTIF('Message audit'!$A$2:$A$201,A3324)=0,AND(B3324&lt;&gt;"To",B3324&lt;&gt;"CC",B3324&lt;&gt;"BCC"),E3324&lt;&gt;"BASIC_OK"),"REVIEW","OK")</f>
        <v>OK</v>
      </c>
    </row>
    <row r="3325">
      <c r="A3325" s="5" t="s">
        <v>154</v>
      </c>
      <c r="B3325" s="5" t="s">
        <v>65</v>
      </c>
      <c r="C3325" s="5" t="s">
        <v>3543</v>
      </c>
      <c r="D3325" s="6" t="str">
        <f t="shared" si="1"/>
        <v>person3324@demo.invalid</v>
      </c>
      <c r="E3325" s="6" t="str">
        <f t="shared" si="2"/>
        <v>BASIC_OK</v>
      </c>
      <c r="F3325" s="6" t="str">
        <f>IF(E3325&lt;&gt;"BASIC_OK","REVIEW",IF(RIGHT(D3325,LEN(LOWER(TRIM('Audit summary'!$B$16)))+1)="@"&amp;LOWER(TRIM('Audit summary'!$B$16)),"INTERNAL","EXTERNAL"))</f>
        <v>INTERNAL</v>
      </c>
      <c r="G3325" s="6">
        <f t="shared" si="3"/>
        <v>1</v>
      </c>
      <c r="H3325" s="6">
        <f t="shared" si="4"/>
        <v>1</v>
      </c>
      <c r="I3325" s="6" t="str">
        <f>IF(OR(A3325="",COUNTIF('Message audit'!$A$2:$A$201,A3325)=0,AND(B3325&lt;&gt;"To",B3325&lt;&gt;"CC",B3325&lt;&gt;"BCC"),E3325&lt;&gt;"BASIC_OK"),"REVIEW","OK")</f>
        <v>OK</v>
      </c>
    </row>
    <row r="3326">
      <c r="A3326" s="5" t="s">
        <v>154</v>
      </c>
      <c r="B3326" s="5" t="s">
        <v>21</v>
      </c>
      <c r="C3326" s="5" t="s">
        <v>3544</v>
      </c>
      <c r="D3326" s="6" t="str">
        <f t="shared" si="1"/>
        <v>person3325@example.org</v>
      </c>
      <c r="E3326" s="6" t="str">
        <f t="shared" si="2"/>
        <v>BASIC_OK</v>
      </c>
      <c r="F3326" s="6" t="str">
        <f>IF(E3326&lt;&gt;"BASIC_OK","REVIEW",IF(RIGHT(D3326,LEN(LOWER(TRIM('Audit summary'!$B$16)))+1)="@"&amp;LOWER(TRIM('Audit summary'!$B$16)),"INTERNAL","EXTERNAL"))</f>
        <v>EXTERNAL</v>
      </c>
      <c r="G3326" s="6">
        <f t="shared" si="3"/>
        <v>1</v>
      </c>
      <c r="H3326" s="6">
        <f t="shared" si="4"/>
        <v>1</v>
      </c>
      <c r="I3326" s="6" t="str">
        <f>IF(OR(A3326="",COUNTIF('Message audit'!$A$2:$A$201,A3326)=0,AND(B3326&lt;&gt;"To",B3326&lt;&gt;"CC",B3326&lt;&gt;"BCC"),E3326&lt;&gt;"BASIC_OK"),"REVIEW","OK")</f>
        <v>OK</v>
      </c>
    </row>
    <row r="3327">
      <c r="A3327" s="5" t="s">
        <v>154</v>
      </c>
      <c r="B3327" s="5" t="s">
        <v>50</v>
      </c>
      <c r="C3327" s="5" t="s">
        <v>3545</v>
      </c>
      <c r="D3327" s="6" t="str">
        <f t="shared" si="1"/>
        <v>person3326@demo.invalid</v>
      </c>
      <c r="E3327" s="6" t="str">
        <f t="shared" si="2"/>
        <v>BASIC_OK</v>
      </c>
      <c r="F3327" s="6" t="str">
        <f>IF(E3327&lt;&gt;"BASIC_OK","REVIEW",IF(RIGHT(D3327,LEN(LOWER(TRIM('Audit summary'!$B$16)))+1)="@"&amp;LOWER(TRIM('Audit summary'!$B$16)),"INTERNAL","EXTERNAL"))</f>
        <v>INTERNAL</v>
      </c>
      <c r="G3327" s="6">
        <f t="shared" si="3"/>
        <v>1</v>
      </c>
      <c r="H3327" s="6">
        <f t="shared" si="4"/>
        <v>1</v>
      </c>
      <c r="I3327" s="6" t="str">
        <f>IF(OR(A3327="",COUNTIF('Message audit'!$A$2:$A$201,A3327)=0,AND(B3327&lt;&gt;"To",B3327&lt;&gt;"CC",B3327&lt;&gt;"BCC"),E3327&lt;&gt;"BASIC_OK"),"REVIEW","OK")</f>
        <v>OK</v>
      </c>
    </row>
    <row r="3328">
      <c r="A3328" s="5" t="s">
        <v>154</v>
      </c>
      <c r="B3328" s="5" t="s">
        <v>65</v>
      </c>
      <c r="C3328" s="5" t="s">
        <v>3546</v>
      </c>
      <c r="D3328" s="6" t="str">
        <f t="shared" si="1"/>
        <v>person3327@demo.invalid</v>
      </c>
      <c r="E3328" s="6" t="str">
        <f t="shared" si="2"/>
        <v>BASIC_OK</v>
      </c>
      <c r="F3328" s="6" t="str">
        <f>IF(E3328&lt;&gt;"BASIC_OK","REVIEW",IF(RIGHT(D3328,LEN(LOWER(TRIM('Audit summary'!$B$16)))+1)="@"&amp;LOWER(TRIM('Audit summary'!$B$16)),"INTERNAL","EXTERNAL"))</f>
        <v>INTERNAL</v>
      </c>
      <c r="G3328" s="6">
        <f t="shared" si="3"/>
        <v>1</v>
      </c>
      <c r="H3328" s="6">
        <f t="shared" si="4"/>
        <v>1</v>
      </c>
      <c r="I3328" s="6" t="str">
        <f>IF(OR(A3328="",COUNTIF('Message audit'!$A$2:$A$201,A3328)=0,AND(B3328&lt;&gt;"To",B3328&lt;&gt;"CC",B3328&lt;&gt;"BCC"),E3328&lt;&gt;"BASIC_OK"),"REVIEW","OK")</f>
        <v>OK</v>
      </c>
    </row>
    <row r="3329">
      <c r="A3329" s="5" t="s">
        <v>154</v>
      </c>
      <c r="B3329" s="5" t="s">
        <v>21</v>
      </c>
      <c r="C3329" s="5" t="s">
        <v>3547</v>
      </c>
      <c r="D3329" s="6" t="str">
        <f t="shared" si="1"/>
        <v>person3328@demo.invalid</v>
      </c>
      <c r="E3329" s="6" t="str">
        <f t="shared" si="2"/>
        <v>BASIC_OK</v>
      </c>
      <c r="F3329" s="6" t="str">
        <f>IF(E3329&lt;&gt;"BASIC_OK","REVIEW",IF(RIGHT(D3329,LEN(LOWER(TRIM('Audit summary'!$B$16)))+1)="@"&amp;LOWER(TRIM('Audit summary'!$B$16)),"INTERNAL","EXTERNAL"))</f>
        <v>INTERNAL</v>
      </c>
      <c r="G3329" s="6">
        <f t="shared" si="3"/>
        <v>1</v>
      </c>
      <c r="H3329" s="6">
        <f t="shared" si="4"/>
        <v>1</v>
      </c>
      <c r="I3329" s="6" t="str">
        <f>IF(OR(A3329="",COUNTIF('Message audit'!$A$2:$A$201,A3329)=0,AND(B3329&lt;&gt;"To",B3329&lt;&gt;"CC",B3329&lt;&gt;"BCC"),E3329&lt;&gt;"BASIC_OK"),"REVIEW","OK")</f>
        <v>OK</v>
      </c>
    </row>
    <row r="3330">
      <c r="A3330" s="5" t="s">
        <v>154</v>
      </c>
      <c r="B3330" s="5" t="s">
        <v>50</v>
      </c>
      <c r="C3330" s="5" t="s">
        <v>3548</v>
      </c>
      <c r="D3330" s="6" t="str">
        <f t="shared" si="1"/>
        <v>person3329@demo.invalid</v>
      </c>
      <c r="E3330" s="6" t="str">
        <f t="shared" si="2"/>
        <v>BASIC_OK</v>
      </c>
      <c r="F3330" s="6" t="str">
        <f>IF(E3330&lt;&gt;"BASIC_OK","REVIEW",IF(RIGHT(D3330,LEN(LOWER(TRIM('Audit summary'!$B$16)))+1)="@"&amp;LOWER(TRIM('Audit summary'!$B$16)),"INTERNAL","EXTERNAL"))</f>
        <v>INTERNAL</v>
      </c>
      <c r="G3330" s="6">
        <f t="shared" si="3"/>
        <v>1</v>
      </c>
      <c r="H3330" s="6">
        <f t="shared" si="4"/>
        <v>1</v>
      </c>
      <c r="I3330" s="6" t="str">
        <f>IF(OR(A3330="",COUNTIF('Message audit'!$A$2:$A$201,A3330)=0,AND(B3330&lt;&gt;"To",B3330&lt;&gt;"CC",B3330&lt;&gt;"BCC"),E3330&lt;&gt;"BASIC_OK"),"REVIEW","OK")</f>
        <v>OK</v>
      </c>
    </row>
    <row r="3331">
      <c r="A3331" s="5" t="s">
        <v>154</v>
      </c>
      <c r="B3331" s="5" t="s">
        <v>65</v>
      </c>
      <c r="C3331" s="5" t="s">
        <v>3549</v>
      </c>
      <c r="D3331" s="6" t="str">
        <f t="shared" si="1"/>
        <v>person3330@example.org</v>
      </c>
      <c r="E3331" s="6" t="str">
        <f t="shared" si="2"/>
        <v>BASIC_OK</v>
      </c>
      <c r="F3331" s="6" t="str">
        <f>IF(E3331&lt;&gt;"BASIC_OK","REVIEW",IF(RIGHT(D3331,LEN(LOWER(TRIM('Audit summary'!$B$16)))+1)="@"&amp;LOWER(TRIM('Audit summary'!$B$16)),"INTERNAL","EXTERNAL"))</f>
        <v>EXTERNAL</v>
      </c>
      <c r="G3331" s="6">
        <f t="shared" si="3"/>
        <v>1</v>
      </c>
      <c r="H3331" s="6">
        <f t="shared" si="4"/>
        <v>1</v>
      </c>
      <c r="I3331" s="6" t="str">
        <f>IF(OR(A3331="",COUNTIF('Message audit'!$A$2:$A$201,A3331)=0,AND(B3331&lt;&gt;"To",B3331&lt;&gt;"CC",B3331&lt;&gt;"BCC"),E3331&lt;&gt;"BASIC_OK"),"REVIEW","OK")</f>
        <v>OK</v>
      </c>
    </row>
    <row r="3332">
      <c r="A3332" s="5" t="s">
        <v>154</v>
      </c>
      <c r="B3332" s="5" t="s">
        <v>21</v>
      </c>
      <c r="C3332" s="5" t="s">
        <v>3550</v>
      </c>
      <c r="D3332" s="6" t="str">
        <f t="shared" si="1"/>
        <v>person3331@demo.invalid</v>
      </c>
      <c r="E3332" s="6" t="str">
        <f t="shared" si="2"/>
        <v>BASIC_OK</v>
      </c>
      <c r="F3332" s="6" t="str">
        <f>IF(E3332&lt;&gt;"BASIC_OK","REVIEW",IF(RIGHT(D3332,LEN(LOWER(TRIM('Audit summary'!$B$16)))+1)="@"&amp;LOWER(TRIM('Audit summary'!$B$16)),"INTERNAL","EXTERNAL"))</f>
        <v>INTERNAL</v>
      </c>
      <c r="G3332" s="6">
        <f t="shared" si="3"/>
        <v>1</v>
      </c>
      <c r="H3332" s="6">
        <f t="shared" si="4"/>
        <v>1</v>
      </c>
      <c r="I3332" s="6" t="str">
        <f>IF(OR(A3332="",COUNTIF('Message audit'!$A$2:$A$201,A3332)=0,AND(B3332&lt;&gt;"To",B3332&lt;&gt;"CC",B3332&lt;&gt;"BCC"),E3332&lt;&gt;"BASIC_OK"),"REVIEW","OK")</f>
        <v>OK</v>
      </c>
    </row>
    <row r="3333">
      <c r="A3333" s="5" t="s">
        <v>154</v>
      </c>
      <c r="B3333" s="5" t="s">
        <v>50</v>
      </c>
      <c r="C3333" s="5" t="s">
        <v>3551</v>
      </c>
      <c r="D3333" s="6" t="str">
        <f t="shared" si="1"/>
        <v>person3332@demo.invalid</v>
      </c>
      <c r="E3333" s="6" t="str">
        <f t="shared" si="2"/>
        <v>BASIC_OK</v>
      </c>
      <c r="F3333" s="6" t="str">
        <f>IF(E3333&lt;&gt;"BASIC_OK","REVIEW",IF(RIGHT(D3333,LEN(LOWER(TRIM('Audit summary'!$B$16)))+1)="@"&amp;LOWER(TRIM('Audit summary'!$B$16)),"INTERNAL","EXTERNAL"))</f>
        <v>INTERNAL</v>
      </c>
      <c r="G3333" s="6">
        <f t="shared" si="3"/>
        <v>1</v>
      </c>
      <c r="H3333" s="6">
        <f t="shared" si="4"/>
        <v>1</v>
      </c>
      <c r="I3333" s="6" t="str">
        <f>IF(OR(A3333="",COUNTIF('Message audit'!$A$2:$A$201,A3333)=0,AND(B3333&lt;&gt;"To",B3333&lt;&gt;"CC",B3333&lt;&gt;"BCC"),E3333&lt;&gt;"BASIC_OK"),"REVIEW","OK")</f>
        <v>OK</v>
      </c>
    </row>
    <row r="3334">
      <c r="A3334" s="5" t="s">
        <v>154</v>
      </c>
      <c r="B3334" s="5" t="s">
        <v>65</v>
      </c>
      <c r="C3334" s="5" t="s">
        <v>3552</v>
      </c>
      <c r="D3334" s="6" t="str">
        <f t="shared" si="1"/>
        <v>person3333@demo.invalid</v>
      </c>
      <c r="E3334" s="6" t="str">
        <f t="shared" si="2"/>
        <v>BASIC_OK</v>
      </c>
      <c r="F3334" s="6" t="str">
        <f>IF(E3334&lt;&gt;"BASIC_OK","REVIEW",IF(RIGHT(D3334,LEN(LOWER(TRIM('Audit summary'!$B$16)))+1)="@"&amp;LOWER(TRIM('Audit summary'!$B$16)),"INTERNAL","EXTERNAL"))</f>
        <v>INTERNAL</v>
      </c>
      <c r="G3334" s="6">
        <f t="shared" si="3"/>
        <v>1</v>
      </c>
      <c r="H3334" s="6">
        <f t="shared" si="4"/>
        <v>1</v>
      </c>
      <c r="I3334" s="6" t="str">
        <f>IF(OR(A3334="",COUNTIF('Message audit'!$A$2:$A$201,A3334)=0,AND(B3334&lt;&gt;"To",B3334&lt;&gt;"CC",B3334&lt;&gt;"BCC"),E3334&lt;&gt;"BASIC_OK"),"REVIEW","OK")</f>
        <v>OK</v>
      </c>
    </row>
    <row r="3335">
      <c r="A3335" s="5" t="s">
        <v>154</v>
      </c>
      <c r="B3335" s="5" t="s">
        <v>21</v>
      </c>
      <c r="C3335" s="5" t="s">
        <v>3553</v>
      </c>
      <c r="D3335" s="6" t="str">
        <f t="shared" si="1"/>
        <v>person3334@demo.invalid</v>
      </c>
      <c r="E3335" s="6" t="str">
        <f t="shared" si="2"/>
        <v>BASIC_OK</v>
      </c>
      <c r="F3335" s="6" t="str">
        <f>IF(E3335&lt;&gt;"BASIC_OK","REVIEW",IF(RIGHT(D3335,LEN(LOWER(TRIM('Audit summary'!$B$16)))+1)="@"&amp;LOWER(TRIM('Audit summary'!$B$16)),"INTERNAL","EXTERNAL"))</f>
        <v>INTERNAL</v>
      </c>
      <c r="G3335" s="6">
        <f t="shared" si="3"/>
        <v>1</v>
      </c>
      <c r="H3335" s="6">
        <f t="shared" si="4"/>
        <v>1</v>
      </c>
      <c r="I3335" s="6" t="str">
        <f>IF(OR(A3335="",COUNTIF('Message audit'!$A$2:$A$201,A3335)=0,AND(B3335&lt;&gt;"To",B3335&lt;&gt;"CC",B3335&lt;&gt;"BCC"),E3335&lt;&gt;"BASIC_OK"),"REVIEW","OK")</f>
        <v>OK</v>
      </c>
    </row>
    <row r="3336">
      <c r="A3336" s="5" t="s">
        <v>154</v>
      </c>
      <c r="B3336" s="5" t="s">
        <v>50</v>
      </c>
      <c r="C3336" s="5" t="s">
        <v>3554</v>
      </c>
      <c r="D3336" s="6" t="str">
        <f t="shared" si="1"/>
        <v>person3335@example.org</v>
      </c>
      <c r="E3336" s="6" t="str">
        <f t="shared" si="2"/>
        <v>BASIC_OK</v>
      </c>
      <c r="F3336" s="6" t="str">
        <f>IF(E3336&lt;&gt;"BASIC_OK","REVIEW",IF(RIGHT(D3336,LEN(LOWER(TRIM('Audit summary'!$B$16)))+1)="@"&amp;LOWER(TRIM('Audit summary'!$B$16)),"INTERNAL","EXTERNAL"))</f>
        <v>EXTERNAL</v>
      </c>
      <c r="G3336" s="6">
        <f t="shared" si="3"/>
        <v>1</v>
      </c>
      <c r="H3336" s="6">
        <f t="shared" si="4"/>
        <v>1</v>
      </c>
      <c r="I3336" s="6" t="str">
        <f>IF(OR(A3336="",COUNTIF('Message audit'!$A$2:$A$201,A3336)=0,AND(B3336&lt;&gt;"To",B3336&lt;&gt;"CC",B3336&lt;&gt;"BCC"),E3336&lt;&gt;"BASIC_OK"),"REVIEW","OK")</f>
        <v>OK</v>
      </c>
    </row>
    <row r="3337">
      <c r="A3337" s="5" t="s">
        <v>154</v>
      </c>
      <c r="B3337" s="5" t="s">
        <v>65</v>
      </c>
      <c r="C3337" s="5" t="s">
        <v>3555</v>
      </c>
      <c r="D3337" s="6" t="str">
        <f t="shared" si="1"/>
        <v>person3336@demo.invalid</v>
      </c>
      <c r="E3337" s="6" t="str">
        <f t="shared" si="2"/>
        <v>BASIC_OK</v>
      </c>
      <c r="F3337" s="6" t="str">
        <f>IF(E3337&lt;&gt;"BASIC_OK","REVIEW",IF(RIGHT(D3337,LEN(LOWER(TRIM('Audit summary'!$B$16)))+1)="@"&amp;LOWER(TRIM('Audit summary'!$B$16)),"INTERNAL","EXTERNAL"))</f>
        <v>INTERNAL</v>
      </c>
      <c r="G3337" s="6">
        <f t="shared" si="3"/>
        <v>1</v>
      </c>
      <c r="H3337" s="6">
        <f t="shared" si="4"/>
        <v>1</v>
      </c>
      <c r="I3337" s="6" t="str">
        <f>IF(OR(A3337="",COUNTIF('Message audit'!$A$2:$A$201,A3337)=0,AND(B3337&lt;&gt;"To",B3337&lt;&gt;"CC",B3337&lt;&gt;"BCC"),E3337&lt;&gt;"BASIC_OK"),"REVIEW","OK")</f>
        <v>OK</v>
      </c>
    </row>
    <row r="3338">
      <c r="A3338" s="5" t="s">
        <v>154</v>
      </c>
      <c r="B3338" s="5" t="s">
        <v>21</v>
      </c>
      <c r="C3338" s="5" t="s">
        <v>3556</v>
      </c>
      <c r="D3338" s="6" t="str">
        <f t="shared" si="1"/>
        <v>person3337@demo.invalid</v>
      </c>
      <c r="E3338" s="6" t="str">
        <f t="shared" si="2"/>
        <v>BASIC_OK</v>
      </c>
      <c r="F3338" s="6" t="str">
        <f>IF(E3338&lt;&gt;"BASIC_OK","REVIEW",IF(RIGHT(D3338,LEN(LOWER(TRIM('Audit summary'!$B$16)))+1)="@"&amp;LOWER(TRIM('Audit summary'!$B$16)),"INTERNAL","EXTERNAL"))</f>
        <v>INTERNAL</v>
      </c>
      <c r="G3338" s="6">
        <f t="shared" si="3"/>
        <v>1</v>
      </c>
      <c r="H3338" s="6">
        <f t="shared" si="4"/>
        <v>1</v>
      </c>
      <c r="I3338" s="6" t="str">
        <f>IF(OR(A3338="",COUNTIF('Message audit'!$A$2:$A$201,A3338)=0,AND(B3338&lt;&gt;"To",B3338&lt;&gt;"CC",B3338&lt;&gt;"BCC"),E3338&lt;&gt;"BASIC_OK"),"REVIEW","OK")</f>
        <v>OK</v>
      </c>
    </row>
    <row r="3339">
      <c r="A3339" s="5" t="s">
        <v>154</v>
      </c>
      <c r="B3339" s="5" t="s">
        <v>50</v>
      </c>
      <c r="C3339" s="5" t="s">
        <v>3557</v>
      </c>
      <c r="D3339" s="6" t="str">
        <f t="shared" si="1"/>
        <v>person3338@demo.invalid</v>
      </c>
      <c r="E3339" s="6" t="str">
        <f t="shared" si="2"/>
        <v>BASIC_OK</v>
      </c>
      <c r="F3339" s="6" t="str">
        <f>IF(E3339&lt;&gt;"BASIC_OK","REVIEW",IF(RIGHT(D3339,LEN(LOWER(TRIM('Audit summary'!$B$16)))+1)="@"&amp;LOWER(TRIM('Audit summary'!$B$16)),"INTERNAL","EXTERNAL"))</f>
        <v>INTERNAL</v>
      </c>
      <c r="G3339" s="6">
        <f t="shared" si="3"/>
        <v>1</v>
      </c>
      <c r="H3339" s="6">
        <f t="shared" si="4"/>
        <v>1</v>
      </c>
      <c r="I3339" s="6" t="str">
        <f>IF(OR(A3339="",COUNTIF('Message audit'!$A$2:$A$201,A3339)=0,AND(B3339&lt;&gt;"To",B3339&lt;&gt;"CC",B3339&lt;&gt;"BCC"),E3339&lt;&gt;"BASIC_OK"),"REVIEW","OK")</f>
        <v>OK</v>
      </c>
    </row>
    <row r="3340">
      <c r="A3340" s="5" t="s">
        <v>154</v>
      </c>
      <c r="B3340" s="5" t="s">
        <v>65</v>
      </c>
      <c r="C3340" s="5" t="s">
        <v>3558</v>
      </c>
      <c r="D3340" s="6" t="str">
        <f t="shared" si="1"/>
        <v>person3339@demo.invalid</v>
      </c>
      <c r="E3340" s="6" t="str">
        <f t="shared" si="2"/>
        <v>BASIC_OK</v>
      </c>
      <c r="F3340" s="6" t="str">
        <f>IF(E3340&lt;&gt;"BASIC_OK","REVIEW",IF(RIGHT(D3340,LEN(LOWER(TRIM('Audit summary'!$B$16)))+1)="@"&amp;LOWER(TRIM('Audit summary'!$B$16)),"INTERNAL","EXTERNAL"))</f>
        <v>INTERNAL</v>
      </c>
      <c r="G3340" s="6">
        <f t="shared" si="3"/>
        <v>1</v>
      </c>
      <c r="H3340" s="6">
        <f t="shared" si="4"/>
        <v>1</v>
      </c>
      <c r="I3340" s="6" t="str">
        <f>IF(OR(A3340="",COUNTIF('Message audit'!$A$2:$A$201,A3340)=0,AND(B3340&lt;&gt;"To",B3340&lt;&gt;"CC",B3340&lt;&gt;"BCC"),E3340&lt;&gt;"BASIC_OK"),"REVIEW","OK")</f>
        <v>OK</v>
      </c>
    </row>
    <row r="3341">
      <c r="A3341" s="5" t="s">
        <v>154</v>
      </c>
      <c r="B3341" s="5" t="s">
        <v>21</v>
      </c>
      <c r="C3341" s="5" t="s">
        <v>3559</v>
      </c>
      <c r="D3341" s="6" t="str">
        <f t="shared" si="1"/>
        <v>person3340@example.org</v>
      </c>
      <c r="E3341" s="6" t="str">
        <f t="shared" si="2"/>
        <v>BASIC_OK</v>
      </c>
      <c r="F3341" s="6" t="str">
        <f>IF(E3341&lt;&gt;"BASIC_OK","REVIEW",IF(RIGHT(D3341,LEN(LOWER(TRIM('Audit summary'!$B$16)))+1)="@"&amp;LOWER(TRIM('Audit summary'!$B$16)),"INTERNAL","EXTERNAL"))</f>
        <v>EXTERNAL</v>
      </c>
      <c r="G3341" s="6">
        <f t="shared" si="3"/>
        <v>1</v>
      </c>
      <c r="H3341" s="6">
        <f t="shared" si="4"/>
        <v>1</v>
      </c>
      <c r="I3341" s="6" t="str">
        <f>IF(OR(A3341="",COUNTIF('Message audit'!$A$2:$A$201,A3341)=0,AND(B3341&lt;&gt;"To",B3341&lt;&gt;"CC",B3341&lt;&gt;"BCC"),E3341&lt;&gt;"BASIC_OK"),"REVIEW","OK")</f>
        <v>OK</v>
      </c>
    </row>
    <row r="3342">
      <c r="A3342" s="5" t="s">
        <v>154</v>
      </c>
      <c r="B3342" s="5" t="s">
        <v>50</v>
      </c>
      <c r="C3342" s="5" t="s">
        <v>3560</v>
      </c>
      <c r="D3342" s="6" t="str">
        <f t="shared" si="1"/>
        <v>person3341@demo.invalid</v>
      </c>
      <c r="E3342" s="6" t="str">
        <f t="shared" si="2"/>
        <v>BASIC_OK</v>
      </c>
      <c r="F3342" s="6" t="str">
        <f>IF(E3342&lt;&gt;"BASIC_OK","REVIEW",IF(RIGHT(D3342,LEN(LOWER(TRIM('Audit summary'!$B$16)))+1)="@"&amp;LOWER(TRIM('Audit summary'!$B$16)),"INTERNAL","EXTERNAL"))</f>
        <v>INTERNAL</v>
      </c>
      <c r="G3342" s="6">
        <f t="shared" si="3"/>
        <v>1</v>
      </c>
      <c r="H3342" s="6">
        <f t="shared" si="4"/>
        <v>1</v>
      </c>
      <c r="I3342" s="6" t="str">
        <f>IF(OR(A3342="",COUNTIF('Message audit'!$A$2:$A$201,A3342)=0,AND(B3342&lt;&gt;"To",B3342&lt;&gt;"CC",B3342&lt;&gt;"BCC"),E3342&lt;&gt;"BASIC_OK"),"REVIEW","OK")</f>
        <v>OK</v>
      </c>
    </row>
    <row r="3343">
      <c r="A3343" s="5" t="s">
        <v>154</v>
      </c>
      <c r="B3343" s="5" t="s">
        <v>65</v>
      </c>
      <c r="C3343" s="5" t="s">
        <v>3561</v>
      </c>
      <c r="D3343" s="6" t="str">
        <f t="shared" si="1"/>
        <v>person3342@demo.invalid</v>
      </c>
      <c r="E3343" s="6" t="str">
        <f t="shared" si="2"/>
        <v>BASIC_OK</v>
      </c>
      <c r="F3343" s="6" t="str">
        <f>IF(E3343&lt;&gt;"BASIC_OK","REVIEW",IF(RIGHT(D3343,LEN(LOWER(TRIM('Audit summary'!$B$16)))+1)="@"&amp;LOWER(TRIM('Audit summary'!$B$16)),"INTERNAL","EXTERNAL"))</f>
        <v>INTERNAL</v>
      </c>
      <c r="G3343" s="6">
        <f t="shared" si="3"/>
        <v>1</v>
      </c>
      <c r="H3343" s="6">
        <f t="shared" si="4"/>
        <v>1</v>
      </c>
      <c r="I3343" s="6" t="str">
        <f>IF(OR(A3343="",COUNTIF('Message audit'!$A$2:$A$201,A3343)=0,AND(B3343&lt;&gt;"To",B3343&lt;&gt;"CC",B3343&lt;&gt;"BCC"),E3343&lt;&gt;"BASIC_OK"),"REVIEW","OK")</f>
        <v>OK</v>
      </c>
    </row>
    <row r="3344">
      <c r="A3344" s="5" t="s">
        <v>154</v>
      </c>
      <c r="B3344" s="5" t="s">
        <v>21</v>
      </c>
      <c r="C3344" s="5" t="s">
        <v>3562</v>
      </c>
      <c r="D3344" s="6" t="str">
        <f t="shared" si="1"/>
        <v>person3343@demo.invalid</v>
      </c>
      <c r="E3344" s="6" t="str">
        <f t="shared" si="2"/>
        <v>BASIC_OK</v>
      </c>
      <c r="F3344" s="6" t="str">
        <f>IF(E3344&lt;&gt;"BASIC_OK","REVIEW",IF(RIGHT(D3344,LEN(LOWER(TRIM('Audit summary'!$B$16)))+1)="@"&amp;LOWER(TRIM('Audit summary'!$B$16)),"INTERNAL","EXTERNAL"))</f>
        <v>INTERNAL</v>
      </c>
      <c r="G3344" s="6">
        <f t="shared" si="3"/>
        <v>1</v>
      </c>
      <c r="H3344" s="6">
        <f t="shared" si="4"/>
        <v>1</v>
      </c>
      <c r="I3344" s="6" t="str">
        <f>IF(OR(A3344="",COUNTIF('Message audit'!$A$2:$A$201,A3344)=0,AND(B3344&lt;&gt;"To",B3344&lt;&gt;"CC",B3344&lt;&gt;"BCC"),E3344&lt;&gt;"BASIC_OK"),"REVIEW","OK")</f>
        <v>OK</v>
      </c>
    </row>
    <row r="3345">
      <c r="A3345" s="5" t="s">
        <v>154</v>
      </c>
      <c r="B3345" s="5" t="s">
        <v>50</v>
      </c>
      <c r="C3345" s="5" t="s">
        <v>3563</v>
      </c>
      <c r="D3345" s="6" t="str">
        <f t="shared" si="1"/>
        <v>person3344@demo.invalid</v>
      </c>
      <c r="E3345" s="6" t="str">
        <f t="shared" si="2"/>
        <v>BASIC_OK</v>
      </c>
      <c r="F3345" s="6" t="str">
        <f>IF(E3345&lt;&gt;"BASIC_OK","REVIEW",IF(RIGHT(D3345,LEN(LOWER(TRIM('Audit summary'!$B$16)))+1)="@"&amp;LOWER(TRIM('Audit summary'!$B$16)),"INTERNAL","EXTERNAL"))</f>
        <v>INTERNAL</v>
      </c>
      <c r="G3345" s="6">
        <f t="shared" si="3"/>
        <v>1</v>
      </c>
      <c r="H3345" s="6">
        <f t="shared" si="4"/>
        <v>1</v>
      </c>
      <c r="I3345" s="6" t="str">
        <f>IF(OR(A3345="",COUNTIF('Message audit'!$A$2:$A$201,A3345)=0,AND(B3345&lt;&gt;"To",B3345&lt;&gt;"CC",B3345&lt;&gt;"BCC"),E3345&lt;&gt;"BASIC_OK"),"REVIEW","OK")</f>
        <v>OK</v>
      </c>
    </row>
    <row r="3346">
      <c r="A3346" s="5" t="s">
        <v>154</v>
      </c>
      <c r="B3346" s="5" t="s">
        <v>65</v>
      </c>
      <c r="C3346" s="5" t="s">
        <v>3564</v>
      </c>
      <c r="D3346" s="6" t="str">
        <f t="shared" si="1"/>
        <v>person3345@example.org</v>
      </c>
      <c r="E3346" s="6" t="str">
        <f t="shared" si="2"/>
        <v>BASIC_OK</v>
      </c>
      <c r="F3346" s="6" t="str">
        <f>IF(E3346&lt;&gt;"BASIC_OK","REVIEW",IF(RIGHT(D3346,LEN(LOWER(TRIM('Audit summary'!$B$16)))+1)="@"&amp;LOWER(TRIM('Audit summary'!$B$16)),"INTERNAL","EXTERNAL"))</f>
        <v>EXTERNAL</v>
      </c>
      <c r="G3346" s="6">
        <f t="shared" si="3"/>
        <v>1</v>
      </c>
      <c r="H3346" s="6">
        <f t="shared" si="4"/>
        <v>1</v>
      </c>
      <c r="I3346" s="6" t="str">
        <f>IF(OR(A3346="",COUNTIF('Message audit'!$A$2:$A$201,A3346)=0,AND(B3346&lt;&gt;"To",B3346&lt;&gt;"CC",B3346&lt;&gt;"BCC"),E3346&lt;&gt;"BASIC_OK"),"REVIEW","OK")</f>
        <v>OK</v>
      </c>
    </row>
    <row r="3347">
      <c r="A3347" s="5" t="s">
        <v>154</v>
      </c>
      <c r="B3347" s="5" t="s">
        <v>21</v>
      </c>
      <c r="C3347" s="5" t="s">
        <v>3565</v>
      </c>
      <c r="D3347" s="6" t="str">
        <f t="shared" si="1"/>
        <v>person3346@demo.invalid</v>
      </c>
      <c r="E3347" s="6" t="str">
        <f t="shared" si="2"/>
        <v>BASIC_OK</v>
      </c>
      <c r="F3347" s="6" t="str">
        <f>IF(E3347&lt;&gt;"BASIC_OK","REVIEW",IF(RIGHT(D3347,LEN(LOWER(TRIM('Audit summary'!$B$16)))+1)="@"&amp;LOWER(TRIM('Audit summary'!$B$16)),"INTERNAL","EXTERNAL"))</f>
        <v>INTERNAL</v>
      </c>
      <c r="G3347" s="6">
        <f t="shared" si="3"/>
        <v>1</v>
      </c>
      <c r="H3347" s="6">
        <f t="shared" si="4"/>
        <v>1</v>
      </c>
      <c r="I3347" s="6" t="str">
        <f>IF(OR(A3347="",COUNTIF('Message audit'!$A$2:$A$201,A3347)=0,AND(B3347&lt;&gt;"To",B3347&lt;&gt;"CC",B3347&lt;&gt;"BCC"),E3347&lt;&gt;"BASIC_OK"),"REVIEW","OK")</f>
        <v>OK</v>
      </c>
    </row>
    <row r="3348">
      <c r="A3348" s="5" t="s">
        <v>154</v>
      </c>
      <c r="B3348" s="5" t="s">
        <v>50</v>
      </c>
      <c r="C3348" s="5" t="s">
        <v>3566</v>
      </c>
      <c r="D3348" s="6" t="str">
        <f t="shared" si="1"/>
        <v>person3347@demo.invalid</v>
      </c>
      <c r="E3348" s="6" t="str">
        <f t="shared" si="2"/>
        <v>BASIC_OK</v>
      </c>
      <c r="F3348" s="6" t="str">
        <f>IF(E3348&lt;&gt;"BASIC_OK","REVIEW",IF(RIGHT(D3348,LEN(LOWER(TRIM('Audit summary'!$B$16)))+1)="@"&amp;LOWER(TRIM('Audit summary'!$B$16)),"INTERNAL","EXTERNAL"))</f>
        <v>INTERNAL</v>
      </c>
      <c r="G3348" s="6">
        <f t="shared" si="3"/>
        <v>1</v>
      </c>
      <c r="H3348" s="6">
        <f t="shared" si="4"/>
        <v>1</v>
      </c>
      <c r="I3348" s="6" t="str">
        <f>IF(OR(A3348="",COUNTIF('Message audit'!$A$2:$A$201,A3348)=0,AND(B3348&lt;&gt;"To",B3348&lt;&gt;"CC",B3348&lt;&gt;"BCC"),E3348&lt;&gt;"BASIC_OK"),"REVIEW","OK")</f>
        <v>OK</v>
      </c>
    </row>
    <row r="3349">
      <c r="A3349" s="5" t="s">
        <v>154</v>
      </c>
      <c r="B3349" s="5" t="s">
        <v>65</v>
      </c>
      <c r="C3349" s="5" t="s">
        <v>3567</v>
      </c>
      <c r="D3349" s="6" t="str">
        <f t="shared" si="1"/>
        <v>person3348@demo.invalid</v>
      </c>
      <c r="E3349" s="6" t="str">
        <f t="shared" si="2"/>
        <v>BASIC_OK</v>
      </c>
      <c r="F3349" s="6" t="str">
        <f>IF(E3349&lt;&gt;"BASIC_OK","REVIEW",IF(RIGHT(D3349,LEN(LOWER(TRIM('Audit summary'!$B$16)))+1)="@"&amp;LOWER(TRIM('Audit summary'!$B$16)),"INTERNAL","EXTERNAL"))</f>
        <v>INTERNAL</v>
      </c>
      <c r="G3349" s="6">
        <f t="shared" si="3"/>
        <v>1</v>
      </c>
      <c r="H3349" s="6">
        <f t="shared" si="4"/>
        <v>1</v>
      </c>
      <c r="I3349" s="6" t="str">
        <f>IF(OR(A3349="",COUNTIF('Message audit'!$A$2:$A$201,A3349)=0,AND(B3349&lt;&gt;"To",B3349&lt;&gt;"CC",B3349&lt;&gt;"BCC"),E3349&lt;&gt;"BASIC_OK"),"REVIEW","OK")</f>
        <v>OK</v>
      </c>
    </row>
    <row r="3350">
      <c r="A3350" s="5" t="s">
        <v>154</v>
      </c>
      <c r="B3350" s="5" t="s">
        <v>21</v>
      </c>
      <c r="C3350" s="5" t="s">
        <v>3568</v>
      </c>
      <c r="D3350" s="6" t="str">
        <f t="shared" si="1"/>
        <v>person3349@demo.invalid</v>
      </c>
      <c r="E3350" s="6" t="str">
        <f t="shared" si="2"/>
        <v>BASIC_OK</v>
      </c>
      <c r="F3350" s="6" t="str">
        <f>IF(E3350&lt;&gt;"BASIC_OK","REVIEW",IF(RIGHT(D3350,LEN(LOWER(TRIM('Audit summary'!$B$16)))+1)="@"&amp;LOWER(TRIM('Audit summary'!$B$16)),"INTERNAL","EXTERNAL"))</f>
        <v>INTERNAL</v>
      </c>
      <c r="G3350" s="6">
        <f t="shared" si="3"/>
        <v>1</v>
      </c>
      <c r="H3350" s="6">
        <f t="shared" si="4"/>
        <v>1</v>
      </c>
      <c r="I3350" s="6" t="str">
        <f>IF(OR(A3350="",COUNTIF('Message audit'!$A$2:$A$201,A3350)=0,AND(B3350&lt;&gt;"To",B3350&lt;&gt;"CC",B3350&lt;&gt;"BCC"),E3350&lt;&gt;"BASIC_OK"),"REVIEW","OK")</f>
        <v>OK</v>
      </c>
    </row>
    <row r="3351">
      <c r="A3351" s="5" t="s">
        <v>154</v>
      </c>
      <c r="B3351" s="5" t="s">
        <v>50</v>
      </c>
      <c r="C3351" s="5" t="s">
        <v>3569</v>
      </c>
      <c r="D3351" s="6" t="str">
        <f t="shared" si="1"/>
        <v>person3350@example.org</v>
      </c>
      <c r="E3351" s="6" t="str">
        <f t="shared" si="2"/>
        <v>BASIC_OK</v>
      </c>
      <c r="F3351" s="6" t="str">
        <f>IF(E3351&lt;&gt;"BASIC_OK","REVIEW",IF(RIGHT(D3351,LEN(LOWER(TRIM('Audit summary'!$B$16)))+1)="@"&amp;LOWER(TRIM('Audit summary'!$B$16)),"INTERNAL","EXTERNAL"))</f>
        <v>EXTERNAL</v>
      </c>
      <c r="G3351" s="6">
        <f t="shared" si="3"/>
        <v>1</v>
      </c>
      <c r="H3351" s="6">
        <f t="shared" si="4"/>
        <v>1</v>
      </c>
      <c r="I3351" s="6" t="str">
        <f>IF(OR(A3351="",COUNTIF('Message audit'!$A$2:$A$201,A3351)=0,AND(B3351&lt;&gt;"To",B3351&lt;&gt;"CC",B3351&lt;&gt;"BCC"),E3351&lt;&gt;"BASIC_OK"),"REVIEW","OK")</f>
        <v>OK</v>
      </c>
    </row>
    <row r="3352">
      <c r="A3352" s="5" t="s">
        <v>154</v>
      </c>
      <c r="B3352" s="5" t="s">
        <v>65</v>
      </c>
      <c r="C3352" s="5" t="s">
        <v>3570</v>
      </c>
      <c r="D3352" s="6" t="str">
        <f t="shared" si="1"/>
        <v>person3351@demo.invalid</v>
      </c>
      <c r="E3352" s="6" t="str">
        <f t="shared" si="2"/>
        <v>BASIC_OK</v>
      </c>
      <c r="F3352" s="6" t="str">
        <f>IF(E3352&lt;&gt;"BASIC_OK","REVIEW",IF(RIGHT(D3352,LEN(LOWER(TRIM('Audit summary'!$B$16)))+1)="@"&amp;LOWER(TRIM('Audit summary'!$B$16)),"INTERNAL","EXTERNAL"))</f>
        <v>INTERNAL</v>
      </c>
      <c r="G3352" s="6">
        <f t="shared" si="3"/>
        <v>1</v>
      </c>
      <c r="H3352" s="6">
        <f t="shared" si="4"/>
        <v>1</v>
      </c>
      <c r="I3352" s="6" t="str">
        <f>IF(OR(A3352="",COUNTIF('Message audit'!$A$2:$A$201,A3352)=0,AND(B3352&lt;&gt;"To",B3352&lt;&gt;"CC",B3352&lt;&gt;"BCC"),E3352&lt;&gt;"BASIC_OK"),"REVIEW","OK")</f>
        <v>OK</v>
      </c>
    </row>
    <row r="3353">
      <c r="A3353" s="5" t="s">
        <v>156</v>
      </c>
      <c r="B3353" s="5" t="s">
        <v>21</v>
      </c>
      <c r="C3353" s="5" t="s">
        <v>3571</v>
      </c>
      <c r="D3353" s="6" t="str">
        <f t="shared" si="1"/>
        <v>person3352@demo.invalid</v>
      </c>
      <c r="E3353" s="6" t="str">
        <f t="shared" si="2"/>
        <v>BASIC_OK</v>
      </c>
      <c r="F3353" s="6" t="str">
        <f>IF(E3353&lt;&gt;"BASIC_OK","REVIEW",IF(RIGHT(D3353,LEN(LOWER(TRIM('Audit summary'!$B$16)))+1)="@"&amp;LOWER(TRIM('Audit summary'!$B$16)),"INTERNAL","EXTERNAL"))</f>
        <v>INTERNAL</v>
      </c>
      <c r="G3353" s="6">
        <f t="shared" si="3"/>
        <v>1</v>
      </c>
      <c r="H3353" s="6">
        <f t="shared" si="4"/>
        <v>1</v>
      </c>
      <c r="I3353" s="6" t="str">
        <f>IF(OR(A3353="",COUNTIF('Message audit'!$A$2:$A$201,A3353)=0,AND(B3353&lt;&gt;"To",B3353&lt;&gt;"CC",B3353&lt;&gt;"BCC"),E3353&lt;&gt;"BASIC_OK"),"REVIEW","OK")</f>
        <v>OK</v>
      </c>
    </row>
    <row r="3354">
      <c r="A3354" s="5" t="s">
        <v>156</v>
      </c>
      <c r="B3354" s="5" t="s">
        <v>50</v>
      </c>
      <c r="C3354" s="5" t="s">
        <v>3572</v>
      </c>
      <c r="D3354" s="6" t="str">
        <f t="shared" si="1"/>
        <v>person3353@demo.invalid</v>
      </c>
      <c r="E3354" s="6" t="str">
        <f t="shared" si="2"/>
        <v>BASIC_OK</v>
      </c>
      <c r="F3354" s="6" t="str">
        <f>IF(E3354&lt;&gt;"BASIC_OK","REVIEW",IF(RIGHT(D3354,LEN(LOWER(TRIM('Audit summary'!$B$16)))+1)="@"&amp;LOWER(TRIM('Audit summary'!$B$16)),"INTERNAL","EXTERNAL"))</f>
        <v>INTERNAL</v>
      </c>
      <c r="G3354" s="6">
        <f t="shared" si="3"/>
        <v>1</v>
      </c>
      <c r="H3354" s="6">
        <f t="shared" si="4"/>
        <v>1</v>
      </c>
      <c r="I3354" s="6" t="str">
        <f>IF(OR(A3354="",COUNTIF('Message audit'!$A$2:$A$201,A3354)=0,AND(B3354&lt;&gt;"To",B3354&lt;&gt;"CC",B3354&lt;&gt;"BCC"),E3354&lt;&gt;"BASIC_OK"),"REVIEW","OK")</f>
        <v>OK</v>
      </c>
    </row>
    <row r="3355">
      <c r="A3355" s="5" t="s">
        <v>156</v>
      </c>
      <c r="B3355" s="5" t="s">
        <v>65</v>
      </c>
      <c r="C3355" s="5" t="s">
        <v>3573</v>
      </c>
      <c r="D3355" s="6" t="str">
        <f t="shared" si="1"/>
        <v>person3354@demo.invalid</v>
      </c>
      <c r="E3355" s="6" t="str">
        <f t="shared" si="2"/>
        <v>BASIC_OK</v>
      </c>
      <c r="F3355" s="6" t="str">
        <f>IF(E3355&lt;&gt;"BASIC_OK","REVIEW",IF(RIGHT(D3355,LEN(LOWER(TRIM('Audit summary'!$B$16)))+1)="@"&amp;LOWER(TRIM('Audit summary'!$B$16)),"INTERNAL","EXTERNAL"))</f>
        <v>INTERNAL</v>
      </c>
      <c r="G3355" s="6">
        <f t="shared" si="3"/>
        <v>1</v>
      </c>
      <c r="H3355" s="6">
        <f t="shared" si="4"/>
        <v>1</v>
      </c>
      <c r="I3355" s="6" t="str">
        <f>IF(OR(A3355="",COUNTIF('Message audit'!$A$2:$A$201,A3355)=0,AND(B3355&lt;&gt;"To",B3355&lt;&gt;"CC",B3355&lt;&gt;"BCC"),E3355&lt;&gt;"BASIC_OK"),"REVIEW","OK")</f>
        <v>OK</v>
      </c>
    </row>
    <row r="3356">
      <c r="A3356" s="5" t="s">
        <v>156</v>
      </c>
      <c r="B3356" s="5" t="s">
        <v>21</v>
      </c>
      <c r="C3356" s="5" t="s">
        <v>3574</v>
      </c>
      <c r="D3356" s="6" t="str">
        <f t="shared" si="1"/>
        <v>person3355@example.org</v>
      </c>
      <c r="E3356" s="6" t="str">
        <f t="shared" si="2"/>
        <v>BASIC_OK</v>
      </c>
      <c r="F3356" s="6" t="str">
        <f>IF(E3356&lt;&gt;"BASIC_OK","REVIEW",IF(RIGHT(D3356,LEN(LOWER(TRIM('Audit summary'!$B$16)))+1)="@"&amp;LOWER(TRIM('Audit summary'!$B$16)),"INTERNAL","EXTERNAL"))</f>
        <v>EXTERNAL</v>
      </c>
      <c r="G3356" s="6">
        <f t="shared" si="3"/>
        <v>1</v>
      </c>
      <c r="H3356" s="6">
        <f t="shared" si="4"/>
        <v>1</v>
      </c>
      <c r="I3356" s="6" t="str">
        <f>IF(OR(A3356="",COUNTIF('Message audit'!$A$2:$A$201,A3356)=0,AND(B3356&lt;&gt;"To",B3356&lt;&gt;"CC",B3356&lt;&gt;"BCC"),E3356&lt;&gt;"BASIC_OK"),"REVIEW","OK")</f>
        <v>OK</v>
      </c>
    </row>
    <row r="3357">
      <c r="A3357" s="5" t="s">
        <v>156</v>
      </c>
      <c r="B3357" s="5" t="s">
        <v>50</v>
      </c>
      <c r="C3357" s="5" t="s">
        <v>3575</v>
      </c>
      <c r="D3357" s="6" t="str">
        <f t="shared" si="1"/>
        <v>person3356@demo.invalid</v>
      </c>
      <c r="E3357" s="6" t="str">
        <f t="shared" si="2"/>
        <v>BASIC_OK</v>
      </c>
      <c r="F3357" s="6" t="str">
        <f>IF(E3357&lt;&gt;"BASIC_OK","REVIEW",IF(RIGHT(D3357,LEN(LOWER(TRIM('Audit summary'!$B$16)))+1)="@"&amp;LOWER(TRIM('Audit summary'!$B$16)),"INTERNAL","EXTERNAL"))</f>
        <v>INTERNAL</v>
      </c>
      <c r="G3357" s="6">
        <f t="shared" si="3"/>
        <v>1</v>
      </c>
      <c r="H3357" s="6">
        <f t="shared" si="4"/>
        <v>1</v>
      </c>
      <c r="I3357" s="6" t="str">
        <f>IF(OR(A3357="",COUNTIF('Message audit'!$A$2:$A$201,A3357)=0,AND(B3357&lt;&gt;"To",B3357&lt;&gt;"CC",B3357&lt;&gt;"BCC"),E3357&lt;&gt;"BASIC_OK"),"REVIEW","OK")</f>
        <v>OK</v>
      </c>
    </row>
    <row r="3358">
      <c r="A3358" s="5" t="s">
        <v>156</v>
      </c>
      <c r="B3358" s="5" t="s">
        <v>65</v>
      </c>
      <c r="C3358" s="5" t="s">
        <v>3576</v>
      </c>
      <c r="D3358" s="6" t="str">
        <f t="shared" si="1"/>
        <v>person3357@demo.invalid</v>
      </c>
      <c r="E3358" s="6" t="str">
        <f t="shared" si="2"/>
        <v>BASIC_OK</v>
      </c>
      <c r="F3358" s="6" t="str">
        <f>IF(E3358&lt;&gt;"BASIC_OK","REVIEW",IF(RIGHT(D3358,LEN(LOWER(TRIM('Audit summary'!$B$16)))+1)="@"&amp;LOWER(TRIM('Audit summary'!$B$16)),"INTERNAL","EXTERNAL"))</f>
        <v>INTERNAL</v>
      </c>
      <c r="G3358" s="6">
        <f t="shared" si="3"/>
        <v>1</v>
      </c>
      <c r="H3358" s="6">
        <f t="shared" si="4"/>
        <v>1</v>
      </c>
      <c r="I3358" s="6" t="str">
        <f>IF(OR(A3358="",COUNTIF('Message audit'!$A$2:$A$201,A3358)=0,AND(B3358&lt;&gt;"To",B3358&lt;&gt;"CC",B3358&lt;&gt;"BCC"),E3358&lt;&gt;"BASIC_OK"),"REVIEW","OK")</f>
        <v>OK</v>
      </c>
    </row>
    <row r="3359">
      <c r="A3359" s="5" t="s">
        <v>156</v>
      </c>
      <c r="B3359" s="5" t="s">
        <v>21</v>
      </c>
      <c r="C3359" s="5" t="s">
        <v>3577</v>
      </c>
      <c r="D3359" s="6" t="str">
        <f t="shared" si="1"/>
        <v>person3358@demo.invalid</v>
      </c>
      <c r="E3359" s="6" t="str">
        <f t="shared" si="2"/>
        <v>BASIC_OK</v>
      </c>
      <c r="F3359" s="6" t="str">
        <f>IF(E3359&lt;&gt;"BASIC_OK","REVIEW",IF(RIGHT(D3359,LEN(LOWER(TRIM('Audit summary'!$B$16)))+1)="@"&amp;LOWER(TRIM('Audit summary'!$B$16)),"INTERNAL","EXTERNAL"))</f>
        <v>INTERNAL</v>
      </c>
      <c r="G3359" s="6">
        <f t="shared" si="3"/>
        <v>1</v>
      </c>
      <c r="H3359" s="6">
        <f t="shared" si="4"/>
        <v>1</v>
      </c>
      <c r="I3359" s="6" t="str">
        <f>IF(OR(A3359="",COUNTIF('Message audit'!$A$2:$A$201,A3359)=0,AND(B3359&lt;&gt;"To",B3359&lt;&gt;"CC",B3359&lt;&gt;"BCC"),E3359&lt;&gt;"BASIC_OK"),"REVIEW","OK")</f>
        <v>OK</v>
      </c>
    </row>
    <row r="3360">
      <c r="A3360" s="5" t="s">
        <v>156</v>
      </c>
      <c r="B3360" s="5" t="s">
        <v>50</v>
      </c>
      <c r="C3360" s="5" t="s">
        <v>3578</v>
      </c>
      <c r="D3360" s="6" t="str">
        <f t="shared" si="1"/>
        <v>person3359@demo.invalid</v>
      </c>
      <c r="E3360" s="6" t="str">
        <f t="shared" si="2"/>
        <v>BASIC_OK</v>
      </c>
      <c r="F3360" s="6" t="str">
        <f>IF(E3360&lt;&gt;"BASIC_OK","REVIEW",IF(RIGHT(D3360,LEN(LOWER(TRIM('Audit summary'!$B$16)))+1)="@"&amp;LOWER(TRIM('Audit summary'!$B$16)),"INTERNAL","EXTERNAL"))</f>
        <v>INTERNAL</v>
      </c>
      <c r="G3360" s="6">
        <f t="shared" si="3"/>
        <v>1</v>
      </c>
      <c r="H3360" s="6">
        <f t="shared" si="4"/>
        <v>1</v>
      </c>
      <c r="I3360" s="6" t="str">
        <f>IF(OR(A3360="",COUNTIF('Message audit'!$A$2:$A$201,A3360)=0,AND(B3360&lt;&gt;"To",B3360&lt;&gt;"CC",B3360&lt;&gt;"BCC"),E3360&lt;&gt;"BASIC_OK"),"REVIEW","OK")</f>
        <v>OK</v>
      </c>
    </row>
    <row r="3361">
      <c r="A3361" s="5" t="s">
        <v>156</v>
      </c>
      <c r="B3361" s="5" t="s">
        <v>65</v>
      </c>
      <c r="C3361" s="5" t="s">
        <v>3579</v>
      </c>
      <c r="D3361" s="6" t="str">
        <f t="shared" si="1"/>
        <v>person3360@example.org</v>
      </c>
      <c r="E3361" s="6" t="str">
        <f t="shared" si="2"/>
        <v>BASIC_OK</v>
      </c>
      <c r="F3361" s="6" t="str">
        <f>IF(E3361&lt;&gt;"BASIC_OK","REVIEW",IF(RIGHT(D3361,LEN(LOWER(TRIM('Audit summary'!$B$16)))+1)="@"&amp;LOWER(TRIM('Audit summary'!$B$16)),"INTERNAL","EXTERNAL"))</f>
        <v>EXTERNAL</v>
      </c>
      <c r="G3361" s="6">
        <f t="shared" si="3"/>
        <v>1</v>
      </c>
      <c r="H3361" s="6">
        <f t="shared" si="4"/>
        <v>1</v>
      </c>
      <c r="I3361" s="6" t="str">
        <f>IF(OR(A3361="",COUNTIF('Message audit'!$A$2:$A$201,A3361)=0,AND(B3361&lt;&gt;"To",B3361&lt;&gt;"CC",B3361&lt;&gt;"BCC"),E3361&lt;&gt;"BASIC_OK"),"REVIEW","OK")</f>
        <v>OK</v>
      </c>
    </row>
    <row r="3362">
      <c r="A3362" s="5" t="s">
        <v>156</v>
      </c>
      <c r="B3362" s="5" t="s">
        <v>21</v>
      </c>
      <c r="C3362" s="5" t="s">
        <v>3580</v>
      </c>
      <c r="D3362" s="6" t="str">
        <f t="shared" si="1"/>
        <v>person3361@demo.invalid</v>
      </c>
      <c r="E3362" s="6" t="str">
        <f t="shared" si="2"/>
        <v>BASIC_OK</v>
      </c>
      <c r="F3362" s="6" t="str">
        <f>IF(E3362&lt;&gt;"BASIC_OK","REVIEW",IF(RIGHT(D3362,LEN(LOWER(TRIM('Audit summary'!$B$16)))+1)="@"&amp;LOWER(TRIM('Audit summary'!$B$16)),"INTERNAL","EXTERNAL"))</f>
        <v>INTERNAL</v>
      </c>
      <c r="G3362" s="6">
        <f t="shared" si="3"/>
        <v>1</v>
      </c>
      <c r="H3362" s="6">
        <f t="shared" si="4"/>
        <v>1</v>
      </c>
      <c r="I3362" s="6" t="str">
        <f>IF(OR(A3362="",COUNTIF('Message audit'!$A$2:$A$201,A3362)=0,AND(B3362&lt;&gt;"To",B3362&lt;&gt;"CC",B3362&lt;&gt;"BCC"),E3362&lt;&gt;"BASIC_OK"),"REVIEW","OK")</f>
        <v>OK</v>
      </c>
    </row>
    <row r="3363">
      <c r="A3363" s="5" t="s">
        <v>156</v>
      </c>
      <c r="B3363" s="5" t="s">
        <v>50</v>
      </c>
      <c r="C3363" s="5" t="s">
        <v>3581</v>
      </c>
      <c r="D3363" s="6" t="str">
        <f t="shared" si="1"/>
        <v>person3362@demo.invalid</v>
      </c>
      <c r="E3363" s="6" t="str">
        <f t="shared" si="2"/>
        <v>BASIC_OK</v>
      </c>
      <c r="F3363" s="6" t="str">
        <f>IF(E3363&lt;&gt;"BASIC_OK","REVIEW",IF(RIGHT(D3363,LEN(LOWER(TRIM('Audit summary'!$B$16)))+1)="@"&amp;LOWER(TRIM('Audit summary'!$B$16)),"INTERNAL","EXTERNAL"))</f>
        <v>INTERNAL</v>
      </c>
      <c r="G3363" s="6">
        <f t="shared" si="3"/>
        <v>1</v>
      </c>
      <c r="H3363" s="6">
        <f t="shared" si="4"/>
        <v>1</v>
      </c>
      <c r="I3363" s="6" t="str">
        <f>IF(OR(A3363="",COUNTIF('Message audit'!$A$2:$A$201,A3363)=0,AND(B3363&lt;&gt;"To",B3363&lt;&gt;"CC",B3363&lt;&gt;"BCC"),E3363&lt;&gt;"BASIC_OK"),"REVIEW","OK")</f>
        <v>OK</v>
      </c>
    </row>
    <row r="3364">
      <c r="A3364" s="5" t="s">
        <v>156</v>
      </c>
      <c r="B3364" s="5" t="s">
        <v>65</v>
      </c>
      <c r="C3364" s="5" t="s">
        <v>3582</v>
      </c>
      <c r="D3364" s="6" t="str">
        <f t="shared" si="1"/>
        <v>person3363@demo.invalid</v>
      </c>
      <c r="E3364" s="6" t="str">
        <f t="shared" si="2"/>
        <v>BASIC_OK</v>
      </c>
      <c r="F3364" s="6" t="str">
        <f>IF(E3364&lt;&gt;"BASIC_OK","REVIEW",IF(RIGHT(D3364,LEN(LOWER(TRIM('Audit summary'!$B$16)))+1)="@"&amp;LOWER(TRIM('Audit summary'!$B$16)),"INTERNAL","EXTERNAL"))</f>
        <v>INTERNAL</v>
      </c>
      <c r="G3364" s="6">
        <f t="shared" si="3"/>
        <v>1</v>
      </c>
      <c r="H3364" s="6">
        <f t="shared" si="4"/>
        <v>1</v>
      </c>
      <c r="I3364" s="6" t="str">
        <f>IF(OR(A3364="",COUNTIF('Message audit'!$A$2:$A$201,A3364)=0,AND(B3364&lt;&gt;"To",B3364&lt;&gt;"CC",B3364&lt;&gt;"BCC"),E3364&lt;&gt;"BASIC_OK"),"REVIEW","OK")</f>
        <v>OK</v>
      </c>
    </row>
    <row r="3365">
      <c r="A3365" s="5" t="s">
        <v>156</v>
      </c>
      <c r="B3365" s="5" t="s">
        <v>21</v>
      </c>
      <c r="C3365" s="5" t="s">
        <v>3583</v>
      </c>
      <c r="D3365" s="6" t="str">
        <f t="shared" si="1"/>
        <v>person3364@demo.invalid</v>
      </c>
      <c r="E3365" s="6" t="str">
        <f t="shared" si="2"/>
        <v>BASIC_OK</v>
      </c>
      <c r="F3365" s="6" t="str">
        <f>IF(E3365&lt;&gt;"BASIC_OK","REVIEW",IF(RIGHT(D3365,LEN(LOWER(TRIM('Audit summary'!$B$16)))+1)="@"&amp;LOWER(TRIM('Audit summary'!$B$16)),"INTERNAL","EXTERNAL"))</f>
        <v>INTERNAL</v>
      </c>
      <c r="G3365" s="6">
        <f t="shared" si="3"/>
        <v>1</v>
      </c>
      <c r="H3365" s="6">
        <f t="shared" si="4"/>
        <v>1</v>
      </c>
      <c r="I3365" s="6" t="str">
        <f>IF(OR(A3365="",COUNTIF('Message audit'!$A$2:$A$201,A3365)=0,AND(B3365&lt;&gt;"To",B3365&lt;&gt;"CC",B3365&lt;&gt;"BCC"),E3365&lt;&gt;"BASIC_OK"),"REVIEW","OK")</f>
        <v>OK</v>
      </c>
    </row>
    <row r="3366">
      <c r="A3366" s="5" t="s">
        <v>156</v>
      </c>
      <c r="B3366" s="5" t="s">
        <v>50</v>
      </c>
      <c r="C3366" s="5" t="s">
        <v>3584</v>
      </c>
      <c r="D3366" s="6" t="str">
        <f t="shared" si="1"/>
        <v>person3365@example.org</v>
      </c>
      <c r="E3366" s="6" t="str">
        <f t="shared" si="2"/>
        <v>BASIC_OK</v>
      </c>
      <c r="F3366" s="6" t="str">
        <f>IF(E3366&lt;&gt;"BASIC_OK","REVIEW",IF(RIGHT(D3366,LEN(LOWER(TRIM('Audit summary'!$B$16)))+1)="@"&amp;LOWER(TRIM('Audit summary'!$B$16)),"INTERNAL","EXTERNAL"))</f>
        <v>EXTERNAL</v>
      </c>
      <c r="G3366" s="6">
        <f t="shared" si="3"/>
        <v>1</v>
      </c>
      <c r="H3366" s="6">
        <f t="shared" si="4"/>
        <v>1</v>
      </c>
      <c r="I3366" s="6" t="str">
        <f>IF(OR(A3366="",COUNTIF('Message audit'!$A$2:$A$201,A3366)=0,AND(B3366&lt;&gt;"To",B3366&lt;&gt;"CC",B3366&lt;&gt;"BCC"),E3366&lt;&gt;"BASIC_OK"),"REVIEW","OK")</f>
        <v>OK</v>
      </c>
    </row>
    <row r="3367">
      <c r="A3367" s="5" t="s">
        <v>156</v>
      </c>
      <c r="B3367" s="5" t="s">
        <v>65</v>
      </c>
      <c r="C3367" s="5" t="s">
        <v>3585</v>
      </c>
      <c r="D3367" s="6" t="str">
        <f t="shared" si="1"/>
        <v>person3366@demo.invalid</v>
      </c>
      <c r="E3367" s="6" t="str">
        <f t="shared" si="2"/>
        <v>BASIC_OK</v>
      </c>
      <c r="F3367" s="6" t="str">
        <f>IF(E3367&lt;&gt;"BASIC_OK","REVIEW",IF(RIGHT(D3367,LEN(LOWER(TRIM('Audit summary'!$B$16)))+1)="@"&amp;LOWER(TRIM('Audit summary'!$B$16)),"INTERNAL","EXTERNAL"))</f>
        <v>INTERNAL</v>
      </c>
      <c r="G3367" s="6">
        <f t="shared" si="3"/>
        <v>1</v>
      </c>
      <c r="H3367" s="6">
        <f t="shared" si="4"/>
        <v>1</v>
      </c>
      <c r="I3367" s="6" t="str">
        <f>IF(OR(A3367="",COUNTIF('Message audit'!$A$2:$A$201,A3367)=0,AND(B3367&lt;&gt;"To",B3367&lt;&gt;"CC",B3367&lt;&gt;"BCC"),E3367&lt;&gt;"BASIC_OK"),"REVIEW","OK")</f>
        <v>OK</v>
      </c>
    </row>
    <row r="3368">
      <c r="A3368" s="5" t="s">
        <v>156</v>
      </c>
      <c r="B3368" s="5" t="s">
        <v>21</v>
      </c>
      <c r="C3368" s="5" t="s">
        <v>3586</v>
      </c>
      <c r="D3368" s="6" t="str">
        <f t="shared" si="1"/>
        <v>person3367@demo.invalid</v>
      </c>
      <c r="E3368" s="6" t="str">
        <f t="shared" si="2"/>
        <v>BASIC_OK</v>
      </c>
      <c r="F3368" s="6" t="str">
        <f>IF(E3368&lt;&gt;"BASIC_OK","REVIEW",IF(RIGHT(D3368,LEN(LOWER(TRIM('Audit summary'!$B$16)))+1)="@"&amp;LOWER(TRIM('Audit summary'!$B$16)),"INTERNAL","EXTERNAL"))</f>
        <v>INTERNAL</v>
      </c>
      <c r="G3368" s="6">
        <f t="shared" si="3"/>
        <v>1</v>
      </c>
      <c r="H3368" s="6">
        <f t="shared" si="4"/>
        <v>1</v>
      </c>
      <c r="I3368" s="6" t="str">
        <f>IF(OR(A3368="",COUNTIF('Message audit'!$A$2:$A$201,A3368)=0,AND(B3368&lt;&gt;"To",B3368&lt;&gt;"CC",B3368&lt;&gt;"BCC"),E3368&lt;&gt;"BASIC_OK"),"REVIEW","OK")</f>
        <v>OK</v>
      </c>
    </row>
    <row r="3369">
      <c r="A3369" s="5" t="s">
        <v>156</v>
      </c>
      <c r="B3369" s="5" t="s">
        <v>50</v>
      </c>
      <c r="C3369" s="5" t="s">
        <v>3587</v>
      </c>
      <c r="D3369" s="6" t="str">
        <f t="shared" si="1"/>
        <v>person3368@demo.invalid</v>
      </c>
      <c r="E3369" s="6" t="str">
        <f t="shared" si="2"/>
        <v>BASIC_OK</v>
      </c>
      <c r="F3369" s="6" t="str">
        <f>IF(E3369&lt;&gt;"BASIC_OK","REVIEW",IF(RIGHT(D3369,LEN(LOWER(TRIM('Audit summary'!$B$16)))+1)="@"&amp;LOWER(TRIM('Audit summary'!$B$16)),"INTERNAL","EXTERNAL"))</f>
        <v>INTERNAL</v>
      </c>
      <c r="G3369" s="6">
        <f t="shared" si="3"/>
        <v>1</v>
      </c>
      <c r="H3369" s="6">
        <f t="shared" si="4"/>
        <v>1</v>
      </c>
      <c r="I3369" s="6" t="str">
        <f>IF(OR(A3369="",COUNTIF('Message audit'!$A$2:$A$201,A3369)=0,AND(B3369&lt;&gt;"To",B3369&lt;&gt;"CC",B3369&lt;&gt;"BCC"),E3369&lt;&gt;"BASIC_OK"),"REVIEW","OK")</f>
        <v>OK</v>
      </c>
    </row>
    <row r="3370">
      <c r="A3370" s="5" t="s">
        <v>156</v>
      </c>
      <c r="B3370" s="5" t="s">
        <v>65</v>
      </c>
      <c r="C3370" s="5" t="s">
        <v>3588</v>
      </c>
      <c r="D3370" s="6" t="str">
        <f t="shared" si="1"/>
        <v>person3369@demo.invalid</v>
      </c>
      <c r="E3370" s="6" t="str">
        <f t="shared" si="2"/>
        <v>BASIC_OK</v>
      </c>
      <c r="F3370" s="6" t="str">
        <f>IF(E3370&lt;&gt;"BASIC_OK","REVIEW",IF(RIGHT(D3370,LEN(LOWER(TRIM('Audit summary'!$B$16)))+1)="@"&amp;LOWER(TRIM('Audit summary'!$B$16)),"INTERNAL","EXTERNAL"))</f>
        <v>INTERNAL</v>
      </c>
      <c r="G3370" s="6">
        <f t="shared" si="3"/>
        <v>1</v>
      </c>
      <c r="H3370" s="6">
        <f t="shared" si="4"/>
        <v>1</v>
      </c>
      <c r="I3370" s="6" t="str">
        <f>IF(OR(A3370="",COUNTIF('Message audit'!$A$2:$A$201,A3370)=0,AND(B3370&lt;&gt;"To",B3370&lt;&gt;"CC",B3370&lt;&gt;"BCC"),E3370&lt;&gt;"BASIC_OK"),"REVIEW","OK")</f>
        <v>OK</v>
      </c>
    </row>
    <row r="3371">
      <c r="A3371" s="5" t="s">
        <v>156</v>
      </c>
      <c r="B3371" s="5" t="s">
        <v>21</v>
      </c>
      <c r="C3371" s="5" t="s">
        <v>3589</v>
      </c>
      <c r="D3371" s="6" t="str">
        <f t="shared" si="1"/>
        <v>person3370@example.org</v>
      </c>
      <c r="E3371" s="6" t="str">
        <f t="shared" si="2"/>
        <v>BASIC_OK</v>
      </c>
      <c r="F3371" s="6" t="str">
        <f>IF(E3371&lt;&gt;"BASIC_OK","REVIEW",IF(RIGHT(D3371,LEN(LOWER(TRIM('Audit summary'!$B$16)))+1)="@"&amp;LOWER(TRIM('Audit summary'!$B$16)),"INTERNAL","EXTERNAL"))</f>
        <v>EXTERNAL</v>
      </c>
      <c r="G3371" s="6">
        <f t="shared" si="3"/>
        <v>1</v>
      </c>
      <c r="H3371" s="6">
        <f t="shared" si="4"/>
        <v>1</v>
      </c>
      <c r="I3371" s="6" t="str">
        <f>IF(OR(A3371="",COUNTIF('Message audit'!$A$2:$A$201,A3371)=0,AND(B3371&lt;&gt;"To",B3371&lt;&gt;"CC",B3371&lt;&gt;"BCC"),E3371&lt;&gt;"BASIC_OK"),"REVIEW","OK")</f>
        <v>OK</v>
      </c>
    </row>
    <row r="3372">
      <c r="A3372" s="5" t="s">
        <v>156</v>
      </c>
      <c r="B3372" s="5" t="s">
        <v>50</v>
      </c>
      <c r="C3372" s="5" t="s">
        <v>3590</v>
      </c>
      <c r="D3372" s="6" t="str">
        <f t="shared" si="1"/>
        <v>person3371@demo.invalid</v>
      </c>
      <c r="E3372" s="6" t="str">
        <f t="shared" si="2"/>
        <v>BASIC_OK</v>
      </c>
      <c r="F3372" s="6" t="str">
        <f>IF(E3372&lt;&gt;"BASIC_OK","REVIEW",IF(RIGHT(D3372,LEN(LOWER(TRIM('Audit summary'!$B$16)))+1)="@"&amp;LOWER(TRIM('Audit summary'!$B$16)),"INTERNAL","EXTERNAL"))</f>
        <v>INTERNAL</v>
      </c>
      <c r="G3372" s="6">
        <f t="shared" si="3"/>
        <v>1</v>
      </c>
      <c r="H3372" s="6">
        <f t="shared" si="4"/>
        <v>1</v>
      </c>
      <c r="I3372" s="6" t="str">
        <f>IF(OR(A3372="",COUNTIF('Message audit'!$A$2:$A$201,A3372)=0,AND(B3372&lt;&gt;"To",B3372&lt;&gt;"CC",B3372&lt;&gt;"BCC"),E3372&lt;&gt;"BASIC_OK"),"REVIEW","OK")</f>
        <v>OK</v>
      </c>
    </row>
    <row r="3373">
      <c r="A3373" s="5" t="s">
        <v>156</v>
      </c>
      <c r="B3373" s="5" t="s">
        <v>65</v>
      </c>
      <c r="C3373" s="5" t="s">
        <v>3591</v>
      </c>
      <c r="D3373" s="6" t="str">
        <f t="shared" si="1"/>
        <v>person3372@demo.invalid</v>
      </c>
      <c r="E3373" s="6" t="str">
        <f t="shared" si="2"/>
        <v>BASIC_OK</v>
      </c>
      <c r="F3373" s="6" t="str">
        <f>IF(E3373&lt;&gt;"BASIC_OK","REVIEW",IF(RIGHT(D3373,LEN(LOWER(TRIM('Audit summary'!$B$16)))+1)="@"&amp;LOWER(TRIM('Audit summary'!$B$16)),"INTERNAL","EXTERNAL"))</f>
        <v>INTERNAL</v>
      </c>
      <c r="G3373" s="6">
        <f t="shared" si="3"/>
        <v>1</v>
      </c>
      <c r="H3373" s="6">
        <f t="shared" si="4"/>
        <v>1</v>
      </c>
      <c r="I3373" s="6" t="str">
        <f>IF(OR(A3373="",COUNTIF('Message audit'!$A$2:$A$201,A3373)=0,AND(B3373&lt;&gt;"To",B3373&lt;&gt;"CC",B3373&lt;&gt;"BCC"),E3373&lt;&gt;"BASIC_OK"),"REVIEW","OK")</f>
        <v>OK</v>
      </c>
    </row>
    <row r="3374">
      <c r="A3374" s="5" t="s">
        <v>156</v>
      </c>
      <c r="B3374" s="5" t="s">
        <v>21</v>
      </c>
      <c r="C3374" s="5" t="s">
        <v>3592</v>
      </c>
      <c r="D3374" s="6" t="str">
        <f t="shared" si="1"/>
        <v>person3373@demo.invalid</v>
      </c>
      <c r="E3374" s="6" t="str">
        <f t="shared" si="2"/>
        <v>BASIC_OK</v>
      </c>
      <c r="F3374" s="6" t="str">
        <f>IF(E3374&lt;&gt;"BASIC_OK","REVIEW",IF(RIGHT(D3374,LEN(LOWER(TRIM('Audit summary'!$B$16)))+1)="@"&amp;LOWER(TRIM('Audit summary'!$B$16)),"INTERNAL","EXTERNAL"))</f>
        <v>INTERNAL</v>
      </c>
      <c r="G3374" s="6">
        <f t="shared" si="3"/>
        <v>1</v>
      </c>
      <c r="H3374" s="6">
        <f t="shared" si="4"/>
        <v>1</v>
      </c>
      <c r="I3374" s="6" t="str">
        <f>IF(OR(A3374="",COUNTIF('Message audit'!$A$2:$A$201,A3374)=0,AND(B3374&lt;&gt;"To",B3374&lt;&gt;"CC",B3374&lt;&gt;"BCC"),E3374&lt;&gt;"BASIC_OK"),"REVIEW","OK")</f>
        <v>OK</v>
      </c>
    </row>
    <row r="3375">
      <c r="A3375" s="5" t="s">
        <v>156</v>
      </c>
      <c r="B3375" s="5" t="s">
        <v>50</v>
      </c>
      <c r="C3375" s="5" t="s">
        <v>3593</v>
      </c>
      <c r="D3375" s="6" t="str">
        <f t="shared" si="1"/>
        <v>person3374@demo.invalid</v>
      </c>
      <c r="E3375" s="6" t="str">
        <f t="shared" si="2"/>
        <v>BASIC_OK</v>
      </c>
      <c r="F3375" s="6" t="str">
        <f>IF(E3375&lt;&gt;"BASIC_OK","REVIEW",IF(RIGHT(D3375,LEN(LOWER(TRIM('Audit summary'!$B$16)))+1)="@"&amp;LOWER(TRIM('Audit summary'!$B$16)),"INTERNAL","EXTERNAL"))</f>
        <v>INTERNAL</v>
      </c>
      <c r="G3375" s="6">
        <f t="shared" si="3"/>
        <v>1</v>
      </c>
      <c r="H3375" s="6">
        <f t="shared" si="4"/>
        <v>1</v>
      </c>
      <c r="I3375" s="6" t="str">
        <f>IF(OR(A3375="",COUNTIF('Message audit'!$A$2:$A$201,A3375)=0,AND(B3375&lt;&gt;"To",B3375&lt;&gt;"CC",B3375&lt;&gt;"BCC"),E3375&lt;&gt;"BASIC_OK"),"REVIEW","OK")</f>
        <v>OK</v>
      </c>
    </row>
    <row r="3376">
      <c r="A3376" s="5" t="s">
        <v>156</v>
      </c>
      <c r="B3376" s="5" t="s">
        <v>65</v>
      </c>
      <c r="C3376" s="5" t="s">
        <v>3594</v>
      </c>
      <c r="D3376" s="6" t="str">
        <f t="shared" si="1"/>
        <v>person3375@example.org</v>
      </c>
      <c r="E3376" s="6" t="str">
        <f t="shared" si="2"/>
        <v>BASIC_OK</v>
      </c>
      <c r="F3376" s="6" t="str">
        <f>IF(E3376&lt;&gt;"BASIC_OK","REVIEW",IF(RIGHT(D3376,LEN(LOWER(TRIM('Audit summary'!$B$16)))+1)="@"&amp;LOWER(TRIM('Audit summary'!$B$16)),"INTERNAL","EXTERNAL"))</f>
        <v>EXTERNAL</v>
      </c>
      <c r="G3376" s="6">
        <f t="shared" si="3"/>
        <v>1</v>
      </c>
      <c r="H3376" s="6">
        <f t="shared" si="4"/>
        <v>1</v>
      </c>
      <c r="I3376" s="6" t="str">
        <f>IF(OR(A3376="",COUNTIF('Message audit'!$A$2:$A$201,A3376)=0,AND(B3376&lt;&gt;"To",B3376&lt;&gt;"CC",B3376&lt;&gt;"BCC"),E3376&lt;&gt;"BASIC_OK"),"REVIEW","OK")</f>
        <v>OK</v>
      </c>
    </row>
    <row r="3377">
      <c r="A3377" s="5" t="s">
        <v>156</v>
      </c>
      <c r="B3377" s="5" t="s">
        <v>21</v>
      </c>
      <c r="C3377" s="5" t="s">
        <v>3595</v>
      </c>
      <c r="D3377" s="6" t="str">
        <f t="shared" si="1"/>
        <v>person3376@demo.invalid</v>
      </c>
      <c r="E3377" s="6" t="str">
        <f t="shared" si="2"/>
        <v>BASIC_OK</v>
      </c>
      <c r="F3377" s="6" t="str">
        <f>IF(E3377&lt;&gt;"BASIC_OK","REVIEW",IF(RIGHT(D3377,LEN(LOWER(TRIM('Audit summary'!$B$16)))+1)="@"&amp;LOWER(TRIM('Audit summary'!$B$16)),"INTERNAL","EXTERNAL"))</f>
        <v>INTERNAL</v>
      </c>
      <c r="G3377" s="6">
        <f t="shared" si="3"/>
        <v>1</v>
      </c>
      <c r="H3377" s="6">
        <f t="shared" si="4"/>
        <v>1</v>
      </c>
      <c r="I3377" s="6" t="str">
        <f>IF(OR(A3377="",COUNTIF('Message audit'!$A$2:$A$201,A3377)=0,AND(B3377&lt;&gt;"To",B3377&lt;&gt;"CC",B3377&lt;&gt;"BCC"),E3377&lt;&gt;"BASIC_OK"),"REVIEW","OK")</f>
        <v>OK</v>
      </c>
    </row>
    <row r="3378">
      <c r="A3378" s="5" t="s">
        <v>156</v>
      </c>
      <c r="B3378" s="5" t="s">
        <v>50</v>
      </c>
      <c r="C3378" s="5" t="s">
        <v>3596</v>
      </c>
      <c r="D3378" s="6" t="str">
        <f t="shared" si="1"/>
        <v>person3377@demo.invalid</v>
      </c>
      <c r="E3378" s="6" t="str">
        <f t="shared" si="2"/>
        <v>BASIC_OK</v>
      </c>
      <c r="F3378" s="6" t="str">
        <f>IF(E3378&lt;&gt;"BASIC_OK","REVIEW",IF(RIGHT(D3378,LEN(LOWER(TRIM('Audit summary'!$B$16)))+1)="@"&amp;LOWER(TRIM('Audit summary'!$B$16)),"INTERNAL","EXTERNAL"))</f>
        <v>INTERNAL</v>
      </c>
      <c r="G3378" s="6">
        <f t="shared" si="3"/>
        <v>1</v>
      </c>
      <c r="H3378" s="6">
        <f t="shared" si="4"/>
        <v>1</v>
      </c>
      <c r="I3378" s="6" t="str">
        <f>IF(OR(A3378="",COUNTIF('Message audit'!$A$2:$A$201,A3378)=0,AND(B3378&lt;&gt;"To",B3378&lt;&gt;"CC",B3378&lt;&gt;"BCC"),E3378&lt;&gt;"BASIC_OK"),"REVIEW","OK")</f>
        <v>OK</v>
      </c>
    </row>
    <row r="3379">
      <c r="A3379" s="5" t="s">
        <v>156</v>
      </c>
      <c r="B3379" s="5" t="s">
        <v>65</v>
      </c>
      <c r="C3379" s="5" t="s">
        <v>3597</v>
      </c>
      <c r="D3379" s="6" t="str">
        <f t="shared" si="1"/>
        <v>person3378@demo.invalid</v>
      </c>
      <c r="E3379" s="6" t="str">
        <f t="shared" si="2"/>
        <v>BASIC_OK</v>
      </c>
      <c r="F3379" s="6" t="str">
        <f>IF(E3379&lt;&gt;"BASIC_OK","REVIEW",IF(RIGHT(D3379,LEN(LOWER(TRIM('Audit summary'!$B$16)))+1)="@"&amp;LOWER(TRIM('Audit summary'!$B$16)),"INTERNAL","EXTERNAL"))</f>
        <v>INTERNAL</v>
      </c>
      <c r="G3379" s="6">
        <f t="shared" si="3"/>
        <v>1</v>
      </c>
      <c r="H3379" s="6">
        <f t="shared" si="4"/>
        <v>1</v>
      </c>
      <c r="I3379" s="6" t="str">
        <f>IF(OR(A3379="",COUNTIF('Message audit'!$A$2:$A$201,A3379)=0,AND(B3379&lt;&gt;"To",B3379&lt;&gt;"CC",B3379&lt;&gt;"BCC"),E3379&lt;&gt;"BASIC_OK"),"REVIEW","OK")</f>
        <v>OK</v>
      </c>
    </row>
    <row r="3380">
      <c r="A3380" s="5" t="s">
        <v>156</v>
      </c>
      <c r="B3380" s="5" t="s">
        <v>21</v>
      </c>
      <c r="C3380" s="5" t="s">
        <v>3598</v>
      </c>
      <c r="D3380" s="6" t="str">
        <f t="shared" si="1"/>
        <v>person3379@demo.invalid</v>
      </c>
      <c r="E3380" s="6" t="str">
        <f t="shared" si="2"/>
        <v>BASIC_OK</v>
      </c>
      <c r="F3380" s="6" t="str">
        <f>IF(E3380&lt;&gt;"BASIC_OK","REVIEW",IF(RIGHT(D3380,LEN(LOWER(TRIM('Audit summary'!$B$16)))+1)="@"&amp;LOWER(TRIM('Audit summary'!$B$16)),"INTERNAL","EXTERNAL"))</f>
        <v>INTERNAL</v>
      </c>
      <c r="G3380" s="6">
        <f t="shared" si="3"/>
        <v>1</v>
      </c>
      <c r="H3380" s="6">
        <f t="shared" si="4"/>
        <v>1</v>
      </c>
      <c r="I3380" s="6" t="str">
        <f>IF(OR(A3380="",COUNTIF('Message audit'!$A$2:$A$201,A3380)=0,AND(B3380&lt;&gt;"To",B3380&lt;&gt;"CC",B3380&lt;&gt;"BCC"),E3380&lt;&gt;"BASIC_OK"),"REVIEW","OK")</f>
        <v>OK</v>
      </c>
    </row>
    <row r="3381">
      <c r="A3381" s="5" t="s">
        <v>156</v>
      </c>
      <c r="B3381" s="5" t="s">
        <v>50</v>
      </c>
      <c r="C3381" s="5" t="s">
        <v>3599</v>
      </c>
      <c r="D3381" s="6" t="str">
        <f t="shared" si="1"/>
        <v>person3380@example.org</v>
      </c>
      <c r="E3381" s="6" t="str">
        <f t="shared" si="2"/>
        <v>BASIC_OK</v>
      </c>
      <c r="F3381" s="6" t="str">
        <f>IF(E3381&lt;&gt;"BASIC_OK","REVIEW",IF(RIGHT(D3381,LEN(LOWER(TRIM('Audit summary'!$B$16)))+1)="@"&amp;LOWER(TRIM('Audit summary'!$B$16)),"INTERNAL","EXTERNAL"))</f>
        <v>EXTERNAL</v>
      </c>
      <c r="G3381" s="6">
        <f t="shared" si="3"/>
        <v>1</v>
      </c>
      <c r="H3381" s="6">
        <f t="shared" si="4"/>
        <v>1</v>
      </c>
      <c r="I3381" s="6" t="str">
        <f>IF(OR(A3381="",COUNTIF('Message audit'!$A$2:$A$201,A3381)=0,AND(B3381&lt;&gt;"To",B3381&lt;&gt;"CC",B3381&lt;&gt;"BCC"),E3381&lt;&gt;"BASIC_OK"),"REVIEW","OK")</f>
        <v>OK</v>
      </c>
    </row>
    <row r="3382">
      <c r="A3382" s="5" t="s">
        <v>156</v>
      </c>
      <c r="B3382" s="5" t="s">
        <v>65</v>
      </c>
      <c r="C3382" s="5" t="s">
        <v>3600</v>
      </c>
      <c r="D3382" s="6" t="str">
        <f t="shared" si="1"/>
        <v>person3381@demo.invalid</v>
      </c>
      <c r="E3382" s="6" t="str">
        <f t="shared" si="2"/>
        <v>BASIC_OK</v>
      </c>
      <c r="F3382" s="6" t="str">
        <f>IF(E3382&lt;&gt;"BASIC_OK","REVIEW",IF(RIGHT(D3382,LEN(LOWER(TRIM('Audit summary'!$B$16)))+1)="@"&amp;LOWER(TRIM('Audit summary'!$B$16)),"INTERNAL","EXTERNAL"))</f>
        <v>INTERNAL</v>
      </c>
      <c r="G3382" s="6">
        <f t="shared" si="3"/>
        <v>1</v>
      </c>
      <c r="H3382" s="6">
        <f t="shared" si="4"/>
        <v>1</v>
      </c>
      <c r="I3382" s="6" t="str">
        <f>IF(OR(A3382="",COUNTIF('Message audit'!$A$2:$A$201,A3382)=0,AND(B3382&lt;&gt;"To",B3382&lt;&gt;"CC",B3382&lt;&gt;"BCC"),E3382&lt;&gt;"BASIC_OK"),"REVIEW","OK")</f>
        <v>OK</v>
      </c>
    </row>
    <row r="3383">
      <c r="A3383" s="5" t="s">
        <v>156</v>
      </c>
      <c r="B3383" s="5" t="s">
        <v>21</v>
      </c>
      <c r="C3383" s="5" t="s">
        <v>3601</v>
      </c>
      <c r="D3383" s="6" t="str">
        <f t="shared" si="1"/>
        <v>person3382@demo.invalid</v>
      </c>
      <c r="E3383" s="6" t="str">
        <f t="shared" si="2"/>
        <v>BASIC_OK</v>
      </c>
      <c r="F3383" s="6" t="str">
        <f>IF(E3383&lt;&gt;"BASIC_OK","REVIEW",IF(RIGHT(D3383,LEN(LOWER(TRIM('Audit summary'!$B$16)))+1)="@"&amp;LOWER(TRIM('Audit summary'!$B$16)),"INTERNAL","EXTERNAL"))</f>
        <v>INTERNAL</v>
      </c>
      <c r="G3383" s="6">
        <f t="shared" si="3"/>
        <v>1</v>
      </c>
      <c r="H3383" s="6">
        <f t="shared" si="4"/>
        <v>1</v>
      </c>
      <c r="I3383" s="6" t="str">
        <f>IF(OR(A3383="",COUNTIF('Message audit'!$A$2:$A$201,A3383)=0,AND(B3383&lt;&gt;"To",B3383&lt;&gt;"CC",B3383&lt;&gt;"BCC"),E3383&lt;&gt;"BASIC_OK"),"REVIEW","OK")</f>
        <v>OK</v>
      </c>
    </row>
    <row r="3384">
      <c r="A3384" s="5" t="s">
        <v>156</v>
      </c>
      <c r="B3384" s="5" t="s">
        <v>50</v>
      </c>
      <c r="C3384" s="5" t="s">
        <v>3602</v>
      </c>
      <c r="D3384" s="6" t="str">
        <f t="shared" si="1"/>
        <v>person3383@demo.invalid</v>
      </c>
      <c r="E3384" s="6" t="str">
        <f t="shared" si="2"/>
        <v>BASIC_OK</v>
      </c>
      <c r="F3384" s="6" t="str">
        <f>IF(E3384&lt;&gt;"BASIC_OK","REVIEW",IF(RIGHT(D3384,LEN(LOWER(TRIM('Audit summary'!$B$16)))+1)="@"&amp;LOWER(TRIM('Audit summary'!$B$16)),"INTERNAL","EXTERNAL"))</f>
        <v>INTERNAL</v>
      </c>
      <c r="G3384" s="6">
        <f t="shared" si="3"/>
        <v>1</v>
      </c>
      <c r="H3384" s="6">
        <f t="shared" si="4"/>
        <v>1</v>
      </c>
      <c r="I3384" s="6" t="str">
        <f>IF(OR(A3384="",COUNTIF('Message audit'!$A$2:$A$201,A3384)=0,AND(B3384&lt;&gt;"To",B3384&lt;&gt;"CC",B3384&lt;&gt;"BCC"),E3384&lt;&gt;"BASIC_OK"),"REVIEW","OK")</f>
        <v>OK</v>
      </c>
    </row>
    <row r="3385">
      <c r="A3385" s="5" t="s">
        <v>156</v>
      </c>
      <c r="B3385" s="5" t="s">
        <v>65</v>
      </c>
      <c r="C3385" s="5" t="s">
        <v>3603</v>
      </c>
      <c r="D3385" s="6" t="str">
        <f t="shared" si="1"/>
        <v>person3384@demo.invalid</v>
      </c>
      <c r="E3385" s="6" t="str">
        <f t="shared" si="2"/>
        <v>BASIC_OK</v>
      </c>
      <c r="F3385" s="6" t="str">
        <f>IF(E3385&lt;&gt;"BASIC_OK","REVIEW",IF(RIGHT(D3385,LEN(LOWER(TRIM('Audit summary'!$B$16)))+1)="@"&amp;LOWER(TRIM('Audit summary'!$B$16)),"INTERNAL","EXTERNAL"))</f>
        <v>INTERNAL</v>
      </c>
      <c r="G3385" s="6">
        <f t="shared" si="3"/>
        <v>1</v>
      </c>
      <c r="H3385" s="6">
        <f t="shared" si="4"/>
        <v>1</v>
      </c>
      <c r="I3385" s="6" t="str">
        <f>IF(OR(A3385="",COUNTIF('Message audit'!$A$2:$A$201,A3385)=0,AND(B3385&lt;&gt;"To",B3385&lt;&gt;"CC",B3385&lt;&gt;"BCC"),E3385&lt;&gt;"BASIC_OK"),"REVIEW","OK")</f>
        <v>OK</v>
      </c>
    </row>
    <row r="3386">
      <c r="A3386" s="5" t="s">
        <v>156</v>
      </c>
      <c r="B3386" s="5" t="s">
        <v>21</v>
      </c>
      <c r="C3386" s="5" t="s">
        <v>3604</v>
      </c>
      <c r="D3386" s="6" t="str">
        <f t="shared" si="1"/>
        <v>person3385@example.org</v>
      </c>
      <c r="E3386" s="6" t="str">
        <f t="shared" si="2"/>
        <v>BASIC_OK</v>
      </c>
      <c r="F3386" s="6" t="str">
        <f>IF(E3386&lt;&gt;"BASIC_OK","REVIEW",IF(RIGHT(D3386,LEN(LOWER(TRIM('Audit summary'!$B$16)))+1)="@"&amp;LOWER(TRIM('Audit summary'!$B$16)),"INTERNAL","EXTERNAL"))</f>
        <v>EXTERNAL</v>
      </c>
      <c r="G3386" s="6">
        <f t="shared" si="3"/>
        <v>1</v>
      </c>
      <c r="H3386" s="6">
        <f t="shared" si="4"/>
        <v>1</v>
      </c>
      <c r="I3386" s="6" t="str">
        <f>IF(OR(A3386="",COUNTIF('Message audit'!$A$2:$A$201,A3386)=0,AND(B3386&lt;&gt;"To",B3386&lt;&gt;"CC",B3386&lt;&gt;"BCC"),E3386&lt;&gt;"BASIC_OK"),"REVIEW","OK")</f>
        <v>OK</v>
      </c>
    </row>
    <row r="3387">
      <c r="A3387" s="5" t="s">
        <v>156</v>
      </c>
      <c r="B3387" s="5" t="s">
        <v>50</v>
      </c>
      <c r="C3387" s="5" t="s">
        <v>3605</v>
      </c>
      <c r="D3387" s="6" t="str">
        <f t="shared" si="1"/>
        <v>person3386@demo.invalid</v>
      </c>
      <c r="E3387" s="6" t="str">
        <f t="shared" si="2"/>
        <v>BASIC_OK</v>
      </c>
      <c r="F3387" s="6" t="str">
        <f>IF(E3387&lt;&gt;"BASIC_OK","REVIEW",IF(RIGHT(D3387,LEN(LOWER(TRIM('Audit summary'!$B$16)))+1)="@"&amp;LOWER(TRIM('Audit summary'!$B$16)),"INTERNAL","EXTERNAL"))</f>
        <v>INTERNAL</v>
      </c>
      <c r="G3387" s="6">
        <f t="shared" si="3"/>
        <v>1</v>
      </c>
      <c r="H3387" s="6">
        <f t="shared" si="4"/>
        <v>1</v>
      </c>
      <c r="I3387" s="6" t="str">
        <f>IF(OR(A3387="",COUNTIF('Message audit'!$A$2:$A$201,A3387)=0,AND(B3387&lt;&gt;"To",B3387&lt;&gt;"CC",B3387&lt;&gt;"BCC"),E3387&lt;&gt;"BASIC_OK"),"REVIEW","OK")</f>
        <v>OK</v>
      </c>
    </row>
    <row r="3388">
      <c r="A3388" s="5" t="s">
        <v>156</v>
      </c>
      <c r="B3388" s="5" t="s">
        <v>65</v>
      </c>
      <c r="C3388" s="5" t="s">
        <v>3606</v>
      </c>
      <c r="D3388" s="6" t="str">
        <f t="shared" si="1"/>
        <v>person3387@demo.invalid</v>
      </c>
      <c r="E3388" s="6" t="str">
        <f t="shared" si="2"/>
        <v>BASIC_OK</v>
      </c>
      <c r="F3388" s="6" t="str">
        <f>IF(E3388&lt;&gt;"BASIC_OK","REVIEW",IF(RIGHT(D3388,LEN(LOWER(TRIM('Audit summary'!$B$16)))+1)="@"&amp;LOWER(TRIM('Audit summary'!$B$16)),"INTERNAL","EXTERNAL"))</f>
        <v>INTERNAL</v>
      </c>
      <c r="G3388" s="6">
        <f t="shared" si="3"/>
        <v>1</v>
      </c>
      <c r="H3388" s="6">
        <f t="shared" si="4"/>
        <v>1</v>
      </c>
      <c r="I3388" s="6" t="str">
        <f>IF(OR(A3388="",COUNTIF('Message audit'!$A$2:$A$201,A3388)=0,AND(B3388&lt;&gt;"To",B3388&lt;&gt;"CC",B3388&lt;&gt;"BCC"),E3388&lt;&gt;"BASIC_OK"),"REVIEW","OK")</f>
        <v>OK</v>
      </c>
    </row>
    <row r="3389">
      <c r="A3389" s="5" t="s">
        <v>156</v>
      </c>
      <c r="B3389" s="5" t="s">
        <v>21</v>
      </c>
      <c r="C3389" s="5" t="s">
        <v>3607</v>
      </c>
      <c r="D3389" s="6" t="str">
        <f t="shared" si="1"/>
        <v>person3388@demo.invalid</v>
      </c>
      <c r="E3389" s="6" t="str">
        <f t="shared" si="2"/>
        <v>BASIC_OK</v>
      </c>
      <c r="F3389" s="6" t="str">
        <f>IF(E3389&lt;&gt;"BASIC_OK","REVIEW",IF(RIGHT(D3389,LEN(LOWER(TRIM('Audit summary'!$B$16)))+1)="@"&amp;LOWER(TRIM('Audit summary'!$B$16)),"INTERNAL","EXTERNAL"))</f>
        <v>INTERNAL</v>
      </c>
      <c r="G3389" s="6">
        <f t="shared" si="3"/>
        <v>1</v>
      </c>
      <c r="H3389" s="6">
        <f t="shared" si="4"/>
        <v>1</v>
      </c>
      <c r="I3389" s="6" t="str">
        <f>IF(OR(A3389="",COUNTIF('Message audit'!$A$2:$A$201,A3389)=0,AND(B3389&lt;&gt;"To",B3389&lt;&gt;"CC",B3389&lt;&gt;"BCC"),E3389&lt;&gt;"BASIC_OK"),"REVIEW","OK")</f>
        <v>OK</v>
      </c>
    </row>
    <row r="3390">
      <c r="A3390" s="5" t="s">
        <v>156</v>
      </c>
      <c r="B3390" s="5" t="s">
        <v>50</v>
      </c>
      <c r="C3390" s="5" t="s">
        <v>3608</v>
      </c>
      <c r="D3390" s="6" t="str">
        <f t="shared" si="1"/>
        <v>person3389@demo.invalid</v>
      </c>
      <c r="E3390" s="6" t="str">
        <f t="shared" si="2"/>
        <v>BASIC_OK</v>
      </c>
      <c r="F3390" s="6" t="str">
        <f>IF(E3390&lt;&gt;"BASIC_OK","REVIEW",IF(RIGHT(D3390,LEN(LOWER(TRIM('Audit summary'!$B$16)))+1)="@"&amp;LOWER(TRIM('Audit summary'!$B$16)),"INTERNAL","EXTERNAL"))</f>
        <v>INTERNAL</v>
      </c>
      <c r="G3390" s="6">
        <f t="shared" si="3"/>
        <v>1</v>
      </c>
      <c r="H3390" s="6">
        <f t="shared" si="4"/>
        <v>1</v>
      </c>
      <c r="I3390" s="6" t="str">
        <f>IF(OR(A3390="",COUNTIF('Message audit'!$A$2:$A$201,A3390)=0,AND(B3390&lt;&gt;"To",B3390&lt;&gt;"CC",B3390&lt;&gt;"BCC"),E3390&lt;&gt;"BASIC_OK"),"REVIEW","OK")</f>
        <v>OK</v>
      </c>
    </row>
    <row r="3391">
      <c r="A3391" s="5" t="s">
        <v>156</v>
      </c>
      <c r="B3391" s="5" t="s">
        <v>65</v>
      </c>
      <c r="C3391" s="5" t="s">
        <v>3609</v>
      </c>
      <c r="D3391" s="6" t="str">
        <f t="shared" si="1"/>
        <v>person3390@example.org</v>
      </c>
      <c r="E3391" s="6" t="str">
        <f t="shared" si="2"/>
        <v>BASIC_OK</v>
      </c>
      <c r="F3391" s="6" t="str">
        <f>IF(E3391&lt;&gt;"BASIC_OK","REVIEW",IF(RIGHT(D3391,LEN(LOWER(TRIM('Audit summary'!$B$16)))+1)="@"&amp;LOWER(TRIM('Audit summary'!$B$16)),"INTERNAL","EXTERNAL"))</f>
        <v>EXTERNAL</v>
      </c>
      <c r="G3391" s="6">
        <f t="shared" si="3"/>
        <v>1</v>
      </c>
      <c r="H3391" s="6">
        <f t="shared" si="4"/>
        <v>1</v>
      </c>
      <c r="I3391" s="6" t="str">
        <f>IF(OR(A3391="",COUNTIF('Message audit'!$A$2:$A$201,A3391)=0,AND(B3391&lt;&gt;"To",B3391&lt;&gt;"CC",B3391&lt;&gt;"BCC"),E3391&lt;&gt;"BASIC_OK"),"REVIEW","OK")</f>
        <v>OK</v>
      </c>
    </row>
    <row r="3392">
      <c r="A3392" s="5" t="s">
        <v>156</v>
      </c>
      <c r="B3392" s="5" t="s">
        <v>21</v>
      </c>
      <c r="C3392" s="5" t="s">
        <v>3610</v>
      </c>
      <c r="D3392" s="6" t="str">
        <f t="shared" si="1"/>
        <v>person3391@demo.invalid</v>
      </c>
      <c r="E3392" s="6" t="str">
        <f t="shared" si="2"/>
        <v>BASIC_OK</v>
      </c>
      <c r="F3392" s="6" t="str">
        <f>IF(E3392&lt;&gt;"BASIC_OK","REVIEW",IF(RIGHT(D3392,LEN(LOWER(TRIM('Audit summary'!$B$16)))+1)="@"&amp;LOWER(TRIM('Audit summary'!$B$16)),"INTERNAL","EXTERNAL"))</f>
        <v>INTERNAL</v>
      </c>
      <c r="G3392" s="6">
        <f t="shared" si="3"/>
        <v>1</v>
      </c>
      <c r="H3392" s="6">
        <f t="shared" si="4"/>
        <v>1</v>
      </c>
      <c r="I3392" s="6" t="str">
        <f>IF(OR(A3392="",COUNTIF('Message audit'!$A$2:$A$201,A3392)=0,AND(B3392&lt;&gt;"To",B3392&lt;&gt;"CC",B3392&lt;&gt;"BCC"),E3392&lt;&gt;"BASIC_OK"),"REVIEW","OK")</f>
        <v>OK</v>
      </c>
    </row>
    <row r="3393">
      <c r="A3393" s="5" t="s">
        <v>156</v>
      </c>
      <c r="B3393" s="5" t="s">
        <v>50</v>
      </c>
      <c r="C3393" s="5" t="s">
        <v>3611</v>
      </c>
      <c r="D3393" s="6" t="str">
        <f t="shared" si="1"/>
        <v>person3392@demo.invalid</v>
      </c>
      <c r="E3393" s="6" t="str">
        <f t="shared" si="2"/>
        <v>BASIC_OK</v>
      </c>
      <c r="F3393" s="6" t="str">
        <f>IF(E3393&lt;&gt;"BASIC_OK","REVIEW",IF(RIGHT(D3393,LEN(LOWER(TRIM('Audit summary'!$B$16)))+1)="@"&amp;LOWER(TRIM('Audit summary'!$B$16)),"INTERNAL","EXTERNAL"))</f>
        <v>INTERNAL</v>
      </c>
      <c r="G3393" s="6">
        <f t="shared" si="3"/>
        <v>1</v>
      </c>
      <c r="H3393" s="6">
        <f t="shared" si="4"/>
        <v>1</v>
      </c>
      <c r="I3393" s="6" t="str">
        <f>IF(OR(A3393="",COUNTIF('Message audit'!$A$2:$A$201,A3393)=0,AND(B3393&lt;&gt;"To",B3393&lt;&gt;"CC",B3393&lt;&gt;"BCC"),E3393&lt;&gt;"BASIC_OK"),"REVIEW","OK")</f>
        <v>OK</v>
      </c>
    </row>
    <row r="3394">
      <c r="A3394" s="5" t="s">
        <v>156</v>
      </c>
      <c r="B3394" s="5" t="s">
        <v>65</v>
      </c>
      <c r="C3394" s="5" t="s">
        <v>3612</v>
      </c>
      <c r="D3394" s="6" t="str">
        <f t="shared" si="1"/>
        <v>person3393@demo.invalid</v>
      </c>
      <c r="E3394" s="6" t="str">
        <f t="shared" si="2"/>
        <v>BASIC_OK</v>
      </c>
      <c r="F3394" s="6" t="str">
        <f>IF(E3394&lt;&gt;"BASIC_OK","REVIEW",IF(RIGHT(D3394,LEN(LOWER(TRIM('Audit summary'!$B$16)))+1)="@"&amp;LOWER(TRIM('Audit summary'!$B$16)),"INTERNAL","EXTERNAL"))</f>
        <v>INTERNAL</v>
      </c>
      <c r="G3394" s="6">
        <f t="shared" si="3"/>
        <v>1</v>
      </c>
      <c r="H3394" s="6">
        <f t="shared" si="4"/>
        <v>1</v>
      </c>
      <c r="I3394" s="6" t="str">
        <f>IF(OR(A3394="",COUNTIF('Message audit'!$A$2:$A$201,A3394)=0,AND(B3394&lt;&gt;"To",B3394&lt;&gt;"CC",B3394&lt;&gt;"BCC"),E3394&lt;&gt;"BASIC_OK"),"REVIEW","OK")</f>
        <v>OK</v>
      </c>
    </row>
    <row r="3395">
      <c r="A3395" s="5" t="s">
        <v>156</v>
      </c>
      <c r="B3395" s="5" t="s">
        <v>21</v>
      </c>
      <c r="C3395" s="5" t="s">
        <v>3613</v>
      </c>
      <c r="D3395" s="6" t="str">
        <f t="shared" si="1"/>
        <v>person3394@demo.invalid</v>
      </c>
      <c r="E3395" s="6" t="str">
        <f t="shared" si="2"/>
        <v>BASIC_OK</v>
      </c>
      <c r="F3395" s="6" t="str">
        <f>IF(E3395&lt;&gt;"BASIC_OK","REVIEW",IF(RIGHT(D3395,LEN(LOWER(TRIM('Audit summary'!$B$16)))+1)="@"&amp;LOWER(TRIM('Audit summary'!$B$16)),"INTERNAL","EXTERNAL"))</f>
        <v>INTERNAL</v>
      </c>
      <c r="G3395" s="6">
        <f t="shared" si="3"/>
        <v>1</v>
      </c>
      <c r="H3395" s="6">
        <f t="shared" si="4"/>
        <v>1</v>
      </c>
      <c r="I3395" s="6" t="str">
        <f>IF(OR(A3395="",COUNTIF('Message audit'!$A$2:$A$201,A3395)=0,AND(B3395&lt;&gt;"To",B3395&lt;&gt;"CC",B3395&lt;&gt;"BCC"),E3395&lt;&gt;"BASIC_OK"),"REVIEW","OK")</f>
        <v>OK</v>
      </c>
    </row>
    <row r="3396">
      <c r="A3396" s="5" t="s">
        <v>156</v>
      </c>
      <c r="B3396" s="5" t="s">
        <v>50</v>
      </c>
      <c r="C3396" s="5" t="s">
        <v>3614</v>
      </c>
      <c r="D3396" s="6" t="str">
        <f t="shared" si="1"/>
        <v>person3395@example.org</v>
      </c>
      <c r="E3396" s="6" t="str">
        <f t="shared" si="2"/>
        <v>BASIC_OK</v>
      </c>
      <c r="F3396" s="6" t="str">
        <f>IF(E3396&lt;&gt;"BASIC_OK","REVIEW",IF(RIGHT(D3396,LEN(LOWER(TRIM('Audit summary'!$B$16)))+1)="@"&amp;LOWER(TRIM('Audit summary'!$B$16)),"INTERNAL","EXTERNAL"))</f>
        <v>EXTERNAL</v>
      </c>
      <c r="G3396" s="6">
        <f t="shared" si="3"/>
        <v>1</v>
      </c>
      <c r="H3396" s="6">
        <f t="shared" si="4"/>
        <v>1</v>
      </c>
      <c r="I3396" s="6" t="str">
        <f>IF(OR(A3396="",COUNTIF('Message audit'!$A$2:$A$201,A3396)=0,AND(B3396&lt;&gt;"To",B3396&lt;&gt;"CC",B3396&lt;&gt;"BCC"),E3396&lt;&gt;"BASIC_OK"),"REVIEW","OK")</f>
        <v>OK</v>
      </c>
    </row>
    <row r="3397">
      <c r="A3397" s="5" t="s">
        <v>156</v>
      </c>
      <c r="B3397" s="5" t="s">
        <v>65</v>
      </c>
      <c r="C3397" s="5" t="s">
        <v>3615</v>
      </c>
      <c r="D3397" s="6" t="str">
        <f t="shared" si="1"/>
        <v>person3396@demo.invalid</v>
      </c>
      <c r="E3397" s="6" t="str">
        <f t="shared" si="2"/>
        <v>BASIC_OK</v>
      </c>
      <c r="F3397" s="6" t="str">
        <f>IF(E3397&lt;&gt;"BASIC_OK","REVIEW",IF(RIGHT(D3397,LEN(LOWER(TRIM('Audit summary'!$B$16)))+1)="@"&amp;LOWER(TRIM('Audit summary'!$B$16)),"INTERNAL","EXTERNAL"))</f>
        <v>INTERNAL</v>
      </c>
      <c r="G3397" s="6">
        <f t="shared" si="3"/>
        <v>1</v>
      </c>
      <c r="H3397" s="6">
        <f t="shared" si="4"/>
        <v>1</v>
      </c>
      <c r="I3397" s="6" t="str">
        <f>IF(OR(A3397="",COUNTIF('Message audit'!$A$2:$A$201,A3397)=0,AND(B3397&lt;&gt;"To",B3397&lt;&gt;"CC",B3397&lt;&gt;"BCC"),E3397&lt;&gt;"BASIC_OK"),"REVIEW","OK")</f>
        <v>OK</v>
      </c>
    </row>
    <row r="3398">
      <c r="A3398" s="5" t="s">
        <v>156</v>
      </c>
      <c r="B3398" s="5" t="s">
        <v>21</v>
      </c>
      <c r="C3398" s="5" t="s">
        <v>3616</v>
      </c>
      <c r="D3398" s="6" t="str">
        <f t="shared" si="1"/>
        <v>person3397@demo.invalid</v>
      </c>
      <c r="E3398" s="6" t="str">
        <f t="shared" si="2"/>
        <v>BASIC_OK</v>
      </c>
      <c r="F3398" s="6" t="str">
        <f>IF(E3398&lt;&gt;"BASIC_OK","REVIEW",IF(RIGHT(D3398,LEN(LOWER(TRIM('Audit summary'!$B$16)))+1)="@"&amp;LOWER(TRIM('Audit summary'!$B$16)),"INTERNAL","EXTERNAL"))</f>
        <v>INTERNAL</v>
      </c>
      <c r="G3398" s="6">
        <f t="shared" si="3"/>
        <v>1</v>
      </c>
      <c r="H3398" s="6">
        <f t="shared" si="4"/>
        <v>1</v>
      </c>
      <c r="I3398" s="6" t="str">
        <f>IF(OR(A3398="",COUNTIF('Message audit'!$A$2:$A$201,A3398)=0,AND(B3398&lt;&gt;"To",B3398&lt;&gt;"CC",B3398&lt;&gt;"BCC"),E3398&lt;&gt;"BASIC_OK"),"REVIEW","OK")</f>
        <v>OK</v>
      </c>
    </row>
    <row r="3399">
      <c r="A3399" s="5" t="s">
        <v>156</v>
      </c>
      <c r="B3399" s="5" t="s">
        <v>50</v>
      </c>
      <c r="C3399" s="5" t="s">
        <v>3617</v>
      </c>
      <c r="D3399" s="6" t="str">
        <f t="shared" si="1"/>
        <v>person3398@demo.invalid</v>
      </c>
      <c r="E3399" s="6" t="str">
        <f t="shared" si="2"/>
        <v>BASIC_OK</v>
      </c>
      <c r="F3399" s="6" t="str">
        <f>IF(E3399&lt;&gt;"BASIC_OK","REVIEW",IF(RIGHT(D3399,LEN(LOWER(TRIM('Audit summary'!$B$16)))+1)="@"&amp;LOWER(TRIM('Audit summary'!$B$16)),"INTERNAL","EXTERNAL"))</f>
        <v>INTERNAL</v>
      </c>
      <c r="G3399" s="6">
        <f t="shared" si="3"/>
        <v>1</v>
      </c>
      <c r="H3399" s="6">
        <f t="shared" si="4"/>
        <v>1</v>
      </c>
      <c r="I3399" s="6" t="str">
        <f>IF(OR(A3399="",COUNTIF('Message audit'!$A$2:$A$201,A3399)=0,AND(B3399&lt;&gt;"To",B3399&lt;&gt;"CC",B3399&lt;&gt;"BCC"),E3399&lt;&gt;"BASIC_OK"),"REVIEW","OK")</f>
        <v>OK</v>
      </c>
    </row>
    <row r="3400">
      <c r="A3400" s="5" t="s">
        <v>156</v>
      </c>
      <c r="B3400" s="5" t="s">
        <v>65</v>
      </c>
      <c r="C3400" s="5" t="s">
        <v>3618</v>
      </c>
      <c r="D3400" s="6" t="str">
        <f t="shared" si="1"/>
        <v>person3399@demo.invalid</v>
      </c>
      <c r="E3400" s="6" t="str">
        <f t="shared" si="2"/>
        <v>BASIC_OK</v>
      </c>
      <c r="F3400" s="6" t="str">
        <f>IF(E3400&lt;&gt;"BASIC_OK","REVIEW",IF(RIGHT(D3400,LEN(LOWER(TRIM('Audit summary'!$B$16)))+1)="@"&amp;LOWER(TRIM('Audit summary'!$B$16)),"INTERNAL","EXTERNAL"))</f>
        <v>INTERNAL</v>
      </c>
      <c r="G3400" s="6">
        <f t="shared" si="3"/>
        <v>1</v>
      </c>
      <c r="H3400" s="6">
        <f t="shared" si="4"/>
        <v>1</v>
      </c>
      <c r="I3400" s="6" t="str">
        <f>IF(OR(A3400="",COUNTIF('Message audit'!$A$2:$A$201,A3400)=0,AND(B3400&lt;&gt;"To",B3400&lt;&gt;"CC",B3400&lt;&gt;"BCC"),E3400&lt;&gt;"BASIC_OK"),"REVIEW","OK")</f>
        <v>OK</v>
      </c>
    </row>
    <row r="3401">
      <c r="A3401" s="5" t="s">
        <v>156</v>
      </c>
      <c r="B3401" s="5" t="s">
        <v>21</v>
      </c>
      <c r="D3401" s="6" t="str">
        <f t="shared" si="1"/>
        <v/>
      </c>
      <c r="E3401" s="6" t="str">
        <f t="shared" si="2"/>
        <v>MISSING</v>
      </c>
      <c r="F3401" s="6" t="str">
        <f>IF(E3401&lt;&gt;"BASIC_OK","REVIEW",IF(RIGHT(D3401,LEN(LOWER(TRIM('Audit summary'!$B$16)))+1)="@"&amp;LOWER(TRIM('Audit summary'!$B$16)),"INTERNAL","EXTERNAL"))</f>
        <v>REVIEW</v>
      </c>
      <c r="G3401" s="6">
        <f t="shared" si="3"/>
        <v>0</v>
      </c>
      <c r="H3401" s="6">
        <f t="shared" si="4"/>
        <v>0</v>
      </c>
      <c r="I3401" s="6" t="str">
        <f>IF(OR(A3401="",COUNTIF('Message audit'!$A$2:$A$201,A3401)=0,AND(B3401&lt;&gt;"To",B3401&lt;&gt;"CC",B3401&lt;&gt;"BCC"),E3401&lt;&gt;"BASIC_OK"),"REVIEW","OK")</f>
        <v>REVIEW</v>
      </c>
    </row>
    <row r="3402">
      <c r="A3402" s="5" t="s">
        <v>156</v>
      </c>
      <c r="B3402" s="5" t="s">
        <v>50</v>
      </c>
      <c r="C3402" s="5" t="s">
        <v>3619</v>
      </c>
      <c r="D3402" s="6" t="str">
        <f t="shared" si="1"/>
        <v>broken-3401</v>
      </c>
      <c r="E3402" s="6" t="str">
        <f t="shared" si="2"/>
        <v>REVIEW</v>
      </c>
      <c r="F3402" s="6" t="str">
        <f>IF(E3402&lt;&gt;"BASIC_OK","REVIEW",IF(RIGHT(D3402,LEN(LOWER(TRIM('Audit summary'!$B$16)))+1)="@"&amp;LOWER(TRIM('Audit summary'!$B$16)),"INTERNAL","EXTERNAL"))</f>
        <v>REVIEW</v>
      </c>
      <c r="G3402" s="6">
        <f t="shared" si="3"/>
        <v>0</v>
      </c>
      <c r="H3402" s="6">
        <f t="shared" si="4"/>
        <v>0</v>
      </c>
      <c r="I3402" s="6" t="str">
        <f>IF(OR(A3402="",COUNTIF('Message audit'!$A$2:$A$201,A3402)=0,AND(B3402&lt;&gt;"To",B3402&lt;&gt;"CC",B3402&lt;&gt;"BCC"),E3402&lt;&gt;"BASIC_OK"),"REVIEW","OK")</f>
        <v>REVIEW</v>
      </c>
    </row>
    <row r="3403">
      <c r="A3403" s="5" t="s">
        <v>157</v>
      </c>
      <c r="B3403" s="5" t="s">
        <v>65</v>
      </c>
      <c r="C3403" s="5" t="s">
        <v>3620</v>
      </c>
      <c r="D3403" s="6" t="str">
        <f t="shared" si="1"/>
        <v>person3402@demo.invalid</v>
      </c>
      <c r="E3403" s="6" t="str">
        <f t="shared" si="2"/>
        <v>BASIC_OK</v>
      </c>
      <c r="F3403" s="6" t="str">
        <f>IF(E3403&lt;&gt;"BASIC_OK","REVIEW",IF(RIGHT(D3403,LEN(LOWER(TRIM('Audit summary'!$B$16)))+1)="@"&amp;LOWER(TRIM('Audit summary'!$B$16)),"INTERNAL","EXTERNAL"))</f>
        <v>INTERNAL</v>
      </c>
      <c r="G3403" s="6">
        <f t="shared" si="3"/>
        <v>1</v>
      </c>
      <c r="H3403" s="6">
        <f t="shared" si="4"/>
        <v>1</v>
      </c>
      <c r="I3403" s="6" t="str">
        <f>IF(OR(A3403="",COUNTIF('Message audit'!$A$2:$A$201,A3403)=0,AND(B3403&lt;&gt;"To",B3403&lt;&gt;"CC",B3403&lt;&gt;"BCC"),E3403&lt;&gt;"BASIC_OK"),"REVIEW","OK")</f>
        <v>OK</v>
      </c>
    </row>
    <row r="3404">
      <c r="A3404" s="5" t="s">
        <v>157</v>
      </c>
      <c r="B3404" s="5" t="s">
        <v>21</v>
      </c>
      <c r="C3404" s="5" t="s">
        <v>3621</v>
      </c>
      <c r="D3404" s="6" t="str">
        <f t="shared" si="1"/>
        <v>person3403@demo.invalid</v>
      </c>
      <c r="E3404" s="6" t="str">
        <f t="shared" si="2"/>
        <v>BASIC_OK</v>
      </c>
      <c r="F3404" s="6" t="str">
        <f>IF(E3404&lt;&gt;"BASIC_OK","REVIEW",IF(RIGHT(D3404,LEN(LOWER(TRIM('Audit summary'!$B$16)))+1)="@"&amp;LOWER(TRIM('Audit summary'!$B$16)),"INTERNAL","EXTERNAL"))</f>
        <v>INTERNAL</v>
      </c>
      <c r="G3404" s="6">
        <f t="shared" si="3"/>
        <v>1</v>
      </c>
      <c r="H3404" s="6">
        <f t="shared" si="4"/>
        <v>1</v>
      </c>
      <c r="I3404" s="6" t="str">
        <f>IF(OR(A3404="",COUNTIF('Message audit'!$A$2:$A$201,A3404)=0,AND(B3404&lt;&gt;"To",B3404&lt;&gt;"CC",B3404&lt;&gt;"BCC"),E3404&lt;&gt;"BASIC_OK"),"REVIEW","OK")</f>
        <v>OK</v>
      </c>
    </row>
    <row r="3405">
      <c r="A3405" s="5" t="s">
        <v>157</v>
      </c>
      <c r="B3405" s="5" t="s">
        <v>50</v>
      </c>
      <c r="C3405" s="5" t="s">
        <v>3622</v>
      </c>
      <c r="D3405" s="6" t="str">
        <f t="shared" si="1"/>
        <v>person3404@demo.invalid</v>
      </c>
      <c r="E3405" s="6" t="str">
        <f t="shared" si="2"/>
        <v>BASIC_OK</v>
      </c>
      <c r="F3405" s="6" t="str">
        <f>IF(E3405&lt;&gt;"BASIC_OK","REVIEW",IF(RIGHT(D3405,LEN(LOWER(TRIM('Audit summary'!$B$16)))+1)="@"&amp;LOWER(TRIM('Audit summary'!$B$16)),"INTERNAL","EXTERNAL"))</f>
        <v>INTERNAL</v>
      </c>
      <c r="G3405" s="6">
        <f t="shared" si="3"/>
        <v>1</v>
      </c>
      <c r="H3405" s="6">
        <f t="shared" si="4"/>
        <v>1</v>
      </c>
      <c r="I3405" s="6" t="str">
        <f>IF(OR(A3405="",COUNTIF('Message audit'!$A$2:$A$201,A3405)=0,AND(B3405&lt;&gt;"To",B3405&lt;&gt;"CC",B3405&lt;&gt;"BCC"),E3405&lt;&gt;"BASIC_OK"),"REVIEW","OK")</f>
        <v>OK</v>
      </c>
    </row>
    <row r="3406">
      <c r="A3406" s="5" t="s">
        <v>157</v>
      </c>
      <c r="B3406" s="5" t="s">
        <v>65</v>
      </c>
      <c r="C3406" s="5" t="s">
        <v>3623</v>
      </c>
      <c r="D3406" s="6" t="str">
        <f t="shared" si="1"/>
        <v>person3405@example.org</v>
      </c>
      <c r="E3406" s="6" t="str">
        <f t="shared" si="2"/>
        <v>BASIC_OK</v>
      </c>
      <c r="F3406" s="6" t="str">
        <f>IF(E3406&lt;&gt;"BASIC_OK","REVIEW",IF(RIGHT(D3406,LEN(LOWER(TRIM('Audit summary'!$B$16)))+1)="@"&amp;LOWER(TRIM('Audit summary'!$B$16)),"INTERNAL","EXTERNAL"))</f>
        <v>EXTERNAL</v>
      </c>
      <c r="G3406" s="6">
        <f t="shared" si="3"/>
        <v>1</v>
      </c>
      <c r="H3406" s="6">
        <f t="shared" si="4"/>
        <v>1</v>
      </c>
      <c r="I3406" s="6" t="str">
        <f>IF(OR(A3406="",COUNTIF('Message audit'!$A$2:$A$201,A3406)=0,AND(B3406&lt;&gt;"To",B3406&lt;&gt;"CC",B3406&lt;&gt;"BCC"),E3406&lt;&gt;"BASIC_OK"),"REVIEW","OK")</f>
        <v>OK</v>
      </c>
    </row>
    <row r="3407">
      <c r="A3407" s="5" t="s">
        <v>157</v>
      </c>
      <c r="B3407" s="5" t="s">
        <v>21</v>
      </c>
      <c r="C3407" s="5" t="s">
        <v>3624</v>
      </c>
      <c r="D3407" s="6" t="str">
        <f t="shared" si="1"/>
        <v>person3406@demo.invalid</v>
      </c>
      <c r="E3407" s="6" t="str">
        <f t="shared" si="2"/>
        <v>BASIC_OK</v>
      </c>
      <c r="F3407" s="6" t="str">
        <f>IF(E3407&lt;&gt;"BASIC_OK","REVIEW",IF(RIGHT(D3407,LEN(LOWER(TRIM('Audit summary'!$B$16)))+1)="@"&amp;LOWER(TRIM('Audit summary'!$B$16)),"INTERNAL","EXTERNAL"))</f>
        <v>INTERNAL</v>
      </c>
      <c r="G3407" s="6">
        <f t="shared" si="3"/>
        <v>1</v>
      </c>
      <c r="H3407" s="6">
        <f t="shared" si="4"/>
        <v>1</v>
      </c>
      <c r="I3407" s="6" t="str">
        <f>IF(OR(A3407="",COUNTIF('Message audit'!$A$2:$A$201,A3407)=0,AND(B3407&lt;&gt;"To",B3407&lt;&gt;"CC",B3407&lt;&gt;"BCC"),E3407&lt;&gt;"BASIC_OK"),"REVIEW","OK")</f>
        <v>OK</v>
      </c>
    </row>
    <row r="3408">
      <c r="A3408" s="5" t="s">
        <v>157</v>
      </c>
      <c r="B3408" s="5" t="s">
        <v>50</v>
      </c>
      <c r="C3408" s="5" t="s">
        <v>3625</v>
      </c>
      <c r="D3408" s="6" t="str">
        <f t="shared" si="1"/>
        <v>person3407@demo.invalid</v>
      </c>
      <c r="E3408" s="6" t="str">
        <f t="shared" si="2"/>
        <v>BASIC_OK</v>
      </c>
      <c r="F3408" s="6" t="str">
        <f>IF(E3408&lt;&gt;"BASIC_OK","REVIEW",IF(RIGHT(D3408,LEN(LOWER(TRIM('Audit summary'!$B$16)))+1)="@"&amp;LOWER(TRIM('Audit summary'!$B$16)),"INTERNAL","EXTERNAL"))</f>
        <v>INTERNAL</v>
      </c>
      <c r="G3408" s="6">
        <f t="shared" si="3"/>
        <v>1</v>
      </c>
      <c r="H3408" s="6">
        <f t="shared" si="4"/>
        <v>1</v>
      </c>
      <c r="I3408" s="6" t="str">
        <f>IF(OR(A3408="",COUNTIF('Message audit'!$A$2:$A$201,A3408)=0,AND(B3408&lt;&gt;"To",B3408&lt;&gt;"CC",B3408&lt;&gt;"BCC"),E3408&lt;&gt;"BASIC_OK"),"REVIEW","OK")</f>
        <v>OK</v>
      </c>
    </row>
    <row r="3409">
      <c r="A3409" s="5" t="s">
        <v>157</v>
      </c>
      <c r="B3409" s="5" t="s">
        <v>65</v>
      </c>
      <c r="C3409" s="5" t="s">
        <v>3626</v>
      </c>
      <c r="D3409" s="6" t="str">
        <f t="shared" si="1"/>
        <v>person3408@demo.invalid</v>
      </c>
      <c r="E3409" s="6" t="str">
        <f t="shared" si="2"/>
        <v>BASIC_OK</v>
      </c>
      <c r="F3409" s="6" t="str">
        <f>IF(E3409&lt;&gt;"BASIC_OK","REVIEW",IF(RIGHT(D3409,LEN(LOWER(TRIM('Audit summary'!$B$16)))+1)="@"&amp;LOWER(TRIM('Audit summary'!$B$16)),"INTERNAL","EXTERNAL"))</f>
        <v>INTERNAL</v>
      </c>
      <c r="G3409" s="6">
        <f t="shared" si="3"/>
        <v>1</v>
      </c>
      <c r="H3409" s="6">
        <f t="shared" si="4"/>
        <v>1</v>
      </c>
      <c r="I3409" s="6" t="str">
        <f>IF(OR(A3409="",COUNTIF('Message audit'!$A$2:$A$201,A3409)=0,AND(B3409&lt;&gt;"To",B3409&lt;&gt;"CC",B3409&lt;&gt;"BCC"),E3409&lt;&gt;"BASIC_OK"),"REVIEW","OK")</f>
        <v>OK</v>
      </c>
    </row>
    <row r="3410">
      <c r="A3410" s="5" t="s">
        <v>157</v>
      </c>
      <c r="B3410" s="5" t="s">
        <v>21</v>
      </c>
      <c r="C3410" s="5" t="s">
        <v>3627</v>
      </c>
      <c r="D3410" s="6" t="str">
        <f t="shared" si="1"/>
        <v>person3409@demo.invalid</v>
      </c>
      <c r="E3410" s="6" t="str">
        <f t="shared" si="2"/>
        <v>BASIC_OK</v>
      </c>
      <c r="F3410" s="6" t="str">
        <f>IF(E3410&lt;&gt;"BASIC_OK","REVIEW",IF(RIGHT(D3410,LEN(LOWER(TRIM('Audit summary'!$B$16)))+1)="@"&amp;LOWER(TRIM('Audit summary'!$B$16)),"INTERNAL","EXTERNAL"))</f>
        <v>INTERNAL</v>
      </c>
      <c r="G3410" s="6">
        <f t="shared" si="3"/>
        <v>1</v>
      </c>
      <c r="H3410" s="6">
        <f t="shared" si="4"/>
        <v>1</v>
      </c>
      <c r="I3410" s="6" t="str">
        <f>IF(OR(A3410="",COUNTIF('Message audit'!$A$2:$A$201,A3410)=0,AND(B3410&lt;&gt;"To",B3410&lt;&gt;"CC",B3410&lt;&gt;"BCC"),E3410&lt;&gt;"BASIC_OK"),"REVIEW","OK")</f>
        <v>OK</v>
      </c>
    </row>
    <row r="3411">
      <c r="A3411" s="5" t="s">
        <v>157</v>
      </c>
      <c r="B3411" s="5" t="s">
        <v>50</v>
      </c>
      <c r="C3411" s="5" t="s">
        <v>3628</v>
      </c>
      <c r="D3411" s="6" t="str">
        <f t="shared" si="1"/>
        <v>person3410@example.org</v>
      </c>
      <c r="E3411" s="6" t="str">
        <f t="shared" si="2"/>
        <v>BASIC_OK</v>
      </c>
      <c r="F3411" s="6" t="str">
        <f>IF(E3411&lt;&gt;"BASIC_OK","REVIEW",IF(RIGHT(D3411,LEN(LOWER(TRIM('Audit summary'!$B$16)))+1)="@"&amp;LOWER(TRIM('Audit summary'!$B$16)),"INTERNAL","EXTERNAL"))</f>
        <v>EXTERNAL</v>
      </c>
      <c r="G3411" s="6">
        <f t="shared" si="3"/>
        <v>1</v>
      </c>
      <c r="H3411" s="6">
        <f t="shared" si="4"/>
        <v>1</v>
      </c>
      <c r="I3411" s="6" t="str">
        <f>IF(OR(A3411="",COUNTIF('Message audit'!$A$2:$A$201,A3411)=0,AND(B3411&lt;&gt;"To",B3411&lt;&gt;"CC",B3411&lt;&gt;"BCC"),E3411&lt;&gt;"BASIC_OK"),"REVIEW","OK")</f>
        <v>OK</v>
      </c>
    </row>
    <row r="3412">
      <c r="A3412" s="5" t="s">
        <v>157</v>
      </c>
      <c r="B3412" s="5" t="s">
        <v>65</v>
      </c>
      <c r="C3412" s="5" t="s">
        <v>3629</v>
      </c>
      <c r="D3412" s="6" t="str">
        <f t="shared" si="1"/>
        <v>person3411@demo.invalid</v>
      </c>
      <c r="E3412" s="6" t="str">
        <f t="shared" si="2"/>
        <v>BASIC_OK</v>
      </c>
      <c r="F3412" s="6" t="str">
        <f>IF(E3412&lt;&gt;"BASIC_OK","REVIEW",IF(RIGHT(D3412,LEN(LOWER(TRIM('Audit summary'!$B$16)))+1)="@"&amp;LOWER(TRIM('Audit summary'!$B$16)),"INTERNAL","EXTERNAL"))</f>
        <v>INTERNAL</v>
      </c>
      <c r="G3412" s="6">
        <f t="shared" si="3"/>
        <v>1</v>
      </c>
      <c r="H3412" s="6">
        <f t="shared" si="4"/>
        <v>1</v>
      </c>
      <c r="I3412" s="6" t="str">
        <f>IF(OR(A3412="",COUNTIF('Message audit'!$A$2:$A$201,A3412)=0,AND(B3412&lt;&gt;"To",B3412&lt;&gt;"CC",B3412&lt;&gt;"BCC"),E3412&lt;&gt;"BASIC_OK"),"REVIEW","OK")</f>
        <v>OK</v>
      </c>
    </row>
    <row r="3413">
      <c r="A3413" s="5" t="s">
        <v>157</v>
      </c>
      <c r="B3413" s="5" t="s">
        <v>21</v>
      </c>
      <c r="C3413" s="5" t="s">
        <v>3630</v>
      </c>
      <c r="D3413" s="6" t="str">
        <f t="shared" si="1"/>
        <v>person3412@demo.invalid</v>
      </c>
      <c r="E3413" s="6" t="str">
        <f t="shared" si="2"/>
        <v>BASIC_OK</v>
      </c>
      <c r="F3413" s="6" t="str">
        <f>IF(E3413&lt;&gt;"BASIC_OK","REVIEW",IF(RIGHT(D3413,LEN(LOWER(TRIM('Audit summary'!$B$16)))+1)="@"&amp;LOWER(TRIM('Audit summary'!$B$16)),"INTERNAL","EXTERNAL"))</f>
        <v>INTERNAL</v>
      </c>
      <c r="G3413" s="6">
        <f t="shared" si="3"/>
        <v>1</v>
      </c>
      <c r="H3413" s="6">
        <f t="shared" si="4"/>
        <v>1</v>
      </c>
      <c r="I3413" s="6" t="str">
        <f>IF(OR(A3413="",COUNTIF('Message audit'!$A$2:$A$201,A3413)=0,AND(B3413&lt;&gt;"To",B3413&lt;&gt;"CC",B3413&lt;&gt;"BCC"),E3413&lt;&gt;"BASIC_OK"),"REVIEW","OK")</f>
        <v>OK</v>
      </c>
    </row>
    <row r="3414">
      <c r="A3414" s="5" t="s">
        <v>157</v>
      </c>
      <c r="B3414" s="5" t="s">
        <v>50</v>
      </c>
      <c r="C3414" s="5" t="s">
        <v>3631</v>
      </c>
      <c r="D3414" s="6" t="str">
        <f t="shared" si="1"/>
        <v>person3413@demo.invalid</v>
      </c>
      <c r="E3414" s="6" t="str">
        <f t="shared" si="2"/>
        <v>BASIC_OK</v>
      </c>
      <c r="F3414" s="6" t="str">
        <f>IF(E3414&lt;&gt;"BASIC_OK","REVIEW",IF(RIGHT(D3414,LEN(LOWER(TRIM('Audit summary'!$B$16)))+1)="@"&amp;LOWER(TRIM('Audit summary'!$B$16)),"INTERNAL","EXTERNAL"))</f>
        <v>INTERNAL</v>
      </c>
      <c r="G3414" s="6">
        <f t="shared" si="3"/>
        <v>1</v>
      </c>
      <c r="H3414" s="6">
        <f t="shared" si="4"/>
        <v>1</v>
      </c>
      <c r="I3414" s="6" t="str">
        <f>IF(OR(A3414="",COUNTIF('Message audit'!$A$2:$A$201,A3414)=0,AND(B3414&lt;&gt;"To",B3414&lt;&gt;"CC",B3414&lt;&gt;"BCC"),E3414&lt;&gt;"BASIC_OK"),"REVIEW","OK")</f>
        <v>OK</v>
      </c>
    </row>
    <row r="3415">
      <c r="A3415" s="5" t="s">
        <v>157</v>
      </c>
      <c r="B3415" s="5" t="s">
        <v>65</v>
      </c>
      <c r="C3415" s="5" t="s">
        <v>3632</v>
      </c>
      <c r="D3415" s="6" t="str">
        <f t="shared" si="1"/>
        <v>person3414@demo.invalid</v>
      </c>
      <c r="E3415" s="6" t="str">
        <f t="shared" si="2"/>
        <v>BASIC_OK</v>
      </c>
      <c r="F3415" s="6" t="str">
        <f>IF(E3415&lt;&gt;"BASIC_OK","REVIEW",IF(RIGHT(D3415,LEN(LOWER(TRIM('Audit summary'!$B$16)))+1)="@"&amp;LOWER(TRIM('Audit summary'!$B$16)),"INTERNAL","EXTERNAL"))</f>
        <v>INTERNAL</v>
      </c>
      <c r="G3415" s="6">
        <f t="shared" si="3"/>
        <v>1</v>
      </c>
      <c r="H3415" s="6">
        <f t="shared" si="4"/>
        <v>1</v>
      </c>
      <c r="I3415" s="6" t="str">
        <f>IF(OR(A3415="",COUNTIF('Message audit'!$A$2:$A$201,A3415)=0,AND(B3415&lt;&gt;"To",B3415&lt;&gt;"CC",B3415&lt;&gt;"BCC"),E3415&lt;&gt;"BASIC_OK"),"REVIEW","OK")</f>
        <v>OK</v>
      </c>
    </row>
    <row r="3416">
      <c r="A3416" s="5" t="s">
        <v>157</v>
      </c>
      <c r="B3416" s="5" t="s">
        <v>21</v>
      </c>
      <c r="C3416" s="5" t="s">
        <v>3633</v>
      </c>
      <c r="D3416" s="6" t="str">
        <f t="shared" si="1"/>
        <v>person3415@example.org</v>
      </c>
      <c r="E3416" s="6" t="str">
        <f t="shared" si="2"/>
        <v>BASIC_OK</v>
      </c>
      <c r="F3416" s="6" t="str">
        <f>IF(E3416&lt;&gt;"BASIC_OK","REVIEW",IF(RIGHT(D3416,LEN(LOWER(TRIM('Audit summary'!$B$16)))+1)="@"&amp;LOWER(TRIM('Audit summary'!$B$16)),"INTERNAL","EXTERNAL"))</f>
        <v>EXTERNAL</v>
      </c>
      <c r="G3416" s="6">
        <f t="shared" si="3"/>
        <v>1</v>
      </c>
      <c r="H3416" s="6">
        <f t="shared" si="4"/>
        <v>1</v>
      </c>
      <c r="I3416" s="6" t="str">
        <f>IF(OR(A3416="",COUNTIF('Message audit'!$A$2:$A$201,A3416)=0,AND(B3416&lt;&gt;"To",B3416&lt;&gt;"CC",B3416&lt;&gt;"BCC"),E3416&lt;&gt;"BASIC_OK"),"REVIEW","OK")</f>
        <v>OK</v>
      </c>
    </row>
    <row r="3417">
      <c r="A3417" s="5" t="s">
        <v>157</v>
      </c>
      <c r="B3417" s="5" t="s">
        <v>50</v>
      </c>
      <c r="C3417" s="5" t="s">
        <v>3634</v>
      </c>
      <c r="D3417" s="6" t="str">
        <f t="shared" si="1"/>
        <v>person3416@demo.invalid</v>
      </c>
      <c r="E3417" s="6" t="str">
        <f t="shared" si="2"/>
        <v>BASIC_OK</v>
      </c>
      <c r="F3417" s="6" t="str">
        <f>IF(E3417&lt;&gt;"BASIC_OK","REVIEW",IF(RIGHT(D3417,LEN(LOWER(TRIM('Audit summary'!$B$16)))+1)="@"&amp;LOWER(TRIM('Audit summary'!$B$16)),"INTERNAL","EXTERNAL"))</f>
        <v>INTERNAL</v>
      </c>
      <c r="G3417" s="6">
        <f t="shared" si="3"/>
        <v>1</v>
      </c>
      <c r="H3417" s="6">
        <f t="shared" si="4"/>
        <v>1</v>
      </c>
      <c r="I3417" s="6" t="str">
        <f>IF(OR(A3417="",COUNTIF('Message audit'!$A$2:$A$201,A3417)=0,AND(B3417&lt;&gt;"To",B3417&lt;&gt;"CC",B3417&lt;&gt;"BCC"),E3417&lt;&gt;"BASIC_OK"),"REVIEW","OK")</f>
        <v>OK</v>
      </c>
    </row>
    <row r="3418">
      <c r="A3418" s="5" t="s">
        <v>157</v>
      </c>
      <c r="B3418" s="5" t="s">
        <v>65</v>
      </c>
      <c r="C3418" s="5" t="s">
        <v>3635</v>
      </c>
      <c r="D3418" s="6" t="str">
        <f t="shared" si="1"/>
        <v>person3417@demo.invalid</v>
      </c>
      <c r="E3418" s="6" t="str">
        <f t="shared" si="2"/>
        <v>BASIC_OK</v>
      </c>
      <c r="F3418" s="6" t="str">
        <f>IF(E3418&lt;&gt;"BASIC_OK","REVIEW",IF(RIGHT(D3418,LEN(LOWER(TRIM('Audit summary'!$B$16)))+1)="@"&amp;LOWER(TRIM('Audit summary'!$B$16)),"INTERNAL","EXTERNAL"))</f>
        <v>INTERNAL</v>
      </c>
      <c r="G3418" s="6">
        <f t="shared" si="3"/>
        <v>1</v>
      </c>
      <c r="H3418" s="6">
        <f t="shared" si="4"/>
        <v>1</v>
      </c>
      <c r="I3418" s="6" t="str">
        <f>IF(OR(A3418="",COUNTIF('Message audit'!$A$2:$A$201,A3418)=0,AND(B3418&lt;&gt;"To",B3418&lt;&gt;"CC",B3418&lt;&gt;"BCC"),E3418&lt;&gt;"BASIC_OK"),"REVIEW","OK")</f>
        <v>OK</v>
      </c>
    </row>
    <row r="3419">
      <c r="A3419" s="5" t="s">
        <v>157</v>
      </c>
      <c r="B3419" s="5" t="s">
        <v>21</v>
      </c>
      <c r="C3419" s="5" t="s">
        <v>3636</v>
      </c>
      <c r="D3419" s="6" t="str">
        <f t="shared" si="1"/>
        <v>person3418@demo.invalid</v>
      </c>
      <c r="E3419" s="6" t="str">
        <f t="shared" si="2"/>
        <v>BASIC_OK</v>
      </c>
      <c r="F3419" s="6" t="str">
        <f>IF(E3419&lt;&gt;"BASIC_OK","REVIEW",IF(RIGHT(D3419,LEN(LOWER(TRIM('Audit summary'!$B$16)))+1)="@"&amp;LOWER(TRIM('Audit summary'!$B$16)),"INTERNAL","EXTERNAL"))</f>
        <v>INTERNAL</v>
      </c>
      <c r="G3419" s="6">
        <f t="shared" si="3"/>
        <v>1</v>
      </c>
      <c r="H3419" s="6">
        <f t="shared" si="4"/>
        <v>1</v>
      </c>
      <c r="I3419" s="6" t="str">
        <f>IF(OR(A3419="",COUNTIF('Message audit'!$A$2:$A$201,A3419)=0,AND(B3419&lt;&gt;"To",B3419&lt;&gt;"CC",B3419&lt;&gt;"BCC"),E3419&lt;&gt;"BASIC_OK"),"REVIEW","OK")</f>
        <v>OK</v>
      </c>
    </row>
    <row r="3420">
      <c r="A3420" s="5" t="s">
        <v>157</v>
      </c>
      <c r="B3420" s="5" t="s">
        <v>50</v>
      </c>
      <c r="C3420" s="5" t="s">
        <v>3637</v>
      </c>
      <c r="D3420" s="6" t="str">
        <f t="shared" si="1"/>
        <v>person3419@demo.invalid</v>
      </c>
      <c r="E3420" s="6" t="str">
        <f t="shared" si="2"/>
        <v>BASIC_OK</v>
      </c>
      <c r="F3420" s="6" t="str">
        <f>IF(E3420&lt;&gt;"BASIC_OK","REVIEW",IF(RIGHT(D3420,LEN(LOWER(TRIM('Audit summary'!$B$16)))+1)="@"&amp;LOWER(TRIM('Audit summary'!$B$16)),"INTERNAL","EXTERNAL"))</f>
        <v>INTERNAL</v>
      </c>
      <c r="G3420" s="6">
        <f t="shared" si="3"/>
        <v>1</v>
      </c>
      <c r="H3420" s="6">
        <f t="shared" si="4"/>
        <v>1</v>
      </c>
      <c r="I3420" s="6" t="str">
        <f>IF(OR(A3420="",COUNTIF('Message audit'!$A$2:$A$201,A3420)=0,AND(B3420&lt;&gt;"To",B3420&lt;&gt;"CC",B3420&lt;&gt;"BCC"),E3420&lt;&gt;"BASIC_OK"),"REVIEW","OK")</f>
        <v>OK</v>
      </c>
    </row>
    <row r="3421">
      <c r="A3421" s="5" t="s">
        <v>157</v>
      </c>
      <c r="B3421" s="5" t="s">
        <v>65</v>
      </c>
      <c r="C3421" s="5" t="s">
        <v>3638</v>
      </c>
      <c r="D3421" s="6" t="str">
        <f t="shared" si="1"/>
        <v>person3420@example.org</v>
      </c>
      <c r="E3421" s="6" t="str">
        <f t="shared" si="2"/>
        <v>BASIC_OK</v>
      </c>
      <c r="F3421" s="6" t="str">
        <f>IF(E3421&lt;&gt;"BASIC_OK","REVIEW",IF(RIGHT(D3421,LEN(LOWER(TRIM('Audit summary'!$B$16)))+1)="@"&amp;LOWER(TRIM('Audit summary'!$B$16)),"INTERNAL","EXTERNAL"))</f>
        <v>EXTERNAL</v>
      </c>
      <c r="G3421" s="6">
        <f t="shared" si="3"/>
        <v>1</v>
      </c>
      <c r="H3421" s="6">
        <f t="shared" si="4"/>
        <v>1</v>
      </c>
      <c r="I3421" s="6" t="str">
        <f>IF(OR(A3421="",COUNTIF('Message audit'!$A$2:$A$201,A3421)=0,AND(B3421&lt;&gt;"To",B3421&lt;&gt;"CC",B3421&lt;&gt;"BCC"),E3421&lt;&gt;"BASIC_OK"),"REVIEW","OK")</f>
        <v>OK</v>
      </c>
    </row>
    <row r="3422">
      <c r="A3422" s="5" t="s">
        <v>157</v>
      </c>
      <c r="B3422" s="5" t="s">
        <v>21</v>
      </c>
      <c r="C3422" s="5" t="s">
        <v>3639</v>
      </c>
      <c r="D3422" s="6" t="str">
        <f t="shared" si="1"/>
        <v>person3421@demo.invalid</v>
      </c>
      <c r="E3422" s="6" t="str">
        <f t="shared" si="2"/>
        <v>BASIC_OK</v>
      </c>
      <c r="F3422" s="6" t="str">
        <f>IF(E3422&lt;&gt;"BASIC_OK","REVIEW",IF(RIGHT(D3422,LEN(LOWER(TRIM('Audit summary'!$B$16)))+1)="@"&amp;LOWER(TRIM('Audit summary'!$B$16)),"INTERNAL","EXTERNAL"))</f>
        <v>INTERNAL</v>
      </c>
      <c r="G3422" s="6">
        <f t="shared" si="3"/>
        <v>1</v>
      </c>
      <c r="H3422" s="6">
        <f t="shared" si="4"/>
        <v>1</v>
      </c>
      <c r="I3422" s="6" t="str">
        <f>IF(OR(A3422="",COUNTIF('Message audit'!$A$2:$A$201,A3422)=0,AND(B3422&lt;&gt;"To",B3422&lt;&gt;"CC",B3422&lt;&gt;"BCC"),E3422&lt;&gt;"BASIC_OK"),"REVIEW","OK")</f>
        <v>OK</v>
      </c>
    </row>
    <row r="3423">
      <c r="A3423" s="5" t="s">
        <v>157</v>
      </c>
      <c r="B3423" s="5" t="s">
        <v>50</v>
      </c>
      <c r="C3423" s="5" t="s">
        <v>3640</v>
      </c>
      <c r="D3423" s="6" t="str">
        <f t="shared" si="1"/>
        <v>person3422@demo.invalid</v>
      </c>
      <c r="E3423" s="6" t="str">
        <f t="shared" si="2"/>
        <v>BASIC_OK</v>
      </c>
      <c r="F3423" s="6" t="str">
        <f>IF(E3423&lt;&gt;"BASIC_OK","REVIEW",IF(RIGHT(D3423,LEN(LOWER(TRIM('Audit summary'!$B$16)))+1)="@"&amp;LOWER(TRIM('Audit summary'!$B$16)),"INTERNAL","EXTERNAL"))</f>
        <v>INTERNAL</v>
      </c>
      <c r="G3423" s="6">
        <f t="shared" si="3"/>
        <v>1</v>
      </c>
      <c r="H3423" s="6">
        <f t="shared" si="4"/>
        <v>1</v>
      </c>
      <c r="I3423" s="6" t="str">
        <f>IF(OR(A3423="",COUNTIF('Message audit'!$A$2:$A$201,A3423)=0,AND(B3423&lt;&gt;"To",B3423&lt;&gt;"CC",B3423&lt;&gt;"BCC"),E3423&lt;&gt;"BASIC_OK"),"REVIEW","OK")</f>
        <v>OK</v>
      </c>
    </row>
    <row r="3424">
      <c r="A3424" s="5" t="s">
        <v>157</v>
      </c>
      <c r="B3424" s="5" t="s">
        <v>65</v>
      </c>
      <c r="C3424" s="5" t="s">
        <v>3641</v>
      </c>
      <c r="D3424" s="6" t="str">
        <f t="shared" si="1"/>
        <v>person3423@demo.invalid</v>
      </c>
      <c r="E3424" s="6" t="str">
        <f t="shared" si="2"/>
        <v>BASIC_OK</v>
      </c>
      <c r="F3424" s="6" t="str">
        <f>IF(E3424&lt;&gt;"BASIC_OK","REVIEW",IF(RIGHT(D3424,LEN(LOWER(TRIM('Audit summary'!$B$16)))+1)="@"&amp;LOWER(TRIM('Audit summary'!$B$16)),"INTERNAL","EXTERNAL"))</f>
        <v>INTERNAL</v>
      </c>
      <c r="G3424" s="6">
        <f t="shared" si="3"/>
        <v>1</v>
      </c>
      <c r="H3424" s="6">
        <f t="shared" si="4"/>
        <v>1</v>
      </c>
      <c r="I3424" s="6" t="str">
        <f>IF(OR(A3424="",COUNTIF('Message audit'!$A$2:$A$201,A3424)=0,AND(B3424&lt;&gt;"To",B3424&lt;&gt;"CC",B3424&lt;&gt;"BCC"),E3424&lt;&gt;"BASIC_OK"),"REVIEW","OK")</f>
        <v>OK</v>
      </c>
    </row>
    <row r="3425">
      <c r="A3425" s="5" t="s">
        <v>157</v>
      </c>
      <c r="B3425" s="5" t="s">
        <v>21</v>
      </c>
      <c r="C3425" s="5" t="s">
        <v>3642</v>
      </c>
      <c r="D3425" s="6" t="str">
        <f t="shared" si="1"/>
        <v>person3424@demo.invalid</v>
      </c>
      <c r="E3425" s="6" t="str">
        <f t="shared" si="2"/>
        <v>BASIC_OK</v>
      </c>
      <c r="F3425" s="6" t="str">
        <f>IF(E3425&lt;&gt;"BASIC_OK","REVIEW",IF(RIGHT(D3425,LEN(LOWER(TRIM('Audit summary'!$B$16)))+1)="@"&amp;LOWER(TRIM('Audit summary'!$B$16)),"INTERNAL","EXTERNAL"))</f>
        <v>INTERNAL</v>
      </c>
      <c r="G3425" s="6">
        <f t="shared" si="3"/>
        <v>1</v>
      </c>
      <c r="H3425" s="6">
        <f t="shared" si="4"/>
        <v>1</v>
      </c>
      <c r="I3425" s="6" t="str">
        <f>IF(OR(A3425="",COUNTIF('Message audit'!$A$2:$A$201,A3425)=0,AND(B3425&lt;&gt;"To",B3425&lt;&gt;"CC",B3425&lt;&gt;"BCC"),E3425&lt;&gt;"BASIC_OK"),"REVIEW","OK")</f>
        <v>OK</v>
      </c>
    </row>
    <row r="3426">
      <c r="A3426" s="5" t="s">
        <v>157</v>
      </c>
      <c r="B3426" s="5" t="s">
        <v>50</v>
      </c>
      <c r="C3426" s="5" t="s">
        <v>3643</v>
      </c>
      <c r="D3426" s="6" t="str">
        <f t="shared" si="1"/>
        <v>person3425@example.org</v>
      </c>
      <c r="E3426" s="6" t="str">
        <f t="shared" si="2"/>
        <v>BASIC_OK</v>
      </c>
      <c r="F3426" s="6" t="str">
        <f>IF(E3426&lt;&gt;"BASIC_OK","REVIEW",IF(RIGHT(D3426,LEN(LOWER(TRIM('Audit summary'!$B$16)))+1)="@"&amp;LOWER(TRIM('Audit summary'!$B$16)),"INTERNAL","EXTERNAL"))</f>
        <v>EXTERNAL</v>
      </c>
      <c r="G3426" s="6">
        <f t="shared" si="3"/>
        <v>1</v>
      </c>
      <c r="H3426" s="6">
        <f t="shared" si="4"/>
        <v>1</v>
      </c>
      <c r="I3426" s="6" t="str">
        <f>IF(OR(A3426="",COUNTIF('Message audit'!$A$2:$A$201,A3426)=0,AND(B3426&lt;&gt;"To",B3426&lt;&gt;"CC",B3426&lt;&gt;"BCC"),E3426&lt;&gt;"BASIC_OK"),"REVIEW","OK")</f>
        <v>OK</v>
      </c>
    </row>
    <row r="3427">
      <c r="A3427" s="5" t="s">
        <v>157</v>
      </c>
      <c r="B3427" s="5" t="s">
        <v>65</v>
      </c>
      <c r="C3427" s="5" t="s">
        <v>3644</v>
      </c>
      <c r="D3427" s="6" t="str">
        <f t="shared" si="1"/>
        <v>person3426@demo.invalid</v>
      </c>
      <c r="E3427" s="6" t="str">
        <f t="shared" si="2"/>
        <v>BASIC_OK</v>
      </c>
      <c r="F3427" s="6" t="str">
        <f>IF(E3427&lt;&gt;"BASIC_OK","REVIEW",IF(RIGHT(D3427,LEN(LOWER(TRIM('Audit summary'!$B$16)))+1)="@"&amp;LOWER(TRIM('Audit summary'!$B$16)),"INTERNAL","EXTERNAL"))</f>
        <v>INTERNAL</v>
      </c>
      <c r="G3427" s="6">
        <f t="shared" si="3"/>
        <v>1</v>
      </c>
      <c r="H3427" s="6">
        <f t="shared" si="4"/>
        <v>1</v>
      </c>
      <c r="I3427" s="6" t="str">
        <f>IF(OR(A3427="",COUNTIF('Message audit'!$A$2:$A$201,A3427)=0,AND(B3427&lt;&gt;"To",B3427&lt;&gt;"CC",B3427&lt;&gt;"BCC"),E3427&lt;&gt;"BASIC_OK"),"REVIEW","OK")</f>
        <v>OK</v>
      </c>
    </row>
    <row r="3428">
      <c r="A3428" s="5" t="s">
        <v>157</v>
      </c>
      <c r="B3428" s="5" t="s">
        <v>21</v>
      </c>
      <c r="C3428" s="5" t="s">
        <v>3645</v>
      </c>
      <c r="D3428" s="6" t="str">
        <f t="shared" si="1"/>
        <v>person3427@demo.invalid</v>
      </c>
      <c r="E3428" s="6" t="str">
        <f t="shared" si="2"/>
        <v>BASIC_OK</v>
      </c>
      <c r="F3428" s="6" t="str">
        <f>IF(E3428&lt;&gt;"BASIC_OK","REVIEW",IF(RIGHT(D3428,LEN(LOWER(TRIM('Audit summary'!$B$16)))+1)="@"&amp;LOWER(TRIM('Audit summary'!$B$16)),"INTERNAL","EXTERNAL"))</f>
        <v>INTERNAL</v>
      </c>
      <c r="G3428" s="6">
        <f t="shared" si="3"/>
        <v>1</v>
      </c>
      <c r="H3428" s="6">
        <f t="shared" si="4"/>
        <v>1</v>
      </c>
      <c r="I3428" s="6" t="str">
        <f>IF(OR(A3428="",COUNTIF('Message audit'!$A$2:$A$201,A3428)=0,AND(B3428&lt;&gt;"To",B3428&lt;&gt;"CC",B3428&lt;&gt;"BCC"),E3428&lt;&gt;"BASIC_OK"),"REVIEW","OK")</f>
        <v>OK</v>
      </c>
    </row>
    <row r="3429">
      <c r="A3429" s="5" t="s">
        <v>157</v>
      </c>
      <c r="B3429" s="5" t="s">
        <v>50</v>
      </c>
      <c r="C3429" s="5" t="s">
        <v>3646</v>
      </c>
      <c r="D3429" s="6" t="str">
        <f t="shared" si="1"/>
        <v>person3428@demo.invalid</v>
      </c>
      <c r="E3429" s="6" t="str">
        <f t="shared" si="2"/>
        <v>BASIC_OK</v>
      </c>
      <c r="F3429" s="6" t="str">
        <f>IF(E3429&lt;&gt;"BASIC_OK","REVIEW",IF(RIGHT(D3429,LEN(LOWER(TRIM('Audit summary'!$B$16)))+1)="@"&amp;LOWER(TRIM('Audit summary'!$B$16)),"INTERNAL","EXTERNAL"))</f>
        <v>INTERNAL</v>
      </c>
      <c r="G3429" s="6">
        <f t="shared" si="3"/>
        <v>1</v>
      </c>
      <c r="H3429" s="6">
        <f t="shared" si="4"/>
        <v>1</v>
      </c>
      <c r="I3429" s="6" t="str">
        <f>IF(OR(A3429="",COUNTIF('Message audit'!$A$2:$A$201,A3429)=0,AND(B3429&lt;&gt;"To",B3429&lt;&gt;"CC",B3429&lt;&gt;"BCC"),E3429&lt;&gt;"BASIC_OK"),"REVIEW","OK")</f>
        <v>OK</v>
      </c>
    </row>
    <row r="3430">
      <c r="A3430" s="5" t="s">
        <v>157</v>
      </c>
      <c r="B3430" s="5" t="s">
        <v>65</v>
      </c>
      <c r="C3430" s="5" t="s">
        <v>3647</v>
      </c>
      <c r="D3430" s="6" t="str">
        <f t="shared" si="1"/>
        <v>person3429@demo.invalid</v>
      </c>
      <c r="E3430" s="6" t="str">
        <f t="shared" si="2"/>
        <v>BASIC_OK</v>
      </c>
      <c r="F3430" s="6" t="str">
        <f>IF(E3430&lt;&gt;"BASIC_OK","REVIEW",IF(RIGHT(D3430,LEN(LOWER(TRIM('Audit summary'!$B$16)))+1)="@"&amp;LOWER(TRIM('Audit summary'!$B$16)),"INTERNAL","EXTERNAL"))</f>
        <v>INTERNAL</v>
      </c>
      <c r="G3430" s="6">
        <f t="shared" si="3"/>
        <v>1</v>
      </c>
      <c r="H3430" s="6">
        <f t="shared" si="4"/>
        <v>1</v>
      </c>
      <c r="I3430" s="6" t="str">
        <f>IF(OR(A3430="",COUNTIF('Message audit'!$A$2:$A$201,A3430)=0,AND(B3430&lt;&gt;"To",B3430&lt;&gt;"CC",B3430&lt;&gt;"BCC"),E3430&lt;&gt;"BASIC_OK"),"REVIEW","OK")</f>
        <v>OK</v>
      </c>
    </row>
    <row r="3431">
      <c r="A3431" s="5" t="s">
        <v>157</v>
      </c>
      <c r="B3431" s="5" t="s">
        <v>21</v>
      </c>
      <c r="C3431" s="5" t="s">
        <v>3648</v>
      </c>
      <c r="D3431" s="6" t="str">
        <f t="shared" si="1"/>
        <v>person3430@example.org</v>
      </c>
      <c r="E3431" s="6" t="str">
        <f t="shared" si="2"/>
        <v>BASIC_OK</v>
      </c>
      <c r="F3431" s="6" t="str">
        <f>IF(E3431&lt;&gt;"BASIC_OK","REVIEW",IF(RIGHT(D3431,LEN(LOWER(TRIM('Audit summary'!$B$16)))+1)="@"&amp;LOWER(TRIM('Audit summary'!$B$16)),"INTERNAL","EXTERNAL"))</f>
        <v>EXTERNAL</v>
      </c>
      <c r="G3431" s="6">
        <f t="shared" si="3"/>
        <v>1</v>
      </c>
      <c r="H3431" s="6">
        <f t="shared" si="4"/>
        <v>1</v>
      </c>
      <c r="I3431" s="6" t="str">
        <f>IF(OR(A3431="",COUNTIF('Message audit'!$A$2:$A$201,A3431)=0,AND(B3431&lt;&gt;"To",B3431&lt;&gt;"CC",B3431&lt;&gt;"BCC"),E3431&lt;&gt;"BASIC_OK"),"REVIEW","OK")</f>
        <v>OK</v>
      </c>
    </row>
    <row r="3432">
      <c r="A3432" s="5" t="s">
        <v>157</v>
      </c>
      <c r="B3432" s="5" t="s">
        <v>50</v>
      </c>
      <c r="C3432" s="5" t="s">
        <v>3649</v>
      </c>
      <c r="D3432" s="6" t="str">
        <f t="shared" si="1"/>
        <v>person3431@demo.invalid</v>
      </c>
      <c r="E3432" s="6" t="str">
        <f t="shared" si="2"/>
        <v>BASIC_OK</v>
      </c>
      <c r="F3432" s="6" t="str">
        <f>IF(E3432&lt;&gt;"BASIC_OK","REVIEW",IF(RIGHT(D3432,LEN(LOWER(TRIM('Audit summary'!$B$16)))+1)="@"&amp;LOWER(TRIM('Audit summary'!$B$16)),"INTERNAL","EXTERNAL"))</f>
        <v>INTERNAL</v>
      </c>
      <c r="G3432" s="6">
        <f t="shared" si="3"/>
        <v>1</v>
      </c>
      <c r="H3432" s="6">
        <f t="shared" si="4"/>
        <v>1</v>
      </c>
      <c r="I3432" s="6" t="str">
        <f>IF(OR(A3432="",COUNTIF('Message audit'!$A$2:$A$201,A3432)=0,AND(B3432&lt;&gt;"To",B3432&lt;&gt;"CC",B3432&lt;&gt;"BCC"),E3432&lt;&gt;"BASIC_OK"),"REVIEW","OK")</f>
        <v>OK</v>
      </c>
    </row>
    <row r="3433">
      <c r="A3433" s="5" t="s">
        <v>157</v>
      </c>
      <c r="B3433" s="5" t="s">
        <v>65</v>
      </c>
      <c r="C3433" s="5" t="s">
        <v>3650</v>
      </c>
      <c r="D3433" s="6" t="str">
        <f t="shared" si="1"/>
        <v>person3432@demo.invalid</v>
      </c>
      <c r="E3433" s="6" t="str">
        <f t="shared" si="2"/>
        <v>BASIC_OK</v>
      </c>
      <c r="F3433" s="6" t="str">
        <f>IF(E3433&lt;&gt;"BASIC_OK","REVIEW",IF(RIGHT(D3433,LEN(LOWER(TRIM('Audit summary'!$B$16)))+1)="@"&amp;LOWER(TRIM('Audit summary'!$B$16)),"INTERNAL","EXTERNAL"))</f>
        <v>INTERNAL</v>
      </c>
      <c r="G3433" s="6">
        <f t="shared" si="3"/>
        <v>1</v>
      </c>
      <c r="H3433" s="6">
        <f t="shared" si="4"/>
        <v>1</v>
      </c>
      <c r="I3433" s="6" t="str">
        <f>IF(OR(A3433="",COUNTIF('Message audit'!$A$2:$A$201,A3433)=0,AND(B3433&lt;&gt;"To",B3433&lt;&gt;"CC",B3433&lt;&gt;"BCC"),E3433&lt;&gt;"BASIC_OK"),"REVIEW","OK")</f>
        <v>OK</v>
      </c>
    </row>
    <row r="3434">
      <c r="A3434" s="5" t="s">
        <v>157</v>
      </c>
      <c r="B3434" s="5" t="s">
        <v>21</v>
      </c>
      <c r="C3434" s="5" t="s">
        <v>3651</v>
      </c>
      <c r="D3434" s="6" t="str">
        <f t="shared" si="1"/>
        <v>person3433@demo.invalid</v>
      </c>
      <c r="E3434" s="6" t="str">
        <f t="shared" si="2"/>
        <v>BASIC_OK</v>
      </c>
      <c r="F3434" s="6" t="str">
        <f>IF(E3434&lt;&gt;"BASIC_OK","REVIEW",IF(RIGHT(D3434,LEN(LOWER(TRIM('Audit summary'!$B$16)))+1)="@"&amp;LOWER(TRIM('Audit summary'!$B$16)),"INTERNAL","EXTERNAL"))</f>
        <v>INTERNAL</v>
      </c>
      <c r="G3434" s="6">
        <f t="shared" si="3"/>
        <v>1</v>
      </c>
      <c r="H3434" s="6">
        <f t="shared" si="4"/>
        <v>1</v>
      </c>
      <c r="I3434" s="6" t="str">
        <f>IF(OR(A3434="",COUNTIF('Message audit'!$A$2:$A$201,A3434)=0,AND(B3434&lt;&gt;"To",B3434&lt;&gt;"CC",B3434&lt;&gt;"BCC"),E3434&lt;&gt;"BASIC_OK"),"REVIEW","OK")</f>
        <v>OK</v>
      </c>
    </row>
    <row r="3435">
      <c r="A3435" s="5" t="s">
        <v>157</v>
      </c>
      <c r="B3435" s="5" t="s">
        <v>50</v>
      </c>
      <c r="C3435" s="5" t="s">
        <v>3652</v>
      </c>
      <c r="D3435" s="6" t="str">
        <f t="shared" si="1"/>
        <v>person3434@demo.invalid</v>
      </c>
      <c r="E3435" s="6" t="str">
        <f t="shared" si="2"/>
        <v>BASIC_OK</v>
      </c>
      <c r="F3435" s="6" t="str">
        <f>IF(E3435&lt;&gt;"BASIC_OK","REVIEW",IF(RIGHT(D3435,LEN(LOWER(TRIM('Audit summary'!$B$16)))+1)="@"&amp;LOWER(TRIM('Audit summary'!$B$16)),"INTERNAL","EXTERNAL"))</f>
        <v>INTERNAL</v>
      </c>
      <c r="G3435" s="6">
        <f t="shared" si="3"/>
        <v>1</v>
      </c>
      <c r="H3435" s="6">
        <f t="shared" si="4"/>
        <v>1</v>
      </c>
      <c r="I3435" s="6" t="str">
        <f>IF(OR(A3435="",COUNTIF('Message audit'!$A$2:$A$201,A3435)=0,AND(B3435&lt;&gt;"To",B3435&lt;&gt;"CC",B3435&lt;&gt;"BCC"),E3435&lt;&gt;"BASIC_OK"),"REVIEW","OK")</f>
        <v>OK</v>
      </c>
    </row>
    <row r="3436">
      <c r="A3436" s="5" t="s">
        <v>157</v>
      </c>
      <c r="B3436" s="5" t="s">
        <v>65</v>
      </c>
      <c r="C3436" s="5" t="s">
        <v>3653</v>
      </c>
      <c r="D3436" s="6" t="str">
        <f t="shared" si="1"/>
        <v>person3435@example.org</v>
      </c>
      <c r="E3436" s="6" t="str">
        <f t="shared" si="2"/>
        <v>BASIC_OK</v>
      </c>
      <c r="F3436" s="6" t="str">
        <f>IF(E3436&lt;&gt;"BASIC_OK","REVIEW",IF(RIGHT(D3436,LEN(LOWER(TRIM('Audit summary'!$B$16)))+1)="@"&amp;LOWER(TRIM('Audit summary'!$B$16)),"INTERNAL","EXTERNAL"))</f>
        <v>EXTERNAL</v>
      </c>
      <c r="G3436" s="6">
        <f t="shared" si="3"/>
        <v>1</v>
      </c>
      <c r="H3436" s="6">
        <f t="shared" si="4"/>
        <v>1</v>
      </c>
      <c r="I3436" s="6" t="str">
        <f>IF(OR(A3436="",COUNTIF('Message audit'!$A$2:$A$201,A3436)=0,AND(B3436&lt;&gt;"To",B3436&lt;&gt;"CC",B3436&lt;&gt;"BCC"),E3436&lt;&gt;"BASIC_OK"),"REVIEW","OK")</f>
        <v>OK</v>
      </c>
    </row>
    <row r="3437">
      <c r="A3437" s="5" t="s">
        <v>157</v>
      </c>
      <c r="B3437" s="5" t="s">
        <v>21</v>
      </c>
      <c r="C3437" s="5" t="s">
        <v>3654</v>
      </c>
      <c r="D3437" s="6" t="str">
        <f t="shared" si="1"/>
        <v>person3436@demo.invalid</v>
      </c>
      <c r="E3437" s="6" t="str">
        <f t="shared" si="2"/>
        <v>BASIC_OK</v>
      </c>
      <c r="F3437" s="6" t="str">
        <f>IF(E3437&lt;&gt;"BASIC_OK","REVIEW",IF(RIGHT(D3437,LEN(LOWER(TRIM('Audit summary'!$B$16)))+1)="@"&amp;LOWER(TRIM('Audit summary'!$B$16)),"INTERNAL","EXTERNAL"))</f>
        <v>INTERNAL</v>
      </c>
      <c r="G3437" s="6">
        <f t="shared" si="3"/>
        <v>1</v>
      </c>
      <c r="H3437" s="6">
        <f t="shared" si="4"/>
        <v>1</v>
      </c>
      <c r="I3437" s="6" t="str">
        <f>IF(OR(A3437="",COUNTIF('Message audit'!$A$2:$A$201,A3437)=0,AND(B3437&lt;&gt;"To",B3437&lt;&gt;"CC",B3437&lt;&gt;"BCC"),E3437&lt;&gt;"BASIC_OK"),"REVIEW","OK")</f>
        <v>OK</v>
      </c>
    </row>
    <row r="3438">
      <c r="A3438" s="5" t="s">
        <v>157</v>
      </c>
      <c r="B3438" s="5" t="s">
        <v>50</v>
      </c>
      <c r="C3438" s="5" t="s">
        <v>3655</v>
      </c>
      <c r="D3438" s="6" t="str">
        <f t="shared" si="1"/>
        <v>person3437@demo.invalid</v>
      </c>
      <c r="E3438" s="6" t="str">
        <f t="shared" si="2"/>
        <v>BASIC_OK</v>
      </c>
      <c r="F3438" s="6" t="str">
        <f>IF(E3438&lt;&gt;"BASIC_OK","REVIEW",IF(RIGHT(D3438,LEN(LOWER(TRIM('Audit summary'!$B$16)))+1)="@"&amp;LOWER(TRIM('Audit summary'!$B$16)),"INTERNAL","EXTERNAL"))</f>
        <v>INTERNAL</v>
      </c>
      <c r="G3438" s="6">
        <f t="shared" si="3"/>
        <v>1</v>
      </c>
      <c r="H3438" s="6">
        <f t="shared" si="4"/>
        <v>1</v>
      </c>
      <c r="I3438" s="6" t="str">
        <f>IF(OR(A3438="",COUNTIF('Message audit'!$A$2:$A$201,A3438)=0,AND(B3438&lt;&gt;"To",B3438&lt;&gt;"CC",B3438&lt;&gt;"BCC"),E3438&lt;&gt;"BASIC_OK"),"REVIEW","OK")</f>
        <v>OK</v>
      </c>
    </row>
    <row r="3439">
      <c r="A3439" s="5" t="s">
        <v>157</v>
      </c>
      <c r="B3439" s="5" t="s">
        <v>65</v>
      </c>
      <c r="C3439" s="5" t="s">
        <v>3656</v>
      </c>
      <c r="D3439" s="6" t="str">
        <f t="shared" si="1"/>
        <v>person3438@demo.invalid</v>
      </c>
      <c r="E3439" s="6" t="str">
        <f t="shared" si="2"/>
        <v>BASIC_OK</v>
      </c>
      <c r="F3439" s="6" t="str">
        <f>IF(E3439&lt;&gt;"BASIC_OK","REVIEW",IF(RIGHT(D3439,LEN(LOWER(TRIM('Audit summary'!$B$16)))+1)="@"&amp;LOWER(TRIM('Audit summary'!$B$16)),"INTERNAL","EXTERNAL"))</f>
        <v>INTERNAL</v>
      </c>
      <c r="G3439" s="6">
        <f t="shared" si="3"/>
        <v>1</v>
      </c>
      <c r="H3439" s="6">
        <f t="shared" si="4"/>
        <v>1</v>
      </c>
      <c r="I3439" s="6" t="str">
        <f>IF(OR(A3439="",COUNTIF('Message audit'!$A$2:$A$201,A3439)=0,AND(B3439&lt;&gt;"To",B3439&lt;&gt;"CC",B3439&lt;&gt;"BCC"),E3439&lt;&gt;"BASIC_OK"),"REVIEW","OK")</f>
        <v>OK</v>
      </c>
    </row>
    <row r="3440">
      <c r="A3440" s="5" t="s">
        <v>157</v>
      </c>
      <c r="B3440" s="5" t="s">
        <v>21</v>
      </c>
      <c r="C3440" s="5" t="s">
        <v>3657</v>
      </c>
      <c r="D3440" s="6" t="str">
        <f t="shared" si="1"/>
        <v>person3439@demo.invalid</v>
      </c>
      <c r="E3440" s="6" t="str">
        <f t="shared" si="2"/>
        <v>BASIC_OK</v>
      </c>
      <c r="F3440" s="6" t="str">
        <f>IF(E3440&lt;&gt;"BASIC_OK","REVIEW",IF(RIGHT(D3440,LEN(LOWER(TRIM('Audit summary'!$B$16)))+1)="@"&amp;LOWER(TRIM('Audit summary'!$B$16)),"INTERNAL","EXTERNAL"))</f>
        <v>INTERNAL</v>
      </c>
      <c r="G3440" s="6">
        <f t="shared" si="3"/>
        <v>1</v>
      </c>
      <c r="H3440" s="6">
        <f t="shared" si="4"/>
        <v>1</v>
      </c>
      <c r="I3440" s="6" t="str">
        <f>IF(OR(A3440="",COUNTIF('Message audit'!$A$2:$A$201,A3440)=0,AND(B3440&lt;&gt;"To",B3440&lt;&gt;"CC",B3440&lt;&gt;"BCC"),E3440&lt;&gt;"BASIC_OK"),"REVIEW","OK")</f>
        <v>OK</v>
      </c>
    </row>
    <row r="3441">
      <c r="A3441" s="5" t="s">
        <v>157</v>
      </c>
      <c r="B3441" s="5" t="s">
        <v>50</v>
      </c>
      <c r="C3441" s="5" t="s">
        <v>3658</v>
      </c>
      <c r="D3441" s="6" t="str">
        <f t="shared" si="1"/>
        <v>person3440@example.org</v>
      </c>
      <c r="E3441" s="6" t="str">
        <f t="shared" si="2"/>
        <v>BASIC_OK</v>
      </c>
      <c r="F3441" s="6" t="str">
        <f>IF(E3441&lt;&gt;"BASIC_OK","REVIEW",IF(RIGHT(D3441,LEN(LOWER(TRIM('Audit summary'!$B$16)))+1)="@"&amp;LOWER(TRIM('Audit summary'!$B$16)),"INTERNAL","EXTERNAL"))</f>
        <v>EXTERNAL</v>
      </c>
      <c r="G3441" s="6">
        <f t="shared" si="3"/>
        <v>1</v>
      </c>
      <c r="H3441" s="6">
        <f t="shared" si="4"/>
        <v>1</v>
      </c>
      <c r="I3441" s="6" t="str">
        <f>IF(OR(A3441="",COUNTIF('Message audit'!$A$2:$A$201,A3441)=0,AND(B3441&lt;&gt;"To",B3441&lt;&gt;"CC",B3441&lt;&gt;"BCC"),E3441&lt;&gt;"BASIC_OK"),"REVIEW","OK")</f>
        <v>OK</v>
      </c>
    </row>
    <row r="3442">
      <c r="A3442" s="5" t="s">
        <v>157</v>
      </c>
      <c r="B3442" s="5" t="s">
        <v>65</v>
      </c>
      <c r="C3442" s="5" t="s">
        <v>3659</v>
      </c>
      <c r="D3442" s="6" t="str">
        <f t="shared" si="1"/>
        <v>person3441@demo.invalid</v>
      </c>
      <c r="E3442" s="6" t="str">
        <f t="shared" si="2"/>
        <v>BASIC_OK</v>
      </c>
      <c r="F3442" s="6" t="str">
        <f>IF(E3442&lt;&gt;"BASIC_OK","REVIEW",IF(RIGHT(D3442,LEN(LOWER(TRIM('Audit summary'!$B$16)))+1)="@"&amp;LOWER(TRIM('Audit summary'!$B$16)),"INTERNAL","EXTERNAL"))</f>
        <v>INTERNAL</v>
      </c>
      <c r="G3442" s="6">
        <f t="shared" si="3"/>
        <v>1</v>
      </c>
      <c r="H3442" s="6">
        <f t="shared" si="4"/>
        <v>1</v>
      </c>
      <c r="I3442" s="6" t="str">
        <f>IF(OR(A3442="",COUNTIF('Message audit'!$A$2:$A$201,A3442)=0,AND(B3442&lt;&gt;"To",B3442&lt;&gt;"CC",B3442&lt;&gt;"BCC"),E3442&lt;&gt;"BASIC_OK"),"REVIEW","OK")</f>
        <v>OK</v>
      </c>
    </row>
    <row r="3443">
      <c r="A3443" s="5" t="s">
        <v>157</v>
      </c>
      <c r="B3443" s="5" t="s">
        <v>21</v>
      </c>
      <c r="C3443" s="5" t="s">
        <v>3660</v>
      </c>
      <c r="D3443" s="6" t="str">
        <f t="shared" si="1"/>
        <v>person3442@demo.invalid</v>
      </c>
      <c r="E3443" s="6" t="str">
        <f t="shared" si="2"/>
        <v>BASIC_OK</v>
      </c>
      <c r="F3443" s="6" t="str">
        <f>IF(E3443&lt;&gt;"BASIC_OK","REVIEW",IF(RIGHT(D3443,LEN(LOWER(TRIM('Audit summary'!$B$16)))+1)="@"&amp;LOWER(TRIM('Audit summary'!$B$16)),"INTERNAL","EXTERNAL"))</f>
        <v>INTERNAL</v>
      </c>
      <c r="G3443" s="6">
        <f t="shared" si="3"/>
        <v>1</v>
      </c>
      <c r="H3443" s="6">
        <f t="shared" si="4"/>
        <v>1</v>
      </c>
      <c r="I3443" s="6" t="str">
        <f>IF(OR(A3443="",COUNTIF('Message audit'!$A$2:$A$201,A3443)=0,AND(B3443&lt;&gt;"To",B3443&lt;&gt;"CC",B3443&lt;&gt;"BCC"),E3443&lt;&gt;"BASIC_OK"),"REVIEW","OK")</f>
        <v>OK</v>
      </c>
    </row>
    <row r="3444">
      <c r="A3444" s="5" t="s">
        <v>157</v>
      </c>
      <c r="B3444" s="5" t="s">
        <v>50</v>
      </c>
      <c r="C3444" s="5" t="s">
        <v>3661</v>
      </c>
      <c r="D3444" s="6" t="str">
        <f t="shared" si="1"/>
        <v>person3443@demo.invalid</v>
      </c>
      <c r="E3444" s="6" t="str">
        <f t="shared" si="2"/>
        <v>BASIC_OK</v>
      </c>
      <c r="F3444" s="6" t="str">
        <f>IF(E3444&lt;&gt;"BASIC_OK","REVIEW",IF(RIGHT(D3444,LEN(LOWER(TRIM('Audit summary'!$B$16)))+1)="@"&amp;LOWER(TRIM('Audit summary'!$B$16)),"INTERNAL","EXTERNAL"))</f>
        <v>INTERNAL</v>
      </c>
      <c r="G3444" s="6">
        <f t="shared" si="3"/>
        <v>1</v>
      </c>
      <c r="H3444" s="6">
        <f t="shared" si="4"/>
        <v>1</v>
      </c>
      <c r="I3444" s="6" t="str">
        <f>IF(OR(A3444="",COUNTIF('Message audit'!$A$2:$A$201,A3444)=0,AND(B3444&lt;&gt;"To",B3444&lt;&gt;"CC",B3444&lt;&gt;"BCC"),E3444&lt;&gt;"BASIC_OK"),"REVIEW","OK")</f>
        <v>OK</v>
      </c>
    </row>
    <row r="3445">
      <c r="A3445" s="5" t="s">
        <v>157</v>
      </c>
      <c r="B3445" s="5" t="s">
        <v>65</v>
      </c>
      <c r="C3445" s="5" t="s">
        <v>3662</v>
      </c>
      <c r="D3445" s="6" t="str">
        <f t="shared" si="1"/>
        <v>person3444@demo.invalid</v>
      </c>
      <c r="E3445" s="6" t="str">
        <f t="shared" si="2"/>
        <v>BASIC_OK</v>
      </c>
      <c r="F3445" s="6" t="str">
        <f>IF(E3445&lt;&gt;"BASIC_OK","REVIEW",IF(RIGHT(D3445,LEN(LOWER(TRIM('Audit summary'!$B$16)))+1)="@"&amp;LOWER(TRIM('Audit summary'!$B$16)),"INTERNAL","EXTERNAL"))</f>
        <v>INTERNAL</v>
      </c>
      <c r="G3445" s="6">
        <f t="shared" si="3"/>
        <v>1</v>
      </c>
      <c r="H3445" s="6">
        <f t="shared" si="4"/>
        <v>1</v>
      </c>
      <c r="I3445" s="6" t="str">
        <f>IF(OR(A3445="",COUNTIF('Message audit'!$A$2:$A$201,A3445)=0,AND(B3445&lt;&gt;"To",B3445&lt;&gt;"CC",B3445&lt;&gt;"BCC"),E3445&lt;&gt;"BASIC_OK"),"REVIEW","OK")</f>
        <v>OK</v>
      </c>
    </row>
    <row r="3446">
      <c r="A3446" s="5" t="s">
        <v>157</v>
      </c>
      <c r="B3446" s="5" t="s">
        <v>21</v>
      </c>
      <c r="C3446" s="5" t="s">
        <v>3663</v>
      </c>
      <c r="D3446" s="6" t="str">
        <f t="shared" si="1"/>
        <v>person3445@example.org</v>
      </c>
      <c r="E3446" s="6" t="str">
        <f t="shared" si="2"/>
        <v>BASIC_OK</v>
      </c>
      <c r="F3446" s="6" t="str">
        <f>IF(E3446&lt;&gt;"BASIC_OK","REVIEW",IF(RIGHT(D3446,LEN(LOWER(TRIM('Audit summary'!$B$16)))+1)="@"&amp;LOWER(TRIM('Audit summary'!$B$16)),"INTERNAL","EXTERNAL"))</f>
        <v>EXTERNAL</v>
      </c>
      <c r="G3446" s="6">
        <f t="shared" si="3"/>
        <v>1</v>
      </c>
      <c r="H3446" s="6">
        <f t="shared" si="4"/>
        <v>1</v>
      </c>
      <c r="I3446" s="6" t="str">
        <f>IF(OR(A3446="",COUNTIF('Message audit'!$A$2:$A$201,A3446)=0,AND(B3446&lt;&gt;"To",B3446&lt;&gt;"CC",B3446&lt;&gt;"BCC"),E3446&lt;&gt;"BASIC_OK"),"REVIEW","OK")</f>
        <v>OK</v>
      </c>
    </row>
    <row r="3447">
      <c r="A3447" s="5" t="s">
        <v>157</v>
      </c>
      <c r="B3447" s="5" t="s">
        <v>50</v>
      </c>
      <c r="C3447" s="5" t="s">
        <v>3664</v>
      </c>
      <c r="D3447" s="6" t="str">
        <f t="shared" si="1"/>
        <v>person3446@demo.invalid</v>
      </c>
      <c r="E3447" s="6" t="str">
        <f t="shared" si="2"/>
        <v>BASIC_OK</v>
      </c>
      <c r="F3447" s="6" t="str">
        <f>IF(E3447&lt;&gt;"BASIC_OK","REVIEW",IF(RIGHT(D3447,LEN(LOWER(TRIM('Audit summary'!$B$16)))+1)="@"&amp;LOWER(TRIM('Audit summary'!$B$16)),"INTERNAL","EXTERNAL"))</f>
        <v>INTERNAL</v>
      </c>
      <c r="G3447" s="6">
        <f t="shared" si="3"/>
        <v>1</v>
      </c>
      <c r="H3447" s="6">
        <f t="shared" si="4"/>
        <v>1</v>
      </c>
      <c r="I3447" s="6" t="str">
        <f>IF(OR(A3447="",COUNTIF('Message audit'!$A$2:$A$201,A3447)=0,AND(B3447&lt;&gt;"To",B3447&lt;&gt;"CC",B3447&lt;&gt;"BCC"),E3447&lt;&gt;"BASIC_OK"),"REVIEW","OK")</f>
        <v>OK</v>
      </c>
    </row>
    <row r="3448">
      <c r="A3448" s="5" t="s">
        <v>157</v>
      </c>
      <c r="B3448" s="5" t="s">
        <v>65</v>
      </c>
      <c r="C3448" s="5" t="s">
        <v>3665</v>
      </c>
      <c r="D3448" s="6" t="str">
        <f t="shared" si="1"/>
        <v>person3447@demo.invalid</v>
      </c>
      <c r="E3448" s="6" t="str">
        <f t="shared" si="2"/>
        <v>BASIC_OK</v>
      </c>
      <c r="F3448" s="6" t="str">
        <f>IF(E3448&lt;&gt;"BASIC_OK","REVIEW",IF(RIGHT(D3448,LEN(LOWER(TRIM('Audit summary'!$B$16)))+1)="@"&amp;LOWER(TRIM('Audit summary'!$B$16)),"INTERNAL","EXTERNAL"))</f>
        <v>INTERNAL</v>
      </c>
      <c r="G3448" s="6">
        <f t="shared" si="3"/>
        <v>1</v>
      </c>
      <c r="H3448" s="6">
        <f t="shared" si="4"/>
        <v>1</v>
      </c>
      <c r="I3448" s="6" t="str">
        <f>IF(OR(A3448="",COUNTIF('Message audit'!$A$2:$A$201,A3448)=0,AND(B3448&lt;&gt;"To",B3448&lt;&gt;"CC",B3448&lt;&gt;"BCC"),E3448&lt;&gt;"BASIC_OK"),"REVIEW","OK")</f>
        <v>OK</v>
      </c>
    </row>
    <row r="3449">
      <c r="A3449" s="5" t="s">
        <v>157</v>
      </c>
      <c r="B3449" s="5" t="s">
        <v>21</v>
      </c>
      <c r="C3449" s="5" t="s">
        <v>3666</v>
      </c>
      <c r="D3449" s="6" t="str">
        <f t="shared" si="1"/>
        <v>person3448@demo.invalid</v>
      </c>
      <c r="E3449" s="6" t="str">
        <f t="shared" si="2"/>
        <v>BASIC_OK</v>
      </c>
      <c r="F3449" s="6" t="str">
        <f>IF(E3449&lt;&gt;"BASIC_OK","REVIEW",IF(RIGHT(D3449,LEN(LOWER(TRIM('Audit summary'!$B$16)))+1)="@"&amp;LOWER(TRIM('Audit summary'!$B$16)),"INTERNAL","EXTERNAL"))</f>
        <v>INTERNAL</v>
      </c>
      <c r="G3449" s="6">
        <f t="shared" si="3"/>
        <v>1</v>
      </c>
      <c r="H3449" s="6">
        <f t="shared" si="4"/>
        <v>1</v>
      </c>
      <c r="I3449" s="6" t="str">
        <f>IF(OR(A3449="",COUNTIF('Message audit'!$A$2:$A$201,A3449)=0,AND(B3449&lt;&gt;"To",B3449&lt;&gt;"CC",B3449&lt;&gt;"BCC"),E3449&lt;&gt;"BASIC_OK"),"REVIEW","OK")</f>
        <v>OK</v>
      </c>
    </row>
    <row r="3450">
      <c r="A3450" s="5" t="s">
        <v>157</v>
      </c>
      <c r="B3450" s="5" t="s">
        <v>50</v>
      </c>
      <c r="C3450" s="5" t="s">
        <v>3667</v>
      </c>
      <c r="D3450" s="6" t="str">
        <f t="shared" si="1"/>
        <v>person3449@demo.invalid</v>
      </c>
      <c r="E3450" s="6" t="str">
        <f t="shared" si="2"/>
        <v>BASIC_OK</v>
      </c>
      <c r="F3450" s="6" t="str">
        <f>IF(E3450&lt;&gt;"BASIC_OK","REVIEW",IF(RIGHT(D3450,LEN(LOWER(TRIM('Audit summary'!$B$16)))+1)="@"&amp;LOWER(TRIM('Audit summary'!$B$16)),"INTERNAL","EXTERNAL"))</f>
        <v>INTERNAL</v>
      </c>
      <c r="G3450" s="6">
        <f t="shared" si="3"/>
        <v>1</v>
      </c>
      <c r="H3450" s="6">
        <f t="shared" si="4"/>
        <v>1</v>
      </c>
      <c r="I3450" s="6" t="str">
        <f>IF(OR(A3450="",COUNTIF('Message audit'!$A$2:$A$201,A3450)=0,AND(B3450&lt;&gt;"To",B3450&lt;&gt;"CC",B3450&lt;&gt;"BCC"),E3450&lt;&gt;"BASIC_OK"),"REVIEW","OK")</f>
        <v>OK</v>
      </c>
    </row>
    <row r="3451">
      <c r="A3451" s="5" t="s">
        <v>157</v>
      </c>
      <c r="B3451" s="5" t="s">
        <v>65</v>
      </c>
      <c r="C3451" s="5" t="s">
        <v>3668</v>
      </c>
      <c r="D3451" s="6" t="str">
        <f t="shared" si="1"/>
        <v>person3450@example.org</v>
      </c>
      <c r="E3451" s="6" t="str">
        <f t="shared" si="2"/>
        <v>BASIC_OK</v>
      </c>
      <c r="F3451" s="6" t="str">
        <f>IF(E3451&lt;&gt;"BASIC_OK","REVIEW",IF(RIGHT(D3451,LEN(LOWER(TRIM('Audit summary'!$B$16)))+1)="@"&amp;LOWER(TRIM('Audit summary'!$B$16)),"INTERNAL","EXTERNAL"))</f>
        <v>EXTERNAL</v>
      </c>
      <c r="G3451" s="6">
        <f t="shared" si="3"/>
        <v>1</v>
      </c>
      <c r="H3451" s="6">
        <f t="shared" si="4"/>
        <v>1</v>
      </c>
      <c r="I3451" s="6" t="str">
        <f>IF(OR(A3451="",COUNTIF('Message audit'!$A$2:$A$201,A3451)=0,AND(B3451&lt;&gt;"To",B3451&lt;&gt;"CC",B3451&lt;&gt;"BCC"),E3451&lt;&gt;"BASIC_OK"),"REVIEW","OK")</f>
        <v>OK</v>
      </c>
    </row>
    <row r="3452">
      <c r="A3452" s="5" t="s">
        <v>157</v>
      </c>
      <c r="B3452" s="5" t="s">
        <v>21</v>
      </c>
      <c r="C3452" s="5" t="s">
        <v>3669</v>
      </c>
      <c r="D3452" s="6" t="str">
        <f t="shared" si="1"/>
        <v>person3451@demo.invalid</v>
      </c>
      <c r="E3452" s="6" t="str">
        <f t="shared" si="2"/>
        <v>BASIC_OK</v>
      </c>
      <c r="F3452" s="6" t="str">
        <f>IF(E3452&lt;&gt;"BASIC_OK","REVIEW",IF(RIGHT(D3452,LEN(LOWER(TRIM('Audit summary'!$B$16)))+1)="@"&amp;LOWER(TRIM('Audit summary'!$B$16)),"INTERNAL","EXTERNAL"))</f>
        <v>INTERNAL</v>
      </c>
      <c r="G3452" s="6">
        <f t="shared" si="3"/>
        <v>1</v>
      </c>
      <c r="H3452" s="6">
        <f t="shared" si="4"/>
        <v>1</v>
      </c>
      <c r="I3452" s="6" t="str">
        <f>IF(OR(A3452="",COUNTIF('Message audit'!$A$2:$A$201,A3452)=0,AND(B3452&lt;&gt;"To",B3452&lt;&gt;"CC",B3452&lt;&gt;"BCC"),E3452&lt;&gt;"BASIC_OK"),"REVIEW","OK")</f>
        <v>OK</v>
      </c>
    </row>
    <row r="3453">
      <c r="A3453" s="5" t="s">
        <v>159</v>
      </c>
      <c r="B3453" s="5" t="s">
        <v>50</v>
      </c>
      <c r="C3453" s="5" t="s">
        <v>3670</v>
      </c>
      <c r="D3453" s="6" t="str">
        <f t="shared" si="1"/>
        <v>person3452@demo.invalid</v>
      </c>
      <c r="E3453" s="6" t="str">
        <f t="shared" si="2"/>
        <v>BASIC_OK</v>
      </c>
      <c r="F3453" s="6" t="str">
        <f>IF(E3453&lt;&gt;"BASIC_OK","REVIEW",IF(RIGHT(D3453,LEN(LOWER(TRIM('Audit summary'!$B$16)))+1)="@"&amp;LOWER(TRIM('Audit summary'!$B$16)),"INTERNAL","EXTERNAL"))</f>
        <v>INTERNAL</v>
      </c>
      <c r="G3453" s="6">
        <f t="shared" si="3"/>
        <v>1</v>
      </c>
      <c r="H3453" s="6">
        <f t="shared" si="4"/>
        <v>1</v>
      </c>
      <c r="I3453" s="6" t="str">
        <f>IF(OR(A3453="",COUNTIF('Message audit'!$A$2:$A$201,A3453)=0,AND(B3453&lt;&gt;"To",B3453&lt;&gt;"CC",B3453&lt;&gt;"BCC"),E3453&lt;&gt;"BASIC_OK"),"REVIEW","OK")</f>
        <v>OK</v>
      </c>
    </row>
    <row r="3454">
      <c r="A3454" s="5" t="s">
        <v>159</v>
      </c>
      <c r="B3454" s="5" t="s">
        <v>65</v>
      </c>
      <c r="C3454" s="5" t="s">
        <v>3671</v>
      </c>
      <c r="D3454" s="6" t="str">
        <f t="shared" si="1"/>
        <v>person3453@demo.invalid</v>
      </c>
      <c r="E3454" s="6" t="str">
        <f t="shared" si="2"/>
        <v>BASIC_OK</v>
      </c>
      <c r="F3454" s="6" t="str">
        <f>IF(E3454&lt;&gt;"BASIC_OK","REVIEW",IF(RIGHT(D3454,LEN(LOWER(TRIM('Audit summary'!$B$16)))+1)="@"&amp;LOWER(TRIM('Audit summary'!$B$16)),"INTERNAL","EXTERNAL"))</f>
        <v>INTERNAL</v>
      </c>
      <c r="G3454" s="6">
        <f t="shared" si="3"/>
        <v>1</v>
      </c>
      <c r="H3454" s="6">
        <f t="shared" si="4"/>
        <v>1</v>
      </c>
      <c r="I3454" s="6" t="str">
        <f>IF(OR(A3454="",COUNTIF('Message audit'!$A$2:$A$201,A3454)=0,AND(B3454&lt;&gt;"To",B3454&lt;&gt;"CC",B3454&lt;&gt;"BCC"),E3454&lt;&gt;"BASIC_OK"),"REVIEW","OK")</f>
        <v>OK</v>
      </c>
    </row>
    <row r="3455">
      <c r="A3455" s="5" t="s">
        <v>159</v>
      </c>
      <c r="B3455" s="5" t="s">
        <v>21</v>
      </c>
      <c r="C3455" s="5" t="s">
        <v>3672</v>
      </c>
      <c r="D3455" s="6" t="str">
        <f t="shared" si="1"/>
        <v>person3454@demo.invalid</v>
      </c>
      <c r="E3455" s="6" t="str">
        <f t="shared" si="2"/>
        <v>BASIC_OK</v>
      </c>
      <c r="F3455" s="6" t="str">
        <f>IF(E3455&lt;&gt;"BASIC_OK","REVIEW",IF(RIGHT(D3455,LEN(LOWER(TRIM('Audit summary'!$B$16)))+1)="@"&amp;LOWER(TRIM('Audit summary'!$B$16)),"INTERNAL","EXTERNAL"))</f>
        <v>INTERNAL</v>
      </c>
      <c r="G3455" s="6">
        <f t="shared" si="3"/>
        <v>1</v>
      </c>
      <c r="H3455" s="6">
        <f t="shared" si="4"/>
        <v>1</v>
      </c>
      <c r="I3455" s="6" t="str">
        <f>IF(OR(A3455="",COUNTIF('Message audit'!$A$2:$A$201,A3455)=0,AND(B3455&lt;&gt;"To",B3455&lt;&gt;"CC",B3455&lt;&gt;"BCC"),E3455&lt;&gt;"BASIC_OK"),"REVIEW","OK")</f>
        <v>OK</v>
      </c>
    </row>
    <row r="3456">
      <c r="A3456" s="5" t="s">
        <v>159</v>
      </c>
      <c r="B3456" s="5" t="s">
        <v>50</v>
      </c>
      <c r="C3456" s="5" t="s">
        <v>3673</v>
      </c>
      <c r="D3456" s="6" t="str">
        <f t="shared" si="1"/>
        <v>person3455@example.org</v>
      </c>
      <c r="E3456" s="6" t="str">
        <f t="shared" si="2"/>
        <v>BASIC_OK</v>
      </c>
      <c r="F3456" s="6" t="str">
        <f>IF(E3456&lt;&gt;"BASIC_OK","REVIEW",IF(RIGHT(D3456,LEN(LOWER(TRIM('Audit summary'!$B$16)))+1)="@"&amp;LOWER(TRIM('Audit summary'!$B$16)),"INTERNAL","EXTERNAL"))</f>
        <v>EXTERNAL</v>
      </c>
      <c r="G3456" s="6">
        <f t="shared" si="3"/>
        <v>1</v>
      </c>
      <c r="H3456" s="6">
        <f t="shared" si="4"/>
        <v>1</v>
      </c>
      <c r="I3456" s="6" t="str">
        <f>IF(OR(A3456="",COUNTIF('Message audit'!$A$2:$A$201,A3456)=0,AND(B3456&lt;&gt;"To",B3456&lt;&gt;"CC",B3456&lt;&gt;"BCC"),E3456&lt;&gt;"BASIC_OK"),"REVIEW","OK")</f>
        <v>OK</v>
      </c>
    </row>
    <row r="3457">
      <c r="A3457" s="5" t="s">
        <v>159</v>
      </c>
      <c r="B3457" s="5" t="s">
        <v>65</v>
      </c>
      <c r="C3457" s="5" t="s">
        <v>3674</v>
      </c>
      <c r="D3457" s="6" t="str">
        <f t="shared" si="1"/>
        <v>person3456@demo.invalid</v>
      </c>
      <c r="E3457" s="6" t="str">
        <f t="shared" si="2"/>
        <v>BASIC_OK</v>
      </c>
      <c r="F3457" s="6" t="str">
        <f>IF(E3457&lt;&gt;"BASIC_OK","REVIEW",IF(RIGHT(D3457,LEN(LOWER(TRIM('Audit summary'!$B$16)))+1)="@"&amp;LOWER(TRIM('Audit summary'!$B$16)),"INTERNAL","EXTERNAL"))</f>
        <v>INTERNAL</v>
      </c>
      <c r="G3457" s="6">
        <f t="shared" si="3"/>
        <v>1</v>
      </c>
      <c r="H3457" s="6">
        <f t="shared" si="4"/>
        <v>1</v>
      </c>
      <c r="I3457" s="6" t="str">
        <f>IF(OR(A3457="",COUNTIF('Message audit'!$A$2:$A$201,A3457)=0,AND(B3457&lt;&gt;"To",B3457&lt;&gt;"CC",B3457&lt;&gt;"BCC"),E3457&lt;&gt;"BASIC_OK"),"REVIEW","OK")</f>
        <v>OK</v>
      </c>
    </row>
    <row r="3458">
      <c r="A3458" s="5" t="s">
        <v>159</v>
      </c>
      <c r="B3458" s="5" t="s">
        <v>21</v>
      </c>
      <c r="C3458" s="5" t="s">
        <v>3675</v>
      </c>
      <c r="D3458" s="6" t="str">
        <f t="shared" si="1"/>
        <v>person3457@demo.invalid</v>
      </c>
      <c r="E3458" s="6" t="str">
        <f t="shared" si="2"/>
        <v>BASIC_OK</v>
      </c>
      <c r="F3458" s="6" t="str">
        <f>IF(E3458&lt;&gt;"BASIC_OK","REVIEW",IF(RIGHT(D3458,LEN(LOWER(TRIM('Audit summary'!$B$16)))+1)="@"&amp;LOWER(TRIM('Audit summary'!$B$16)),"INTERNAL","EXTERNAL"))</f>
        <v>INTERNAL</v>
      </c>
      <c r="G3458" s="6">
        <f t="shared" si="3"/>
        <v>1</v>
      </c>
      <c r="H3458" s="6">
        <f t="shared" si="4"/>
        <v>1</v>
      </c>
      <c r="I3458" s="6" t="str">
        <f>IF(OR(A3458="",COUNTIF('Message audit'!$A$2:$A$201,A3458)=0,AND(B3458&lt;&gt;"To",B3458&lt;&gt;"CC",B3458&lt;&gt;"BCC"),E3458&lt;&gt;"BASIC_OK"),"REVIEW","OK")</f>
        <v>OK</v>
      </c>
    </row>
    <row r="3459">
      <c r="A3459" s="5" t="s">
        <v>159</v>
      </c>
      <c r="B3459" s="5" t="s">
        <v>50</v>
      </c>
      <c r="C3459" s="5" t="s">
        <v>3676</v>
      </c>
      <c r="D3459" s="6" t="str">
        <f t="shared" si="1"/>
        <v>person3458@demo.invalid</v>
      </c>
      <c r="E3459" s="6" t="str">
        <f t="shared" si="2"/>
        <v>BASIC_OK</v>
      </c>
      <c r="F3459" s="6" t="str">
        <f>IF(E3459&lt;&gt;"BASIC_OK","REVIEW",IF(RIGHT(D3459,LEN(LOWER(TRIM('Audit summary'!$B$16)))+1)="@"&amp;LOWER(TRIM('Audit summary'!$B$16)),"INTERNAL","EXTERNAL"))</f>
        <v>INTERNAL</v>
      </c>
      <c r="G3459" s="6">
        <f t="shared" si="3"/>
        <v>1</v>
      </c>
      <c r="H3459" s="6">
        <f t="shared" si="4"/>
        <v>1</v>
      </c>
      <c r="I3459" s="6" t="str">
        <f>IF(OR(A3459="",COUNTIF('Message audit'!$A$2:$A$201,A3459)=0,AND(B3459&lt;&gt;"To",B3459&lt;&gt;"CC",B3459&lt;&gt;"BCC"),E3459&lt;&gt;"BASIC_OK"),"REVIEW","OK")</f>
        <v>OK</v>
      </c>
    </row>
    <row r="3460">
      <c r="A3460" s="5" t="s">
        <v>159</v>
      </c>
      <c r="B3460" s="5" t="s">
        <v>65</v>
      </c>
      <c r="C3460" s="5" t="s">
        <v>3677</v>
      </c>
      <c r="D3460" s="6" t="str">
        <f t="shared" si="1"/>
        <v>person3459@demo.invalid</v>
      </c>
      <c r="E3460" s="6" t="str">
        <f t="shared" si="2"/>
        <v>BASIC_OK</v>
      </c>
      <c r="F3460" s="6" t="str">
        <f>IF(E3460&lt;&gt;"BASIC_OK","REVIEW",IF(RIGHT(D3460,LEN(LOWER(TRIM('Audit summary'!$B$16)))+1)="@"&amp;LOWER(TRIM('Audit summary'!$B$16)),"INTERNAL","EXTERNAL"))</f>
        <v>INTERNAL</v>
      </c>
      <c r="G3460" s="6">
        <f t="shared" si="3"/>
        <v>1</v>
      </c>
      <c r="H3460" s="6">
        <f t="shared" si="4"/>
        <v>1</v>
      </c>
      <c r="I3460" s="6" t="str">
        <f>IF(OR(A3460="",COUNTIF('Message audit'!$A$2:$A$201,A3460)=0,AND(B3460&lt;&gt;"To",B3460&lt;&gt;"CC",B3460&lt;&gt;"BCC"),E3460&lt;&gt;"BASIC_OK"),"REVIEW","OK")</f>
        <v>OK</v>
      </c>
    </row>
    <row r="3461">
      <c r="A3461" s="5" t="s">
        <v>159</v>
      </c>
      <c r="B3461" s="5" t="s">
        <v>21</v>
      </c>
      <c r="C3461" s="5" t="s">
        <v>3678</v>
      </c>
      <c r="D3461" s="6" t="str">
        <f t="shared" si="1"/>
        <v>person3460@example.org</v>
      </c>
      <c r="E3461" s="6" t="str">
        <f t="shared" si="2"/>
        <v>BASIC_OK</v>
      </c>
      <c r="F3461" s="6" t="str">
        <f>IF(E3461&lt;&gt;"BASIC_OK","REVIEW",IF(RIGHT(D3461,LEN(LOWER(TRIM('Audit summary'!$B$16)))+1)="@"&amp;LOWER(TRIM('Audit summary'!$B$16)),"INTERNAL","EXTERNAL"))</f>
        <v>EXTERNAL</v>
      </c>
      <c r="G3461" s="6">
        <f t="shared" si="3"/>
        <v>1</v>
      </c>
      <c r="H3461" s="6">
        <f t="shared" si="4"/>
        <v>1</v>
      </c>
      <c r="I3461" s="6" t="str">
        <f>IF(OR(A3461="",COUNTIF('Message audit'!$A$2:$A$201,A3461)=0,AND(B3461&lt;&gt;"To",B3461&lt;&gt;"CC",B3461&lt;&gt;"BCC"),E3461&lt;&gt;"BASIC_OK"),"REVIEW","OK")</f>
        <v>OK</v>
      </c>
    </row>
    <row r="3462">
      <c r="A3462" s="5" t="s">
        <v>159</v>
      </c>
      <c r="B3462" s="5" t="s">
        <v>50</v>
      </c>
      <c r="C3462" s="5" t="s">
        <v>3679</v>
      </c>
      <c r="D3462" s="6" t="str">
        <f t="shared" si="1"/>
        <v>person3461@demo.invalid</v>
      </c>
      <c r="E3462" s="6" t="str">
        <f t="shared" si="2"/>
        <v>BASIC_OK</v>
      </c>
      <c r="F3462" s="6" t="str">
        <f>IF(E3462&lt;&gt;"BASIC_OK","REVIEW",IF(RIGHT(D3462,LEN(LOWER(TRIM('Audit summary'!$B$16)))+1)="@"&amp;LOWER(TRIM('Audit summary'!$B$16)),"INTERNAL","EXTERNAL"))</f>
        <v>INTERNAL</v>
      </c>
      <c r="G3462" s="6">
        <f t="shared" si="3"/>
        <v>1</v>
      </c>
      <c r="H3462" s="6">
        <f t="shared" si="4"/>
        <v>1</v>
      </c>
      <c r="I3462" s="6" t="str">
        <f>IF(OR(A3462="",COUNTIF('Message audit'!$A$2:$A$201,A3462)=0,AND(B3462&lt;&gt;"To",B3462&lt;&gt;"CC",B3462&lt;&gt;"BCC"),E3462&lt;&gt;"BASIC_OK"),"REVIEW","OK")</f>
        <v>OK</v>
      </c>
    </row>
    <row r="3463">
      <c r="A3463" s="5" t="s">
        <v>159</v>
      </c>
      <c r="B3463" s="5" t="s">
        <v>65</v>
      </c>
      <c r="C3463" s="5" t="s">
        <v>3680</v>
      </c>
      <c r="D3463" s="6" t="str">
        <f t="shared" si="1"/>
        <v>person3462@demo.invalid</v>
      </c>
      <c r="E3463" s="6" t="str">
        <f t="shared" si="2"/>
        <v>BASIC_OK</v>
      </c>
      <c r="F3463" s="6" t="str">
        <f>IF(E3463&lt;&gt;"BASIC_OK","REVIEW",IF(RIGHT(D3463,LEN(LOWER(TRIM('Audit summary'!$B$16)))+1)="@"&amp;LOWER(TRIM('Audit summary'!$B$16)),"INTERNAL","EXTERNAL"))</f>
        <v>INTERNAL</v>
      </c>
      <c r="G3463" s="6">
        <f t="shared" si="3"/>
        <v>1</v>
      </c>
      <c r="H3463" s="6">
        <f t="shared" si="4"/>
        <v>1</v>
      </c>
      <c r="I3463" s="6" t="str">
        <f>IF(OR(A3463="",COUNTIF('Message audit'!$A$2:$A$201,A3463)=0,AND(B3463&lt;&gt;"To",B3463&lt;&gt;"CC",B3463&lt;&gt;"BCC"),E3463&lt;&gt;"BASIC_OK"),"REVIEW","OK")</f>
        <v>OK</v>
      </c>
    </row>
    <row r="3464">
      <c r="A3464" s="5" t="s">
        <v>159</v>
      </c>
      <c r="B3464" s="5" t="s">
        <v>21</v>
      </c>
      <c r="C3464" s="5" t="s">
        <v>3681</v>
      </c>
      <c r="D3464" s="6" t="str">
        <f t="shared" si="1"/>
        <v>person3463@demo.invalid</v>
      </c>
      <c r="E3464" s="6" t="str">
        <f t="shared" si="2"/>
        <v>BASIC_OK</v>
      </c>
      <c r="F3464" s="6" t="str">
        <f>IF(E3464&lt;&gt;"BASIC_OK","REVIEW",IF(RIGHT(D3464,LEN(LOWER(TRIM('Audit summary'!$B$16)))+1)="@"&amp;LOWER(TRIM('Audit summary'!$B$16)),"INTERNAL","EXTERNAL"))</f>
        <v>INTERNAL</v>
      </c>
      <c r="G3464" s="6">
        <f t="shared" si="3"/>
        <v>1</v>
      </c>
      <c r="H3464" s="6">
        <f t="shared" si="4"/>
        <v>1</v>
      </c>
      <c r="I3464" s="6" t="str">
        <f>IF(OR(A3464="",COUNTIF('Message audit'!$A$2:$A$201,A3464)=0,AND(B3464&lt;&gt;"To",B3464&lt;&gt;"CC",B3464&lt;&gt;"BCC"),E3464&lt;&gt;"BASIC_OK"),"REVIEW","OK")</f>
        <v>OK</v>
      </c>
    </row>
    <row r="3465">
      <c r="A3465" s="5" t="s">
        <v>159</v>
      </c>
      <c r="B3465" s="5" t="s">
        <v>50</v>
      </c>
      <c r="C3465" s="5" t="s">
        <v>3682</v>
      </c>
      <c r="D3465" s="6" t="str">
        <f t="shared" si="1"/>
        <v>person3464@demo.invalid</v>
      </c>
      <c r="E3465" s="6" t="str">
        <f t="shared" si="2"/>
        <v>BASIC_OK</v>
      </c>
      <c r="F3465" s="6" t="str">
        <f>IF(E3465&lt;&gt;"BASIC_OK","REVIEW",IF(RIGHT(D3465,LEN(LOWER(TRIM('Audit summary'!$B$16)))+1)="@"&amp;LOWER(TRIM('Audit summary'!$B$16)),"INTERNAL","EXTERNAL"))</f>
        <v>INTERNAL</v>
      </c>
      <c r="G3465" s="6">
        <f t="shared" si="3"/>
        <v>1</v>
      </c>
      <c r="H3465" s="6">
        <f t="shared" si="4"/>
        <v>1</v>
      </c>
      <c r="I3465" s="6" t="str">
        <f>IF(OR(A3465="",COUNTIF('Message audit'!$A$2:$A$201,A3465)=0,AND(B3465&lt;&gt;"To",B3465&lt;&gt;"CC",B3465&lt;&gt;"BCC"),E3465&lt;&gt;"BASIC_OK"),"REVIEW","OK")</f>
        <v>OK</v>
      </c>
    </row>
    <row r="3466">
      <c r="A3466" s="5" t="s">
        <v>159</v>
      </c>
      <c r="B3466" s="5" t="s">
        <v>65</v>
      </c>
      <c r="C3466" s="5" t="s">
        <v>3683</v>
      </c>
      <c r="D3466" s="6" t="str">
        <f t="shared" si="1"/>
        <v>person3465@example.org</v>
      </c>
      <c r="E3466" s="6" t="str">
        <f t="shared" si="2"/>
        <v>BASIC_OK</v>
      </c>
      <c r="F3466" s="6" t="str">
        <f>IF(E3466&lt;&gt;"BASIC_OK","REVIEW",IF(RIGHT(D3466,LEN(LOWER(TRIM('Audit summary'!$B$16)))+1)="@"&amp;LOWER(TRIM('Audit summary'!$B$16)),"INTERNAL","EXTERNAL"))</f>
        <v>EXTERNAL</v>
      </c>
      <c r="G3466" s="6">
        <f t="shared" si="3"/>
        <v>1</v>
      </c>
      <c r="H3466" s="6">
        <f t="shared" si="4"/>
        <v>1</v>
      </c>
      <c r="I3466" s="6" t="str">
        <f>IF(OR(A3466="",COUNTIF('Message audit'!$A$2:$A$201,A3466)=0,AND(B3466&lt;&gt;"To",B3466&lt;&gt;"CC",B3466&lt;&gt;"BCC"),E3466&lt;&gt;"BASIC_OK"),"REVIEW","OK")</f>
        <v>OK</v>
      </c>
    </row>
    <row r="3467">
      <c r="A3467" s="5" t="s">
        <v>159</v>
      </c>
      <c r="B3467" s="5" t="s">
        <v>21</v>
      </c>
      <c r="C3467" s="5" t="s">
        <v>3684</v>
      </c>
      <c r="D3467" s="6" t="str">
        <f t="shared" si="1"/>
        <v>person3466@demo.invalid</v>
      </c>
      <c r="E3467" s="6" t="str">
        <f t="shared" si="2"/>
        <v>BASIC_OK</v>
      </c>
      <c r="F3467" s="6" t="str">
        <f>IF(E3467&lt;&gt;"BASIC_OK","REVIEW",IF(RIGHT(D3467,LEN(LOWER(TRIM('Audit summary'!$B$16)))+1)="@"&amp;LOWER(TRIM('Audit summary'!$B$16)),"INTERNAL","EXTERNAL"))</f>
        <v>INTERNAL</v>
      </c>
      <c r="G3467" s="6">
        <f t="shared" si="3"/>
        <v>1</v>
      </c>
      <c r="H3467" s="6">
        <f t="shared" si="4"/>
        <v>1</v>
      </c>
      <c r="I3467" s="6" t="str">
        <f>IF(OR(A3467="",COUNTIF('Message audit'!$A$2:$A$201,A3467)=0,AND(B3467&lt;&gt;"To",B3467&lt;&gt;"CC",B3467&lt;&gt;"BCC"),E3467&lt;&gt;"BASIC_OK"),"REVIEW","OK")</f>
        <v>OK</v>
      </c>
    </row>
    <row r="3468">
      <c r="A3468" s="5" t="s">
        <v>159</v>
      </c>
      <c r="B3468" s="5" t="s">
        <v>50</v>
      </c>
      <c r="C3468" s="5" t="s">
        <v>3685</v>
      </c>
      <c r="D3468" s="6" t="str">
        <f t="shared" si="1"/>
        <v>person3467@demo.invalid</v>
      </c>
      <c r="E3468" s="6" t="str">
        <f t="shared" si="2"/>
        <v>BASIC_OK</v>
      </c>
      <c r="F3468" s="6" t="str">
        <f>IF(E3468&lt;&gt;"BASIC_OK","REVIEW",IF(RIGHT(D3468,LEN(LOWER(TRIM('Audit summary'!$B$16)))+1)="@"&amp;LOWER(TRIM('Audit summary'!$B$16)),"INTERNAL","EXTERNAL"))</f>
        <v>INTERNAL</v>
      </c>
      <c r="G3468" s="6">
        <f t="shared" si="3"/>
        <v>1</v>
      </c>
      <c r="H3468" s="6">
        <f t="shared" si="4"/>
        <v>1</v>
      </c>
      <c r="I3468" s="6" t="str">
        <f>IF(OR(A3468="",COUNTIF('Message audit'!$A$2:$A$201,A3468)=0,AND(B3468&lt;&gt;"To",B3468&lt;&gt;"CC",B3468&lt;&gt;"BCC"),E3468&lt;&gt;"BASIC_OK"),"REVIEW","OK")</f>
        <v>OK</v>
      </c>
    </row>
    <row r="3469">
      <c r="A3469" s="5" t="s">
        <v>159</v>
      </c>
      <c r="B3469" s="5" t="s">
        <v>65</v>
      </c>
      <c r="C3469" s="5" t="s">
        <v>3686</v>
      </c>
      <c r="D3469" s="6" t="str">
        <f t="shared" si="1"/>
        <v>person3468@demo.invalid</v>
      </c>
      <c r="E3469" s="6" t="str">
        <f t="shared" si="2"/>
        <v>BASIC_OK</v>
      </c>
      <c r="F3469" s="6" t="str">
        <f>IF(E3469&lt;&gt;"BASIC_OK","REVIEW",IF(RIGHT(D3469,LEN(LOWER(TRIM('Audit summary'!$B$16)))+1)="@"&amp;LOWER(TRIM('Audit summary'!$B$16)),"INTERNAL","EXTERNAL"))</f>
        <v>INTERNAL</v>
      </c>
      <c r="G3469" s="6">
        <f t="shared" si="3"/>
        <v>1</v>
      </c>
      <c r="H3469" s="6">
        <f t="shared" si="4"/>
        <v>1</v>
      </c>
      <c r="I3469" s="6" t="str">
        <f>IF(OR(A3469="",COUNTIF('Message audit'!$A$2:$A$201,A3469)=0,AND(B3469&lt;&gt;"To",B3469&lt;&gt;"CC",B3469&lt;&gt;"BCC"),E3469&lt;&gt;"BASIC_OK"),"REVIEW","OK")</f>
        <v>OK</v>
      </c>
    </row>
    <row r="3470">
      <c r="A3470" s="5" t="s">
        <v>159</v>
      </c>
      <c r="B3470" s="5" t="s">
        <v>21</v>
      </c>
      <c r="C3470" s="5" t="s">
        <v>3687</v>
      </c>
      <c r="D3470" s="6" t="str">
        <f t="shared" si="1"/>
        <v>person3469@demo.invalid</v>
      </c>
      <c r="E3470" s="6" t="str">
        <f t="shared" si="2"/>
        <v>BASIC_OK</v>
      </c>
      <c r="F3470" s="6" t="str">
        <f>IF(E3470&lt;&gt;"BASIC_OK","REVIEW",IF(RIGHT(D3470,LEN(LOWER(TRIM('Audit summary'!$B$16)))+1)="@"&amp;LOWER(TRIM('Audit summary'!$B$16)),"INTERNAL","EXTERNAL"))</f>
        <v>INTERNAL</v>
      </c>
      <c r="G3470" s="6">
        <f t="shared" si="3"/>
        <v>1</v>
      </c>
      <c r="H3470" s="6">
        <f t="shared" si="4"/>
        <v>1</v>
      </c>
      <c r="I3470" s="6" t="str">
        <f>IF(OR(A3470="",COUNTIF('Message audit'!$A$2:$A$201,A3470)=0,AND(B3470&lt;&gt;"To",B3470&lt;&gt;"CC",B3470&lt;&gt;"BCC"),E3470&lt;&gt;"BASIC_OK"),"REVIEW","OK")</f>
        <v>OK</v>
      </c>
    </row>
    <row r="3471">
      <c r="A3471" s="5" t="s">
        <v>159</v>
      </c>
      <c r="B3471" s="5" t="s">
        <v>50</v>
      </c>
      <c r="C3471" s="5" t="s">
        <v>3688</v>
      </c>
      <c r="D3471" s="6" t="str">
        <f t="shared" si="1"/>
        <v>person3470@example.org</v>
      </c>
      <c r="E3471" s="6" t="str">
        <f t="shared" si="2"/>
        <v>BASIC_OK</v>
      </c>
      <c r="F3471" s="6" t="str">
        <f>IF(E3471&lt;&gt;"BASIC_OK","REVIEW",IF(RIGHT(D3471,LEN(LOWER(TRIM('Audit summary'!$B$16)))+1)="@"&amp;LOWER(TRIM('Audit summary'!$B$16)),"INTERNAL","EXTERNAL"))</f>
        <v>EXTERNAL</v>
      </c>
      <c r="G3471" s="6">
        <f t="shared" si="3"/>
        <v>1</v>
      </c>
      <c r="H3471" s="6">
        <f t="shared" si="4"/>
        <v>1</v>
      </c>
      <c r="I3471" s="6" t="str">
        <f>IF(OR(A3471="",COUNTIF('Message audit'!$A$2:$A$201,A3471)=0,AND(B3471&lt;&gt;"To",B3471&lt;&gt;"CC",B3471&lt;&gt;"BCC"),E3471&lt;&gt;"BASIC_OK"),"REVIEW","OK")</f>
        <v>OK</v>
      </c>
    </row>
    <row r="3472">
      <c r="A3472" s="5" t="s">
        <v>159</v>
      </c>
      <c r="B3472" s="5" t="s">
        <v>65</v>
      </c>
      <c r="C3472" s="5" t="s">
        <v>3689</v>
      </c>
      <c r="D3472" s="6" t="str">
        <f t="shared" si="1"/>
        <v>person3471@demo.invalid</v>
      </c>
      <c r="E3472" s="6" t="str">
        <f t="shared" si="2"/>
        <v>BASIC_OK</v>
      </c>
      <c r="F3472" s="6" t="str">
        <f>IF(E3472&lt;&gt;"BASIC_OK","REVIEW",IF(RIGHT(D3472,LEN(LOWER(TRIM('Audit summary'!$B$16)))+1)="@"&amp;LOWER(TRIM('Audit summary'!$B$16)),"INTERNAL","EXTERNAL"))</f>
        <v>INTERNAL</v>
      </c>
      <c r="G3472" s="6">
        <f t="shared" si="3"/>
        <v>1</v>
      </c>
      <c r="H3472" s="6">
        <f t="shared" si="4"/>
        <v>1</v>
      </c>
      <c r="I3472" s="6" t="str">
        <f>IF(OR(A3472="",COUNTIF('Message audit'!$A$2:$A$201,A3472)=0,AND(B3472&lt;&gt;"To",B3472&lt;&gt;"CC",B3472&lt;&gt;"BCC"),E3472&lt;&gt;"BASIC_OK"),"REVIEW","OK")</f>
        <v>OK</v>
      </c>
    </row>
    <row r="3473">
      <c r="A3473" s="5" t="s">
        <v>159</v>
      </c>
      <c r="B3473" s="5" t="s">
        <v>21</v>
      </c>
      <c r="C3473" s="5" t="s">
        <v>3690</v>
      </c>
      <c r="D3473" s="6" t="str">
        <f t="shared" si="1"/>
        <v>person3472@demo.invalid</v>
      </c>
      <c r="E3473" s="6" t="str">
        <f t="shared" si="2"/>
        <v>BASIC_OK</v>
      </c>
      <c r="F3473" s="6" t="str">
        <f>IF(E3473&lt;&gt;"BASIC_OK","REVIEW",IF(RIGHT(D3473,LEN(LOWER(TRIM('Audit summary'!$B$16)))+1)="@"&amp;LOWER(TRIM('Audit summary'!$B$16)),"INTERNAL","EXTERNAL"))</f>
        <v>INTERNAL</v>
      </c>
      <c r="G3473" s="6">
        <f t="shared" si="3"/>
        <v>1</v>
      </c>
      <c r="H3473" s="6">
        <f t="shared" si="4"/>
        <v>1</v>
      </c>
      <c r="I3473" s="6" t="str">
        <f>IF(OR(A3473="",COUNTIF('Message audit'!$A$2:$A$201,A3473)=0,AND(B3473&lt;&gt;"To",B3473&lt;&gt;"CC",B3473&lt;&gt;"BCC"),E3473&lt;&gt;"BASIC_OK"),"REVIEW","OK")</f>
        <v>OK</v>
      </c>
    </row>
    <row r="3474">
      <c r="A3474" s="5" t="s">
        <v>159</v>
      </c>
      <c r="B3474" s="5" t="s">
        <v>50</v>
      </c>
      <c r="C3474" s="5" t="s">
        <v>3691</v>
      </c>
      <c r="D3474" s="6" t="str">
        <f t="shared" si="1"/>
        <v>person3473@demo.invalid</v>
      </c>
      <c r="E3474" s="6" t="str">
        <f t="shared" si="2"/>
        <v>BASIC_OK</v>
      </c>
      <c r="F3474" s="6" t="str">
        <f>IF(E3474&lt;&gt;"BASIC_OK","REVIEW",IF(RIGHT(D3474,LEN(LOWER(TRIM('Audit summary'!$B$16)))+1)="@"&amp;LOWER(TRIM('Audit summary'!$B$16)),"INTERNAL","EXTERNAL"))</f>
        <v>INTERNAL</v>
      </c>
      <c r="G3474" s="6">
        <f t="shared" si="3"/>
        <v>1</v>
      </c>
      <c r="H3474" s="6">
        <f t="shared" si="4"/>
        <v>1</v>
      </c>
      <c r="I3474" s="6" t="str">
        <f>IF(OR(A3474="",COUNTIF('Message audit'!$A$2:$A$201,A3474)=0,AND(B3474&lt;&gt;"To",B3474&lt;&gt;"CC",B3474&lt;&gt;"BCC"),E3474&lt;&gt;"BASIC_OK"),"REVIEW","OK")</f>
        <v>OK</v>
      </c>
    </row>
    <row r="3475">
      <c r="A3475" s="5" t="s">
        <v>159</v>
      </c>
      <c r="B3475" s="5" t="s">
        <v>65</v>
      </c>
      <c r="C3475" s="5" t="s">
        <v>3692</v>
      </c>
      <c r="D3475" s="6" t="str">
        <f t="shared" si="1"/>
        <v>person3474@demo.invalid</v>
      </c>
      <c r="E3475" s="6" t="str">
        <f t="shared" si="2"/>
        <v>BASIC_OK</v>
      </c>
      <c r="F3475" s="6" t="str">
        <f>IF(E3475&lt;&gt;"BASIC_OK","REVIEW",IF(RIGHT(D3475,LEN(LOWER(TRIM('Audit summary'!$B$16)))+1)="@"&amp;LOWER(TRIM('Audit summary'!$B$16)),"INTERNAL","EXTERNAL"))</f>
        <v>INTERNAL</v>
      </c>
      <c r="G3475" s="6">
        <f t="shared" si="3"/>
        <v>1</v>
      </c>
      <c r="H3475" s="6">
        <f t="shared" si="4"/>
        <v>1</v>
      </c>
      <c r="I3475" s="6" t="str">
        <f>IF(OR(A3475="",COUNTIF('Message audit'!$A$2:$A$201,A3475)=0,AND(B3475&lt;&gt;"To",B3475&lt;&gt;"CC",B3475&lt;&gt;"BCC"),E3475&lt;&gt;"BASIC_OK"),"REVIEW","OK")</f>
        <v>OK</v>
      </c>
    </row>
    <row r="3476">
      <c r="A3476" s="5" t="s">
        <v>159</v>
      </c>
      <c r="B3476" s="5" t="s">
        <v>21</v>
      </c>
      <c r="C3476" s="5" t="s">
        <v>3693</v>
      </c>
      <c r="D3476" s="6" t="str">
        <f t="shared" si="1"/>
        <v>person3475@example.org</v>
      </c>
      <c r="E3476" s="6" t="str">
        <f t="shared" si="2"/>
        <v>BASIC_OK</v>
      </c>
      <c r="F3476" s="6" t="str">
        <f>IF(E3476&lt;&gt;"BASIC_OK","REVIEW",IF(RIGHT(D3476,LEN(LOWER(TRIM('Audit summary'!$B$16)))+1)="@"&amp;LOWER(TRIM('Audit summary'!$B$16)),"INTERNAL","EXTERNAL"))</f>
        <v>EXTERNAL</v>
      </c>
      <c r="G3476" s="6">
        <f t="shared" si="3"/>
        <v>1</v>
      </c>
      <c r="H3476" s="6">
        <f t="shared" si="4"/>
        <v>1</v>
      </c>
      <c r="I3476" s="6" t="str">
        <f>IF(OR(A3476="",COUNTIF('Message audit'!$A$2:$A$201,A3476)=0,AND(B3476&lt;&gt;"To",B3476&lt;&gt;"CC",B3476&lt;&gt;"BCC"),E3476&lt;&gt;"BASIC_OK"),"REVIEW","OK")</f>
        <v>OK</v>
      </c>
    </row>
    <row r="3477">
      <c r="A3477" s="5" t="s">
        <v>159</v>
      </c>
      <c r="B3477" s="5" t="s">
        <v>50</v>
      </c>
      <c r="C3477" s="5" t="s">
        <v>3694</v>
      </c>
      <c r="D3477" s="6" t="str">
        <f t="shared" si="1"/>
        <v>person3476@demo.invalid</v>
      </c>
      <c r="E3477" s="6" t="str">
        <f t="shared" si="2"/>
        <v>BASIC_OK</v>
      </c>
      <c r="F3477" s="6" t="str">
        <f>IF(E3477&lt;&gt;"BASIC_OK","REVIEW",IF(RIGHT(D3477,LEN(LOWER(TRIM('Audit summary'!$B$16)))+1)="@"&amp;LOWER(TRIM('Audit summary'!$B$16)),"INTERNAL","EXTERNAL"))</f>
        <v>INTERNAL</v>
      </c>
      <c r="G3477" s="6">
        <f t="shared" si="3"/>
        <v>1</v>
      </c>
      <c r="H3477" s="6">
        <f t="shared" si="4"/>
        <v>1</v>
      </c>
      <c r="I3477" s="6" t="str">
        <f>IF(OR(A3477="",COUNTIF('Message audit'!$A$2:$A$201,A3477)=0,AND(B3477&lt;&gt;"To",B3477&lt;&gt;"CC",B3477&lt;&gt;"BCC"),E3477&lt;&gt;"BASIC_OK"),"REVIEW","OK")</f>
        <v>OK</v>
      </c>
    </row>
    <row r="3478">
      <c r="A3478" s="5" t="s">
        <v>159</v>
      </c>
      <c r="B3478" s="5" t="s">
        <v>65</v>
      </c>
      <c r="C3478" s="5" t="s">
        <v>3695</v>
      </c>
      <c r="D3478" s="6" t="str">
        <f t="shared" si="1"/>
        <v>person3477@demo.invalid</v>
      </c>
      <c r="E3478" s="6" t="str">
        <f t="shared" si="2"/>
        <v>BASIC_OK</v>
      </c>
      <c r="F3478" s="6" t="str">
        <f>IF(E3478&lt;&gt;"BASIC_OK","REVIEW",IF(RIGHT(D3478,LEN(LOWER(TRIM('Audit summary'!$B$16)))+1)="@"&amp;LOWER(TRIM('Audit summary'!$B$16)),"INTERNAL","EXTERNAL"))</f>
        <v>INTERNAL</v>
      </c>
      <c r="G3478" s="6">
        <f t="shared" si="3"/>
        <v>1</v>
      </c>
      <c r="H3478" s="6">
        <f t="shared" si="4"/>
        <v>1</v>
      </c>
      <c r="I3478" s="6" t="str">
        <f>IF(OR(A3478="",COUNTIF('Message audit'!$A$2:$A$201,A3478)=0,AND(B3478&lt;&gt;"To",B3478&lt;&gt;"CC",B3478&lt;&gt;"BCC"),E3478&lt;&gt;"BASIC_OK"),"REVIEW","OK")</f>
        <v>OK</v>
      </c>
    </row>
    <row r="3479">
      <c r="A3479" s="5" t="s">
        <v>159</v>
      </c>
      <c r="B3479" s="5" t="s">
        <v>21</v>
      </c>
      <c r="C3479" s="5" t="s">
        <v>3696</v>
      </c>
      <c r="D3479" s="6" t="str">
        <f t="shared" si="1"/>
        <v>person3478@demo.invalid</v>
      </c>
      <c r="E3479" s="6" t="str">
        <f t="shared" si="2"/>
        <v>BASIC_OK</v>
      </c>
      <c r="F3479" s="6" t="str">
        <f>IF(E3479&lt;&gt;"BASIC_OK","REVIEW",IF(RIGHT(D3479,LEN(LOWER(TRIM('Audit summary'!$B$16)))+1)="@"&amp;LOWER(TRIM('Audit summary'!$B$16)),"INTERNAL","EXTERNAL"))</f>
        <v>INTERNAL</v>
      </c>
      <c r="G3479" s="6">
        <f t="shared" si="3"/>
        <v>1</v>
      </c>
      <c r="H3479" s="6">
        <f t="shared" si="4"/>
        <v>1</v>
      </c>
      <c r="I3479" s="6" t="str">
        <f>IF(OR(A3479="",COUNTIF('Message audit'!$A$2:$A$201,A3479)=0,AND(B3479&lt;&gt;"To",B3479&lt;&gt;"CC",B3479&lt;&gt;"BCC"),E3479&lt;&gt;"BASIC_OK"),"REVIEW","OK")</f>
        <v>OK</v>
      </c>
    </row>
    <row r="3480">
      <c r="A3480" s="5" t="s">
        <v>159</v>
      </c>
      <c r="B3480" s="5" t="s">
        <v>50</v>
      </c>
      <c r="C3480" s="5" t="s">
        <v>3697</v>
      </c>
      <c r="D3480" s="6" t="str">
        <f t="shared" si="1"/>
        <v>person3479@demo.invalid</v>
      </c>
      <c r="E3480" s="6" t="str">
        <f t="shared" si="2"/>
        <v>BASIC_OK</v>
      </c>
      <c r="F3480" s="6" t="str">
        <f>IF(E3480&lt;&gt;"BASIC_OK","REVIEW",IF(RIGHT(D3480,LEN(LOWER(TRIM('Audit summary'!$B$16)))+1)="@"&amp;LOWER(TRIM('Audit summary'!$B$16)),"INTERNAL","EXTERNAL"))</f>
        <v>INTERNAL</v>
      </c>
      <c r="G3480" s="6">
        <f t="shared" si="3"/>
        <v>1</v>
      </c>
      <c r="H3480" s="6">
        <f t="shared" si="4"/>
        <v>1</v>
      </c>
      <c r="I3480" s="6" t="str">
        <f>IF(OR(A3480="",COUNTIF('Message audit'!$A$2:$A$201,A3480)=0,AND(B3480&lt;&gt;"To",B3480&lt;&gt;"CC",B3480&lt;&gt;"BCC"),E3480&lt;&gt;"BASIC_OK"),"REVIEW","OK")</f>
        <v>OK</v>
      </c>
    </row>
    <row r="3481">
      <c r="A3481" s="5" t="s">
        <v>159</v>
      </c>
      <c r="B3481" s="5" t="s">
        <v>65</v>
      </c>
      <c r="C3481" s="5" t="s">
        <v>3698</v>
      </c>
      <c r="D3481" s="6" t="str">
        <f t="shared" si="1"/>
        <v>person3480@example.org</v>
      </c>
      <c r="E3481" s="6" t="str">
        <f t="shared" si="2"/>
        <v>BASIC_OK</v>
      </c>
      <c r="F3481" s="6" t="str">
        <f>IF(E3481&lt;&gt;"BASIC_OK","REVIEW",IF(RIGHT(D3481,LEN(LOWER(TRIM('Audit summary'!$B$16)))+1)="@"&amp;LOWER(TRIM('Audit summary'!$B$16)),"INTERNAL","EXTERNAL"))</f>
        <v>EXTERNAL</v>
      </c>
      <c r="G3481" s="6">
        <f t="shared" si="3"/>
        <v>1</v>
      </c>
      <c r="H3481" s="6">
        <f t="shared" si="4"/>
        <v>1</v>
      </c>
      <c r="I3481" s="6" t="str">
        <f>IF(OR(A3481="",COUNTIF('Message audit'!$A$2:$A$201,A3481)=0,AND(B3481&lt;&gt;"To",B3481&lt;&gt;"CC",B3481&lt;&gt;"BCC"),E3481&lt;&gt;"BASIC_OK"),"REVIEW","OK")</f>
        <v>OK</v>
      </c>
    </row>
    <row r="3482">
      <c r="A3482" s="5" t="s">
        <v>159</v>
      </c>
      <c r="B3482" s="5" t="s">
        <v>21</v>
      </c>
      <c r="C3482" s="5" t="s">
        <v>3699</v>
      </c>
      <c r="D3482" s="6" t="str">
        <f t="shared" si="1"/>
        <v>person3481@demo.invalid</v>
      </c>
      <c r="E3482" s="6" t="str">
        <f t="shared" si="2"/>
        <v>BASIC_OK</v>
      </c>
      <c r="F3482" s="6" t="str">
        <f>IF(E3482&lt;&gt;"BASIC_OK","REVIEW",IF(RIGHT(D3482,LEN(LOWER(TRIM('Audit summary'!$B$16)))+1)="@"&amp;LOWER(TRIM('Audit summary'!$B$16)),"INTERNAL","EXTERNAL"))</f>
        <v>INTERNAL</v>
      </c>
      <c r="G3482" s="6">
        <f t="shared" si="3"/>
        <v>1</v>
      </c>
      <c r="H3482" s="6">
        <f t="shared" si="4"/>
        <v>1</v>
      </c>
      <c r="I3482" s="6" t="str">
        <f>IF(OR(A3482="",COUNTIF('Message audit'!$A$2:$A$201,A3482)=0,AND(B3482&lt;&gt;"To",B3482&lt;&gt;"CC",B3482&lt;&gt;"BCC"),E3482&lt;&gt;"BASIC_OK"),"REVIEW","OK")</f>
        <v>OK</v>
      </c>
    </row>
    <row r="3483">
      <c r="A3483" s="5" t="s">
        <v>159</v>
      </c>
      <c r="B3483" s="5" t="s">
        <v>50</v>
      </c>
      <c r="C3483" s="5" t="s">
        <v>3700</v>
      </c>
      <c r="D3483" s="6" t="str">
        <f t="shared" si="1"/>
        <v>person3482@demo.invalid</v>
      </c>
      <c r="E3483" s="6" t="str">
        <f t="shared" si="2"/>
        <v>BASIC_OK</v>
      </c>
      <c r="F3483" s="6" t="str">
        <f>IF(E3483&lt;&gt;"BASIC_OK","REVIEW",IF(RIGHT(D3483,LEN(LOWER(TRIM('Audit summary'!$B$16)))+1)="@"&amp;LOWER(TRIM('Audit summary'!$B$16)),"INTERNAL","EXTERNAL"))</f>
        <v>INTERNAL</v>
      </c>
      <c r="G3483" s="6">
        <f t="shared" si="3"/>
        <v>1</v>
      </c>
      <c r="H3483" s="6">
        <f t="shared" si="4"/>
        <v>1</v>
      </c>
      <c r="I3483" s="6" t="str">
        <f>IF(OR(A3483="",COUNTIF('Message audit'!$A$2:$A$201,A3483)=0,AND(B3483&lt;&gt;"To",B3483&lt;&gt;"CC",B3483&lt;&gt;"BCC"),E3483&lt;&gt;"BASIC_OK"),"REVIEW","OK")</f>
        <v>OK</v>
      </c>
    </row>
    <row r="3484">
      <c r="A3484" s="5" t="s">
        <v>159</v>
      </c>
      <c r="B3484" s="5" t="s">
        <v>65</v>
      </c>
      <c r="C3484" s="5" t="s">
        <v>3701</v>
      </c>
      <c r="D3484" s="6" t="str">
        <f t="shared" si="1"/>
        <v>person3483@demo.invalid</v>
      </c>
      <c r="E3484" s="6" t="str">
        <f t="shared" si="2"/>
        <v>BASIC_OK</v>
      </c>
      <c r="F3484" s="6" t="str">
        <f>IF(E3484&lt;&gt;"BASIC_OK","REVIEW",IF(RIGHT(D3484,LEN(LOWER(TRIM('Audit summary'!$B$16)))+1)="@"&amp;LOWER(TRIM('Audit summary'!$B$16)),"INTERNAL","EXTERNAL"))</f>
        <v>INTERNAL</v>
      </c>
      <c r="G3484" s="6">
        <f t="shared" si="3"/>
        <v>1</v>
      </c>
      <c r="H3484" s="6">
        <f t="shared" si="4"/>
        <v>1</v>
      </c>
      <c r="I3484" s="6" t="str">
        <f>IF(OR(A3484="",COUNTIF('Message audit'!$A$2:$A$201,A3484)=0,AND(B3484&lt;&gt;"To",B3484&lt;&gt;"CC",B3484&lt;&gt;"BCC"),E3484&lt;&gt;"BASIC_OK"),"REVIEW","OK")</f>
        <v>OK</v>
      </c>
    </row>
    <row r="3485">
      <c r="A3485" s="5" t="s">
        <v>159</v>
      </c>
      <c r="B3485" s="5" t="s">
        <v>21</v>
      </c>
      <c r="C3485" s="5" t="s">
        <v>3702</v>
      </c>
      <c r="D3485" s="6" t="str">
        <f t="shared" si="1"/>
        <v>person3484@demo.invalid</v>
      </c>
      <c r="E3485" s="6" t="str">
        <f t="shared" si="2"/>
        <v>BASIC_OK</v>
      </c>
      <c r="F3485" s="6" t="str">
        <f>IF(E3485&lt;&gt;"BASIC_OK","REVIEW",IF(RIGHT(D3485,LEN(LOWER(TRIM('Audit summary'!$B$16)))+1)="@"&amp;LOWER(TRIM('Audit summary'!$B$16)),"INTERNAL","EXTERNAL"))</f>
        <v>INTERNAL</v>
      </c>
      <c r="G3485" s="6">
        <f t="shared" si="3"/>
        <v>1</v>
      </c>
      <c r="H3485" s="6">
        <f t="shared" si="4"/>
        <v>1</v>
      </c>
      <c r="I3485" s="6" t="str">
        <f>IF(OR(A3485="",COUNTIF('Message audit'!$A$2:$A$201,A3485)=0,AND(B3485&lt;&gt;"To",B3485&lt;&gt;"CC",B3485&lt;&gt;"BCC"),E3485&lt;&gt;"BASIC_OK"),"REVIEW","OK")</f>
        <v>OK</v>
      </c>
    </row>
    <row r="3486">
      <c r="A3486" s="5" t="s">
        <v>159</v>
      </c>
      <c r="B3486" s="5" t="s">
        <v>50</v>
      </c>
      <c r="C3486" s="5" t="s">
        <v>3703</v>
      </c>
      <c r="D3486" s="6" t="str">
        <f t="shared" si="1"/>
        <v>person3485@example.org</v>
      </c>
      <c r="E3486" s="6" t="str">
        <f t="shared" si="2"/>
        <v>BASIC_OK</v>
      </c>
      <c r="F3486" s="6" t="str">
        <f>IF(E3486&lt;&gt;"BASIC_OK","REVIEW",IF(RIGHT(D3486,LEN(LOWER(TRIM('Audit summary'!$B$16)))+1)="@"&amp;LOWER(TRIM('Audit summary'!$B$16)),"INTERNAL","EXTERNAL"))</f>
        <v>EXTERNAL</v>
      </c>
      <c r="G3486" s="6">
        <f t="shared" si="3"/>
        <v>1</v>
      </c>
      <c r="H3486" s="6">
        <f t="shared" si="4"/>
        <v>1</v>
      </c>
      <c r="I3486" s="6" t="str">
        <f>IF(OR(A3486="",COUNTIF('Message audit'!$A$2:$A$201,A3486)=0,AND(B3486&lt;&gt;"To",B3486&lt;&gt;"CC",B3486&lt;&gt;"BCC"),E3486&lt;&gt;"BASIC_OK"),"REVIEW","OK")</f>
        <v>OK</v>
      </c>
    </row>
    <row r="3487">
      <c r="A3487" s="5" t="s">
        <v>159</v>
      </c>
      <c r="B3487" s="5" t="s">
        <v>65</v>
      </c>
      <c r="C3487" s="5" t="s">
        <v>3704</v>
      </c>
      <c r="D3487" s="6" t="str">
        <f t="shared" si="1"/>
        <v>person3486@demo.invalid</v>
      </c>
      <c r="E3487" s="6" t="str">
        <f t="shared" si="2"/>
        <v>BASIC_OK</v>
      </c>
      <c r="F3487" s="6" t="str">
        <f>IF(E3487&lt;&gt;"BASIC_OK","REVIEW",IF(RIGHT(D3487,LEN(LOWER(TRIM('Audit summary'!$B$16)))+1)="@"&amp;LOWER(TRIM('Audit summary'!$B$16)),"INTERNAL","EXTERNAL"))</f>
        <v>INTERNAL</v>
      </c>
      <c r="G3487" s="6">
        <f t="shared" si="3"/>
        <v>1</v>
      </c>
      <c r="H3487" s="6">
        <f t="shared" si="4"/>
        <v>1</v>
      </c>
      <c r="I3487" s="6" t="str">
        <f>IF(OR(A3487="",COUNTIF('Message audit'!$A$2:$A$201,A3487)=0,AND(B3487&lt;&gt;"To",B3487&lt;&gt;"CC",B3487&lt;&gt;"BCC"),E3487&lt;&gt;"BASIC_OK"),"REVIEW","OK")</f>
        <v>OK</v>
      </c>
    </row>
    <row r="3488">
      <c r="A3488" s="5" t="s">
        <v>159</v>
      </c>
      <c r="B3488" s="5" t="s">
        <v>21</v>
      </c>
      <c r="C3488" s="5" t="s">
        <v>3705</v>
      </c>
      <c r="D3488" s="6" t="str">
        <f t="shared" si="1"/>
        <v>person3487@demo.invalid</v>
      </c>
      <c r="E3488" s="6" t="str">
        <f t="shared" si="2"/>
        <v>BASIC_OK</v>
      </c>
      <c r="F3488" s="6" t="str">
        <f>IF(E3488&lt;&gt;"BASIC_OK","REVIEW",IF(RIGHT(D3488,LEN(LOWER(TRIM('Audit summary'!$B$16)))+1)="@"&amp;LOWER(TRIM('Audit summary'!$B$16)),"INTERNAL","EXTERNAL"))</f>
        <v>INTERNAL</v>
      </c>
      <c r="G3488" s="6">
        <f t="shared" si="3"/>
        <v>1</v>
      </c>
      <c r="H3488" s="6">
        <f t="shared" si="4"/>
        <v>1</v>
      </c>
      <c r="I3488" s="6" t="str">
        <f>IF(OR(A3488="",COUNTIF('Message audit'!$A$2:$A$201,A3488)=0,AND(B3488&lt;&gt;"To",B3488&lt;&gt;"CC",B3488&lt;&gt;"BCC"),E3488&lt;&gt;"BASIC_OK"),"REVIEW","OK")</f>
        <v>OK</v>
      </c>
    </row>
    <row r="3489">
      <c r="A3489" s="5" t="s">
        <v>159</v>
      </c>
      <c r="B3489" s="5" t="s">
        <v>50</v>
      </c>
      <c r="C3489" s="5" t="s">
        <v>3706</v>
      </c>
      <c r="D3489" s="6" t="str">
        <f t="shared" si="1"/>
        <v>person3488@demo.invalid</v>
      </c>
      <c r="E3489" s="6" t="str">
        <f t="shared" si="2"/>
        <v>BASIC_OK</v>
      </c>
      <c r="F3489" s="6" t="str">
        <f>IF(E3489&lt;&gt;"BASIC_OK","REVIEW",IF(RIGHT(D3489,LEN(LOWER(TRIM('Audit summary'!$B$16)))+1)="@"&amp;LOWER(TRIM('Audit summary'!$B$16)),"INTERNAL","EXTERNAL"))</f>
        <v>INTERNAL</v>
      </c>
      <c r="G3489" s="6">
        <f t="shared" si="3"/>
        <v>1</v>
      </c>
      <c r="H3489" s="6">
        <f t="shared" si="4"/>
        <v>1</v>
      </c>
      <c r="I3489" s="6" t="str">
        <f>IF(OR(A3489="",COUNTIF('Message audit'!$A$2:$A$201,A3489)=0,AND(B3489&lt;&gt;"To",B3489&lt;&gt;"CC",B3489&lt;&gt;"BCC"),E3489&lt;&gt;"BASIC_OK"),"REVIEW","OK")</f>
        <v>OK</v>
      </c>
    </row>
    <row r="3490">
      <c r="A3490" s="5" t="s">
        <v>159</v>
      </c>
      <c r="B3490" s="5" t="s">
        <v>65</v>
      </c>
      <c r="C3490" s="5" t="s">
        <v>3707</v>
      </c>
      <c r="D3490" s="6" t="str">
        <f t="shared" si="1"/>
        <v>person3489@demo.invalid</v>
      </c>
      <c r="E3490" s="6" t="str">
        <f t="shared" si="2"/>
        <v>BASIC_OK</v>
      </c>
      <c r="F3490" s="6" t="str">
        <f>IF(E3490&lt;&gt;"BASIC_OK","REVIEW",IF(RIGHT(D3490,LEN(LOWER(TRIM('Audit summary'!$B$16)))+1)="@"&amp;LOWER(TRIM('Audit summary'!$B$16)),"INTERNAL","EXTERNAL"))</f>
        <v>INTERNAL</v>
      </c>
      <c r="G3490" s="6">
        <f t="shared" si="3"/>
        <v>1</v>
      </c>
      <c r="H3490" s="6">
        <f t="shared" si="4"/>
        <v>1</v>
      </c>
      <c r="I3490" s="6" t="str">
        <f>IF(OR(A3490="",COUNTIF('Message audit'!$A$2:$A$201,A3490)=0,AND(B3490&lt;&gt;"To",B3490&lt;&gt;"CC",B3490&lt;&gt;"BCC"),E3490&lt;&gt;"BASIC_OK"),"REVIEW","OK")</f>
        <v>OK</v>
      </c>
    </row>
    <row r="3491">
      <c r="A3491" s="5" t="s">
        <v>159</v>
      </c>
      <c r="B3491" s="5" t="s">
        <v>21</v>
      </c>
      <c r="C3491" s="5" t="s">
        <v>3708</v>
      </c>
      <c r="D3491" s="6" t="str">
        <f t="shared" si="1"/>
        <v>person3490@example.org</v>
      </c>
      <c r="E3491" s="6" t="str">
        <f t="shared" si="2"/>
        <v>BASIC_OK</v>
      </c>
      <c r="F3491" s="6" t="str">
        <f>IF(E3491&lt;&gt;"BASIC_OK","REVIEW",IF(RIGHT(D3491,LEN(LOWER(TRIM('Audit summary'!$B$16)))+1)="@"&amp;LOWER(TRIM('Audit summary'!$B$16)),"INTERNAL","EXTERNAL"))</f>
        <v>EXTERNAL</v>
      </c>
      <c r="G3491" s="6">
        <f t="shared" si="3"/>
        <v>1</v>
      </c>
      <c r="H3491" s="6">
        <f t="shared" si="4"/>
        <v>1</v>
      </c>
      <c r="I3491" s="6" t="str">
        <f>IF(OR(A3491="",COUNTIF('Message audit'!$A$2:$A$201,A3491)=0,AND(B3491&lt;&gt;"To",B3491&lt;&gt;"CC",B3491&lt;&gt;"BCC"),E3491&lt;&gt;"BASIC_OK"),"REVIEW","OK")</f>
        <v>OK</v>
      </c>
    </row>
    <row r="3492">
      <c r="A3492" s="5" t="s">
        <v>159</v>
      </c>
      <c r="B3492" s="5" t="s">
        <v>50</v>
      </c>
      <c r="C3492" s="5" t="s">
        <v>3709</v>
      </c>
      <c r="D3492" s="6" t="str">
        <f t="shared" si="1"/>
        <v>person3491@demo.invalid</v>
      </c>
      <c r="E3492" s="6" t="str">
        <f t="shared" si="2"/>
        <v>BASIC_OK</v>
      </c>
      <c r="F3492" s="6" t="str">
        <f>IF(E3492&lt;&gt;"BASIC_OK","REVIEW",IF(RIGHT(D3492,LEN(LOWER(TRIM('Audit summary'!$B$16)))+1)="@"&amp;LOWER(TRIM('Audit summary'!$B$16)),"INTERNAL","EXTERNAL"))</f>
        <v>INTERNAL</v>
      </c>
      <c r="G3492" s="6">
        <f t="shared" si="3"/>
        <v>1</v>
      </c>
      <c r="H3492" s="6">
        <f t="shared" si="4"/>
        <v>1</v>
      </c>
      <c r="I3492" s="6" t="str">
        <f>IF(OR(A3492="",COUNTIF('Message audit'!$A$2:$A$201,A3492)=0,AND(B3492&lt;&gt;"To",B3492&lt;&gt;"CC",B3492&lt;&gt;"BCC"),E3492&lt;&gt;"BASIC_OK"),"REVIEW","OK")</f>
        <v>OK</v>
      </c>
    </row>
    <row r="3493">
      <c r="A3493" s="5" t="s">
        <v>159</v>
      </c>
      <c r="B3493" s="5" t="s">
        <v>65</v>
      </c>
      <c r="C3493" s="5" t="s">
        <v>3710</v>
      </c>
      <c r="D3493" s="6" t="str">
        <f t="shared" si="1"/>
        <v>person3492@demo.invalid</v>
      </c>
      <c r="E3493" s="6" t="str">
        <f t="shared" si="2"/>
        <v>BASIC_OK</v>
      </c>
      <c r="F3493" s="6" t="str">
        <f>IF(E3493&lt;&gt;"BASIC_OK","REVIEW",IF(RIGHT(D3493,LEN(LOWER(TRIM('Audit summary'!$B$16)))+1)="@"&amp;LOWER(TRIM('Audit summary'!$B$16)),"INTERNAL","EXTERNAL"))</f>
        <v>INTERNAL</v>
      </c>
      <c r="G3493" s="6">
        <f t="shared" si="3"/>
        <v>1</v>
      </c>
      <c r="H3493" s="6">
        <f t="shared" si="4"/>
        <v>1</v>
      </c>
      <c r="I3493" s="6" t="str">
        <f>IF(OR(A3493="",COUNTIF('Message audit'!$A$2:$A$201,A3493)=0,AND(B3493&lt;&gt;"To",B3493&lt;&gt;"CC",B3493&lt;&gt;"BCC"),E3493&lt;&gt;"BASIC_OK"),"REVIEW","OK")</f>
        <v>OK</v>
      </c>
    </row>
    <row r="3494">
      <c r="A3494" s="5" t="s">
        <v>159</v>
      </c>
      <c r="B3494" s="5" t="s">
        <v>21</v>
      </c>
      <c r="C3494" s="5" t="s">
        <v>3711</v>
      </c>
      <c r="D3494" s="6" t="str">
        <f t="shared" si="1"/>
        <v>person3493@demo.invalid</v>
      </c>
      <c r="E3494" s="6" t="str">
        <f t="shared" si="2"/>
        <v>BASIC_OK</v>
      </c>
      <c r="F3494" s="6" t="str">
        <f>IF(E3494&lt;&gt;"BASIC_OK","REVIEW",IF(RIGHT(D3494,LEN(LOWER(TRIM('Audit summary'!$B$16)))+1)="@"&amp;LOWER(TRIM('Audit summary'!$B$16)),"INTERNAL","EXTERNAL"))</f>
        <v>INTERNAL</v>
      </c>
      <c r="G3494" s="6">
        <f t="shared" si="3"/>
        <v>1</v>
      </c>
      <c r="H3494" s="6">
        <f t="shared" si="4"/>
        <v>1</v>
      </c>
      <c r="I3494" s="6" t="str">
        <f>IF(OR(A3494="",COUNTIF('Message audit'!$A$2:$A$201,A3494)=0,AND(B3494&lt;&gt;"To",B3494&lt;&gt;"CC",B3494&lt;&gt;"BCC"),E3494&lt;&gt;"BASIC_OK"),"REVIEW","OK")</f>
        <v>OK</v>
      </c>
    </row>
    <row r="3495">
      <c r="A3495" s="5" t="s">
        <v>159</v>
      </c>
      <c r="B3495" s="5" t="s">
        <v>50</v>
      </c>
      <c r="C3495" s="5" t="s">
        <v>3712</v>
      </c>
      <c r="D3495" s="6" t="str">
        <f t="shared" si="1"/>
        <v>person3494@demo.invalid</v>
      </c>
      <c r="E3495" s="6" t="str">
        <f t="shared" si="2"/>
        <v>BASIC_OK</v>
      </c>
      <c r="F3495" s="6" t="str">
        <f>IF(E3495&lt;&gt;"BASIC_OK","REVIEW",IF(RIGHT(D3495,LEN(LOWER(TRIM('Audit summary'!$B$16)))+1)="@"&amp;LOWER(TRIM('Audit summary'!$B$16)),"INTERNAL","EXTERNAL"))</f>
        <v>INTERNAL</v>
      </c>
      <c r="G3495" s="6">
        <f t="shared" si="3"/>
        <v>1</v>
      </c>
      <c r="H3495" s="6">
        <f t="shared" si="4"/>
        <v>1</v>
      </c>
      <c r="I3495" s="6" t="str">
        <f>IF(OR(A3495="",COUNTIF('Message audit'!$A$2:$A$201,A3495)=0,AND(B3495&lt;&gt;"To",B3495&lt;&gt;"CC",B3495&lt;&gt;"BCC"),E3495&lt;&gt;"BASIC_OK"),"REVIEW","OK")</f>
        <v>OK</v>
      </c>
    </row>
    <row r="3496">
      <c r="A3496" s="5" t="s">
        <v>159</v>
      </c>
      <c r="B3496" s="5" t="s">
        <v>65</v>
      </c>
      <c r="C3496" s="5" t="s">
        <v>3713</v>
      </c>
      <c r="D3496" s="6" t="str">
        <f t="shared" si="1"/>
        <v>person3495@example.org</v>
      </c>
      <c r="E3496" s="6" t="str">
        <f t="shared" si="2"/>
        <v>BASIC_OK</v>
      </c>
      <c r="F3496" s="6" t="str">
        <f>IF(E3496&lt;&gt;"BASIC_OK","REVIEW",IF(RIGHT(D3496,LEN(LOWER(TRIM('Audit summary'!$B$16)))+1)="@"&amp;LOWER(TRIM('Audit summary'!$B$16)),"INTERNAL","EXTERNAL"))</f>
        <v>EXTERNAL</v>
      </c>
      <c r="G3496" s="6">
        <f t="shared" si="3"/>
        <v>1</v>
      </c>
      <c r="H3496" s="6">
        <f t="shared" si="4"/>
        <v>1</v>
      </c>
      <c r="I3496" s="6" t="str">
        <f>IF(OR(A3496="",COUNTIF('Message audit'!$A$2:$A$201,A3496)=0,AND(B3496&lt;&gt;"To",B3496&lt;&gt;"CC",B3496&lt;&gt;"BCC"),E3496&lt;&gt;"BASIC_OK"),"REVIEW","OK")</f>
        <v>OK</v>
      </c>
    </row>
    <row r="3497">
      <c r="A3497" s="5" t="s">
        <v>159</v>
      </c>
      <c r="B3497" s="5" t="s">
        <v>21</v>
      </c>
      <c r="C3497" s="5" t="s">
        <v>3714</v>
      </c>
      <c r="D3497" s="6" t="str">
        <f t="shared" si="1"/>
        <v>person3496@demo.invalid</v>
      </c>
      <c r="E3497" s="6" t="str">
        <f t="shared" si="2"/>
        <v>BASIC_OK</v>
      </c>
      <c r="F3497" s="6" t="str">
        <f>IF(E3497&lt;&gt;"BASIC_OK","REVIEW",IF(RIGHT(D3497,LEN(LOWER(TRIM('Audit summary'!$B$16)))+1)="@"&amp;LOWER(TRIM('Audit summary'!$B$16)),"INTERNAL","EXTERNAL"))</f>
        <v>INTERNAL</v>
      </c>
      <c r="G3497" s="6">
        <f t="shared" si="3"/>
        <v>1</v>
      </c>
      <c r="H3497" s="6">
        <f t="shared" si="4"/>
        <v>1</v>
      </c>
      <c r="I3497" s="6" t="str">
        <f>IF(OR(A3497="",COUNTIF('Message audit'!$A$2:$A$201,A3497)=0,AND(B3497&lt;&gt;"To",B3497&lt;&gt;"CC",B3497&lt;&gt;"BCC"),E3497&lt;&gt;"BASIC_OK"),"REVIEW","OK")</f>
        <v>OK</v>
      </c>
    </row>
    <row r="3498">
      <c r="A3498" s="5" t="s">
        <v>159</v>
      </c>
      <c r="B3498" s="5" t="s">
        <v>50</v>
      </c>
      <c r="C3498" s="5" t="s">
        <v>3715</v>
      </c>
      <c r="D3498" s="6" t="str">
        <f t="shared" si="1"/>
        <v>person3497@demo.invalid</v>
      </c>
      <c r="E3498" s="6" t="str">
        <f t="shared" si="2"/>
        <v>BASIC_OK</v>
      </c>
      <c r="F3498" s="6" t="str">
        <f>IF(E3498&lt;&gt;"BASIC_OK","REVIEW",IF(RIGHT(D3498,LEN(LOWER(TRIM('Audit summary'!$B$16)))+1)="@"&amp;LOWER(TRIM('Audit summary'!$B$16)),"INTERNAL","EXTERNAL"))</f>
        <v>INTERNAL</v>
      </c>
      <c r="G3498" s="6">
        <f t="shared" si="3"/>
        <v>1</v>
      </c>
      <c r="H3498" s="6">
        <f t="shared" si="4"/>
        <v>1</v>
      </c>
      <c r="I3498" s="6" t="str">
        <f>IF(OR(A3498="",COUNTIF('Message audit'!$A$2:$A$201,A3498)=0,AND(B3498&lt;&gt;"To",B3498&lt;&gt;"CC",B3498&lt;&gt;"BCC"),E3498&lt;&gt;"BASIC_OK"),"REVIEW","OK")</f>
        <v>OK</v>
      </c>
    </row>
    <row r="3499">
      <c r="A3499" s="5" t="s">
        <v>159</v>
      </c>
      <c r="B3499" s="5" t="s">
        <v>65</v>
      </c>
      <c r="C3499" s="5" t="s">
        <v>3716</v>
      </c>
      <c r="D3499" s="6" t="str">
        <f t="shared" si="1"/>
        <v>person3498@demo.invalid</v>
      </c>
      <c r="E3499" s="6" t="str">
        <f t="shared" si="2"/>
        <v>BASIC_OK</v>
      </c>
      <c r="F3499" s="6" t="str">
        <f>IF(E3499&lt;&gt;"BASIC_OK","REVIEW",IF(RIGHT(D3499,LEN(LOWER(TRIM('Audit summary'!$B$16)))+1)="@"&amp;LOWER(TRIM('Audit summary'!$B$16)),"INTERNAL","EXTERNAL"))</f>
        <v>INTERNAL</v>
      </c>
      <c r="G3499" s="6">
        <f t="shared" si="3"/>
        <v>1</v>
      </c>
      <c r="H3499" s="6">
        <f t="shared" si="4"/>
        <v>1</v>
      </c>
      <c r="I3499" s="6" t="str">
        <f>IF(OR(A3499="",COUNTIF('Message audit'!$A$2:$A$201,A3499)=0,AND(B3499&lt;&gt;"To",B3499&lt;&gt;"CC",B3499&lt;&gt;"BCC"),E3499&lt;&gt;"BASIC_OK"),"REVIEW","OK")</f>
        <v>OK</v>
      </c>
    </row>
    <row r="3500">
      <c r="A3500" s="5" t="s">
        <v>159</v>
      </c>
      <c r="B3500" s="5" t="s">
        <v>21</v>
      </c>
      <c r="C3500" s="5" t="s">
        <v>3717</v>
      </c>
      <c r="D3500" s="6" t="str">
        <f t="shared" si="1"/>
        <v>person3499@demo.invalid</v>
      </c>
      <c r="E3500" s="6" t="str">
        <f t="shared" si="2"/>
        <v>BASIC_OK</v>
      </c>
      <c r="F3500" s="6" t="str">
        <f>IF(E3500&lt;&gt;"BASIC_OK","REVIEW",IF(RIGHT(D3500,LEN(LOWER(TRIM('Audit summary'!$B$16)))+1)="@"&amp;LOWER(TRIM('Audit summary'!$B$16)),"INTERNAL","EXTERNAL"))</f>
        <v>INTERNAL</v>
      </c>
      <c r="G3500" s="6">
        <f t="shared" si="3"/>
        <v>1</v>
      </c>
      <c r="H3500" s="6">
        <f t="shared" si="4"/>
        <v>1</v>
      </c>
      <c r="I3500" s="6" t="str">
        <f>IF(OR(A3500="",COUNTIF('Message audit'!$A$2:$A$201,A3500)=0,AND(B3500&lt;&gt;"To",B3500&lt;&gt;"CC",B3500&lt;&gt;"BCC"),E3500&lt;&gt;"BASIC_OK"),"REVIEW","OK")</f>
        <v>OK</v>
      </c>
    </row>
    <row r="3501">
      <c r="A3501" s="5" t="s">
        <v>159</v>
      </c>
      <c r="B3501" s="5" t="s">
        <v>50</v>
      </c>
      <c r="D3501" s="6" t="str">
        <f t="shared" si="1"/>
        <v/>
      </c>
      <c r="E3501" s="6" t="str">
        <f t="shared" si="2"/>
        <v>MISSING</v>
      </c>
      <c r="F3501" s="6" t="str">
        <f>IF(E3501&lt;&gt;"BASIC_OK","REVIEW",IF(RIGHT(D3501,LEN(LOWER(TRIM('Audit summary'!$B$16)))+1)="@"&amp;LOWER(TRIM('Audit summary'!$B$16)),"INTERNAL","EXTERNAL"))</f>
        <v>REVIEW</v>
      </c>
      <c r="G3501" s="6">
        <f t="shared" si="3"/>
        <v>0</v>
      </c>
      <c r="H3501" s="6">
        <f t="shared" si="4"/>
        <v>0</v>
      </c>
      <c r="I3501" s="6" t="str">
        <f>IF(OR(A3501="",COUNTIF('Message audit'!$A$2:$A$201,A3501)=0,AND(B3501&lt;&gt;"To",B3501&lt;&gt;"CC",B3501&lt;&gt;"BCC"),E3501&lt;&gt;"BASIC_OK"),"REVIEW","OK")</f>
        <v>REVIEW</v>
      </c>
    </row>
    <row r="3502">
      <c r="A3502" s="5" t="s">
        <v>159</v>
      </c>
      <c r="B3502" s="5" t="s">
        <v>65</v>
      </c>
      <c r="C3502" s="5" t="s">
        <v>3718</v>
      </c>
      <c r="D3502" s="6" t="str">
        <f t="shared" si="1"/>
        <v>broken-3501</v>
      </c>
      <c r="E3502" s="6" t="str">
        <f t="shared" si="2"/>
        <v>REVIEW</v>
      </c>
      <c r="F3502" s="6" t="str">
        <f>IF(E3502&lt;&gt;"BASIC_OK","REVIEW",IF(RIGHT(D3502,LEN(LOWER(TRIM('Audit summary'!$B$16)))+1)="@"&amp;LOWER(TRIM('Audit summary'!$B$16)),"INTERNAL","EXTERNAL"))</f>
        <v>REVIEW</v>
      </c>
      <c r="G3502" s="6">
        <f t="shared" si="3"/>
        <v>0</v>
      </c>
      <c r="H3502" s="6">
        <f t="shared" si="4"/>
        <v>0</v>
      </c>
      <c r="I3502" s="6" t="str">
        <f>IF(OR(A3502="",COUNTIF('Message audit'!$A$2:$A$201,A3502)=0,AND(B3502&lt;&gt;"To",B3502&lt;&gt;"CC",B3502&lt;&gt;"BCC"),E3502&lt;&gt;"BASIC_OK"),"REVIEW","OK")</f>
        <v>REVIEW</v>
      </c>
    </row>
    <row r="3503">
      <c r="A3503" s="5" t="s">
        <v>161</v>
      </c>
      <c r="B3503" s="5" t="s">
        <v>21</v>
      </c>
      <c r="C3503" s="5" t="s">
        <v>3719</v>
      </c>
      <c r="D3503" s="6" t="str">
        <f t="shared" si="1"/>
        <v>person3502@demo.invalid</v>
      </c>
      <c r="E3503" s="6" t="str">
        <f t="shared" si="2"/>
        <v>BASIC_OK</v>
      </c>
      <c r="F3503" s="6" t="str">
        <f>IF(E3503&lt;&gt;"BASIC_OK","REVIEW",IF(RIGHT(D3503,LEN(LOWER(TRIM('Audit summary'!$B$16)))+1)="@"&amp;LOWER(TRIM('Audit summary'!$B$16)),"INTERNAL","EXTERNAL"))</f>
        <v>INTERNAL</v>
      </c>
      <c r="G3503" s="6">
        <f t="shared" si="3"/>
        <v>1</v>
      </c>
      <c r="H3503" s="6">
        <f t="shared" si="4"/>
        <v>1</v>
      </c>
      <c r="I3503" s="6" t="str">
        <f>IF(OR(A3503="",COUNTIF('Message audit'!$A$2:$A$201,A3503)=0,AND(B3503&lt;&gt;"To",B3503&lt;&gt;"CC",B3503&lt;&gt;"BCC"),E3503&lt;&gt;"BASIC_OK"),"REVIEW","OK")</f>
        <v>OK</v>
      </c>
    </row>
    <row r="3504">
      <c r="A3504" s="5" t="s">
        <v>161</v>
      </c>
      <c r="B3504" s="5" t="s">
        <v>50</v>
      </c>
      <c r="C3504" s="5" t="s">
        <v>3720</v>
      </c>
      <c r="D3504" s="6" t="str">
        <f t="shared" si="1"/>
        <v>person3503@demo.invalid</v>
      </c>
      <c r="E3504" s="6" t="str">
        <f t="shared" si="2"/>
        <v>BASIC_OK</v>
      </c>
      <c r="F3504" s="6" t="str">
        <f>IF(E3504&lt;&gt;"BASIC_OK","REVIEW",IF(RIGHT(D3504,LEN(LOWER(TRIM('Audit summary'!$B$16)))+1)="@"&amp;LOWER(TRIM('Audit summary'!$B$16)),"INTERNAL","EXTERNAL"))</f>
        <v>INTERNAL</v>
      </c>
      <c r="G3504" s="6">
        <f t="shared" si="3"/>
        <v>1</v>
      </c>
      <c r="H3504" s="6">
        <f t="shared" si="4"/>
        <v>1</v>
      </c>
      <c r="I3504" s="6" t="str">
        <f>IF(OR(A3504="",COUNTIF('Message audit'!$A$2:$A$201,A3504)=0,AND(B3504&lt;&gt;"To",B3504&lt;&gt;"CC",B3504&lt;&gt;"BCC"),E3504&lt;&gt;"BASIC_OK"),"REVIEW","OK")</f>
        <v>OK</v>
      </c>
    </row>
    <row r="3505">
      <c r="A3505" s="5" t="s">
        <v>161</v>
      </c>
      <c r="B3505" s="5" t="s">
        <v>65</v>
      </c>
      <c r="C3505" s="5" t="s">
        <v>3721</v>
      </c>
      <c r="D3505" s="6" t="str">
        <f t="shared" si="1"/>
        <v>person3504@demo.invalid</v>
      </c>
      <c r="E3505" s="6" t="str">
        <f t="shared" si="2"/>
        <v>BASIC_OK</v>
      </c>
      <c r="F3505" s="6" t="str">
        <f>IF(E3505&lt;&gt;"BASIC_OK","REVIEW",IF(RIGHT(D3505,LEN(LOWER(TRIM('Audit summary'!$B$16)))+1)="@"&amp;LOWER(TRIM('Audit summary'!$B$16)),"INTERNAL","EXTERNAL"))</f>
        <v>INTERNAL</v>
      </c>
      <c r="G3505" s="6">
        <f t="shared" si="3"/>
        <v>1</v>
      </c>
      <c r="H3505" s="6">
        <f t="shared" si="4"/>
        <v>1</v>
      </c>
      <c r="I3505" s="6" t="str">
        <f>IF(OR(A3505="",COUNTIF('Message audit'!$A$2:$A$201,A3505)=0,AND(B3505&lt;&gt;"To",B3505&lt;&gt;"CC",B3505&lt;&gt;"BCC"),E3505&lt;&gt;"BASIC_OK"),"REVIEW","OK")</f>
        <v>OK</v>
      </c>
    </row>
    <row r="3506">
      <c r="A3506" s="5" t="s">
        <v>161</v>
      </c>
      <c r="B3506" s="5" t="s">
        <v>21</v>
      </c>
      <c r="C3506" s="5" t="s">
        <v>3722</v>
      </c>
      <c r="D3506" s="6" t="str">
        <f t="shared" si="1"/>
        <v>person3505@example.org</v>
      </c>
      <c r="E3506" s="6" t="str">
        <f t="shared" si="2"/>
        <v>BASIC_OK</v>
      </c>
      <c r="F3506" s="6" t="str">
        <f>IF(E3506&lt;&gt;"BASIC_OK","REVIEW",IF(RIGHT(D3506,LEN(LOWER(TRIM('Audit summary'!$B$16)))+1)="@"&amp;LOWER(TRIM('Audit summary'!$B$16)),"INTERNAL","EXTERNAL"))</f>
        <v>EXTERNAL</v>
      </c>
      <c r="G3506" s="6">
        <f t="shared" si="3"/>
        <v>1</v>
      </c>
      <c r="H3506" s="6">
        <f t="shared" si="4"/>
        <v>1</v>
      </c>
      <c r="I3506" s="6" t="str">
        <f>IF(OR(A3506="",COUNTIF('Message audit'!$A$2:$A$201,A3506)=0,AND(B3506&lt;&gt;"To",B3506&lt;&gt;"CC",B3506&lt;&gt;"BCC"),E3506&lt;&gt;"BASIC_OK"),"REVIEW","OK")</f>
        <v>OK</v>
      </c>
    </row>
    <row r="3507">
      <c r="A3507" s="5" t="s">
        <v>161</v>
      </c>
      <c r="B3507" s="5" t="s">
        <v>50</v>
      </c>
      <c r="C3507" s="5" t="s">
        <v>3723</v>
      </c>
      <c r="D3507" s="6" t="str">
        <f t="shared" si="1"/>
        <v>person3506@demo.invalid</v>
      </c>
      <c r="E3507" s="6" t="str">
        <f t="shared" si="2"/>
        <v>BASIC_OK</v>
      </c>
      <c r="F3507" s="6" t="str">
        <f>IF(E3507&lt;&gt;"BASIC_OK","REVIEW",IF(RIGHT(D3507,LEN(LOWER(TRIM('Audit summary'!$B$16)))+1)="@"&amp;LOWER(TRIM('Audit summary'!$B$16)),"INTERNAL","EXTERNAL"))</f>
        <v>INTERNAL</v>
      </c>
      <c r="G3507" s="6">
        <f t="shared" si="3"/>
        <v>1</v>
      </c>
      <c r="H3507" s="6">
        <f t="shared" si="4"/>
        <v>1</v>
      </c>
      <c r="I3507" s="6" t="str">
        <f>IF(OR(A3507="",COUNTIF('Message audit'!$A$2:$A$201,A3507)=0,AND(B3507&lt;&gt;"To",B3507&lt;&gt;"CC",B3507&lt;&gt;"BCC"),E3507&lt;&gt;"BASIC_OK"),"REVIEW","OK")</f>
        <v>OK</v>
      </c>
    </row>
    <row r="3508">
      <c r="A3508" s="5" t="s">
        <v>161</v>
      </c>
      <c r="B3508" s="5" t="s">
        <v>65</v>
      </c>
      <c r="C3508" s="5" t="s">
        <v>3724</v>
      </c>
      <c r="D3508" s="6" t="str">
        <f t="shared" si="1"/>
        <v>person3507@demo.invalid</v>
      </c>
      <c r="E3508" s="6" t="str">
        <f t="shared" si="2"/>
        <v>BASIC_OK</v>
      </c>
      <c r="F3508" s="6" t="str">
        <f>IF(E3508&lt;&gt;"BASIC_OK","REVIEW",IF(RIGHT(D3508,LEN(LOWER(TRIM('Audit summary'!$B$16)))+1)="@"&amp;LOWER(TRIM('Audit summary'!$B$16)),"INTERNAL","EXTERNAL"))</f>
        <v>INTERNAL</v>
      </c>
      <c r="G3508" s="6">
        <f t="shared" si="3"/>
        <v>1</v>
      </c>
      <c r="H3508" s="6">
        <f t="shared" si="4"/>
        <v>1</v>
      </c>
      <c r="I3508" s="6" t="str">
        <f>IF(OR(A3508="",COUNTIF('Message audit'!$A$2:$A$201,A3508)=0,AND(B3508&lt;&gt;"To",B3508&lt;&gt;"CC",B3508&lt;&gt;"BCC"),E3508&lt;&gt;"BASIC_OK"),"REVIEW","OK")</f>
        <v>OK</v>
      </c>
    </row>
    <row r="3509">
      <c r="A3509" s="5" t="s">
        <v>161</v>
      </c>
      <c r="B3509" s="5" t="s">
        <v>21</v>
      </c>
      <c r="C3509" s="5" t="s">
        <v>3725</v>
      </c>
      <c r="D3509" s="6" t="str">
        <f t="shared" si="1"/>
        <v>person3508@demo.invalid</v>
      </c>
      <c r="E3509" s="6" t="str">
        <f t="shared" si="2"/>
        <v>BASIC_OK</v>
      </c>
      <c r="F3509" s="6" t="str">
        <f>IF(E3509&lt;&gt;"BASIC_OK","REVIEW",IF(RIGHT(D3509,LEN(LOWER(TRIM('Audit summary'!$B$16)))+1)="@"&amp;LOWER(TRIM('Audit summary'!$B$16)),"INTERNAL","EXTERNAL"))</f>
        <v>INTERNAL</v>
      </c>
      <c r="G3509" s="6">
        <f t="shared" si="3"/>
        <v>1</v>
      </c>
      <c r="H3509" s="6">
        <f t="shared" si="4"/>
        <v>1</v>
      </c>
      <c r="I3509" s="6" t="str">
        <f>IF(OR(A3509="",COUNTIF('Message audit'!$A$2:$A$201,A3509)=0,AND(B3509&lt;&gt;"To",B3509&lt;&gt;"CC",B3509&lt;&gt;"BCC"),E3509&lt;&gt;"BASIC_OK"),"REVIEW","OK")</f>
        <v>OK</v>
      </c>
    </row>
    <row r="3510">
      <c r="A3510" s="5" t="s">
        <v>161</v>
      </c>
      <c r="B3510" s="5" t="s">
        <v>50</v>
      </c>
      <c r="C3510" s="5" t="s">
        <v>3726</v>
      </c>
      <c r="D3510" s="6" t="str">
        <f t="shared" si="1"/>
        <v>person3509@demo.invalid</v>
      </c>
      <c r="E3510" s="6" t="str">
        <f t="shared" si="2"/>
        <v>BASIC_OK</v>
      </c>
      <c r="F3510" s="6" t="str">
        <f>IF(E3510&lt;&gt;"BASIC_OK","REVIEW",IF(RIGHT(D3510,LEN(LOWER(TRIM('Audit summary'!$B$16)))+1)="@"&amp;LOWER(TRIM('Audit summary'!$B$16)),"INTERNAL","EXTERNAL"))</f>
        <v>INTERNAL</v>
      </c>
      <c r="G3510" s="6">
        <f t="shared" si="3"/>
        <v>1</v>
      </c>
      <c r="H3510" s="6">
        <f t="shared" si="4"/>
        <v>1</v>
      </c>
      <c r="I3510" s="6" t="str">
        <f>IF(OR(A3510="",COUNTIF('Message audit'!$A$2:$A$201,A3510)=0,AND(B3510&lt;&gt;"To",B3510&lt;&gt;"CC",B3510&lt;&gt;"BCC"),E3510&lt;&gt;"BASIC_OK"),"REVIEW","OK")</f>
        <v>OK</v>
      </c>
    </row>
    <row r="3511">
      <c r="A3511" s="5" t="s">
        <v>161</v>
      </c>
      <c r="B3511" s="5" t="s">
        <v>65</v>
      </c>
      <c r="C3511" s="5" t="s">
        <v>3727</v>
      </c>
      <c r="D3511" s="6" t="str">
        <f t="shared" si="1"/>
        <v>person3510@example.org</v>
      </c>
      <c r="E3511" s="6" t="str">
        <f t="shared" si="2"/>
        <v>BASIC_OK</v>
      </c>
      <c r="F3511" s="6" t="str">
        <f>IF(E3511&lt;&gt;"BASIC_OK","REVIEW",IF(RIGHT(D3511,LEN(LOWER(TRIM('Audit summary'!$B$16)))+1)="@"&amp;LOWER(TRIM('Audit summary'!$B$16)),"INTERNAL","EXTERNAL"))</f>
        <v>EXTERNAL</v>
      </c>
      <c r="G3511" s="6">
        <f t="shared" si="3"/>
        <v>1</v>
      </c>
      <c r="H3511" s="6">
        <f t="shared" si="4"/>
        <v>1</v>
      </c>
      <c r="I3511" s="6" t="str">
        <f>IF(OR(A3511="",COUNTIF('Message audit'!$A$2:$A$201,A3511)=0,AND(B3511&lt;&gt;"To",B3511&lt;&gt;"CC",B3511&lt;&gt;"BCC"),E3511&lt;&gt;"BASIC_OK"),"REVIEW","OK")</f>
        <v>OK</v>
      </c>
    </row>
    <row r="3512">
      <c r="A3512" s="5" t="s">
        <v>161</v>
      </c>
      <c r="B3512" s="5" t="s">
        <v>21</v>
      </c>
      <c r="C3512" s="5" t="s">
        <v>3728</v>
      </c>
      <c r="D3512" s="6" t="str">
        <f t="shared" si="1"/>
        <v>person3511@demo.invalid</v>
      </c>
      <c r="E3512" s="6" t="str">
        <f t="shared" si="2"/>
        <v>BASIC_OK</v>
      </c>
      <c r="F3512" s="6" t="str">
        <f>IF(E3512&lt;&gt;"BASIC_OK","REVIEW",IF(RIGHT(D3512,LEN(LOWER(TRIM('Audit summary'!$B$16)))+1)="@"&amp;LOWER(TRIM('Audit summary'!$B$16)),"INTERNAL","EXTERNAL"))</f>
        <v>INTERNAL</v>
      </c>
      <c r="G3512" s="6">
        <f t="shared" si="3"/>
        <v>1</v>
      </c>
      <c r="H3512" s="6">
        <f t="shared" si="4"/>
        <v>1</v>
      </c>
      <c r="I3512" s="6" t="str">
        <f>IF(OR(A3512="",COUNTIF('Message audit'!$A$2:$A$201,A3512)=0,AND(B3512&lt;&gt;"To",B3512&lt;&gt;"CC",B3512&lt;&gt;"BCC"),E3512&lt;&gt;"BASIC_OK"),"REVIEW","OK")</f>
        <v>OK</v>
      </c>
    </row>
    <row r="3513">
      <c r="A3513" s="5" t="s">
        <v>161</v>
      </c>
      <c r="B3513" s="5" t="s">
        <v>50</v>
      </c>
      <c r="C3513" s="5" t="s">
        <v>3729</v>
      </c>
      <c r="D3513" s="6" t="str">
        <f t="shared" si="1"/>
        <v>person3512@demo.invalid</v>
      </c>
      <c r="E3513" s="6" t="str">
        <f t="shared" si="2"/>
        <v>BASIC_OK</v>
      </c>
      <c r="F3513" s="6" t="str">
        <f>IF(E3513&lt;&gt;"BASIC_OK","REVIEW",IF(RIGHT(D3513,LEN(LOWER(TRIM('Audit summary'!$B$16)))+1)="@"&amp;LOWER(TRIM('Audit summary'!$B$16)),"INTERNAL","EXTERNAL"))</f>
        <v>INTERNAL</v>
      </c>
      <c r="G3513" s="6">
        <f t="shared" si="3"/>
        <v>1</v>
      </c>
      <c r="H3513" s="6">
        <f t="shared" si="4"/>
        <v>1</v>
      </c>
      <c r="I3513" s="6" t="str">
        <f>IF(OR(A3513="",COUNTIF('Message audit'!$A$2:$A$201,A3513)=0,AND(B3513&lt;&gt;"To",B3513&lt;&gt;"CC",B3513&lt;&gt;"BCC"),E3513&lt;&gt;"BASIC_OK"),"REVIEW","OK")</f>
        <v>OK</v>
      </c>
    </row>
    <row r="3514">
      <c r="A3514" s="5" t="s">
        <v>161</v>
      </c>
      <c r="B3514" s="5" t="s">
        <v>65</v>
      </c>
      <c r="C3514" s="5" t="s">
        <v>3730</v>
      </c>
      <c r="D3514" s="6" t="str">
        <f t="shared" si="1"/>
        <v>person3513@demo.invalid</v>
      </c>
      <c r="E3514" s="6" t="str">
        <f t="shared" si="2"/>
        <v>BASIC_OK</v>
      </c>
      <c r="F3514" s="6" t="str">
        <f>IF(E3514&lt;&gt;"BASIC_OK","REVIEW",IF(RIGHT(D3514,LEN(LOWER(TRIM('Audit summary'!$B$16)))+1)="@"&amp;LOWER(TRIM('Audit summary'!$B$16)),"INTERNAL","EXTERNAL"))</f>
        <v>INTERNAL</v>
      </c>
      <c r="G3514" s="6">
        <f t="shared" si="3"/>
        <v>1</v>
      </c>
      <c r="H3514" s="6">
        <f t="shared" si="4"/>
        <v>1</v>
      </c>
      <c r="I3514" s="6" t="str">
        <f>IF(OR(A3514="",COUNTIF('Message audit'!$A$2:$A$201,A3514)=0,AND(B3514&lt;&gt;"To",B3514&lt;&gt;"CC",B3514&lt;&gt;"BCC"),E3514&lt;&gt;"BASIC_OK"),"REVIEW","OK")</f>
        <v>OK</v>
      </c>
    </row>
    <row r="3515">
      <c r="A3515" s="5" t="s">
        <v>161</v>
      </c>
      <c r="B3515" s="5" t="s">
        <v>21</v>
      </c>
      <c r="C3515" s="5" t="s">
        <v>3731</v>
      </c>
      <c r="D3515" s="6" t="str">
        <f t="shared" si="1"/>
        <v>person3514@demo.invalid</v>
      </c>
      <c r="E3515" s="6" t="str">
        <f t="shared" si="2"/>
        <v>BASIC_OK</v>
      </c>
      <c r="F3515" s="6" t="str">
        <f>IF(E3515&lt;&gt;"BASIC_OK","REVIEW",IF(RIGHT(D3515,LEN(LOWER(TRIM('Audit summary'!$B$16)))+1)="@"&amp;LOWER(TRIM('Audit summary'!$B$16)),"INTERNAL","EXTERNAL"))</f>
        <v>INTERNAL</v>
      </c>
      <c r="G3515" s="6">
        <f t="shared" si="3"/>
        <v>1</v>
      </c>
      <c r="H3515" s="6">
        <f t="shared" si="4"/>
        <v>1</v>
      </c>
      <c r="I3515" s="6" t="str">
        <f>IF(OR(A3515="",COUNTIF('Message audit'!$A$2:$A$201,A3515)=0,AND(B3515&lt;&gt;"To",B3515&lt;&gt;"CC",B3515&lt;&gt;"BCC"),E3515&lt;&gt;"BASIC_OK"),"REVIEW","OK")</f>
        <v>OK</v>
      </c>
    </row>
    <row r="3516">
      <c r="A3516" s="5" t="s">
        <v>161</v>
      </c>
      <c r="B3516" s="5" t="s">
        <v>50</v>
      </c>
      <c r="C3516" s="5" t="s">
        <v>3732</v>
      </c>
      <c r="D3516" s="6" t="str">
        <f t="shared" si="1"/>
        <v>person3515@example.org</v>
      </c>
      <c r="E3516" s="6" t="str">
        <f t="shared" si="2"/>
        <v>BASIC_OK</v>
      </c>
      <c r="F3516" s="6" t="str">
        <f>IF(E3516&lt;&gt;"BASIC_OK","REVIEW",IF(RIGHT(D3516,LEN(LOWER(TRIM('Audit summary'!$B$16)))+1)="@"&amp;LOWER(TRIM('Audit summary'!$B$16)),"INTERNAL","EXTERNAL"))</f>
        <v>EXTERNAL</v>
      </c>
      <c r="G3516" s="6">
        <f t="shared" si="3"/>
        <v>1</v>
      </c>
      <c r="H3516" s="6">
        <f t="shared" si="4"/>
        <v>1</v>
      </c>
      <c r="I3516" s="6" t="str">
        <f>IF(OR(A3516="",COUNTIF('Message audit'!$A$2:$A$201,A3516)=0,AND(B3516&lt;&gt;"To",B3516&lt;&gt;"CC",B3516&lt;&gt;"BCC"),E3516&lt;&gt;"BASIC_OK"),"REVIEW","OK")</f>
        <v>OK</v>
      </c>
    </row>
    <row r="3517">
      <c r="A3517" s="5" t="s">
        <v>161</v>
      </c>
      <c r="B3517" s="5" t="s">
        <v>65</v>
      </c>
      <c r="C3517" s="5" t="s">
        <v>3733</v>
      </c>
      <c r="D3517" s="6" t="str">
        <f t="shared" si="1"/>
        <v>person3516@demo.invalid</v>
      </c>
      <c r="E3517" s="6" t="str">
        <f t="shared" si="2"/>
        <v>BASIC_OK</v>
      </c>
      <c r="F3517" s="6" t="str">
        <f>IF(E3517&lt;&gt;"BASIC_OK","REVIEW",IF(RIGHT(D3517,LEN(LOWER(TRIM('Audit summary'!$B$16)))+1)="@"&amp;LOWER(TRIM('Audit summary'!$B$16)),"INTERNAL","EXTERNAL"))</f>
        <v>INTERNAL</v>
      </c>
      <c r="G3517" s="6">
        <f t="shared" si="3"/>
        <v>1</v>
      </c>
      <c r="H3517" s="6">
        <f t="shared" si="4"/>
        <v>1</v>
      </c>
      <c r="I3517" s="6" t="str">
        <f>IF(OR(A3517="",COUNTIF('Message audit'!$A$2:$A$201,A3517)=0,AND(B3517&lt;&gt;"To",B3517&lt;&gt;"CC",B3517&lt;&gt;"BCC"),E3517&lt;&gt;"BASIC_OK"),"REVIEW","OK")</f>
        <v>OK</v>
      </c>
    </row>
    <row r="3518">
      <c r="A3518" s="5" t="s">
        <v>161</v>
      </c>
      <c r="B3518" s="5" t="s">
        <v>21</v>
      </c>
      <c r="C3518" s="5" t="s">
        <v>3734</v>
      </c>
      <c r="D3518" s="6" t="str">
        <f t="shared" si="1"/>
        <v>person3517@demo.invalid</v>
      </c>
      <c r="E3518" s="6" t="str">
        <f t="shared" si="2"/>
        <v>BASIC_OK</v>
      </c>
      <c r="F3518" s="6" t="str">
        <f>IF(E3518&lt;&gt;"BASIC_OK","REVIEW",IF(RIGHT(D3518,LEN(LOWER(TRIM('Audit summary'!$B$16)))+1)="@"&amp;LOWER(TRIM('Audit summary'!$B$16)),"INTERNAL","EXTERNAL"))</f>
        <v>INTERNAL</v>
      </c>
      <c r="G3518" s="6">
        <f t="shared" si="3"/>
        <v>1</v>
      </c>
      <c r="H3518" s="6">
        <f t="shared" si="4"/>
        <v>1</v>
      </c>
      <c r="I3518" s="6" t="str">
        <f>IF(OR(A3518="",COUNTIF('Message audit'!$A$2:$A$201,A3518)=0,AND(B3518&lt;&gt;"To",B3518&lt;&gt;"CC",B3518&lt;&gt;"BCC"),E3518&lt;&gt;"BASIC_OK"),"REVIEW","OK")</f>
        <v>OK</v>
      </c>
    </row>
    <row r="3519">
      <c r="A3519" s="5" t="s">
        <v>161</v>
      </c>
      <c r="B3519" s="5" t="s">
        <v>50</v>
      </c>
      <c r="C3519" s="5" t="s">
        <v>3735</v>
      </c>
      <c r="D3519" s="6" t="str">
        <f t="shared" si="1"/>
        <v>person3518@demo.invalid</v>
      </c>
      <c r="E3519" s="6" t="str">
        <f t="shared" si="2"/>
        <v>BASIC_OK</v>
      </c>
      <c r="F3519" s="6" t="str">
        <f>IF(E3519&lt;&gt;"BASIC_OK","REVIEW",IF(RIGHT(D3519,LEN(LOWER(TRIM('Audit summary'!$B$16)))+1)="@"&amp;LOWER(TRIM('Audit summary'!$B$16)),"INTERNAL","EXTERNAL"))</f>
        <v>INTERNAL</v>
      </c>
      <c r="G3519" s="6">
        <f t="shared" si="3"/>
        <v>1</v>
      </c>
      <c r="H3519" s="6">
        <f t="shared" si="4"/>
        <v>1</v>
      </c>
      <c r="I3519" s="6" t="str">
        <f>IF(OR(A3519="",COUNTIF('Message audit'!$A$2:$A$201,A3519)=0,AND(B3519&lt;&gt;"To",B3519&lt;&gt;"CC",B3519&lt;&gt;"BCC"),E3519&lt;&gt;"BASIC_OK"),"REVIEW","OK")</f>
        <v>OK</v>
      </c>
    </row>
    <row r="3520">
      <c r="A3520" s="5" t="s">
        <v>161</v>
      </c>
      <c r="B3520" s="5" t="s">
        <v>65</v>
      </c>
      <c r="C3520" s="5" t="s">
        <v>3736</v>
      </c>
      <c r="D3520" s="6" t="str">
        <f t="shared" si="1"/>
        <v>person3519@demo.invalid</v>
      </c>
      <c r="E3520" s="6" t="str">
        <f t="shared" si="2"/>
        <v>BASIC_OK</v>
      </c>
      <c r="F3520" s="6" t="str">
        <f>IF(E3520&lt;&gt;"BASIC_OK","REVIEW",IF(RIGHT(D3520,LEN(LOWER(TRIM('Audit summary'!$B$16)))+1)="@"&amp;LOWER(TRIM('Audit summary'!$B$16)),"INTERNAL","EXTERNAL"))</f>
        <v>INTERNAL</v>
      </c>
      <c r="G3520" s="6">
        <f t="shared" si="3"/>
        <v>1</v>
      </c>
      <c r="H3520" s="6">
        <f t="shared" si="4"/>
        <v>1</v>
      </c>
      <c r="I3520" s="6" t="str">
        <f>IF(OR(A3520="",COUNTIF('Message audit'!$A$2:$A$201,A3520)=0,AND(B3520&lt;&gt;"To",B3520&lt;&gt;"CC",B3520&lt;&gt;"BCC"),E3520&lt;&gt;"BASIC_OK"),"REVIEW","OK")</f>
        <v>OK</v>
      </c>
    </row>
    <row r="3521">
      <c r="A3521" s="5" t="s">
        <v>161</v>
      </c>
      <c r="B3521" s="5" t="s">
        <v>21</v>
      </c>
      <c r="C3521" s="5" t="s">
        <v>3737</v>
      </c>
      <c r="D3521" s="6" t="str">
        <f t="shared" si="1"/>
        <v>person3520@example.org</v>
      </c>
      <c r="E3521" s="6" t="str">
        <f t="shared" si="2"/>
        <v>BASIC_OK</v>
      </c>
      <c r="F3521" s="6" t="str">
        <f>IF(E3521&lt;&gt;"BASIC_OK","REVIEW",IF(RIGHT(D3521,LEN(LOWER(TRIM('Audit summary'!$B$16)))+1)="@"&amp;LOWER(TRIM('Audit summary'!$B$16)),"INTERNAL","EXTERNAL"))</f>
        <v>EXTERNAL</v>
      </c>
      <c r="G3521" s="6">
        <f t="shared" si="3"/>
        <v>1</v>
      </c>
      <c r="H3521" s="6">
        <f t="shared" si="4"/>
        <v>1</v>
      </c>
      <c r="I3521" s="6" t="str">
        <f>IF(OR(A3521="",COUNTIF('Message audit'!$A$2:$A$201,A3521)=0,AND(B3521&lt;&gt;"To",B3521&lt;&gt;"CC",B3521&lt;&gt;"BCC"),E3521&lt;&gt;"BASIC_OK"),"REVIEW","OK")</f>
        <v>OK</v>
      </c>
    </row>
    <row r="3522">
      <c r="A3522" s="5" t="s">
        <v>161</v>
      </c>
      <c r="B3522" s="5" t="s">
        <v>50</v>
      </c>
      <c r="C3522" s="5" t="s">
        <v>3738</v>
      </c>
      <c r="D3522" s="6" t="str">
        <f t="shared" si="1"/>
        <v>person3521@demo.invalid</v>
      </c>
      <c r="E3522" s="6" t="str">
        <f t="shared" si="2"/>
        <v>BASIC_OK</v>
      </c>
      <c r="F3522" s="6" t="str">
        <f>IF(E3522&lt;&gt;"BASIC_OK","REVIEW",IF(RIGHT(D3522,LEN(LOWER(TRIM('Audit summary'!$B$16)))+1)="@"&amp;LOWER(TRIM('Audit summary'!$B$16)),"INTERNAL","EXTERNAL"))</f>
        <v>INTERNAL</v>
      </c>
      <c r="G3522" s="6">
        <f t="shared" si="3"/>
        <v>1</v>
      </c>
      <c r="H3522" s="6">
        <f t="shared" si="4"/>
        <v>1</v>
      </c>
      <c r="I3522" s="6" t="str">
        <f>IF(OR(A3522="",COUNTIF('Message audit'!$A$2:$A$201,A3522)=0,AND(B3522&lt;&gt;"To",B3522&lt;&gt;"CC",B3522&lt;&gt;"BCC"),E3522&lt;&gt;"BASIC_OK"),"REVIEW","OK")</f>
        <v>OK</v>
      </c>
    </row>
    <row r="3523">
      <c r="A3523" s="5" t="s">
        <v>161</v>
      </c>
      <c r="B3523" s="5" t="s">
        <v>65</v>
      </c>
      <c r="C3523" s="5" t="s">
        <v>3739</v>
      </c>
      <c r="D3523" s="6" t="str">
        <f t="shared" si="1"/>
        <v>person3522@demo.invalid</v>
      </c>
      <c r="E3523" s="6" t="str">
        <f t="shared" si="2"/>
        <v>BASIC_OK</v>
      </c>
      <c r="F3523" s="6" t="str">
        <f>IF(E3523&lt;&gt;"BASIC_OK","REVIEW",IF(RIGHT(D3523,LEN(LOWER(TRIM('Audit summary'!$B$16)))+1)="@"&amp;LOWER(TRIM('Audit summary'!$B$16)),"INTERNAL","EXTERNAL"))</f>
        <v>INTERNAL</v>
      </c>
      <c r="G3523" s="6">
        <f t="shared" si="3"/>
        <v>1</v>
      </c>
      <c r="H3523" s="6">
        <f t="shared" si="4"/>
        <v>1</v>
      </c>
      <c r="I3523" s="6" t="str">
        <f>IF(OR(A3523="",COUNTIF('Message audit'!$A$2:$A$201,A3523)=0,AND(B3523&lt;&gt;"To",B3523&lt;&gt;"CC",B3523&lt;&gt;"BCC"),E3523&lt;&gt;"BASIC_OK"),"REVIEW","OK")</f>
        <v>OK</v>
      </c>
    </row>
    <row r="3524">
      <c r="A3524" s="5" t="s">
        <v>161</v>
      </c>
      <c r="B3524" s="5" t="s">
        <v>21</v>
      </c>
      <c r="C3524" s="5" t="s">
        <v>3740</v>
      </c>
      <c r="D3524" s="6" t="str">
        <f t="shared" si="1"/>
        <v>person3523@demo.invalid</v>
      </c>
      <c r="E3524" s="6" t="str">
        <f t="shared" si="2"/>
        <v>BASIC_OK</v>
      </c>
      <c r="F3524" s="6" t="str">
        <f>IF(E3524&lt;&gt;"BASIC_OK","REVIEW",IF(RIGHT(D3524,LEN(LOWER(TRIM('Audit summary'!$B$16)))+1)="@"&amp;LOWER(TRIM('Audit summary'!$B$16)),"INTERNAL","EXTERNAL"))</f>
        <v>INTERNAL</v>
      </c>
      <c r="G3524" s="6">
        <f t="shared" si="3"/>
        <v>1</v>
      </c>
      <c r="H3524" s="6">
        <f t="shared" si="4"/>
        <v>1</v>
      </c>
      <c r="I3524" s="6" t="str">
        <f>IF(OR(A3524="",COUNTIF('Message audit'!$A$2:$A$201,A3524)=0,AND(B3524&lt;&gt;"To",B3524&lt;&gt;"CC",B3524&lt;&gt;"BCC"),E3524&lt;&gt;"BASIC_OK"),"REVIEW","OK")</f>
        <v>OK</v>
      </c>
    </row>
    <row r="3525">
      <c r="A3525" s="5" t="s">
        <v>161</v>
      </c>
      <c r="B3525" s="5" t="s">
        <v>50</v>
      </c>
      <c r="C3525" s="5" t="s">
        <v>3741</v>
      </c>
      <c r="D3525" s="6" t="str">
        <f t="shared" si="1"/>
        <v>person3524@demo.invalid</v>
      </c>
      <c r="E3525" s="6" t="str">
        <f t="shared" si="2"/>
        <v>BASIC_OK</v>
      </c>
      <c r="F3525" s="6" t="str">
        <f>IF(E3525&lt;&gt;"BASIC_OK","REVIEW",IF(RIGHT(D3525,LEN(LOWER(TRIM('Audit summary'!$B$16)))+1)="@"&amp;LOWER(TRIM('Audit summary'!$B$16)),"INTERNAL","EXTERNAL"))</f>
        <v>INTERNAL</v>
      </c>
      <c r="G3525" s="6">
        <f t="shared" si="3"/>
        <v>1</v>
      </c>
      <c r="H3525" s="6">
        <f t="shared" si="4"/>
        <v>1</v>
      </c>
      <c r="I3525" s="6" t="str">
        <f>IF(OR(A3525="",COUNTIF('Message audit'!$A$2:$A$201,A3525)=0,AND(B3525&lt;&gt;"To",B3525&lt;&gt;"CC",B3525&lt;&gt;"BCC"),E3525&lt;&gt;"BASIC_OK"),"REVIEW","OK")</f>
        <v>OK</v>
      </c>
    </row>
    <row r="3526">
      <c r="A3526" s="5" t="s">
        <v>161</v>
      </c>
      <c r="B3526" s="5" t="s">
        <v>65</v>
      </c>
      <c r="C3526" s="5" t="s">
        <v>3742</v>
      </c>
      <c r="D3526" s="6" t="str">
        <f t="shared" si="1"/>
        <v>person3525@example.org</v>
      </c>
      <c r="E3526" s="6" t="str">
        <f t="shared" si="2"/>
        <v>BASIC_OK</v>
      </c>
      <c r="F3526" s="6" t="str">
        <f>IF(E3526&lt;&gt;"BASIC_OK","REVIEW",IF(RIGHT(D3526,LEN(LOWER(TRIM('Audit summary'!$B$16)))+1)="@"&amp;LOWER(TRIM('Audit summary'!$B$16)),"INTERNAL","EXTERNAL"))</f>
        <v>EXTERNAL</v>
      </c>
      <c r="G3526" s="6">
        <f t="shared" si="3"/>
        <v>1</v>
      </c>
      <c r="H3526" s="6">
        <f t="shared" si="4"/>
        <v>1</v>
      </c>
      <c r="I3526" s="6" t="str">
        <f>IF(OR(A3526="",COUNTIF('Message audit'!$A$2:$A$201,A3526)=0,AND(B3526&lt;&gt;"To",B3526&lt;&gt;"CC",B3526&lt;&gt;"BCC"),E3526&lt;&gt;"BASIC_OK"),"REVIEW","OK")</f>
        <v>OK</v>
      </c>
    </row>
    <row r="3527">
      <c r="A3527" s="5" t="s">
        <v>161</v>
      </c>
      <c r="B3527" s="5" t="s">
        <v>21</v>
      </c>
      <c r="C3527" s="5" t="s">
        <v>3743</v>
      </c>
      <c r="D3527" s="6" t="str">
        <f t="shared" si="1"/>
        <v>person3526@demo.invalid</v>
      </c>
      <c r="E3527" s="6" t="str">
        <f t="shared" si="2"/>
        <v>BASIC_OK</v>
      </c>
      <c r="F3527" s="6" t="str">
        <f>IF(E3527&lt;&gt;"BASIC_OK","REVIEW",IF(RIGHT(D3527,LEN(LOWER(TRIM('Audit summary'!$B$16)))+1)="@"&amp;LOWER(TRIM('Audit summary'!$B$16)),"INTERNAL","EXTERNAL"))</f>
        <v>INTERNAL</v>
      </c>
      <c r="G3527" s="6">
        <f t="shared" si="3"/>
        <v>1</v>
      </c>
      <c r="H3527" s="6">
        <f t="shared" si="4"/>
        <v>1</v>
      </c>
      <c r="I3527" s="6" t="str">
        <f>IF(OR(A3527="",COUNTIF('Message audit'!$A$2:$A$201,A3527)=0,AND(B3527&lt;&gt;"To",B3527&lt;&gt;"CC",B3527&lt;&gt;"BCC"),E3527&lt;&gt;"BASIC_OK"),"REVIEW","OK")</f>
        <v>OK</v>
      </c>
    </row>
    <row r="3528">
      <c r="A3528" s="5" t="s">
        <v>161</v>
      </c>
      <c r="B3528" s="5" t="s">
        <v>50</v>
      </c>
      <c r="C3528" s="5" t="s">
        <v>3744</v>
      </c>
      <c r="D3528" s="6" t="str">
        <f t="shared" si="1"/>
        <v>person3527@demo.invalid</v>
      </c>
      <c r="E3528" s="6" t="str">
        <f t="shared" si="2"/>
        <v>BASIC_OK</v>
      </c>
      <c r="F3528" s="6" t="str">
        <f>IF(E3528&lt;&gt;"BASIC_OK","REVIEW",IF(RIGHT(D3528,LEN(LOWER(TRIM('Audit summary'!$B$16)))+1)="@"&amp;LOWER(TRIM('Audit summary'!$B$16)),"INTERNAL","EXTERNAL"))</f>
        <v>INTERNAL</v>
      </c>
      <c r="G3528" s="6">
        <f t="shared" si="3"/>
        <v>1</v>
      </c>
      <c r="H3528" s="6">
        <f t="shared" si="4"/>
        <v>1</v>
      </c>
      <c r="I3528" s="6" t="str">
        <f>IF(OR(A3528="",COUNTIF('Message audit'!$A$2:$A$201,A3528)=0,AND(B3528&lt;&gt;"To",B3528&lt;&gt;"CC",B3528&lt;&gt;"BCC"),E3528&lt;&gt;"BASIC_OK"),"REVIEW","OK")</f>
        <v>OK</v>
      </c>
    </row>
    <row r="3529">
      <c r="A3529" s="5" t="s">
        <v>161</v>
      </c>
      <c r="B3529" s="5" t="s">
        <v>65</v>
      </c>
      <c r="C3529" s="5" t="s">
        <v>3745</v>
      </c>
      <c r="D3529" s="6" t="str">
        <f t="shared" si="1"/>
        <v>person3528@demo.invalid</v>
      </c>
      <c r="E3529" s="6" t="str">
        <f t="shared" si="2"/>
        <v>BASIC_OK</v>
      </c>
      <c r="F3529" s="6" t="str">
        <f>IF(E3529&lt;&gt;"BASIC_OK","REVIEW",IF(RIGHT(D3529,LEN(LOWER(TRIM('Audit summary'!$B$16)))+1)="@"&amp;LOWER(TRIM('Audit summary'!$B$16)),"INTERNAL","EXTERNAL"))</f>
        <v>INTERNAL</v>
      </c>
      <c r="G3529" s="6">
        <f t="shared" si="3"/>
        <v>1</v>
      </c>
      <c r="H3529" s="6">
        <f t="shared" si="4"/>
        <v>1</v>
      </c>
      <c r="I3529" s="6" t="str">
        <f>IF(OR(A3529="",COUNTIF('Message audit'!$A$2:$A$201,A3529)=0,AND(B3529&lt;&gt;"To",B3529&lt;&gt;"CC",B3529&lt;&gt;"BCC"),E3529&lt;&gt;"BASIC_OK"),"REVIEW","OK")</f>
        <v>OK</v>
      </c>
    </row>
    <row r="3530">
      <c r="A3530" s="5" t="s">
        <v>161</v>
      </c>
      <c r="B3530" s="5" t="s">
        <v>21</v>
      </c>
      <c r="C3530" s="5" t="s">
        <v>3746</v>
      </c>
      <c r="D3530" s="6" t="str">
        <f t="shared" si="1"/>
        <v>person3529@demo.invalid</v>
      </c>
      <c r="E3530" s="6" t="str">
        <f t="shared" si="2"/>
        <v>BASIC_OK</v>
      </c>
      <c r="F3530" s="6" t="str">
        <f>IF(E3530&lt;&gt;"BASIC_OK","REVIEW",IF(RIGHT(D3530,LEN(LOWER(TRIM('Audit summary'!$B$16)))+1)="@"&amp;LOWER(TRIM('Audit summary'!$B$16)),"INTERNAL","EXTERNAL"))</f>
        <v>INTERNAL</v>
      </c>
      <c r="G3530" s="6">
        <f t="shared" si="3"/>
        <v>1</v>
      </c>
      <c r="H3530" s="6">
        <f t="shared" si="4"/>
        <v>1</v>
      </c>
      <c r="I3530" s="6" t="str">
        <f>IF(OR(A3530="",COUNTIF('Message audit'!$A$2:$A$201,A3530)=0,AND(B3530&lt;&gt;"To",B3530&lt;&gt;"CC",B3530&lt;&gt;"BCC"),E3530&lt;&gt;"BASIC_OK"),"REVIEW","OK")</f>
        <v>OK</v>
      </c>
    </row>
    <row r="3531">
      <c r="A3531" s="5" t="s">
        <v>161</v>
      </c>
      <c r="B3531" s="5" t="s">
        <v>50</v>
      </c>
      <c r="C3531" s="5" t="s">
        <v>3747</v>
      </c>
      <c r="D3531" s="6" t="str">
        <f t="shared" si="1"/>
        <v>person3530@example.org</v>
      </c>
      <c r="E3531" s="6" t="str">
        <f t="shared" si="2"/>
        <v>BASIC_OK</v>
      </c>
      <c r="F3531" s="6" t="str">
        <f>IF(E3531&lt;&gt;"BASIC_OK","REVIEW",IF(RIGHT(D3531,LEN(LOWER(TRIM('Audit summary'!$B$16)))+1)="@"&amp;LOWER(TRIM('Audit summary'!$B$16)),"INTERNAL","EXTERNAL"))</f>
        <v>EXTERNAL</v>
      </c>
      <c r="G3531" s="6">
        <f t="shared" si="3"/>
        <v>1</v>
      </c>
      <c r="H3531" s="6">
        <f t="shared" si="4"/>
        <v>1</v>
      </c>
      <c r="I3531" s="6" t="str">
        <f>IF(OR(A3531="",COUNTIF('Message audit'!$A$2:$A$201,A3531)=0,AND(B3531&lt;&gt;"To",B3531&lt;&gt;"CC",B3531&lt;&gt;"BCC"),E3531&lt;&gt;"BASIC_OK"),"REVIEW","OK")</f>
        <v>OK</v>
      </c>
    </row>
    <row r="3532">
      <c r="A3532" s="5" t="s">
        <v>161</v>
      </c>
      <c r="B3532" s="5" t="s">
        <v>65</v>
      </c>
      <c r="C3532" s="5" t="s">
        <v>3748</v>
      </c>
      <c r="D3532" s="6" t="str">
        <f t="shared" si="1"/>
        <v>person3531@demo.invalid</v>
      </c>
      <c r="E3532" s="6" t="str">
        <f t="shared" si="2"/>
        <v>BASIC_OK</v>
      </c>
      <c r="F3532" s="6" t="str">
        <f>IF(E3532&lt;&gt;"BASIC_OK","REVIEW",IF(RIGHT(D3532,LEN(LOWER(TRIM('Audit summary'!$B$16)))+1)="@"&amp;LOWER(TRIM('Audit summary'!$B$16)),"INTERNAL","EXTERNAL"))</f>
        <v>INTERNAL</v>
      </c>
      <c r="G3532" s="6">
        <f t="shared" si="3"/>
        <v>1</v>
      </c>
      <c r="H3532" s="6">
        <f t="shared" si="4"/>
        <v>1</v>
      </c>
      <c r="I3532" s="6" t="str">
        <f>IF(OR(A3532="",COUNTIF('Message audit'!$A$2:$A$201,A3532)=0,AND(B3532&lt;&gt;"To",B3532&lt;&gt;"CC",B3532&lt;&gt;"BCC"),E3532&lt;&gt;"BASIC_OK"),"REVIEW","OK")</f>
        <v>OK</v>
      </c>
    </row>
    <row r="3533">
      <c r="A3533" s="5" t="s">
        <v>161</v>
      </c>
      <c r="B3533" s="5" t="s">
        <v>21</v>
      </c>
      <c r="C3533" s="5" t="s">
        <v>3749</v>
      </c>
      <c r="D3533" s="6" t="str">
        <f t="shared" si="1"/>
        <v>person3532@demo.invalid</v>
      </c>
      <c r="E3533" s="6" t="str">
        <f t="shared" si="2"/>
        <v>BASIC_OK</v>
      </c>
      <c r="F3533" s="6" t="str">
        <f>IF(E3533&lt;&gt;"BASIC_OK","REVIEW",IF(RIGHT(D3533,LEN(LOWER(TRIM('Audit summary'!$B$16)))+1)="@"&amp;LOWER(TRIM('Audit summary'!$B$16)),"INTERNAL","EXTERNAL"))</f>
        <v>INTERNAL</v>
      </c>
      <c r="G3533" s="6">
        <f t="shared" si="3"/>
        <v>1</v>
      </c>
      <c r="H3533" s="6">
        <f t="shared" si="4"/>
        <v>1</v>
      </c>
      <c r="I3533" s="6" t="str">
        <f>IF(OR(A3533="",COUNTIF('Message audit'!$A$2:$A$201,A3533)=0,AND(B3533&lt;&gt;"To",B3533&lt;&gt;"CC",B3533&lt;&gt;"BCC"),E3533&lt;&gt;"BASIC_OK"),"REVIEW","OK")</f>
        <v>OK</v>
      </c>
    </row>
    <row r="3534">
      <c r="A3534" s="5" t="s">
        <v>161</v>
      </c>
      <c r="B3534" s="5" t="s">
        <v>50</v>
      </c>
      <c r="C3534" s="5" t="s">
        <v>3750</v>
      </c>
      <c r="D3534" s="6" t="str">
        <f t="shared" si="1"/>
        <v>person3533@demo.invalid</v>
      </c>
      <c r="E3534" s="6" t="str">
        <f t="shared" si="2"/>
        <v>BASIC_OK</v>
      </c>
      <c r="F3534" s="6" t="str">
        <f>IF(E3534&lt;&gt;"BASIC_OK","REVIEW",IF(RIGHT(D3534,LEN(LOWER(TRIM('Audit summary'!$B$16)))+1)="@"&amp;LOWER(TRIM('Audit summary'!$B$16)),"INTERNAL","EXTERNAL"))</f>
        <v>INTERNAL</v>
      </c>
      <c r="G3534" s="6">
        <f t="shared" si="3"/>
        <v>1</v>
      </c>
      <c r="H3534" s="6">
        <f t="shared" si="4"/>
        <v>1</v>
      </c>
      <c r="I3534" s="6" t="str">
        <f>IF(OR(A3534="",COUNTIF('Message audit'!$A$2:$A$201,A3534)=0,AND(B3534&lt;&gt;"To",B3534&lt;&gt;"CC",B3534&lt;&gt;"BCC"),E3534&lt;&gt;"BASIC_OK"),"REVIEW","OK")</f>
        <v>OK</v>
      </c>
    </row>
    <row r="3535">
      <c r="A3535" s="5" t="s">
        <v>161</v>
      </c>
      <c r="B3535" s="5" t="s">
        <v>65</v>
      </c>
      <c r="C3535" s="5" t="s">
        <v>3751</v>
      </c>
      <c r="D3535" s="6" t="str">
        <f t="shared" si="1"/>
        <v>person3534@demo.invalid</v>
      </c>
      <c r="E3535" s="6" t="str">
        <f t="shared" si="2"/>
        <v>BASIC_OK</v>
      </c>
      <c r="F3535" s="6" t="str">
        <f>IF(E3535&lt;&gt;"BASIC_OK","REVIEW",IF(RIGHT(D3535,LEN(LOWER(TRIM('Audit summary'!$B$16)))+1)="@"&amp;LOWER(TRIM('Audit summary'!$B$16)),"INTERNAL","EXTERNAL"))</f>
        <v>INTERNAL</v>
      </c>
      <c r="G3535" s="6">
        <f t="shared" si="3"/>
        <v>1</v>
      </c>
      <c r="H3535" s="6">
        <f t="shared" si="4"/>
        <v>1</v>
      </c>
      <c r="I3535" s="6" t="str">
        <f>IF(OR(A3535="",COUNTIF('Message audit'!$A$2:$A$201,A3535)=0,AND(B3535&lt;&gt;"To",B3535&lt;&gt;"CC",B3535&lt;&gt;"BCC"),E3535&lt;&gt;"BASIC_OK"),"REVIEW","OK")</f>
        <v>OK</v>
      </c>
    </row>
    <row r="3536">
      <c r="A3536" s="5" t="s">
        <v>161</v>
      </c>
      <c r="B3536" s="5" t="s">
        <v>21</v>
      </c>
      <c r="C3536" s="5" t="s">
        <v>3752</v>
      </c>
      <c r="D3536" s="6" t="str">
        <f t="shared" si="1"/>
        <v>person3535@example.org</v>
      </c>
      <c r="E3536" s="6" t="str">
        <f t="shared" si="2"/>
        <v>BASIC_OK</v>
      </c>
      <c r="F3536" s="6" t="str">
        <f>IF(E3536&lt;&gt;"BASIC_OK","REVIEW",IF(RIGHT(D3536,LEN(LOWER(TRIM('Audit summary'!$B$16)))+1)="@"&amp;LOWER(TRIM('Audit summary'!$B$16)),"INTERNAL","EXTERNAL"))</f>
        <v>EXTERNAL</v>
      </c>
      <c r="G3536" s="6">
        <f t="shared" si="3"/>
        <v>1</v>
      </c>
      <c r="H3536" s="6">
        <f t="shared" si="4"/>
        <v>1</v>
      </c>
      <c r="I3536" s="6" t="str">
        <f>IF(OR(A3536="",COUNTIF('Message audit'!$A$2:$A$201,A3536)=0,AND(B3536&lt;&gt;"To",B3536&lt;&gt;"CC",B3536&lt;&gt;"BCC"),E3536&lt;&gt;"BASIC_OK"),"REVIEW","OK")</f>
        <v>OK</v>
      </c>
    </row>
    <row r="3537">
      <c r="A3537" s="5" t="s">
        <v>161</v>
      </c>
      <c r="B3537" s="5" t="s">
        <v>50</v>
      </c>
      <c r="C3537" s="5" t="s">
        <v>3753</v>
      </c>
      <c r="D3537" s="6" t="str">
        <f t="shared" si="1"/>
        <v>person3536@demo.invalid</v>
      </c>
      <c r="E3537" s="6" t="str">
        <f t="shared" si="2"/>
        <v>BASIC_OK</v>
      </c>
      <c r="F3537" s="6" t="str">
        <f>IF(E3537&lt;&gt;"BASIC_OK","REVIEW",IF(RIGHT(D3537,LEN(LOWER(TRIM('Audit summary'!$B$16)))+1)="@"&amp;LOWER(TRIM('Audit summary'!$B$16)),"INTERNAL","EXTERNAL"))</f>
        <v>INTERNAL</v>
      </c>
      <c r="G3537" s="6">
        <f t="shared" si="3"/>
        <v>1</v>
      </c>
      <c r="H3537" s="6">
        <f t="shared" si="4"/>
        <v>1</v>
      </c>
      <c r="I3537" s="6" t="str">
        <f>IF(OR(A3537="",COUNTIF('Message audit'!$A$2:$A$201,A3537)=0,AND(B3537&lt;&gt;"To",B3537&lt;&gt;"CC",B3537&lt;&gt;"BCC"),E3537&lt;&gt;"BASIC_OK"),"REVIEW","OK")</f>
        <v>OK</v>
      </c>
    </row>
    <row r="3538">
      <c r="A3538" s="5" t="s">
        <v>161</v>
      </c>
      <c r="B3538" s="5" t="s">
        <v>65</v>
      </c>
      <c r="C3538" s="5" t="s">
        <v>3754</v>
      </c>
      <c r="D3538" s="6" t="str">
        <f t="shared" si="1"/>
        <v>person3537@demo.invalid</v>
      </c>
      <c r="E3538" s="6" t="str">
        <f t="shared" si="2"/>
        <v>BASIC_OK</v>
      </c>
      <c r="F3538" s="6" t="str">
        <f>IF(E3538&lt;&gt;"BASIC_OK","REVIEW",IF(RIGHT(D3538,LEN(LOWER(TRIM('Audit summary'!$B$16)))+1)="@"&amp;LOWER(TRIM('Audit summary'!$B$16)),"INTERNAL","EXTERNAL"))</f>
        <v>INTERNAL</v>
      </c>
      <c r="G3538" s="6">
        <f t="shared" si="3"/>
        <v>1</v>
      </c>
      <c r="H3538" s="6">
        <f t="shared" si="4"/>
        <v>1</v>
      </c>
      <c r="I3538" s="6" t="str">
        <f>IF(OR(A3538="",COUNTIF('Message audit'!$A$2:$A$201,A3538)=0,AND(B3538&lt;&gt;"To",B3538&lt;&gt;"CC",B3538&lt;&gt;"BCC"),E3538&lt;&gt;"BASIC_OK"),"REVIEW","OK")</f>
        <v>OK</v>
      </c>
    </row>
    <row r="3539">
      <c r="A3539" s="5" t="s">
        <v>161</v>
      </c>
      <c r="B3539" s="5" t="s">
        <v>21</v>
      </c>
      <c r="C3539" s="5" t="s">
        <v>3755</v>
      </c>
      <c r="D3539" s="6" t="str">
        <f t="shared" si="1"/>
        <v>person3538@demo.invalid</v>
      </c>
      <c r="E3539" s="6" t="str">
        <f t="shared" si="2"/>
        <v>BASIC_OK</v>
      </c>
      <c r="F3539" s="6" t="str">
        <f>IF(E3539&lt;&gt;"BASIC_OK","REVIEW",IF(RIGHT(D3539,LEN(LOWER(TRIM('Audit summary'!$B$16)))+1)="@"&amp;LOWER(TRIM('Audit summary'!$B$16)),"INTERNAL","EXTERNAL"))</f>
        <v>INTERNAL</v>
      </c>
      <c r="G3539" s="6">
        <f t="shared" si="3"/>
        <v>1</v>
      </c>
      <c r="H3539" s="6">
        <f t="shared" si="4"/>
        <v>1</v>
      </c>
      <c r="I3539" s="6" t="str">
        <f>IF(OR(A3539="",COUNTIF('Message audit'!$A$2:$A$201,A3539)=0,AND(B3539&lt;&gt;"To",B3539&lt;&gt;"CC",B3539&lt;&gt;"BCC"),E3539&lt;&gt;"BASIC_OK"),"REVIEW","OK")</f>
        <v>OK</v>
      </c>
    </row>
    <row r="3540">
      <c r="A3540" s="5" t="s">
        <v>161</v>
      </c>
      <c r="B3540" s="5" t="s">
        <v>50</v>
      </c>
      <c r="C3540" s="5" t="s">
        <v>3756</v>
      </c>
      <c r="D3540" s="6" t="str">
        <f t="shared" si="1"/>
        <v>person3539@demo.invalid</v>
      </c>
      <c r="E3540" s="6" t="str">
        <f t="shared" si="2"/>
        <v>BASIC_OK</v>
      </c>
      <c r="F3540" s="6" t="str">
        <f>IF(E3540&lt;&gt;"BASIC_OK","REVIEW",IF(RIGHT(D3540,LEN(LOWER(TRIM('Audit summary'!$B$16)))+1)="@"&amp;LOWER(TRIM('Audit summary'!$B$16)),"INTERNAL","EXTERNAL"))</f>
        <v>INTERNAL</v>
      </c>
      <c r="G3540" s="6">
        <f t="shared" si="3"/>
        <v>1</v>
      </c>
      <c r="H3540" s="6">
        <f t="shared" si="4"/>
        <v>1</v>
      </c>
      <c r="I3540" s="6" t="str">
        <f>IF(OR(A3540="",COUNTIF('Message audit'!$A$2:$A$201,A3540)=0,AND(B3540&lt;&gt;"To",B3540&lt;&gt;"CC",B3540&lt;&gt;"BCC"),E3540&lt;&gt;"BASIC_OK"),"REVIEW","OK")</f>
        <v>OK</v>
      </c>
    </row>
    <row r="3541">
      <c r="A3541" s="5" t="s">
        <v>161</v>
      </c>
      <c r="B3541" s="5" t="s">
        <v>65</v>
      </c>
      <c r="C3541" s="5" t="s">
        <v>3757</v>
      </c>
      <c r="D3541" s="6" t="str">
        <f t="shared" si="1"/>
        <v>person3540@example.org</v>
      </c>
      <c r="E3541" s="6" t="str">
        <f t="shared" si="2"/>
        <v>BASIC_OK</v>
      </c>
      <c r="F3541" s="6" t="str">
        <f>IF(E3541&lt;&gt;"BASIC_OK","REVIEW",IF(RIGHT(D3541,LEN(LOWER(TRIM('Audit summary'!$B$16)))+1)="@"&amp;LOWER(TRIM('Audit summary'!$B$16)),"INTERNAL","EXTERNAL"))</f>
        <v>EXTERNAL</v>
      </c>
      <c r="G3541" s="6">
        <f t="shared" si="3"/>
        <v>1</v>
      </c>
      <c r="H3541" s="6">
        <f t="shared" si="4"/>
        <v>1</v>
      </c>
      <c r="I3541" s="6" t="str">
        <f>IF(OR(A3541="",COUNTIF('Message audit'!$A$2:$A$201,A3541)=0,AND(B3541&lt;&gt;"To",B3541&lt;&gt;"CC",B3541&lt;&gt;"BCC"),E3541&lt;&gt;"BASIC_OK"),"REVIEW","OK")</f>
        <v>OK</v>
      </c>
    </row>
    <row r="3542">
      <c r="A3542" s="5" t="s">
        <v>161</v>
      </c>
      <c r="B3542" s="5" t="s">
        <v>21</v>
      </c>
      <c r="C3542" s="5" t="s">
        <v>3758</v>
      </c>
      <c r="D3542" s="6" t="str">
        <f t="shared" si="1"/>
        <v>person3541@demo.invalid</v>
      </c>
      <c r="E3542" s="6" t="str">
        <f t="shared" si="2"/>
        <v>BASIC_OK</v>
      </c>
      <c r="F3542" s="6" t="str">
        <f>IF(E3542&lt;&gt;"BASIC_OK","REVIEW",IF(RIGHT(D3542,LEN(LOWER(TRIM('Audit summary'!$B$16)))+1)="@"&amp;LOWER(TRIM('Audit summary'!$B$16)),"INTERNAL","EXTERNAL"))</f>
        <v>INTERNAL</v>
      </c>
      <c r="G3542" s="6">
        <f t="shared" si="3"/>
        <v>1</v>
      </c>
      <c r="H3542" s="6">
        <f t="shared" si="4"/>
        <v>1</v>
      </c>
      <c r="I3542" s="6" t="str">
        <f>IF(OR(A3542="",COUNTIF('Message audit'!$A$2:$A$201,A3542)=0,AND(B3542&lt;&gt;"To",B3542&lt;&gt;"CC",B3542&lt;&gt;"BCC"),E3542&lt;&gt;"BASIC_OK"),"REVIEW","OK")</f>
        <v>OK</v>
      </c>
    </row>
    <row r="3543">
      <c r="A3543" s="5" t="s">
        <v>161</v>
      </c>
      <c r="B3543" s="5" t="s">
        <v>50</v>
      </c>
      <c r="C3543" s="5" t="s">
        <v>3759</v>
      </c>
      <c r="D3543" s="6" t="str">
        <f t="shared" si="1"/>
        <v>person3542@demo.invalid</v>
      </c>
      <c r="E3543" s="6" t="str">
        <f t="shared" si="2"/>
        <v>BASIC_OK</v>
      </c>
      <c r="F3543" s="6" t="str">
        <f>IF(E3543&lt;&gt;"BASIC_OK","REVIEW",IF(RIGHT(D3543,LEN(LOWER(TRIM('Audit summary'!$B$16)))+1)="@"&amp;LOWER(TRIM('Audit summary'!$B$16)),"INTERNAL","EXTERNAL"))</f>
        <v>INTERNAL</v>
      </c>
      <c r="G3543" s="6">
        <f t="shared" si="3"/>
        <v>1</v>
      </c>
      <c r="H3543" s="6">
        <f t="shared" si="4"/>
        <v>1</v>
      </c>
      <c r="I3543" s="6" t="str">
        <f>IF(OR(A3543="",COUNTIF('Message audit'!$A$2:$A$201,A3543)=0,AND(B3543&lt;&gt;"To",B3543&lt;&gt;"CC",B3543&lt;&gt;"BCC"),E3543&lt;&gt;"BASIC_OK"),"REVIEW","OK")</f>
        <v>OK</v>
      </c>
    </row>
    <row r="3544">
      <c r="A3544" s="5" t="s">
        <v>161</v>
      </c>
      <c r="B3544" s="5" t="s">
        <v>65</v>
      </c>
      <c r="C3544" s="5" t="s">
        <v>3760</v>
      </c>
      <c r="D3544" s="6" t="str">
        <f t="shared" si="1"/>
        <v>person3543@demo.invalid</v>
      </c>
      <c r="E3544" s="6" t="str">
        <f t="shared" si="2"/>
        <v>BASIC_OK</v>
      </c>
      <c r="F3544" s="6" t="str">
        <f>IF(E3544&lt;&gt;"BASIC_OK","REVIEW",IF(RIGHT(D3544,LEN(LOWER(TRIM('Audit summary'!$B$16)))+1)="@"&amp;LOWER(TRIM('Audit summary'!$B$16)),"INTERNAL","EXTERNAL"))</f>
        <v>INTERNAL</v>
      </c>
      <c r="G3544" s="6">
        <f t="shared" si="3"/>
        <v>1</v>
      </c>
      <c r="H3544" s="6">
        <f t="shared" si="4"/>
        <v>1</v>
      </c>
      <c r="I3544" s="6" t="str">
        <f>IF(OR(A3544="",COUNTIF('Message audit'!$A$2:$A$201,A3544)=0,AND(B3544&lt;&gt;"To",B3544&lt;&gt;"CC",B3544&lt;&gt;"BCC"),E3544&lt;&gt;"BASIC_OK"),"REVIEW","OK")</f>
        <v>OK</v>
      </c>
    </row>
    <row r="3545">
      <c r="A3545" s="5" t="s">
        <v>161</v>
      </c>
      <c r="B3545" s="5" t="s">
        <v>21</v>
      </c>
      <c r="C3545" s="5" t="s">
        <v>3761</v>
      </c>
      <c r="D3545" s="6" t="str">
        <f t="shared" si="1"/>
        <v>person3544@demo.invalid</v>
      </c>
      <c r="E3545" s="6" t="str">
        <f t="shared" si="2"/>
        <v>BASIC_OK</v>
      </c>
      <c r="F3545" s="6" t="str">
        <f>IF(E3545&lt;&gt;"BASIC_OK","REVIEW",IF(RIGHT(D3545,LEN(LOWER(TRIM('Audit summary'!$B$16)))+1)="@"&amp;LOWER(TRIM('Audit summary'!$B$16)),"INTERNAL","EXTERNAL"))</f>
        <v>INTERNAL</v>
      </c>
      <c r="G3545" s="6">
        <f t="shared" si="3"/>
        <v>1</v>
      </c>
      <c r="H3545" s="6">
        <f t="shared" si="4"/>
        <v>1</v>
      </c>
      <c r="I3545" s="6" t="str">
        <f>IF(OR(A3545="",COUNTIF('Message audit'!$A$2:$A$201,A3545)=0,AND(B3545&lt;&gt;"To",B3545&lt;&gt;"CC",B3545&lt;&gt;"BCC"),E3545&lt;&gt;"BASIC_OK"),"REVIEW","OK")</f>
        <v>OK</v>
      </c>
    </row>
    <row r="3546">
      <c r="A3546" s="5" t="s">
        <v>161</v>
      </c>
      <c r="B3546" s="5" t="s">
        <v>50</v>
      </c>
      <c r="C3546" s="5" t="s">
        <v>3762</v>
      </c>
      <c r="D3546" s="6" t="str">
        <f t="shared" si="1"/>
        <v>person3545@example.org</v>
      </c>
      <c r="E3546" s="6" t="str">
        <f t="shared" si="2"/>
        <v>BASIC_OK</v>
      </c>
      <c r="F3546" s="6" t="str">
        <f>IF(E3546&lt;&gt;"BASIC_OK","REVIEW",IF(RIGHT(D3546,LEN(LOWER(TRIM('Audit summary'!$B$16)))+1)="@"&amp;LOWER(TRIM('Audit summary'!$B$16)),"INTERNAL","EXTERNAL"))</f>
        <v>EXTERNAL</v>
      </c>
      <c r="G3546" s="6">
        <f t="shared" si="3"/>
        <v>1</v>
      </c>
      <c r="H3546" s="6">
        <f t="shared" si="4"/>
        <v>1</v>
      </c>
      <c r="I3546" s="6" t="str">
        <f>IF(OR(A3546="",COUNTIF('Message audit'!$A$2:$A$201,A3546)=0,AND(B3546&lt;&gt;"To",B3546&lt;&gt;"CC",B3546&lt;&gt;"BCC"),E3546&lt;&gt;"BASIC_OK"),"REVIEW","OK")</f>
        <v>OK</v>
      </c>
    </row>
    <row r="3547">
      <c r="A3547" s="5" t="s">
        <v>161</v>
      </c>
      <c r="B3547" s="5" t="s">
        <v>65</v>
      </c>
      <c r="C3547" s="5" t="s">
        <v>3763</v>
      </c>
      <c r="D3547" s="6" t="str">
        <f t="shared" si="1"/>
        <v>person3546@demo.invalid</v>
      </c>
      <c r="E3547" s="6" t="str">
        <f t="shared" si="2"/>
        <v>BASIC_OK</v>
      </c>
      <c r="F3547" s="6" t="str">
        <f>IF(E3547&lt;&gt;"BASIC_OK","REVIEW",IF(RIGHT(D3547,LEN(LOWER(TRIM('Audit summary'!$B$16)))+1)="@"&amp;LOWER(TRIM('Audit summary'!$B$16)),"INTERNAL","EXTERNAL"))</f>
        <v>INTERNAL</v>
      </c>
      <c r="G3547" s="6">
        <f t="shared" si="3"/>
        <v>1</v>
      </c>
      <c r="H3547" s="6">
        <f t="shared" si="4"/>
        <v>1</v>
      </c>
      <c r="I3547" s="6" t="str">
        <f>IF(OR(A3547="",COUNTIF('Message audit'!$A$2:$A$201,A3547)=0,AND(B3547&lt;&gt;"To",B3547&lt;&gt;"CC",B3547&lt;&gt;"BCC"),E3547&lt;&gt;"BASIC_OK"),"REVIEW","OK")</f>
        <v>OK</v>
      </c>
    </row>
    <row r="3548">
      <c r="A3548" s="5" t="s">
        <v>161</v>
      </c>
      <c r="B3548" s="5" t="s">
        <v>21</v>
      </c>
      <c r="C3548" s="5" t="s">
        <v>3764</v>
      </c>
      <c r="D3548" s="6" t="str">
        <f t="shared" si="1"/>
        <v>person3547@demo.invalid</v>
      </c>
      <c r="E3548" s="6" t="str">
        <f t="shared" si="2"/>
        <v>BASIC_OK</v>
      </c>
      <c r="F3548" s="6" t="str">
        <f>IF(E3548&lt;&gt;"BASIC_OK","REVIEW",IF(RIGHT(D3548,LEN(LOWER(TRIM('Audit summary'!$B$16)))+1)="@"&amp;LOWER(TRIM('Audit summary'!$B$16)),"INTERNAL","EXTERNAL"))</f>
        <v>INTERNAL</v>
      </c>
      <c r="G3548" s="6">
        <f t="shared" si="3"/>
        <v>1</v>
      </c>
      <c r="H3548" s="6">
        <f t="shared" si="4"/>
        <v>1</v>
      </c>
      <c r="I3548" s="6" t="str">
        <f>IF(OR(A3548="",COUNTIF('Message audit'!$A$2:$A$201,A3548)=0,AND(B3548&lt;&gt;"To",B3548&lt;&gt;"CC",B3548&lt;&gt;"BCC"),E3548&lt;&gt;"BASIC_OK"),"REVIEW","OK")</f>
        <v>OK</v>
      </c>
    </row>
    <row r="3549">
      <c r="A3549" s="5" t="s">
        <v>161</v>
      </c>
      <c r="B3549" s="5" t="s">
        <v>50</v>
      </c>
      <c r="C3549" s="5" t="s">
        <v>3765</v>
      </c>
      <c r="D3549" s="6" t="str">
        <f t="shared" si="1"/>
        <v>person3548@demo.invalid</v>
      </c>
      <c r="E3549" s="6" t="str">
        <f t="shared" si="2"/>
        <v>BASIC_OK</v>
      </c>
      <c r="F3549" s="6" t="str">
        <f>IF(E3549&lt;&gt;"BASIC_OK","REVIEW",IF(RIGHT(D3549,LEN(LOWER(TRIM('Audit summary'!$B$16)))+1)="@"&amp;LOWER(TRIM('Audit summary'!$B$16)),"INTERNAL","EXTERNAL"))</f>
        <v>INTERNAL</v>
      </c>
      <c r="G3549" s="6">
        <f t="shared" si="3"/>
        <v>1</v>
      </c>
      <c r="H3549" s="6">
        <f t="shared" si="4"/>
        <v>1</v>
      </c>
      <c r="I3549" s="6" t="str">
        <f>IF(OR(A3549="",COUNTIF('Message audit'!$A$2:$A$201,A3549)=0,AND(B3549&lt;&gt;"To",B3549&lt;&gt;"CC",B3549&lt;&gt;"BCC"),E3549&lt;&gt;"BASIC_OK"),"REVIEW","OK")</f>
        <v>OK</v>
      </c>
    </row>
    <row r="3550">
      <c r="A3550" s="5" t="s">
        <v>161</v>
      </c>
      <c r="B3550" s="5" t="s">
        <v>65</v>
      </c>
      <c r="C3550" s="5" t="s">
        <v>3766</v>
      </c>
      <c r="D3550" s="6" t="str">
        <f t="shared" si="1"/>
        <v>person3549@demo.invalid</v>
      </c>
      <c r="E3550" s="6" t="str">
        <f t="shared" si="2"/>
        <v>BASIC_OK</v>
      </c>
      <c r="F3550" s="6" t="str">
        <f>IF(E3550&lt;&gt;"BASIC_OK","REVIEW",IF(RIGHT(D3550,LEN(LOWER(TRIM('Audit summary'!$B$16)))+1)="@"&amp;LOWER(TRIM('Audit summary'!$B$16)),"INTERNAL","EXTERNAL"))</f>
        <v>INTERNAL</v>
      </c>
      <c r="G3550" s="6">
        <f t="shared" si="3"/>
        <v>1</v>
      </c>
      <c r="H3550" s="6">
        <f t="shared" si="4"/>
        <v>1</v>
      </c>
      <c r="I3550" s="6" t="str">
        <f>IF(OR(A3550="",COUNTIF('Message audit'!$A$2:$A$201,A3550)=0,AND(B3550&lt;&gt;"To",B3550&lt;&gt;"CC",B3550&lt;&gt;"BCC"),E3550&lt;&gt;"BASIC_OK"),"REVIEW","OK")</f>
        <v>OK</v>
      </c>
    </row>
    <row r="3551">
      <c r="A3551" s="5" t="s">
        <v>161</v>
      </c>
      <c r="B3551" s="5" t="s">
        <v>21</v>
      </c>
      <c r="C3551" s="5" t="s">
        <v>3767</v>
      </c>
      <c r="D3551" s="6" t="str">
        <f t="shared" si="1"/>
        <v>person3550@example.org</v>
      </c>
      <c r="E3551" s="6" t="str">
        <f t="shared" si="2"/>
        <v>BASIC_OK</v>
      </c>
      <c r="F3551" s="6" t="str">
        <f>IF(E3551&lt;&gt;"BASIC_OK","REVIEW",IF(RIGHT(D3551,LEN(LOWER(TRIM('Audit summary'!$B$16)))+1)="@"&amp;LOWER(TRIM('Audit summary'!$B$16)),"INTERNAL","EXTERNAL"))</f>
        <v>EXTERNAL</v>
      </c>
      <c r="G3551" s="6">
        <f t="shared" si="3"/>
        <v>1</v>
      </c>
      <c r="H3551" s="6">
        <f t="shared" si="4"/>
        <v>1</v>
      </c>
      <c r="I3551" s="6" t="str">
        <f>IF(OR(A3551="",COUNTIF('Message audit'!$A$2:$A$201,A3551)=0,AND(B3551&lt;&gt;"To",B3551&lt;&gt;"CC",B3551&lt;&gt;"BCC"),E3551&lt;&gt;"BASIC_OK"),"REVIEW","OK")</f>
        <v>OK</v>
      </c>
    </row>
    <row r="3552">
      <c r="A3552" s="5" t="s">
        <v>161</v>
      </c>
      <c r="B3552" s="5" t="s">
        <v>50</v>
      </c>
      <c r="C3552" s="5" t="s">
        <v>3768</v>
      </c>
      <c r="D3552" s="6" t="str">
        <f t="shared" si="1"/>
        <v>person3551@demo.invalid</v>
      </c>
      <c r="E3552" s="6" t="str">
        <f t="shared" si="2"/>
        <v>BASIC_OK</v>
      </c>
      <c r="F3552" s="6" t="str">
        <f>IF(E3552&lt;&gt;"BASIC_OK","REVIEW",IF(RIGHT(D3552,LEN(LOWER(TRIM('Audit summary'!$B$16)))+1)="@"&amp;LOWER(TRIM('Audit summary'!$B$16)),"INTERNAL","EXTERNAL"))</f>
        <v>INTERNAL</v>
      </c>
      <c r="G3552" s="6">
        <f t="shared" si="3"/>
        <v>1</v>
      </c>
      <c r="H3552" s="6">
        <f t="shared" si="4"/>
        <v>1</v>
      </c>
      <c r="I3552" s="6" t="str">
        <f>IF(OR(A3552="",COUNTIF('Message audit'!$A$2:$A$201,A3552)=0,AND(B3552&lt;&gt;"To",B3552&lt;&gt;"CC",B3552&lt;&gt;"BCC"),E3552&lt;&gt;"BASIC_OK"),"REVIEW","OK")</f>
        <v>OK</v>
      </c>
    </row>
    <row r="3553">
      <c r="A3553" s="5" t="s">
        <v>162</v>
      </c>
      <c r="B3553" s="5" t="s">
        <v>65</v>
      </c>
      <c r="C3553" s="5" t="s">
        <v>3769</v>
      </c>
      <c r="D3553" s="6" t="str">
        <f t="shared" si="1"/>
        <v>person3552@demo.invalid</v>
      </c>
      <c r="E3553" s="6" t="str">
        <f t="shared" si="2"/>
        <v>BASIC_OK</v>
      </c>
      <c r="F3553" s="6" t="str">
        <f>IF(E3553&lt;&gt;"BASIC_OK","REVIEW",IF(RIGHT(D3553,LEN(LOWER(TRIM('Audit summary'!$B$16)))+1)="@"&amp;LOWER(TRIM('Audit summary'!$B$16)),"INTERNAL","EXTERNAL"))</f>
        <v>INTERNAL</v>
      </c>
      <c r="G3553" s="6">
        <f t="shared" si="3"/>
        <v>1</v>
      </c>
      <c r="H3553" s="6">
        <f t="shared" si="4"/>
        <v>1</v>
      </c>
      <c r="I3553" s="6" t="str">
        <f>IF(OR(A3553="",COUNTIF('Message audit'!$A$2:$A$201,A3553)=0,AND(B3553&lt;&gt;"To",B3553&lt;&gt;"CC",B3553&lt;&gt;"BCC"),E3553&lt;&gt;"BASIC_OK"),"REVIEW","OK")</f>
        <v>OK</v>
      </c>
    </row>
    <row r="3554">
      <c r="A3554" s="5" t="s">
        <v>162</v>
      </c>
      <c r="B3554" s="5" t="s">
        <v>21</v>
      </c>
      <c r="C3554" s="5" t="s">
        <v>3770</v>
      </c>
      <c r="D3554" s="6" t="str">
        <f t="shared" si="1"/>
        <v>person3553@demo.invalid</v>
      </c>
      <c r="E3554" s="6" t="str">
        <f t="shared" si="2"/>
        <v>BASIC_OK</v>
      </c>
      <c r="F3554" s="6" t="str">
        <f>IF(E3554&lt;&gt;"BASIC_OK","REVIEW",IF(RIGHT(D3554,LEN(LOWER(TRIM('Audit summary'!$B$16)))+1)="@"&amp;LOWER(TRIM('Audit summary'!$B$16)),"INTERNAL","EXTERNAL"))</f>
        <v>INTERNAL</v>
      </c>
      <c r="G3554" s="6">
        <f t="shared" si="3"/>
        <v>1</v>
      </c>
      <c r="H3554" s="6">
        <f t="shared" si="4"/>
        <v>1</v>
      </c>
      <c r="I3554" s="6" t="str">
        <f>IF(OR(A3554="",COUNTIF('Message audit'!$A$2:$A$201,A3554)=0,AND(B3554&lt;&gt;"To",B3554&lt;&gt;"CC",B3554&lt;&gt;"BCC"),E3554&lt;&gt;"BASIC_OK"),"REVIEW","OK")</f>
        <v>OK</v>
      </c>
    </row>
    <row r="3555">
      <c r="A3555" s="5" t="s">
        <v>162</v>
      </c>
      <c r="B3555" s="5" t="s">
        <v>50</v>
      </c>
      <c r="C3555" s="5" t="s">
        <v>3771</v>
      </c>
      <c r="D3555" s="6" t="str">
        <f t="shared" si="1"/>
        <v>person3554@demo.invalid</v>
      </c>
      <c r="E3555" s="6" t="str">
        <f t="shared" si="2"/>
        <v>BASIC_OK</v>
      </c>
      <c r="F3555" s="6" t="str">
        <f>IF(E3555&lt;&gt;"BASIC_OK","REVIEW",IF(RIGHT(D3555,LEN(LOWER(TRIM('Audit summary'!$B$16)))+1)="@"&amp;LOWER(TRIM('Audit summary'!$B$16)),"INTERNAL","EXTERNAL"))</f>
        <v>INTERNAL</v>
      </c>
      <c r="G3555" s="6">
        <f t="shared" si="3"/>
        <v>1</v>
      </c>
      <c r="H3555" s="6">
        <f t="shared" si="4"/>
        <v>1</v>
      </c>
      <c r="I3555" s="6" t="str">
        <f>IF(OR(A3555="",COUNTIF('Message audit'!$A$2:$A$201,A3555)=0,AND(B3555&lt;&gt;"To",B3555&lt;&gt;"CC",B3555&lt;&gt;"BCC"),E3555&lt;&gt;"BASIC_OK"),"REVIEW","OK")</f>
        <v>OK</v>
      </c>
    </row>
    <row r="3556">
      <c r="A3556" s="5" t="s">
        <v>162</v>
      </c>
      <c r="B3556" s="5" t="s">
        <v>65</v>
      </c>
      <c r="C3556" s="5" t="s">
        <v>3772</v>
      </c>
      <c r="D3556" s="6" t="str">
        <f t="shared" si="1"/>
        <v>person3555@example.org</v>
      </c>
      <c r="E3556" s="6" t="str">
        <f t="shared" si="2"/>
        <v>BASIC_OK</v>
      </c>
      <c r="F3556" s="6" t="str">
        <f>IF(E3556&lt;&gt;"BASIC_OK","REVIEW",IF(RIGHT(D3556,LEN(LOWER(TRIM('Audit summary'!$B$16)))+1)="@"&amp;LOWER(TRIM('Audit summary'!$B$16)),"INTERNAL","EXTERNAL"))</f>
        <v>EXTERNAL</v>
      </c>
      <c r="G3556" s="6">
        <f t="shared" si="3"/>
        <v>1</v>
      </c>
      <c r="H3556" s="6">
        <f t="shared" si="4"/>
        <v>1</v>
      </c>
      <c r="I3556" s="6" t="str">
        <f>IF(OR(A3556="",COUNTIF('Message audit'!$A$2:$A$201,A3556)=0,AND(B3556&lt;&gt;"To",B3556&lt;&gt;"CC",B3556&lt;&gt;"BCC"),E3556&lt;&gt;"BASIC_OK"),"REVIEW","OK")</f>
        <v>OK</v>
      </c>
    </row>
    <row r="3557">
      <c r="A3557" s="5" t="s">
        <v>162</v>
      </c>
      <c r="B3557" s="5" t="s">
        <v>21</v>
      </c>
      <c r="C3557" s="5" t="s">
        <v>3773</v>
      </c>
      <c r="D3557" s="6" t="str">
        <f t="shared" si="1"/>
        <v>person3556@demo.invalid</v>
      </c>
      <c r="E3557" s="6" t="str">
        <f t="shared" si="2"/>
        <v>BASIC_OK</v>
      </c>
      <c r="F3557" s="6" t="str">
        <f>IF(E3557&lt;&gt;"BASIC_OK","REVIEW",IF(RIGHT(D3557,LEN(LOWER(TRIM('Audit summary'!$B$16)))+1)="@"&amp;LOWER(TRIM('Audit summary'!$B$16)),"INTERNAL","EXTERNAL"))</f>
        <v>INTERNAL</v>
      </c>
      <c r="G3557" s="6">
        <f t="shared" si="3"/>
        <v>1</v>
      </c>
      <c r="H3557" s="6">
        <f t="shared" si="4"/>
        <v>1</v>
      </c>
      <c r="I3557" s="6" t="str">
        <f>IF(OR(A3557="",COUNTIF('Message audit'!$A$2:$A$201,A3557)=0,AND(B3557&lt;&gt;"To",B3557&lt;&gt;"CC",B3557&lt;&gt;"BCC"),E3557&lt;&gt;"BASIC_OK"),"REVIEW","OK")</f>
        <v>OK</v>
      </c>
    </row>
    <row r="3558">
      <c r="A3558" s="5" t="s">
        <v>162</v>
      </c>
      <c r="B3558" s="5" t="s">
        <v>50</v>
      </c>
      <c r="C3558" s="5" t="s">
        <v>3774</v>
      </c>
      <c r="D3558" s="6" t="str">
        <f t="shared" si="1"/>
        <v>person3557@demo.invalid</v>
      </c>
      <c r="E3558" s="6" t="str">
        <f t="shared" si="2"/>
        <v>BASIC_OK</v>
      </c>
      <c r="F3558" s="6" t="str">
        <f>IF(E3558&lt;&gt;"BASIC_OK","REVIEW",IF(RIGHT(D3558,LEN(LOWER(TRIM('Audit summary'!$B$16)))+1)="@"&amp;LOWER(TRIM('Audit summary'!$B$16)),"INTERNAL","EXTERNAL"))</f>
        <v>INTERNAL</v>
      </c>
      <c r="G3558" s="6">
        <f t="shared" si="3"/>
        <v>1</v>
      </c>
      <c r="H3558" s="6">
        <f t="shared" si="4"/>
        <v>1</v>
      </c>
      <c r="I3558" s="6" t="str">
        <f>IF(OR(A3558="",COUNTIF('Message audit'!$A$2:$A$201,A3558)=0,AND(B3558&lt;&gt;"To",B3558&lt;&gt;"CC",B3558&lt;&gt;"BCC"),E3558&lt;&gt;"BASIC_OK"),"REVIEW","OK")</f>
        <v>OK</v>
      </c>
    </row>
    <row r="3559">
      <c r="A3559" s="5" t="s">
        <v>162</v>
      </c>
      <c r="B3559" s="5" t="s">
        <v>65</v>
      </c>
      <c r="C3559" s="5" t="s">
        <v>3775</v>
      </c>
      <c r="D3559" s="6" t="str">
        <f t="shared" si="1"/>
        <v>person3558@demo.invalid</v>
      </c>
      <c r="E3559" s="6" t="str">
        <f t="shared" si="2"/>
        <v>BASIC_OK</v>
      </c>
      <c r="F3559" s="6" t="str">
        <f>IF(E3559&lt;&gt;"BASIC_OK","REVIEW",IF(RIGHT(D3559,LEN(LOWER(TRIM('Audit summary'!$B$16)))+1)="@"&amp;LOWER(TRIM('Audit summary'!$B$16)),"INTERNAL","EXTERNAL"))</f>
        <v>INTERNAL</v>
      </c>
      <c r="G3559" s="6">
        <f t="shared" si="3"/>
        <v>1</v>
      </c>
      <c r="H3559" s="6">
        <f t="shared" si="4"/>
        <v>1</v>
      </c>
      <c r="I3559" s="6" t="str">
        <f>IF(OR(A3559="",COUNTIF('Message audit'!$A$2:$A$201,A3559)=0,AND(B3559&lt;&gt;"To",B3559&lt;&gt;"CC",B3559&lt;&gt;"BCC"),E3559&lt;&gt;"BASIC_OK"),"REVIEW","OK")</f>
        <v>OK</v>
      </c>
    </row>
    <row r="3560">
      <c r="A3560" s="5" t="s">
        <v>162</v>
      </c>
      <c r="B3560" s="5" t="s">
        <v>21</v>
      </c>
      <c r="C3560" s="5" t="s">
        <v>3776</v>
      </c>
      <c r="D3560" s="6" t="str">
        <f t="shared" si="1"/>
        <v>person3559@demo.invalid</v>
      </c>
      <c r="E3560" s="6" t="str">
        <f t="shared" si="2"/>
        <v>BASIC_OK</v>
      </c>
      <c r="F3560" s="6" t="str">
        <f>IF(E3560&lt;&gt;"BASIC_OK","REVIEW",IF(RIGHT(D3560,LEN(LOWER(TRIM('Audit summary'!$B$16)))+1)="@"&amp;LOWER(TRIM('Audit summary'!$B$16)),"INTERNAL","EXTERNAL"))</f>
        <v>INTERNAL</v>
      </c>
      <c r="G3560" s="6">
        <f t="shared" si="3"/>
        <v>1</v>
      </c>
      <c r="H3560" s="6">
        <f t="shared" si="4"/>
        <v>1</v>
      </c>
      <c r="I3560" s="6" t="str">
        <f>IF(OR(A3560="",COUNTIF('Message audit'!$A$2:$A$201,A3560)=0,AND(B3560&lt;&gt;"To",B3560&lt;&gt;"CC",B3560&lt;&gt;"BCC"),E3560&lt;&gt;"BASIC_OK"),"REVIEW","OK")</f>
        <v>OK</v>
      </c>
    </row>
    <row r="3561">
      <c r="A3561" s="5" t="s">
        <v>162</v>
      </c>
      <c r="B3561" s="5" t="s">
        <v>50</v>
      </c>
      <c r="C3561" s="5" t="s">
        <v>3777</v>
      </c>
      <c r="D3561" s="6" t="str">
        <f t="shared" si="1"/>
        <v>person3560@example.org</v>
      </c>
      <c r="E3561" s="6" t="str">
        <f t="shared" si="2"/>
        <v>BASIC_OK</v>
      </c>
      <c r="F3561" s="6" t="str">
        <f>IF(E3561&lt;&gt;"BASIC_OK","REVIEW",IF(RIGHT(D3561,LEN(LOWER(TRIM('Audit summary'!$B$16)))+1)="@"&amp;LOWER(TRIM('Audit summary'!$B$16)),"INTERNAL","EXTERNAL"))</f>
        <v>EXTERNAL</v>
      </c>
      <c r="G3561" s="6">
        <f t="shared" si="3"/>
        <v>1</v>
      </c>
      <c r="H3561" s="6">
        <f t="shared" si="4"/>
        <v>1</v>
      </c>
      <c r="I3561" s="6" t="str">
        <f>IF(OR(A3561="",COUNTIF('Message audit'!$A$2:$A$201,A3561)=0,AND(B3561&lt;&gt;"To",B3561&lt;&gt;"CC",B3561&lt;&gt;"BCC"),E3561&lt;&gt;"BASIC_OK"),"REVIEW","OK")</f>
        <v>OK</v>
      </c>
    </row>
    <row r="3562">
      <c r="A3562" s="5" t="s">
        <v>162</v>
      </c>
      <c r="B3562" s="5" t="s">
        <v>65</v>
      </c>
      <c r="C3562" s="5" t="s">
        <v>3778</v>
      </c>
      <c r="D3562" s="6" t="str">
        <f t="shared" si="1"/>
        <v>person3561@demo.invalid</v>
      </c>
      <c r="E3562" s="6" t="str">
        <f t="shared" si="2"/>
        <v>BASIC_OK</v>
      </c>
      <c r="F3562" s="6" t="str">
        <f>IF(E3562&lt;&gt;"BASIC_OK","REVIEW",IF(RIGHT(D3562,LEN(LOWER(TRIM('Audit summary'!$B$16)))+1)="@"&amp;LOWER(TRIM('Audit summary'!$B$16)),"INTERNAL","EXTERNAL"))</f>
        <v>INTERNAL</v>
      </c>
      <c r="G3562" s="6">
        <f t="shared" si="3"/>
        <v>1</v>
      </c>
      <c r="H3562" s="6">
        <f t="shared" si="4"/>
        <v>1</v>
      </c>
      <c r="I3562" s="6" t="str">
        <f>IF(OR(A3562="",COUNTIF('Message audit'!$A$2:$A$201,A3562)=0,AND(B3562&lt;&gt;"To",B3562&lt;&gt;"CC",B3562&lt;&gt;"BCC"),E3562&lt;&gt;"BASIC_OK"),"REVIEW","OK")</f>
        <v>OK</v>
      </c>
    </row>
    <row r="3563">
      <c r="A3563" s="5" t="s">
        <v>162</v>
      </c>
      <c r="B3563" s="5" t="s">
        <v>21</v>
      </c>
      <c r="C3563" s="5" t="s">
        <v>3779</v>
      </c>
      <c r="D3563" s="6" t="str">
        <f t="shared" si="1"/>
        <v>person3562@demo.invalid</v>
      </c>
      <c r="E3563" s="6" t="str">
        <f t="shared" si="2"/>
        <v>BASIC_OK</v>
      </c>
      <c r="F3563" s="6" t="str">
        <f>IF(E3563&lt;&gt;"BASIC_OK","REVIEW",IF(RIGHT(D3563,LEN(LOWER(TRIM('Audit summary'!$B$16)))+1)="@"&amp;LOWER(TRIM('Audit summary'!$B$16)),"INTERNAL","EXTERNAL"))</f>
        <v>INTERNAL</v>
      </c>
      <c r="G3563" s="6">
        <f t="shared" si="3"/>
        <v>1</v>
      </c>
      <c r="H3563" s="6">
        <f t="shared" si="4"/>
        <v>1</v>
      </c>
      <c r="I3563" s="6" t="str">
        <f>IF(OR(A3563="",COUNTIF('Message audit'!$A$2:$A$201,A3563)=0,AND(B3563&lt;&gt;"To",B3563&lt;&gt;"CC",B3563&lt;&gt;"BCC"),E3563&lt;&gt;"BASIC_OK"),"REVIEW","OK")</f>
        <v>OK</v>
      </c>
    </row>
    <row r="3564">
      <c r="A3564" s="5" t="s">
        <v>162</v>
      </c>
      <c r="B3564" s="5" t="s">
        <v>50</v>
      </c>
      <c r="C3564" s="5" t="s">
        <v>3780</v>
      </c>
      <c r="D3564" s="6" t="str">
        <f t="shared" si="1"/>
        <v>person3563@demo.invalid</v>
      </c>
      <c r="E3564" s="6" t="str">
        <f t="shared" si="2"/>
        <v>BASIC_OK</v>
      </c>
      <c r="F3564" s="6" t="str">
        <f>IF(E3564&lt;&gt;"BASIC_OK","REVIEW",IF(RIGHT(D3564,LEN(LOWER(TRIM('Audit summary'!$B$16)))+1)="@"&amp;LOWER(TRIM('Audit summary'!$B$16)),"INTERNAL","EXTERNAL"))</f>
        <v>INTERNAL</v>
      </c>
      <c r="G3564" s="6">
        <f t="shared" si="3"/>
        <v>1</v>
      </c>
      <c r="H3564" s="6">
        <f t="shared" si="4"/>
        <v>1</v>
      </c>
      <c r="I3564" s="6" t="str">
        <f>IF(OR(A3564="",COUNTIF('Message audit'!$A$2:$A$201,A3564)=0,AND(B3564&lt;&gt;"To",B3564&lt;&gt;"CC",B3564&lt;&gt;"BCC"),E3564&lt;&gt;"BASIC_OK"),"REVIEW","OK")</f>
        <v>OK</v>
      </c>
    </row>
    <row r="3565">
      <c r="A3565" s="5" t="s">
        <v>162</v>
      </c>
      <c r="B3565" s="5" t="s">
        <v>65</v>
      </c>
      <c r="C3565" s="5" t="s">
        <v>3781</v>
      </c>
      <c r="D3565" s="6" t="str">
        <f t="shared" si="1"/>
        <v>person3564@demo.invalid</v>
      </c>
      <c r="E3565" s="6" t="str">
        <f t="shared" si="2"/>
        <v>BASIC_OK</v>
      </c>
      <c r="F3565" s="6" t="str">
        <f>IF(E3565&lt;&gt;"BASIC_OK","REVIEW",IF(RIGHT(D3565,LEN(LOWER(TRIM('Audit summary'!$B$16)))+1)="@"&amp;LOWER(TRIM('Audit summary'!$B$16)),"INTERNAL","EXTERNAL"))</f>
        <v>INTERNAL</v>
      </c>
      <c r="G3565" s="6">
        <f t="shared" si="3"/>
        <v>1</v>
      </c>
      <c r="H3565" s="6">
        <f t="shared" si="4"/>
        <v>1</v>
      </c>
      <c r="I3565" s="6" t="str">
        <f>IF(OR(A3565="",COUNTIF('Message audit'!$A$2:$A$201,A3565)=0,AND(B3565&lt;&gt;"To",B3565&lt;&gt;"CC",B3565&lt;&gt;"BCC"),E3565&lt;&gt;"BASIC_OK"),"REVIEW","OK")</f>
        <v>OK</v>
      </c>
    </row>
    <row r="3566">
      <c r="A3566" s="5" t="s">
        <v>162</v>
      </c>
      <c r="B3566" s="5" t="s">
        <v>21</v>
      </c>
      <c r="C3566" s="5" t="s">
        <v>3782</v>
      </c>
      <c r="D3566" s="6" t="str">
        <f t="shared" si="1"/>
        <v>person3565@example.org</v>
      </c>
      <c r="E3566" s="6" t="str">
        <f t="shared" si="2"/>
        <v>BASIC_OK</v>
      </c>
      <c r="F3566" s="6" t="str">
        <f>IF(E3566&lt;&gt;"BASIC_OK","REVIEW",IF(RIGHT(D3566,LEN(LOWER(TRIM('Audit summary'!$B$16)))+1)="@"&amp;LOWER(TRIM('Audit summary'!$B$16)),"INTERNAL","EXTERNAL"))</f>
        <v>EXTERNAL</v>
      </c>
      <c r="G3566" s="6">
        <f t="shared" si="3"/>
        <v>1</v>
      </c>
      <c r="H3566" s="6">
        <f t="shared" si="4"/>
        <v>1</v>
      </c>
      <c r="I3566" s="6" t="str">
        <f>IF(OR(A3566="",COUNTIF('Message audit'!$A$2:$A$201,A3566)=0,AND(B3566&lt;&gt;"To",B3566&lt;&gt;"CC",B3566&lt;&gt;"BCC"),E3566&lt;&gt;"BASIC_OK"),"REVIEW","OK")</f>
        <v>OK</v>
      </c>
    </row>
    <row r="3567">
      <c r="A3567" s="5" t="s">
        <v>162</v>
      </c>
      <c r="B3567" s="5" t="s">
        <v>50</v>
      </c>
      <c r="C3567" s="5" t="s">
        <v>3783</v>
      </c>
      <c r="D3567" s="6" t="str">
        <f t="shared" si="1"/>
        <v>person3566@demo.invalid</v>
      </c>
      <c r="E3567" s="6" t="str">
        <f t="shared" si="2"/>
        <v>BASIC_OK</v>
      </c>
      <c r="F3567" s="6" t="str">
        <f>IF(E3567&lt;&gt;"BASIC_OK","REVIEW",IF(RIGHT(D3567,LEN(LOWER(TRIM('Audit summary'!$B$16)))+1)="@"&amp;LOWER(TRIM('Audit summary'!$B$16)),"INTERNAL","EXTERNAL"))</f>
        <v>INTERNAL</v>
      </c>
      <c r="G3567" s="6">
        <f t="shared" si="3"/>
        <v>1</v>
      </c>
      <c r="H3567" s="6">
        <f t="shared" si="4"/>
        <v>1</v>
      </c>
      <c r="I3567" s="6" t="str">
        <f>IF(OR(A3567="",COUNTIF('Message audit'!$A$2:$A$201,A3567)=0,AND(B3567&lt;&gt;"To",B3567&lt;&gt;"CC",B3567&lt;&gt;"BCC"),E3567&lt;&gt;"BASIC_OK"),"REVIEW","OK")</f>
        <v>OK</v>
      </c>
    </row>
    <row r="3568">
      <c r="A3568" s="5" t="s">
        <v>162</v>
      </c>
      <c r="B3568" s="5" t="s">
        <v>65</v>
      </c>
      <c r="C3568" s="5" t="s">
        <v>3784</v>
      </c>
      <c r="D3568" s="6" t="str">
        <f t="shared" si="1"/>
        <v>person3567@demo.invalid</v>
      </c>
      <c r="E3568" s="6" t="str">
        <f t="shared" si="2"/>
        <v>BASIC_OK</v>
      </c>
      <c r="F3568" s="6" t="str">
        <f>IF(E3568&lt;&gt;"BASIC_OK","REVIEW",IF(RIGHT(D3568,LEN(LOWER(TRIM('Audit summary'!$B$16)))+1)="@"&amp;LOWER(TRIM('Audit summary'!$B$16)),"INTERNAL","EXTERNAL"))</f>
        <v>INTERNAL</v>
      </c>
      <c r="G3568" s="6">
        <f t="shared" si="3"/>
        <v>1</v>
      </c>
      <c r="H3568" s="6">
        <f t="shared" si="4"/>
        <v>1</v>
      </c>
      <c r="I3568" s="6" t="str">
        <f>IF(OR(A3568="",COUNTIF('Message audit'!$A$2:$A$201,A3568)=0,AND(B3568&lt;&gt;"To",B3568&lt;&gt;"CC",B3568&lt;&gt;"BCC"),E3568&lt;&gt;"BASIC_OK"),"REVIEW","OK")</f>
        <v>OK</v>
      </c>
    </row>
    <row r="3569">
      <c r="A3569" s="5" t="s">
        <v>162</v>
      </c>
      <c r="B3569" s="5" t="s">
        <v>21</v>
      </c>
      <c r="C3569" s="5" t="s">
        <v>3785</v>
      </c>
      <c r="D3569" s="6" t="str">
        <f t="shared" si="1"/>
        <v>person3568@demo.invalid</v>
      </c>
      <c r="E3569" s="6" t="str">
        <f t="shared" si="2"/>
        <v>BASIC_OK</v>
      </c>
      <c r="F3569" s="6" t="str">
        <f>IF(E3569&lt;&gt;"BASIC_OK","REVIEW",IF(RIGHT(D3569,LEN(LOWER(TRIM('Audit summary'!$B$16)))+1)="@"&amp;LOWER(TRIM('Audit summary'!$B$16)),"INTERNAL","EXTERNAL"))</f>
        <v>INTERNAL</v>
      </c>
      <c r="G3569" s="6">
        <f t="shared" si="3"/>
        <v>1</v>
      </c>
      <c r="H3569" s="6">
        <f t="shared" si="4"/>
        <v>1</v>
      </c>
      <c r="I3569" s="6" t="str">
        <f>IF(OR(A3569="",COUNTIF('Message audit'!$A$2:$A$201,A3569)=0,AND(B3569&lt;&gt;"To",B3569&lt;&gt;"CC",B3569&lt;&gt;"BCC"),E3569&lt;&gt;"BASIC_OK"),"REVIEW","OK")</f>
        <v>OK</v>
      </c>
    </row>
    <row r="3570">
      <c r="A3570" s="5" t="s">
        <v>162</v>
      </c>
      <c r="B3570" s="5" t="s">
        <v>50</v>
      </c>
      <c r="C3570" s="5" t="s">
        <v>3786</v>
      </c>
      <c r="D3570" s="6" t="str">
        <f t="shared" si="1"/>
        <v>person3569@demo.invalid</v>
      </c>
      <c r="E3570" s="6" t="str">
        <f t="shared" si="2"/>
        <v>BASIC_OK</v>
      </c>
      <c r="F3570" s="6" t="str">
        <f>IF(E3570&lt;&gt;"BASIC_OK","REVIEW",IF(RIGHT(D3570,LEN(LOWER(TRIM('Audit summary'!$B$16)))+1)="@"&amp;LOWER(TRIM('Audit summary'!$B$16)),"INTERNAL","EXTERNAL"))</f>
        <v>INTERNAL</v>
      </c>
      <c r="G3570" s="6">
        <f t="shared" si="3"/>
        <v>1</v>
      </c>
      <c r="H3570" s="6">
        <f t="shared" si="4"/>
        <v>1</v>
      </c>
      <c r="I3570" s="6" t="str">
        <f>IF(OR(A3570="",COUNTIF('Message audit'!$A$2:$A$201,A3570)=0,AND(B3570&lt;&gt;"To",B3570&lt;&gt;"CC",B3570&lt;&gt;"BCC"),E3570&lt;&gt;"BASIC_OK"),"REVIEW","OK")</f>
        <v>OK</v>
      </c>
    </row>
    <row r="3571">
      <c r="A3571" s="5" t="s">
        <v>162</v>
      </c>
      <c r="B3571" s="5" t="s">
        <v>65</v>
      </c>
      <c r="C3571" s="5" t="s">
        <v>3787</v>
      </c>
      <c r="D3571" s="6" t="str">
        <f t="shared" si="1"/>
        <v>person3570@example.org</v>
      </c>
      <c r="E3571" s="6" t="str">
        <f t="shared" si="2"/>
        <v>BASIC_OK</v>
      </c>
      <c r="F3571" s="6" t="str">
        <f>IF(E3571&lt;&gt;"BASIC_OK","REVIEW",IF(RIGHT(D3571,LEN(LOWER(TRIM('Audit summary'!$B$16)))+1)="@"&amp;LOWER(TRIM('Audit summary'!$B$16)),"INTERNAL","EXTERNAL"))</f>
        <v>EXTERNAL</v>
      </c>
      <c r="G3571" s="6">
        <f t="shared" si="3"/>
        <v>1</v>
      </c>
      <c r="H3571" s="6">
        <f t="shared" si="4"/>
        <v>1</v>
      </c>
      <c r="I3571" s="6" t="str">
        <f>IF(OR(A3571="",COUNTIF('Message audit'!$A$2:$A$201,A3571)=0,AND(B3571&lt;&gt;"To",B3571&lt;&gt;"CC",B3571&lt;&gt;"BCC"),E3571&lt;&gt;"BASIC_OK"),"REVIEW","OK")</f>
        <v>OK</v>
      </c>
    </row>
    <row r="3572">
      <c r="A3572" s="5" t="s">
        <v>162</v>
      </c>
      <c r="B3572" s="5" t="s">
        <v>21</v>
      </c>
      <c r="C3572" s="5" t="s">
        <v>3788</v>
      </c>
      <c r="D3572" s="6" t="str">
        <f t="shared" si="1"/>
        <v>person3571@demo.invalid</v>
      </c>
      <c r="E3572" s="6" t="str">
        <f t="shared" si="2"/>
        <v>BASIC_OK</v>
      </c>
      <c r="F3572" s="6" t="str">
        <f>IF(E3572&lt;&gt;"BASIC_OK","REVIEW",IF(RIGHT(D3572,LEN(LOWER(TRIM('Audit summary'!$B$16)))+1)="@"&amp;LOWER(TRIM('Audit summary'!$B$16)),"INTERNAL","EXTERNAL"))</f>
        <v>INTERNAL</v>
      </c>
      <c r="G3572" s="6">
        <f t="shared" si="3"/>
        <v>1</v>
      </c>
      <c r="H3572" s="6">
        <f t="shared" si="4"/>
        <v>1</v>
      </c>
      <c r="I3572" s="6" t="str">
        <f>IF(OR(A3572="",COUNTIF('Message audit'!$A$2:$A$201,A3572)=0,AND(B3572&lt;&gt;"To",B3572&lt;&gt;"CC",B3572&lt;&gt;"BCC"),E3572&lt;&gt;"BASIC_OK"),"REVIEW","OK")</f>
        <v>OK</v>
      </c>
    </row>
    <row r="3573">
      <c r="A3573" s="5" t="s">
        <v>162</v>
      </c>
      <c r="B3573" s="5" t="s">
        <v>50</v>
      </c>
      <c r="C3573" s="5" t="s">
        <v>3789</v>
      </c>
      <c r="D3573" s="6" t="str">
        <f t="shared" si="1"/>
        <v>person3572@demo.invalid</v>
      </c>
      <c r="E3573" s="6" t="str">
        <f t="shared" si="2"/>
        <v>BASIC_OK</v>
      </c>
      <c r="F3573" s="6" t="str">
        <f>IF(E3573&lt;&gt;"BASIC_OK","REVIEW",IF(RIGHT(D3573,LEN(LOWER(TRIM('Audit summary'!$B$16)))+1)="@"&amp;LOWER(TRIM('Audit summary'!$B$16)),"INTERNAL","EXTERNAL"))</f>
        <v>INTERNAL</v>
      </c>
      <c r="G3573" s="6">
        <f t="shared" si="3"/>
        <v>1</v>
      </c>
      <c r="H3573" s="6">
        <f t="shared" si="4"/>
        <v>1</v>
      </c>
      <c r="I3573" s="6" t="str">
        <f>IF(OR(A3573="",COUNTIF('Message audit'!$A$2:$A$201,A3573)=0,AND(B3573&lt;&gt;"To",B3573&lt;&gt;"CC",B3573&lt;&gt;"BCC"),E3573&lt;&gt;"BASIC_OK"),"REVIEW","OK")</f>
        <v>OK</v>
      </c>
    </row>
    <row r="3574">
      <c r="A3574" s="5" t="s">
        <v>162</v>
      </c>
      <c r="B3574" s="5" t="s">
        <v>65</v>
      </c>
      <c r="C3574" s="5" t="s">
        <v>3790</v>
      </c>
      <c r="D3574" s="6" t="str">
        <f t="shared" si="1"/>
        <v>person3573@demo.invalid</v>
      </c>
      <c r="E3574" s="6" t="str">
        <f t="shared" si="2"/>
        <v>BASIC_OK</v>
      </c>
      <c r="F3574" s="6" t="str">
        <f>IF(E3574&lt;&gt;"BASIC_OK","REVIEW",IF(RIGHT(D3574,LEN(LOWER(TRIM('Audit summary'!$B$16)))+1)="@"&amp;LOWER(TRIM('Audit summary'!$B$16)),"INTERNAL","EXTERNAL"))</f>
        <v>INTERNAL</v>
      </c>
      <c r="G3574" s="6">
        <f t="shared" si="3"/>
        <v>1</v>
      </c>
      <c r="H3574" s="6">
        <f t="shared" si="4"/>
        <v>1</v>
      </c>
      <c r="I3574" s="6" t="str">
        <f>IF(OR(A3574="",COUNTIF('Message audit'!$A$2:$A$201,A3574)=0,AND(B3574&lt;&gt;"To",B3574&lt;&gt;"CC",B3574&lt;&gt;"BCC"),E3574&lt;&gt;"BASIC_OK"),"REVIEW","OK")</f>
        <v>OK</v>
      </c>
    </row>
    <row r="3575">
      <c r="A3575" s="5" t="s">
        <v>162</v>
      </c>
      <c r="B3575" s="5" t="s">
        <v>21</v>
      </c>
      <c r="C3575" s="5" t="s">
        <v>3791</v>
      </c>
      <c r="D3575" s="6" t="str">
        <f t="shared" si="1"/>
        <v>person3574@demo.invalid</v>
      </c>
      <c r="E3575" s="6" t="str">
        <f t="shared" si="2"/>
        <v>BASIC_OK</v>
      </c>
      <c r="F3575" s="6" t="str">
        <f>IF(E3575&lt;&gt;"BASIC_OK","REVIEW",IF(RIGHT(D3575,LEN(LOWER(TRIM('Audit summary'!$B$16)))+1)="@"&amp;LOWER(TRIM('Audit summary'!$B$16)),"INTERNAL","EXTERNAL"))</f>
        <v>INTERNAL</v>
      </c>
      <c r="G3575" s="6">
        <f t="shared" si="3"/>
        <v>1</v>
      </c>
      <c r="H3575" s="6">
        <f t="shared" si="4"/>
        <v>1</v>
      </c>
      <c r="I3575" s="6" t="str">
        <f>IF(OR(A3575="",COUNTIF('Message audit'!$A$2:$A$201,A3575)=0,AND(B3575&lt;&gt;"To",B3575&lt;&gt;"CC",B3575&lt;&gt;"BCC"),E3575&lt;&gt;"BASIC_OK"),"REVIEW","OK")</f>
        <v>OK</v>
      </c>
    </row>
    <row r="3576">
      <c r="A3576" s="5" t="s">
        <v>162</v>
      </c>
      <c r="B3576" s="5" t="s">
        <v>50</v>
      </c>
      <c r="C3576" s="5" t="s">
        <v>3792</v>
      </c>
      <c r="D3576" s="6" t="str">
        <f t="shared" si="1"/>
        <v>person3575@example.org</v>
      </c>
      <c r="E3576" s="6" t="str">
        <f t="shared" si="2"/>
        <v>BASIC_OK</v>
      </c>
      <c r="F3576" s="6" t="str">
        <f>IF(E3576&lt;&gt;"BASIC_OK","REVIEW",IF(RIGHT(D3576,LEN(LOWER(TRIM('Audit summary'!$B$16)))+1)="@"&amp;LOWER(TRIM('Audit summary'!$B$16)),"INTERNAL","EXTERNAL"))</f>
        <v>EXTERNAL</v>
      </c>
      <c r="G3576" s="6">
        <f t="shared" si="3"/>
        <v>1</v>
      </c>
      <c r="H3576" s="6">
        <f t="shared" si="4"/>
        <v>1</v>
      </c>
      <c r="I3576" s="6" t="str">
        <f>IF(OR(A3576="",COUNTIF('Message audit'!$A$2:$A$201,A3576)=0,AND(B3576&lt;&gt;"To",B3576&lt;&gt;"CC",B3576&lt;&gt;"BCC"),E3576&lt;&gt;"BASIC_OK"),"REVIEW","OK")</f>
        <v>OK</v>
      </c>
    </row>
    <row r="3577">
      <c r="A3577" s="5" t="s">
        <v>162</v>
      </c>
      <c r="B3577" s="5" t="s">
        <v>65</v>
      </c>
      <c r="C3577" s="5" t="s">
        <v>3793</v>
      </c>
      <c r="D3577" s="6" t="str">
        <f t="shared" si="1"/>
        <v>person3576@demo.invalid</v>
      </c>
      <c r="E3577" s="6" t="str">
        <f t="shared" si="2"/>
        <v>BASIC_OK</v>
      </c>
      <c r="F3577" s="6" t="str">
        <f>IF(E3577&lt;&gt;"BASIC_OK","REVIEW",IF(RIGHT(D3577,LEN(LOWER(TRIM('Audit summary'!$B$16)))+1)="@"&amp;LOWER(TRIM('Audit summary'!$B$16)),"INTERNAL","EXTERNAL"))</f>
        <v>INTERNAL</v>
      </c>
      <c r="G3577" s="6">
        <f t="shared" si="3"/>
        <v>1</v>
      </c>
      <c r="H3577" s="6">
        <f t="shared" si="4"/>
        <v>1</v>
      </c>
      <c r="I3577" s="6" t="str">
        <f>IF(OR(A3577="",COUNTIF('Message audit'!$A$2:$A$201,A3577)=0,AND(B3577&lt;&gt;"To",B3577&lt;&gt;"CC",B3577&lt;&gt;"BCC"),E3577&lt;&gt;"BASIC_OK"),"REVIEW","OK")</f>
        <v>OK</v>
      </c>
    </row>
    <row r="3578">
      <c r="A3578" s="5" t="s">
        <v>162</v>
      </c>
      <c r="B3578" s="5" t="s">
        <v>21</v>
      </c>
      <c r="C3578" s="5" t="s">
        <v>3794</v>
      </c>
      <c r="D3578" s="6" t="str">
        <f t="shared" si="1"/>
        <v>person3577@demo.invalid</v>
      </c>
      <c r="E3578" s="6" t="str">
        <f t="shared" si="2"/>
        <v>BASIC_OK</v>
      </c>
      <c r="F3578" s="6" t="str">
        <f>IF(E3578&lt;&gt;"BASIC_OK","REVIEW",IF(RIGHT(D3578,LEN(LOWER(TRIM('Audit summary'!$B$16)))+1)="@"&amp;LOWER(TRIM('Audit summary'!$B$16)),"INTERNAL","EXTERNAL"))</f>
        <v>INTERNAL</v>
      </c>
      <c r="G3578" s="6">
        <f t="shared" si="3"/>
        <v>1</v>
      </c>
      <c r="H3578" s="6">
        <f t="shared" si="4"/>
        <v>1</v>
      </c>
      <c r="I3578" s="6" t="str">
        <f>IF(OR(A3578="",COUNTIF('Message audit'!$A$2:$A$201,A3578)=0,AND(B3578&lt;&gt;"To",B3578&lt;&gt;"CC",B3578&lt;&gt;"BCC"),E3578&lt;&gt;"BASIC_OK"),"REVIEW","OK")</f>
        <v>OK</v>
      </c>
    </row>
    <row r="3579">
      <c r="A3579" s="5" t="s">
        <v>162</v>
      </c>
      <c r="B3579" s="5" t="s">
        <v>50</v>
      </c>
      <c r="C3579" s="5" t="s">
        <v>3795</v>
      </c>
      <c r="D3579" s="6" t="str">
        <f t="shared" si="1"/>
        <v>person3578@demo.invalid</v>
      </c>
      <c r="E3579" s="6" t="str">
        <f t="shared" si="2"/>
        <v>BASIC_OK</v>
      </c>
      <c r="F3579" s="6" t="str">
        <f>IF(E3579&lt;&gt;"BASIC_OK","REVIEW",IF(RIGHT(D3579,LEN(LOWER(TRIM('Audit summary'!$B$16)))+1)="@"&amp;LOWER(TRIM('Audit summary'!$B$16)),"INTERNAL","EXTERNAL"))</f>
        <v>INTERNAL</v>
      </c>
      <c r="G3579" s="6">
        <f t="shared" si="3"/>
        <v>1</v>
      </c>
      <c r="H3579" s="6">
        <f t="shared" si="4"/>
        <v>1</v>
      </c>
      <c r="I3579" s="6" t="str">
        <f>IF(OR(A3579="",COUNTIF('Message audit'!$A$2:$A$201,A3579)=0,AND(B3579&lt;&gt;"To",B3579&lt;&gt;"CC",B3579&lt;&gt;"BCC"),E3579&lt;&gt;"BASIC_OK"),"REVIEW","OK")</f>
        <v>OK</v>
      </c>
    </row>
    <row r="3580">
      <c r="A3580" s="5" t="s">
        <v>162</v>
      </c>
      <c r="B3580" s="5" t="s">
        <v>65</v>
      </c>
      <c r="C3580" s="5" t="s">
        <v>3796</v>
      </c>
      <c r="D3580" s="6" t="str">
        <f t="shared" si="1"/>
        <v>person3579@demo.invalid</v>
      </c>
      <c r="E3580" s="6" t="str">
        <f t="shared" si="2"/>
        <v>BASIC_OK</v>
      </c>
      <c r="F3580" s="6" t="str">
        <f>IF(E3580&lt;&gt;"BASIC_OK","REVIEW",IF(RIGHT(D3580,LEN(LOWER(TRIM('Audit summary'!$B$16)))+1)="@"&amp;LOWER(TRIM('Audit summary'!$B$16)),"INTERNAL","EXTERNAL"))</f>
        <v>INTERNAL</v>
      </c>
      <c r="G3580" s="6">
        <f t="shared" si="3"/>
        <v>1</v>
      </c>
      <c r="H3580" s="6">
        <f t="shared" si="4"/>
        <v>1</v>
      </c>
      <c r="I3580" s="6" t="str">
        <f>IF(OR(A3580="",COUNTIF('Message audit'!$A$2:$A$201,A3580)=0,AND(B3580&lt;&gt;"To",B3580&lt;&gt;"CC",B3580&lt;&gt;"BCC"),E3580&lt;&gt;"BASIC_OK"),"REVIEW","OK")</f>
        <v>OK</v>
      </c>
    </row>
    <row r="3581">
      <c r="A3581" s="5" t="s">
        <v>162</v>
      </c>
      <c r="B3581" s="5" t="s">
        <v>21</v>
      </c>
      <c r="C3581" s="5" t="s">
        <v>3797</v>
      </c>
      <c r="D3581" s="6" t="str">
        <f t="shared" si="1"/>
        <v>person3580@example.org</v>
      </c>
      <c r="E3581" s="6" t="str">
        <f t="shared" si="2"/>
        <v>BASIC_OK</v>
      </c>
      <c r="F3581" s="6" t="str">
        <f>IF(E3581&lt;&gt;"BASIC_OK","REVIEW",IF(RIGHT(D3581,LEN(LOWER(TRIM('Audit summary'!$B$16)))+1)="@"&amp;LOWER(TRIM('Audit summary'!$B$16)),"INTERNAL","EXTERNAL"))</f>
        <v>EXTERNAL</v>
      </c>
      <c r="G3581" s="6">
        <f t="shared" si="3"/>
        <v>1</v>
      </c>
      <c r="H3581" s="6">
        <f t="shared" si="4"/>
        <v>1</v>
      </c>
      <c r="I3581" s="6" t="str">
        <f>IF(OR(A3581="",COUNTIF('Message audit'!$A$2:$A$201,A3581)=0,AND(B3581&lt;&gt;"To",B3581&lt;&gt;"CC",B3581&lt;&gt;"BCC"),E3581&lt;&gt;"BASIC_OK"),"REVIEW","OK")</f>
        <v>OK</v>
      </c>
    </row>
    <row r="3582">
      <c r="A3582" s="5" t="s">
        <v>162</v>
      </c>
      <c r="B3582" s="5" t="s">
        <v>50</v>
      </c>
      <c r="C3582" s="5" t="s">
        <v>3798</v>
      </c>
      <c r="D3582" s="6" t="str">
        <f t="shared" si="1"/>
        <v>person3581@demo.invalid</v>
      </c>
      <c r="E3582" s="6" t="str">
        <f t="shared" si="2"/>
        <v>BASIC_OK</v>
      </c>
      <c r="F3582" s="6" t="str">
        <f>IF(E3582&lt;&gt;"BASIC_OK","REVIEW",IF(RIGHT(D3582,LEN(LOWER(TRIM('Audit summary'!$B$16)))+1)="@"&amp;LOWER(TRIM('Audit summary'!$B$16)),"INTERNAL","EXTERNAL"))</f>
        <v>INTERNAL</v>
      </c>
      <c r="G3582" s="6">
        <f t="shared" si="3"/>
        <v>1</v>
      </c>
      <c r="H3582" s="6">
        <f t="shared" si="4"/>
        <v>1</v>
      </c>
      <c r="I3582" s="6" t="str">
        <f>IF(OR(A3582="",COUNTIF('Message audit'!$A$2:$A$201,A3582)=0,AND(B3582&lt;&gt;"To",B3582&lt;&gt;"CC",B3582&lt;&gt;"BCC"),E3582&lt;&gt;"BASIC_OK"),"REVIEW","OK")</f>
        <v>OK</v>
      </c>
    </row>
    <row r="3583">
      <c r="A3583" s="5" t="s">
        <v>162</v>
      </c>
      <c r="B3583" s="5" t="s">
        <v>65</v>
      </c>
      <c r="C3583" s="5" t="s">
        <v>3799</v>
      </c>
      <c r="D3583" s="6" t="str">
        <f t="shared" si="1"/>
        <v>person3582@demo.invalid</v>
      </c>
      <c r="E3583" s="6" t="str">
        <f t="shared" si="2"/>
        <v>BASIC_OK</v>
      </c>
      <c r="F3583" s="6" t="str">
        <f>IF(E3583&lt;&gt;"BASIC_OK","REVIEW",IF(RIGHT(D3583,LEN(LOWER(TRIM('Audit summary'!$B$16)))+1)="@"&amp;LOWER(TRIM('Audit summary'!$B$16)),"INTERNAL","EXTERNAL"))</f>
        <v>INTERNAL</v>
      </c>
      <c r="G3583" s="6">
        <f t="shared" si="3"/>
        <v>1</v>
      </c>
      <c r="H3583" s="6">
        <f t="shared" si="4"/>
        <v>1</v>
      </c>
      <c r="I3583" s="6" t="str">
        <f>IF(OR(A3583="",COUNTIF('Message audit'!$A$2:$A$201,A3583)=0,AND(B3583&lt;&gt;"To",B3583&lt;&gt;"CC",B3583&lt;&gt;"BCC"),E3583&lt;&gt;"BASIC_OK"),"REVIEW","OK")</f>
        <v>OK</v>
      </c>
    </row>
    <row r="3584">
      <c r="A3584" s="5" t="s">
        <v>162</v>
      </c>
      <c r="B3584" s="5" t="s">
        <v>21</v>
      </c>
      <c r="C3584" s="5" t="s">
        <v>3800</v>
      </c>
      <c r="D3584" s="6" t="str">
        <f t="shared" si="1"/>
        <v>person3583@demo.invalid</v>
      </c>
      <c r="E3584" s="6" t="str">
        <f t="shared" si="2"/>
        <v>BASIC_OK</v>
      </c>
      <c r="F3584" s="6" t="str">
        <f>IF(E3584&lt;&gt;"BASIC_OK","REVIEW",IF(RIGHT(D3584,LEN(LOWER(TRIM('Audit summary'!$B$16)))+1)="@"&amp;LOWER(TRIM('Audit summary'!$B$16)),"INTERNAL","EXTERNAL"))</f>
        <v>INTERNAL</v>
      </c>
      <c r="G3584" s="6">
        <f t="shared" si="3"/>
        <v>1</v>
      </c>
      <c r="H3584" s="6">
        <f t="shared" si="4"/>
        <v>1</v>
      </c>
      <c r="I3584" s="6" t="str">
        <f>IF(OR(A3584="",COUNTIF('Message audit'!$A$2:$A$201,A3584)=0,AND(B3584&lt;&gt;"To",B3584&lt;&gt;"CC",B3584&lt;&gt;"BCC"),E3584&lt;&gt;"BASIC_OK"),"REVIEW","OK")</f>
        <v>OK</v>
      </c>
    </row>
    <row r="3585">
      <c r="A3585" s="5" t="s">
        <v>162</v>
      </c>
      <c r="B3585" s="5" t="s">
        <v>50</v>
      </c>
      <c r="C3585" s="5" t="s">
        <v>3801</v>
      </c>
      <c r="D3585" s="6" t="str">
        <f t="shared" si="1"/>
        <v>person3584@demo.invalid</v>
      </c>
      <c r="E3585" s="6" t="str">
        <f t="shared" si="2"/>
        <v>BASIC_OK</v>
      </c>
      <c r="F3585" s="6" t="str">
        <f>IF(E3585&lt;&gt;"BASIC_OK","REVIEW",IF(RIGHT(D3585,LEN(LOWER(TRIM('Audit summary'!$B$16)))+1)="@"&amp;LOWER(TRIM('Audit summary'!$B$16)),"INTERNAL","EXTERNAL"))</f>
        <v>INTERNAL</v>
      </c>
      <c r="G3585" s="6">
        <f t="shared" si="3"/>
        <v>1</v>
      </c>
      <c r="H3585" s="6">
        <f t="shared" si="4"/>
        <v>1</v>
      </c>
      <c r="I3585" s="6" t="str">
        <f>IF(OR(A3585="",COUNTIF('Message audit'!$A$2:$A$201,A3585)=0,AND(B3585&lt;&gt;"To",B3585&lt;&gt;"CC",B3585&lt;&gt;"BCC"),E3585&lt;&gt;"BASIC_OK"),"REVIEW","OK")</f>
        <v>OK</v>
      </c>
    </row>
    <row r="3586">
      <c r="A3586" s="5" t="s">
        <v>162</v>
      </c>
      <c r="B3586" s="5" t="s">
        <v>65</v>
      </c>
      <c r="C3586" s="5" t="s">
        <v>3802</v>
      </c>
      <c r="D3586" s="6" t="str">
        <f t="shared" si="1"/>
        <v>person3585@example.org</v>
      </c>
      <c r="E3586" s="6" t="str">
        <f t="shared" si="2"/>
        <v>BASIC_OK</v>
      </c>
      <c r="F3586" s="6" t="str">
        <f>IF(E3586&lt;&gt;"BASIC_OK","REVIEW",IF(RIGHT(D3586,LEN(LOWER(TRIM('Audit summary'!$B$16)))+1)="@"&amp;LOWER(TRIM('Audit summary'!$B$16)),"INTERNAL","EXTERNAL"))</f>
        <v>EXTERNAL</v>
      </c>
      <c r="G3586" s="6">
        <f t="shared" si="3"/>
        <v>1</v>
      </c>
      <c r="H3586" s="6">
        <f t="shared" si="4"/>
        <v>1</v>
      </c>
      <c r="I3586" s="6" t="str">
        <f>IF(OR(A3586="",COUNTIF('Message audit'!$A$2:$A$201,A3586)=0,AND(B3586&lt;&gt;"To",B3586&lt;&gt;"CC",B3586&lt;&gt;"BCC"),E3586&lt;&gt;"BASIC_OK"),"REVIEW","OK")</f>
        <v>OK</v>
      </c>
    </row>
    <row r="3587">
      <c r="A3587" s="5" t="s">
        <v>162</v>
      </c>
      <c r="B3587" s="5" t="s">
        <v>21</v>
      </c>
      <c r="C3587" s="5" t="s">
        <v>3803</v>
      </c>
      <c r="D3587" s="6" t="str">
        <f t="shared" si="1"/>
        <v>person3586@demo.invalid</v>
      </c>
      <c r="E3587" s="6" t="str">
        <f t="shared" si="2"/>
        <v>BASIC_OK</v>
      </c>
      <c r="F3587" s="6" t="str">
        <f>IF(E3587&lt;&gt;"BASIC_OK","REVIEW",IF(RIGHT(D3587,LEN(LOWER(TRIM('Audit summary'!$B$16)))+1)="@"&amp;LOWER(TRIM('Audit summary'!$B$16)),"INTERNAL","EXTERNAL"))</f>
        <v>INTERNAL</v>
      </c>
      <c r="G3587" s="6">
        <f t="shared" si="3"/>
        <v>1</v>
      </c>
      <c r="H3587" s="6">
        <f t="shared" si="4"/>
        <v>1</v>
      </c>
      <c r="I3587" s="6" t="str">
        <f>IF(OR(A3587="",COUNTIF('Message audit'!$A$2:$A$201,A3587)=0,AND(B3587&lt;&gt;"To",B3587&lt;&gt;"CC",B3587&lt;&gt;"BCC"),E3587&lt;&gt;"BASIC_OK"),"REVIEW","OK")</f>
        <v>OK</v>
      </c>
    </row>
    <row r="3588">
      <c r="A3588" s="5" t="s">
        <v>162</v>
      </c>
      <c r="B3588" s="5" t="s">
        <v>50</v>
      </c>
      <c r="C3588" s="5" t="s">
        <v>3804</v>
      </c>
      <c r="D3588" s="6" t="str">
        <f t="shared" si="1"/>
        <v>person3587@demo.invalid</v>
      </c>
      <c r="E3588" s="6" t="str">
        <f t="shared" si="2"/>
        <v>BASIC_OK</v>
      </c>
      <c r="F3588" s="6" t="str">
        <f>IF(E3588&lt;&gt;"BASIC_OK","REVIEW",IF(RIGHT(D3588,LEN(LOWER(TRIM('Audit summary'!$B$16)))+1)="@"&amp;LOWER(TRIM('Audit summary'!$B$16)),"INTERNAL","EXTERNAL"))</f>
        <v>INTERNAL</v>
      </c>
      <c r="G3588" s="6">
        <f t="shared" si="3"/>
        <v>1</v>
      </c>
      <c r="H3588" s="6">
        <f t="shared" si="4"/>
        <v>1</v>
      </c>
      <c r="I3588" s="6" t="str">
        <f>IF(OR(A3588="",COUNTIF('Message audit'!$A$2:$A$201,A3588)=0,AND(B3588&lt;&gt;"To",B3588&lt;&gt;"CC",B3588&lt;&gt;"BCC"),E3588&lt;&gt;"BASIC_OK"),"REVIEW","OK")</f>
        <v>OK</v>
      </c>
    </row>
    <row r="3589">
      <c r="A3589" s="5" t="s">
        <v>162</v>
      </c>
      <c r="B3589" s="5" t="s">
        <v>65</v>
      </c>
      <c r="C3589" s="5" t="s">
        <v>3805</v>
      </c>
      <c r="D3589" s="6" t="str">
        <f t="shared" si="1"/>
        <v>person3588@demo.invalid</v>
      </c>
      <c r="E3589" s="6" t="str">
        <f t="shared" si="2"/>
        <v>BASIC_OK</v>
      </c>
      <c r="F3589" s="6" t="str">
        <f>IF(E3589&lt;&gt;"BASIC_OK","REVIEW",IF(RIGHT(D3589,LEN(LOWER(TRIM('Audit summary'!$B$16)))+1)="@"&amp;LOWER(TRIM('Audit summary'!$B$16)),"INTERNAL","EXTERNAL"))</f>
        <v>INTERNAL</v>
      </c>
      <c r="G3589" s="6">
        <f t="shared" si="3"/>
        <v>1</v>
      </c>
      <c r="H3589" s="6">
        <f t="shared" si="4"/>
        <v>1</v>
      </c>
      <c r="I3589" s="6" t="str">
        <f>IF(OR(A3589="",COUNTIF('Message audit'!$A$2:$A$201,A3589)=0,AND(B3589&lt;&gt;"To",B3589&lt;&gt;"CC",B3589&lt;&gt;"BCC"),E3589&lt;&gt;"BASIC_OK"),"REVIEW","OK")</f>
        <v>OK</v>
      </c>
    </row>
    <row r="3590">
      <c r="A3590" s="5" t="s">
        <v>162</v>
      </c>
      <c r="B3590" s="5" t="s">
        <v>21</v>
      </c>
      <c r="C3590" s="5" t="s">
        <v>3806</v>
      </c>
      <c r="D3590" s="6" t="str">
        <f t="shared" si="1"/>
        <v>person3589@demo.invalid</v>
      </c>
      <c r="E3590" s="6" t="str">
        <f t="shared" si="2"/>
        <v>BASIC_OK</v>
      </c>
      <c r="F3590" s="6" t="str">
        <f>IF(E3590&lt;&gt;"BASIC_OK","REVIEW",IF(RIGHT(D3590,LEN(LOWER(TRIM('Audit summary'!$B$16)))+1)="@"&amp;LOWER(TRIM('Audit summary'!$B$16)),"INTERNAL","EXTERNAL"))</f>
        <v>INTERNAL</v>
      </c>
      <c r="G3590" s="6">
        <f t="shared" si="3"/>
        <v>1</v>
      </c>
      <c r="H3590" s="6">
        <f t="shared" si="4"/>
        <v>1</v>
      </c>
      <c r="I3590" s="6" t="str">
        <f>IF(OR(A3590="",COUNTIF('Message audit'!$A$2:$A$201,A3590)=0,AND(B3590&lt;&gt;"To",B3590&lt;&gt;"CC",B3590&lt;&gt;"BCC"),E3590&lt;&gt;"BASIC_OK"),"REVIEW","OK")</f>
        <v>OK</v>
      </c>
    </row>
    <row r="3591">
      <c r="A3591" s="5" t="s">
        <v>162</v>
      </c>
      <c r="B3591" s="5" t="s">
        <v>50</v>
      </c>
      <c r="C3591" s="5" t="s">
        <v>3807</v>
      </c>
      <c r="D3591" s="6" t="str">
        <f t="shared" si="1"/>
        <v>person3590@example.org</v>
      </c>
      <c r="E3591" s="6" t="str">
        <f t="shared" si="2"/>
        <v>BASIC_OK</v>
      </c>
      <c r="F3591" s="6" t="str">
        <f>IF(E3591&lt;&gt;"BASIC_OK","REVIEW",IF(RIGHT(D3591,LEN(LOWER(TRIM('Audit summary'!$B$16)))+1)="@"&amp;LOWER(TRIM('Audit summary'!$B$16)),"INTERNAL","EXTERNAL"))</f>
        <v>EXTERNAL</v>
      </c>
      <c r="G3591" s="6">
        <f t="shared" si="3"/>
        <v>1</v>
      </c>
      <c r="H3591" s="6">
        <f t="shared" si="4"/>
        <v>1</v>
      </c>
      <c r="I3591" s="6" t="str">
        <f>IF(OR(A3591="",COUNTIF('Message audit'!$A$2:$A$201,A3591)=0,AND(B3591&lt;&gt;"To",B3591&lt;&gt;"CC",B3591&lt;&gt;"BCC"),E3591&lt;&gt;"BASIC_OK"),"REVIEW","OK")</f>
        <v>OK</v>
      </c>
    </row>
    <row r="3592">
      <c r="A3592" s="5" t="s">
        <v>162</v>
      </c>
      <c r="B3592" s="5" t="s">
        <v>65</v>
      </c>
      <c r="C3592" s="5" t="s">
        <v>3808</v>
      </c>
      <c r="D3592" s="6" t="str">
        <f t="shared" si="1"/>
        <v>person3591@demo.invalid</v>
      </c>
      <c r="E3592" s="6" t="str">
        <f t="shared" si="2"/>
        <v>BASIC_OK</v>
      </c>
      <c r="F3592" s="6" t="str">
        <f>IF(E3592&lt;&gt;"BASIC_OK","REVIEW",IF(RIGHT(D3592,LEN(LOWER(TRIM('Audit summary'!$B$16)))+1)="@"&amp;LOWER(TRIM('Audit summary'!$B$16)),"INTERNAL","EXTERNAL"))</f>
        <v>INTERNAL</v>
      </c>
      <c r="G3592" s="6">
        <f t="shared" si="3"/>
        <v>1</v>
      </c>
      <c r="H3592" s="6">
        <f t="shared" si="4"/>
        <v>1</v>
      </c>
      <c r="I3592" s="6" t="str">
        <f>IF(OR(A3592="",COUNTIF('Message audit'!$A$2:$A$201,A3592)=0,AND(B3592&lt;&gt;"To",B3592&lt;&gt;"CC",B3592&lt;&gt;"BCC"),E3592&lt;&gt;"BASIC_OK"),"REVIEW","OK")</f>
        <v>OK</v>
      </c>
    </row>
    <row r="3593">
      <c r="A3593" s="5" t="s">
        <v>162</v>
      </c>
      <c r="B3593" s="5" t="s">
        <v>21</v>
      </c>
      <c r="C3593" s="5" t="s">
        <v>3809</v>
      </c>
      <c r="D3593" s="6" t="str">
        <f t="shared" si="1"/>
        <v>person3592@demo.invalid</v>
      </c>
      <c r="E3593" s="6" t="str">
        <f t="shared" si="2"/>
        <v>BASIC_OK</v>
      </c>
      <c r="F3593" s="6" t="str">
        <f>IF(E3593&lt;&gt;"BASIC_OK","REVIEW",IF(RIGHT(D3593,LEN(LOWER(TRIM('Audit summary'!$B$16)))+1)="@"&amp;LOWER(TRIM('Audit summary'!$B$16)),"INTERNAL","EXTERNAL"))</f>
        <v>INTERNAL</v>
      </c>
      <c r="G3593" s="6">
        <f t="shared" si="3"/>
        <v>1</v>
      </c>
      <c r="H3593" s="6">
        <f t="shared" si="4"/>
        <v>1</v>
      </c>
      <c r="I3593" s="6" t="str">
        <f>IF(OR(A3593="",COUNTIF('Message audit'!$A$2:$A$201,A3593)=0,AND(B3593&lt;&gt;"To",B3593&lt;&gt;"CC",B3593&lt;&gt;"BCC"),E3593&lt;&gt;"BASIC_OK"),"REVIEW","OK")</f>
        <v>OK</v>
      </c>
    </row>
    <row r="3594">
      <c r="A3594" s="5" t="s">
        <v>162</v>
      </c>
      <c r="B3594" s="5" t="s">
        <v>50</v>
      </c>
      <c r="C3594" s="5" t="s">
        <v>3810</v>
      </c>
      <c r="D3594" s="6" t="str">
        <f t="shared" si="1"/>
        <v>person3593@demo.invalid</v>
      </c>
      <c r="E3594" s="6" t="str">
        <f t="shared" si="2"/>
        <v>BASIC_OK</v>
      </c>
      <c r="F3594" s="6" t="str">
        <f>IF(E3594&lt;&gt;"BASIC_OK","REVIEW",IF(RIGHT(D3594,LEN(LOWER(TRIM('Audit summary'!$B$16)))+1)="@"&amp;LOWER(TRIM('Audit summary'!$B$16)),"INTERNAL","EXTERNAL"))</f>
        <v>INTERNAL</v>
      </c>
      <c r="G3594" s="6">
        <f t="shared" si="3"/>
        <v>1</v>
      </c>
      <c r="H3594" s="6">
        <f t="shared" si="4"/>
        <v>1</v>
      </c>
      <c r="I3594" s="6" t="str">
        <f>IF(OR(A3594="",COUNTIF('Message audit'!$A$2:$A$201,A3594)=0,AND(B3594&lt;&gt;"To",B3594&lt;&gt;"CC",B3594&lt;&gt;"BCC"),E3594&lt;&gt;"BASIC_OK"),"REVIEW","OK")</f>
        <v>OK</v>
      </c>
    </row>
    <row r="3595">
      <c r="A3595" s="5" t="s">
        <v>162</v>
      </c>
      <c r="B3595" s="5" t="s">
        <v>65</v>
      </c>
      <c r="C3595" s="5" t="s">
        <v>3811</v>
      </c>
      <c r="D3595" s="6" t="str">
        <f t="shared" si="1"/>
        <v>person3594@demo.invalid</v>
      </c>
      <c r="E3595" s="6" t="str">
        <f t="shared" si="2"/>
        <v>BASIC_OK</v>
      </c>
      <c r="F3595" s="6" t="str">
        <f>IF(E3595&lt;&gt;"BASIC_OK","REVIEW",IF(RIGHT(D3595,LEN(LOWER(TRIM('Audit summary'!$B$16)))+1)="@"&amp;LOWER(TRIM('Audit summary'!$B$16)),"INTERNAL","EXTERNAL"))</f>
        <v>INTERNAL</v>
      </c>
      <c r="G3595" s="6">
        <f t="shared" si="3"/>
        <v>1</v>
      </c>
      <c r="H3595" s="6">
        <f t="shared" si="4"/>
        <v>1</v>
      </c>
      <c r="I3595" s="6" t="str">
        <f>IF(OR(A3595="",COUNTIF('Message audit'!$A$2:$A$201,A3595)=0,AND(B3595&lt;&gt;"To",B3595&lt;&gt;"CC",B3595&lt;&gt;"BCC"),E3595&lt;&gt;"BASIC_OK"),"REVIEW","OK")</f>
        <v>OK</v>
      </c>
    </row>
    <row r="3596">
      <c r="A3596" s="5" t="s">
        <v>162</v>
      </c>
      <c r="B3596" s="5" t="s">
        <v>21</v>
      </c>
      <c r="C3596" s="5" t="s">
        <v>3812</v>
      </c>
      <c r="D3596" s="6" t="str">
        <f t="shared" si="1"/>
        <v>person3595@example.org</v>
      </c>
      <c r="E3596" s="6" t="str">
        <f t="shared" si="2"/>
        <v>BASIC_OK</v>
      </c>
      <c r="F3596" s="6" t="str">
        <f>IF(E3596&lt;&gt;"BASIC_OK","REVIEW",IF(RIGHT(D3596,LEN(LOWER(TRIM('Audit summary'!$B$16)))+1)="@"&amp;LOWER(TRIM('Audit summary'!$B$16)),"INTERNAL","EXTERNAL"))</f>
        <v>EXTERNAL</v>
      </c>
      <c r="G3596" s="6">
        <f t="shared" si="3"/>
        <v>1</v>
      </c>
      <c r="H3596" s="6">
        <f t="shared" si="4"/>
        <v>1</v>
      </c>
      <c r="I3596" s="6" t="str">
        <f>IF(OR(A3596="",COUNTIF('Message audit'!$A$2:$A$201,A3596)=0,AND(B3596&lt;&gt;"To",B3596&lt;&gt;"CC",B3596&lt;&gt;"BCC"),E3596&lt;&gt;"BASIC_OK"),"REVIEW","OK")</f>
        <v>OK</v>
      </c>
    </row>
    <row r="3597">
      <c r="A3597" s="5" t="s">
        <v>162</v>
      </c>
      <c r="B3597" s="5" t="s">
        <v>50</v>
      </c>
      <c r="C3597" s="5" t="s">
        <v>3813</v>
      </c>
      <c r="D3597" s="6" t="str">
        <f t="shared" si="1"/>
        <v>person3596@demo.invalid</v>
      </c>
      <c r="E3597" s="6" t="str">
        <f t="shared" si="2"/>
        <v>BASIC_OK</v>
      </c>
      <c r="F3597" s="6" t="str">
        <f>IF(E3597&lt;&gt;"BASIC_OK","REVIEW",IF(RIGHT(D3597,LEN(LOWER(TRIM('Audit summary'!$B$16)))+1)="@"&amp;LOWER(TRIM('Audit summary'!$B$16)),"INTERNAL","EXTERNAL"))</f>
        <v>INTERNAL</v>
      </c>
      <c r="G3597" s="6">
        <f t="shared" si="3"/>
        <v>1</v>
      </c>
      <c r="H3597" s="6">
        <f t="shared" si="4"/>
        <v>1</v>
      </c>
      <c r="I3597" s="6" t="str">
        <f>IF(OR(A3597="",COUNTIF('Message audit'!$A$2:$A$201,A3597)=0,AND(B3597&lt;&gt;"To",B3597&lt;&gt;"CC",B3597&lt;&gt;"BCC"),E3597&lt;&gt;"BASIC_OK"),"REVIEW","OK")</f>
        <v>OK</v>
      </c>
    </row>
    <row r="3598">
      <c r="A3598" s="5" t="s">
        <v>162</v>
      </c>
      <c r="B3598" s="5" t="s">
        <v>65</v>
      </c>
      <c r="C3598" s="5" t="s">
        <v>3814</v>
      </c>
      <c r="D3598" s="6" t="str">
        <f t="shared" si="1"/>
        <v>person3597@demo.invalid</v>
      </c>
      <c r="E3598" s="6" t="str">
        <f t="shared" si="2"/>
        <v>BASIC_OK</v>
      </c>
      <c r="F3598" s="6" t="str">
        <f>IF(E3598&lt;&gt;"BASIC_OK","REVIEW",IF(RIGHT(D3598,LEN(LOWER(TRIM('Audit summary'!$B$16)))+1)="@"&amp;LOWER(TRIM('Audit summary'!$B$16)),"INTERNAL","EXTERNAL"))</f>
        <v>INTERNAL</v>
      </c>
      <c r="G3598" s="6">
        <f t="shared" si="3"/>
        <v>1</v>
      </c>
      <c r="H3598" s="6">
        <f t="shared" si="4"/>
        <v>1</v>
      </c>
      <c r="I3598" s="6" t="str">
        <f>IF(OR(A3598="",COUNTIF('Message audit'!$A$2:$A$201,A3598)=0,AND(B3598&lt;&gt;"To",B3598&lt;&gt;"CC",B3598&lt;&gt;"BCC"),E3598&lt;&gt;"BASIC_OK"),"REVIEW","OK")</f>
        <v>OK</v>
      </c>
    </row>
    <row r="3599">
      <c r="A3599" s="5" t="s">
        <v>162</v>
      </c>
      <c r="B3599" s="5" t="s">
        <v>21</v>
      </c>
      <c r="C3599" s="5" t="s">
        <v>3815</v>
      </c>
      <c r="D3599" s="6" t="str">
        <f t="shared" si="1"/>
        <v>person3598@demo.invalid</v>
      </c>
      <c r="E3599" s="6" t="str">
        <f t="shared" si="2"/>
        <v>BASIC_OK</v>
      </c>
      <c r="F3599" s="6" t="str">
        <f>IF(E3599&lt;&gt;"BASIC_OK","REVIEW",IF(RIGHT(D3599,LEN(LOWER(TRIM('Audit summary'!$B$16)))+1)="@"&amp;LOWER(TRIM('Audit summary'!$B$16)),"INTERNAL","EXTERNAL"))</f>
        <v>INTERNAL</v>
      </c>
      <c r="G3599" s="6">
        <f t="shared" si="3"/>
        <v>1</v>
      </c>
      <c r="H3599" s="6">
        <f t="shared" si="4"/>
        <v>1</v>
      </c>
      <c r="I3599" s="6" t="str">
        <f>IF(OR(A3599="",COUNTIF('Message audit'!$A$2:$A$201,A3599)=0,AND(B3599&lt;&gt;"To",B3599&lt;&gt;"CC",B3599&lt;&gt;"BCC"),E3599&lt;&gt;"BASIC_OK"),"REVIEW","OK")</f>
        <v>OK</v>
      </c>
    </row>
    <row r="3600">
      <c r="A3600" s="5" t="s">
        <v>162</v>
      </c>
      <c r="B3600" s="5" t="s">
        <v>50</v>
      </c>
      <c r="C3600" s="5" t="s">
        <v>3816</v>
      </c>
      <c r="D3600" s="6" t="str">
        <f t="shared" si="1"/>
        <v>person3599@demo.invalid</v>
      </c>
      <c r="E3600" s="6" t="str">
        <f t="shared" si="2"/>
        <v>BASIC_OK</v>
      </c>
      <c r="F3600" s="6" t="str">
        <f>IF(E3600&lt;&gt;"BASIC_OK","REVIEW",IF(RIGHT(D3600,LEN(LOWER(TRIM('Audit summary'!$B$16)))+1)="@"&amp;LOWER(TRIM('Audit summary'!$B$16)),"INTERNAL","EXTERNAL"))</f>
        <v>INTERNAL</v>
      </c>
      <c r="G3600" s="6">
        <f t="shared" si="3"/>
        <v>1</v>
      </c>
      <c r="H3600" s="6">
        <f t="shared" si="4"/>
        <v>1</v>
      </c>
      <c r="I3600" s="6" t="str">
        <f>IF(OR(A3600="",COUNTIF('Message audit'!$A$2:$A$201,A3600)=0,AND(B3600&lt;&gt;"To",B3600&lt;&gt;"CC",B3600&lt;&gt;"BCC"),E3600&lt;&gt;"BASIC_OK"),"REVIEW","OK")</f>
        <v>OK</v>
      </c>
    </row>
    <row r="3601">
      <c r="A3601" s="5" t="s">
        <v>162</v>
      </c>
      <c r="B3601" s="5" t="s">
        <v>65</v>
      </c>
      <c r="D3601" s="6" t="str">
        <f t="shared" si="1"/>
        <v/>
      </c>
      <c r="E3601" s="6" t="str">
        <f t="shared" si="2"/>
        <v>MISSING</v>
      </c>
      <c r="F3601" s="6" t="str">
        <f>IF(E3601&lt;&gt;"BASIC_OK","REVIEW",IF(RIGHT(D3601,LEN(LOWER(TRIM('Audit summary'!$B$16)))+1)="@"&amp;LOWER(TRIM('Audit summary'!$B$16)),"INTERNAL","EXTERNAL"))</f>
        <v>REVIEW</v>
      </c>
      <c r="G3601" s="6">
        <f t="shared" si="3"/>
        <v>0</v>
      </c>
      <c r="H3601" s="6">
        <f t="shared" si="4"/>
        <v>0</v>
      </c>
      <c r="I3601" s="6" t="str">
        <f>IF(OR(A3601="",COUNTIF('Message audit'!$A$2:$A$201,A3601)=0,AND(B3601&lt;&gt;"To",B3601&lt;&gt;"CC",B3601&lt;&gt;"BCC"),E3601&lt;&gt;"BASIC_OK"),"REVIEW","OK")</f>
        <v>REVIEW</v>
      </c>
    </row>
    <row r="3602">
      <c r="A3602" s="5" t="s">
        <v>162</v>
      </c>
      <c r="B3602" s="5" t="s">
        <v>21</v>
      </c>
      <c r="C3602" s="5" t="s">
        <v>3817</v>
      </c>
      <c r="D3602" s="6" t="str">
        <f t="shared" si="1"/>
        <v>broken-3601</v>
      </c>
      <c r="E3602" s="6" t="str">
        <f t="shared" si="2"/>
        <v>REVIEW</v>
      </c>
      <c r="F3602" s="6" t="str">
        <f>IF(E3602&lt;&gt;"BASIC_OK","REVIEW",IF(RIGHT(D3602,LEN(LOWER(TRIM('Audit summary'!$B$16)))+1)="@"&amp;LOWER(TRIM('Audit summary'!$B$16)),"INTERNAL","EXTERNAL"))</f>
        <v>REVIEW</v>
      </c>
      <c r="G3602" s="6">
        <f t="shared" si="3"/>
        <v>0</v>
      </c>
      <c r="H3602" s="6">
        <f t="shared" si="4"/>
        <v>0</v>
      </c>
      <c r="I3602" s="6" t="str">
        <f>IF(OR(A3602="",COUNTIF('Message audit'!$A$2:$A$201,A3602)=0,AND(B3602&lt;&gt;"To",B3602&lt;&gt;"CC",B3602&lt;&gt;"BCC"),E3602&lt;&gt;"BASIC_OK"),"REVIEW","OK")</f>
        <v>REVIEW</v>
      </c>
    </row>
    <row r="3603">
      <c r="A3603" s="5" t="s">
        <v>164</v>
      </c>
      <c r="B3603" s="5" t="s">
        <v>50</v>
      </c>
      <c r="C3603" s="5" t="s">
        <v>3818</v>
      </c>
      <c r="D3603" s="6" t="str">
        <f t="shared" si="1"/>
        <v>person3602@demo.invalid</v>
      </c>
      <c r="E3603" s="6" t="str">
        <f t="shared" si="2"/>
        <v>BASIC_OK</v>
      </c>
      <c r="F3603" s="6" t="str">
        <f>IF(E3603&lt;&gt;"BASIC_OK","REVIEW",IF(RIGHT(D3603,LEN(LOWER(TRIM('Audit summary'!$B$16)))+1)="@"&amp;LOWER(TRIM('Audit summary'!$B$16)),"INTERNAL","EXTERNAL"))</f>
        <v>INTERNAL</v>
      </c>
      <c r="G3603" s="6">
        <f t="shared" si="3"/>
        <v>1</v>
      </c>
      <c r="H3603" s="6">
        <f t="shared" si="4"/>
        <v>1</v>
      </c>
      <c r="I3603" s="6" t="str">
        <f>IF(OR(A3603="",COUNTIF('Message audit'!$A$2:$A$201,A3603)=0,AND(B3603&lt;&gt;"To",B3603&lt;&gt;"CC",B3603&lt;&gt;"BCC"),E3603&lt;&gt;"BASIC_OK"),"REVIEW","OK")</f>
        <v>OK</v>
      </c>
    </row>
    <row r="3604">
      <c r="A3604" s="5" t="s">
        <v>164</v>
      </c>
      <c r="B3604" s="5" t="s">
        <v>65</v>
      </c>
      <c r="C3604" s="5" t="s">
        <v>3819</v>
      </c>
      <c r="D3604" s="6" t="str">
        <f t="shared" si="1"/>
        <v>person3603@demo.invalid</v>
      </c>
      <c r="E3604" s="6" t="str">
        <f t="shared" si="2"/>
        <v>BASIC_OK</v>
      </c>
      <c r="F3604" s="6" t="str">
        <f>IF(E3604&lt;&gt;"BASIC_OK","REVIEW",IF(RIGHT(D3604,LEN(LOWER(TRIM('Audit summary'!$B$16)))+1)="@"&amp;LOWER(TRIM('Audit summary'!$B$16)),"INTERNAL","EXTERNAL"))</f>
        <v>INTERNAL</v>
      </c>
      <c r="G3604" s="6">
        <f t="shared" si="3"/>
        <v>1</v>
      </c>
      <c r="H3604" s="6">
        <f t="shared" si="4"/>
        <v>1</v>
      </c>
      <c r="I3604" s="6" t="str">
        <f>IF(OR(A3604="",COUNTIF('Message audit'!$A$2:$A$201,A3604)=0,AND(B3604&lt;&gt;"To",B3604&lt;&gt;"CC",B3604&lt;&gt;"BCC"),E3604&lt;&gt;"BASIC_OK"),"REVIEW","OK")</f>
        <v>OK</v>
      </c>
    </row>
    <row r="3605">
      <c r="A3605" s="5" t="s">
        <v>164</v>
      </c>
      <c r="B3605" s="5" t="s">
        <v>21</v>
      </c>
      <c r="C3605" s="5" t="s">
        <v>3820</v>
      </c>
      <c r="D3605" s="6" t="str">
        <f t="shared" si="1"/>
        <v>person3604@demo.invalid</v>
      </c>
      <c r="E3605" s="6" t="str">
        <f t="shared" si="2"/>
        <v>BASIC_OK</v>
      </c>
      <c r="F3605" s="6" t="str">
        <f>IF(E3605&lt;&gt;"BASIC_OK","REVIEW",IF(RIGHT(D3605,LEN(LOWER(TRIM('Audit summary'!$B$16)))+1)="@"&amp;LOWER(TRIM('Audit summary'!$B$16)),"INTERNAL","EXTERNAL"))</f>
        <v>INTERNAL</v>
      </c>
      <c r="G3605" s="6">
        <f t="shared" si="3"/>
        <v>1</v>
      </c>
      <c r="H3605" s="6">
        <f t="shared" si="4"/>
        <v>1</v>
      </c>
      <c r="I3605" s="6" t="str">
        <f>IF(OR(A3605="",COUNTIF('Message audit'!$A$2:$A$201,A3605)=0,AND(B3605&lt;&gt;"To",B3605&lt;&gt;"CC",B3605&lt;&gt;"BCC"),E3605&lt;&gt;"BASIC_OK"),"REVIEW","OK")</f>
        <v>OK</v>
      </c>
    </row>
    <row r="3606">
      <c r="A3606" s="5" t="s">
        <v>164</v>
      </c>
      <c r="B3606" s="5" t="s">
        <v>50</v>
      </c>
      <c r="C3606" s="5" t="s">
        <v>3821</v>
      </c>
      <c r="D3606" s="6" t="str">
        <f t="shared" si="1"/>
        <v>person3605@example.org</v>
      </c>
      <c r="E3606" s="6" t="str">
        <f t="shared" si="2"/>
        <v>BASIC_OK</v>
      </c>
      <c r="F3606" s="6" t="str">
        <f>IF(E3606&lt;&gt;"BASIC_OK","REVIEW",IF(RIGHT(D3606,LEN(LOWER(TRIM('Audit summary'!$B$16)))+1)="@"&amp;LOWER(TRIM('Audit summary'!$B$16)),"INTERNAL","EXTERNAL"))</f>
        <v>EXTERNAL</v>
      </c>
      <c r="G3606" s="6">
        <f t="shared" si="3"/>
        <v>1</v>
      </c>
      <c r="H3606" s="6">
        <f t="shared" si="4"/>
        <v>1</v>
      </c>
      <c r="I3606" s="6" t="str">
        <f>IF(OR(A3606="",COUNTIF('Message audit'!$A$2:$A$201,A3606)=0,AND(B3606&lt;&gt;"To",B3606&lt;&gt;"CC",B3606&lt;&gt;"BCC"),E3606&lt;&gt;"BASIC_OK"),"REVIEW","OK")</f>
        <v>OK</v>
      </c>
    </row>
    <row r="3607">
      <c r="A3607" s="5" t="s">
        <v>164</v>
      </c>
      <c r="B3607" s="5" t="s">
        <v>65</v>
      </c>
      <c r="C3607" s="5" t="s">
        <v>3822</v>
      </c>
      <c r="D3607" s="6" t="str">
        <f t="shared" si="1"/>
        <v>person3606@demo.invalid</v>
      </c>
      <c r="E3607" s="6" t="str">
        <f t="shared" si="2"/>
        <v>BASIC_OK</v>
      </c>
      <c r="F3607" s="6" t="str">
        <f>IF(E3607&lt;&gt;"BASIC_OK","REVIEW",IF(RIGHT(D3607,LEN(LOWER(TRIM('Audit summary'!$B$16)))+1)="@"&amp;LOWER(TRIM('Audit summary'!$B$16)),"INTERNAL","EXTERNAL"))</f>
        <v>INTERNAL</v>
      </c>
      <c r="G3607" s="6">
        <f t="shared" si="3"/>
        <v>1</v>
      </c>
      <c r="H3607" s="6">
        <f t="shared" si="4"/>
        <v>1</v>
      </c>
      <c r="I3607" s="6" t="str">
        <f>IF(OR(A3607="",COUNTIF('Message audit'!$A$2:$A$201,A3607)=0,AND(B3607&lt;&gt;"To",B3607&lt;&gt;"CC",B3607&lt;&gt;"BCC"),E3607&lt;&gt;"BASIC_OK"),"REVIEW","OK")</f>
        <v>OK</v>
      </c>
    </row>
    <row r="3608">
      <c r="A3608" s="5" t="s">
        <v>164</v>
      </c>
      <c r="B3608" s="5" t="s">
        <v>21</v>
      </c>
      <c r="C3608" s="5" t="s">
        <v>3823</v>
      </c>
      <c r="D3608" s="6" t="str">
        <f t="shared" si="1"/>
        <v>person3607@demo.invalid</v>
      </c>
      <c r="E3608" s="6" t="str">
        <f t="shared" si="2"/>
        <v>BASIC_OK</v>
      </c>
      <c r="F3608" s="6" t="str">
        <f>IF(E3608&lt;&gt;"BASIC_OK","REVIEW",IF(RIGHT(D3608,LEN(LOWER(TRIM('Audit summary'!$B$16)))+1)="@"&amp;LOWER(TRIM('Audit summary'!$B$16)),"INTERNAL","EXTERNAL"))</f>
        <v>INTERNAL</v>
      </c>
      <c r="G3608" s="6">
        <f t="shared" si="3"/>
        <v>1</v>
      </c>
      <c r="H3608" s="6">
        <f t="shared" si="4"/>
        <v>1</v>
      </c>
      <c r="I3608" s="6" t="str">
        <f>IF(OR(A3608="",COUNTIF('Message audit'!$A$2:$A$201,A3608)=0,AND(B3608&lt;&gt;"To",B3608&lt;&gt;"CC",B3608&lt;&gt;"BCC"),E3608&lt;&gt;"BASIC_OK"),"REVIEW","OK")</f>
        <v>OK</v>
      </c>
    </row>
    <row r="3609">
      <c r="A3609" s="5" t="s">
        <v>164</v>
      </c>
      <c r="B3609" s="5" t="s">
        <v>50</v>
      </c>
      <c r="C3609" s="5" t="s">
        <v>3824</v>
      </c>
      <c r="D3609" s="6" t="str">
        <f t="shared" si="1"/>
        <v>person3608@demo.invalid</v>
      </c>
      <c r="E3609" s="6" t="str">
        <f t="shared" si="2"/>
        <v>BASIC_OK</v>
      </c>
      <c r="F3609" s="6" t="str">
        <f>IF(E3609&lt;&gt;"BASIC_OK","REVIEW",IF(RIGHT(D3609,LEN(LOWER(TRIM('Audit summary'!$B$16)))+1)="@"&amp;LOWER(TRIM('Audit summary'!$B$16)),"INTERNAL","EXTERNAL"))</f>
        <v>INTERNAL</v>
      </c>
      <c r="G3609" s="6">
        <f t="shared" si="3"/>
        <v>1</v>
      </c>
      <c r="H3609" s="6">
        <f t="shared" si="4"/>
        <v>1</v>
      </c>
      <c r="I3609" s="6" t="str">
        <f>IF(OR(A3609="",COUNTIF('Message audit'!$A$2:$A$201,A3609)=0,AND(B3609&lt;&gt;"To",B3609&lt;&gt;"CC",B3609&lt;&gt;"BCC"),E3609&lt;&gt;"BASIC_OK"),"REVIEW","OK")</f>
        <v>OK</v>
      </c>
    </row>
    <row r="3610">
      <c r="A3610" s="5" t="s">
        <v>164</v>
      </c>
      <c r="B3610" s="5" t="s">
        <v>65</v>
      </c>
      <c r="C3610" s="5" t="s">
        <v>3825</v>
      </c>
      <c r="D3610" s="6" t="str">
        <f t="shared" si="1"/>
        <v>person3609@demo.invalid</v>
      </c>
      <c r="E3610" s="6" t="str">
        <f t="shared" si="2"/>
        <v>BASIC_OK</v>
      </c>
      <c r="F3610" s="6" t="str">
        <f>IF(E3610&lt;&gt;"BASIC_OK","REVIEW",IF(RIGHT(D3610,LEN(LOWER(TRIM('Audit summary'!$B$16)))+1)="@"&amp;LOWER(TRIM('Audit summary'!$B$16)),"INTERNAL","EXTERNAL"))</f>
        <v>INTERNAL</v>
      </c>
      <c r="G3610" s="6">
        <f t="shared" si="3"/>
        <v>1</v>
      </c>
      <c r="H3610" s="6">
        <f t="shared" si="4"/>
        <v>1</v>
      </c>
      <c r="I3610" s="6" t="str">
        <f>IF(OR(A3610="",COUNTIF('Message audit'!$A$2:$A$201,A3610)=0,AND(B3610&lt;&gt;"To",B3610&lt;&gt;"CC",B3610&lt;&gt;"BCC"),E3610&lt;&gt;"BASIC_OK"),"REVIEW","OK")</f>
        <v>OK</v>
      </c>
    </row>
    <row r="3611">
      <c r="A3611" s="5" t="s">
        <v>164</v>
      </c>
      <c r="B3611" s="5" t="s">
        <v>21</v>
      </c>
      <c r="C3611" s="5" t="s">
        <v>3826</v>
      </c>
      <c r="D3611" s="6" t="str">
        <f t="shared" si="1"/>
        <v>person3610@example.org</v>
      </c>
      <c r="E3611" s="6" t="str">
        <f t="shared" si="2"/>
        <v>BASIC_OK</v>
      </c>
      <c r="F3611" s="6" t="str">
        <f>IF(E3611&lt;&gt;"BASIC_OK","REVIEW",IF(RIGHT(D3611,LEN(LOWER(TRIM('Audit summary'!$B$16)))+1)="@"&amp;LOWER(TRIM('Audit summary'!$B$16)),"INTERNAL","EXTERNAL"))</f>
        <v>EXTERNAL</v>
      </c>
      <c r="G3611" s="6">
        <f t="shared" si="3"/>
        <v>1</v>
      </c>
      <c r="H3611" s="6">
        <f t="shared" si="4"/>
        <v>1</v>
      </c>
      <c r="I3611" s="6" t="str">
        <f>IF(OR(A3611="",COUNTIF('Message audit'!$A$2:$A$201,A3611)=0,AND(B3611&lt;&gt;"To",B3611&lt;&gt;"CC",B3611&lt;&gt;"BCC"),E3611&lt;&gt;"BASIC_OK"),"REVIEW","OK")</f>
        <v>OK</v>
      </c>
    </row>
    <row r="3612">
      <c r="A3612" s="5" t="s">
        <v>164</v>
      </c>
      <c r="B3612" s="5" t="s">
        <v>50</v>
      </c>
      <c r="C3612" s="5" t="s">
        <v>3827</v>
      </c>
      <c r="D3612" s="6" t="str">
        <f t="shared" si="1"/>
        <v>person3611@demo.invalid</v>
      </c>
      <c r="E3612" s="6" t="str">
        <f t="shared" si="2"/>
        <v>BASIC_OK</v>
      </c>
      <c r="F3612" s="6" t="str">
        <f>IF(E3612&lt;&gt;"BASIC_OK","REVIEW",IF(RIGHT(D3612,LEN(LOWER(TRIM('Audit summary'!$B$16)))+1)="@"&amp;LOWER(TRIM('Audit summary'!$B$16)),"INTERNAL","EXTERNAL"))</f>
        <v>INTERNAL</v>
      </c>
      <c r="G3612" s="6">
        <f t="shared" si="3"/>
        <v>1</v>
      </c>
      <c r="H3612" s="6">
        <f t="shared" si="4"/>
        <v>1</v>
      </c>
      <c r="I3612" s="6" t="str">
        <f>IF(OR(A3612="",COUNTIF('Message audit'!$A$2:$A$201,A3612)=0,AND(B3612&lt;&gt;"To",B3612&lt;&gt;"CC",B3612&lt;&gt;"BCC"),E3612&lt;&gt;"BASIC_OK"),"REVIEW","OK")</f>
        <v>OK</v>
      </c>
    </row>
    <row r="3613">
      <c r="A3613" s="5" t="s">
        <v>164</v>
      </c>
      <c r="B3613" s="5" t="s">
        <v>65</v>
      </c>
      <c r="C3613" s="5" t="s">
        <v>3828</v>
      </c>
      <c r="D3613" s="6" t="str">
        <f t="shared" si="1"/>
        <v>person3612@demo.invalid</v>
      </c>
      <c r="E3613" s="6" t="str">
        <f t="shared" si="2"/>
        <v>BASIC_OK</v>
      </c>
      <c r="F3613" s="6" t="str">
        <f>IF(E3613&lt;&gt;"BASIC_OK","REVIEW",IF(RIGHT(D3613,LEN(LOWER(TRIM('Audit summary'!$B$16)))+1)="@"&amp;LOWER(TRIM('Audit summary'!$B$16)),"INTERNAL","EXTERNAL"))</f>
        <v>INTERNAL</v>
      </c>
      <c r="G3613" s="6">
        <f t="shared" si="3"/>
        <v>1</v>
      </c>
      <c r="H3613" s="6">
        <f t="shared" si="4"/>
        <v>1</v>
      </c>
      <c r="I3613" s="6" t="str">
        <f>IF(OR(A3613="",COUNTIF('Message audit'!$A$2:$A$201,A3613)=0,AND(B3613&lt;&gt;"To",B3613&lt;&gt;"CC",B3613&lt;&gt;"BCC"),E3613&lt;&gt;"BASIC_OK"),"REVIEW","OK")</f>
        <v>OK</v>
      </c>
    </row>
    <row r="3614">
      <c r="A3614" s="5" t="s">
        <v>164</v>
      </c>
      <c r="B3614" s="5" t="s">
        <v>21</v>
      </c>
      <c r="C3614" s="5" t="s">
        <v>3829</v>
      </c>
      <c r="D3614" s="6" t="str">
        <f t="shared" si="1"/>
        <v>person3613@demo.invalid</v>
      </c>
      <c r="E3614" s="6" t="str">
        <f t="shared" si="2"/>
        <v>BASIC_OK</v>
      </c>
      <c r="F3614" s="6" t="str">
        <f>IF(E3614&lt;&gt;"BASIC_OK","REVIEW",IF(RIGHT(D3614,LEN(LOWER(TRIM('Audit summary'!$B$16)))+1)="@"&amp;LOWER(TRIM('Audit summary'!$B$16)),"INTERNAL","EXTERNAL"))</f>
        <v>INTERNAL</v>
      </c>
      <c r="G3614" s="6">
        <f t="shared" si="3"/>
        <v>1</v>
      </c>
      <c r="H3614" s="6">
        <f t="shared" si="4"/>
        <v>1</v>
      </c>
      <c r="I3614" s="6" t="str">
        <f>IF(OR(A3614="",COUNTIF('Message audit'!$A$2:$A$201,A3614)=0,AND(B3614&lt;&gt;"To",B3614&lt;&gt;"CC",B3614&lt;&gt;"BCC"),E3614&lt;&gt;"BASIC_OK"),"REVIEW","OK")</f>
        <v>OK</v>
      </c>
    </row>
    <row r="3615">
      <c r="A3615" s="5" t="s">
        <v>164</v>
      </c>
      <c r="B3615" s="5" t="s">
        <v>50</v>
      </c>
      <c r="C3615" s="5" t="s">
        <v>3830</v>
      </c>
      <c r="D3615" s="6" t="str">
        <f t="shared" si="1"/>
        <v>person3614@demo.invalid</v>
      </c>
      <c r="E3615" s="6" t="str">
        <f t="shared" si="2"/>
        <v>BASIC_OK</v>
      </c>
      <c r="F3615" s="6" t="str">
        <f>IF(E3615&lt;&gt;"BASIC_OK","REVIEW",IF(RIGHT(D3615,LEN(LOWER(TRIM('Audit summary'!$B$16)))+1)="@"&amp;LOWER(TRIM('Audit summary'!$B$16)),"INTERNAL","EXTERNAL"))</f>
        <v>INTERNAL</v>
      </c>
      <c r="G3615" s="6">
        <f t="shared" si="3"/>
        <v>1</v>
      </c>
      <c r="H3615" s="6">
        <f t="shared" si="4"/>
        <v>1</v>
      </c>
      <c r="I3615" s="6" t="str">
        <f>IF(OR(A3615="",COUNTIF('Message audit'!$A$2:$A$201,A3615)=0,AND(B3615&lt;&gt;"To",B3615&lt;&gt;"CC",B3615&lt;&gt;"BCC"),E3615&lt;&gt;"BASIC_OK"),"REVIEW","OK")</f>
        <v>OK</v>
      </c>
    </row>
    <row r="3616">
      <c r="A3616" s="5" t="s">
        <v>164</v>
      </c>
      <c r="B3616" s="5" t="s">
        <v>65</v>
      </c>
      <c r="C3616" s="5" t="s">
        <v>3831</v>
      </c>
      <c r="D3616" s="6" t="str">
        <f t="shared" si="1"/>
        <v>person3615@example.org</v>
      </c>
      <c r="E3616" s="6" t="str">
        <f t="shared" si="2"/>
        <v>BASIC_OK</v>
      </c>
      <c r="F3616" s="6" t="str">
        <f>IF(E3616&lt;&gt;"BASIC_OK","REVIEW",IF(RIGHT(D3616,LEN(LOWER(TRIM('Audit summary'!$B$16)))+1)="@"&amp;LOWER(TRIM('Audit summary'!$B$16)),"INTERNAL","EXTERNAL"))</f>
        <v>EXTERNAL</v>
      </c>
      <c r="G3616" s="6">
        <f t="shared" si="3"/>
        <v>1</v>
      </c>
      <c r="H3616" s="6">
        <f t="shared" si="4"/>
        <v>1</v>
      </c>
      <c r="I3616" s="6" t="str">
        <f>IF(OR(A3616="",COUNTIF('Message audit'!$A$2:$A$201,A3616)=0,AND(B3616&lt;&gt;"To",B3616&lt;&gt;"CC",B3616&lt;&gt;"BCC"),E3616&lt;&gt;"BASIC_OK"),"REVIEW","OK")</f>
        <v>OK</v>
      </c>
    </row>
    <row r="3617">
      <c r="A3617" s="5" t="s">
        <v>164</v>
      </c>
      <c r="B3617" s="5" t="s">
        <v>21</v>
      </c>
      <c r="C3617" s="5" t="s">
        <v>3832</v>
      </c>
      <c r="D3617" s="6" t="str">
        <f t="shared" si="1"/>
        <v>person3616@demo.invalid</v>
      </c>
      <c r="E3617" s="6" t="str">
        <f t="shared" si="2"/>
        <v>BASIC_OK</v>
      </c>
      <c r="F3617" s="6" t="str">
        <f>IF(E3617&lt;&gt;"BASIC_OK","REVIEW",IF(RIGHT(D3617,LEN(LOWER(TRIM('Audit summary'!$B$16)))+1)="@"&amp;LOWER(TRIM('Audit summary'!$B$16)),"INTERNAL","EXTERNAL"))</f>
        <v>INTERNAL</v>
      </c>
      <c r="G3617" s="6">
        <f t="shared" si="3"/>
        <v>1</v>
      </c>
      <c r="H3617" s="6">
        <f t="shared" si="4"/>
        <v>1</v>
      </c>
      <c r="I3617" s="6" t="str">
        <f>IF(OR(A3617="",COUNTIF('Message audit'!$A$2:$A$201,A3617)=0,AND(B3617&lt;&gt;"To",B3617&lt;&gt;"CC",B3617&lt;&gt;"BCC"),E3617&lt;&gt;"BASIC_OK"),"REVIEW","OK")</f>
        <v>OK</v>
      </c>
    </row>
    <row r="3618">
      <c r="A3618" s="5" t="s">
        <v>164</v>
      </c>
      <c r="B3618" s="5" t="s">
        <v>50</v>
      </c>
      <c r="C3618" s="5" t="s">
        <v>3833</v>
      </c>
      <c r="D3618" s="6" t="str">
        <f t="shared" si="1"/>
        <v>person3617@demo.invalid</v>
      </c>
      <c r="E3618" s="6" t="str">
        <f t="shared" si="2"/>
        <v>BASIC_OK</v>
      </c>
      <c r="F3618" s="6" t="str">
        <f>IF(E3618&lt;&gt;"BASIC_OK","REVIEW",IF(RIGHT(D3618,LEN(LOWER(TRIM('Audit summary'!$B$16)))+1)="@"&amp;LOWER(TRIM('Audit summary'!$B$16)),"INTERNAL","EXTERNAL"))</f>
        <v>INTERNAL</v>
      </c>
      <c r="G3618" s="6">
        <f t="shared" si="3"/>
        <v>1</v>
      </c>
      <c r="H3618" s="6">
        <f t="shared" si="4"/>
        <v>1</v>
      </c>
      <c r="I3618" s="6" t="str">
        <f>IF(OR(A3618="",COUNTIF('Message audit'!$A$2:$A$201,A3618)=0,AND(B3618&lt;&gt;"To",B3618&lt;&gt;"CC",B3618&lt;&gt;"BCC"),E3618&lt;&gt;"BASIC_OK"),"REVIEW","OK")</f>
        <v>OK</v>
      </c>
    </row>
    <row r="3619">
      <c r="A3619" s="5" t="s">
        <v>164</v>
      </c>
      <c r="B3619" s="5" t="s">
        <v>65</v>
      </c>
      <c r="C3619" s="5" t="s">
        <v>3834</v>
      </c>
      <c r="D3619" s="6" t="str">
        <f t="shared" si="1"/>
        <v>person3618@demo.invalid</v>
      </c>
      <c r="E3619" s="6" t="str">
        <f t="shared" si="2"/>
        <v>BASIC_OK</v>
      </c>
      <c r="F3619" s="6" t="str">
        <f>IF(E3619&lt;&gt;"BASIC_OK","REVIEW",IF(RIGHT(D3619,LEN(LOWER(TRIM('Audit summary'!$B$16)))+1)="@"&amp;LOWER(TRIM('Audit summary'!$B$16)),"INTERNAL","EXTERNAL"))</f>
        <v>INTERNAL</v>
      </c>
      <c r="G3619" s="6">
        <f t="shared" si="3"/>
        <v>1</v>
      </c>
      <c r="H3619" s="6">
        <f t="shared" si="4"/>
        <v>1</v>
      </c>
      <c r="I3619" s="6" t="str">
        <f>IF(OR(A3619="",COUNTIF('Message audit'!$A$2:$A$201,A3619)=0,AND(B3619&lt;&gt;"To",B3619&lt;&gt;"CC",B3619&lt;&gt;"BCC"),E3619&lt;&gt;"BASIC_OK"),"REVIEW","OK")</f>
        <v>OK</v>
      </c>
    </row>
    <row r="3620">
      <c r="A3620" s="5" t="s">
        <v>164</v>
      </c>
      <c r="B3620" s="5" t="s">
        <v>21</v>
      </c>
      <c r="C3620" s="5" t="s">
        <v>3835</v>
      </c>
      <c r="D3620" s="6" t="str">
        <f t="shared" si="1"/>
        <v>person3619@demo.invalid</v>
      </c>
      <c r="E3620" s="6" t="str">
        <f t="shared" si="2"/>
        <v>BASIC_OK</v>
      </c>
      <c r="F3620" s="6" t="str">
        <f>IF(E3620&lt;&gt;"BASIC_OK","REVIEW",IF(RIGHT(D3620,LEN(LOWER(TRIM('Audit summary'!$B$16)))+1)="@"&amp;LOWER(TRIM('Audit summary'!$B$16)),"INTERNAL","EXTERNAL"))</f>
        <v>INTERNAL</v>
      </c>
      <c r="G3620" s="6">
        <f t="shared" si="3"/>
        <v>1</v>
      </c>
      <c r="H3620" s="6">
        <f t="shared" si="4"/>
        <v>1</v>
      </c>
      <c r="I3620" s="6" t="str">
        <f>IF(OR(A3620="",COUNTIF('Message audit'!$A$2:$A$201,A3620)=0,AND(B3620&lt;&gt;"To",B3620&lt;&gt;"CC",B3620&lt;&gt;"BCC"),E3620&lt;&gt;"BASIC_OK"),"REVIEW","OK")</f>
        <v>OK</v>
      </c>
    </row>
    <row r="3621">
      <c r="A3621" s="5" t="s">
        <v>164</v>
      </c>
      <c r="B3621" s="5" t="s">
        <v>50</v>
      </c>
      <c r="C3621" s="5" t="s">
        <v>3836</v>
      </c>
      <c r="D3621" s="6" t="str">
        <f t="shared" si="1"/>
        <v>person3620@example.org</v>
      </c>
      <c r="E3621" s="6" t="str">
        <f t="shared" si="2"/>
        <v>BASIC_OK</v>
      </c>
      <c r="F3621" s="6" t="str">
        <f>IF(E3621&lt;&gt;"BASIC_OK","REVIEW",IF(RIGHT(D3621,LEN(LOWER(TRIM('Audit summary'!$B$16)))+1)="@"&amp;LOWER(TRIM('Audit summary'!$B$16)),"INTERNAL","EXTERNAL"))</f>
        <v>EXTERNAL</v>
      </c>
      <c r="G3621" s="6">
        <f t="shared" si="3"/>
        <v>1</v>
      </c>
      <c r="H3621" s="6">
        <f t="shared" si="4"/>
        <v>1</v>
      </c>
      <c r="I3621" s="6" t="str">
        <f>IF(OR(A3621="",COUNTIF('Message audit'!$A$2:$A$201,A3621)=0,AND(B3621&lt;&gt;"To",B3621&lt;&gt;"CC",B3621&lt;&gt;"BCC"),E3621&lt;&gt;"BASIC_OK"),"REVIEW","OK")</f>
        <v>OK</v>
      </c>
    </row>
    <row r="3622">
      <c r="A3622" s="5" t="s">
        <v>164</v>
      </c>
      <c r="B3622" s="5" t="s">
        <v>65</v>
      </c>
      <c r="C3622" s="5" t="s">
        <v>3837</v>
      </c>
      <c r="D3622" s="6" t="str">
        <f t="shared" si="1"/>
        <v>person3621@demo.invalid</v>
      </c>
      <c r="E3622" s="6" t="str">
        <f t="shared" si="2"/>
        <v>BASIC_OK</v>
      </c>
      <c r="F3622" s="6" t="str">
        <f>IF(E3622&lt;&gt;"BASIC_OK","REVIEW",IF(RIGHT(D3622,LEN(LOWER(TRIM('Audit summary'!$B$16)))+1)="@"&amp;LOWER(TRIM('Audit summary'!$B$16)),"INTERNAL","EXTERNAL"))</f>
        <v>INTERNAL</v>
      </c>
      <c r="G3622" s="6">
        <f t="shared" si="3"/>
        <v>1</v>
      </c>
      <c r="H3622" s="6">
        <f t="shared" si="4"/>
        <v>1</v>
      </c>
      <c r="I3622" s="6" t="str">
        <f>IF(OR(A3622="",COUNTIF('Message audit'!$A$2:$A$201,A3622)=0,AND(B3622&lt;&gt;"To",B3622&lt;&gt;"CC",B3622&lt;&gt;"BCC"),E3622&lt;&gt;"BASIC_OK"),"REVIEW","OK")</f>
        <v>OK</v>
      </c>
    </row>
    <row r="3623">
      <c r="A3623" s="5" t="s">
        <v>164</v>
      </c>
      <c r="B3623" s="5" t="s">
        <v>21</v>
      </c>
      <c r="C3623" s="5" t="s">
        <v>3838</v>
      </c>
      <c r="D3623" s="6" t="str">
        <f t="shared" si="1"/>
        <v>person3622@demo.invalid</v>
      </c>
      <c r="E3623" s="6" t="str">
        <f t="shared" si="2"/>
        <v>BASIC_OK</v>
      </c>
      <c r="F3623" s="6" t="str">
        <f>IF(E3623&lt;&gt;"BASIC_OK","REVIEW",IF(RIGHT(D3623,LEN(LOWER(TRIM('Audit summary'!$B$16)))+1)="@"&amp;LOWER(TRIM('Audit summary'!$B$16)),"INTERNAL","EXTERNAL"))</f>
        <v>INTERNAL</v>
      </c>
      <c r="G3623" s="6">
        <f t="shared" si="3"/>
        <v>1</v>
      </c>
      <c r="H3623" s="6">
        <f t="shared" si="4"/>
        <v>1</v>
      </c>
      <c r="I3623" s="6" t="str">
        <f>IF(OR(A3623="",COUNTIF('Message audit'!$A$2:$A$201,A3623)=0,AND(B3623&lt;&gt;"To",B3623&lt;&gt;"CC",B3623&lt;&gt;"BCC"),E3623&lt;&gt;"BASIC_OK"),"REVIEW","OK")</f>
        <v>OK</v>
      </c>
    </row>
    <row r="3624">
      <c r="A3624" s="5" t="s">
        <v>164</v>
      </c>
      <c r="B3624" s="5" t="s">
        <v>50</v>
      </c>
      <c r="C3624" s="5" t="s">
        <v>3839</v>
      </c>
      <c r="D3624" s="6" t="str">
        <f t="shared" si="1"/>
        <v>person3623@demo.invalid</v>
      </c>
      <c r="E3624" s="6" t="str">
        <f t="shared" si="2"/>
        <v>BASIC_OK</v>
      </c>
      <c r="F3624" s="6" t="str">
        <f>IF(E3624&lt;&gt;"BASIC_OK","REVIEW",IF(RIGHT(D3624,LEN(LOWER(TRIM('Audit summary'!$B$16)))+1)="@"&amp;LOWER(TRIM('Audit summary'!$B$16)),"INTERNAL","EXTERNAL"))</f>
        <v>INTERNAL</v>
      </c>
      <c r="G3624" s="6">
        <f t="shared" si="3"/>
        <v>1</v>
      </c>
      <c r="H3624" s="6">
        <f t="shared" si="4"/>
        <v>1</v>
      </c>
      <c r="I3624" s="6" t="str">
        <f>IF(OR(A3624="",COUNTIF('Message audit'!$A$2:$A$201,A3624)=0,AND(B3624&lt;&gt;"To",B3624&lt;&gt;"CC",B3624&lt;&gt;"BCC"),E3624&lt;&gt;"BASIC_OK"),"REVIEW","OK")</f>
        <v>OK</v>
      </c>
    </row>
    <row r="3625">
      <c r="A3625" s="5" t="s">
        <v>164</v>
      </c>
      <c r="B3625" s="5" t="s">
        <v>65</v>
      </c>
      <c r="C3625" s="5" t="s">
        <v>3840</v>
      </c>
      <c r="D3625" s="6" t="str">
        <f t="shared" si="1"/>
        <v>person3624@demo.invalid</v>
      </c>
      <c r="E3625" s="6" t="str">
        <f t="shared" si="2"/>
        <v>BASIC_OK</v>
      </c>
      <c r="F3625" s="6" t="str">
        <f>IF(E3625&lt;&gt;"BASIC_OK","REVIEW",IF(RIGHT(D3625,LEN(LOWER(TRIM('Audit summary'!$B$16)))+1)="@"&amp;LOWER(TRIM('Audit summary'!$B$16)),"INTERNAL","EXTERNAL"))</f>
        <v>INTERNAL</v>
      </c>
      <c r="G3625" s="6">
        <f t="shared" si="3"/>
        <v>1</v>
      </c>
      <c r="H3625" s="6">
        <f t="shared" si="4"/>
        <v>1</v>
      </c>
      <c r="I3625" s="6" t="str">
        <f>IF(OR(A3625="",COUNTIF('Message audit'!$A$2:$A$201,A3625)=0,AND(B3625&lt;&gt;"To",B3625&lt;&gt;"CC",B3625&lt;&gt;"BCC"),E3625&lt;&gt;"BASIC_OK"),"REVIEW","OK")</f>
        <v>OK</v>
      </c>
    </row>
    <row r="3626">
      <c r="A3626" s="5" t="s">
        <v>164</v>
      </c>
      <c r="B3626" s="5" t="s">
        <v>21</v>
      </c>
      <c r="C3626" s="5" t="s">
        <v>3841</v>
      </c>
      <c r="D3626" s="6" t="str">
        <f t="shared" si="1"/>
        <v>person3625@example.org</v>
      </c>
      <c r="E3626" s="6" t="str">
        <f t="shared" si="2"/>
        <v>BASIC_OK</v>
      </c>
      <c r="F3626" s="6" t="str">
        <f>IF(E3626&lt;&gt;"BASIC_OK","REVIEW",IF(RIGHT(D3626,LEN(LOWER(TRIM('Audit summary'!$B$16)))+1)="@"&amp;LOWER(TRIM('Audit summary'!$B$16)),"INTERNAL","EXTERNAL"))</f>
        <v>EXTERNAL</v>
      </c>
      <c r="G3626" s="6">
        <f t="shared" si="3"/>
        <v>1</v>
      </c>
      <c r="H3626" s="6">
        <f t="shared" si="4"/>
        <v>1</v>
      </c>
      <c r="I3626" s="6" t="str">
        <f>IF(OR(A3626="",COUNTIF('Message audit'!$A$2:$A$201,A3626)=0,AND(B3626&lt;&gt;"To",B3626&lt;&gt;"CC",B3626&lt;&gt;"BCC"),E3626&lt;&gt;"BASIC_OK"),"REVIEW","OK")</f>
        <v>OK</v>
      </c>
    </row>
    <row r="3627">
      <c r="A3627" s="5" t="s">
        <v>164</v>
      </c>
      <c r="B3627" s="5" t="s">
        <v>50</v>
      </c>
      <c r="C3627" s="5" t="s">
        <v>3842</v>
      </c>
      <c r="D3627" s="6" t="str">
        <f t="shared" si="1"/>
        <v>person3626@demo.invalid</v>
      </c>
      <c r="E3627" s="6" t="str">
        <f t="shared" si="2"/>
        <v>BASIC_OK</v>
      </c>
      <c r="F3627" s="6" t="str">
        <f>IF(E3627&lt;&gt;"BASIC_OK","REVIEW",IF(RIGHT(D3627,LEN(LOWER(TRIM('Audit summary'!$B$16)))+1)="@"&amp;LOWER(TRIM('Audit summary'!$B$16)),"INTERNAL","EXTERNAL"))</f>
        <v>INTERNAL</v>
      </c>
      <c r="G3627" s="6">
        <f t="shared" si="3"/>
        <v>1</v>
      </c>
      <c r="H3627" s="6">
        <f t="shared" si="4"/>
        <v>1</v>
      </c>
      <c r="I3627" s="6" t="str">
        <f>IF(OR(A3627="",COUNTIF('Message audit'!$A$2:$A$201,A3627)=0,AND(B3627&lt;&gt;"To",B3627&lt;&gt;"CC",B3627&lt;&gt;"BCC"),E3627&lt;&gt;"BASIC_OK"),"REVIEW","OK")</f>
        <v>OK</v>
      </c>
    </row>
    <row r="3628">
      <c r="A3628" s="5" t="s">
        <v>164</v>
      </c>
      <c r="B3628" s="5" t="s">
        <v>65</v>
      </c>
      <c r="C3628" s="5" t="s">
        <v>3843</v>
      </c>
      <c r="D3628" s="6" t="str">
        <f t="shared" si="1"/>
        <v>person3627@demo.invalid</v>
      </c>
      <c r="E3628" s="6" t="str">
        <f t="shared" si="2"/>
        <v>BASIC_OK</v>
      </c>
      <c r="F3628" s="6" t="str">
        <f>IF(E3628&lt;&gt;"BASIC_OK","REVIEW",IF(RIGHT(D3628,LEN(LOWER(TRIM('Audit summary'!$B$16)))+1)="@"&amp;LOWER(TRIM('Audit summary'!$B$16)),"INTERNAL","EXTERNAL"))</f>
        <v>INTERNAL</v>
      </c>
      <c r="G3628" s="6">
        <f t="shared" si="3"/>
        <v>1</v>
      </c>
      <c r="H3628" s="6">
        <f t="shared" si="4"/>
        <v>1</v>
      </c>
      <c r="I3628" s="6" t="str">
        <f>IF(OR(A3628="",COUNTIF('Message audit'!$A$2:$A$201,A3628)=0,AND(B3628&lt;&gt;"To",B3628&lt;&gt;"CC",B3628&lt;&gt;"BCC"),E3628&lt;&gt;"BASIC_OK"),"REVIEW","OK")</f>
        <v>OK</v>
      </c>
    </row>
    <row r="3629">
      <c r="A3629" s="5" t="s">
        <v>164</v>
      </c>
      <c r="B3629" s="5" t="s">
        <v>21</v>
      </c>
      <c r="C3629" s="5" t="s">
        <v>3844</v>
      </c>
      <c r="D3629" s="6" t="str">
        <f t="shared" si="1"/>
        <v>person3628@demo.invalid</v>
      </c>
      <c r="E3629" s="6" t="str">
        <f t="shared" si="2"/>
        <v>BASIC_OK</v>
      </c>
      <c r="F3629" s="6" t="str">
        <f>IF(E3629&lt;&gt;"BASIC_OK","REVIEW",IF(RIGHT(D3629,LEN(LOWER(TRIM('Audit summary'!$B$16)))+1)="@"&amp;LOWER(TRIM('Audit summary'!$B$16)),"INTERNAL","EXTERNAL"))</f>
        <v>INTERNAL</v>
      </c>
      <c r="G3629" s="6">
        <f t="shared" si="3"/>
        <v>1</v>
      </c>
      <c r="H3629" s="6">
        <f t="shared" si="4"/>
        <v>1</v>
      </c>
      <c r="I3629" s="6" t="str">
        <f>IF(OR(A3629="",COUNTIF('Message audit'!$A$2:$A$201,A3629)=0,AND(B3629&lt;&gt;"To",B3629&lt;&gt;"CC",B3629&lt;&gt;"BCC"),E3629&lt;&gt;"BASIC_OK"),"REVIEW","OK")</f>
        <v>OK</v>
      </c>
    </row>
    <row r="3630">
      <c r="A3630" s="5" t="s">
        <v>164</v>
      </c>
      <c r="B3630" s="5" t="s">
        <v>50</v>
      </c>
      <c r="C3630" s="5" t="s">
        <v>3845</v>
      </c>
      <c r="D3630" s="6" t="str">
        <f t="shared" si="1"/>
        <v>person3629@demo.invalid</v>
      </c>
      <c r="E3630" s="6" t="str">
        <f t="shared" si="2"/>
        <v>BASIC_OK</v>
      </c>
      <c r="F3630" s="6" t="str">
        <f>IF(E3630&lt;&gt;"BASIC_OK","REVIEW",IF(RIGHT(D3630,LEN(LOWER(TRIM('Audit summary'!$B$16)))+1)="@"&amp;LOWER(TRIM('Audit summary'!$B$16)),"INTERNAL","EXTERNAL"))</f>
        <v>INTERNAL</v>
      </c>
      <c r="G3630" s="6">
        <f t="shared" si="3"/>
        <v>1</v>
      </c>
      <c r="H3630" s="6">
        <f t="shared" si="4"/>
        <v>1</v>
      </c>
      <c r="I3630" s="6" t="str">
        <f>IF(OR(A3630="",COUNTIF('Message audit'!$A$2:$A$201,A3630)=0,AND(B3630&lt;&gt;"To",B3630&lt;&gt;"CC",B3630&lt;&gt;"BCC"),E3630&lt;&gt;"BASIC_OK"),"REVIEW","OK")</f>
        <v>OK</v>
      </c>
    </row>
    <row r="3631">
      <c r="A3631" s="5" t="s">
        <v>164</v>
      </c>
      <c r="B3631" s="5" t="s">
        <v>65</v>
      </c>
      <c r="C3631" s="5" t="s">
        <v>3846</v>
      </c>
      <c r="D3631" s="6" t="str">
        <f t="shared" si="1"/>
        <v>person3630@example.org</v>
      </c>
      <c r="E3631" s="6" t="str">
        <f t="shared" si="2"/>
        <v>BASIC_OK</v>
      </c>
      <c r="F3631" s="6" t="str">
        <f>IF(E3631&lt;&gt;"BASIC_OK","REVIEW",IF(RIGHT(D3631,LEN(LOWER(TRIM('Audit summary'!$B$16)))+1)="@"&amp;LOWER(TRIM('Audit summary'!$B$16)),"INTERNAL","EXTERNAL"))</f>
        <v>EXTERNAL</v>
      </c>
      <c r="G3631" s="6">
        <f t="shared" si="3"/>
        <v>1</v>
      </c>
      <c r="H3631" s="6">
        <f t="shared" si="4"/>
        <v>1</v>
      </c>
      <c r="I3631" s="6" t="str">
        <f>IF(OR(A3631="",COUNTIF('Message audit'!$A$2:$A$201,A3631)=0,AND(B3631&lt;&gt;"To",B3631&lt;&gt;"CC",B3631&lt;&gt;"BCC"),E3631&lt;&gt;"BASIC_OK"),"REVIEW","OK")</f>
        <v>OK</v>
      </c>
    </row>
    <row r="3632">
      <c r="A3632" s="5" t="s">
        <v>164</v>
      </c>
      <c r="B3632" s="5" t="s">
        <v>21</v>
      </c>
      <c r="C3632" s="5" t="s">
        <v>3847</v>
      </c>
      <c r="D3632" s="6" t="str">
        <f t="shared" si="1"/>
        <v>person3631@demo.invalid</v>
      </c>
      <c r="E3632" s="6" t="str">
        <f t="shared" si="2"/>
        <v>BASIC_OK</v>
      </c>
      <c r="F3632" s="6" t="str">
        <f>IF(E3632&lt;&gt;"BASIC_OK","REVIEW",IF(RIGHT(D3632,LEN(LOWER(TRIM('Audit summary'!$B$16)))+1)="@"&amp;LOWER(TRIM('Audit summary'!$B$16)),"INTERNAL","EXTERNAL"))</f>
        <v>INTERNAL</v>
      </c>
      <c r="G3632" s="6">
        <f t="shared" si="3"/>
        <v>1</v>
      </c>
      <c r="H3632" s="6">
        <f t="shared" si="4"/>
        <v>1</v>
      </c>
      <c r="I3632" s="6" t="str">
        <f>IF(OR(A3632="",COUNTIF('Message audit'!$A$2:$A$201,A3632)=0,AND(B3632&lt;&gt;"To",B3632&lt;&gt;"CC",B3632&lt;&gt;"BCC"),E3632&lt;&gt;"BASIC_OK"),"REVIEW","OK")</f>
        <v>OK</v>
      </c>
    </row>
    <row r="3633">
      <c r="A3633" s="5" t="s">
        <v>164</v>
      </c>
      <c r="B3633" s="5" t="s">
        <v>50</v>
      </c>
      <c r="C3633" s="5" t="s">
        <v>3848</v>
      </c>
      <c r="D3633" s="6" t="str">
        <f t="shared" si="1"/>
        <v>person3632@demo.invalid</v>
      </c>
      <c r="E3633" s="6" t="str">
        <f t="shared" si="2"/>
        <v>BASIC_OK</v>
      </c>
      <c r="F3633" s="6" t="str">
        <f>IF(E3633&lt;&gt;"BASIC_OK","REVIEW",IF(RIGHT(D3633,LEN(LOWER(TRIM('Audit summary'!$B$16)))+1)="@"&amp;LOWER(TRIM('Audit summary'!$B$16)),"INTERNAL","EXTERNAL"))</f>
        <v>INTERNAL</v>
      </c>
      <c r="G3633" s="6">
        <f t="shared" si="3"/>
        <v>1</v>
      </c>
      <c r="H3633" s="6">
        <f t="shared" si="4"/>
        <v>1</v>
      </c>
      <c r="I3633" s="6" t="str">
        <f>IF(OR(A3633="",COUNTIF('Message audit'!$A$2:$A$201,A3633)=0,AND(B3633&lt;&gt;"To",B3633&lt;&gt;"CC",B3633&lt;&gt;"BCC"),E3633&lt;&gt;"BASIC_OK"),"REVIEW","OK")</f>
        <v>OK</v>
      </c>
    </row>
    <row r="3634">
      <c r="A3634" s="5" t="s">
        <v>164</v>
      </c>
      <c r="B3634" s="5" t="s">
        <v>65</v>
      </c>
      <c r="C3634" s="5" t="s">
        <v>3849</v>
      </c>
      <c r="D3634" s="6" t="str">
        <f t="shared" si="1"/>
        <v>person3633@demo.invalid</v>
      </c>
      <c r="E3634" s="6" t="str">
        <f t="shared" si="2"/>
        <v>BASIC_OK</v>
      </c>
      <c r="F3634" s="6" t="str">
        <f>IF(E3634&lt;&gt;"BASIC_OK","REVIEW",IF(RIGHT(D3634,LEN(LOWER(TRIM('Audit summary'!$B$16)))+1)="@"&amp;LOWER(TRIM('Audit summary'!$B$16)),"INTERNAL","EXTERNAL"))</f>
        <v>INTERNAL</v>
      </c>
      <c r="G3634" s="6">
        <f t="shared" si="3"/>
        <v>1</v>
      </c>
      <c r="H3634" s="6">
        <f t="shared" si="4"/>
        <v>1</v>
      </c>
      <c r="I3634" s="6" t="str">
        <f>IF(OR(A3634="",COUNTIF('Message audit'!$A$2:$A$201,A3634)=0,AND(B3634&lt;&gt;"To",B3634&lt;&gt;"CC",B3634&lt;&gt;"BCC"),E3634&lt;&gt;"BASIC_OK"),"REVIEW","OK")</f>
        <v>OK</v>
      </c>
    </row>
    <row r="3635">
      <c r="A3635" s="5" t="s">
        <v>164</v>
      </c>
      <c r="B3635" s="5" t="s">
        <v>21</v>
      </c>
      <c r="C3635" s="5" t="s">
        <v>3850</v>
      </c>
      <c r="D3635" s="6" t="str">
        <f t="shared" si="1"/>
        <v>person3634@demo.invalid</v>
      </c>
      <c r="E3635" s="6" t="str">
        <f t="shared" si="2"/>
        <v>BASIC_OK</v>
      </c>
      <c r="F3635" s="6" t="str">
        <f>IF(E3635&lt;&gt;"BASIC_OK","REVIEW",IF(RIGHT(D3635,LEN(LOWER(TRIM('Audit summary'!$B$16)))+1)="@"&amp;LOWER(TRIM('Audit summary'!$B$16)),"INTERNAL","EXTERNAL"))</f>
        <v>INTERNAL</v>
      </c>
      <c r="G3635" s="6">
        <f t="shared" si="3"/>
        <v>1</v>
      </c>
      <c r="H3635" s="6">
        <f t="shared" si="4"/>
        <v>1</v>
      </c>
      <c r="I3635" s="6" t="str">
        <f>IF(OR(A3635="",COUNTIF('Message audit'!$A$2:$A$201,A3635)=0,AND(B3635&lt;&gt;"To",B3635&lt;&gt;"CC",B3635&lt;&gt;"BCC"),E3635&lt;&gt;"BASIC_OK"),"REVIEW","OK")</f>
        <v>OK</v>
      </c>
    </row>
    <row r="3636">
      <c r="A3636" s="5" t="s">
        <v>164</v>
      </c>
      <c r="B3636" s="5" t="s">
        <v>50</v>
      </c>
      <c r="C3636" s="5" t="s">
        <v>3851</v>
      </c>
      <c r="D3636" s="6" t="str">
        <f t="shared" si="1"/>
        <v>person3635@example.org</v>
      </c>
      <c r="E3636" s="6" t="str">
        <f t="shared" si="2"/>
        <v>BASIC_OK</v>
      </c>
      <c r="F3636" s="6" t="str">
        <f>IF(E3636&lt;&gt;"BASIC_OK","REVIEW",IF(RIGHT(D3636,LEN(LOWER(TRIM('Audit summary'!$B$16)))+1)="@"&amp;LOWER(TRIM('Audit summary'!$B$16)),"INTERNAL","EXTERNAL"))</f>
        <v>EXTERNAL</v>
      </c>
      <c r="G3636" s="6">
        <f t="shared" si="3"/>
        <v>1</v>
      </c>
      <c r="H3636" s="6">
        <f t="shared" si="4"/>
        <v>1</v>
      </c>
      <c r="I3636" s="6" t="str">
        <f>IF(OR(A3636="",COUNTIF('Message audit'!$A$2:$A$201,A3636)=0,AND(B3636&lt;&gt;"To",B3636&lt;&gt;"CC",B3636&lt;&gt;"BCC"),E3636&lt;&gt;"BASIC_OK"),"REVIEW","OK")</f>
        <v>OK</v>
      </c>
    </row>
    <row r="3637">
      <c r="A3637" s="5" t="s">
        <v>164</v>
      </c>
      <c r="B3637" s="5" t="s">
        <v>65</v>
      </c>
      <c r="C3637" s="5" t="s">
        <v>3852</v>
      </c>
      <c r="D3637" s="6" t="str">
        <f t="shared" si="1"/>
        <v>person3636@demo.invalid</v>
      </c>
      <c r="E3637" s="6" t="str">
        <f t="shared" si="2"/>
        <v>BASIC_OK</v>
      </c>
      <c r="F3637" s="6" t="str">
        <f>IF(E3637&lt;&gt;"BASIC_OK","REVIEW",IF(RIGHT(D3637,LEN(LOWER(TRIM('Audit summary'!$B$16)))+1)="@"&amp;LOWER(TRIM('Audit summary'!$B$16)),"INTERNAL","EXTERNAL"))</f>
        <v>INTERNAL</v>
      </c>
      <c r="G3637" s="6">
        <f t="shared" si="3"/>
        <v>1</v>
      </c>
      <c r="H3637" s="6">
        <f t="shared" si="4"/>
        <v>1</v>
      </c>
      <c r="I3637" s="6" t="str">
        <f>IF(OR(A3637="",COUNTIF('Message audit'!$A$2:$A$201,A3637)=0,AND(B3637&lt;&gt;"To",B3637&lt;&gt;"CC",B3637&lt;&gt;"BCC"),E3637&lt;&gt;"BASIC_OK"),"REVIEW","OK")</f>
        <v>OK</v>
      </c>
    </row>
    <row r="3638">
      <c r="A3638" s="5" t="s">
        <v>164</v>
      </c>
      <c r="B3638" s="5" t="s">
        <v>21</v>
      </c>
      <c r="C3638" s="5" t="s">
        <v>3853</v>
      </c>
      <c r="D3638" s="6" t="str">
        <f t="shared" si="1"/>
        <v>person3637@demo.invalid</v>
      </c>
      <c r="E3638" s="6" t="str">
        <f t="shared" si="2"/>
        <v>BASIC_OK</v>
      </c>
      <c r="F3638" s="6" t="str">
        <f>IF(E3638&lt;&gt;"BASIC_OK","REVIEW",IF(RIGHT(D3638,LEN(LOWER(TRIM('Audit summary'!$B$16)))+1)="@"&amp;LOWER(TRIM('Audit summary'!$B$16)),"INTERNAL","EXTERNAL"))</f>
        <v>INTERNAL</v>
      </c>
      <c r="G3638" s="6">
        <f t="shared" si="3"/>
        <v>1</v>
      </c>
      <c r="H3638" s="6">
        <f t="shared" si="4"/>
        <v>1</v>
      </c>
      <c r="I3638" s="6" t="str">
        <f>IF(OR(A3638="",COUNTIF('Message audit'!$A$2:$A$201,A3638)=0,AND(B3638&lt;&gt;"To",B3638&lt;&gt;"CC",B3638&lt;&gt;"BCC"),E3638&lt;&gt;"BASIC_OK"),"REVIEW","OK")</f>
        <v>OK</v>
      </c>
    </row>
    <row r="3639">
      <c r="A3639" s="5" t="s">
        <v>164</v>
      </c>
      <c r="B3639" s="5" t="s">
        <v>50</v>
      </c>
      <c r="C3639" s="5" t="s">
        <v>3854</v>
      </c>
      <c r="D3639" s="6" t="str">
        <f t="shared" si="1"/>
        <v>person3638@demo.invalid</v>
      </c>
      <c r="E3639" s="6" t="str">
        <f t="shared" si="2"/>
        <v>BASIC_OK</v>
      </c>
      <c r="F3639" s="6" t="str">
        <f>IF(E3639&lt;&gt;"BASIC_OK","REVIEW",IF(RIGHT(D3639,LEN(LOWER(TRIM('Audit summary'!$B$16)))+1)="@"&amp;LOWER(TRIM('Audit summary'!$B$16)),"INTERNAL","EXTERNAL"))</f>
        <v>INTERNAL</v>
      </c>
      <c r="G3639" s="6">
        <f t="shared" si="3"/>
        <v>1</v>
      </c>
      <c r="H3639" s="6">
        <f t="shared" si="4"/>
        <v>1</v>
      </c>
      <c r="I3639" s="6" t="str">
        <f>IF(OR(A3639="",COUNTIF('Message audit'!$A$2:$A$201,A3639)=0,AND(B3639&lt;&gt;"To",B3639&lt;&gt;"CC",B3639&lt;&gt;"BCC"),E3639&lt;&gt;"BASIC_OK"),"REVIEW","OK")</f>
        <v>OK</v>
      </c>
    </row>
    <row r="3640">
      <c r="A3640" s="5" t="s">
        <v>164</v>
      </c>
      <c r="B3640" s="5" t="s">
        <v>65</v>
      </c>
      <c r="C3640" s="5" t="s">
        <v>3855</v>
      </c>
      <c r="D3640" s="6" t="str">
        <f t="shared" si="1"/>
        <v>person3639@demo.invalid</v>
      </c>
      <c r="E3640" s="6" t="str">
        <f t="shared" si="2"/>
        <v>BASIC_OK</v>
      </c>
      <c r="F3640" s="6" t="str">
        <f>IF(E3640&lt;&gt;"BASIC_OK","REVIEW",IF(RIGHT(D3640,LEN(LOWER(TRIM('Audit summary'!$B$16)))+1)="@"&amp;LOWER(TRIM('Audit summary'!$B$16)),"INTERNAL","EXTERNAL"))</f>
        <v>INTERNAL</v>
      </c>
      <c r="G3640" s="6">
        <f t="shared" si="3"/>
        <v>1</v>
      </c>
      <c r="H3640" s="6">
        <f t="shared" si="4"/>
        <v>1</v>
      </c>
      <c r="I3640" s="6" t="str">
        <f>IF(OR(A3640="",COUNTIF('Message audit'!$A$2:$A$201,A3640)=0,AND(B3640&lt;&gt;"To",B3640&lt;&gt;"CC",B3640&lt;&gt;"BCC"),E3640&lt;&gt;"BASIC_OK"),"REVIEW","OK")</f>
        <v>OK</v>
      </c>
    </row>
    <row r="3641">
      <c r="A3641" s="5" t="s">
        <v>164</v>
      </c>
      <c r="B3641" s="5" t="s">
        <v>21</v>
      </c>
      <c r="C3641" s="5" t="s">
        <v>3856</v>
      </c>
      <c r="D3641" s="6" t="str">
        <f t="shared" si="1"/>
        <v>person3640@example.org</v>
      </c>
      <c r="E3641" s="6" t="str">
        <f t="shared" si="2"/>
        <v>BASIC_OK</v>
      </c>
      <c r="F3641" s="6" t="str">
        <f>IF(E3641&lt;&gt;"BASIC_OK","REVIEW",IF(RIGHT(D3641,LEN(LOWER(TRIM('Audit summary'!$B$16)))+1)="@"&amp;LOWER(TRIM('Audit summary'!$B$16)),"INTERNAL","EXTERNAL"))</f>
        <v>EXTERNAL</v>
      </c>
      <c r="G3641" s="6">
        <f t="shared" si="3"/>
        <v>1</v>
      </c>
      <c r="H3641" s="6">
        <f t="shared" si="4"/>
        <v>1</v>
      </c>
      <c r="I3641" s="6" t="str">
        <f>IF(OR(A3641="",COUNTIF('Message audit'!$A$2:$A$201,A3641)=0,AND(B3641&lt;&gt;"To",B3641&lt;&gt;"CC",B3641&lt;&gt;"BCC"),E3641&lt;&gt;"BASIC_OK"),"REVIEW","OK")</f>
        <v>OK</v>
      </c>
    </row>
    <row r="3642">
      <c r="A3642" s="5" t="s">
        <v>164</v>
      </c>
      <c r="B3642" s="5" t="s">
        <v>50</v>
      </c>
      <c r="C3642" s="5" t="s">
        <v>3857</v>
      </c>
      <c r="D3642" s="6" t="str">
        <f t="shared" si="1"/>
        <v>person3641@demo.invalid</v>
      </c>
      <c r="E3642" s="6" t="str">
        <f t="shared" si="2"/>
        <v>BASIC_OK</v>
      </c>
      <c r="F3642" s="6" t="str">
        <f>IF(E3642&lt;&gt;"BASIC_OK","REVIEW",IF(RIGHT(D3642,LEN(LOWER(TRIM('Audit summary'!$B$16)))+1)="@"&amp;LOWER(TRIM('Audit summary'!$B$16)),"INTERNAL","EXTERNAL"))</f>
        <v>INTERNAL</v>
      </c>
      <c r="G3642" s="6">
        <f t="shared" si="3"/>
        <v>1</v>
      </c>
      <c r="H3642" s="6">
        <f t="shared" si="4"/>
        <v>1</v>
      </c>
      <c r="I3642" s="6" t="str">
        <f>IF(OR(A3642="",COUNTIF('Message audit'!$A$2:$A$201,A3642)=0,AND(B3642&lt;&gt;"To",B3642&lt;&gt;"CC",B3642&lt;&gt;"BCC"),E3642&lt;&gt;"BASIC_OK"),"REVIEW","OK")</f>
        <v>OK</v>
      </c>
    </row>
    <row r="3643">
      <c r="A3643" s="5" t="s">
        <v>164</v>
      </c>
      <c r="B3643" s="5" t="s">
        <v>65</v>
      </c>
      <c r="C3643" s="5" t="s">
        <v>3858</v>
      </c>
      <c r="D3643" s="6" t="str">
        <f t="shared" si="1"/>
        <v>person3642@demo.invalid</v>
      </c>
      <c r="E3643" s="6" t="str">
        <f t="shared" si="2"/>
        <v>BASIC_OK</v>
      </c>
      <c r="F3643" s="6" t="str">
        <f>IF(E3643&lt;&gt;"BASIC_OK","REVIEW",IF(RIGHT(D3643,LEN(LOWER(TRIM('Audit summary'!$B$16)))+1)="@"&amp;LOWER(TRIM('Audit summary'!$B$16)),"INTERNAL","EXTERNAL"))</f>
        <v>INTERNAL</v>
      </c>
      <c r="G3643" s="6">
        <f t="shared" si="3"/>
        <v>1</v>
      </c>
      <c r="H3643" s="6">
        <f t="shared" si="4"/>
        <v>1</v>
      </c>
      <c r="I3643" s="6" t="str">
        <f>IF(OR(A3643="",COUNTIF('Message audit'!$A$2:$A$201,A3643)=0,AND(B3643&lt;&gt;"To",B3643&lt;&gt;"CC",B3643&lt;&gt;"BCC"),E3643&lt;&gt;"BASIC_OK"),"REVIEW","OK")</f>
        <v>OK</v>
      </c>
    </row>
    <row r="3644">
      <c r="A3644" s="5" t="s">
        <v>164</v>
      </c>
      <c r="B3644" s="5" t="s">
        <v>21</v>
      </c>
      <c r="C3644" s="5" t="s">
        <v>3859</v>
      </c>
      <c r="D3644" s="6" t="str">
        <f t="shared" si="1"/>
        <v>person3643@demo.invalid</v>
      </c>
      <c r="E3644" s="6" t="str">
        <f t="shared" si="2"/>
        <v>BASIC_OK</v>
      </c>
      <c r="F3644" s="6" t="str">
        <f>IF(E3644&lt;&gt;"BASIC_OK","REVIEW",IF(RIGHT(D3644,LEN(LOWER(TRIM('Audit summary'!$B$16)))+1)="@"&amp;LOWER(TRIM('Audit summary'!$B$16)),"INTERNAL","EXTERNAL"))</f>
        <v>INTERNAL</v>
      </c>
      <c r="G3644" s="6">
        <f t="shared" si="3"/>
        <v>1</v>
      </c>
      <c r="H3644" s="6">
        <f t="shared" si="4"/>
        <v>1</v>
      </c>
      <c r="I3644" s="6" t="str">
        <f>IF(OR(A3644="",COUNTIF('Message audit'!$A$2:$A$201,A3644)=0,AND(B3644&lt;&gt;"To",B3644&lt;&gt;"CC",B3644&lt;&gt;"BCC"),E3644&lt;&gt;"BASIC_OK"),"REVIEW","OK")</f>
        <v>OK</v>
      </c>
    </row>
    <row r="3645">
      <c r="A3645" s="5" t="s">
        <v>164</v>
      </c>
      <c r="B3645" s="5" t="s">
        <v>50</v>
      </c>
      <c r="C3645" s="5" t="s">
        <v>3860</v>
      </c>
      <c r="D3645" s="6" t="str">
        <f t="shared" si="1"/>
        <v>person3644@demo.invalid</v>
      </c>
      <c r="E3645" s="6" t="str">
        <f t="shared" si="2"/>
        <v>BASIC_OK</v>
      </c>
      <c r="F3645" s="6" t="str">
        <f>IF(E3645&lt;&gt;"BASIC_OK","REVIEW",IF(RIGHT(D3645,LEN(LOWER(TRIM('Audit summary'!$B$16)))+1)="@"&amp;LOWER(TRIM('Audit summary'!$B$16)),"INTERNAL","EXTERNAL"))</f>
        <v>INTERNAL</v>
      </c>
      <c r="G3645" s="6">
        <f t="shared" si="3"/>
        <v>1</v>
      </c>
      <c r="H3645" s="6">
        <f t="shared" si="4"/>
        <v>1</v>
      </c>
      <c r="I3645" s="6" t="str">
        <f>IF(OR(A3645="",COUNTIF('Message audit'!$A$2:$A$201,A3645)=0,AND(B3645&lt;&gt;"To",B3645&lt;&gt;"CC",B3645&lt;&gt;"BCC"),E3645&lt;&gt;"BASIC_OK"),"REVIEW","OK")</f>
        <v>OK</v>
      </c>
    </row>
    <row r="3646">
      <c r="A3646" s="5" t="s">
        <v>164</v>
      </c>
      <c r="B3646" s="5" t="s">
        <v>65</v>
      </c>
      <c r="C3646" s="5" t="s">
        <v>3861</v>
      </c>
      <c r="D3646" s="6" t="str">
        <f t="shared" si="1"/>
        <v>person3645@example.org</v>
      </c>
      <c r="E3646" s="6" t="str">
        <f t="shared" si="2"/>
        <v>BASIC_OK</v>
      </c>
      <c r="F3646" s="6" t="str">
        <f>IF(E3646&lt;&gt;"BASIC_OK","REVIEW",IF(RIGHT(D3646,LEN(LOWER(TRIM('Audit summary'!$B$16)))+1)="@"&amp;LOWER(TRIM('Audit summary'!$B$16)),"INTERNAL","EXTERNAL"))</f>
        <v>EXTERNAL</v>
      </c>
      <c r="G3646" s="6">
        <f t="shared" si="3"/>
        <v>1</v>
      </c>
      <c r="H3646" s="6">
        <f t="shared" si="4"/>
        <v>1</v>
      </c>
      <c r="I3646" s="6" t="str">
        <f>IF(OR(A3646="",COUNTIF('Message audit'!$A$2:$A$201,A3646)=0,AND(B3646&lt;&gt;"To",B3646&lt;&gt;"CC",B3646&lt;&gt;"BCC"),E3646&lt;&gt;"BASIC_OK"),"REVIEW","OK")</f>
        <v>OK</v>
      </c>
    </row>
    <row r="3647">
      <c r="A3647" s="5" t="s">
        <v>164</v>
      </c>
      <c r="B3647" s="5" t="s">
        <v>21</v>
      </c>
      <c r="C3647" s="5" t="s">
        <v>3862</v>
      </c>
      <c r="D3647" s="6" t="str">
        <f t="shared" si="1"/>
        <v>person3646@demo.invalid</v>
      </c>
      <c r="E3647" s="6" t="str">
        <f t="shared" si="2"/>
        <v>BASIC_OK</v>
      </c>
      <c r="F3647" s="6" t="str">
        <f>IF(E3647&lt;&gt;"BASIC_OK","REVIEW",IF(RIGHT(D3647,LEN(LOWER(TRIM('Audit summary'!$B$16)))+1)="@"&amp;LOWER(TRIM('Audit summary'!$B$16)),"INTERNAL","EXTERNAL"))</f>
        <v>INTERNAL</v>
      </c>
      <c r="G3647" s="6">
        <f t="shared" si="3"/>
        <v>1</v>
      </c>
      <c r="H3647" s="6">
        <f t="shared" si="4"/>
        <v>1</v>
      </c>
      <c r="I3647" s="6" t="str">
        <f>IF(OR(A3647="",COUNTIF('Message audit'!$A$2:$A$201,A3647)=0,AND(B3647&lt;&gt;"To",B3647&lt;&gt;"CC",B3647&lt;&gt;"BCC"),E3647&lt;&gt;"BASIC_OK"),"REVIEW","OK")</f>
        <v>OK</v>
      </c>
    </row>
    <row r="3648">
      <c r="A3648" s="5" t="s">
        <v>164</v>
      </c>
      <c r="B3648" s="5" t="s">
        <v>50</v>
      </c>
      <c r="C3648" s="5" t="s">
        <v>3863</v>
      </c>
      <c r="D3648" s="6" t="str">
        <f t="shared" si="1"/>
        <v>person3647@demo.invalid</v>
      </c>
      <c r="E3648" s="6" t="str">
        <f t="shared" si="2"/>
        <v>BASIC_OK</v>
      </c>
      <c r="F3648" s="6" t="str">
        <f>IF(E3648&lt;&gt;"BASIC_OK","REVIEW",IF(RIGHT(D3648,LEN(LOWER(TRIM('Audit summary'!$B$16)))+1)="@"&amp;LOWER(TRIM('Audit summary'!$B$16)),"INTERNAL","EXTERNAL"))</f>
        <v>INTERNAL</v>
      </c>
      <c r="G3648" s="6">
        <f t="shared" si="3"/>
        <v>1</v>
      </c>
      <c r="H3648" s="6">
        <f t="shared" si="4"/>
        <v>1</v>
      </c>
      <c r="I3648" s="6" t="str">
        <f>IF(OR(A3648="",COUNTIF('Message audit'!$A$2:$A$201,A3648)=0,AND(B3648&lt;&gt;"To",B3648&lt;&gt;"CC",B3648&lt;&gt;"BCC"),E3648&lt;&gt;"BASIC_OK"),"REVIEW","OK")</f>
        <v>OK</v>
      </c>
    </row>
    <row r="3649">
      <c r="A3649" s="5" t="s">
        <v>164</v>
      </c>
      <c r="B3649" s="5" t="s">
        <v>65</v>
      </c>
      <c r="C3649" s="5" t="s">
        <v>3864</v>
      </c>
      <c r="D3649" s="6" t="str">
        <f t="shared" si="1"/>
        <v>person3648@demo.invalid</v>
      </c>
      <c r="E3649" s="6" t="str">
        <f t="shared" si="2"/>
        <v>BASIC_OK</v>
      </c>
      <c r="F3649" s="6" t="str">
        <f>IF(E3649&lt;&gt;"BASIC_OK","REVIEW",IF(RIGHT(D3649,LEN(LOWER(TRIM('Audit summary'!$B$16)))+1)="@"&amp;LOWER(TRIM('Audit summary'!$B$16)),"INTERNAL","EXTERNAL"))</f>
        <v>INTERNAL</v>
      </c>
      <c r="G3649" s="6">
        <f t="shared" si="3"/>
        <v>1</v>
      </c>
      <c r="H3649" s="6">
        <f t="shared" si="4"/>
        <v>1</v>
      </c>
      <c r="I3649" s="6" t="str">
        <f>IF(OR(A3649="",COUNTIF('Message audit'!$A$2:$A$201,A3649)=0,AND(B3649&lt;&gt;"To",B3649&lt;&gt;"CC",B3649&lt;&gt;"BCC"),E3649&lt;&gt;"BASIC_OK"),"REVIEW","OK")</f>
        <v>OK</v>
      </c>
    </row>
    <row r="3650">
      <c r="A3650" s="5" t="s">
        <v>164</v>
      </c>
      <c r="B3650" s="5" t="s">
        <v>21</v>
      </c>
      <c r="C3650" s="5" t="s">
        <v>3865</v>
      </c>
      <c r="D3650" s="6" t="str">
        <f t="shared" si="1"/>
        <v>person3649@demo.invalid</v>
      </c>
      <c r="E3650" s="6" t="str">
        <f t="shared" si="2"/>
        <v>BASIC_OK</v>
      </c>
      <c r="F3650" s="6" t="str">
        <f>IF(E3650&lt;&gt;"BASIC_OK","REVIEW",IF(RIGHT(D3650,LEN(LOWER(TRIM('Audit summary'!$B$16)))+1)="@"&amp;LOWER(TRIM('Audit summary'!$B$16)),"INTERNAL","EXTERNAL"))</f>
        <v>INTERNAL</v>
      </c>
      <c r="G3650" s="6">
        <f t="shared" si="3"/>
        <v>1</v>
      </c>
      <c r="H3650" s="6">
        <f t="shared" si="4"/>
        <v>1</v>
      </c>
      <c r="I3650" s="6" t="str">
        <f>IF(OR(A3650="",COUNTIF('Message audit'!$A$2:$A$201,A3650)=0,AND(B3650&lt;&gt;"To",B3650&lt;&gt;"CC",B3650&lt;&gt;"BCC"),E3650&lt;&gt;"BASIC_OK"),"REVIEW","OK")</f>
        <v>OK</v>
      </c>
    </row>
    <row r="3651">
      <c r="A3651" s="5" t="s">
        <v>164</v>
      </c>
      <c r="B3651" s="5" t="s">
        <v>50</v>
      </c>
      <c r="C3651" s="5" t="s">
        <v>3866</v>
      </c>
      <c r="D3651" s="6" t="str">
        <f t="shared" si="1"/>
        <v>person3650@example.org</v>
      </c>
      <c r="E3651" s="6" t="str">
        <f t="shared" si="2"/>
        <v>BASIC_OK</v>
      </c>
      <c r="F3651" s="6" t="str">
        <f>IF(E3651&lt;&gt;"BASIC_OK","REVIEW",IF(RIGHT(D3651,LEN(LOWER(TRIM('Audit summary'!$B$16)))+1)="@"&amp;LOWER(TRIM('Audit summary'!$B$16)),"INTERNAL","EXTERNAL"))</f>
        <v>EXTERNAL</v>
      </c>
      <c r="G3651" s="6">
        <f t="shared" si="3"/>
        <v>1</v>
      </c>
      <c r="H3651" s="6">
        <f t="shared" si="4"/>
        <v>1</v>
      </c>
      <c r="I3651" s="6" t="str">
        <f>IF(OR(A3651="",COUNTIF('Message audit'!$A$2:$A$201,A3651)=0,AND(B3651&lt;&gt;"To",B3651&lt;&gt;"CC",B3651&lt;&gt;"BCC"),E3651&lt;&gt;"BASIC_OK"),"REVIEW","OK")</f>
        <v>OK</v>
      </c>
    </row>
    <row r="3652">
      <c r="A3652" s="5" t="s">
        <v>164</v>
      </c>
      <c r="B3652" s="5" t="s">
        <v>65</v>
      </c>
      <c r="C3652" s="5" t="s">
        <v>3867</v>
      </c>
      <c r="D3652" s="6" t="str">
        <f t="shared" si="1"/>
        <v>person3651@demo.invalid</v>
      </c>
      <c r="E3652" s="6" t="str">
        <f t="shared" si="2"/>
        <v>BASIC_OK</v>
      </c>
      <c r="F3652" s="6" t="str">
        <f>IF(E3652&lt;&gt;"BASIC_OK","REVIEW",IF(RIGHT(D3652,LEN(LOWER(TRIM('Audit summary'!$B$16)))+1)="@"&amp;LOWER(TRIM('Audit summary'!$B$16)),"INTERNAL","EXTERNAL"))</f>
        <v>INTERNAL</v>
      </c>
      <c r="G3652" s="6">
        <f t="shared" si="3"/>
        <v>1</v>
      </c>
      <c r="H3652" s="6">
        <f t="shared" si="4"/>
        <v>1</v>
      </c>
      <c r="I3652" s="6" t="str">
        <f>IF(OR(A3652="",COUNTIF('Message audit'!$A$2:$A$201,A3652)=0,AND(B3652&lt;&gt;"To",B3652&lt;&gt;"CC",B3652&lt;&gt;"BCC"),E3652&lt;&gt;"BASIC_OK"),"REVIEW","OK")</f>
        <v>OK</v>
      </c>
    </row>
    <row r="3653">
      <c r="A3653" s="5" t="s">
        <v>166</v>
      </c>
      <c r="B3653" s="5" t="s">
        <v>21</v>
      </c>
      <c r="C3653" s="5" t="s">
        <v>3868</v>
      </c>
      <c r="D3653" s="6" t="str">
        <f t="shared" si="1"/>
        <v>person3652@demo.invalid</v>
      </c>
      <c r="E3653" s="6" t="str">
        <f t="shared" si="2"/>
        <v>BASIC_OK</v>
      </c>
      <c r="F3653" s="6" t="str">
        <f>IF(E3653&lt;&gt;"BASIC_OK","REVIEW",IF(RIGHT(D3653,LEN(LOWER(TRIM('Audit summary'!$B$16)))+1)="@"&amp;LOWER(TRIM('Audit summary'!$B$16)),"INTERNAL","EXTERNAL"))</f>
        <v>INTERNAL</v>
      </c>
      <c r="G3653" s="6">
        <f t="shared" si="3"/>
        <v>1</v>
      </c>
      <c r="H3653" s="6">
        <f t="shared" si="4"/>
        <v>1</v>
      </c>
      <c r="I3653" s="6" t="str">
        <f>IF(OR(A3653="",COUNTIF('Message audit'!$A$2:$A$201,A3653)=0,AND(B3653&lt;&gt;"To",B3653&lt;&gt;"CC",B3653&lt;&gt;"BCC"),E3653&lt;&gt;"BASIC_OK"),"REVIEW","OK")</f>
        <v>OK</v>
      </c>
    </row>
    <row r="3654">
      <c r="A3654" s="5" t="s">
        <v>166</v>
      </c>
      <c r="B3654" s="5" t="s">
        <v>50</v>
      </c>
      <c r="C3654" s="5" t="s">
        <v>3869</v>
      </c>
      <c r="D3654" s="6" t="str">
        <f t="shared" si="1"/>
        <v>person3653@demo.invalid</v>
      </c>
      <c r="E3654" s="6" t="str">
        <f t="shared" si="2"/>
        <v>BASIC_OK</v>
      </c>
      <c r="F3654" s="6" t="str">
        <f>IF(E3654&lt;&gt;"BASIC_OK","REVIEW",IF(RIGHT(D3654,LEN(LOWER(TRIM('Audit summary'!$B$16)))+1)="@"&amp;LOWER(TRIM('Audit summary'!$B$16)),"INTERNAL","EXTERNAL"))</f>
        <v>INTERNAL</v>
      </c>
      <c r="G3654" s="6">
        <f t="shared" si="3"/>
        <v>1</v>
      </c>
      <c r="H3654" s="6">
        <f t="shared" si="4"/>
        <v>1</v>
      </c>
      <c r="I3654" s="6" t="str">
        <f>IF(OR(A3654="",COUNTIF('Message audit'!$A$2:$A$201,A3654)=0,AND(B3654&lt;&gt;"To",B3654&lt;&gt;"CC",B3654&lt;&gt;"BCC"),E3654&lt;&gt;"BASIC_OK"),"REVIEW","OK")</f>
        <v>OK</v>
      </c>
    </row>
    <row r="3655">
      <c r="A3655" s="5" t="s">
        <v>166</v>
      </c>
      <c r="B3655" s="5" t="s">
        <v>65</v>
      </c>
      <c r="C3655" s="5" t="s">
        <v>3870</v>
      </c>
      <c r="D3655" s="6" t="str">
        <f t="shared" si="1"/>
        <v>person3654@demo.invalid</v>
      </c>
      <c r="E3655" s="6" t="str">
        <f t="shared" si="2"/>
        <v>BASIC_OK</v>
      </c>
      <c r="F3655" s="6" t="str">
        <f>IF(E3655&lt;&gt;"BASIC_OK","REVIEW",IF(RIGHT(D3655,LEN(LOWER(TRIM('Audit summary'!$B$16)))+1)="@"&amp;LOWER(TRIM('Audit summary'!$B$16)),"INTERNAL","EXTERNAL"))</f>
        <v>INTERNAL</v>
      </c>
      <c r="G3655" s="6">
        <f t="shared" si="3"/>
        <v>1</v>
      </c>
      <c r="H3655" s="6">
        <f t="shared" si="4"/>
        <v>1</v>
      </c>
      <c r="I3655" s="6" t="str">
        <f>IF(OR(A3655="",COUNTIF('Message audit'!$A$2:$A$201,A3655)=0,AND(B3655&lt;&gt;"To",B3655&lt;&gt;"CC",B3655&lt;&gt;"BCC"),E3655&lt;&gt;"BASIC_OK"),"REVIEW","OK")</f>
        <v>OK</v>
      </c>
    </row>
    <row r="3656">
      <c r="A3656" s="5" t="s">
        <v>166</v>
      </c>
      <c r="B3656" s="5" t="s">
        <v>21</v>
      </c>
      <c r="C3656" s="5" t="s">
        <v>3871</v>
      </c>
      <c r="D3656" s="6" t="str">
        <f t="shared" si="1"/>
        <v>person3655@example.org</v>
      </c>
      <c r="E3656" s="6" t="str">
        <f t="shared" si="2"/>
        <v>BASIC_OK</v>
      </c>
      <c r="F3656" s="6" t="str">
        <f>IF(E3656&lt;&gt;"BASIC_OK","REVIEW",IF(RIGHT(D3656,LEN(LOWER(TRIM('Audit summary'!$B$16)))+1)="@"&amp;LOWER(TRIM('Audit summary'!$B$16)),"INTERNAL","EXTERNAL"))</f>
        <v>EXTERNAL</v>
      </c>
      <c r="G3656" s="6">
        <f t="shared" si="3"/>
        <v>1</v>
      </c>
      <c r="H3656" s="6">
        <f t="shared" si="4"/>
        <v>1</v>
      </c>
      <c r="I3656" s="6" t="str">
        <f>IF(OR(A3656="",COUNTIF('Message audit'!$A$2:$A$201,A3656)=0,AND(B3656&lt;&gt;"To",B3656&lt;&gt;"CC",B3656&lt;&gt;"BCC"),E3656&lt;&gt;"BASIC_OK"),"REVIEW","OK")</f>
        <v>OK</v>
      </c>
    </row>
    <row r="3657">
      <c r="A3657" s="5" t="s">
        <v>166</v>
      </c>
      <c r="B3657" s="5" t="s">
        <v>50</v>
      </c>
      <c r="C3657" s="5" t="s">
        <v>3872</v>
      </c>
      <c r="D3657" s="6" t="str">
        <f t="shared" si="1"/>
        <v>person3656@demo.invalid</v>
      </c>
      <c r="E3657" s="6" t="str">
        <f t="shared" si="2"/>
        <v>BASIC_OK</v>
      </c>
      <c r="F3657" s="6" t="str">
        <f>IF(E3657&lt;&gt;"BASIC_OK","REVIEW",IF(RIGHT(D3657,LEN(LOWER(TRIM('Audit summary'!$B$16)))+1)="@"&amp;LOWER(TRIM('Audit summary'!$B$16)),"INTERNAL","EXTERNAL"))</f>
        <v>INTERNAL</v>
      </c>
      <c r="G3657" s="6">
        <f t="shared" si="3"/>
        <v>1</v>
      </c>
      <c r="H3657" s="6">
        <f t="shared" si="4"/>
        <v>1</v>
      </c>
      <c r="I3657" s="6" t="str">
        <f>IF(OR(A3657="",COUNTIF('Message audit'!$A$2:$A$201,A3657)=0,AND(B3657&lt;&gt;"To",B3657&lt;&gt;"CC",B3657&lt;&gt;"BCC"),E3657&lt;&gt;"BASIC_OK"),"REVIEW","OK")</f>
        <v>OK</v>
      </c>
    </row>
    <row r="3658">
      <c r="A3658" s="5" t="s">
        <v>166</v>
      </c>
      <c r="B3658" s="5" t="s">
        <v>65</v>
      </c>
      <c r="C3658" s="5" t="s">
        <v>3873</v>
      </c>
      <c r="D3658" s="6" t="str">
        <f t="shared" si="1"/>
        <v>person3657@demo.invalid</v>
      </c>
      <c r="E3658" s="6" t="str">
        <f t="shared" si="2"/>
        <v>BASIC_OK</v>
      </c>
      <c r="F3658" s="6" t="str">
        <f>IF(E3658&lt;&gt;"BASIC_OK","REVIEW",IF(RIGHT(D3658,LEN(LOWER(TRIM('Audit summary'!$B$16)))+1)="@"&amp;LOWER(TRIM('Audit summary'!$B$16)),"INTERNAL","EXTERNAL"))</f>
        <v>INTERNAL</v>
      </c>
      <c r="G3658" s="6">
        <f t="shared" si="3"/>
        <v>1</v>
      </c>
      <c r="H3658" s="6">
        <f t="shared" si="4"/>
        <v>1</v>
      </c>
      <c r="I3658" s="6" t="str">
        <f>IF(OR(A3658="",COUNTIF('Message audit'!$A$2:$A$201,A3658)=0,AND(B3658&lt;&gt;"To",B3658&lt;&gt;"CC",B3658&lt;&gt;"BCC"),E3658&lt;&gt;"BASIC_OK"),"REVIEW","OK")</f>
        <v>OK</v>
      </c>
    </row>
    <row r="3659">
      <c r="A3659" s="5" t="s">
        <v>166</v>
      </c>
      <c r="B3659" s="5" t="s">
        <v>21</v>
      </c>
      <c r="C3659" s="5" t="s">
        <v>3874</v>
      </c>
      <c r="D3659" s="6" t="str">
        <f t="shared" si="1"/>
        <v>person3658@demo.invalid</v>
      </c>
      <c r="E3659" s="6" t="str">
        <f t="shared" si="2"/>
        <v>BASIC_OK</v>
      </c>
      <c r="F3659" s="6" t="str">
        <f>IF(E3659&lt;&gt;"BASIC_OK","REVIEW",IF(RIGHT(D3659,LEN(LOWER(TRIM('Audit summary'!$B$16)))+1)="@"&amp;LOWER(TRIM('Audit summary'!$B$16)),"INTERNAL","EXTERNAL"))</f>
        <v>INTERNAL</v>
      </c>
      <c r="G3659" s="6">
        <f t="shared" si="3"/>
        <v>1</v>
      </c>
      <c r="H3659" s="6">
        <f t="shared" si="4"/>
        <v>1</v>
      </c>
      <c r="I3659" s="6" t="str">
        <f>IF(OR(A3659="",COUNTIF('Message audit'!$A$2:$A$201,A3659)=0,AND(B3659&lt;&gt;"To",B3659&lt;&gt;"CC",B3659&lt;&gt;"BCC"),E3659&lt;&gt;"BASIC_OK"),"REVIEW","OK")</f>
        <v>OK</v>
      </c>
    </row>
    <row r="3660">
      <c r="A3660" s="5" t="s">
        <v>166</v>
      </c>
      <c r="B3660" s="5" t="s">
        <v>50</v>
      </c>
      <c r="C3660" s="5" t="s">
        <v>3875</v>
      </c>
      <c r="D3660" s="6" t="str">
        <f t="shared" si="1"/>
        <v>person3659@demo.invalid</v>
      </c>
      <c r="E3660" s="6" t="str">
        <f t="shared" si="2"/>
        <v>BASIC_OK</v>
      </c>
      <c r="F3660" s="6" t="str">
        <f>IF(E3660&lt;&gt;"BASIC_OK","REVIEW",IF(RIGHT(D3660,LEN(LOWER(TRIM('Audit summary'!$B$16)))+1)="@"&amp;LOWER(TRIM('Audit summary'!$B$16)),"INTERNAL","EXTERNAL"))</f>
        <v>INTERNAL</v>
      </c>
      <c r="G3660" s="6">
        <f t="shared" si="3"/>
        <v>1</v>
      </c>
      <c r="H3660" s="6">
        <f t="shared" si="4"/>
        <v>1</v>
      </c>
      <c r="I3660" s="6" t="str">
        <f>IF(OR(A3660="",COUNTIF('Message audit'!$A$2:$A$201,A3660)=0,AND(B3660&lt;&gt;"To",B3660&lt;&gt;"CC",B3660&lt;&gt;"BCC"),E3660&lt;&gt;"BASIC_OK"),"REVIEW","OK")</f>
        <v>OK</v>
      </c>
    </row>
    <row r="3661">
      <c r="A3661" s="5" t="s">
        <v>166</v>
      </c>
      <c r="B3661" s="5" t="s">
        <v>65</v>
      </c>
      <c r="C3661" s="5" t="s">
        <v>3876</v>
      </c>
      <c r="D3661" s="6" t="str">
        <f t="shared" si="1"/>
        <v>person3660@example.org</v>
      </c>
      <c r="E3661" s="6" t="str">
        <f t="shared" si="2"/>
        <v>BASIC_OK</v>
      </c>
      <c r="F3661" s="6" t="str">
        <f>IF(E3661&lt;&gt;"BASIC_OK","REVIEW",IF(RIGHT(D3661,LEN(LOWER(TRIM('Audit summary'!$B$16)))+1)="@"&amp;LOWER(TRIM('Audit summary'!$B$16)),"INTERNAL","EXTERNAL"))</f>
        <v>EXTERNAL</v>
      </c>
      <c r="G3661" s="6">
        <f t="shared" si="3"/>
        <v>1</v>
      </c>
      <c r="H3661" s="6">
        <f t="shared" si="4"/>
        <v>1</v>
      </c>
      <c r="I3661" s="6" t="str">
        <f>IF(OR(A3661="",COUNTIF('Message audit'!$A$2:$A$201,A3661)=0,AND(B3661&lt;&gt;"To",B3661&lt;&gt;"CC",B3661&lt;&gt;"BCC"),E3661&lt;&gt;"BASIC_OK"),"REVIEW","OK")</f>
        <v>OK</v>
      </c>
    </row>
    <row r="3662">
      <c r="A3662" s="5" t="s">
        <v>166</v>
      </c>
      <c r="B3662" s="5" t="s">
        <v>21</v>
      </c>
      <c r="C3662" s="5" t="s">
        <v>3877</v>
      </c>
      <c r="D3662" s="6" t="str">
        <f t="shared" si="1"/>
        <v>person3661@demo.invalid</v>
      </c>
      <c r="E3662" s="6" t="str">
        <f t="shared" si="2"/>
        <v>BASIC_OK</v>
      </c>
      <c r="F3662" s="6" t="str">
        <f>IF(E3662&lt;&gt;"BASIC_OK","REVIEW",IF(RIGHT(D3662,LEN(LOWER(TRIM('Audit summary'!$B$16)))+1)="@"&amp;LOWER(TRIM('Audit summary'!$B$16)),"INTERNAL","EXTERNAL"))</f>
        <v>INTERNAL</v>
      </c>
      <c r="G3662" s="6">
        <f t="shared" si="3"/>
        <v>1</v>
      </c>
      <c r="H3662" s="6">
        <f t="shared" si="4"/>
        <v>1</v>
      </c>
      <c r="I3662" s="6" t="str">
        <f>IF(OR(A3662="",COUNTIF('Message audit'!$A$2:$A$201,A3662)=0,AND(B3662&lt;&gt;"To",B3662&lt;&gt;"CC",B3662&lt;&gt;"BCC"),E3662&lt;&gt;"BASIC_OK"),"REVIEW","OK")</f>
        <v>OK</v>
      </c>
    </row>
    <row r="3663">
      <c r="A3663" s="5" t="s">
        <v>166</v>
      </c>
      <c r="B3663" s="5" t="s">
        <v>50</v>
      </c>
      <c r="C3663" s="5" t="s">
        <v>3878</v>
      </c>
      <c r="D3663" s="6" t="str">
        <f t="shared" si="1"/>
        <v>person3662@demo.invalid</v>
      </c>
      <c r="E3663" s="6" t="str">
        <f t="shared" si="2"/>
        <v>BASIC_OK</v>
      </c>
      <c r="F3663" s="6" t="str">
        <f>IF(E3663&lt;&gt;"BASIC_OK","REVIEW",IF(RIGHT(D3663,LEN(LOWER(TRIM('Audit summary'!$B$16)))+1)="@"&amp;LOWER(TRIM('Audit summary'!$B$16)),"INTERNAL","EXTERNAL"))</f>
        <v>INTERNAL</v>
      </c>
      <c r="G3663" s="6">
        <f t="shared" si="3"/>
        <v>1</v>
      </c>
      <c r="H3663" s="6">
        <f t="shared" si="4"/>
        <v>1</v>
      </c>
      <c r="I3663" s="6" t="str">
        <f>IF(OR(A3663="",COUNTIF('Message audit'!$A$2:$A$201,A3663)=0,AND(B3663&lt;&gt;"To",B3663&lt;&gt;"CC",B3663&lt;&gt;"BCC"),E3663&lt;&gt;"BASIC_OK"),"REVIEW","OK")</f>
        <v>OK</v>
      </c>
    </row>
    <row r="3664">
      <c r="A3664" s="5" t="s">
        <v>166</v>
      </c>
      <c r="B3664" s="5" t="s">
        <v>65</v>
      </c>
      <c r="C3664" s="5" t="s">
        <v>3879</v>
      </c>
      <c r="D3664" s="6" t="str">
        <f t="shared" si="1"/>
        <v>person3663@demo.invalid</v>
      </c>
      <c r="E3664" s="6" t="str">
        <f t="shared" si="2"/>
        <v>BASIC_OK</v>
      </c>
      <c r="F3664" s="6" t="str">
        <f>IF(E3664&lt;&gt;"BASIC_OK","REVIEW",IF(RIGHT(D3664,LEN(LOWER(TRIM('Audit summary'!$B$16)))+1)="@"&amp;LOWER(TRIM('Audit summary'!$B$16)),"INTERNAL","EXTERNAL"))</f>
        <v>INTERNAL</v>
      </c>
      <c r="G3664" s="6">
        <f t="shared" si="3"/>
        <v>1</v>
      </c>
      <c r="H3664" s="6">
        <f t="shared" si="4"/>
        <v>1</v>
      </c>
      <c r="I3664" s="6" t="str">
        <f>IF(OR(A3664="",COUNTIF('Message audit'!$A$2:$A$201,A3664)=0,AND(B3664&lt;&gt;"To",B3664&lt;&gt;"CC",B3664&lt;&gt;"BCC"),E3664&lt;&gt;"BASIC_OK"),"REVIEW","OK")</f>
        <v>OK</v>
      </c>
    </row>
    <row r="3665">
      <c r="A3665" s="5" t="s">
        <v>166</v>
      </c>
      <c r="B3665" s="5" t="s">
        <v>21</v>
      </c>
      <c r="C3665" s="5" t="s">
        <v>3880</v>
      </c>
      <c r="D3665" s="6" t="str">
        <f t="shared" si="1"/>
        <v>person3664@demo.invalid</v>
      </c>
      <c r="E3665" s="6" t="str">
        <f t="shared" si="2"/>
        <v>BASIC_OK</v>
      </c>
      <c r="F3665" s="6" t="str">
        <f>IF(E3665&lt;&gt;"BASIC_OK","REVIEW",IF(RIGHT(D3665,LEN(LOWER(TRIM('Audit summary'!$B$16)))+1)="@"&amp;LOWER(TRIM('Audit summary'!$B$16)),"INTERNAL","EXTERNAL"))</f>
        <v>INTERNAL</v>
      </c>
      <c r="G3665" s="6">
        <f t="shared" si="3"/>
        <v>1</v>
      </c>
      <c r="H3665" s="6">
        <f t="shared" si="4"/>
        <v>1</v>
      </c>
      <c r="I3665" s="6" t="str">
        <f>IF(OR(A3665="",COUNTIF('Message audit'!$A$2:$A$201,A3665)=0,AND(B3665&lt;&gt;"To",B3665&lt;&gt;"CC",B3665&lt;&gt;"BCC"),E3665&lt;&gt;"BASIC_OK"),"REVIEW","OK")</f>
        <v>OK</v>
      </c>
    </row>
    <row r="3666">
      <c r="A3666" s="5" t="s">
        <v>166</v>
      </c>
      <c r="B3666" s="5" t="s">
        <v>50</v>
      </c>
      <c r="C3666" s="5" t="s">
        <v>3881</v>
      </c>
      <c r="D3666" s="6" t="str">
        <f t="shared" si="1"/>
        <v>person3665@example.org</v>
      </c>
      <c r="E3666" s="6" t="str">
        <f t="shared" si="2"/>
        <v>BASIC_OK</v>
      </c>
      <c r="F3666" s="6" t="str">
        <f>IF(E3666&lt;&gt;"BASIC_OK","REVIEW",IF(RIGHT(D3666,LEN(LOWER(TRIM('Audit summary'!$B$16)))+1)="@"&amp;LOWER(TRIM('Audit summary'!$B$16)),"INTERNAL","EXTERNAL"))</f>
        <v>EXTERNAL</v>
      </c>
      <c r="G3666" s="6">
        <f t="shared" si="3"/>
        <v>1</v>
      </c>
      <c r="H3666" s="6">
        <f t="shared" si="4"/>
        <v>1</v>
      </c>
      <c r="I3666" s="6" t="str">
        <f>IF(OR(A3666="",COUNTIF('Message audit'!$A$2:$A$201,A3666)=0,AND(B3666&lt;&gt;"To",B3666&lt;&gt;"CC",B3666&lt;&gt;"BCC"),E3666&lt;&gt;"BASIC_OK"),"REVIEW","OK")</f>
        <v>OK</v>
      </c>
    </row>
    <row r="3667">
      <c r="A3667" s="5" t="s">
        <v>166</v>
      </c>
      <c r="B3667" s="5" t="s">
        <v>65</v>
      </c>
      <c r="C3667" s="5" t="s">
        <v>3882</v>
      </c>
      <c r="D3667" s="6" t="str">
        <f t="shared" si="1"/>
        <v>person3666@demo.invalid</v>
      </c>
      <c r="E3667" s="6" t="str">
        <f t="shared" si="2"/>
        <v>BASIC_OK</v>
      </c>
      <c r="F3667" s="6" t="str">
        <f>IF(E3667&lt;&gt;"BASIC_OK","REVIEW",IF(RIGHT(D3667,LEN(LOWER(TRIM('Audit summary'!$B$16)))+1)="@"&amp;LOWER(TRIM('Audit summary'!$B$16)),"INTERNAL","EXTERNAL"))</f>
        <v>INTERNAL</v>
      </c>
      <c r="G3667" s="6">
        <f t="shared" si="3"/>
        <v>1</v>
      </c>
      <c r="H3667" s="6">
        <f t="shared" si="4"/>
        <v>1</v>
      </c>
      <c r="I3667" s="6" t="str">
        <f>IF(OR(A3667="",COUNTIF('Message audit'!$A$2:$A$201,A3667)=0,AND(B3667&lt;&gt;"To",B3667&lt;&gt;"CC",B3667&lt;&gt;"BCC"),E3667&lt;&gt;"BASIC_OK"),"REVIEW","OK")</f>
        <v>OK</v>
      </c>
    </row>
    <row r="3668">
      <c r="A3668" s="5" t="s">
        <v>166</v>
      </c>
      <c r="B3668" s="5" t="s">
        <v>21</v>
      </c>
      <c r="C3668" s="5" t="s">
        <v>3883</v>
      </c>
      <c r="D3668" s="6" t="str">
        <f t="shared" si="1"/>
        <v>person3667@demo.invalid</v>
      </c>
      <c r="E3668" s="6" t="str">
        <f t="shared" si="2"/>
        <v>BASIC_OK</v>
      </c>
      <c r="F3668" s="6" t="str">
        <f>IF(E3668&lt;&gt;"BASIC_OK","REVIEW",IF(RIGHT(D3668,LEN(LOWER(TRIM('Audit summary'!$B$16)))+1)="@"&amp;LOWER(TRIM('Audit summary'!$B$16)),"INTERNAL","EXTERNAL"))</f>
        <v>INTERNAL</v>
      </c>
      <c r="G3668" s="6">
        <f t="shared" si="3"/>
        <v>1</v>
      </c>
      <c r="H3668" s="6">
        <f t="shared" si="4"/>
        <v>1</v>
      </c>
      <c r="I3668" s="6" t="str">
        <f>IF(OR(A3668="",COUNTIF('Message audit'!$A$2:$A$201,A3668)=0,AND(B3668&lt;&gt;"To",B3668&lt;&gt;"CC",B3668&lt;&gt;"BCC"),E3668&lt;&gt;"BASIC_OK"),"REVIEW","OK")</f>
        <v>OK</v>
      </c>
    </row>
    <row r="3669">
      <c r="A3669" s="5" t="s">
        <v>166</v>
      </c>
      <c r="B3669" s="5" t="s">
        <v>50</v>
      </c>
      <c r="C3669" s="5" t="s">
        <v>3884</v>
      </c>
      <c r="D3669" s="6" t="str">
        <f t="shared" si="1"/>
        <v>person3668@demo.invalid</v>
      </c>
      <c r="E3669" s="6" t="str">
        <f t="shared" si="2"/>
        <v>BASIC_OK</v>
      </c>
      <c r="F3669" s="6" t="str">
        <f>IF(E3669&lt;&gt;"BASIC_OK","REVIEW",IF(RIGHT(D3669,LEN(LOWER(TRIM('Audit summary'!$B$16)))+1)="@"&amp;LOWER(TRIM('Audit summary'!$B$16)),"INTERNAL","EXTERNAL"))</f>
        <v>INTERNAL</v>
      </c>
      <c r="G3669" s="6">
        <f t="shared" si="3"/>
        <v>1</v>
      </c>
      <c r="H3669" s="6">
        <f t="shared" si="4"/>
        <v>1</v>
      </c>
      <c r="I3669" s="6" t="str">
        <f>IF(OR(A3669="",COUNTIF('Message audit'!$A$2:$A$201,A3669)=0,AND(B3669&lt;&gt;"To",B3669&lt;&gt;"CC",B3669&lt;&gt;"BCC"),E3669&lt;&gt;"BASIC_OK"),"REVIEW","OK")</f>
        <v>OK</v>
      </c>
    </row>
    <row r="3670">
      <c r="A3670" s="5" t="s">
        <v>166</v>
      </c>
      <c r="B3670" s="5" t="s">
        <v>65</v>
      </c>
      <c r="C3670" s="5" t="s">
        <v>3885</v>
      </c>
      <c r="D3670" s="6" t="str">
        <f t="shared" si="1"/>
        <v>person3669@demo.invalid</v>
      </c>
      <c r="E3670" s="6" t="str">
        <f t="shared" si="2"/>
        <v>BASIC_OK</v>
      </c>
      <c r="F3670" s="6" t="str">
        <f>IF(E3670&lt;&gt;"BASIC_OK","REVIEW",IF(RIGHT(D3670,LEN(LOWER(TRIM('Audit summary'!$B$16)))+1)="@"&amp;LOWER(TRIM('Audit summary'!$B$16)),"INTERNAL","EXTERNAL"))</f>
        <v>INTERNAL</v>
      </c>
      <c r="G3670" s="6">
        <f t="shared" si="3"/>
        <v>1</v>
      </c>
      <c r="H3670" s="6">
        <f t="shared" si="4"/>
        <v>1</v>
      </c>
      <c r="I3670" s="6" t="str">
        <f>IF(OR(A3670="",COUNTIF('Message audit'!$A$2:$A$201,A3670)=0,AND(B3670&lt;&gt;"To",B3670&lt;&gt;"CC",B3670&lt;&gt;"BCC"),E3670&lt;&gt;"BASIC_OK"),"REVIEW","OK")</f>
        <v>OK</v>
      </c>
    </row>
    <row r="3671">
      <c r="A3671" s="5" t="s">
        <v>166</v>
      </c>
      <c r="B3671" s="5" t="s">
        <v>21</v>
      </c>
      <c r="C3671" s="5" t="s">
        <v>3886</v>
      </c>
      <c r="D3671" s="6" t="str">
        <f t="shared" si="1"/>
        <v>person3670@example.org</v>
      </c>
      <c r="E3671" s="6" t="str">
        <f t="shared" si="2"/>
        <v>BASIC_OK</v>
      </c>
      <c r="F3671" s="6" t="str">
        <f>IF(E3671&lt;&gt;"BASIC_OK","REVIEW",IF(RIGHT(D3671,LEN(LOWER(TRIM('Audit summary'!$B$16)))+1)="@"&amp;LOWER(TRIM('Audit summary'!$B$16)),"INTERNAL","EXTERNAL"))</f>
        <v>EXTERNAL</v>
      </c>
      <c r="G3671" s="6">
        <f t="shared" si="3"/>
        <v>1</v>
      </c>
      <c r="H3671" s="6">
        <f t="shared" si="4"/>
        <v>1</v>
      </c>
      <c r="I3671" s="6" t="str">
        <f>IF(OR(A3671="",COUNTIF('Message audit'!$A$2:$A$201,A3671)=0,AND(B3671&lt;&gt;"To",B3671&lt;&gt;"CC",B3671&lt;&gt;"BCC"),E3671&lt;&gt;"BASIC_OK"),"REVIEW","OK")</f>
        <v>OK</v>
      </c>
    </row>
    <row r="3672">
      <c r="A3672" s="5" t="s">
        <v>166</v>
      </c>
      <c r="B3672" s="5" t="s">
        <v>50</v>
      </c>
      <c r="C3672" s="5" t="s">
        <v>3887</v>
      </c>
      <c r="D3672" s="6" t="str">
        <f t="shared" si="1"/>
        <v>person3671@demo.invalid</v>
      </c>
      <c r="E3672" s="6" t="str">
        <f t="shared" si="2"/>
        <v>BASIC_OK</v>
      </c>
      <c r="F3672" s="6" t="str">
        <f>IF(E3672&lt;&gt;"BASIC_OK","REVIEW",IF(RIGHT(D3672,LEN(LOWER(TRIM('Audit summary'!$B$16)))+1)="@"&amp;LOWER(TRIM('Audit summary'!$B$16)),"INTERNAL","EXTERNAL"))</f>
        <v>INTERNAL</v>
      </c>
      <c r="G3672" s="6">
        <f t="shared" si="3"/>
        <v>1</v>
      </c>
      <c r="H3672" s="6">
        <f t="shared" si="4"/>
        <v>1</v>
      </c>
      <c r="I3672" s="6" t="str">
        <f>IF(OR(A3672="",COUNTIF('Message audit'!$A$2:$A$201,A3672)=0,AND(B3672&lt;&gt;"To",B3672&lt;&gt;"CC",B3672&lt;&gt;"BCC"),E3672&lt;&gt;"BASIC_OK"),"REVIEW","OK")</f>
        <v>OK</v>
      </c>
    </row>
    <row r="3673">
      <c r="A3673" s="5" t="s">
        <v>166</v>
      </c>
      <c r="B3673" s="5" t="s">
        <v>65</v>
      </c>
      <c r="C3673" s="5" t="s">
        <v>3888</v>
      </c>
      <c r="D3673" s="6" t="str">
        <f t="shared" si="1"/>
        <v>person3672@demo.invalid</v>
      </c>
      <c r="E3673" s="6" t="str">
        <f t="shared" si="2"/>
        <v>BASIC_OK</v>
      </c>
      <c r="F3673" s="6" t="str">
        <f>IF(E3673&lt;&gt;"BASIC_OK","REVIEW",IF(RIGHT(D3673,LEN(LOWER(TRIM('Audit summary'!$B$16)))+1)="@"&amp;LOWER(TRIM('Audit summary'!$B$16)),"INTERNAL","EXTERNAL"))</f>
        <v>INTERNAL</v>
      </c>
      <c r="G3673" s="6">
        <f t="shared" si="3"/>
        <v>1</v>
      </c>
      <c r="H3673" s="6">
        <f t="shared" si="4"/>
        <v>1</v>
      </c>
      <c r="I3673" s="6" t="str">
        <f>IF(OR(A3673="",COUNTIF('Message audit'!$A$2:$A$201,A3673)=0,AND(B3673&lt;&gt;"To",B3673&lt;&gt;"CC",B3673&lt;&gt;"BCC"),E3673&lt;&gt;"BASIC_OK"),"REVIEW","OK")</f>
        <v>OK</v>
      </c>
    </row>
    <row r="3674">
      <c r="A3674" s="5" t="s">
        <v>166</v>
      </c>
      <c r="B3674" s="5" t="s">
        <v>21</v>
      </c>
      <c r="C3674" s="5" t="s">
        <v>3889</v>
      </c>
      <c r="D3674" s="6" t="str">
        <f t="shared" si="1"/>
        <v>person3673@demo.invalid</v>
      </c>
      <c r="E3674" s="6" t="str">
        <f t="shared" si="2"/>
        <v>BASIC_OK</v>
      </c>
      <c r="F3674" s="6" t="str">
        <f>IF(E3674&lt;&gt;"BASIC_OK","REVIEW",IF(RIGHT(D3674,LEN(LOWER(TRIM('Audit summary'!$B$16)))+1)="@"&amp;LOWER(TRIM('Audit summary'!$B$16)),"INTERNAL","EXTERNAL"))</f>
        <v>INTERNAL</v>
      </c>
      <c r="G3674" s="6">
        <f t="shared" si="3"/>
        <v>1</v>
      </c>
      <c r="H3674" s="6">
        <f t="shared" si="4"/>
        <v>1</v>
      </c>
      <c r="I3674" s="6" t="str">
        <f>IF(OR(A3674="",COUNTIF('Message audit'!$A$2:$A$201,A3674)=0,AND(B3674&lt;&gt;"To",B3674&lt;&gt;"CC",B3674&lt;&gt;"BCC"),E3674&lt;&gt;"BASIC_OK"),"REVIEW","OK")</f>
        <v>OK</v>
      </c>
    </row>
    <row r="3675">
      <c r="A3675" s="5" t="s">
        <v>166</v>
      </c>
      <c r="B3675" s="5" t="s">
        <v>50</v>
      </c>
      <c r="C3675" s="5" t="s">
        <v>3890</v>
      </c>
      <c r="D3675" s="6" t="str">
        <f t="shared" si="1"/>
        <v>person3674@demo.invalid</v>
      </c>
      <c r="E3675" s="6" t="str">
        <f t="shared" si="2"/>
        <v>BASIC_OK</v>
      </c>
      <c r="F3675" s="6" t="str">
        <f>IF(E3675&lt;&gt;"BASIC_OK","REVIEW",IF(RIGHT(D3675,LEN(LOWER(TRIM('Audit summary'!$B$16)))+1)="@"&amp;LOWER(TRIM('Audit summary'!$B$16)),"INTERNAL","EXTERNAL"))</f>
        <v>INTERNAL</v>
      </c>
      <c r="G3675" s="6">
        <f t="shared" si="3"/>
        <v>1</v>
      </c>
      <c r="H3675" s="6">
        <f t="shared" si="4"/>
        <v>1</v>
      </c>
      <c r="I3675" s="6" t="str">
        <f>IF(OR(A3675="",COUNTIF('Message audit'!$A$2:$A$201,A3675)=0,AND(B3675&lt;&gt;"To",B3675&lt;&gt;"CC",B3675&lt;&gt;"BCC"),E3675&lt;&gt;"BASIC_OK"),"REVIEW","OK")</f>
        <v>OK</v>
      </c>
    </row>
    <row r="3676">
      <c r="A3676" s="5" t="s">
        <v>166</v>
      </c>
      <c r="B3676" s="5" t="s">
        <v>65</v>
      </c>
      <c r="C3676" s="5" t="s">
        <v>3891</v>
      </c>
      <c r="D3676" s="6" t="str">
        <f t="shared" si="1"/>
        <v>person3675@example.org</v>
      </c>
      <c r="E3676" s="6" t="str">
        <f t="shared" si="2"/>
        <v>BASIC_OK</v>
      </c>
      <c r="F3676" s="6" t="str">
        <f>IF(E3676&lt;&gt;"BASIC_OK","REVIEW",IF(RIGHT(D3676,LEN(LOWER(TRIM('Audit summary'!$B$16)))+1)="@"&amp;LOWER(TRIM('Audit summary'!$B$16)),"INTERNAL","EXTERNAL"))</f>
        <v>EXTERNAL</v>
      </c>
      <c r="G3676" s="6">
        <f t="shared" si="3"/>
        <v>1</v>
      </c>
      <c r="H3676" s="6">
        <f t="shared" si="4"/>
        <v>1</v>
      </c>
      <c r="I3676" s="6" t="str">
        <f>IF(OR(A3676="",COUNTIF('Message audit'!$A$2:$A$201,A3676)=0,AND(B3676&lt;&gt;"To",B3676&lt;&gt;"CC",B3676&lt;&gt;"BCC"),E3676&lt;&gt;"BASIC_OK"),"REVIEW","OK")</f>
        <v>OK</v>
      </c>
    </row>
    <row r="3677">
      <c r="A3677" s="5" t="s">
        <v>166</v>
      </c>
      <c r="B3677" s="5" t="s">
        <v>21</v>
      </c>
      <c r="C3677" s="5" t="s">
        <v>3892</v>
      </c>
      <c r="D3677" s="6" t="str">
        <f t="shared" si="1"/>
        <v>person3676@demo.invalid</v>
      </c>
      <c r="E3677" s="6" t="str">
        <f t="shared" si="2"/>
        <v>BASIC_OK</v>
      </c>
      <c r="F3677" s="6" t="str">
        <f>IF(E3677&lt;&gt;"BASIC_OK","REVIEW",IF(RIGHT(D3677,LEN(LOWER(TRIM('Audit summary'!$B$16)))+1)="@"&amp;LOWER(TRIM('Audit summary'!$B$16)),"INTERNAL","EXTERNAL"))</f>
        <v>INTERNAL</v>
      </c>
      <c r="G3677" s="6">
        <f t="shared" si="3"/>
        <v>1</v>
      </c>
      <c r="H3677" s="6">
        <f t="shared" si="4"/>
        <v>1</v>
      </c>
      <c r="I3677" s="6" t="str">
        <f>IF(OR(A3677="",COUNTIF('Message audit'!$A$2:$A$201,A3677)=0,AND(B3677&lt;&gt;"To",B3677&lt;&gt;"CC",B3677&lt;&gt;"BCC"),E3677&lt;&gt;"BASIC_OK"),"REVIEW","OK")</f>
        <v>OK</v>
      </c>
    </row>
    <row r="3678">
      <c r="A3678" s="5" t="s">
        <v>166</v>
      </c>
      <c r="B3678" s="5" t="s">
        <v>50</v>
      </c>
      <c r="C3678" s="5" t="s">
        <v>3893</v>
      </c>
      <c r="D3678" s="6" t="str">
        <f t="shared" si="1"/>
        <v>person3677@demo.invalid</v>
      </c>
      <c r="E3678" s="6" t="str">
        <f t="shared" si="2"/>
        <v>BASIC_OK</v>
      </c>
      <c r="F3678" s="6" t="str">
        <f>IF(E3678&lt;&gt;"BASIC_OK","REVIEW",IF(RIGHT(D3678,LEN(LOWER(TRIM('Audit summary'!$B$16)))+1)="@"&amp;LOWER(TRIM('Audit summary'!$B$16)),"INTERNAL","EXTERNAL"))</f>
        <v>INTERNAL</v>
      </c>
      <c r="G3678" s="6">
        <f t="shared" si="3"/>
        <v>1</v>
      </c>
      <c r="H3678" s="6">
        <f t="shared" si="4"/>
        <v>1</v>
      </c>
      <c r="I3678" s="6" t="str">
        <f>IF(OR(A3678="",COUNTIF('Message audit'!$A$2:$A$201,A3678)=0,AND(B3678&lt;&gt;"To",B3678&lt;&gt;"CC",B3678&lt;&gt;"BCC"),E3678&lt;&gt;"BASIC_OK"),"REVIEW","OK")</f>
        <v>OK</v>
      </c>
    </row>
    <row r="3679">
      <c r="A3679" s="5" t="s">
        <v>166</v>
      </c>
      <c r="B3679" s="5" t="s">
        <v>65</v>
      </c>
      <c r="C3679" s="5" t="s">
        <v>3894</v>
      </c>
      <c r="D3679" s="6" t="str">
        <f t="shared" si="1"/>
        <v>person3678@demo.invalid</v>
      </c>
      <c r="E3679" s="6" t="str">
        <f t="shared" si="2"/>
        <v>BASIC_OK</v>
      </c>
      <c r="F3679" s="6" t="str">
        <f>IF(E3679&lt;&gt;"BASIC_OK","REVIEW",IF(RIGHT(D3679,LEN(LOWER(TRIM('Audit summary'!$B$16)))+1)="@"&amp;LOWER(TRIM('Audit summary'!$B$16)),"INTERNAL","EXTERNAL"))</f>
        <v>INTERNAL</v>
      </c>
      <c r="G3679" s="6">
        <f t="shared" si="3"/>
        <v>1</v>
      </c>
      <c r="H3679" s="6">
        <f t="shared" si="4"/>
        <v>1</v>
      </c>
      <c r="I3679" s="6" t="str">
        <f>IF(OR(A3679="",COUNTIF('Message audit'!$A$2:$A$201,A3679)=0,AND(B3679&lt;&gt;"To",B3679&lt;&gt;"CC",B3679&lt;&gt;"BCC"),E3679&lt;&gt;"BASIC_OK"),"REVIEW","OK")</f>
        <v>OK</v>
      </c>
    </row>
    <row r="3680">
      <c r="A3680" s="5" t="s">
        <v>166</v>
      </c>
      <c r="B3680" s="5" t="s">
        <v>21</v>
      </c>
      <c r="C3680" s="5" t="s">
        <v>3895</v>
      </c>
      <c r="D3680" s="6" t="str">
        <f t="shared" si="1"/>
        <v>person3679@demo.invalid</v>
      </c>
      <c r="E3680" s="6" t="str">
        <f t="shared" si="2"/>
        <v>BASIC_OK</v>
      </c>
      <c r="F3680" s="6" t="str">
        <f>IF(E3680&lt;&gt;"BASIC_OK","REVIEW",IF(RIGHT(D3680,LEN(LOWER(TRIM('Audit summary'!$B$16)))+1)="@"&amp;LOWER(TRIM('Audit summary'!$B$16)),"INTERNAL","EXTERNAL"))</f>
        <v>INTERNAL</v>
      </c>
      <c r="G3680" s="6">
        <f t="shared" si="3"/>
        <v>1</v>
      </c>
      <c r="H3680" s="6">
        <f t="shared" si="4"/>
        <v>1</v>
      </c>
      <c r="I3680" s="6" t="str">
        <f>IF(OR(A3680="",COUNTIF('Message audit'!$A$2:$A$201,A3680)=0,AND(B3680&lt;&gt;"To",B3680&lt;&gt;"CC",B3680&lt;&gt;"BCC"),E3680&lt;&gt;"BASIC_OK"),"REVIEW","OK")</f>
        <v>OK</v>
      </c>
    </row>
    <row r="3681">
      <c r="A3681" s="5" t="s">
        <v>166</v>
      </c>
      <c r="B3681" s="5" t="s">
        <v>50</v>
      </c>
      <c r="C3681" s="5" t="s">
        <v>3896</v>
      </c>
      <c r="D3681" s="6" t="str">
        <f t="shared" si="1"/>
        <v>person3680@example.org</v>
      </c>
      <c r="E3681" s="6" t="str">
        <f t="shared" si="2"/>
        <v>BASIC_OK</v>
      </c>
      <c r="F3681" s="6" t="str">
        <f>IF(E3681&lt;&gt;"BASIC_OK","REVIEW",IF(RIGHT(D3681,LEN(LOWER(TRIM('Audit summary'!$B$16)))+1)="@"&amp;LOWER(TRIM('Audit summary'!$B$16)),"INTERNAL","EXTERNAL"))</f>
        <v>EXTERNAL</v>
      </c>
      <c r="G3681" s="6">
        <f t="shared" si="3"/>
        <v>1</v>
      </c>
      <c r="H3681" s="6">
        <f t="shared" si="4"/>
        <v>1</v>
      </c>
      <c r="I3681" s="6" t="str">
        <f>IF(OR(A3681="",COUNTIF('Message audit'!$A$2:$A$201,A3681)=0,AND(B3681&lt;&gt;"To",B3681&lt;&gt;"CC",B3681&lt;&gt;"BCC"),E3681&lt;&gt;"BASIC_OK"),"REVIEW","OK")</f>
        <v>OK</v>
      </c>
    </row>
    <row r="3682">
      <c r="A3682" s="5" t="s">
        <v>166</v>
      </c>
      <c r="B3682" s="5" t="s">
        <v>65</v>
      </c>
      <c r="C3682" s="5" t="s">
        <v>3897</v>
      </c>
      <c r="D3682" s="6" t="str">
        <f t="shared" si="1"/>
        <v>person3681@demo.invalid</v>
      </c>
      <c r="E3682" s="6" t="str">
        <f t="shared" si="2"/>
        <v>BASIC_OK</v>
      </c>
      <c r="F3682" s="6" t="str">
        <f>IF(E3682&lt;&gt;"BASIC_OK","REVIEW",IF(RIGHT(D3682,LEN(LOWER(TRIM('Audit summary'!$B$16)))+1)="@"&amp;LOWER(TRIM('Audit summary'!$B$16)),"INTERNAL","EXTERNAL"))</f>
        <v>INTERNAL</v>
      </c>
      <c r="G3682" s="6">
        <f t="shared" si="3"/>
        <v>1</v>
      </c>
      <c r="H3682" s="6">
        <f t="shared" si="4"/>
        <v>1</v>
      </c>
      <c r="I3682" s="6" t="str">
        <f>IF(OR(A3682="",COUNTIF('Message audit'!$A$2:$A$201,A3682)=0,AND(B3682&lt;&gt;"To",B3682&lt;&gt;"CC",B3682&lt;&gt;"BCC"),E3682&lt;&gt;"BASIC_OK"),"REVIEW","OK")</f>
        <v>OK</v>
      </c>
    </row>
    <row r="3683">
      <c r="A3683" s="5" t="s">
        <v>166</v>
      </c>
      <c r="B3683" s="5" t="s">
        <v>21</v>
      </c>
      <c r="C3683" s="5" t="s">
        <v>3898</v>
      </c>
      <c r="D3683" s="6" t="str">
        <f t="shared" si="1"/>
        <v>person3682@demo.invalid</v>
      </c>
      <c r="E3683" s="6" t="str">
        <f t="shared" si="2"/>
        <v>BASIC_OK</v>
      </c>
      <c r="F3683" s="6" t="str">
        <f>IF(E3683&lt;&gt;"BASIC_OK","REVIEW",IF(RIGHT(D3683,LEN(LOWER(TRIM('Audit summary'!$B$16)))+1)="@"&amp;LOWER(TRIM('Audit summary'!$B$16)),"INTERNAL","EXTERNAL"))</f>
        <v>INTERNAL</v>
      </c>
      <c r="G3683" s="6">
        <f t="shared" si="3"/>
        <v>1</v>
      </c>
      <c r="H3683" s="6">
        <f t="shared" si="4"/>
        <v>1</v>
      </c>
      <c r="I3683" s="6" t="str">
        <f>IF(OR(A3683="",COUNTIF('Message audit'!$A$2:$A$201,A3683)=0,AND(B3683&lt;&gt;"To",B3683&lt;&gt;"CC",B3683&lt;&gt;"BCC"),E3683&lt;&gt;"BASIC_OK"),"REVIEW","OK")</f>
        <v>OK</v>
      </c>
    </row>
    <row r="3684">
      <c r="A3684" s="5" t="s">
        <v>166</v>
      </c>
      <c r="B3684" s="5" t="s">
        <v>50</v>
      </c>
      <c r="C3684" s="5" t="s">
        <v>3899</v>
      </c>
      <c r="D3684" s="6" t="str">
        <f t="shared" si="1"/>
        <v>person3683@demo.invalid</v>
      </c>
      <c r="E3684" s="6" t="str">
        <f t="shared" si="2"/>
        <v>BASIC_OK</v>
      </c>
      <c r="F3684" s="6" t="str">
        <f>IF(E3684&lt;&gt;"BASIC_OK","REVIEW",IF(RIGHT(D3684,LEN(LOWER(TRIM('Audit summary'!$B$16)))+1)="@"&amp;LOWER(TRIM('Audit summary'!$B$16)),"INTERNAL","EXTERNAL"))</f>
        <v>INTERNAL</v>
      </c>
      <c r="G3684" s="6">
        <f t="shared" si="3"/>
        <v>1</v>
      </c>
      <c r="H3684" s="6">
        <f t="shared" si="4"/>
        <v>1</v>
      </c>
      <c r="I3684" s="6" t="str">
        <f>IF(OR(A3684="",COUNTIF('Message audit'!$A$2:$A$201,A3684)=0,AND(B3684&lt;&gt;"To",B3684&lt;&gt;"CC",B3684&lt;&gt;"BCC"),E3684&lt;&gt;"BASIC_OK"),"REVIEW","OK")</f>
        <v>OK</v>
      </c>
    </row>
    <row r="3685">
      <c r="A3685" s="5" t="s">
        <v>166</v>
      </c>
      <c r="B3685" s="5" t="s">
        <v>65</v>
      </c>
      <c r="C3685" s="5" t="s">
        <v>3900</v>
      </c>
      <c r="D3685" s="6" t="str">
        <f t="shared" si="1"/>
        <v>person3684@demo.invalid</v>
      </c>
      <c r="E3685" s="6" t="str">
        <f t="shared" si="2"/>
        <v>BASIC_OK</v>
      </c>
      <c r="F3685" s="6" t="str">
        <f>IF(E3685&lt;&gt;"BASIC_OK","REVIEW",IF(RIGHT(D3685,LEN(LOWER(TRIM('Audit summary'!$B$16)))+1)="@"&amp;LOWER(TRIM('Audit summary'!$B$16)),"INTERNAL","EXTERNAL"))</f>
        <v>INTERNAL</v>
      </c>
      <c r="G3685" s="6">
        <f t="shared" si="3"/>
        <v>1</v>
      </c>
      <c r="H3685" s="6">
        <f t="shared" si="4"/>
        <v>1</v>
      </c>
      <c r="I3685" s="6" t="str">
        <f>IF(OR(A3685="",COUNTIF('Message audit'!$A$2:$A$201,A3685)=0,AND(B3685&lt;&gt;"To",B3685&lt;&gt;"CC",B3685&lt;&gt;"BCC"),E3685&lt;&gt;"BASIC_OK"),"REVIEW","OK")</f>
        <v>OK</v>
      </c>
    </row>
    <row r="3686">
      <c r="A3686" s="5" t="s">
        <v>166</v>
      </c>
      <c r="B3686" s="5" t="s">
        <v>21</v>
      </c>
      <c r="C3686" s="5" t="s">
        <v>3901</v>
      </c>
      <c r="D3686" s="6" t="str">
        <f t="shared" si="1"/>
        <v>person3685@example.org</v>
      </c>
      <c r="E3686" s="6" t="str">
        <f t="shared" si="2"/>
        <v>BASIC_OK</v>
      </c>
      <c r="F3686" s="6" t="str">
        <f>IF(E3686&lt;&gt;"BASIC_OK","REVIEW",IF(RIGHT(D3686,LEN(LOWER(TRIM('Audit summary'!$B$16)))+1)="@"&amp;LOWER(TRIM('Audit summary'!$B$16)),"INTERNAL","EXTERNAL"))</f>
        <v>EXTERNAL</v>
      </c>
      <c r="G3686" s="6">
        <f t="shared" si="3"/>
        <v>1</v>
      </c>
      <c r="H3686" s="6">
        <f t="shared" si="4"/>
        <v>1</v>
      </c>
      <c r="I3686" s="6" t="str">
        <f>IF(OR(A3686="",COUNTIF('Message audit'!$A$2:$A$201,A3686)=0,AND(B3686&lt;&gt;"To",B3686&lt;&gt;"CC",B3686&lt;&gt;"BCC"),E3686&lt;&gt;"BASIC_OK"),"REVIEW","OK")</f>
        <v>OK</v>
      </c>
    </row>
    <row r="3687">
      <c r="A3687" s="5" t="s">
        <v>166</v>
      </c>
      <c r="B3687" s="5" t="s">
        <v>50</v>
      </c>
      <c r="C3687" s="5" t="s">
        <v>3902</v>
      </c>
      <c r="D3687" s="6" t="str">
        <f t="shared" si="1"/>
        <v>person3686@demo.invalid</v>
      </c>
      <c r="E3687" s="6" t="str">
        <f t="shared" si="2"/>
        <v>BASIC_OK</v>
      </c>
      <c r="F3687" s="6" t="str">
        <f>IF(E3687&lt;&gt;"BASIC_OK","REVIEW",IF(RIGHT(D3687,LEN(LOWER(TRIM('Audit summary'!$B$16)))+1)="@"&amp;LOWER(TRIM('Audit summary'!$B$16)),"INTERNAL","EXTERNAL"))</f>
        <v>INTERNAL</v>
      </c>
      <c r="G3687" s="6">
        <f t="shared" si="3"/>
        <v>1</v>
      </c>
      <c r="H3687" s="6">
        <f t="shared" si="4"/>
        <v>1</v>
      </c>
      <c r="I3687" s="6" t="str">
        <f>IF(OR(A3687="",COUNTIF('Message audit'!$A$2:$A$201,A3687)=0,AND(B3687&lt;&gt;"To",B3687&lt;&gt;"CC",B3687&lt;&gt;"BCC"),E3687&lt;&gt;"BASIC_OK"),"REVIEW","OK")</f>
        <v>OK</v>
      </c>
    </row>
    <row r="3688">
      <c r="A3688" s="5" t="s">
        <v>166</v>
      </c>
      <c r="B3688" s="5" t="s">
        <v>65</v>
      </c>
      <c r="C3688" s="5" t="s">
        <v>3903</v>
      </c>
      <c r="D3688" s="6" t="str">
        <f t="shared" si="1"/>
        <v>person3687@demo.invalid</v>
      </c>
      <c r="E3688" s="6" t="str">
        <f t="shared" si="2"/>
        <v>BASIC_OK</v>
      </c>
      <c r="F3688" s="6" t="str">
        <f>IF(E3688&lt;&gt;"BASIC_OK","REVIEW",IF(RIGHT(D3688,LEN(LOWER(TRIM('Audit summary'!$B$16)))+1)="@"&amp;LOWER(TRIM('Audit summary'!$B$16)),"INTERNAL","EXTERNAL"))</f>
        <v>INTERNAL</v>
      </c>
      <c r="G3688" s="6">
        <f t="shared" si="3"/>
        <v>1</v>
      </c>
      <c r="H3688" s="6">
        <f t="shared" si="4"/>
        <v>1</v>
      </c>
      <c r="I3688" s="6" t="str">
        <f>IF(OR(A3688="",COUNTIF('Message audit'!$A$2:$A$201,A3688)=0,AND(B3688&lt;&gt;"To",B3688&lt;&gt;"CC",B3688&lt;&gt;"BCC"),E3688&lt;&gt;"BASIC_OK"),"REVIEW","OK")</f>
        <v>OK</v>
      </c>
    </row>
    <row r="3689">
      <c r="A3689" s="5" t="s">
        <v>166</v>
      </c>
      <c r="B3689" s="5" t="s">
        <v>21</v>
      </c>
      <c r="C3689" s="5" t="s">
        <v>3904</v>
      </c>
      <c r="D3689" s="6" t="str">
        <f t="shared" si="1"/>
        <v>person3688@demo.invalid</v>
      </c>
      <c r="E3689" s="6" t="str">
        <f t="shared" si="2"/>
        <v>BASIC_OK</v>
      </c>
      <c r="F3689" s="6" t="str">
        <f>IF(E3689&lt;&gt;"BASIC_OK","REVIEW",IF(RIGHT(D3689,LEN(LOWER(TRIM('Audit summary'!$B$16)))+1)="@"&amp;LOWER(TRIM('Audit summary'!$B$16)),"INTERNAL","EXTERNAL"))</f>
        <v>INTERNAL</v>
      </c>
      <c r="G3689" s="6">
        <f t="shared" si="3"/>
        <v>1</v>
      </c>
      <c r="H3689" s="6">
        <f t="shared" si="4"/>
        <v>1</v>
      </c>
      <c r="I3689" s="6" t="str">
        <f>IF(OR(A3689="",COUNTIF('Message audit'!$A$2:$A$201,A3689)=0,AND(B3689&lt;&gt;"To",B3689&lt;&gt;"CC",B3689&lt;&gt;"BCC"),E3689&lt;&gt;"BASIC_OK"),"REVIEW","OK")</f>
        <v>OK</v>
      </c>
    </row>
    <row r="3690">
      <c r="A3690" s="5" t="s">
        <v>166</v>
      </c>
      <c r="B3690" s="5" t="s">
        <v>50</v>
      </c>
      <c r="C3690" s="5" t="s">
        <v>3905</v>
      </c>
      <c r="D3690" s="6" t="str">
        <f t="shared" si="1"/>
        <v>person3689@demo.invalid</v>
      </c>
      <c r="E3690" s="6" t="str">
        <f t="shared" si="2"/>
        <v>BASIC_OK</v>
      </c>
      <c r="F3690" s="6" t="str">
        <f>IF(E3690&lt;&gt;"BASIC_OK","REVIEW",IF(RIGHT(D3690,LEN(LOWER(TRIM('Audit summary'!$B$16)))+1)="@"&amp;LOWER(TRIM('Audit summary'!$B$16)),"INTERNAL","EXTERNAL"))</f>
        <v>INTERNAL</v>
      </c>
      <c r="G3690" s="6">
        <f t="shared" si="3"/>
        <v>1</v>
      </c>
      <c r="H3690" s="6">
        <f t="shared" si="4"/>
        <v>1</v>
      </c>
      <c r="I3690" s="6" t="str">
        <f>IF(OR(A3690="",COUNTIF('Message audit'!$A$2:$A$201,A3690)=0,AND(B3690&lt;&gt;"To",B3690&lt;&gt;"CC",B3690&lt;&gt;"BCC"),E3690&lt;&gt;"BASIC_OK"),"REVIEW","OK")</f>
        <v>OK</v>
      </c>
    </row>
    <row r="3691">
      <c r="A3691" s="5" t="s">
        <v>166</v>
      </c>
      <c r="B3691" s="5" t="s">
        <v>65</v>
      </c>
      <c r="C3691" s="5" t="s">
        <v>3906</v>
      </c>
      <c r="D3691" s="6" t="str">
        <f t="shared" si="1"/>
        <v>person3690@example.org</v>
      </c>
      <c r="E3691" s="6" t="str">
        <f t="shared" si="2"/>
        <v>BASIC_OK</v>
      </c>
      <c r="F3691" s="6" t="str">
        <f>IF(E3691&lt;&gt;"BASIC_OK","REVIEW",IF(RIGHT(D3691,LEN(LOWER(TRIM('Audit summary'!$B$16)))+1)="@"&amp;LOWER(TRIM('Audit summary'!$B$16)),"INTERNAL","EXTERNAL"))</f>
        <v>EXTERNAL</v>
      </c>
      <c r="G3691" s="6">
        <f t="shared" si="3"/>
        <v>1</v>
      </c>
      <c r="H3691" s="6">
        <f t="shared" si="4"/>
        <v>1</v>
      </c>
      <c r="I3691" s="6" t="str">
        <f>IF(OR(A3691="",COUNTIF('Message audit'!$A$2:$A$201,A3691)=0,AND(B3691&lt;&gt;"To",B3691&lt;&gt;"CC",B3691&lt;&gt;"BCC"),E3691&lt;&gt;"BASIC_OK"),"REVIEW","OK")</f>
        <v>OK</v>
      </c>
    </row>
    <row r="3692">
      <c r="A3692" s="5" t="s">
        <v>166</v>
      </c>
      <c r="B3692" s="5" t="s">
        <v>21</v>
      </c>
      <c r="C3692" s="5" t="s">
        <v>3907</v>
      </c>
      <c r="D3692" s="6" t="str">
        <f t="shared" si="1"/>
        <v>person3691@demo.invalid</v>
      </c>
      <c r="E3692" s="6" t="str">
        <f t="shared" si="2"/>
        <v>BASIC_OK</v>
      </c>
      <c r="F3692" s="6" t="str">
        <f>IF(E3692&lt;&gt;"BASIC_OK","REVIEW",IF(RIGHT(D3692,LEN(LOWER(TRIM('Audit summary'!$B$16)))+1)="@"&amp;LOWER(TRIM('Audit summary'!$B$16)),"INTERNAL","EXTERNAL"))</f>
        <v>INTERNAL</v>
      </c>
      <c r="G3692" s="6">
        <f t="shared" si="3"/>
        <v>1</v>
      </c>
      <c r="H3692" s="6">
        <f t="shared" si="4"/>
        <v>1</v>
      </c>
      <c r="I3692" s="6" t="str">
        <f>IF(OR(A3692="",COUNTIF('Message audit'!$A$2:$A$201,A3692)=0,AND(B3692&lt;&gt;"To",B3692&lt;&gt;"CC",B3692&lt;&gt;"BCC"),E3692&lt;&gt;"BASIC_OK"),"REVIEW","OK")</f>
        <v>OK</v>
      </c>
    </row>
    <row r="3693">
      <c r="A3693" s="5" t="s">
        <v>166</v>
      </c>
      <c r="B3693" s="5" t="s">
        <v>50</v>
      </c>
      <c r="C3693" s="5" t="s">
        <v>3908</v>
      </c>
      <c r="D3693" s="6" t="str">
        <f t="shared" si="1"/>
        <v>person3692@demo.invalid</v>
      </c>
      <c r="E3693" s="6" t="str">
        <f t="shared" si="2"/>
        <v>BASIC_OK</v>
      </c>
      <c r="F3693" s="6" t="str">
        <f>IF(E3693&lt;&gt;"BASIC_OK","REVIEW",IF(RIGHT(D3693,LEN(LOWER(TRIM('Audit summary'!$B$16)))+1)="@"&amp;LOWER(TRIM('Audit summary'!$B$16)),"INTERNAL","EXTERNAL"))</f>
        <v>INTERNAL</v>
      </c>
      <c r="G3693" s="6">
        <f t="shared" si="3"/>
        <v>1</v>
      </c>
      <c r="H3693" s="6">
        <f t="shared" si="4"/>
        <v>1</v>
      </c>
      <c r="I3693" s="6" t="str">
        <f>IF(OR(A3693="",COUNTIF('Message audit'!$A$2:$A$201,A3693)=0,AND(B3693&lt;&gt;"To",B3693&lt;&gt;"CC",B3693&lt;&gt;"BCC"),E3693&lt;&gt;"BASIC_OK"),"REVIEW","OK")</f>
        <v>OK</v>
      </c>
    </row>
    <row r="3694">
      <c r="A3694" s="5" t="s">
        <v>166</v>
      </c>
      <c r="B3694" s="5" t="s">
        <v>65</v>
      </c>
      <c r="C3694" s="5" t="s">
        <v>3909</v>
      </c>
      <c r="D3694" s="6" t="str">
        <f t="shared" si="1"/>
        <v>person3693@demo.invalid</v>
      </c>
      <c r="E3694" s="6" t="str">
        <f t="shared" si="2"/>
        <v>BASIC_OK</v>
      </c>
      <c r="F3694" s="6" t="str">
        <f>IF(E3694&lt;&gt;"BASIC_OK","REVIEW",IF(RIGHT(D3694,LEN(LOWER(TRIM('Audit summary'!$B$16)))+1)="@"&amp;LOWER(TRIM('Audit summary'!$B$16)),"INTERNAL","EXTERNAL"))</f>
        <v>INTERNAL</v>
      </c>
      <c r="G3694" s="6">
        <f t="shared" si="3"/>
        <v>1</v>
      </c>
      <c r="H3694" s="6">
        <f t="shared" si="4"/>
        <v>1</v>
      </c>
      <c r="I3694" s="6" t="str">
        <f>IF(OR(A3694="",COUNTIF('Message audit'!$A$2:$A$201,A3694)=0,AND(B3694&lt;&gt;"To",B3694&lt;&gt;"CC",B3694&lt;&gt;"BCC"),E3694&lt;&gt;"BASIC_OK"),"REVIEW","OK")</f>
        <v>OK</v>
      </c>
    </row>
    <row r="3695">
      <c r="A3695" s="5" t="s">
        <v>166</v>
      </c>
      <c r="B3695" s="5" t="s">
        <v>21</v>
      </c>
      <c r="C3695" s="5" t="s">
        <v>3910</v>
      </c>
      <c r="D3695" s="6" t="str">
        <f t="shared" si="1"/>
        <v>person3694@demo.invalid</v>
      </c>
      <c r="E3695" s="6" t="str">
        <f t="shared" si="2"/>
        <v>BASIC_OK</v>
      </c>
      <c r="F3695" s="6" t="str">
        <f>IF(E3695&lt;&gt;"BASIC_OK","REVIEW",IF(RIGHT(D3695,LEN(LOWER(TRIM('Audit summary'!$B$16)))+1)="@"&amp;LOWER(TRIM('Audit summary'!$B$16)),"INTERNAL","EXTERNAL"))</f>
        <v>INTERNAL</v>
      </c>
      <c r="G3695" s="6">
        <f t="shared" si="3"/>
        <v>1</v>
      </c>
      <c r="H3695" s="6">
        <f t="shared" si="4"/>
        <v>1</v>
      </c>
      <c r="I3695" s="6" t="str">
        <f>IF(OR(A3695="",COUNTIF('Message audit'!$A$2:$A$201,A3695)=0,AND(B3695&lt;&gt;"To",B3695&lt;&gt;"CC",B3695&lt;&gt;"BCC"),E3695&lt;&gt;"BASIC_OK"),"REVIEW","OK")</f>
        <v>OK</v>
      </c>
    </row>
    <row r="3696">
      <c r="A3696" s="5" t="s">
        <v>166</v>
      </c>
      <c r="B3696" s="5" t="s">
        <v>50</v>
      </c>
      <c r="C3696" s="5" t="s">
        <v>3911</v>
      </c>
      <c r="D3696" s="6" t="str">
        <f t="shared" si="1"/>
        <v>person3695@example.org</v>
      </c>
      <c r="E3696" s="6" t="str">
        <f t="shared" si="2"/>
        <v>BASIC_OK</v>
      </c>
      <c r="F3696" s="6" t="str">
        <f>IF(E3696&lt;&gt;"BASIC_OK","REVIEW",IF(RIGHT(D3696,LEN(LOWER(TRIM('Audit summary'!$B$16)))+1)="@"&amp;LOWER(TRIM('Audit summary'!$B$16)),"INTERNAL","EXTERNAL"))</f>
        <v>EXTERNAL</v>
      </c>
      <c r="G3696" s="6">
        <f t="shared" si="3"/>
        <v>1</v>
      </c>
      <c r="H3696" s="6">
        <f t="shared" si="4"/>
        <v>1</v>
      </c>
      <c r="I3696" s="6" t="str">
        <f>IF(OR(A3696="",COUNTIF('Message audit'!$A$2:$A$201,A3696)=0,AND(B3696&lt;&gt;"To",B3696&lt;&gt;"CC",B3696&lt;&gt;"BCC"),E3696&lt;&gt;"BASIC_OK"),"REVIEW","OK")</f>
        <v>OK</v>
      </c>
    </row>
    <row r="3697">
      <c r="A3697" s="5" t="s">
        <v>166</v>
      </c>
      <c r="B3697" s="5" t="s">
        <v>65</v>
      </c>
      <c r="C3697" s="5" t="s">
        <v>3912</v>
      </c>
      <c r="D3697" s="6" t="str">
        <f t="shared" si="1"/>
        <v>person3696@demo.invalid</v>
      </c>
      <c r="E3697" s="6" t="str">
        <f t="shared" si="2"/>
        <v>BASIC_OK</v>
      </c>
      <c r="F3697" s="6" t="str">
        <f>IF(E3697&lt;&gt;"BASIC_OK","REVIEW",IF(RIGHT(D3697,LEN(LOWER(TRIM('Audit summary'!$B$16)))+1)="@"&amp;LOWER(TRIM('Audit summary'!$B$16)),"INTERNAL","EXTERNAL"))</f>
        <v>INTERNAL</v>
      </c>
      <c r="G3697" s="6">
        <f t="shared" si="3"/>
        <v>1</v>
      </c>
      <c r="H3697" s="6">
        <f t="shared" si="4"/>
        <v>1</v>
      </c>
      <c r="I3697" s="6" t="str">
        <f>IF(OR(A3697="",COUNTIF('Message audit'!$A$2:$A$201,A3697)=0,AND(B3697&lt;&gt;"To",B3697&lt;&gt;"CC",B3697&lt;&gt;"BCC"),E3697&lt;&gt;"BASIC_OK"),"REVIEW","OK")</f>
        <v>OK</v>
      </c>
    </row>
    <row r="3698">
      <c r="A3698" s="5" t="s">
        <v>166</v>
      </c>
      <c r="B3698" s="5" t="s">
        <v>21</v>
      </c>
      <c r="C3698" s="5" t="s">
        <v>3913</v>
      </c>
      <c r="D3698" s="6" t="str">
        <f t="shared" si="1"/>
        <v>person3697@demo.invalid</v>
      </c>
      <c r="E3698" s="6" t="str">
        <f t="shared" si="2"/>
        <v>BASIC_OK</v>
      </c>
      <c r="F3698" s="6" t="str">
        <f>IF(E3698&lt;&gt;"BASIC_OK","REVIEW",IF(RIGHT(D3698,LEN(LOWER(TRIM('Audit summary'!$B$16)))+1)="@"&amp;LOWER(TRIM('Audit summary'!$B$16)),"INTERNAL","EXTERNAL"))</f>
        <v>INTERNAL</v>
      </c>
      <c r="G3698" s="6">
        <f t="shared" si="3"/>
        <v>1</v>
      </c>
      <c r="H3698" s="6">
        <f t="shared" si="4"/>
        <v>1</v>
      </c>
      <c r="I3698" s="6" t="str">
        <f>IF(OR(A3698="",COUNTIF('Message audit'!$A$2:$A$201,A3698)=0,AND(B3698&lt;&gt;"To",B3698&lt;&gt;"CC",B3698&lt;&gt;"BCC"),E3698&lt;&gt;"BASIC_OK"),"REVIEW","OK")</f>
        <v>OK</v>
      </c>
    </row>
    <row r="3699">
      <c r="A3699" s="5" t="s">
        <v>166</v>
      </c>
      <c r="B3699" s="5" t="s">
        <v>50</v>
      </c>
      <c r="C3699" s="5" t="s">
        <v>3914</v>
      </c>
      <c r="D3699" s="6" t="str">
        <f t="shared" si="1"/>
        <v>person3698@demo.invalid</v>
      </c>
      <c r="E3699" s="6" t="str">
        <f t="shared" si="2"/>
        <v>BASIC_OK</v>
      </c>
      <c r="F3699" s="6" t="str">
        <f>IF(E3699&lt;&gt;"BASIC_OK","REVIEW",IF(RIGHT(D3699,LEN(LOWER(TRIM('Audit summary'!$B$16)))+1)="@"&amp;LOWER(TRIM('Audit summary'!$B$16)),"INTERNAL","EXTERNAL"))</f>
        <v>INTERNAL</v>
      </c>
      <c r="G3699" s="6">
        <f t="shared" si="3"/>
        <v>1</v>
      </c>
      <c r="H3699" s="6">
        <f t="shared" si="4"/>
        <v>1</v>
      </c>
      <c r="I3699" s="6" t="str">
        <f>IF(OR(A3699="",COUNTIF('Message audit'!$A$2:$A$201,A3699)=0,AND(B3699&lt;&gt;"To",B3699&lt;&gt;"CC",B3699&lt;&gt;"BCC"),E3699&lt;&gt;"BASIC_OK"),"REVIEW","OK")</f>
        <v>OK</v>
      </c>
    </row>
    <row r="3700">
      <c r="A3700" s="5" t="s">
        <v>166</v>
      </c>
      <c r="B3700" s="5" t="s">
        <v>65</v>
      </c>
      <c r="C3700" s="5" t="s">
        <v>3915</v>
      </c>
      <c r="D3700" s="6" t="str">
        <f t="shared" si="1"/>
        <v>person3699@demo.invalid</v>
      </c>
      <c r="E3700" s="6" t="str">
        <f t="shared" si="2"/>
        <v>BASIC_OK</v>
      </c>
      <c r="F3700" s="6" t="str">
        <f>IF(E3700&lt;&gt;"BASIC_OK","REVIEW",IF(RIGHT(D3700,LEN(LOWER(TRIM('Audit summary'!$B$16)))+1)="@"&amp;LOWER(TRIM('Audit summary'!$B$16)),"INTERNAL","EXTERNAL"))</f>
        <v>INTERNAL</v>
      </c>
      <c r="G3700" s="6">
        <f t="shared" si="3"/>
        <v>1</v>
      </c>
      <c r="H3700" s="6">
        <f t="shared" si="4"/>
        <v>1</v>
      </c>
      <c r="I3700" s="6" t="str">
        <f>IF(OR(A3700="",COUNTIF('Message audit'!$A$2:$A$201,A3700)=0,AND(B3700&lt;&gt;"To",B3700&lt;&gt;"CC",B3700&lt;&gt;"BCC"),E3700&lt;&gt;"BASIC_OK"),"REVIEW","OK")</f>
        <v>OK</v>
      </c>
    </row>
    <row r="3701">
      <c r="A3701" s="5" t="s">
        <v>166</v>
      </c>
      <c r="B3701" s="5" t="s">
        <v>21</v>
      </c>
      <c r="D3701" s="6" t="str">
        <f t="shared" si="1"/>
        <v/>
      </c>
      <c r="E3701" s="6" t="str">
        <f t="shared" si="2"/>
        <v>MISSING</v>
      </c>
      <c r="F3701" s="6" t="str">
        <f>IF(E3701&lt;&gt;"BASIC_OK","REVIEW",IF(RIGHT(D3701,LEN(LOWER(TRIM('Audit summary'!$B$16)))+1)="@"&amp;LOWER(TRIM('Audit summary'!$B$16)),"INTERNAL","EXTERNAL"))</f>
        <v>REVIEW</v>
      </c>
      <c r="G3701" s="6">
        <f t="shared" si="3"/>
        <v>0</v>
      </c>
      <c r="H3701" s="6">
        <f t="shared" si="4"/>
        <v>0</v>
      </c>
      <c r="I3701" s="6" t="str">
        <f>IF(OR(A3701="",COUNTIF('Message audit'!$A$2:$A$201,A3701)=0,AND(B3701&lt;&gt;"To",B3701&lt;&gt;"CC",B3701&lt;&gt;"BCC"),E3701&lt;&gt;"BASIC_OK"),"REVIEW","OK")</f>
        <v>REVIEW</v>
      </c>
    </row>
    <row r="3702">
      <c r="A3702" s="5" t="s">
        <v>166</v>
      </c>
      <c r="B3702" s="5" t="s">
        <v>50</v>
      </c>
      <c r="C3702" s="5" t="s">
        <v>3916</v>
      </c>
      <c r="D3702" s="6" t="str">
        <f t="shared" si="1"/>
        <v>broken-3701</v>
      </c>
      <c r="E3702" s="6" t="str">
        <f t="shared" si="2"/>
        <v>REVIEW</v>
      </c>
      <c r="F3702" s="6" t="str">
        <f>IF(E3702&lt;&gt;"BASIC_OK","REVIEW",IF(RIGHT(D3702,LEN(LOWER(TRIM('Audit summary'!$B$16)))+1)="@"&amp;LOWER(TRIM('Audit summary'!$B$16)),"INTERNAL","EXTERNAL"))</f>
        <v>REVIEW</v>
      </c>
      <c r="G3702" s="6">
        <f t="shared" si="3"/>
        <v>0</v>
      </c>
      <c r="H3702" s="6">
        <f t="shared" si="4"/>
        <v>0</v>
      </c>
      <c r="I3702" s="6" t="str">
        <f>IF(OR(A3702="",COUNTIF('Message audit'!$A$2:$A$201,A3702)=0,AND(B3702&lt;&gt;"To",B3702&lt;&gt;"CC",B3702&lt;&gt;"BCC"),E3702&lt;&gt;"BASIC_OK"),"REVIEW","OK")</f>
        <v>REVIEW</v>
      </c>
    </row>
    <row r="3703">
      <c r="A3703" s="5" t="s">
        <v>167</v>
      </c>
      <c r="B3703" s="5" t="s">
        <v>65</v>
      </c>
      <c r="C3703" s="5" t="s">
        <v>3917</v>
      </c>
      <c r="D3703" s="6" t="str">
        <f t="shared" si="1"/>
        <v>person3702@demo.invalid</v>
      </c>
      <c r="E3703" s="6" t="str">
        <f t="shared" si="2"/>
        <v>BASIC_OK</v>
      </c>
      <c r="F3703" s="6" t="str">
        <f>IF(E3703&lt;&gt;"BASIC_OK","REVIEW",IF(RIGHT(D3703,LEN(LOWER(TRIM('Audit summary'!$B$16)))+1)="@"&amp;LOWER(TRIM('Audit summary'!$B$16)),"INTERNAL","EXTERNAL"))</f>
        <v>INTERNAL</v>
      </c>
      <c r="G3703" s="6">
        <f t="shared" si="3"/>
        <v>1</v>
      </c>
      <c r="H3703" s="6">
        <f t="shared" si="4"/>
        <v>1</v>
      </c>
      <c r="I3703" s="6" t="str">
        <f>IF(OR(A3703="",COUNTIF('Message audit'!$A$2:$A$201,A3703)=0,AND(B3703&lt;&gt;"To",B3703&lt;&gt;"CC",B3703&lt;&gt;"BCC"),E3703&lt;&gt;"BASIC_OK"),"REVIEW","OK")</f>
        <v>OK</v>
      </c>
    </row>
    <row r="3704">
      <c r="A3704" s="5" t="s">
        <v>167</v>
      </c>
      <c r="B3704" s="5" t="s">
        <v>21</v>
      </c>
      <c r="C3704" s="5" t="s">
        <v>3918</v>
      </c>
      <c r="D3704" s="6" t="str">
        <f t="shared" si="1"/>
        <v>person3703@demo.invalid</v>
      </c>
      <c r="E3704" s="6" t="str">
        <f t="shared" si="2"/>
        <v>BASIC_OK</v>
      </c>
      <c r="F3704" s="6" t="str">
        <f>IF(E3704&lt;&gt;"BASIC_OK","REVIEW",IF(RIGHT(D3704,LEN(LOWER(TRIM('Audit summary'!$B$16)))+1)="@"&amp;LOWER(TRIM('Audit summary'!$B$16)),"INTERNAL","EXTERNAL"))</f>
        <v>INTERNAL</v>
      </c>
      <c r="G3704" s="6">
        <f t="shared" si="3"/>
        <v>1</v>
      </c>
      <c r="H3704" s="6">
        <f t="shared" si="4"/>
        <v>1</v>
      </c>
      <c r="I3704" s="6" t="str">
        <f>IF(OR(A3704="",COUNTIF('Message audit'!$A$2:$A$201,A3704)=0,AND(B3704&lt;&gt;"To",B3704&lt;&gt;"CC",B3704&lt;&gt;"BCC"),E3704&lt;&gt;"BASIC_OK"),"REVIEW","OK")</f>
        <v>OK</v>
      </c>
    </row>
    <row r="3705">
      <c r="A3705" s="5" t="s">
        <v>167</v>
      </c>
      <c r="B3705" s="5" t="s">
        <v>50</v>
      </c>
      <c r="C3705" s="5" t="s">
        <v>3919</v>
      </c>
      <c r="D3705" s="6" t="str">
        <f t="shared" si="1"/>
        <v>person3704@demo.invalid</v>
      </c>
      <c r="E3705" s="6" t="str">
        <f t="shared" si="2"/>
        <v>BASIC_OK</v>
      </c>
      <c r="F3705" s="6" t="str">
        <f>IF(E3705&lt;&gt;"BASIC_OK","REVIEW",IF(RIGHT(D3705,LEN(LOWER(TRIM('Audit summary'!$B$16)))+1)="@"&amp;LOWER(TRIM('Audit summary'!$B$16)),"INTERNAL","EXTERNAL"))</f>
        <v>INTERNAL</v>
      </c>
      <c r="G3705" s="6">
        <f t="shared" si="3"/>
        <v>1</v>
      </c>
      <c r="H3705" s="6">
        <f t="shared" si="4"/>
        <v>1</v>
      </c>
      <c r="I3705" s="6" t="str">
        <f>IF(OR(A3705="",COUNTIF('Message audit'!$A$2:$A$201,A3705)=0,AND(B3705&lt;&gt;"To",B3705&lt;&gt;"CC",B3705&lt;&gt;"BCC"),E3705&lt;&gt;"BASIC_OK"),"REVIEW","OK")</f>
        <v>OK</v>
      </c>
    </row>
    <row r="3706">
      <c r="A3706" s="5" t="s">
        <v>167</v>
      </c>
      <c r="B3706" s="5" t="s">
        <v>65</v>
      </c>
      <c r="C3706" s="5" t="s">
        <v>3920</v>
      </c>
      <c r="D3706" s="6" t="str">
        <f t="shared" si="1"/>
        <v>person3705@example.org</v>
      </c>
      <c r="E3706" s="6" t="str">
        <f t="shared" si="2"/>
        <v>BASIC_OK</v>
      </c>
      <c r="F3706" s="6" t="str">
        <f>IF(E3706&lt;&gt;"BASIC_OK","REVIEW",IF(RIGHT(D3706,LEN(LOWER(TRIM('Audit summary'!$B$16)))+1)="@"&amp;LOWER(TRIM('Audit summary'!$B$16)),"INTERNAL","EXTERNAL"))</f>
        <v>EXTERNAL</v>
      </c>
      <c r="G3706" s="6">
        <f t="shared" si="3"/>
        <v>1</v>
      </c>
      <c r="H3706" s="6">
        <f t="shared" si="4"/>
        <v>1</v>
      </c>
      <c r="I3706" s="6" t="str">
        <f>IF(OR(A3706="",COUNTIF('Message audit'!$A$2:$A$201,A3706)=0,AND(B3706&lt;&gt;"To",B3706&lt;&gt;"CC",B3706&lt;&gt;"BCC"),E3706&lt;&gt;"BASIC_OK"),"REVIEW","OK")</f>
        <v>OK</v>
      </c>
    </row>
    <row r="3707">
      <c r="A3707" s="5" t="s">
        <v>167</v>
      </c>
      <c r="B3707" s="5" t="s">
        <v>21</v>
      </c>
      <c r="C3707" s="5" t="s">
        <v>3921</v>
      </c>
      <c r="D3707" s="6" t="str">
        <f t="shared" si="1"/>
        <v>person3706@demo.invalid</v>
      </c>
      <c r="E3707" s="6" t="str">
        <f t="shared" si="2"/>
        <v>BASIC_OK</v>
      </c>
      <c r="F3707" s="6" t="str">
        <f>IF(E3707&lt;&gt;"BASIC_OK","REVIEW",IF(RIGHT(D3707,LEN(LOWER(TRIM('Audit summary'!$B$16)))+1)="@"&amp;LOWER(TRIM('Audit summary'!$B$16)),"INTERNAL","EXTERNAL"))</f>
        <v>INTERNAL</v>
      </c>
      <c r="G3707" s="6">
        <f t="shared" si="3"/>
        <v>1</v>
      </c>
      <c r="H3707" s="6">
        <f t="shared" si="4"/>
        <v>1</v>
      </c>
      <c r="I3707" s="6" t="str">
        <f>IF(OR(A3707="",COUNTIF('Message audit'!$A$2:$A$201,A3707)=0,AND(B3707&lt;&gt;"To",B3707&lt;&gt;"CC",B3707&lt;&gt;"BCC"),E3707&lt;&gt;"BASIC_OK"),"REVIEW","OK")</f>
        <v>OK</v>
      </c>
    </row>
    <row r="3708">
      <c r="A3708" s="5" t="s">
        <v>167</v>
      </c>
      <c r="B3708" s="5" t="s">
        <v>50</v>
      </c>
      <c r="C3708" s="5" t="s">
        <v>3922</v>
      </c>
      <c r="D3708" s="6" t="str">
        <f t="shared" si="1"/>
        <v>person3707@demo.invalid</v>
      </c>
      <c r="E3708" s="6" t="str">
        <f t="shared" si="2"/>
        <v>BASIC_OK</v>
      </c>
      <c r="F3708" s="6" t="str">
        <f>IF(E3708&lt;&gt;"BASIC_OK","REVIEW",IF(RIGHT(D3708,LEN(LOWER(TRIM('Audit summary'!$B$16)))+1)="@"&amp;LOWER(TRIM('Audit summary'!$B$16)),"INTERNAL","EXTERNAL"))</f>
        <v>INTERNAL</v>
      </c>
      <c r="G3708" s="6">
        <f t="shared" si="3"/>
        <v>1</v>
      </c>
      <c r="H3708" s="6">
        <f t="shared" si="4"/>
        <v>1</v>
      </c>
      <c r="I3708" s="6" t="str">
        <f>IF(OR(A3708="",COUNTIF('Message audit'!$A$2:$A$201,A3708)=0,AND(B3708&lt;&gt;"To",B3708&lt;&gt;"CC",B3708&lt;&gt;"BCC"),E3708&lt;&gt;"BASIC_OK"),"REVIEW","OK")</f>
        <v>OK</v>
      </c>
    </row>
    <row r="3709">
      <c r="A3709" s="5" t="s">
        <v>167</v>
      </c>
      <c r="B3709" s="5" t="s">
        <v>65</v>
      </c>
      <c r="C3709" s="5" t="s">
        <v>3923</v>
      </c>
      <c r="D3709" s="6" t="str">
        <f t="shared" si="1"/>
        <v>person3708@demo.invalid</v>
      </c>
      <c r="E3709" s="6" t="str">
        <f t="shared" si="2"/>
        <v>BASIC_OK</v>
      </c>
      <c r="F3709" s="6" t="str">
        <f>IF(E3709&lt;&gt;"BASIC_OK","REVIEW",IF(RIGHT(D3709,LEN(LOWER(TRIM('Audit summary'!$B$16)))+1)="@"&amp;LOWER(TRIM('Audit summary'!$B$16)),"INTERNAL","EXTERNAL"))</f>
        <v>INTERNAL</v>
      </c>
      <c r="G3709" s="6">
        <f t="shared" si="3"/>
        <v>1</v>
      </c>
      <c r="H3709" s="6">
        <f t="shared" si="4"/>
        <v>1</v>
      </c>
      <c r="I3709" s="6" t="str">
        <f>IF(OR(A3709="",COUNTIF('Message audit'!$A$2:$A$201,A3709)=0,AND(B3709&lt;&gt;"To",B3709&lt;&gt;"CC",B3709&lt;&gt;"BCC"),E3709&lt;&gt;"BASIC_OK"),"REVIEW","OK")</f>
        <v>OK</v>
      </c>
    </row>
    <row r="3710">
      <c r="A3710" s="5" t="s">
        <v>167</v>
      </c>
      <c r="B3710" s="5" t="s">
        <v>21</v>
      </c>
      <c r="C3710" s="5" t="s">
        <v>3924</v>
      </c>
      <c r="D3710" s="6" t="str">
        <f t="shared" si="1"/>
        <v>person3709@demo.invalid</v>
      </c>
      <c r="E3710" s="6" t="str">
        <f t="shared" si="2"/>
        <v>BASIC_OK</v>
      </c>
      <c r="F3710" s="6" t="str">
        <f>IF(E3710&lt;&gt;"BASIC_OK","REVIEW",IF(RIGHT(D3710,LEN(LOWER(TRIM('Audit summary'!$B$16)))+1)="@"&amp;LOWER(TRIM('Audit summary'!$B$16)),"INTERNAL","EXTERNAL"))</f>
        <v>INTERNAL</v>
      </c>
      <c r="G3710" s="6">
        <f t="shared" si="3"/>
        <v>1</v>
      </c>
      <c r="H3710" s="6">
        <f t="shared" si="4"/>
        <v>1</v>
      </c>
      <c r="I3710" s="6" t="str">
        <f>IF(OR(A3710="",COUNTIF('Message audit'!$A$2:$A$201,A3710)=0,AND(B3710&lt;&gt;"To",B3710&lt;&gt;"CC",B3710&lt;&gt;"BCC"),E3710&lt;&gt;"BASIC_OK"),"REVIEW","OK")</f>
        <v>OK</v>
      </c>
    </row>
    <row r="3711">
      <c r="A3711" s="5" t="s">
        <v>167</v>
      </c>
      <c r="B3711" s="5" t="s">
        <v>50</v>
      </c>
      <c r="C3711" s="5" t="s">
        <v>3925</v>
      </c>
      <c r="D3711" s="6" t="str">
        <f t="shared" si="1"/>
        <v>person3710@example.org</v>
      </c>
      <c r="E3711" s="6" t="str">
        <f t="shared" si="2"/>
        <v>BASIC_OK</v>
      </c>
      <c r="F3711" s="6" t="str">
        <f>IF(E3711&lt;&gt;"BASIC_OK","REVIEW",IF(RIGHT(D3711,LEN(LOWER(TRIM('Audit summary'!$B$16)))+1)="@"&amp;LOWER(TRIM('Audit summary'!$B$16)),"INTERNAL","EXTERNAL"))</f>
        <v>EXTERNAL</v>
      </c>
      <c r="G3711" s="6">
        <f t="shared" si="3"/>
        <v>1</v>
      </c>
      <c r="H3711" s="6">
        <f t="shared" si="4"/>
        <v>1</v>
      </c>
      <c r="I3711" s="6" t="str">
        <f>IF(OR(A3711="",COUNTIF('Message audit'!$A$2:$A$201,A3711)=0,AND(B3711&lt;&gt;"To",B3711&lt;&gt;"CC",B3711&lt;&gt;"BCC"),E3711&lt;&gt;"BASIC_OK"),"REVIEW","OK")</f>
        <v>OK</v>
      </c>
    </row>
    <row r="3712">
      <c r="A3712" s="5" t="s">
        <v>167</v>
      </c>
      <c r="B3712" s="5" t="s">
        <v>65</v>
      </c>
      <c r="C3712" s="5" t="s">
        <v>3926</v>
      </c>
      <c r="D3712" s="6" t="str">
        <f t="shared" si="1"/>
        <v>person3711@demo.invalid</v>
      </c>
      <c r="E3712" s="6" t="str">
        <f t="shared" si="2"/>
        <v>BASIC_OK</v>
      </c>
      <c r="F3712" s="6" t="str">
        <f>IF(E3712&lt;&gt;"BASIC_OK","REVIEW",IF(RIGHT(D3712,LEN(LOWER(TRIM('Audit summary'!$B$16)))+1)="@"&amp;LOWER(TRIM('Audit summary'!$B$16)),"INTERNAL","EXTERNAL"))</f>
        <v>INTERNAL</v>
      </c>
      <c r="G3712" s="6">
        <f t="shared" si="3"/>
        <v>1</v>
      </c>
      <c r="H3712" s="6">
        <f t="shared" si="4"/>
        <v>1</v>
      </c>
      <c r="I3712" s="6" t="str">
        <f>IF(OR(A3712="",COUNTIF('Message audit'!$A$2:$A$201,A3712)=0,AND(B3712&lt;&gt;"To",B3712&lt;&gt;"CC",B3712&lt;&gt;"BCC"),E3712&lt;&gt;"BASIC_OK"),"REVIEW","OK")</f>
        <v>OK</v>
      </c>
    </row>
    <row r="3713">
      <c r="A3713" s="5" t="s">
        <v>167</v>
      </c>
      <c r="B3713" s="5" t="s">
        <v>21</v>
      </c>
      <c r="C3713" s="5" t="s">
        <v>3927</v>
      </c>
      <c r="D3713" s="6" t="str">
        <f t="shared" si="1"/>
        <v>person3712@demo.invalid</v>
      </c>
      <c r="E3713" s="6" t="str">
        <f t="shared" si="2"/>
        <v>BASIC_OK</v>
      </c>
      <c r="F3713" s="6" t="str">
        <f>IF(E3713&lt;&gt;"BASIC_OK","REVIEW",IF(RIGHT(D3713,LEN(LOWER(TRIM('Audit summary'!$B$16)))+1)="@"&amp;LOWER(TRIM('Audit summary'!$B$16)),"INTERNAL","EXTERNAL"))</f>
        <v>INTERNAL</v>
      </c>
      <c r="G3713" s="6">
        <f t="shared" si="3"/>
        <v>1</v>
      </c>
      <c r="H3713" s="6">
        <f t="shared" si="4"/>
        <v>1</v>
      </c>
      <c r="I3713" s="6" t="str">
        <f>IF(OR(A3713="",COUNTIF('Message audit'!$A$2:$A$201,A3713)=0,AND(B3713&lt;&gt;"To",B3713&lt;&gt;"CC",B3713&lt;&gt;"BCC"),E3713&lt;&gt;"BASIC_OK"),"REVIEW","OK")</f>
        <v>OK</v>
      </c>
    </row>
    <row r="3714">
      <c r="A3714" s="5" t="s">
        <v>167</v>
      </c>
      <c r="B3714" s="5" t="s">
        <v>50</v>
      </c>
      <c r="C3714" s="5" t="s">
        <v>3928</v>
      </c>
      <c r="D3714" s="6" t="str">
        <f t="shared" si="1"/>
        <v>person3713@demo.invalid</v>
      </c>
      <c r="E3714" s="6" t="str">
        <f t="shared" si="2"/>
        <v>BASIC_OK</v>
      </c>
      <c r="F3714" s="6" t="str">
        <f>IF(E3714&lt;&gt;"BASIC_OK","REVIEW",IF(RIGHT(D3714,LEN(LOWER(TRIM('Audit summary'!$B$16)))+1)="@"&amp;LOWER(TRIM('Audit summary'!$B$16)),"INTERNAL","EXTERNAL"))</f>
        <v>INTERNAL</v>
      </c>
      <c r="G3714" s="6">
        <f t="shared" si="3"/>
        <v>1</v>
      </c>
      <c r="H3714" s="6">
        <f t="shared" si="4"/>
        <v>1</v>
      </c>
      <c r="I3714" s="6" t="str">
        <f>IF(OR(A3714="",COUNTIF('Message audit'!$A$2:$A$201,A3714)=0,AND(B3714&lt;&gt;"To",B3714&lt;&gt;"CC",B3714&lt;&gt;"BCC"),E3714&lt;&gt;"BASIC_OK"),"REVIEW","OK")</f>
        <v>OK</v>
      </c>
    </row>
    <row r="3715">
      <c r="A3715" s="5" t="s">
        <v>167</v>
      </c>
      <c r="B3715" s="5" t="s">
        <v>65</v>
      </c>
      <c r="C3715" s="5" t="s">
        <v>3929</v>
      </c>
      <c r="D3715" s="6" t="str">
        <f t="shared" si="1"/>
        <v>person3714@demo.invalid</v>
      </c>
      <c r="E3715" s="6" t="str">
        <f t="shared" si="2"/>
        <v>BASIC_OK</v>
      </c>
      <c r="F3715" s="6" t="str">
        <f>IF(E3715&lt;&gt;"BASIC_OK","REVIEW",IF(RIGHT(D3715,LEN(LOWER(TRIM('Audit summary'!$B$16)))+1)="@"&amp;LOWER(TRIM('Audit summary'!$B$16)),"INTERNAL","EXTERNAL"))</f>
        <v>INTERNAL</v>
      </c>
      <c r="G3715" s="6">
        <f t="shared" si="3"/>
        <v>1</v>
      </c>
      <c r="H3715" s="6">
        <f t="shared" si="4"/>
        <v>1</v>
      </c>
      <c r="I3715" s="6" t="str">
        <f>IF(OR(A3715="",COUNTIF('Message audit'!$A$2:$A$201,A3715)=0,AND(B3715&lt;&gt;"To",B3715&lt;&gt;"CC",B3715&lt;&gt;"BCC"),E3715&lt;&gt;"BASIC_OK"),"REVIEW","OK")</f>
        <v>OK</v>
      </c>
    </row>
    <row r="3716">
      <c r="A3716" s="5" t="s">
        <v>167</v>
      </c>
      <c r="B3716" s="5" t="s">
        <v>21</v>
      </c>
      <c r="C3716" s="5" t="s">
        <v>3930</v>
      </c>
      <c r="D3716" s="6" t="str">
        <f t="shared" si="1"/>
        <v>person3715@example.org</v>
      </c>
      <c r="E3716" s="6" t="str">
        <f t="shared" si="2"/>
        <v>BASIC_OK</v>
      </c>
      <c r="F3716" s="6" t="str">
        <f>IF(E3716&lt;&gt;"BASIC_OK","REVIEW",IF(RIGHT(D3716,LEN(LOWER(TRIM('Audit summary'!$B$16)))+1)="@"&amp;LOWER(TRIM('Audit summary'!$B$16)),"INTERNAL","EXTERNAL"))</f>
        <v>EXTERNAL</v>
      </c>
      <c r="G3716" s="6">
        <f t="shared" si="3"/>
        <v>1</v>
      </c>
      <c r="H3716" s="6">
        <f t="shared" si="4"/>
        <v>1</v>
      </c>
      <c r="I3716" s="6" t="str">
        <f>IF(OR(A3716="",COUNTIF('Message audit'!$A$2:$A$201,A3716)=0,AND(B3716&lt;&gt;"To",B3716&lt;&gt;"CC",B3716&lt;&gt;"BCC"),E3716&lt;&gt;"BASIC_OK"),"REVIEW","OK")</f>
        <v>OK</v>
      </c>
    </row>
    <row r="3717">
      <c r="A3717" s="5" t="s">
        <v>167</v>
      </c>
      <c r="B3717" s="5" t="s">
        <v>50</v>
      </c>
      <c r="C3717" s="5" t="s">
        <v>3931</v>
      </c>
      <c r="D3717" s="6" t="str">
        <f t="shared" si="1"/>
        <v>person3716@demo.invalid</v>
      </c>
      <c r="E3717" s="6" t="str">
        <f t="shared" si="2"/>
        <v>BASIC_OK</v>
      </c>
      <c r="F3717" s="6" t="str">
        <f>IF(E3717&lt;&gt;"BASIC_OK","REVIEW",IF(RIGHT(D3717,LEN(LOWER(TRIM('Audit summary'!$B$16)))+1)="@"&amp;LOWER(TRIM('Audit summary'!$B$16)),"INTERNAL","EXTERNAL"))</f>
        <v>INTERNAL</v>
      </c>
      <c r="G3717" s="6">
        <f t="shared" si="3"/>
        <v>1</v>
      </c>
      <c r="H3717" s="6">
        <f t="shared" si="4"/>
        <v>1</v>
      </c>
      <c r="I3717" s="6" t="str">
        <f>IF(OR(A3717="",COUNTIF('Message audit'!$A$2:$A$201,A3717)=0,AND(B3717&lt;&gt;"To",B3717&lt;&gt;"CC",B3717&lt;&gt;"BCC"),E3717&lt;&gt;"BASIC_OK"),"REVIEW","OK")</f>
        <v>OK</v>
      </c>
    </row>
    <row r="3718">
      <c r="A3718" s="5" t="s">
        <v>167</v>
      </c>
      <c r="B3718" s="5" t="s">
        <v>65</v>
      </c>
      <c r="C3718" s="5" t="s">
        <v>3932</v>
      </c>
      <c r="D3718" s="6" t="str">
        <f t="shared" si="1"/>
        <v>person3717@demo.invalid</v>
      </c>
      <c r="E3718" s="6" t="str">
        <f t="shared" si="2"/>
        <v>BASIC_OK</v>
      </c>
      <c r="F3718" s="6" t="str">
        <f>IF(E3718&lt;&gt;"BASIC_OK","REVIEW",IF(RIGHT(D3718,LEN(LOWER(TRIM('Audit summary'!$B$16)))+1)="@"&amp;LOWER(TRIM('Audit summary'!$B$16)),"INTERNAL","EXTERNAL"))</f>
        <v>INTERNAL</v>
      </c>
      <c r="G3718" s="6">
        <f t="shared" si="3"/>
        <v>1</v>
      </c>
      <c r="H3718" s="6">
        <f t="shared" si="4"/>
        <v>1</v>
      </c>
      <c r="I3718" s="6" t="str">
        <f>IF(OR(A3718="",COUNTIF('Message audit'!$A$2:$A$201,A3718)=0,AND(B3718&lt;&gt;"To",B3718&lt;&gt;"CC",B3718&lt;&gt;"BCC"),E3718&lt;&gt;"BASIC_OK"),"REVIEW","OK")</f>
        <v>OK</v>
      </c>
    </row>
    <row r="3719">
      <c r="A3719" s="5" t="s">
        <v>167</v>
      </c>
      <c r="B3719" s="5" t="s">
        <v>21</v>
      </c>
      <c r="C3719" s="5" t="s">
        <v>3933</v>
      </c>
      <c r="D3719" s="6" t="str">
        <f t="shared" si="1"/>
        <v>person3718@demo.invalid</v>
      </c>
      <c r="E3719" s="6" t="str">
        <f t="shared" si="2"/>
        <v>BASIC_OK</v>
      </c>
      <c r="F3719" s="6" t="str">
        <f>IF(E3719&lt;&gt;"BASIC_OK","REVIEW",IF(RIGHT(D3719,LEN(LOWER(TRIM('Audit summary'!$B$16)))+1)="@"&amp;LOWER(TRIM('Audit summary'!$B$16)),"INTERNAL","EXTERNAL"))</f>
        <v>INTERNAL</v>
      </c>
      <c r="G3719" s="6">
        <f t="shared" si="3"/>
        <v>1</v>
      </c>
      <c r="H3719" s="6">
        <f t="shared" si="4"/>
        <v>1</v>
      </c>
      <c r="I3719" s="6" t="str">
        <f>IF(OR(A3719="",COUNTIF('Message audit'!$A$2:$A$201,A3719)=0,AND(B3719&lt;&gt;"To",B3719&lt;&gt;"CC",B3719&lt;&gt;"BCC"),E3719&lt;&gt;"BASIC_OK"),"REVIEW","OK")</f>
        <v>OK</v>
      </c>
    </row>
    <row r="3720">
      <c r="A3720" s="5" t="s">
        <v>167</v>
      </c>
      <c r="B3720" s="5" t="s">
        <v>50</v>
      </c>
      <c r="C3720" s="5" t="s">
        <v>3934</v>
      </c>
      <c r="D3720" s="6" t="str">
        <f t="shared" si="1"/>
        <v>person3719@demo.invalid</v>
      </c>
      <c r="E3720" s="6" t="str">
        <f t="shared" si="2"/>
        <v>BASIC_OK</v>
      </c>
      <c r="F3720" s="6" t="str">
        <f>IF(E3720&lt;&gt;"BASIC_OK","REVIEW",IF(RIGHT(D3720,LEN(LOWER(TRIM('Audit summary'!$B$16)))+1)="@"&amp;LOWER(TRIM('Audit summary'!$B$16)),"INTERNAL","EXTERNAL"))</f>
        <v>INTERNAL</v>
      </c>
      <c r="G3720" s="6">
        <f t="shared" si="3"/>
        <v>1</v>
      </c>
      <c r="H3720" s="6">
        <f t="shared" si="4"/>
        <v>1</v>
      </c>
      <c r="I3720" s="6" t="str">
        <f>IF(OR(A3720="",COUNTIF('Message audit'!$A$2:$A$201,A3720)=0,AND(B3720&lt;&gt;"To",B3720&lt;&gt;"CC",B3720&lt;&gt;"BCC"),E3720&lt;&gt;"BASIC_OK"),"REVIEW","OK")</f>
        <v>OK</v>
      </c>
    </row>
    <row r="3721">
      <c r="A3721" s="5" t="s">
        <v>167</v>
      </c>
      <c r="B3721" s="5" t="s">
        <v>65</v>
      </c>
      <c r="C3721" s="5" t="s">
        <v>3935</v>
      </c>
      <c r="D3721" s="6" t="str">
        <f t="shared" si="1"/>
        <v>person3720@example.org</v>
      </c>
      <c r="E3721" s="6" t="str">
        <f t="shared" si="2"/>
        <v>BASIC_OK</v>
      </c>
      <c r="F3721" s="6" t="str">
        <f>IF(E3721&lt;&gt;"BASIC_OK","REVIEW",IF(RIGHT(D3721,LEN(LOWER(TRIM('Audit summary'!$B$16)))+1)="@"&amp;LOWER(TRIM('Audit summary'!$B$16)),"INTERNAL","EXTERNAL"))</f>
        <v>EXTERNAL</v>
      </c>
      <c r="G3721" s="6">
        <f t="shared" si="3"/>
        <v>1</v>
      </c>
      <c r="H3721" s="6">
        <f t="shared" si="4"/>
        <v>1</v>
      </c>
      <c r="I3721" s="6" t="str">
        <f>IF(OR(A3721="",COUNTIF('Message audit'!$A$2:$A$201,A3721)=0,AND(B3721&lt;&gt;"To",B3721&lt;&gt;"CC",B3721&lt;&gt;"BCC"),E3721&lt;&gt;"BASIC_OK"),"REVIEW","OK")</f>
        <v>OK</v>
      </c>
    </row>
    <row r="3722">
      <c r="A3722" s="5" t="s">
        <v>167</v>
      </c>
      <c r="B3722" s="5" t="s">
        <v>21</v>
      </c>
      <c r="C3722" s="5" t="s">
        <v>3936</v>
      </c>
      <c r="D3722" s="6" t="str">
        <f t="shared" si="1"/>
        <v>person3721@demo.invalid</v>
      </c>
      <c r="E3722" s="6" t="str">
        <f t="shared" si="2"/>
        <v>BASIC_OK</v>
      </c>
      <c r="F3722" s="6" t="str">
        <f>IF(E3722&lt;&gt;"BASIC_OK","REVIEW",IF(RIGHT(D3722,LEN(LOWER(TRIM('Audit summary'!$B$16)))+1)="@"&amp;LOWER(TRIM('Audit summary'!$B$16)),"INTERNAL","EXTERNAL"))</f>
        <v>INTERNAL</v>
      </c>
      <c r="G3722" s="6">
        <f t="shared" si="3"/>
        <v>1</v>
      </c>
      <c r="H3722" s="6">
        <f t="shared" si="4"/>
        <v>1</v>
      </c>
      <c r="I3722" s="6" t="str">
        <f>IF(OR(A3722="",COUNTIF('Message audit'!$A$2:$A$201,A3722)=0,AND(B3722&lt;&gt;"To",B3722&lt;&gt;"CC",B3722&lt;&gt;"BCC"),E3722&lt;&gt;"BASIC_OK"),"REVIEW","OK")</f>
        <v>OK</v>
      </c>
    </row>
    <row r="3723">
      <c r="A3723" s="5" t="s">
        <v>167</v>
      </c>
      <c r="B3723" s="5" t="s">
        <v>50</v>
      </c>
      <c r="C3723" s="5" t="s">
        <v>3937</v>
      </c>
      <c r="D3723" s="6" t="str">
        <f t="shared" si="1"/>
        <v>person3722@demo.invalid</v>
      </c>
      <c r="E3723" s="6" t="str">
        <f t="shared" si="2"/>
        <v>BASIC_OK</v>
      </c>
      <c r="F3723" s="6" t="str">
        <f>IF(E3723&lt;&gt;"BASIC_OK","REVIEW",IF(RIGHT(D3723,LEN(LOWER(TRIM('Audit summary'!$B$16)))+1)="@"&amp;LOWER(TRIM('Audit summary'!$B$16)),"INTERNAL","EXTERNAL"))</f>
        <v>INTERNAL</v>
      </c>
      <c r="G3723" s="6">
        <f t="shared" si="3"/>
        <v>1</v>
      </c>
      <c r="H3723" s="6">
        <f t="shared" si="4"/>
        <v>1</v>
      </c>
      <c r="I3723" s="6" t="str">
        <f>IF(OR(A3723="",COUNTIF('Message audit'!$A$2:$A$201,A3723)=0,AND(B3723&lt;&gt;"To",B3723&lt;&gt;"CC",B3723&lt;&gt;"BCC"),E3723&lt;&gt;"BASIC_OK"),"REVIEW","OK")</f>
        <v>OK</v>
      </c>
    </row>
    <row r="3724">
      <c r="A3724" s="5" t="s">
        <v>167</v>
      </c>
      <c r="B3724" s="5" t="s">
        <v>65</v>
      </c>
      <c r="C3724" s="5" t="s">
        <v>3938</v>
      </c>
      <c r="D3724" s="6" t="str">
        <f t="shared" si="1"/>
        <v>person3723@demo.invalid</v>
      </c>
      <c r="E3724" s="6" t="str">
        <f t="shared" si="2"/>
        <v>BASIC_OK</v>
      </c>
      <c r="F3724" s="6" t="str">
        <f>IF(E3724&lt;&gt;"BASIC_OK","REVIEW",IF(RIGHT(D3724,LEN(LOWER(TRIM('Audit summary'!$B$16)))+1)="@"&amp;LOWER(TRIM('Audit summary'!$B$16)),"INTERNAL","EXTERNAL"))</f>
        <v>INTERNAL</v>
      </c>
      <c r="G3724" s="6">
        <f t="shared" si="3"/>
        <v>1</v>
      </c>
      <c r="H3724" s="6">
        <f t="shared" si="4"/>
        <v>1</v>
      </c>
      <c r="I3724" s="6" t="str">
        <f>IF(OR(A3724="",COUNTIF('Message audit'!$A$2:$A$201,A3724)=0,AND(B3724&lt;&gt;"To",B3724&lt;&gt;"CC",B3724&lt;&gt;"BCC"),E3724&lt;&gt;"BASIC_OK"),"REVIEW","OK")</f>
        <v>OK</v>
      </c>
    </row>
    <row r="3725">
      <c r="A3725" s="5" t="s">
        <v>167</v>
      </c>
      <c r="B3725" s="5" t="s">
        <v>21</v>
      </c>
      <c r="C3725" s="5" t="s">
        <v>3939</v>
      </c>
      <c r="D3725" s="6" t="str">
        <f t="shared" si="1"/>
        <v>person3724@demo.invalid</v>
      </c>
      <c r="E3725" s="6" t="str">
        <f t="shared" si="2"/>
        <v>BASIC_OK</v>
      </c>
      <c r="F3725" s="6" t="str">
        <f>IF(E3725&lt;&gt;"BASIC_OK","REVIEW",IF(RIGHT(D3725,LEN(LOWER(TRIM('Audit summary'!$B$16)))+1)="@"&amp;LOWER(TRIM('Audit summary'!$B$16)),"INTERNAL","EXTERNAL"))</f>
        <v>INTERNAL</v>
      </c>
      <c r="G3725" s="6">
        <f t="shared" si="3"/>
        <v>1</v>
      </c>
      <c r="H3725" s="6">
        <f t="shared" si="4"/>
        <v>1</v>
      </c>
      <c r="I3725" s="6" t="str">
        <f>IF(OR(A3725="",COUNTIF('Message audit'!$A$2:$A$201,A3725)=0,AND(B3725&lt;&gt;"To",B3725&lt;&gt;"CC",B3725&lt;&gt;"BCC"),E3725&lt;&gt;"BASIC_OK"),"REVIEW","OK")</f>
        <v>OK</v>
      </c>
    </row>
    <row r="3726">
      <c r="A3726" s="5" t="s">
        <v>167</v>
      </c>
      <c r="B3726" s="5" t="s">
        <v>50</v>
      </c>
      <c r="C3726" s="5" t="s">
        <v>3940</v>
      </c>
      <c r="D3726" s="6" t="str">
        <f t="shared" si="1"/>
        <v>person3725@example.org</v>
      </c>
      <c r="E3726" s="6" t="str">
        <f t="shared" si="2"/>
        <v>BASIC_OK</v>
      </c>
      <c r="F3726" s="6" t="str">
        <f>IF(E3726&lt;&gt;"BASIC_OK","REVIEW",IF(RIGHT(D3726,LEN(LOWER(TRIM('Audit summary'!$B$16)))+1)="@"&amp;LOWER(TRIM('Audit summary'!$B$16)),"INTERNAL","EXTERNAL"))</f>
        <v>EXTERNAL</v>
      </c>
      <c r="G3726" s="6">
        <f t="shared" si="3"/>
        <v>1</v>
      </c>
      <c r="H3726" s="6">
        <f t="shared" si="4"/>
        <v>1</v>
      </c>
      <c r="I3726" s="6" t="str">
        <f>IF(OR(A3726="",COUNTIF('Message audit'!$A$2:$A$201,A3726)=0,AND(B3726&lt;&gt;"To",B3726&lt;&gt;"CC",B3726&lt;&gt;"BCC"),E3726&lt;&gt;"BASIC_OK"),"REVIEW","OK")</f>
        <v>OK</v>
      </c>
    </row>
    <row r="3727">
      <c r="A3727" s="5" t="s">
        <v>167</v>
      </c>
      <c r="B3727" s="5" t="s">
        <v>65</v>
      </c>
      <c r="C3727" s="5" t="s">
        <v>3941</v>
      </c>
      <c r="D3727" s="6" t="str">
        <f t="shared" si="1"/>
        <v>person3726@demo.invalid</v>
      </c>
      <c r="E3727" s="6" t="str">
        <f t="shared" si="2"/>
        <v>BASIC_OK</v>
      </c>
      <c r="F3727" s="6" t="str">
        <f>IF(E3727&lt;&gt;"BASIC_OK","REVIEW",IF(RIGHT(D3727,LEN(LOWER(TRIM('Audit summary'!$B$16)))+1)="@"&amp;LOWER(TRIM('Audit summary'!$B$16)),"INTERNAL","EXTERNAL"))</f>
        <v>INTERNAL</v>
      </c>
      <c r="G3727" s="6">
        <f t="shared" si="3"/>
        <v>1</v>
      </c>
      <c r="H3727" s="6">
        <f t="shared" si="4"/>
        <v>1</v>
      </c>
      <c r="I3727" s="6" t="str">
        <f>IF(OR(A3727="",COUNTIF('Message audit'!$A$2:$A$201,A3727)=0,AND(B3727&lt;&gt;"To",B3727&lt;&gt;"CC",B3727&lt;&gt;"BCC"),E3727&lt;&gt;"BASIC_OK"),"REVIEW","OK")</f>
        <v>OK</v>
      </c>
    </row>
    <row r="3728">
      <c r="A3728" s="5" t="s">
        <v>167</v>
      </c>
      <c r="B3728" s="5" t="s">
        <v>21</v>
      </c>
      <c r="C3728" s="5" t="s">
        <v>3942</v>
      </c>
      <c r="D3728" s="6" t="str">
        <f t="shared" si="1"/>
        <v>person3727@demo.invalid</v>
      </c>
      <c r="E3728" s="6" t="str">
        <f t="shared" si="2"/>
        <v>BASIC_OK</v>
      </c>
      <c r="F3728" s="6" t="str">
        <f>IF(E3728&lt;&gt;"BASIC_OK","REVIEW",IF(RIGHT(D3728,LEN(LOWER(TRIM('Audit summary'!$B$16)))+1)="@"&amp;LOWER(TRIM('Audit summary'!$B$16)),"INTERNAL","EXTERNAL"))</f>
        <v>INTERNAL</v>
      </c>
      <c r="G3728" s="6">
        <f t="shared" si="3"/>
        <v>1</v>
      </c>
      <c r="H3728" s="6">
        <f t="shared" si="4"/>
        <v>1</v>
      </c>
      <c r="I3728" s="6" t="str">
        <f>IF(OR(A3728="",COUNTIF('Message audit'!$A$2:$A$201,A3728)=0,AND(B3728&lt;&gt;"To",B3728&lt;&gt;"CC",B3728&lt;&gt;"BCC"),E3728&lt;&gt;"BASIC_OK"),"REVIEW","OK")</f>
        <v>OK</v>
      </c>
    </row>
    <row r="3729">
      <c r="A3729" s="5" t="s">
        <v>167</v>
      </c>
      <c r="B3729" s="5" t="s">
        <v>50</v>
      </c>
      <c r="C3729" s="5" t="s">
        <v>3943</v>
      </c>
      <c r="D3729" s="6" t="str">
        <f t="shared" si="1"/>
        <v>person3728@demo.invalid</v>
      </c>
      <c r="E3729" s="6" t="str">
        <f t="shared" si="2"/>
        <v>BASIC_OK</v>
      </c>
      <c r="F3729" s="6" t="str">
        <f>IF(E3729&lt;&gt;"BASIC_OK","REVIEW",IF(RIGHT(D3729,LEN(LOWER(TRIM('Audit summary'!$B$16)))+1)="@"&amp;LOWER(TRIM('Audit summary'!$B$16)),"INTERNAL","EXTERNAL"))</f>
        <v>INTERNAL</v>
      </c>
      <c r="G3729" s="6">
        <f t="shared" si="3"/>
        <v>1</v>
      </c>
      <c r="H3729" s="6">
        <f t="shared" si="4"/>
        <v>1</v>
      </c>
      <c r="I3729" s="6" t="str">
        <f>IF(OR(A3729="",COUNTIF('Message audit'!$A$2:$A$201,A3729)=0,AND(B3729&lt;&gt;"To",B3729&lt;&gt;"CC",B3729&lt;&gt;"BCC"),E3729&lt;&gt;"BASIC_OK"),"REVIEW","OK")</f>
        <v>OK</v>
      </c>
    </row>
    <row r="3730">
      <c r="A3730" s="5" t="s">
        <v>167</v>
      </c>
      <c r="B3730" s="5" t="s">
        <v>65</v>
      </c>
      <c r="C3730" s="5" t="s">
        <v>3944</v>
      </c>
      <c r="D3730" s="6" t="str">
        <f t="shared" si="1"/>
        <v>person3729@demo.invalid</v>
      </c>
      <c r="E3730" s="6" t="str">
        <f t="shared" si="2"/>
        <v>BASIC_OK</v>
      </c>
      <c r="F3730" s="6" t="str">
        <f>IF(E3730&lt;&gt;"BASIC_OK","REVIEW",IF(RIGHT(D3730,LEN(LOWER(TRIM('Audit summary'!$B$16)))+1)="@"&amp;LOWER(TRIM('Audit summary'!$B$16)),"INTERNAL","EXTERNAL"))</f>
        <v>INTERNAL</v>
      </c>
      <c r="G3730" s="6">
        <f t="shared" si="3"/>
        <v>1</v>
      </c>
      <c r="H3730" s="6">
        <f t="shared" si="4"/>
        <v>1</v>
      </c>
      <c r="I3730" s="6" t="str">
        <f>IF(OR(A3730="",COUNTIF('Message audit'!$A$2:$A$201,A3730)=0,AND(B3730&lt;&gt;"To",B3730&lt;&gt;"CC",B3730&lt;&gt;"BCC"),E3730&lt;&gt;"BASIC_OK"),"REVIEW","OK")</f>
        <v>OK</v>
      </c>
    </row>
    <row r="3731">
      <c r="A3731" s="5" t="s">
        <v>167</v>
      </c>
      <c r="B3731" s="5" t="s">
        <v>21</v>
      </c>
      <c r="C3731" s="5" t="s">
        <v>3945</v>
      </c>
      <c r="D3731" s="6" t="str">
        <f t="shared" si="1"/>
        <v>person3730@example.org</v>
      </c>
      <c r="E3731" s="6" t="str">
        <f t="shared" si="2"/>
        <v>BASIC_OK</v>
      </c>
      <c r="F3731" s="6" t="str">
        <f>IF(E3731&lt;&gt;"BASIC_OK","REVIEW",IF(RIGHT(D3731,LEN(LOWER(TRIM('Audit summary'!$B$16)))+1)="@"&amp;LOWER(TRIM('Audit summary'!$B$16)),"INTERNAL","EXTERNAL"))</f>
        <v>EXTERNAL</v>
      </c>
      <c r="G3731" s="6">
        <f t="shared" si="3"/>
        <v>1</v>
      </c>
      <c r="H3731" s="6">
        <f t="shared" si="4"/>
        <v>1</v>
      </c>
      <c r="I3731" s="6" t="str">
        <f>IF(OR(A3731="",COUNTIF('Message audit'!$A$2:$A$201,A3731)=0,AND(B3731&lt;&gt;"To",B3731&lt;&gt;"CC",B3731&lt;&gt;"BCC"),E3731&lt;&gt;"BASIC_OK"),"REVIEW","OK")</f>
        <v>OK</v>
      </c>
    </row>
    <row r="3732">
      <c r="A3732" s="5" t="s">
        <v>167</v>
      </c>
      <c r="B3732" s="5" t="s">
        <v>50</v>
      </c>
      <c r="C3732" s="5" t="s">
        <v>3946</v>
      </c>
      <c r="D3732" s="6" t="str">
        <f t="shared" si="1"/>
        <v>person3731@demo.invalid</v>
      </c>
      <c r="E3732" s="6" t="str">
        <f t="shared" si="2"/>
        <v>BASIC_OK</v>
      </c>
      <c r="F3732" s="6" t="str">
        <f>IF(E3732&lt;&gt;"BASIC_OK","REVIEW",IF(RIGHT(D3732,LEN(LOWER(TRIM('Audit summary'!$B$16)))+1)="@"&amp;LOWER(TRIM('Audit summary'!$B$16)),"INTERNAL","EXTERNAL"))</f>
        <v>INTERNAL</v>
      </c>
      <c r="G3732" s="6">
        <f t="shared" si="3"/>
        <v>1</v>
      </c>
      <c r="H3732" s="6">
        <f t="shared" si="4"/>
        <v>1</v>
      </c>
      <c r="I3732" s="6" t="str">
        <f>IF(OR(A3732="",COUNTIF('Message audit'!$A$2:$A$201,A3732)=0,AND(B3732&lt;&gt;"To",B3732&lt;&gt;"CC",B3732&lt;&gt;"BCC"),E3732&lt;&gt;"BASIC_OK"),"REVIEW","OK")</f>
        <v>OK</v>
      </c>
    </row>
    <row r="3733">
      <c r="A3733" s="5" t="s">
        <v>167</v>
      </c>
      <c r="B3733" s="5" t="s">
        <v>65</v>
      </c>
      <c r="C3733" s="5" t="s">
        <v>3947</v>
      </c>
      <c r="D3733" s="6" t="str">
        <f t="shared" si="1"/>
        <v>person3732@demo.invalid</v>
      </c>
      <c r="E3733" s="6" t="str">
        <f t="shared" si="2"/>
        <v>BASIC_OK</v>
      </c>
      <c r="F3733" s="6" t="str">
        <f>IF(E3733&lt;&gt;"BASIC_OK","REVIEW",IF(RIGHT(D3733,LEN(LOWER(TRIM('Audit summary'!$B$16)))+1)="@"&amp;LOWER(TRIM('Audit summary'!$B$16)),"INTERNAL","EXTERNAL"))</f>
        <v>INTERNAL</v>
      </c>
      <c r="G3733" s="6">
        <f t="shared" si="3"/>
        <v>1</v>
      </c>
      <c r="H3733" s="6">
        <f t="shared" si="4"/>
        <v>1</v>
      </c>
      <c r="I3733" s="6" t="str">
        <f>IF(OR(A3733="",COUNTIF('Message audit'!$A$2:$A$201,A3733)=0,AND(B3733&lt;&gt;"To",B3733&lt;&gt;"CC",B3733&lt;&gt;"BCC"),E3733&lt;&gt;"BASIC_OK"),"REVIEW","OK")</f>
        <v>OK</v>
      </c>
    </row>
    <row r="3734">
      <c r="A3734" s="5" t="s">
        <v>167</v>
      </c>
      <c r="B3734" s="5" t="s">
        <v>21</v>
      </c>
      <c r="C3734" s="5" t="s">
        <v>3948</v>
      </c>
      <c r="D3734" s="6" t="str">
        <f t="shared" si="1"/>
        <v>person3733@demo.invalid</v>
      </c>
      <c r="E3734" s="6" t="str">
        <f t="shared" si="2"/>
        <v>BASIC_OK</v>
      </c>
      <c r="F3734" s="6" t="str">
        <f>IF(E3734&lt;&gt;"BASIC_OK","REVIEW",IF(RIGHT(D3734,LEN(LOWER(TRIM('Audit summary'!$B$16)))+1)="@"&amp;LOWER(TRIM('Audit summary'!$B$16)),"INTERNAL","EXTERNAL"))</f>
        <v>INTERNAL</v>
      </c>
      <c r="G3734" s="6">
        <f t="shared" si="3"/>
        <v>1</v>
      </c>
      <c r="H3734" s="6">
        <f t="shared" si="4"/>
        <v>1</v>
      </c>
      <c r="I3734" s="6" t="str">
        <f>IF(OR(A3734="",COUNTIF('Message audit'!$A$2:$A$201,A3734)=0,AND(B3734&lt;&gt;"To",B3734&lt;&gt;"CC",B3734&lt;&gt;"BCC"),E3734&lt;&gt;"BASIC_OK"),"REVIEW","OK")</f>
        <v>OK</v>
      </c>
    </row>
    <row r="3735">
      <c r="A3735" s="5" t="s">
        <v>167</v>
      </c>
      <c r="B3735" s="5" t="s">
        <v>50</v>
      </c>
      <c r="C3735" s="5" t="s">
        <v>3949</v>
      </c>
      <c r="D3735" s="6" t="str">
        <f t="shared" si="1"/>
        <v>person3734@demo.invalid</v>
      </c>
      <c r="E3735" s="6" t="str">
        <f t="shared" si="2"/>
        <v>BASIC_OK</v>
      </c>
      <c r="F3735" s="6" t="str">
        <f>IF(E3735&lt;&gt;"BASIC_OK","REVIEW",IF(RIGHT(D3735,LEN(LOWER(TRIM('Audit summary'!$B$16)))+1)="@"&amp;LOWER(TRIM('Audit summary'!$B$16)),"INTERNAL","EXTERNAL"))</f>
        <v>INTERNAL</v>
      </c>
      <c r="G3735" s="6">
        <f t="shared" si="3"/>
        <v>1</v>
      </c>
      <c r="H3735" s="6">
        <f t="shared" si="4"/>
        <v>1</v>
      </c>
      <c r="I3735" s="6" t="str">
        <f>IF(OR(A3735="",COUNTIF('Message audit'!$A$2:$A$201,A3735)=0,AND(B3735&lt;&gt;"To",B3735&lt;&gt;"CC",B3735&lt;&gt;"BCC"),E3735&lt;&gt;"BASIC_OK"),"REVIEW","OK")</f>
        <v>OK</v>
      </c>
    </row>
    <row r="3736">
      <c r="A3736" s="5" t="s">
        <v>167</v>
      </c>
      <c r="B3736" s="5" t="s">
        <v>65</v>
      </c>
      <c r="C3736" s="5" t="s">
        <v>3950</v>
      </c>
      <c r="D3736" s="6" t="str">
        <f t="shared" si="1"/>
        <v>person3735@example.org</v>
      </c>
      <c r="E3736" s="6" t="str">
        <f t="shared" si="2"/>
        <v>BASIC_OK</v>
      </c>
      <c r="F3736" s="6" t="str">
        <f>IF(E3736&lt;&gt;"BASIC_OK","REVIEW",IF(RIGHT(D3736,LEN(LOWER(TRIM('Audit summary'!$B$16)))+1)="@"&amp;LOWER(TRIM('Audit summary'!$B$16)),"INTERNAL","EXTERNAL"))</f>
        <v>EXTERNAL</v>
      </c>
      <c r="G3736" s="6">
        <f t="shared" si="3"/>
        <v>1</v>
      </c>
      <c r="H3736" s="6">
        <f t="shared" si="4"/>
        <v>1</v>
      </c>
      <c r="I3736" s="6" t="str">
        <f>IF(OR(A3736="",COUNTIF('Message audit'!$A$2:$A$201,A3736)=0,AND(B3736&lt;&gt;"To",B3736&lt;&gt;"CC",B3736&lt;&gt;"BCC"),E3736&lt;&gt;"BASIC_OK"),"REVIEW","OK")</f>
        <v>OK</v>
      </c>
    </row>
    <row r="3737">
      <c r="A3737" s="5" t="s">
        <v>167</v>
      </c>
      <c r="B3737" s="5" t="s">
        <v>21</v>
      </c>
      <c r="C3737" s="5" t="s">
        <v>3951</v>
      </c>
      <c r="D3737" s="6" t="str">
        <f t="shared" si="1"/>
        <v>person3736@demo.invalid</v>
      </c>
      <c r="E3737" s="6" t="str">
        <f t="shared" si="2"/>
        <v>BASIC_OK</v>
      </c>
      <c r="F3737" s="6" t="str">
        <f>IF(E3737&lt;&gt;"BASIC_OK","REVIEW",IF(RIGHT(D3737,LEN(LOWER(TRIM('Audit summary'!$B$16)))+1)="@"&amp;LOWER(TRIM('Audit summary'!$B$16)),"INTERNAL","EXTERNAL"))</f>
        <v>INTERNAL</v>
      </c>
      <c r="G3737" s="6">
        <f t="shared" si="3"/>
        <v>1</v>
      </c>
      <c r="H3737" s="6">
        <f t="shared" si="4"/>
        <v>1</v>
      </c>
      <c r="I3737" s="6" t="str">
        <f>IF(OR(A3737="",COUNTIF('Message audit'!$A$2:$A$201,A3737)=0,AND(B3737&lt;&gt;"To",B3737&lt;&gt;"CC",B3737&lt;&gt;"BCC"),E3737&lt;&gt;"BASIC_OK"),"REVIEW","OK")</f>
        <v>OK</v>
      </c>
    </row>
    <row r="3738">
      <c r="A3738" s="5" t="s">
        <v>167</v>
      </c>
      <c r="B3738" s="5" t="s">
        <v>50</v>
      </c>
      <c r="C3738" s="5" t="s">
        <v>3952</v>
      </c>
      <c r="D3738" s="6" t="str">
        <f t="shared" si="1"/>
        <v>person3737@demo.invalid</v>
      </c>
      <c r="E3738" s="6" t="str">
        <f t="shared" si="2"/>
        <v>BASIC_OK</v>
      </c>
      <c r="F3738" s="6" t="str">
        <f>IF(E3738&lt;&gt;"BASIC_OK","REVIEW",IF(RIGHT(D3738,LEN(LOWER(TRIM('Audit summary'!$B$16)))+1)="@"&amp;LOWER(TRIM('Audit summary'!$B$16)),"INTERNAL","EXTERNAL"))</f>
        <v>INTERNAL</v>
      </c>
      <c r="G3738" s="6">
        <f t="shared" si="3"/>
        <v>1</v>
      </c>
      <c r="H3738" s="6">
        <f t="shared" si="4"/>
        <v>1</v>
      </c>
      <c r="I3738" s="6" t="str">
        <f>IF(OR(A3738="",COUNTIF('Message audit'!$A$2:$A$201,A3738)=0,AND(B3738&lt;&gt;"To",B3738&lt;&gt;"CC",B3738&lt;&gt;"BCC"),E3738&lt;&gt;"BASIC_OK"),"REVIEW","OK")</f>
        <v>OK</v>
      </c>
    </row>
    <row r="3739">
      <c r="A3739" s="5" t="s">
        <v>167</v>
      </c>
      <c r="B3739" s="5" t="s">
        <v>65</v>
      </c>
      <c r="C3739" s="5" t="s">
        <v>3953</v>
      </c>
      <c r="D3739" s="6" t="str">
        <f t="shared" si="1"/>
        <v>person3738@demo.invalid</v>
      </c>
      <c r="E3739" s="6" t="str">
        <f t="shared" si="2"/>
        <v>BASIC_OK</v>
      </c>
      <c r="F3739" s="6" t="str">
        <f>IF(E3739&lt;&gt;"BASIC_OK","REVIEW",IF(RIGHT(D3739,LEN(LOWER(TRIM('Audit summary'!$B$16)))+1)="@"&amp;LOWER(TRIM('Audit summary'!$B$16)),"INTERNAL","EXTERNAL"))</f>
        <v>INTERNAL</v>
      </c>
      <c r="G3739" s="6">
        <f t="shared" si="3"/>
        <v>1</v>
      </c>
      <c r="H3739" s="6">
        <f t="shared" si="4"/>
        <v>1</v>
      </c>
      <c r="I3739" s="6" t="str">
        <f>IF(OR(A3739="",COUNTIF('Message audit'!$A$2:$A$201,A3739)=0,AND(B3739&lt;&gt;"To",B3739&lt;&gt;"CC",B3739&lt;&gt;"BCC"),E3739&lt;&gt;"BASIC_OK"),"REVIEW","OK")</f>
        <v>OK</v>
      </c>
    </row>
    <row r="3740">
      <c r="A3740" s="5" t="s">
        <v>167</v>
      </c>
      <c r="B3740" s="5" t="s">
        <v>21</v>
      </c>
      <c r="C3740" s="5" t="s">
        <v>3954</v>
      </c>
      <c r="D3740" s="6" t="str">
        <f t="shared" si="1"/>
        <v>person3739@demo.invalid</v>
      </c>
      <c r="E3740" s="6" t="str">
        <f t="shared" si="2"/>
        <v>BASIC_OK</v>
      </c>
      <c r="F3740" s="6" t="str">
        <f>IF(E3740&lt;&gt;"BASIC_OK","REVIEW",IF(RIGHT(D3740,LEN(LOWER(TRIM('Audit summary'!$B$16)))+1)="@"&amp;LOWER(TRIM('Audit summary'!$B$16)),"INTERNAL","EXTERNAL"))</f>
        <v>INTERNAL</v>
      </c>
      <c r="G3740" s="6">
        <f t="shared" si="3"/>
        <v>1</v>
      </c>
      <c r="H3740" s="6">
        <f t="shared" si="4"/>
        <v>1</v>
      </c>
      <c r="I3740" s="6" t="str">
        <f>IF(OR(A3740="",COUNTIF('Message audit'!$A$2:$A$201,A3740)=0,AND(B3740&lt;&gt;"To",B3740&lt;&gt;"CC",B3740&lt;&gt;"BCC"),E3740&lt;&gt;"BASIC_OK"),"REVIEW","OK")</f>
        <v>OK</v>
      </c>
    </row>
    <row r="3741">
      <c r="A3741" s="5" t="s">
        <v>167</v>
      </c>
      <c r="B3741" s="5" t="s">
        <v>50</v>
      </c>
      <c r="C3741" s="5" t="s">
        <v>3955</v>
      </c>
      <c r="D3741" s="6" t="str">
        <f t="shared" si="1"/>
        <v>person3740@example.org</v>
      </c>
      <c r="E3741" s="6" t="str">
        <f t="shared" si="2"/>
        <v>BASIC_OK</v>
      </c>
      <c r="F3741" s="6" t="str">
        <f>IF(E3741&lt;&gt;"BASIC_OK","REVIEW",IF(RIGHT(D3741,LEN(LOWER(TRIM('Audit summary'!$B$16)))+1)="@"&amp;LOWER(TRIM('Audit summary'!$B$16)),"INTERNAL","EXTERNAL"))</f>
        <v>EXTERNAL</v>
      </c>
      <c r="G3741" s="6">
        <f t="shared" si="3"/>
        <v>1</v>
      </c>
      <c r="H3741" s="6">
        <f t="shared" si="4"/>
        <v>1</v>
      </c>
      <c r="I3741" s="6" t="str">
        <f>IF(OR(A3741="",COUNTIF('Message audit'!$A$2:$A$201,A3741)=0,AND(B3741&lt;&gt;"To",B3741&lt;&gt;"CC",B3741&lt;&gt;"BCC"),E3741&lt;&gt;"BASIC_OK"),"REVIEW","OK")</f>
        <v>OK</v>
      </c>
    </row>
    <row r="3742">
      <c r="A3742" s="5" t="s">
        <v>167</v>
      </c>
      <c r="B3742" s="5" t="s">
        <v>65</v>
      </c>
      <c r="C3742" s="5" t="s">
        <v>3956</v>
      </c>
      <c r="D3742" s="6" t="str">
        <f t="shared" si="1"/>
        <v>person3741@demo.invalid</v>
      </c>
      <c r="E3742" s="6" t="str">
        <f t="shared" si="2"/>
        <v>BASIC_OK</v>
      </c>
      <c r="F3742" s="6" t="str">
        <f>IF(E3742&lt;&gt;"BASIC_OK","REVIEW",IF(RIGHT(D3742,LEN(LOWER(TRIM('Audit summary'!$B$16)))+1)="@"&amp;LOWER(TRIM('Audit summary'!$B$16)),"INTERNAL","EXTERNAL"))</f>
        <v>INTERNAL</v>
      </c>
      <c r="G3742" s="6">
        <f t="shared" si="3"/>
        <v>1</v>
      </c>
      <c r="H3742" s="6">
        <f t="shared" si="4"/>
        <v>1</v>
      </c>
      <c r="I3742" s="6" t="str">
        <f>IF(OR(A3742="",COUNTIF('Message audit'!$A$2:$A$201,A3742)=0,AND(B3742&lt;&gt;"To",B3742&lt;&gt;"CC",B3742&lt;&gt;"BCC"),E3742&lt;&gt;"BASIC_OK"),"REVIEW","OK")</f>
        <v>OK</v>
      </c>
    </row>
    <row r="3743">
      <c r="A3743" s="5" t="s">
        <v>167</v>
      </c>
      <c r="B3743" s="5" t="s">
        <v>21</v>
      </c>
      <c r="C3743" s="5" t="s">
        <v>3957</v>
      </c>
      <c r="D3743" s="6" t="str">
        <f t="shared" si="1"/>
        <v>person3742@demo.invalid</v>
      </c>
      <c r="E3743" s="6" t="str">
        <f t="shared" si="2"/>
        <v>BASIC_OK</v>
      </c>
      <c r="F3743" s="6" t="str">
        <f>IF(E3743&lt;&gt;"BASIC_OK","REVIEW",IF(RIGHT(D3743,LEN(LOWER(TRIM('Audit summary'!$B$16)))+1)="@"&amp;LOWER(TRIM('Audit summary'!$B$16)),"INTERNAL","EXTERNAL"))</f>
        <v>INTERNAL</v>
      </c>
      <c r="G3743" s="6">
        <f t="shared" si="3"/>
        <v>1</v>
      </c>
      <c r="H3743" s="6">
        <f t="shared" si="4"/>
        <v>1</v>
      </c>
      <c r="I3743" s="6" t="str">
        <f>IF(OR(A3743="",COUNTIF('Message audit'!$A$2:$A$201,A3743)=0,AND(B3743&lt;&gt;"To",B3743&lt;&gt;"CC",B3743&lt;&gt;"BCC"),E3743&lt;&gt;"BASIC_OK"),"REVIEW","OK")</f>
        <v>OK</v>
      </c>
    </row>
    <row r="3744">
      <c r="A3744" s="5" t="s">
        <v>167</v>
      </c>
      <c r="B3744" s="5" t="s">
        <v>50</v>
      </c>
      <c r="C3744" s="5" t="s">
        <v>3958</v>
      </c>
      <c r="D3744" s="6" t="str">
        <f t="shared" si="1"/>
        <v>person3743@demo.invalid</v>
      </c>
      <c r="E3744" s="6" t="str">
        <f t="shared" si="2"/>
        <v>BASIC_OK</v>
      </c>
      <c r="F3744" s="6" t="str">
        <f>IF(E3744&lt;&gt;"BASIC_OK","REVIEW",IF(RIGHT(D3744,LEN(LOWER(TRIM('Audit summary'!$B$16)))+1)="@"&amp;LOWER(TRIM('Audit summary'!$B$16)),"INTERNAL","EXTERNAL"))</f>
        <v>INTERNAL</v>
      </c>
      <c r="G3744" s="6">
        <f t="shared" si="3"/>
        <v>1</v>
      </c>
      <c r="H3744" s="6">
        <f t="shared" si="4"/>
        <v>1</v>
      </c>
      <c r="I3744" s="6" t="str">
        <f>IF(OR(A3744="",COUNTIF('Message audit'!$A$2:$A$201,A3744)=0,AND(B3744&lt;&gt;"To",B3744&lt;&gt;"CC",B3744&lt;&gt;"BCC"),E3744&lt;&gt;"BASIC_OK"),"REVIEW","OK")</f>
        <v>OK</v>
      </c>
    </row>
    <row r="3745">
      <c r="A3745" s="5" t="s">
        <v>167</v>
      </c>
      <c r="B3745" s="5" t="s">
        <v>65</v>
      </c>
      <c r="C3745" s="5" t="s">
        <v>3959</v>
      </c>
      <c r="D3745" s="6" t="str">
        <f t="shared" si="1"/>
        <v>person3744@demo.invalid</v>
      </c>
      <c r="E3745" s="6" t="str">
        <f t="shared" si="2"/>
        <v>BASIC_OK</v>
      </c>
      <c r="F3745" s="6" t="str">
        <f>IF(E3745&lt;&gt;"BASIC_OK","REVIEW",IF(RIGHT(D3745,LEN(LOWER(TRIM('Audit summary'!$B$16)))+1)="@"&amp;LOWER(TRIM('Audit summary'!$B$16)),"INTERNAL","EXTERNAL"))</f>
        <v>INTERNAL</v>
      </c>
      <c r="G3745" s="6">
        <f t="shared" si="3"/>
        <v>1</v>
      </c>
      <c r="H3745" s="6">
        <f t="shared" si="4"/>
        <v>1</v>
      </c>
      <c r="I3745" s="6" t="str">
        <f>IF(OR(A3745="",COUNTIF('Message audit'!$A$2:$A$201,A3745)=0,AND(B3745&lt;&gt;"To",B3745&lt;&gt;"CC",B3745&lt;&gt;"BCC"),E3745&lt;&gt;"BASIC_OK"),"REVIEW","OK")</f>
        <v>OK</v>
      </c>
    </row>
    <row r="3746">
      <c r="A3746" s="5" t="s">
        <v>167</v>
      </c>
      <c r="B3746" s="5" t="s">
        <v>21</v>
      </c>
      <c r="C3746" s="5" t="s">
        <v>3960</v>
      </c>
      <c r="D3746" s="6" t="str">
        <f t="shared" si="1"/>
        <v>person3745@example.org</v>
      </c>
      <c r="E3746" s="6" t="str">
        <f t="shared" si="2"/>
        <v>BASIC_OK</v>
      </c>
      <c r="F3746" s="6" t="str">
        <f>IF(E3746&lt;&gt;"BASIC_OK","REVIEW",IF(RIGHT(D3746,LEN(LOWER(TRIM('Audit summary'!$B$16)))+1)="@"&amp;LOWER(TRIM('Audit summary'!$B$16)),"INTERNAL","EXTERNAL"))</f>
        <v>EXTERNAL</v>
      </c>
      <c r="G3746" s="6">
        <f t="shared" si="3"/>
        <v>1</v>
      </c>
      <c r="H3746" s="6">
        <f t="shared" si="4"/>
        <v>1</v>
      </c>
      <c r="I3746" s="6" t="str">
        <f>IF(OR(A3746="",COUNTIF('Message audit'!$A$2:$A$201,A3746)=0,AND(B3746&lt;&gt;"To",B3746&lt;&gt;"CC",B3746&lt;&gt;"BCC"),E3746&lt;&gt;"BASIC_OK"),"REVIEW","OK")</f>
        <v>OK</v>
      </c>
    </row>
    <row r="3747">
      <c r="A3747" s="5" t="s">
        <v>167</v>
      </c>
      <c r="B3747" s="5" t="s">
        <v>50</v>
      </c>
      <c r="C3747" s="5" t="s">
        <v>3961</v>
      </c>
      <c r="D3747" s="6" t="str">
        <f t="shared" si="1"/>
        <v>person3746@demo.invalid</v>
      </c>
      <c r="E3747" s="6" t="str">
        <f t="shared" si="2"/>
        <v>BASIC_OK</v>
      </c>
      <c r="F3747" s="6" t="str">
        <f>IF(E3747&lt;&gt;"BASIC_OK","REVIEW",IF(RIGHT(D3747,LEN(LOWER(TRIM('Audit summary'!$B$16)))+1)="@"&amp;LOWER(TRIM('Audit summary'!$B$16)),"INTERNAL","EXTERNAL"))</f>
        <v>INTERNAL</v>
      </c>
      <c r="G3747" s="6">
        <f t="shared" si="3"/>
        <v>1</v>
      </c>
      <c r="H3747" s="6">
        <f t="shared" si="4"/>
        <v>1</v>
      </c>
      <c r="I3747" s="6" t="str">
        <f>IF(OR(A3747="",COUNTIF('Message audit'!$A$2:$A$201,A3747)=0,AND(B3747&lt;&gt;"To",B3747&lt;&gt;"CC",B3747&lt;&gt;"BCC"),E3747&lt;&gt;"BASIC_OK"),"REVIEW","OK")</f>
        <v>OK</v>
      </c>
    </row>
    <row r="3748">
      <c r="A3748" s="5" t="s">
        <v>167</v>
      </c>
      <c r="B3748" s="5" t="s">
        <v>65</v>
      </c>
      <c r="C3748" s="5" t="s">
        <v>3962</v>
      </c>
      <c r="D3748" s="6" t="str">
        <f t="shared" si="1"/>
        <v>person3747@demo.invalid</v>
      </c>
      <c r="E3748" s="6" t="str">
        <f t="shared" si="2"/>
        <v>BASIC_OK</v>
      </c>
      <c r="F3748" s="6" t="str">
        <f>IF(E3748&lt;&gt;"BASIC_OK","REVIEW",IF(RIGHT(D3748,LEN(LOWER(TRIM('Audit summary'!$B$16)))+1)="@"&amp;LOWER(TRIM('Audit summary'!$B$16)),"INTERNAL","EXTERNAL"))</f>
        <v>INTERNAL</v>
      </c>
      <c r="G3748" s="6">
        <f t="shared" si="3"/>
        <v>1</v>
      </c>
      <c r="H3748" s="6">
        <f t="shared" si="4"/>
        <v>1</v>
      </c>
      <c r="I3748" s="6" t="str">
        <f>IF(OR(A3748="",COUNTIF('Message audit'!$A$2:$A$201,A3748)=0,AND(B3748&lt;&gt;"To",B3748&lt;&gt;"CC",B3748&lt;&gt;"BCC"),E3748&lt;&gt;"BASIC_OK"),"REVIEW","OK")</f>
        <v>OK</v>
      </c>
    </row>
    <row r="3749">
      <c r="A3749" s="5" t="s">
        <v>167</v>
      </c>
      <c r="B3749" s="5" t="s">
        <v>21</v>
      </c>
      <c r="C3749" s="5" t="s">
        <v>3963</v>
      </c>
      <c r="D3749" s="6" t="str">
        <f t="shared" si="1"/>
        <v>person3748@demo.invalid</v>
      </c>
      <c r="E3749" s="6" t="str">
        <f t="shared" si="2"/>
        <v>BASIC_OK</v>
      </c>
      <c r="F3749" s="6" t="str">
        <f>IF(E3749&lt;&gt;"BASIC_OK","REVIEW",IF(RIGHT(D3749,LEN(LOWER(TRIM('Audit summary'!$B$16)))+1)="@"&amp;LOWER(TRIM('Audit summary'!$B$16)),"INTERNAL","EXTERNAL"))</f>
        <v>INTERNAL</v>
      </c>
      <c r="G3749" s="6">
        <f t="shared" si="3"/>
        <v>1</v>
      </c>
      <c r="H3749" s="6">
        <f t="shared" si="4"/>
        <v>1</v>
      </c>
      <c r="I3749" s="6" t="str">
        <f>IF(OR(A3749="",COUNTIF('Message audit'!$A$2:$A$201,A3749)=0,AND(B3749&lt;&gt;"To",B3749&lt;&gt;"CC",B3749&lt;&gt;"BCC"),E3749&lt;&gt;"BASIC_OK"),"REVIEW","OK")</f>
        <v>OK</v>
      </c>
    </row>
    <row r="3750">
      <c r="A3750" s="5" t="s">
        <v>167</v>
      </c>
      <c r="B3750" s="5" t="s">
        <v>50</v>
      </c>
      <c r="C3750" s="5" t="s">
        <v>3964</v>
      </c>
      <c r="D3750" s="6" t="str">
        <f t="shared" si="1"/>
        <v>person3749@demo.invalid</v>
      </c>
      <c r="E3750" s="6" t="str">
        <f t="shared" si="2"/>
        <v>BASIC_OK</v>
      </c>
      <c r="F3750" s="6" t="str">
        <f>IF(E3750&lt;&gt;"BASIC_OK","REVIEW",IF(RIGHT(D3750,LEN(LOWER(TRIM('Audit summary'!$B$16)))+1)="@"&amp;LOWER(TRIM('Audit summary'!$B$16)),"INTERNAL","EXTERNAL"))</f>
        <v>INTERNAL</v>
      </c>
      <c r="G3750" s="6">
        <f t="shared" si="3"/>
        <v>1</v>
      </c>
      <c r="H3750" s="6">
        <f t="shared" si="4"/>
        <v>1</v>
      </c>
      <c r="I3750" s="6" t="str">
        <f>IF(OR(A3750="",COUNTIF('Message audit'!$A$2:$A$201,A3750)=0,AND(B3750&lt;&gt;"To",B3750&lt;&gt;"CC",B3750&lt;&gt;"BCC"),E3750&lt;&gt;"BASIC_OK"),"REVIEW","OK")</f>
        <v>OK</v>
      </c>
    </row>
    <row r="3751">
      <c r="A3751" s="5" t="s">
        <v>167</v>
      </c>
      <c r="B3751" s="5" t="s">
        <v>65</v>
      </c>
      <c r="C3751" s="5" t="s">
        <v>3965</v>
      </c>
      <c r="D3751" s="6" t="str">
        <f t="shared" si="1"/>
        <v>person3750@example.org</v>
      </c>
      <c r="E3751" s="6" t="str">
        <f t="shared" si="2"/>
        <v>BASIC_OK</v>
      </c>
      <c r="F3751" s="6" t="str">
        <f>IF(E3751&lt;&gt;"BASIC_OK","REVIEW",IF(RIGHT(D3751,LEN(LOWER(TRIM('Audit summary'!$B$16)))+1)="@"&amp;LOWER(TRIM('Audit summary'!$B$16)),"INTERNAL","EXTERNAL"))</f>
        <v>EXTERNAL</v>
      </c>
      <c r="G3751" s="6">
        <f t="shared" si="3"/>
        <v>1</v>
      </c>
      <c r="H3751" s="6">
        <f t="shared" si="4"/>
        <v>1</v>
      </c>
      <c r="I3751" s="6" t="str">
        <f>IF(OR(A3751="",COUNTIF('Message audit'!$A$2:$A$201,A3751)=0,AND(B3751&lt;&gt;"To",B3751&lt;&gt;"CC",B3751&lt;&gt;"BCC"),E3751&lt;&gt;"BASIC_OK"),"REVIEW","OK")</f>
        <v>OK</v>
      </c>
    </row>
    <row r="3752">
      <c r="A3752" s="5" t="s">
        <v>167</v>
      </c>
      <c r="B3752" s="5" t="s">
        <v>21</v>
      </c>
      <c r="C3752" s="5" t="s">
        <v>3966</v>
      </c>
      <c r="D3752" s="6" t="str">
        <f t="shared" si="1"/>
        <v>person3751@demo.invalid</v>
      </c>
      <c r="E3752" s="6" t="str">
        <f t="shared" si="2"/>
        <v>BASIC_OK</v>
      </c>
      <c r="F3752" s="6" t="str">
        <f>IF(E3752&lt;&gt;"BASIC_OK","REVIEW",IF(RIGHT(D3752,LEN(LOWER(TRIM('Audit summary'!$B$16)))+1)="@"&amp;LOWER(TRIM('Audit summary'!$B$16)),"INTERNAL","EXTERNAL"))</f>
        <v>INTERNAL</v>
      </c>
      <c r="G3752" s="6">
        <f t="shared" si="3"/>
        <v>1</v>
      </c>
      <c r="H3752" s="6">
        <f t="shared" si="4"/>
        <v>1</v>
      </c>
      <c r="I3752" s="6" t="str">
        <f>IF(OR(A3752="",COUNTIF('Message audit'!$A$2:$A$201,A3752)=0,AND(B3752&lt;&gt;"To",B3752&lt;&gt;"CC",B3752&lt;&gt;"BCC"),E3752&lt;&gt;"BASIC_OK"),"REVIEW","OK")</f>
        <v>OK</v>
      </c>
    </row>
    <row r="3753">
      <c r="A3753" s="5" t="s">
        <v>169</v>
      </c>
      <c r="B3753" s="5" t="s">
        <v>50</v>
      </c>
      <c r="C3753" s="5" t="s">
        <v>3967</v>
      </c>
      <c r="D3753" s="6" t="str">
        <f t="shared" si="1"/>
        <v>person3752@demo.invalid</v>
      </c>
      <c r="E3753" s="6" t="str">
        <f t="shared" si="2"/>
        <v>BASIC_OK</v>
      </c>
      <c r="F3753" s="6" t="str">
        <f>IF(E3753&lt;&gt;"BASIC_OK","REVIEW",IF(RIGHT(D3753,LEN(LOWER(TRIM('Audit summary'!$B$16)))+1)="@"&amp;LOWER(TRIM('Audit summary'!$B$16)),"INTERNAL","EXTERNAL"))</f>
        <v>INTERNAL</v>
      </c>
      <c r="G3753" s="6">
        <f t="shared" si="3"/>
        <v>1</v>
      </c>
      <c r="H3753" s="6">
        <f t="shared" si="4"/>
        <v>1</v>
      </c>
      <c r="I3753" s="6" t="str">
        <f>IF(OR(A3753="",COUNTIF('Message audit'!$A$2:$A$201,A3753)=0,AND(B3753&lt;&gt;"To",B3753&lt;&gt;"CC",B3753&lt;&gt;"BCC"),E3753&lt;&gt;"BASIC_OK"),"REVIEW","OK")</f>
        <v>OK</v>
      </c>
    </row>
    <row r="3754">
      <c r="A3754" s="5" t="s">
        <v>169</v>
      </c>
      <c r="B3754" s="5" t="s">
        <v>65</v>
      </c>
      <c r="C3754" s="5" t="s">
        <v>3968</v>
      </c>
      <c r="D3754" s="6" t="str">
        <f t="shared" si="1"/>
        <v>person3753@demo.invalid</v>
      </c>
      <c r="E3754" s="6" t="str">
        <f t="shared" si="2"/>
        <v>BASIC_OK</v>
      </c>
      <c r="F3754" s="6" t="str">
        <f>IF(E3754&lt;&gt;"BASIC_OK","REVIEW",IF(RIGHT(D3754,LEN(LOWER(TRIM('Audit summary'!$B$16)))+1)="@"&amp;LOWER(TRIM('Audit summary'!$B$16)),"INTERNAL","EXTERNAL"))</f>
        <v>INTERNAL</v>
      </c>
      <c r="G3754" s="6">
        <f t="shared" si="3"/>
        <v>1</v>
      </c>
      <c r="H3754" s="6">
        <f t="shared" si="4"/>
        <v>1</v>
      </c>
      <c r="I3754" s="6" t="str">
        <f>IF(OR(A3754="",COUNTIF('Message audit'!$A$2:$A$201,A3754)=0,AND(B3754&lt;&gt;"To",B3754&lt;&gt;"CC",B3754&lt;&gt;"BCC"),E3754&lt;&gt;"BASIC_OK"),"REVIEW","OK")</f>
        <v>OK</v>
      </c>
    </row>
    <row r="3755">
      <c r="A3755" s="5" t="s">
        <v>169</v>
      </c>
      <c r="B3755" s="5" t="s">
        <v>21</v>
      </c>
      <c r="C3755" s="5" t="s">
        <v>3969</v>
      </c>
      <c r="D3755" s="6" t="str">
        <f t="shared" si="1"/>
        <v>person3754@demo.invalid</v>
      </c>
      <c r="E3755" s="6" t="str">
        <f t="shared" si="2"/>
        <v>BASIC_OK</v>
      </c>
      <c r="F3755" s="6" t="str">
        <f>IF(E3755&lt;&gt;"BASIC_OK","REVIEW",IF(RIGHT(D3755,LEN(LOWER(TRIM('Audit summary'!$B$16)))+1)="@"&amp;LOWER(TRIM('Audit summary'!$B$16)),"INTERNAL","EXTERNAL"))</f>
        <v>INTERNAL</v>
      </c>
      <c r="G3755" s="6">
        <f t="shared" si="3"/>
        <v>1</v>
      </c>
      <c r="H3755" s="6">
        <f t="shared" si="4"/>
        <v>1</v>
      </c>
      <c r="I3755" s="6" t="str">
        <f>IF(OR(A3755="",COUNTIF('Message audit'!$A$2:$A$201,A3755)=0,AND(B3755&lt;&gt;"To",B3755&lt;&gt;"CC",B3755&lt;&gt;"BCC"),E3755&lt;&gt;"BASIC_OK"),"REVIEW","OK")</f>
        <v>OK</v>
      </c>
    </row>
    <row r="3756">
      <c r="A3756" s="5" t="s">
        <v>169</v>
      </c>
      <c r="B3756" s="5" t="s">
        <v>50</v>
      </c>
      <c r="C3756" s="5" t="s">
        <v>3970</v>
      </c>
      <c r="D3756" s="6" t="str">
        <f t="shared" si="1"/>
        <v>person3755@example.org</v>
      </c>
      <c r="E3756" s="6" t="str">
        <f t="shared" si="2"/>
        <v>BASIC_OK</v>
      </c>
      <c r="F3756" s="6" t="str">
        <f>IF(E3756&lt;&gt;"BASIC_OK","REVIEW",IF(RIGHT(D3756,LEN(LOWER(TRIM('Audit summary'!$B$16)))+1)="@"&amp;LOWER(TRIM('Audit summary'!$B$16)),"INTERNAL","EXTERNAL"))</f>
        <v>EXTERNAL</v>
      </c>
      <c r="G3756" s="6">
        <f t="shared" si="3"/>
        <v>1</v>
      </c>
      <c r="H3756" s="6">
        <f t="shared" si="4"/>
        <v>1</v>
      </c>
      <c r="I3756" s="6" t="str">
        <f>IF(OR(A3756="",COUNTIF('Message audit'!$A$2:$A$201,A3756)=0,AND(B3756&lt;&gt;"To",B3756&lt;&gt;"CC",B3756&lt;&gt;"BCC"),E3756&lt;&gt;"BASIC_OK"),"REVIEW","OK")</f>
        <v>OK</v>
      </c>
    </row>
    <row r="3757">
      <c r="A3757" s="5" t="s">
        <v>169</v>
      </c>
      <c r="B3757" s="5" t="s">
        <v>65</v>
      </c>
      <c r="C3757" s="5" t="s">
        <v>3971</v>
      </c>
      <c r="D3757" s="6" t="str">
        <f t="shared" si="1"/>
        <v>person3756@demo.invalid</v>
      </c>
      <c r="E3757" s="6" t="str">
        <f t="shared" si="2"/>
        <v>BASIC_OK</v>
      </c>
      <c r="F3757" s="6" t="str">
        <f>IF(E3757&lt;&gt;"BASIC_OK","REVIEW",IF(RIGHT(D3757,LEN(LOWER(TRIM('Audit summary'!$B$16)))+1)="@"&amp;LOWER(TRIM('Audit summary'!$B$16)),"INTERNAL","EXTERNAL"))</f>
        <v>INTERNAL</v>
      </c>
      <c r="G3757" s="6">
        <f t="shared" si="3"/>
        <v>1</v>
      </c>
      <c r="H3757" s="6">
        <f t="shared" si="4"/>
        <v>1</v>
      </c>
      <c r="I3757" s="6" t="str">
        <f>IF(OR(A3757="",COUNTIF('Message audit'!$A$2:$A$201,A3757)=0,AND(B3757&lt;&gt;"To",B3757&lt;&gt;"CC",B3757&lt;&gt;"BCC"),E3757&lt;&gt;"BASIC_OK"),"REVIEW","OK")</f>
        <v>OK</v>
      </c>
    </row>
    <row r="3758">
      <c r="A3758" s="5" t="s">
        <v>169</v>
      </c>
      <c r="B3758" s="5" t="s">
        <v>21</v>
      </c>
      <c r="C3758" s="5" t="s">
        <v>3972</v>
      </c>
      <c r="D3758" s="6" t="str">
        <f t="shared" si="1"/>
        <v>person3757@demo.invalid</v>
      </c>
      <c r="E3758" s="6" t="str">
        <f t="shared" si="2"/>
        <v>BASIC_OK</v>
      </c>
      <c r="F3758" s="6" t="str">
        <f>IF(E3758&lt;&gt;"BASIC_OK","REVIEW",IF(RIGHT(D3758,LEN(LOWER(TRIM('Audit summary'!$B$16)))+1)="@"&amp;LOWER(TRIM('Audit summary'!$B$16)),"INTERNAL","EXTERNAL"))</f>
        <v>INTERNAL</v>
      </c>
      <c r="G3758" s="6">
        <f t="shared" si="3"/>
        <v>1</v>
      </c>
      <c r="H3758" s="6">
        <f t="shared" si="4"/>
        <v>1</v>
      </c>
      <c r="I3758" s="6" t="str">
        <f>IF(OR(A3758="",COUNTIF('Message audit'!$A$2:$A$201,A3758)=0,AND(B3758&lt;&gt;"To",B3758&lt;&gt;"CC",B3758&lt;&gt;"BCC"),E3758&lt;&gt;"BASIC_OK"),"REVIEW","OK")</f>
        <v>OK</v>
      </c>
    </row>
    <row r="3759">
      <c r="A3759" s="5" t="s">
        <v>169</v>
      </c>
      <c r="B3759" s="5" t="s">
        <v>50</v>
      </c>
      <c r="C3759" s="5" t="s">
        <v>3973</v>
      </c>
      <c r="D3759" s="6" t="str">
        <f t="shared" si="1"/>
        <v>person3758@demo.invalid</v>
      </c>
      <c r="E3759" s="6" t="str">
        <f t="shared" si="2"/>
        <v>BASIC_OK</v>
      </c>
      <c r="F3759" s="6" t="str">
        <f>IF(E3759&lt;&gt;"BASIC_OK","REVIEW",IF(RIGHT(D3759,LEN(LOWER(TRIM('Audit summary'!$B$16)))+1)="@"&amp;LOWER(TRIM('Audit summary'!$B$16)),"INTERNAL","EXTERNAL"))</f>
        <v>INTERNAL</v>
      </c>
      <c r="G3759" s="6">
        <f t="shared" si="3"/>
        <v>1</v>
      </c>
      <c r="H3759" s="6">
        <f t="shared" si="4"/>
        <v>1</v>
      </c>
      <c r="I3759" s="6" t="str">
        <f>IF(OR(A3759="",COUNTIF('Message audit'!$A$2:$A$201,A3759)=0,AND(B3759&lt;&gt;"To",B3759&lt;&gt;"CC",B3759&lt;&gt;"BCC"),E3759&lt;&gt;"BASIC_OK"),"REVIEW","OK")</f>
        <v>OK</v>
      </c>
    </row>
    <row r="3760">
      <c r="A3760" s="5" t="s">
        <v>169</v>
      </c>
      <c r="B3760" s="5" t="s">
        <v>65</v>
      </c>
      <c r="C3760" s="5" t="s">
        <v>3974</v>
      </c>
      <c r="D3760" s="6" t="str">
        <f t="shared" si="1"/>
        <v>person3759@demo.invalid</v>
      </c>
      <c r="E3760" s="6" t="str">
        <f t="shared" si="2"/>
        <v>BASIC_OK</v>
      </c>
      <c r="F3760" s="6" t="str">
        <f>IF(E3760&lt;&gt;"BASIC_OK","REVIEW",IF(RIGHT(D3760,LEN(LOWER(TRIM('Audit summary'!$B$16)))+1)="@"&amp;LOWER(TRIM('Audit summary'!$B$16)),"INTERNAL","EXTERNAL"))</f>
        <v>INTERNAL</v>
      </c>
      <c r="G3760" s="6">
        <f t="shared" si="3"/>
        <v>1</v>
      </c>
      <c r="H3760" s="6">
        <f t="shared" si="4"/>
        <v>1</v>
      </c>
      <c r="I3760" s="6" t="str">
        <f>IF(OR(A3760="",COUNTIF('Message audit'!$A$2:$A$201,A3760)=0,AND(B3760&lt;&gt;"To",B3760&lt;&gt;"CC",B3760&lt;&gt;"BCC"),E3760&lt;&gt;"BASIC_OK"),"REVIEW","OK")</f>
        <v>OK</v>
      </c>
    </row>
    <row r="3761">
      <c r="A3761" s="5" t="s">
        <v>169</v>
      </c>
      <c r="B3761" s="5" t="s">
        <v>21</v>
      </c>
      <c r="C3761" s="5" t="s">
        <v>3975</v>
      </c>
      <c r="D3761" s="6" t="str">
        <f t="shared" si="1"/>
        <v>person3760@example.org</v>
      </c>
      <c r="E3761" s="6" t="str">
        <f t="shared" si="2"/>
        <v>BASIC_OK</v>
      </c>
      <c r="F3761" s="6" t="str">
        <f>IF(E3761&lt;&gt;"BASIC_OK","REVIEW",IF(RIGHT(D3761,LEN(LOWER(TRIM('Audit summary'!$B$16)))+1)="@"&amp;LOWER(TRIM('Audit summary'!$B$16)),"INTERNAL","EXTERNAL"))</f>
        <v>EXTERNAL</v>
      </c>
      <c r="G3761" s="6">
        <f t="shared" si="3"/>
        <v>1</v>
      </c>
      <c r="H3761" s="6">
        <f t="shared" si="4"/>
        <v>1</v>
      </c>
      <c r="I3761" s="6" t="str">
        <f>IF(OR(A3761="",COUNTIF('Message audit'!$A$2:$A$201,A3761)=0,AND(B3761&lt;&gt;"To",B3761&lt;&gt;"CC",B3761&lt;&gt;"BCC"),E3761&lt;&gt;"BASIC_OK"),"REVIEW","OK")</f>
        <v>OK</v>
      </c>
    </row>
    <row r="3762">
      <c r="A3762" s="5" t="s">
        <v>169</v>
      </c>
      <c r="B3762" s="5" t="s">
        <v>50</v>
      </c>
      <c r="C3762" s="5" t="s">
        <v>3976</v>
      </c>
      <c r="D3762" s="6" t="str">
        <f t="shared" si="1"/>
        <v>person3761@demo.invalid</v>
      </c>
      <c r="E3762" s="6" t="str">
        <f t="shared" si="2"/>
        <v>BASIC_OK</v>
      </c>
      <c r="F3762" s="6" t="str">
        <f>IF(E3762&lt;&gt;"BASIC_OK","REVIEW",IF(RIGHT(D3762,LEN(LOWER(TRIM('Audit summary'!$B$16)))+1)="@"&amp;LOWER(TRIM('Audit summary'!$B$16)),"INTERNAL","EXTERNAL"))</f>
        <v>INTERNAL</v>
      </c>
      <c r="G3762" s="6">
        <f t="shared" si="3"/>
        <v>1</v>
      </c>
      <c r="H3762" s="6">
        <f t="shared" si="4"/>
        <v>1</v>
      </c>
      <c r="I3762" s="6" t="str">
        <f>IF(OR(A3762="",COUNTIF('Message audit'!$A$2:$A$201,A3762)=0,AND(B3762&lt;&gt;"To",B3762&lt;&gt;"CC",B3762&lt;&gt;"BCC"),E3762&lt;&gt;"BASIC_OK"),"REVIEW","OK")</f>
        <v>OK</v>
      </c>
    </row>
    <row r="3763">
      <c r="A3763" s="5" t="s">
        <v>169</v>
      </c>
      <c r="B3763" s="5" t="s">
        <v>65</v>
      </c>
      <c r="C3763" s="5" t="s">
        <v>3977</v>
      </c>
      <c r="D3763" s="6" t="str">
        <f t="shared" si="1"/>
        <v>person3762@demo.invalid</v>
      </c>
      <c r="E3763" s="6" t="str">
        <f t="shared" si="2"/>
        <v>BASIC_OK</v>
      </c>
      <c r="F3763" s="6" t="str">
        <f>IF(E3763&lt;&gt;"BASIC_OK","REVIEW",IF(RIGHT(D3763,LEN(LOWER(TRIM('Audit summary'!$B$16)))+1)="@"&amp;LOWER(TRIM('Audit summary'!$B$16)),"INTERNAL","EXTERNAL"))</f>
        <v>INTERNAL</v>
      </c>
      <c r="G3763" s="6">
        <f t="shared" si="3"/>
        <v>1</v>
      </c>
      <c r="H3763" s="6">
        <f t="shared" si="4"/>
        <v>1</v>
      </c>
      <c r="I3763" s="6" t="str">
        <f>IF(OR(A3763="",COUNTIF('Message audit'!$A$2:$A$201,A3763)=0,AND(B3763&lt;&gt;"To",B3763&lt;&gt;"CC",B3763&lt;&gt;"BCC"),E3763&lt;&gt;"BASIC_OK"),"REVIEW","OK")</f>
        <v>OK</v>
      </c>
    </row>
    <row r="3764">
      <c r="A3764" s="5" t="s">
        <v>169</v>
      </c>
      <c r="B3764" s="5" t="s">
        <v>21</v>
      </c>
      <c r="C3764" s="5" t="s">
        <v>3978</v>
      </c>
      <c r="D3764" s="6" t="str">
        <f t="shared" si="1"/>
        <v>person3763@demo.invalid</v>
      </c>
      <c r="E3764" s="6" t="str">
        <f t="shared" si="2"/>
        <v>BASIC_OK</v>
      </c>
      <c r="F3764" s="6" t="str">
        <f>IF(E3764&lt;&gt;"BASIC_OK","REVIEW",IF(RIGHT(D3764,LEN(LOWER(TRIM('Audit summary'!$B$16)))+1)="@"&amp;LOWER(TRIM('Audit summary'!$B$16)),"INTERNAL","EXTERNAL"))</f>
        <v>INTERNAL</v>
      </c>
      <c r="G3764" s="6">
        <f t="shared" si="3"/>
        <v>1</v>
      </c>
      <c r="H3764" s="6">
        <f t="shared" si="4"/>
        <v>1</v>
      </c>
      <c r="I3764" s="6" t="str">
        <f>IF(OR(A3764="",COUNTIF('Message audit'!$A$2:$A$201,A3764)=0,AND(B3764&lt;&gt;"To",B3764&lt;&gt;"CC",B3764&lt;&gt;"BCC"),E3764&lt;&gt;"BASIC_OK"),"REVIEW","OK")</f>
        <v>OK</v>
      </c>
    </row>
    <row r="3765">
      <c r="A3765" s="5" t="s">
        <v>169</v>
      </c>
      <c r="B3765" s="5" t="s">
        <v>50</v>
      </c>
      <c r="C3765" s="5" t="s">
        <v>3979</v>
      </c>
      <c r="D3765" s="6" t="str">
        <f t="shared" si="1"/>
        <v>person3764@demo.invalid</v>
      </c>
      <c r="E3765" s="6" t="str">
        <f t="shared" si="2"/>
        <v>BASIC_OK</v>
      </c>
      <c r="F3765" s="6" t="str">
        <f>IF(E3765&lt;&gt;"BASIC_OK","REVIEW",IF(RIGHT(D3765,LEN(LOWER(TRIM('Audit summary'!$B$16)))+1)="@"&amp;LOWER(TRIM('Audit summary'!$B$16)),"INTERNAL","EXTERNAL"))</f>
        <v>INTERNAL</v>
      </c>
      <c r="G3765" s="6">
        <f t="shared" si="3"/>
        <v>1</v>
      </c>
      <c r="H3765" s="6">
        <f t="shared" si="4"/>
        <v>1</v>
      </c>
      <c r="I3765" s="6" t="str">
        <f>IF(OR(A3765="",COUNTIF('Message audit'!$A$2:$A$201,A3765)=0,AND(B3765&lt;&gt;"To",B3765&lt;&gt;"CC",B3765&lt;&gt;"BCC"),E3765&lt;&gt;"BASIC_OK"),"REVIEW","OK")</f>
        <v>OK</v>
      </c>
    </row>
    <row r="3766">
      <c r="A3766" s="5" t="s">
        <v>169</v>
      </c>
      <c r="B3766" s="5" t="s">
        <v>65</v>
      </c>
      <c r="C3766" s="5" t="s">
        <v>3980</v>
      </c>
      <c r="D3766" s="6" t="str">
        <f t="shared" si="1"/>
        <v>person3765@example.org</v>
      </c>
      <c r="E3766" s="6" t="str">
        <f t="shared" si="2"/>
        <v>BASIC_OK</v>
      </c>
      <c r="F3766" s="6" t="str">
        <f>IF(E3766&lt;&gt;"BASIC_OK","REVIEW",IF(RIGHT(D3766,LEN(LOWER(TRIM('Audit summary'!$B$16)))+1)="@"&amp;LOWER(TRIM('Audit summary'!$B$16)),"INTERNAL","EXTERNAL"))</f>
        <v>EXTERNAL</v>
      </c>
      <c r="G3766" s="6">
        <f t="shared" si="3"/>
        <v>1</v>
      </c>
      <c r="H3766" s="6">
        <f t="shared" si="4"/>
        <v>1</v>
      </c>
      <c r="I3766" s="6" t="str">
        <f>IF(OR(A3766="",COUNTIF('Message audit'!$A$2:$A$201,A3766)=0,AND(B3766&lt;&gt;"To",B3766&lt;&gt;"CC",B3766&lt;&gt;"BCC"),E3766&lt;&gt;"BASIC_OK"),"REVIEW","OK")</f>
        <v>OK</v>
      </c>
    </row>
    <row r="3767">
      <c r="A3767" s="5" t="s">
        <v>169</v>
      </c>
      <c r="B3767" s="5" t="s">
        <v>21</v>
      </c>
      <c r="C3767" s="5" t="s">
        <v>3981</v>
      </c>
      <c r="D3767" s="6" t="str">
        <f t="shared" si="1"/>
        <v>person3766@demo.invalid</v>
      </c>
      <c r="E3767" s="6" t="str">
        <f t="shared" si="2"/>
        <v>BASIC_OK</v>
      </c>
      <c r="F3767" s="6" t="str">
        <f>IF(E3767&lt;&gt;"BASIC_OK","REVIEW",IF(RIGHT(D3767,LEN(LOWER(TRIM('Audit summary'!$B$16)))+1)="@"&amp;LOWER(TRIM('Audit summary'!$B$16)),"INTERNAL","EXTERNAL"))</f>
        <v>INTERNAL</v>
      </c>
      <c r="G3767" s="6">
        <f t="shared" si="3"/>
        <v>1</v>
      </c>
      <c r="H3767" s="6">
        <f t="shared" si="4"/>
        <v>1</v>
      </c>
      <c r="I3767" s="6" t="str">
        <f>IF(OR(A3767="",COUNTIF('Message audit'!$A$2:$A$201,A3767)=0,AND(B3767&lt;&gt;"To",B3767&lt;&gt;"CC",B3767&lt;&gt;"BCC"),E3767&lt;&gt;"BASIC_OK"),"REVIEW","OK")</f>
        <v>OK</v>
      </c>
    </row>
    <row r="3768">
      <c r="A3768" s="5" t="s">
        <v>169</v>
      </c>
      <c r="B3768" s="5" t="s">
        <v>50</v>
      </c>
      <c r="C3768" s="5" t="s">
        <v>3982</v>
      </c>
      <c r="D3768" s="6" t="str">
        <f t="shared" si="1"/>
        <v>person3767@demo.invalid</v>
      </c>
      <c r="E3768" s="6" t="str">
        <f t="shared" si="2"/>
        <v>BASIC_OK</v>
      </c>
      <c r="F3768" s="6" t="str">
        <f>IF(E3768&lt;&gt;"BASIC_OK","REVIEW",IF(RIGHT(D3768,LEN(LOWER(TRIM('Audit summary'!$B$16)))+1)="@"&amp;LOWER(TRIM('Audit summary'!$B$16)),"INTERNAL","EXTERNAL"))</f>
        <v>INTERNAL</v>
      </c>
      <c r="G3768" s="6">
        <f t="shared" si="3"/>
        <v>1</v>
      </c>
      <c r="H3768" s="6">
        <f t="shared" si="4"/>
        <v>1</v>
      </c>
      <c r="I3768" s="6" t="str">
        <f>IF(OR(A3768="",COUNTIF('Message audit'!$A$2:$A$201,A3768)=0,AND(B3768&lt;&gt;"To",B3768&lt;&gt;"CC",B3768&lt;&gt;"BCC"),E3768&lt;&gt;"BASIC_OK"),"REVIEW","OK")</f>
        <v>OK</v>
      </c>
    </row>
    <row r="3769">
      <c r="A3769" s="5" t="s">
        <v>169</v>
      </c>
      <c r="B3769" s="5" t="s">
        <v>65</v>
      </c>
      <c r="C3769" s="5" t="s">
        <v>3983</v>
      </c>
      <c r="D3769" s="6" t="str">
        <f t="shared" si="1"/>
        <v>person3768@demo.invalid</v>
      </c>
      <c r="E3769" s="6" t="str">
        <f t="shared" si="2"/>
        <v>BASIC_OK</v>
      </c>
      <c r="F3769" s="6" t="str">
        <f>IF(E3769&lt;&gt;"BASIC_OK","REVIEW",IF(RIGHT(D3769,LEN(LOWER(TRIM('Audit summary'!$B$16)))+1)="@"&amp;LOWER(TRIM('Audit summary'!$B$16)),"INTERNAL","EXTERNAL"))</f>
        <v>INTERNAL</v>
      </c>
      <c r="G3769" s="6">
        <f t="shared" si="3"/>
        <v>1</v>
      </c>
      <c r="H3769" s="6">
        <f t="shared" si="4"/>
        <v>1</v>
      </c>
      <c r="I3769" s="6" t="str">
        <f>IF(OR(A3769="",COUNTIF('Message audit'!$A$2:$A$201,A3769)=0,AND(B3769&lt;&gt;"To",B3769&lt;&gt;"CC",B3769&lt;&gt;"BCC"),E3769&lt;&gt;"BASIC_OK"),"REVIEW","OK")</f>
        <v>OK</v>
      </c>
    </row>
    <row r="3770">
      <c r="A3770" s="5" t="s">
        <v>169</v>
      </c>
      <c r="B3770" s="5" t="s">
        <v>21</v>
      </c>
      <c r="C3770" s="5" t="s">
        <v>3984</v>
      </c>
      <c r="D3770" s="6" t="str">
        <f t="shared" si="1"/>
        <v>person3769@demo.invalid</v>
      </c>
      <c r="E3770" s="6" t="str">
        <f t="shared" si="2"/>
        <v>BASIC_OK</v>
      </c>
      <c r="F3770" s="6" t="str">
        <f>IF(E3770&lt;&gt;"BASIC_OK","REVIEW",IF(RIGHT(D3770,LEN(LOWER(TRIM('Audit summary'!$B$16)))+1)="@"&amp;LOWER(TRIM('Audit summary'!$B$16)),"INTERNAL","EXTERNAL"))</f>
        <v>INTERNAL</v>
      </c>
      <c r="G3770" s="6">
        <f t="shared" si="3"/>
        <v>1</v>
      </c>
      <c r="H3770" s="6">
        <f t="shared" si="4"/>
        <v>1</v>
      </c>
      <c r="I3770" s="6" t="str">
        <f>IF(OR(A3770="",COUNTIF('Message audit'!$A$2:$A$201,A3770)=0,AND(B3770&lt;&gt;"To",B3770&lt;&gt;"CC",B3770&lt;&gt;"BCC"),E3770&lt;&gt;"BASIC_OK"),"REVIEW","OK")</f>
        <v>OK</v>
      </c>
    </row>
    <row r="3771">
      <c r="A3771" s="5" t="s">
        <v>169</v>
      </c>
      <c r="B3771" s="5" t="s">
        <v>50</v>
      </c>
      <c r="C3771" s="5" t="s">
        <v>3985</v>
      </c>
      <c r="D3771" s="6" t="str">
        <f t="shared" si="1"/>
        <v>person3770@example.org</v>
      </c>
      <c r="E3771" s="6" t="str">
        <f t="shared" si="2"/>
        <v>BASIC_OK</v>
      </c>
      <c r="F3771" s="6" t="str">
        <f>IF(E3771&lt;&gt;"BASIC_OK","REVIEW",IF(RIGHT(D3771,LEN(LOWER(TRIM('Audit summary'!$B$16)))+1)="@"&amp;LOWER(TRIM('Audit summary'!$B$16)),"INTERNAL","EXTERNAL"))</f>
        <v>EXTERNAL</v>
      </c>
      <c r="G3771" s="6">
        <f t="shared" si="3"/>
        <v>1</v>
      </c>
      <c r="H3771" s="6">
        <f t="shared" si="4"/>
        <v>1</v>
      </c>
      <c r="I3771" s="6" t="str">
        <f>IF(OR(A3771="",COUNTIF('Message audit'!$A$2:$A$201,A3771)=0,AND(B3771&lt;&gt;"To",B3771&lt;&gt;"CC",B3771&lt;&gt;"BCC"),E3771&lt;&gt;"BASIC_OK"),"REVIEW","OK")</f>
        <v>OK</v>
      </c>
    </row>
    <row r="3772">
      <c r="A3772" s="5" t="s">
        <v>169</v>
      </c>
      <c r="B3772" s="5" t="s">
        <v>65</v>
      </c>
      <c r="C3772" s="5" t="s">
        <v>3986</v>
      </c>
      <c r="D3772" s="6" t="str">
        <f t="shared" si="1"/>
        <v>person3771@demo.invalid</v>
      </c>
      <c r="E3772" s="6" t="str">
        <f t="shared" si="2"/>
        <v>BASIC_OK</v>
      </c>
      <c r="F3772" s="6" t="str">
        <f>IF(E3772&lt;&gt;"BASIC_OK","REVIEW",IF(RIGHT(D3772,LEN(LOWER(TRIM('Audit summary'!$B$16)))+1)="@"&amp;LOWER(TRIM('Audit summary'!$B$16)),"INTERNAL","EXTERNAL"))</f>
        <v>INTERNAL</v>
      </c>
      <c r="G3772" s="6">
        <f t="shared" si="3"/>
        <v>1</v>
      </c>
      <c r="H3772" s="6">
        <f t="shared" si="4"/>
        <v>1</v>
      </c>
      <c r="I3772" s="6" t="str">
        <f>IF(OR(A3772="",COUNTIF('Message audit'!$A$2:$A$201,A3772)=0,AND(B3772&lt;&gt;"To",B3772&lt;&gt;"CC",B3772&lt;&gt;"BCC"),E3772&lt;&gt;"BASIC_OK"),"REVIEW","OK")</f>
        <v>OK</v>
      </c>
    </row>
    <row r="3773">
      <c r="A3773" s="5" t="s">
        <v>169</v>
      </c>
      <c r="B3773" s="5" t="s">
        <v>21</v>
      </c>
      <c r="C3773" s="5" t="s">
        <v>3987</v>
      </c>
      <c r="D3773" s="6" t="str">
        <f t="shared" si="1"/>
        <v>person3772@demo.invalid</v>
      </c>
      <c r="E3773" s="6" t="str">
        <f t="shared" si="2"/>
        <v>BASIC_OK</v>
      </c>
      <c r="F3773" s="6" t="str">
        <f>IF(E3773&lt;&gt;"BASIC_OK","REVIEW",IF(RIGHT(D3773,LEN(LOWER(TRIM('Audit summary'!$B$16)))+1)="@"&amp;LOWER(TRIM('Audit summary'!$B$16)),"INTERNAL","EXTERNAL"))</f>
        <v>INTERNAL</v>
      </c>
      <c r="G3773" s="6">
        <f t="shared" si="3"/>
        <v>1</v>
      </c>
      <c r="H3773" s="6">
        <f t="shared" si="4"/>
        <v>1</v>
      </c>
      <c r="I3773" s="6" t="str">
        <f>IF(OR(A3773="",COUNTIF('Message audit'!$A$2:$A$201,A3773)=0,AND(B3773&lt;&gt;"To",B3773&lt;&gt;"CC",B3773&lt;&gt;"BCC"),E3773&lt;&gt;"BASIC_OK"),"REVIEW","OK")</f>
        <v>OK</v>
      </c>
    </row>
    <row r="3774">
      <c r="A3774" s="5" t="s">
        <v>169</v>
      </c>
      <c r="B3774" s="5" t="s">
        <v>50</v>
      </c>
      <c r="C3774" s="5" t="s">
        <v>3988</v>
      </c>
      <c r="D3774" s="6" t="str">
        <f t="shared" si="1"/>
        <v>person3773@demo.invalid</v>
      </c>
      <c r="E3774" s="6" t="str">
        <f t="shared" si="2"/>
        <v>BASIC_OK</v>
      </c>
      <c r="F3774" s="6" t="str">
        <f>IF(E3774&lt;&gt;"BASIC_OK","REVIEW",IF(RIGHT(D3774,LEN(LOWER(TRIM('Audit summary'!$B$16)))+1)="@"&amp;LOWER(TRIM('Audit summary'!$B$16)),"INTERNAL","EXTERNAL"))</f>
        <v>INTERNAL</v>
      </c>
      <c r="G3774" s="6">
        <f t="shared" si="3"/>
        <v>1</v>
      </c>
      <c r="H3774" s="6">
        <f t="shared" si="4"/>
        <v>1</v>
      </c>
      <c r="I3774" s="6" t="str">
        <f>IF(OR(A3774="",COUNTIF('Message audit'!$A$2:$A$201,A3774)=0,AND(B3774&lt;&gt;"To",B3774&lt;&gt;"CC",B3774&lt;&gt;"BCC"),E3774&lt;&gt;"BASIC_OK"),"REVIEW","OK")</f>
        <v>OK</v>
      </c>
    </row>
    <row r="3775">
      <c r="A3775" s="5" t="s">
        <v>169</v>
      </c>
      <c r="B3775" s="5" t="s">
        <v>65</v>
      </c>
      <c r="C3775" s="5" t="s">
        <v>3989</v>
      </c>
      <c r="D3775" s="6" t="str">
        <f t="shared" si="1"/>
        <v>person3774@demo.invalid</v>
      </c>
      <c r="E3775" s="6" t="str">
        <f t="shared" si="2"/>
        <v>BASIC_OK</v>
      </c>
      <c r="F3775" s="6" t="str">
        <f>IF(E3775&lt;&gt;"BASIC_OK","REVIEW",IF(RIGHT(D3775,LEN(LOWER(TRIM('Audit summary'!$B$16)))+1)="@"&amp;LOWER(TRIM('Audit summary'!$B$16)),"INTERNAL","EXTERNAL"))</f>
        <v>INTERNAL</v>
      </c>
      <c r="G3775" s="6">
        <f t="shared" si="3"/>
        <v>1</v>
      </c>
      <c r="H3775" s="6">
        <f t="shared" si="4"/>
        <v>1</v>
      </c>
      <c r="I3775" s="6" t="str">
        <f>IF(OR(A3775="",COUNTIF('Message audit'!$A$2:$A$201,A3775)=0,AND(B3775&lt;&gt;"To",B3775&lt;&gt;"CC",B3775&lt;&gt;"BCC"),E3775&lt;&gt;"BASIC_OK"),"REVIEW","OK")</f>
        <v>OK</v>
      </c>
    </row>
    <row r="3776">
      <c r="A3776" s="5" t="s">
        <v>169</v>
      </c>
      <c r="B3776" s="5" t="s">
        <v>21</v>
      </c>
      <c r="C3776" s="5" t="s">
        <v>3990</v>
      </c>
      <c r="D3776" s="6" t="str">
        <f t="shared" si="1"/>
        <v>person3775@example.org</v>
      </c>
      <c r="E3776" s="6" t="str">
        <f t="shared" si="2"/>
        <v>BASIC_OK</v>
      </c>
      <c r="F3776" s="6" t="str">
        <f>IF(E3776&lt;&gt;"BASIC_OK","REVIEW",IF(RIGHT(D3776,LEN(LOWER(TRIM('Audit summary'!$B$16)))+1)="@"&amp;LOWER(TRIM('Audit summary'!$B$16)),"INTERNAL","EXTERNAL"))</f>
        <v>EXTERNAL</v>
      </c>
      <c r="G3776" s="6">
        <f t="shared" si="3"/>
        <v>1</v>
      </c>
      <c r="H3776" s="6">
        <f t="shared" si="4"/>
        <v>1</v>
      </c>
      <c r="I3776" s="6" t="str">
        <f>IF(OR(A3776="",COUNTIF('Message audit'!$A$2:$A$201,A3776)=0,AND(B3776&lt;&gt;"To",B3776&lt;&gt;"CC",B3776&lt;&gt;"BCC"),E3776&lt;&gt;"BASIC_OK"),"REVIEW","OK")</f>
        <v>OK</v>
      </c>
    </row>
    <row r="3777">
      <c r="A3777" s="5" t="s">
        <v>169</v>
      </c>
      <c r="B3777" s="5" t="s">
        <v>50</v>
      </c>
      <c r="C3777" s="5" t="s">
        <v>3991</v>
      </c>
      <c r="D3777" s="6" t="str">
        <f t="shared" si="1"/>
        <v>person3776@demo.invalid</v>
      </c>
      <c r="E3777" s="6" t="str">
        <f t="shared" si="2"/>
        <v>BASIC_OK</v>
      </c>
      <c r="F3777" s="6" t="str">
        <f>IF(E3777&lt;&gt;"BASIC_OK","REVIEW",IF(RIGHT(D3777,LEN(LOWER(TRIM('Audit summary'!$B$16)))+1)="@"&amp;LOWER(TRIM('Audit summary'!$B$16)),"INTERNAL","EXTERNAL"))</f>
        <v>INTERNAL</v>
      </c>
      <c r="G3777" s="6">
        <f t="shared" si="3"/>
        <v>1</v>
      </c>
      <c r="H3777" s="6">
        <f t="shared" si="4"/>
        <v>1</v>
      </c>
      <c r="I3777" s="6" t="str">
        <f>IF(OR(A3777="",COUNTIF('Message audit'!$A$2:$A$201,A3777)=0,AND(B3777&lt;&gt;"To",B3777&lt;&gt;"CC",B3777&lt;&gt;"BCC"),E3777&lt;&gt;"BASIC_OK"),"REVIEW","OK")</f>
        <v>OK</v>
      </c>
    </row>
    <row r="3778">
      <c r="A3778" s="5" t="s">
        <v>169</v>
      </c>
      <c r="B3778" s="5" t="s">
        <v>65</v>
      </c>
      <c r="C3778" s="5" t="s">
        <v>3992</v>
      </c>
      <c r="D3778" s="6" t="str">
        <f t="shared" si="1"/>
        <v>person3777@demo.invalid</v>
      </c>
      <c r="E3778" s="6" t="str">
        <f t="shared" si="2"/>
        <v>BASIC_OK</v>
      </c>
      <c r="F3778" s="6" t="str">
        <f>IF(E3778&lt;&gt;"BASIC_OK","REVIEW",IF(RIGHT(D3778,LEN(LOWER(TRIM('Audit summary'!$B$16)))+1)="@"&amp;LOWER(TRIM('Audit summary'!$B$16)),"INTERNAL","EXTERNAL"))</f>
        <v>INTERNAL</v>
      </c>
      <c r="G3778" s="6">
        <f t="shared" si="3"/>
        <v>1</v>
      </c>
      <c r="H3778" s="6">
        <f t="shared" si="4"/>
        <v>1</v>
      </c>
      <c r="I3778" s="6" t="str">
        <f>IF(OR(A3778="",COUNTIF('Message audit'!$A$2:$A$201,A3778)=0,AND(B3778&lt;&gt;"To",B3778&lt;&gt;"CC",B3778&lt;&gt;"BCC"),E3778&lt;&gt;"BASIC_OK"),"REVIEW","OK")</f>
        <v>OK</v>
      </c>
    </row>
    <row r="3779">
      <c r="A3779" s="5" t="s">
        <v>169</v>
      </c>
      <c r="B3779" s="5" t="s">
        <v>21</v>
      </c>
      <c r="C3779" s="5" t="s">
        <v>3993</v>
      </c>
      <c r="D3779" s="6" t="str">
        <f t="shared" si="1"/>
        <v>person3778@demo.invalid</v>
      </c>
      <c r="E3779" s="6" t="str">
        <f t="shared" si="2"/>
        <v>BASIC_OK</v>
      </c>
      <c r="F3779" s="6" t="str">
        <f>IF(E3779&lt;&gt;"BASIC_OK","REVIEW",IF(RIGHT(D3779,LEN(LOWER(TRIM('Audit summary'!$B$16)))+1)="@"&amp;LOWER(TRIM('Audit summary'!$B$16)),"INTERNAL","EXTERNAL"))</f>
        <v>INTERNAL</v>
      </c>
      <c r="G3779" s="6">
        <f t="shared" si="3"/>
        <v>1</v>
      </c>
      <c r="H3779" s="6">
        <f t="shared" si="4"/>
        <v>1</v>
      </c>
      <c r="I3779" s="6" t="str">
        <f>IF(OR(A3779="",COUNTIF('Message audit'!$A$2:$A$201,A3779)=0,AND(B3779&lt;&gt;"To",B3779&lt;&gt;"CC",B3779&lt;&gt;"BCC"),E3779&lt;&gt;"BASIC_OK"),"REVIEW","OK")</f>
        <v>OK</v>
      </c>
    </row>
    <row r="3780">
      <c r="A3780" s="5" t="s">
        <v>169</v>
      </c>
      <c r="B3780" s="5" t="s">
        <v>50</v>
      </c>
      <c r="C3780" s="5" t="s">
        <v>3994</v>
      </c>
      <c r="D3780" s="6" t="str">
        <f t="shared" si="1"/>
        <v>person3779@demo.invalid</v>
      </c>
      <c r="E3780" s="6" t="str">
        <f t="shared" si="2"/>
        <v>BASIC_OK</v>
      </c>
      <c r="F3780" s="6" t="str">
        <f>IF(E3780&lt;&gt;"BASIC_OK","REVIEW",IF(RIGHT(D3780,LEN(LOWER(TRIM('Audit summary'!$B$16)))+1)="@"&amp;LOWER(TRIM('Audit summary'!$B$16)),"INTERNAL","EXTERNAL"))</f>
        <v>INTERNAL</v>
      </c>
      <c r="G3780" s="6">
        <f t="shared" si="3"/>
        <v>1</v>
      </c>
      <c r="H3780" s="6">
        <f t="shared" si="4"/>
        <v>1</v>
      </c>
      <c r="I3780" s="6" t="str">
        <f>IF(OR(A3780="",COUNTIF('Message audit'!$A$2:$A$201,A3780)=0,AND(B3780&lt;&gt;"To",B3780&lt;&gt;"CC",B3780&lt;&gt;"BCC"),E3780&lt;&gt;"BASIC_OK"),"REVIEW","OK")</f>
        <v>OK</v>
      </c>
    </row>
    <row r="3781">
      <c r="A3781" s="5" t="s">
        <v>169</v>
      </c>
      <c r="B3781" s="5" t="s">
        <v>65</v>
      </c>
      <c r="C3781" s="5" t="s">
        <v>3995</v>
      </c>
      <c r="D3781" s="6" t="str">
        <f t="shared" si="1"/>
        <v>person3780@example.org</v>
      </c>
      <c r="E3781" s="6" t="str">
        <f t="shared" si="2"/>
        <v>BASIC_OK</v>
      </c>
      <c r="F3781" s="6" t="str">
        <f>IF(E3781&lt;&gt;"BASIC_OK","REVIEW",IF(RIGHT(D3781,LEN(LOWER(TRIM('Audit summary'!$B$16)))+1)="@"&amp;LOWER(TRIM('Audit summary'!$B$16)),"INTERNAL","EXTERNAL"))</f>
        <v>EXTERNAL</v>
      </c>
      <c r="G3781" s="6">
        <f t="shared" si="3"/>
        <v>1</v>
      </c>
      <c r="H3781" s="6">
        <f t="shared" si="4"/>
        <v>1</v>
      </c>
      <c r="I3781" s="6" t="str">
        <f>IF(OR(A3781="",COUNTIF('Message audit'!$A$2:$A$201,A3781)=0,AND(B3781&lt;&gt;"To",B3781&lt;&gt;"CC",B3781&lt;&gt;"BCC"),E3781&lt;&gt;"BASIC_OK"),"REVIEW","OK")</f>
        <v>OK</v>
      </c>
    </row>
    <row r="3782">
      <c r="A3782" s="5" t="s">
        <v>169</v>
      </c>
      <c r="B3782" s="5" t="s">
        <v>21</v>
      </c>
      <c r="C3782" s="5" t="s">
        <v>3996</v>
      </c>
      <c r="D3782" s="6" t="str">
        <f t="shared" si="1"/>
        <v>person3781@demo.invalid</v>
      </c>
      <c r="E3782" s="6" t="str">
        <f t="shared" si="2"/>
        <v>BASIC_OK</v>
      </c>
      <c r="F3782" s="6" t="str">
        <f>IF(E3782&lt;&gt;"BASIC_OK","REVIEW",IF(RIGHT(D3782,LEN(LOWER(TRIM('Audit summary'!$B$16)))+1)="@"&amp;LOWER(TRIM('Audit summary'!$B$16)),"INTERNAL","EXTERNAL"))</f>
        <v>INTERNAL</v>
      </c>
      <c r="G3782" s="6">
        <f t="shared" si="3"/>
        <v>1</v>
      </c>
      <c r="H3782" s="6">
        <f t="shared" si="4"/>
        <v>1</v>
      </c>
      <c r="I3782" s="6" t="str">
        <f>IF(OR(A3782="",COUNTIF('Message audit'!$A$2:$A$201,A3782)=0,AND(B3782&lt;&gt;"To",B3782&lt;&gt;"CC",B3782&lt;&gt;"BCC"),E3782&lt;&gt;"BASIC_OK"),"REVIEW","OK")</f>
        <v>OK</v>
      </c>
    </row>
    <row r="3783">
      <c r="A3783" s="5" t="s">
        <v>169</v>
      </c>
      <c r="B3783" s="5" t="s">
        <v>50</v>
      </c>
      <c r="C3783" s="5" t="s">
        <v>3997</v>
      </c>
      <c r="D3783" s="6" t="str">
        <f t="shared" si="1"/>
        <v>person3782@demo.invalid</v>
      </c>
      <c r="E3783" s="6" t="str">
        <f t="shared" si="2"/>
        <v>BASIC_OK</v>
      </c>
      <c r="F3783" s="6" t="str">
        <f>IF(E3783&lt;&gt;"BASIC_OK","REVIEW",IF(RIGHT(D3783,LEN(LOWER(TRIM('Audit summary'!$B$16)))+1)="@"&amp;LOWER(TRIM('Audit summary'!$B$16)),"INTERNAL","EXTERNAL"))</f>
        <v>INTERNAL</v>
      </c>
      <c r="G3783" s="6">
        <f t="shared" si="3"/>
        <v>1</v>
      </c>
      <c r="H3783" s="6">
        <f t="shared" si="4"/>
        <v>1</v>
      </c>
      <c r="I3783" s="6" t="str">
        <f>IF(OR(A3783="",COUNTIF('Message audit'!$A$2:$A$201,A3783)=0,AND(B3783&lt;&gt;"To",B3783&lt;&gt;"CC",B3783&lt;&gt;"BCC"),E3783&lt;&gt;"BASIC_OK"),"REVIEW","OK")</f>
        <v>OK</v>
      </c>
    </row>
    <row r="3784">
      <c r="A3784" s="5" t="s">
        <v>169</v>
      </c>
      <c r="B3784" s="5" t="s">
        <v>65</v>
      </c>
      <c r="C3784" s="5" t="s">
        <v>3998</v>
      </c>
      <c r="D3784" s="6" t="str">
        <f t="shared" si="1"/>
        <v>person3783@demo.invalid</v>
      </c>
      <c r="E3784" s="6" t="str">
        <f t="shared" si="2"/>
        <v>BASIC_OK</v>
      </c>
      <c r="F3784" s="6" t="str">
        <f>IF(E3784&lt;&gt;"BASIC_OK","REVIEW",IF(RIGHT(D3784,LEN(LOWER(TRIM('Audit summary'!$B$16)))+1)="@"&amp;LOWER(TRIM('Audit summary'!$B$16)),"INTERNAL","EXTERNAL"))</f>
        <v>INTERNAL</v>
      </c>
      <c r="G3784" s="6">
        <f t="shared" si="3"/>
        <v>1</v>
      </c>
      <c r="H3784" s="6">
        <f t="shared" si="4"/>
        <v>1</v>
      </c>
      <c r="I3784" s="6" t="str">
        <f>IF(OR(A3784="",COUNTIF('Message audit'!$A$2:$A$201,A3784)=0,AND(B3784&lt;&gt;"To",B3784&lt;&gt;"CC",B3784&lt;&gt;"BCC"),E3784&lt;&gt;"BASIC_OK"),"REVIEW","OK")</f>
        <v>OK</v>
      </c>
    </row>
    <row r="3785">
      <c r="A3785" s="5" t="s">
        <v>169</v>
      </c>
      <c r="B3785" s="5" t="s">
        <v>21</v>
      </c>
      <c r="C3785" s="5" t="s">
        <v>3999</v>
      </c>
      <c r="D3785" s="6" t="str">
        <f t="shared" si="1"/>
        <v>person3784@demo.invalid</v>
      </c>
      <c r="E3785" s="6" t="str">
        <f t="shared" si="2"/>
        <v>BASIC_OK</v>
      </c>
      <c r="F3785" s="6" t="str">
        <f>IF(E3785&lt;&gt;"BASIC_OK","REVIEW",IF(RIGHT(D3785,LEN(LOWER(TRIM('Audit summary'!$B$16)))+1)="@"&amp;LOWER(TRIM('Audit summary'!$B$16)),"INTERNAL","EXTERNAL"))</f>
        <v>INTERNAL</v>
      </c>
      <c r="G3785" s="6">
        <f t="shared" si="3"/>
        <v>1</v>
      </c>
      <c r="H3785" s="6">
        <f t="shared" si="4"/>
        <v>1</v>
      </c>
      <c r="I3785" s="6" t="str">
        <f>IF(OR(A3785="",COUNTIF('Message audit'!$A$2:$A$201,A3785)=0,AND(B3785&lt;&gt;"To",B3785&lt;&gt;"CC",B3785&lt;&gt;"BCC"),E3785&lt;&gt;"BASIC_OK"),"REVIEW","OK")</f>
        <v>OK</v>
      </c>
    </row>
    <row r="3786">
      <c r="A3786" s="5" t="s">
        <v>169</v>
      </c>
      <c r="B3786" s="5" t="s">
        <v>50</v>
      </c>
      <c r="C3786" s="5" t="s">
        <v>4000</v>
      </c>
      <c r="D3786" s="6" t="str">
        <f t="shared" si="1"/>
        <v>person3785@example.org</v>
      </c>
      <c r="E3786" s="6" t="str">
        <f t="shared" si="2"/>
        <v>BASIC_OK</v>
      </c>
      <c r="F3786" s="6" t="str">
        <f>IF(E3786&lt;&gt;"BASIC_OK","REVIEW",IF(RIGHT(D3786,LEN(LOWER(TRIM('Audit summary'!$B$16)))+1)="@"&amp;LOWER(TRIM('Audit summary'!$B$16)),"INTERNAL","EXTERNAL"))</f>
        <v>EXTERNAL</v>
      </c>
      <c r="G3786" s="6">
        <f t="shared" si="3"/>
        <v>1</v>
      </c>
      <c r="H3786" s="6">
        <f t="shared" si="4"/>
        <v>1</v>
      </c>
      <c r="I3786" s="6" t="str">
        <f>IF(OR(A3786="",COUNTIF('Message audit'!$A$2:$A$201,A3786)=0,AND(B3786&lt;&gt;"To",B3786&lt;&gt;"CC",B3786&lt;&gt;"BCC"),E3786&lt;&gt;"BASIC_OK"),"REVIEW","OK")</f>
        <v>OK</v>
      </c>
    </row>
    <row r="3787">
      <c r="A3787" s="5" t="s">
        <v>169</v>
      </c>
      <c r="B3787" s="5" t="s">
        <v>65</v>
      </c>
      <c r="C3787" s="5" t="s">
        <v>4001</v>
      </c>
      <c r="D3787" s="6" t="str">
        <f t="shared" si="1"/>
        <v>person3786@demo.invalid</v>
      </c>
      <c r="E3787" s="6" t="str">
        <f t="shared" si="2"/>
        <v>BASIC_OK</v>
      </c>
      <c r="F3787" s="6" t="str">
        <f>IF(E3787&lt;&gt;"BASIC_OK","REVIEW",IF(RIGHT(D3787,LEN(LOWER(TRIM('Audit summary'!$B$16)))+1)="@"&amp;LOWER(TRIM('Audit summary'!$B$16)),"INTERNAL","EXTERNAL"))</f>
        <v>INTERNAL</v>
      </c>
      <c r="G3787" s="6">
        <f t="shared" si="3"/>
        <v>1</v>
      </c>
      <c r="H3787" s="6">
        <f t="shared" si="4"/>
        <v>1</v>
      </c>
      <c r="I3787" s="6" t="str">
        <f>IF(OR(A3787="",COUNTIF('Message audit'!$A$2:$A$201,A3787)=0,AND(B3787&lt;&gt;"To",B3787&lt;&gt;"CC",B3787&lt;&gt;"BCC"),E3787&lt;&gt;"BASIC_OK"),"REVIEW","OK")</f>
        <v>OK</v>
      </c>
    </row>
    <row r="3788">
      <c r="A3788" s="5" t="s">
        <v>169</v>
      </c>
      <c r="B3788" s="5" t="s">
        <v>21</v>
      </c>
      <c r="C3788" s="5" t="s">
        <v>4002</v>
      </c>
      <c r="D3788" s="6" t="str">
        <f t="shared" si="1"/>
        <v>person3787@demo.invalid</v>
      </c>
      <c r="E3788" s="6" t="str">
        <f t="shared" si="2"/>
        <v>BASIC_OK</v>
      </c>
      <c r="F3788" s="6" t="str">
        <f>IF(E3788&lt;&gt;"BASIC_OK","REVIEW",IF(RIGHT(D3788,LEN(LOWER(TRIM('Audit summary'!$B$16)))+1)="@"&amp;LOWER(TRIM('Audit summary'!$B$16)),"INTERNAL","EXTERNAL"))</f>
        <v>INTERNAL</v>
      </c>
      <c r="G3788" s="6">
        <f t="shared" si="3"/>
        <v>1</v>
      </c>
      <c r="H3788" s="6">
        <f t="shared" si="4"/>
        <v>1</v>
      </c>
      <c r="I3788" s="6" t="str">
        <f>IF(OR(A3788="",COUNTIF('Message audit'!$A$2:$A$201,A3788)=0,AND(B3788&lt;&gt;"To",B3788&lt;&gt;"CC",B3788&lt;&gt;"BCC"),E3788&lt;&gt;"BASIC_OK"),"REVIEW","OK")</f>
        <v>OK</v>
      </c>
    </row>
    <row r="3789">
      <c r="A3789" s="5" t="s">
        <v>169</v>
      </c>
      <c r="B3789" s="5" t="s">
        <v>50</v>
      </c>
      <c r="C3789" s="5" t="s">
        <v>4003</v>
      </c>
      <c r="D3789" s="6" t="str">
        <f t="shared" si="1"/>
        <v>person3788@demo.invalid</v>
      </c>
      <c r="E3789" s="6" t="str">
        <f t="shared" si="2"/>
        <v>BASIC_OK</v>
      </c>
      <c r="F3789" s="6" t="str">
        <f>IF(E3789&lt;&gt;"BASIC_OK","REVIEW",IF(RIGHT(D3789,LEN(LOWER(TRIM('Audit summary'!$B$16)))+1)="@"&amp;LOWER(TRIM('Audit summary'!$B$16)),"INTERNAL","EXTERNAL"))</f>
        <v>INTERNAL</v>
      </c>
      <c r="G3789" s="6">
        <f t="shared" si="3"/>
        <v>1</v>
      </c>
      <c r="H3789" s="6">
        <f t="shared" si="4"/>
        <v>1</v>
      </c>
      <c r="I3789" s="6" t="str">
        <f>IF(OR(A3789="",COUNTIF('Message audit'!$A$2:$A$201,A3789)=0,AND(B3789&lt;&gt;"To",B3789&lt;&gt;"CC",B3789&lt;&gt;"BCC"),E3789&lt;&gt;"BASIC_OK"),"REVIEW","OK")</f>
        <v>OK</v>
      </c>
    </row>
    <row r="3790">
      <c r="A3790" s="5" t="s">
        <v>169</v>
      </c>
      <c r="B3790" s="5" t="s">
        <v>65</v>
      </c>
      <c r="C3790" s="5" t="s">
        <v>4004</v>
      </c>
      <c r="D3790" s="6" t="str">
        <f t="shared" si="1"/>
        <v>person3789@demo.invalid</v>
      </c>
      <c r="E3790" s="6" t="str">
        <f t="shared" si="2"/>
        <v>BASIC_OK</v>
      </c>
      <c r="F3790" s="6" t="str">
        <f>IF(E3790&lt;&gt;"BASIC_OK","REVIEW",IF(RIGHT(D3790,LEN(LOWER(TRIM('Audit summary'!$B$16)))+1)="@"&amp;LOWER(TRIM('Audit summary'!$B$16)),"INTERNAL","EXTERNAL"))</f>
        <v>INTERNAL</v>
      </c>
      <c r="G3790" s="6">
        <f t="shared" si="3"/>
        <v>1</v>
      </c>
      <c r="H3790" s="6">
        <f t="shared" si="4"/>
        <v>1</v>
      </c>
      <c r="I3790" s="6" t="str">
        <f>IF(OR(A3790="",COUNTIF('Message audit'!$A$2:$A$201,A3790)=0,AND(B3790&lt;&gt;"To",B3790&lt;&gt;"CC",B3790&lt;&gt;"BCC"),E3790&lt;&gt;"BASIC_OK"),"REVIEW","OK")</f>
        <v>OK</v>
      </c>
    </row>
    <row r="3791">
      <c r="A3791" s="5" t="s">
        <v>169</v>
      </c>
      <c r="B3791" s="5" t="s">
        <v>21</v>
      </c>
      <c r="C3791" s="5" t="s">
        <v>4005</v>
      </c>
      <c r="D3791" s="6" t="str">
        <f t="shared" si="1"/>
        <v>person3790@example.org</v>
      </c>
      <c r="E3791" s="6" t="str">
        <f t="shared" si="2"/>
        <v>BASIC_OK</v>
      </c>
      <c r="F3791" s="6" t="str">
        <f>IF(E3791&lt;&gt;"BASIC_OK","REVIEW",IF(RIGHT(D3791,LEN(LOWER(TRIM('Audit summary'!$B$16)))+1)="@"&amp;LOWER(TRIM('Audit summary'!$B$16)),"INTERNAL","EXTERNAL"))</f>
        <v>EXTERNAL</v>
      </c>
      <c r="G3791" s="6">
        <f t="shared" si="3"/>
        <v>1</v>
      </c>
      <c r="H3791" s="6">
        <f t="shared" si="4"/>
        <v>1</v>
      </c>
      <c r="I3791" s="6" t="str">
        <f>IF(OR(A3791="",COUNTIF('Message audit'!$A$2:$A$201,A3791)=0,AND(B3791&lt;&gt;"To",B3791&lt;&gt;"CC",B3791&lt;&gt;"BCC"),E3791&lt;&gt;"BASIC_OK"),"REVIEW","OK")</f>
        <v>OK</v>
      </c>
    </row>
    <row r="3792">
      <c r="A3792" s="5" t="s">
        <v>169</v>
      </c>
      <c r="B3792" s="5" t="s">
        <v>50</v>
      </c>
      <c r="C3792" s="5" t="s">
        <v>4006</v>
      </c>
      <c r="D3792" s="6" t="str">
        <f t="shared" si="1"/>
        <v>person3791@demo.invalid</v>
      </c>
      <c r="E3792" s="6" t="str">
        <f t="shared" si="2"/>
        <v>BASIC_OK</v>
      </c>
      <c r="F3792" s="6" t="str">
        <f>IF(E3792&lt;&gt;"BASIC_OK","REVIEW",IF(RIGHT(D3792,LEN(LOWER(TRIM('Audit summary'!$B$16)))+1)="@"&amp;LOWER(TRIM('Audit summary'!$B$16)),"INTERNAL","EXTERNAL"))</f>
        <v>INTERNAL</v>
      </c>
      <c r="G3792" s="6">
        <f t="shared" si="3"/>
        <v>1</v>
      </c>
      <c r="H3792" s="6">
        <f t="shared" si="4"/>
        <v>1</v>
      </c>
      <c r="I3792" s="6" t="str">
        <f>IF(OR(A3792="",COUNTIF('Message audit'!$A$2:$A$201,A3792)=0,AND(B3792&lt;&gt;"To",B3792&lt;&gt;"CC",B3792&lt;&gt;"BCC"),E3792&lt;&gt;"BASIC_OK"),"REVIEW","OK")</f>
        <v>OK</v>
      </c>
    </row>
    <row r="3793">
      <c r="A3793" s="5" t="s">
        <v>169</v>
      </c>
      <c r="B3793" s="5" t="s">
        <v>65</v>
      </c>
      <c r="C3793" s="5" t="s">
        <v>4007</v>
      </c>
      <c r="D3793" s="6" t="str">
        <f t="shared" si="1"/>
        <v>person3792@demo.invalid</v>
      </c>
      <c r="E3793" s="6" t="str">
        <f t="shared" si="2"/>
        <v>BASIC_OK</v>
      </c>
      <c r="F3793" s="6" t="str">
        <f>IF(E3793&lt;&gt;"BASIC_OK","REVIEW",IF(RIGHT(D3793,LEN(LOWER(TRIM('Audit summary'!$B$16)))+1)="@"&amp;LOWER(TRIM('Audit summary'!$B$16)),"INTERNAL","EXTERNAL"))</f>
        <v>INTERNAL</v>
      </c>
      <c r="G3793" s="6">
        <f t="shared" si="3"/>
        <v>1</v>
      </c>
      <c r="H3793" s="6">
        <f t="shared" si="4"/>
        <v>1</v>
      </c>
      <c r="I3793" s="6" t="str">
        <f>IF(OR(A3793="",COUNTIF('Message audit'!$A$2:$A$201,A3793)=0,AND(B3793&lt;&gt;"To",B3793&lt;&gt;"CC",B3793&lt;&gt;"BCC"),E3793&lt;&gt;"BASIC_OK"),"REVIEW","OK")</f>
        <v>OK</v>
      </c>
    </row>
    <row r="3794">
      <c r="A3794" s="5" t="s">
        <v>169</v>
      </c>
      <c r="B3794" s="5" t="s">
        <v>21</v>
      </c>
      <c r="C3794" s="5" t="s">
        <v>4008</v>
      </c>
      <c r="D3794" s="6" t="str">
        <f t="shared" si="1"/>
        <v>person3793@demo.invalid</v>
      </c>
      <c r="E3794" s="6" t="str">
        <f t="shared" si="2"/>
        <v>BASIC_OK</v>
      </c>
      <c r="F3794" s="6" t="str">
        <f>IF(E3794&lt;&gt;"BASIC_OK","REVIEW",IF(RIGHT(D3794,LEN(LOWER(TRIM('Audit summary'!$B$16)))+1)="@"&amp;LOWER(TRIM('Audit summary'!$B$16)),"INTERNAL","EXTERNAL"))</f>
        <v>INTERNAL</v>
      </c>
      <c r="G3794" s="6">
        <f t="shared" si="3"/>
        <v>1</v>
      </c>
      <c r="H3794" s="6">
        <f t="shared" si="4"/>
        <v>1</v>
      </c>
      <c r="I3794" s="6" t="str">
        <f>IF(OR(A3794="",COUNTIF('Message audit'!$A$2:$A$201,A3794)=0,AND(B3794&lt;&gt;"To",B3794&lt;&gt;"CC",B3794&lt;&gt;"BCC"),E3794&lt;&gt;"BASIC_OK"),"REVIEW","OK")</f>
        <v>OK</v>
      </c>
    </row>
    <row r="3795">
      <c r="A3795" s="5" t="s">
        <v>169</v>
      </c>
      <c r="B3795" s="5" t="s">
        <v>50</v>
      </c>
      <c r="C3795" s="5" t="s">
        <v>4009</v>
      </c>
      <c r="D3795" s="6" t="str">
        <f t="shared" si="1"/>
        <v>person3794@demo.invalid</v>
      </c>
      <c r="E3795" s="6" t="str">
        <f t="shared" si="2"/>
        <v>BASIC_OK</v>
      </c>
      <c r="F3795" s="6" t="str">
        <f>IF(E3795&lt;&gt;"BASIC_OK","REVIEW",IF(RIGHT(D3795,LEN(LOWER(TRIM('Audit summary'!$B$16)))+1)="@"&amp;LOWER(TRIM('Audit summary'!$B$16)),"INTERNAL","EXTERNAL"))</f>
        <v>INTERNAL</v>
      </c>
      <c r="G3795" s="6">
        <f t="shared" si="3"/>
        <v>1</v>
      </c>
      <c r="H3795" s="6">
        <f t="shared" si="4"/>
        <v>1</v>
      </c>
      <c r="I3795" s="6" t="str">
        <f>IF(OR(A3795="",COUNTIF('Message audit'!$A$2:$A$201,A3795)=0,AND(B3795&lt;&gt;"To",B3795&lt;&gt;"CC",B3795&lt;&gt;"BCC"),E3795&lt;&gt;"BASIC_OK"),"REVIEW","OK")</f>
        <v>OK</v>
      </c>
    </row>
    <row r="3796">
      <c r="A3796" s="5" t="s">
        <v>169</v>
      </c>
      <c r="B3796" s="5" t="s">
        <v>65</v>
      </c>
      <c r="C3796" s="5" t="s">
        <v>4010</v>
      </c>
      <c r="D3796" s="6" t="str">
        <f t="shared" si="1"/>
        <v>person3795@example.org</v>
      </c>
      <c r="E3796" s="6" t="str">
        <f t="shared" si="2"/>
        <v>BASIC_OK</v>
      </c>
      <c r="F3796" s="6" t="str">
        <f>IF(E3796&lt;&gt;"BASIC_OK","REVIEW",IF(RIGHT(D3796,LEN(LOWER(TRIM('Audit summary'!$B$16)))+1)="@"&amp;LOWER(TRIM('Audit summary'!$B$16)),"INTERNAL","EXTERNAL"))</f>
        <v>EXTERNAL</v>
      </c>
      <c r="G3796" s="6">
        <f t="shared" si="3"/>
        <v>1</v>
      </c>
      <c r="H3796" s="6">
        <f t="shared" si="4"/>
        <v>1</v>
      </c>
      <c r="I3796" s="6" t="str">
        <f>IF(OR(A3796="",COUNTIF('Message audit'!$A$2:$A$201,A3796)=0,AND(B3796&lt;&gt;"To",B3796&lt;&gt;"CC",B3796&lt;&gt;"BCC"),E3796&lt;&gt;"BASIC_OK"),"REVIEW","OK")</f>
        <v>OK</v>
      </c>
    </row>
    <row r="3797">
      <c r="A3797" s="5" t="s">
        <v>169</v>
      </c>
      <c r="B3797" s="5" t="s">
        <v>21</v>
      </c>
      <c r="C3797" s="5" t="s">
        <v>4011</v>
      </c>
      <c r="D3797" s="6" t="str">
        <f t="shared" si="1"/>
        <v>person3796@demo.invalid</v>
      </c>
      <c r="E3797" s="6" t="str">
        <f t="shared" si="2"/>
        <v>BASIC_OK</v>
      </c>
      <c r="F3797" s="6" t="str">
        <f>IF(E3797&lt;&gt;"BASIC_OK","REVIEW",IF(RIGHT(D3797,LEN(LOWER(TRIM('Audit summary'!$B$16)))+1)="@"&amp;LOWER(TRIM('Audit summary'!$B$16)),"INTERNAL","EXTERNAL"))</f>
        <v>INTERNAL</v>
      </c>
      <c r="G3797" s="6">
        <f t="shared" si="3"/>
        <v>1</v>
      </c>
      <c r="H3797" s="6">
        <f t="shared" si="4"/>
        <v>1</v>
      </c>
      <c r="I3797" s="6" t="str">
        <f>IF(OR(A3797="",COUNTIF('Message audit'!$A$2:$A$201,A3797)=0,AND(B3797&lt;&gt;"To",B3797&lt;&gt;"CC",B3797&lt;&gt;"BCC"),E3797&lt;&gt;"BASIC_OK"),"REVIEW","OK")</f>
        <v>OK</v>
      </c>
    </row>
    <row r="3798">
      <c r="A3798" s="5" t="s">
        <v>169</v>
      </c>
      <c r="B3798" s="5" t="s">
        <v>50</v>
      </c>
      <c r="C3798" s="5" t="s">
        <v>4012</v>
      </c>
      <c r="D3798" s="6" t="str">
        <f t="shared" si="1"/>
        <v>person3797@demo.invalid</v>
      </c>
      <c r="E3798" s="6" t="str">
        <f t="shared" si="2"/>
        <v>BASIC_OK</v>
      </c>
      <c r="F3798" s="6" t="str">
        <f>IF(E3798&lt;&gt;"BASIC_OK","REVIEW",IF(RIGHT(D3798,LEN(LOWER(TRIM('Audit summary'!$B$16)))+1)="@"&amp;LOWER(TRIM('Audit summary'!$B$16)),"INTERNAL","EXTERNAL"))</f>
        <v>INTERNAL</v>
      </c>
      <c r="G3798" s="6">
        <f t="shared" si="3"/>
        <v>1</v>
      </c>
      <c r="H3798" s="6">
        <f t="shared" si="4"/>
        <v>1</v>
      </c>
      <c r="I3798" s="6" t="str">
        <f>IF(OR(A3798="",COUNTIF('Message audit'!$A$2:$A$201,A3798)=0,AND(B3798&lt;&gt;"To",B3798&lt;&gt;"CC",B3798&lt;&gt;"BCC"),E3798&lt;&gt;"BASIC_OK"),"REVIEW","OK")</f>
        <v>OK</v>
      </c>
    </row>
    <row r="3799">
      <c r="A3799" s="5" t="s">
        <v>169</v>
      </c>
      <c r="B3799" s="5" t="s">
        <v>65</v>
      </c>
      <c r="C3799" s="5" t="s">
        <v>4013</v>
      </c>
      <c r="D3799" s="6" t="str">
        <f t="shared" si="1"/>
        <v>person3798@demo.invalid</v>
      </c>
      <c r="E3799" s="6" t="str">
        <f t="shared" si="2"/>
        <v>BASIC_OK</v>
      </c>
      <c r="F3799" s="6" t="str">
        <f>IF(E3799&lt;&gt;"BASIC_OK","REVIEW",IF(RIGHT(D3799,LEN(LOWER(TRIM('Audit summary'!$B$16)))+1)="@"&amp;LOWER(TRIM('Audit summary'!$B$16)),"INTERNAL","EXTERNAL"))</f>
        <v>INTERNAL</v>
      </c>
      <c r="G3799" s="6">
        <f t="shared" si="3"/>
        <v>1</v>
      </c>
      <c r="H3799" s="6">
        <f t="shared" si="4"/>
        <v>1</v>
      </c>
      <c r="I3799" s="6" t="str">
        <f>IF(OR(A3799="",COUNTIF('Message audit'!$A$2:$A$201,A3799)=0,AND(B3799&lt;&gt;"To",B3799&lt;&gt;"CC",B3799&lt;&gt;"BCC"),E3799&lt;&gt;"BASIC_OK"),"REVIEW","OK")</f>
        <v>OK</v>
      </c>
    </row>
    <row r="3800">
      <c r="A3800" s="5" t="s">
        <v>169</v>
      </c>
      <c r="B3800" s="5" t="s">
        <v>21</v>
      </c>
      <c r="C3800" s="5" t="s">
        <v>4014</v>
      </c>
      <c r="D3800" s="6" t="str">
        <f t="shared" si="1"/>
        <v>person3799@demo.invalid</v>
      </c>
      <c r="E3800" s="6" t="str">
        <f t="shared" si="2"/>
        <v>BASIC_OK</v>
      </c>
      <c r="F3800" s="6" t="str">
        <f>IF(E3800&lt;&gt;"BASIC_OK","REVIEW",IF(RIGHT(D3800,LEN(LOWER(TRIM('Audit summary'!$B$16)))+1)="@"&amp;LOWER(TRIM('Audit summary'!$B$16)),"INTERNAL","EXTERNAL"))</f>
        <v>INTERNAL</v>
      </c>
      <c r="G3800" s="6">
        <f t="shared" si="3"/>
        <v>1</v>
      </c>
      <c r="H3800" s="6">
        <f t="shared" si="4"/>
        <v>1</v>
      </c>
      <c r="I3800" s="6" t="str">
        <f>IF(OR(A3800="",COUNTIF('Message audit'!$A$2:$A$201,A3800)=0,AND(B3800&lt;&gt;"To",B3800&lt;&gt;"CC",B3800&lt;&gt;"BCC"),E3800&lt;&gt;"BASIC_OK"),"REVIEW","OK")</f>
        <v>OK</v>
      </c>
    </row>
    <row r="3801">
      <c r="A3801" s="5" t="s">
        <v>169</v>
      </c>
      <c r="B3801" s="5" t="s">
        <v>50</v>
      </c>
      <c r="D3801" s="6" t="str">
        <f t="shared" si="1"/>
        <v/>
      </c>
      <c r="E3801" s="6" t="str">
        <f t="shared" si="2"/>
        <v>MISSING</v>
      </c>
      <c r="F3801" s="6" t="str">
        <f>IF(E3801&lt;&gt;"BASIC_OK","REVIEW",IF(RIGHT(D3801,LEN(LOWER(TRIM('Audit summary'!$B$16)))+1)="@"&amp;LOWER(TRIM('Audit summary'!$B$16)),"INTERNAL","EXTERNAL"))</f>
        <v>REVIEW</v>
      </c>
      <c r="G3801" s="6">
        <f t="shared" si="3"/>
        <v>0</v>
      </c>
      <c r="H3801" s="6">
        <f t="shared" si="4"/>
        <v>0</v>
      </c>
      <c r="I3801" s="6" t="str">
        <f>IF(OR(A3801="",COUNTIF('Message audit'!$A$2:$A$201,A3801)=0,AND(B3801&lt;&gt;"To",B3801&lt;&gt;"CC",B3801&lt;&gt;"BCC"),E3801&lt;&gt;"BASIC_OK"),"REVIEW","OK")</f>
        <v>REVIEW</v>
      </c>
    </row>
    <row r="3802">
      <c r="A3802" s="5" t="s">
        <v>169</v>
      </c>
      <c r="B3802" s="5" t="s">
        <v>65</v>
      </c>
      <c r="C3802" s="5" t="s">
        <v>4015</v>
      </c>
      <c r="D3802" s="6" t="str">
        <f t="shared" si="1"/>
        <v>broken-3801</v>
      </c>
      <c r="E3802" s="6" t="str">
        <f t="shared" si="2"/>
        <v>REVIEW</v>
      </c>
      <c r="F3802" s="6" t="str">
        <f>IF(E3802&lt;&gt;"BASIC_OK","REVIEW",IF(RIGHT(D3802,LEN(LOWER(TRIM('Audit summary'!$B$16)))+1)="@"&amp;LOWER(TRIM('Audit summary'!$B$16)),"INTERNAL","EXTERNAL"))</f>
        <v>REVIEW</v>
      </c>
      <c r="G3802" s="6">
        <f t="shared" si="3"/>
        <v>0</v>
      </c>
      <c r="H3802" s="6">
        <f t="shared" si="4"/>
        <v>0</v>
      </c>
      <c r="I3802" s="6" t="str">
        <f>IF(OR(A3802="",COUNTIF('Message audit'!$A$2:$A$201,A3802)=0,AND(B3802&lt;&gt;"To",B3802&lt;&gt;"CC",B3802&lt;&gt;"BCC"),E3802&lt;&gt;"BASIC_OK"),"REVIEW","OK")</f>
        <v>REVIEW</v>
      </c>
    </row>
    <row r="3803">
      <c r="A3803" s="5" t="s">
        <v>170</v>
      </c>
      <c r="B3803" s="5" t="s">
        <v>21</v>
      </c>
      <c r="C3803" s="5" t="s">
        <v>4016</v>
      </c>
      <c r="D3803" s="6" t="str">
        <f t="shared" si="1"/>
        <v>person3802@demo.invalid</v>
      </c>
      <c r="E3803" s="6" t="str">
        <f t="shared" si="2"/>
        <v>BASIC_OK</v>
      </c>
      <c r="F3803" s="6" t="str">
        <f>IF(E3803&lt;&gt;"BASIC_OK","REVIEW",IF(RIGHT(D3803,LEN(LOWER(TRIM('Audit summary'!$B$16)))+1)="@"&amp;LOWER(TRIM('Audit summary'!$B$16)),"INTERNAL","EXTERNAL"))</f>
        <v>INTERNAL</v>
      </c>
      <c r="G3803" s="6">
        <f t="shared" si="3"/>
        <v>1</v>
      </c>
      <c r="H3803" s="6">
        <f t="shared" si="4"/>
        <v>1</v>
      </c>
      <c r="I3803" s="6" t="str">
        <f>IF(OR(A3803="",COUNTIF('Message audit'!$A$2:$A$201,A3803)=0,AND(B3803&lt;&gt;"To",B3803&lt;&gt;"CC",B3803&lt;&gt;"BCC"),E3803&lt;&gt;"BASIC_OK"),"REVIEW","OK")</f>
        <v>OK</v>
      </c>
    </row>
    <row r="3804">
      <c r="A3804" s="5" t="s">
        <v>170</v>
      </c>
      <c r="B3804" s="5" t="s">
        <v>50</v>
      </c>
      <c r="C3804" s="5" t="s">
        <v>4017</v>
      </c>
      <c r="D3804" s="6" t="str">
        <f t="shared" si="1"/>
        <v>person3803@demo.invalid</v>
      </c>
      <c r="E3804" s="6" t="str">
        <f t="shared" si="2"/>
        <v>BASIC_OK</v>
      </c>
      <c r="F3804" s="6" t="str">
        <f>IF(E3804&lt;&gt;"BASIC_OK","REVIEW",IF(RIGHT(D3804,LEN(LOWER(TRIM('Audit summary'!$B$16)))+1)="@"&amp;LOWER(TRIM('Audit summary'!$B$16)),"INTERNAL","EXTERNAL"))</f>
        <v>INTERNAL</v>
      </c>
      <c r="G3804" s="6">
        <f t="shared" si="3"/>
        <v>1</v>
      </c>
      <c r="H3804" s="6">
        <f t="shared" si="4"/>
        <v>1</v>
      </c>
      <c r="I3804" s="6" t="str">
        <f>IF(OR(A3804="",COUNTIF('Message audit'!$A$2:$A$201,A3804)=0,AND(B3804&lt;&gt;"To",B3804&lt;&gt;"CC",B3804&lt;&gt;"BCC"),E3804&lt;&gt;"BASIC_OK"),"REVIEW","OK")</f>
        <v>OK</v>
      </c>
    </row>
    <row r="3805">
      <c r="A3805" s="5" t="s">
        <v>170</v>
      </c>
      <c r="B3805" s="5" t="s">
        <v>65</v>
      </c>
      <c r="C3805" s="5" t="s">
        <v>4018</v>
      </c>
      <c r="D3805" s="6" t="str">
        <f t="shared" si="1"/>
        <v>person3804@demo.invalid</v>
      </c>
      <c r="E3805" s="6" t="str">
        <f t="shared" si="2"/>
        <v>BASIC_OK</v>
      </c>
      <c r="F3805" s="6" t="str">
        <f>IF(E3805&lt;&gt;"BASIC_OK","REVIEW",IF(RIGHT(D3805,LEN(LOWER(TRIM('Audit summary'!$B$16)))+1)="@"&amp;LOWER(TRIM('Audit summary'!$B$16)),"INTERNAL","EXTERNAL"))</f>
        <v>INTERNAL</v>
      </c>
      <c r="G3805" s="6">
        <f t="shared" si="3"/>
        <v>1</v>
      </c>
      <c r="H3805" s="6">
        <f t="shared" si="4"/>
        <v>1</v>
      </c>
      <c r="I3805" s="6" t="str">
        <f>IF(OR(A3805="",COUNTIF('Message audit'!$A$2:$A$201,A3805)=0,AND(B3805&lt;&gt;"To",B3805&lt;&gt;"CC",B3805&lt;&gt;"BCC"),E3805&lt;&gt;"BASIC_OK"),"REVIEW","OK")</f>
        <v>OK</v>
      </c>
    </row>
    <row r="3806">
      <c r="A3806" s="5" t="s">
        <v>170</v>
      </c>
      <c r="B3806" s="5" t="s">
        <v>21</v>
      </c>
      <c r="C3806" s="5" t="s">
        <v>4019</v>
      </c>
      <c r="D3806" s="6" t="str">
        <f t="shared" si="1"/>
        <v>person3805@example.org</v>
      </c>
      <c r="E3806" s="6" t="str">
        <f t="shared" si="2"/>
        <v>BASIC_OK</v>
      </c>
      <c r="F3806" s="6" t="str">
        <f>IF(E3806&lt;&gt;"BASIC_OK","REVIEW",IF(RIGHT(D3806,LEN(LOWER(TRIM('Audit summary'!$B$16)))+1)="@"&amp;LOWER(TRIM('Audit summary'!$B$16)),"INTERNAL","EXTERNAL"))</f>
        <v>EXTERNAL</v>
      </c>
      <c r="G3806" s="6">
        <f t="shared" si="3"/>
        <v>1</v>
      </c>
      <c r="H3806" s="6">
        <f t="shared" si="4"/>
        <v>1</v>
      </c>
      <c r="I3806" s="6" t="str">
        <f>IF(OR(A3806="",COUNTIF('Message audit'!$A$2:$A$201,A3806)=0,AND(B3806&lt;&gt;"To",B3806&lt;&gt;"CC",B3806&lt;&gt;"BCC"),E3806&lt;&gt;"BASIC_OK"),"REVIEW","OK")</f>
        <v>OK</v>
      </c>
    </row>
    <row r="3807">
      <c r="A3807" s="5" t="s">
        <v>170</v>
      </c>
      <c r="B3807" s="5" t="s">
        <v>50</v>
      </c>
      <c r="C3807" s="5" t="s">
        <v>4020</v>
      </c>
      <c r="D3807" s="6" t="str">
        <f t="shared" si="1"/>
        <v>person3806@demo.invalid</v>
      </c>
      <c r="E3807" s="6" t="str">
        <f t="shared" si="2"/>
        <v>BASIC_OK</v>
      </c>
      <c r="F3807" s="6" t="str">
        <f>IF(E3807&lt;&gt;"BASIC_OK","REVIEW",IF(RIGHT(D3807,LEN(LOWER(TRIM('Audit summary'!$B$16)))+1)="@"&amp;LOWER(TRIM('Audit summary'!$B$16)),"INTERNAL","EXTERNAL"))</f>
        <v>INTERNAL</v>
      </c>
      <c r="G3807" s="6">
        <f t="shared" si="3"/>
        <v>1</v>
      </c>
      <c r="H3807" s="6">
        <f t="shared" si="4"/>
        <v>1</v>
      </c>
      <c r="I3807" s="6" t="str">
        <f>IF(OR(A3807="",COUNTIF('Message audit'!$A$2:$A$201,A3807)=0,AND(B3807&lt;&gt;"To",B3807&lt;&gt;"CC",B3807&lt;&gt;"BCC"),E3807&lt;&gt;"BASIC_OK"),"REVIEW","OK")</f>
        <v>OK</v>
      </c>
    </row>
    <row r="3808">
      <c r="A3808" s="5" t="s">
        <v>170</v>
      </c>
      <c r="B3808" s="5" t="s">
        <v>65</v>
      </c>
      <c r="C3808" s="5" t="s">
        <v>4021</v>
      </c>
      <c r="D3808" s="6" t="str">
        <f t="shared" si="1"/>
        <v>person3807@demo.invalid</v>
      </c>
      <c r="E3808" s="6" t="str">
        <f t="shared" si="2"/>
        <v>BASIC_OK</v>
      </c>
      <c r="F3808" s="6" t="str">
        <f>IF(E3808&lt;&gt;"BASIC_OK","REVIEW",IF(RIGHT(D3808,LEN(LOWER(TRIM('Audit summary'!$B$16)))+1)="@"&amp;LOWER(TRIM('Audit summary'!$B$16)),"INTERNAL","EXTERNAL"))</f>
        <v>INTERNAL</v>
      </c>
      <c r="G3808" s="6">
        <f t="shared" si="3"/>
        <v>1</v>
      </c>
      <c r="H3808" s="6">
        <f t="shared" si="4"/>
        <v>1</v>
      </c>
      <c r="I3808" s="6" t="str">
        <f>IF(OR(A3808="",COUNTIF('Message audit'!$A$2:$A$201,A3808)=0,AND(B3808&lt;&gt;"To",B3808&lt;&gt;"CC",B3808&lt;&gt;"BCC"),E3808&lt;&gt;"BASIC_OK"),"REVIEW","OK")</f>
        <v>OK</v>
      </c>
    </row>
    <row r="3809">
      <c r="A3809" s="5" t="s">
        <v>170</v>
      </c>
      <c r="B3809" s="5" t="s">
        <v>21</v>
      </c>
      <c r="C3809" s="5" t="s">
        <v>4022</v>
      </c>
      <c r="D3809" s="6" t="str">
        <f t="shared" si="1"/>
        <v>person3808@demo.invalid</v>
      </c>
      <c r="E3809" s="6" t="str">
        <f t="shared" si="2"/>
        <v>BASIC_OK</v>
      </c>
      <c r="F3809" s="6" t="str">
        <f>IF(E3809&lt;&gt;"BASIC_OK","REVIEW",IF(RIGHT(D3809,LEN(LOWER(TRIM('Audit summary'!$B$16)))+1)="@"&amp;LOWER(TRIM('Audit summary'!$B$16)),"INTERNAL","EXTERNAL"))</f>
        <v>INTERNAL</v>
      </c>
      <c r="G3809" s="6">
        <f t="shared" si="3"/>
        <v>1</v>
      </c>
      <c r="H3809" s="6">
        <f t="shared" si="4"/>
        <v>1</v>
      </c>
      <c r="I3809" s="6" t="str">
        <f>IF(OR(A3809="",COUNTIF('Message audit'!$A$2:$A$201,A3809)=0,AND(B3809&lt;&gt;"To",B3809&lt;&gt;"CC",B3809&lt;&gt;"BCC"),E3809&lt;&gt;"BASIC_OK"),"REVIEW","OK")</f>
        <v>OK</v>
      </c>
    </row>
    <row r="3810">
      <c r="A3810" s="5" t="s">
        <v>170</v>
      </c>
      <c r="B3810" s="5" t="s">
        <v>50</v>
      </c>
      <c r="C3810" s="5" t="s">
        <v>4023</v>
      </c>
      <c r="D3810" s="6" t="str">
        <f t="shared" si="1"/>
        <v>person3809@demo.invalid</v>
      </c>
      <c r="E3810" s="6" t="str">
        <f t="shared" si="2"/>
        <v>BASIC_OK</v>
      </c>
      <c r="F3810" s="6" t="str">
        <f>IF(E3810&lt;&gt;"BASIC_OK","REVIEW",IF(RIGHT(D3810,LEN(LOWER(TRIM('Audit summary'!$B$16)))+1)="@"&amp;LOWER(TRIM('Audit summary'!$B$16)),"INTERNAL","EXTERNAL"))</f>
        <v>INTERNAL</v>
      </c>
      <c r="G3810" s="6">
        <f t="shared" si="3"/>
        <v>1</v>
      </c>
      <c r="H3810" s="6">
        <f t="shared" si="4"/>
        <v>1</v>
      </c>
      <c r="I3810" s="6" t="str">
        <f>IF(OR(A3810="",COUNTIF('Message audit'!$A$2:$A$201,A3810)=0,AND(B3810&lt;&gt;"To",B3810&lt;&gt;"CC",B3810&lt;&gt;"BCC"),E3810&lt;&gt;"BASIC_OK"),"REVIEW","OK")</f>
        <v>OK</v>
      </c>
    </row>
    <row r="3811">
      <c r="A3811" s="5" t="s">
        <v>170</v>
      </c>
      <c r="B3811" s="5" t="s">
        <v>65</v>
      </c>
      <c r="C3811" s="5" t="s">
        <v>4024</v>
      </c>
      <c r="D3811" s="6" t="str">
        <f t="shared" si="1"/>
        <v>person3810@example.org</v>
      </c>
      <c r="E3811" s="6" t="str">
        <f t="shared" si="2"/>
        <v>BASIC_OK</v>
      </c>
      <c r="F3811" s="6" t="str">
        <f>IF(E3811&lt;&gt;"BASIC_OK","REVIEW",IF(RIGHT(D3811,LEN(LOWER(TRIM('Audit summary'!$B$16)))+1)="@"&amp;LOWER(TRIM('Audit summary'!$B$16)),"INTERNAL","EXTERNAL"))</f>
        <v>EXTERNAL</v>
      </c>
      <c r="G3811" s="6">
        <f t="shared" si="3"/>
        <v>1</v>
      </c>
      <c r="H3811" s="6">
        <f t="shared" si="4"/>
        <v>1</v>
      </c>
      <c r="I3811" s="6" t="str">
        <f>IF(OR(A3811="",COUNTIF('Message audit'!$A$2:$A$201,A3811)=0,AND(B3811&lt;&gt;"To",B3811&lt;&gt;"CC",B3811&lt;&gt;"BCC"),E3811&lt;&gt;"BASIC_OK"),"REVIEW","OK")</f>
        <v>OK</v>
      </c>
    </row>
    <row r="3812">
      <c r="A3812" s="5" t="s">
        <v>170</v>
      </c>
      <c r="B3812" s="5" t="s">
        <v>21</v>
      </c>
      <c r="C3812" s="5" t="s">
        <v>4025</v>
      </c>
      <c r="D3812" s="6" t="str">
        <f t="shared" si="1"/>
        <v>person3811@demo.invalid</v>
      </c>
      <c r="E3812" s="6" t="str">
        <f t="shared" si="2"/>
        <v>BASIC_OK</v>
      </c>
      <c r="F3812" s="6" t="str">
        <f>IF(E3812&lt;&gt;"BASIC_OK","REVIEW",IF(RIGHT(D3812,LEN(LOWER(TRIM('Audit summary'!$B$16)))+1)="@"&amp;LOWER(TRIM('Audit summary'!$B$16)),"INTERNAL","EXTERNAL"))</f>
        <v>INTERNAL</v>
      </c>
      <c r="G3812" s="6">
        <f t="shared" si="3"/>
        <v>1</v>
      </c>
      <c r="H3812" s="6">
        <f t="shared" si="4"/>
        <v>1</v>
      </c>
      <c r="I3812" s="6" t="str">
        <f>IF(OR(A3812="",COUNTIF('Message audit'!$A$2:$A$201,A3812)=0,AND(B3812&lt;&gt;"To",B3812&lt;&gt;"CC",B3812&lt;&gt;"BCC"),E3812&lt;&gt;"BASIC_OK"),"REVIEW","OK")</f>
        <v>OK</v>
      </c>
    </row>
    <row r="3813">
      <c r="A3813" s="5" t="s">
        <v>170</v>
      </c>
      <c r="B3813" s="5" t="s">
        <v>50</v>
      </c>
      <c r="C3813" s="5" t="s">
        <v>4026</v>
      </c>
      <c r="D3813" s="6" t="str">
        <f t="shared" si="1"/>
        <v>person3812@demo.invalid</v>
      </c>
      <c r="E3813" s="6" t="str">
        <f t="shared" si="2"/>
        <v>BASIC_OK</v>
      </c>
      <c r="F3813" s="6" t="str">
        <f>IF(E3813&lt;&gt;"BASIC_OK","REVIEW",IF(RIGHT(D3813,LEN(LOWER(TRIM('Audit summary'!$B$16)))+1)="@"&amp;LOWER(TRIM('Audit summary'!$B$16)),"INTERNAL","EXTERNAL"))</f>
        <v>INTERNAL</v>
      </c>
      <c r="G3813" s="6">
        <f t="shared" si="3"/>
        <v>1</v>
      </c>
      <c r="H3813" s="6">
        <f t="shared" si="4"/>
        <v>1</v>
      </c>
      <c r="I3813" s="6" t="str">
        <f>IF(OR(A3813="",COUNTIF('Message audit'!$A$2:$A$201,A3813)=0,AND(B3813&lt;&gt;"To",B3813&lt;&gt;"CC",B3813&lt;&gt;"BCC"),E3813&lt;&gt;"BASIC_OK"),"REVIEW","OK")</f>
        <v>OK</v>
      </c>
    </row>
    <row r="3814">
      <c r="A3814" s="5" t="s">
        <v>170</v>
      </c>
      <c r="B3814" s="5" t="s">
        <v>65</v>
      </c>
      <c r="C3814" s="5" t="s">
        <v>4027</v>
      </c>
      <c r="D3814" s="6" t="str">
        <f t="shared" si="1"/>
        <v>person3813@demo.invalid</v>
      </c>
      <c r="E3814" s="6" t="str">
        <f t="shared" si="2"/>
        <v>BASIC_OK</v>
      </c>
      <c r="F3814" s="6" t="str">
        <f>IF(E3814&lt;&gt;"BASIC_OK","REVIEW",IF(RIGHT(D3814,LEN(LOWER(TRIM('Audit summary'!$B$16)))+1)="@"&amp;LOWER(TRIM('Audit summary'!$B$16)),"INTERNAL","EXTERNAL"))</f>
        <v>INTERNAL</v>
      </c>
      <c r="G3814" s="6">
        <f t="shared" si="3"/>
        <v>1</v>
      </c>
      <c r="H3814" s="6">
        <f t="shared" si="4"/>
        <v>1</v>
      </c>
      <c r="I3814" s="6" t="str">
        <f>IF(OR(A3814="",COUNTIF('Message audit'!$A$2:$A$201,A3814)=0,AND(B3814&lt;&gt;"To",B3814&lt;&gt;"CC",B3814&lt;&gt;"BCC"),E3814&lt;&gt;"BASIC_OK"),"REVIEW","OK")</f>
        <v>OK</v>
      </c>
    </row>
    <row r="3815">
      <c r="A3815" s="5" t="s">
        <v>170</v>
      </c>
      <c r="B3815" s="5" t="s">
        <v>21</v>
      </c>
      <c r="C3815" s="5" t="s">
        <v>4028</v>
      </c>
      <c r="D3815" s="6" t="str">
        <f t="shared" si="1"/>
        <v>person3814@demo.invalid</v>
      </c>
      <c r="E3815" s="6" t="str">
        <f t="shared" si="2"/>
        <v>BASIC_OK</v>
      </c>
      <c r="F3815" s="6" t="str">
        <f>IF(E3815&lt;&gt;"BASIC_OK","REVIEW",IF(RIGHT(D3815,LEN(LOWER(TRIM('Audit summary'!$B$16)))+1)="@"&amp;LOWER(TRIM('Audit summary'!$B$16)),"INTERNAL","EXTERNAL"))</f>
        <v>INTERNAL</v>
      </c>
      <c r="G3815" s="6">
        <f t="shared" si="3"/>
        <v>1</v>
      </c>
      <c r="H3815" s="6">
        <f t="shared" si="4"/>
        <v>1</v>
      </c>
      <c r="I3815" s="6" t="str">
        <f>IF(OR(A3815="",COUNTIF('Message audit'!$A$2:$A$201,A3815)=0,AND(B3815&lt;&gt;"To",B3815&lt;&gt;"CC",B3815&lt;&gt;"BCC"),E3815&lt;&gt;"BASIC_OK"),"REVIEW","OK")</f>
        <v>OK</v>
      </c>
    </row>
    <row r="3816">
      <c r="A3816" s="5" t="s">
        <v>170</v>
      </c>
      <c r="B3816" s="5" t="s">
        <v>50</v>
      </c>
      <c r="C3816" s="5" t="s">
        <v>4029</v>
      </c>
      <c r="D3816" s="6" t="str">
        <f t="shared" si="1"/>
        <v>person3815@example.org</v>
      </c>
      <c r="E3816" s="6" t="str">
        <f t="shared" si="2"/>
        <v>BASIC_OK</v>
      </c>
      <c r="F3816" s="6" t="str">
        <f>IF(E3816&lt;&gt;"BASIC_OK","REVIEW",IF(RIGHT(D3816,LEN(LOWER(TRIM('Audit summary'!$B$16)))+1)="@"&amp;LOWER(TRIM('Audit summary'!$B$16)),"INTERNAL","EXTERNAL"))</f>
        <v>EXTERNAL</v>
      </c>
      <c r="G3816" s="6">
        <f t="shared" si="3"/>
        <v>1</v>
      </c>
      <c r="H3816" s="6">
        <f t="shared" si="4"/>
        <v>1</v>
      </c>
      <c r="I3816" s="6" t="str">
        <f>IF(OR(A3816="",COUNTIF('Message audit'!$A$2:$A$201,A3816)=0,AND(B3816&lt;&gt;"To",B3816&lt;&gt;"CC",B3816&lt;&gt;"BCC"),E3816&lt;&gt;"BASIC_OK"),"REVIEW","OK")</f>
        <v>OK</v>
      </c>
    </row>
    <row r="3817">
      <c r="A3817" s="5" t="s">
        <v>170</v>
      </c>
      <c r="B3817" s="5" t="s">
        <v>65</v>
      </c>
      <c r="C3817" s="5" t="s">
        <v>4030</v>
      </c>
      <c r="D3817" s="6" t="str">
        <f t="shared" si="1"/>
        <v>person3816@demo.invalid</v>
      </c>
      <c r="E3817" s="6" t="str">
        <f t="shared" si="2"/>
        <v>BASIC_OK</v>
      </c>
      <c r="F3817" s="6" t="str">
        <f>IF(E3817&lt;&gt;"BASIC_OK","REVIEW",IF(RIGHT(D3817,LEN(LOWER(TRIM('Audit summary'!$B$16)))+1)="@"&amp;LOWER(TRIM('Audit summary'!$B$16)),"INTERNAL","EXTERNAL"))</f>
        <v>INTERNAL</v>
      </c>
      <c r="G3817" s="6">
        <f t="shared" si="3"/>
        <v>1</v>
      </c>
      <c r="H3817" s="6">
        <f t="shared" si="4"/>
        <v>1</v>
      </c>
      <c r="I3817" s="6" t="str">
        <f>IF(OR(A3817="",COUNTIF('Message audit'!$A$2:$A$201,A3817)=0,AND(B3817&lt;&gt;"To",B3817&lt;&gt;"CC",B3817&lt;&gt;"BCC"),E3817&lt;&gt;"BASIC_OK"),"REVIEW","OK")</f>
        <v>OK</v>
      </c>
    </row>
    <row r="3818">
      <c r="A3818" s="5" t="s">
        <v>170</v>
      </c>
      <c r="B3818" s="5" t="s">
        <v>21</v>
      </c>
      <c r="C3818" s="5" t="s">
        <v>4031</v>
      </c>
      <c r="D3818" s="6" t="str">
        <f t="shared" si="1"/>
        <v>person3817@demo.invalid</v>
      </c>
      <c r="E3818" s="6" t="str">
        <f t="shared" si="2"/>
        <v>BASIC_OK</v>
      </c>
      <c r="F3818" s="6" t="str">
        <f>IF(E3818&lt;&gt;"BASIC_OK","REVIEW",IF(RIGHT(D3818,LEN(LOWER(TRIM('Audit summary'!$B$16)))+1)="@"&amp;LOWER(TRIM('Audit summary'!$B$16)),"INTERNAL","EXTERNAL"))</f>
        <v>INTERNAL</v>
      </c>
      <c r="G3818" s="6">
        <f t="shared" si="3"/>
        <v>1</v>
      </c>
      <c r="H3818" s="6">
        <f t="shared" si="4"/>
        <v>1</v>
      </c>
      <c r="I3818" s="6" t="str">
        <f>IF(OR(A3818="",COUNTIF('Message audit'!$A$2:$A$201,A3818)=0,AND(B3818&lt;&gt;"To",B3818&lt;&gt;"CC",B3818&lt;&gt;"BCC"),E3818&lt;&gt;"BASIC_OK"),"REVIEW","OK")</f>
        <v>OK</v>
      </c>
    </row>
    <row r="3819">
      <c r="A3819" s="5" t="s">
        <v>170</v>
      </c>
      <c r="B3819" s="5" t="s">
        <v>50</v>
      </c>
      <c r="C3819" s="5" t="s">
        <v>4032</v>
      </c>
      <c r="D3819" s="6" t="str">
        <f t="shared" si="1"/>
        <v>person3818@demo.invalid</v>
      </c>
      <c r="E3819" s="6" t="str">
        <f t="shared" si="2"/>
        <v>BASIC_OK</v>
      </c>
      <c r="F3819" s="6" t="str">
        <f>IF(E3819&lt;&gt;"BASIC_OK","REVIEW",IF(RIGHT(D3819,LEN(LOWER(TRIM('Audit summary'!$B$16)))+1)="@"&amp;LOWER(TRIM('Audit summary'!$B$16)),"INTERNAL","EXTERNAL"))</f>
        <v>INTERNAL</v>
      </c>
      <c r="G3819" s="6">
        <f t="shared" si="3"/>
        <v>1</v>
      </c>
      <c r="H3819" s="6">
        <f t="shared" si="4"/>
        <v>1</v>
      </c>
      <c r="I3819" s="6" t="str">
        <f>IF(OR(A3819="",COUNTIF('Message audit'!$A$2:$A$201,A3819)=0,AND(B3819&lt;&gt;"To",B3819&lt;&gt;"CC",B3819&lt;&gt;"BCC"),E3819&lt;&gt;"BASIC_OK"),"REVIEW","OK")</f>
        <v>OK</v>
      </c>
    </row>
    <row r="3820">
      <c r="A3820" s="5" t="s">
        <v>170</v>
      </c>
      <c r="B3820" s="5" t="s">
        <v>65</v>
      </c>
      <c r="C3820" s="5" t="s">
        <v>4033</v>
      </c>
      <c r="D3820" s="6" t="str">
        <f t="shared" si="1"/>
        <v>person3819@demo.invalid</v>
      </c>
      <c r="E3820" s="6" t="str">
        <f t="shared" si="2"/>
        <v>BASIC_OK</v>
      </c>
      <c r="F3820" s="6" t="str">
        <f>IF(E3820&lt;&gt;"BASIC_OK","REVIEW",IF(RIGHT(D3820,LEN(LOWER(TRIM('Audit summary'!$B$16)))+1)="@"&amp;LOWER(TRIM('Audit summary'!$B$16)),"INTERNAL","EXTERNAL"))</f>
        <v>INTERNAL</v>
      </c>
      <c r="G3820" s="6">
        <f t="shared" si="3"/>
        <v>1</v>
      </c>
      <c r="H3820" s="6">
        <f t="shared" si="4"/>
        <v>1</v>
      </c>
      <c r="I3820" s="6" t="str">
        <f>IF(OR(A3820="",COUNTIF('Message audit'!$A$2:$A$201,A3820)=0,AND(B3820&lt;&gt;"To",B3820&lt;&gt;"CC",B3820&lt;&gt;"BCC"),E3820&lt;&gt;"BASIC_OK"),"REVIEW","OK")</f>
        <v>OK</v>
      </c>
    </row>
    <row r="3821">
      <c r="A3821" s="5" t="s">
        <v>170</v>
      </c>
      <c r="B3821" s="5" t="s">
        <v>21</v>
      </c>
      <c r="C3821" s="5" t="s">
        <v>4034</v>
      </c>
      <c r="D3821" s="6" t="str">
        <f t="shared" si="1"/>
        <v>person3820@example.org</v>
      </c>
      <c r="E3821" s="6" t="str">
        <f t="shared" si="2"/>
        <v>BASIC_OK</v>
      </c>
      <c r="F3821" s="6" t="str">
        <f>IF(E3821&lt;&gt;"BASIC_OK","REVIEW",IF(RIGHT(D3821,LEN(LOWER(TRIM('Audit summary'!$B$16)))+1)="@"&amp;LOWER(TRIM('Audit summary'!$B$16)),"INTERNAL","EXTERNAL"))</f>
        <v>EXTERNAL</v>
      </c>
      <c r="G3821" s="6">
        <f t="shared" si="3"/>
        <v>1</v>
      </c>
      <c r="H3821" s="6">
        <f t="shared" si="4"/>
        <v>1</v>
      </c>
      <c r="I3821" s="6" t="str">
        <f>IF(OR(A3821="",COUNTIF('Message audit'!$A$2:$A$201,A3821)=0,AND(B3821&lt;&gt;"To",B3821&lt;&gt;"CC",B3821&lt;&gt;"BCC"),E3821&lt;&gt;"BASIC_OK"),"REVIEW","OK")</f>
        <v>OK</v>
      </c>
    </row>
    <row r="3822">
      <c r="A3822" s="5" t="s">
        <v>170</v>
      </c>
      <c r="B3822" s="5" t="s">
        <v>50</v>
      </c>
      <c r="C3822" s="5" t="s">
        <v>4035</v>
      </c>
      <c r="D3822" s="6" t="str">
        <f t="shared" si="1"/>
        <v>person3821@demo.invalid</v>
      </c>
      <c r="E3822" s="6" t="str">
        <f t="shared" si="2"/>
        <v>BASIC_OK</v>
      </c>
      <c r="F3822" s="6" t="str">
        <f>IF(E3822&lt;&gt;"BASIC_OK","REVIEW",IF(RIGHT(D3822,LEN(LOWER(TRIM('Audit summary'!$B$16)))+1)="@"&amp;LOWER(TRIM('Audit summary'!$B$16)),"INTERNAL","EXTERNAL"))</f>
        <v>INTERNAL</v>
      </c>
      <c r="G3822" s="6">
        <f t="shared" si="3"/>
        <v>1</v>
      </c>
      <c r="H3822" s="6">
        <f t="shared" si="4"/>
        <v>1</v>
      </c>
      <c r="I3822" s="6" t="str">
        <f>IF(OR(A3822="",COUNTIF('Message audit'!$A$2:$A$201,A3822)=0,AND(B3822&lt;&gt;"To",B3822&lt;&gt;"CC",B3822&lt;&gt;"BCC"),E3822&lt;&gt;"BASIC_OK"),"REVIEW","OK")</f>
        <v>OK</v>
      </c>
    </row>
    <row r="3823">
      <c r="A3823" s="5" t="s">
        <v>170</v>
      </c>
      <c r="B3823" s="5" t="s">
        <v>65</v>
      </c>
      <c r="C3823" s="5" t="s">
        <v>4036</v>
      </c>
      <c r="D3823" s="6" t="str">
        <f t="shared" si="1"/>
        <v>person3822@demo.invalid</v>
      </c>
      <c r="E3823" s="6" t="str">
        <f t="shared" si="2"/>
        <v>BASIC_OK</v>
      </c>
      <c r="F3823" s="6" t="str">
        <f>IF(E3823&lt;&gt;"BASIC_OK","REVIEW",IF(RIGHT(D3823,LEN(LOWER(TRIM('Audit summary'!$B$16)))+1)="@"&amp;LOWER(TRIM('Audit summary'!$B$16)),"INTERNAL","EXTERNAL"))</f>
        <v>INTERNAL</v>
      </c>
      <c r="G3823" s="6">
        <f t="shared" si="3"/>
        <v>1</v>
      </c>
      <c r="H3823" s="6">
        <f t="shared" si="4"/>
        <v>1</v>
      </c>
      <c r="I3823" s="6" t="str">
        <f>IF(OR(A3823="",COUNTIF('Message audit'!$A$2:$A$201,A3823)=0,AND(B3823&lt;&gt;"To",B3823&lt;&gt;"CC",B3823&lt;&gt;"BCC"),E3823&lt;&gt;"BASIC_OK"),"REVIEW","OK")</f>
        <v>OK</v>
      </c>
    </row>
    <row r="3824">
      <c r="A3824" s="5" t="s">
        <v>170</v>
      </c>
      <c r="B3824" s="5" t="s">
        <v>21</v>
      </c>
      <c r="C3824" s="5" t="s">
        <v>4037</v>
      </c>
      <c r="D3824" s="6" t="str">
        <f t="shared" si="1"/>
        <v>person3823@demo.invalid</v>
      </c>
      <c r="E3824" s="6" t="str">
        <f t="shared" si="2"/>
        <v>BASIC_OK</v>
      </c>
      <c r="F3824" s="6" t="str">
        <f>IF(E3824&lt;&gt;"BASIC_OK","REVIEW",IF(RIGHT(D3824,LEN(LOWER(TRIM('Audit summary'!$B$16)))+1)="@"&amp;LOWER(TRIM('Audit summary'!$B$16)),"INTERNAL","EXTERNAL"))</f>
        <v>INTERNAL</v>
      </c>
      <c r="G3824" s="6">
        <f t="shared" si="3"/>
        <v>1</v>
      </c>
      <c r="H3824" s="6">
        <f t="shared" si="4"/>
        <v>1</v>
      </c>
      <c r="I3824" s="6" t="str">
        <f>IF(OR(A3824="",COUNTIF('Message audit'!$A$2:$A$201,A3824)=0,AND(B3824&lt;&gt;"To",B3824&lt;&gt;"CC",B3824&lt;&gt;"BCC"),E3824&lt;&gt;"BASIC_OK"),"REVIEW","OK")</f>
        <v>OK</v>
      </c>
    </row>
    <row r="3825">
      <c r="A3825" s="5" t="s">
        <v>170</v>
      </c>
      <c r="B3825" s="5" t="s">
        <v>50</v>
      </c>
      <c r="C3825" s="5" t="s">
        <v>4038</v>
      </c>
      <c r="D3825" s="6" t="str">
        <f t="shared" si="1"/>
        <v>person3824@demo.invalid</v>
      </c>
      <c r="E3825" s="6" t="str">
        <f t="shared" si="2"/>
        <v>BASIC_OK</v>
      </c>
      <c r="F3825" s="6" t="str">
        <f>IF(E3825&lt;&gt;"BASIC_OK","REVIEW",IF(RIGHT(D3825,LEN(LOWER(TRIM('Audit summary'!$B$16)))+1)="@"&amp;LOWER(TRIM('Audit summary'!$B$16)),"INTERNAL","EXTERNAL"))</f>
        <v>INTERNAL</v>
      </c>
      <c r="G3825" s="6">
        <f t="shared" si="3"/>
        <v>1</v>
      </c>
      <c r="H3825" s="6">
        <f t="shared" si="4"/>
        <v>1</v>
      </c>
      <c r="I3825" s="6" t="str">
        <f>IF(OR(A3825="",COUNTIF('Message audit'!$A$2:$A$201,A3825)=0,AND(B3825&lt;&gt;"To",B3825&lt;&gt;"CC",B3825&lt;&gt;"BCC"),E3825&lt;&gt;"BASIC_OK"),"REVIEW","OK")</f>
        <v>OK</v>
      </c>
    </row>
    <row r="3826">
      <c r="A3826" s="5" t="s">
        <v>170</v>
      </c>
      <c r="B3826" s="5" t="s">
        <v>65</v>
      </c>
      <c r="C3826" s="5" t="s">
        <v>4039</v>
      </c>
      <c r="D3826" s="6" t="str">
        <f t="shared" si="1"/>
        <v>person3825@example.org</v>
      </c>
      <c r="E3826" s="6" t="str">
        <f t="shared" si="2"/>
        <v>BASIC_OK</v>
      </c>
      <c r="F3826" s="6" t="str">
        <f>IF(E3826&lt;&gt;"BASIC_OK","REVIEW",IF(RIGHT(D3826,LEN(LOWER(TRIM('Audit summary'!$B$16)))+1)="@"&amp;LOWER(TRIM('Audit summary'!$B$16)),"INTERNAL","EXTERNAL"))</f>
        <v>EXTERNAL</v>
      </c>
      <c r="G3826" s="6">
        <f t="shared" si="3"/>
        <v>1</v>
      </c>
      <c r="H3826" s="6">
        <f t="shared" si="4"/>
        <v>1</v>
      </c>
      <c r="I3826" s="6" t="str">
        <f>IF(OR(A3826="",COUNTIF('Message audit'!$A$2:$A$201,A3826)=0,AND(B3826&lt;&gt;"To",B3826&lt;&gt;"CC",B3826&lt;&gt;"BCC"),E3826&lt;&gt;"BASIC_OK"),"REVIEW","OK")</f>
        <v>OK</v>
      </c>
    </row>
    <row r="3827">
      <c r="A3827" s="5" t="s">
        <v>170</v>
      </c>
      <c r="B3827" s="5" t="s">
        <v>21</v>
      </c>
      <c r="C3827" s="5" t="s">
        <v>4040</v>
      </c>
      <c r="D3827" s="6" t="str">
        <f t="shared" si="1"/>
        <v>person3826@demo.invalid</v>
      </c>
      <c r="E3827" s="6" t="str">
        <f t="shared" si="2"/>
        <v>BASIC_OK</v>
      </c>
      <c r="F3827" s="6" t="str">
        <f>IF(E3827&lt;&gt;"BASIC_OK","REVIEW",IF(RIGHT(D3827,LEN(LOWER(TRIM('Audit summary'!$B$16)))+1)="@"&amp;LOWER(TRIM('Audit summary'!$B$16)),"INTERNAL","EXTERNAL"))</f>
        <v>INTERNAL</v>
      </c>
      <c r="G3827" s="6">
        <f t="shared" si="3"/>
        <v>1</v>
      </c>
      <c r="H3827" s="6">
        <f t="shared" si="4"/>
        <v>1</v>
      </c>
      <c r="I3827" s="6" t="str">
        <f>IF(OR(A3827="",COUNTIF('Message audit'!$A$2:$A$201,A3827)=0,AND(B3827&lt;&gt;"To",B3827&lt;&gt;"CC",B3827&lt;&gt;"BCC"),E3827&lt;&gt;"BASIC_OK"),"REVIEW","OK")</f>
        <v>OK</v>
      </c>
    </row>
    <row r="3828">
      <c r="A3828" s="5" t="s">
        <v>170</v>
      </c>
      <c r="B3828" s="5" t="s">
        <v>50</v>
      </c>
      <c r="C3828" s="5" t="s">
        <v>4041</v>
      </c>
      <c r="D3828" s="6" t="str">
        <f t="shared" si="1"/>
        <v>person3827@demo.invalid</v>
      </c>
      <c r="E3828" s="6" t="str">
        <f t="shared" si="2"/>
        <v>BASIC_OK</v>
      </c>
      <c r="F3828" s="6" t="str">
        <f>IF(E3828&lt;&gt;"BASIC_OK","REVIEW",IF(RIGHT(D3828,LEN(LOWER(TRIM('Audit summary'!$B$16)))+1)="@"&amp;LOWER(TRIM('Audit summary'!$B$16)),"INTERNAL","EXTERNAL"))</f>
        <v>INTERNAL</v>
      </c>
      <c r="G3828" s="6">
        <f t="shared" si="3"/>
        <v>1</v>
      </c>
      <c r="H3828" s="6">
        <f t="shared" si="4"/>
        <v>1</v>
      </c>
      <c r="I3828" s="6" t="str">
        <f>IF(OR(A3828="",COUNTIF('Message audit'!$A$2:$A$201,A3828)=0,AND(B3828&lt;&gt;"To",B3828&lt;&gt;"CC",B3828&lt;&gt;"BCC"),E3828&lt;&gt;"BASIC_OK"),"REVIEW","OK")</f>
        <v>OK</v>
      </c>
    </row>
    <row r="3829">
      <c r="A3829" s="5" t="s">
        <v>170</v>
      </c>
      <c r="B3829" s="5" t="s">
        <v>65</v>
      </c>
      <c r="C3829" s="5" t="s">
        <v>4042</v>
      </c>
      <c r="D3829" s="6" t="str">
        <f t="shared" si="1"/>
        <v>person3828@demo.invalid</v>
      </c>
      <c r="E3829" s="6" t="str">
        <f t="shared" si="2"/>
        <v>BASIC_OK</v>
      </c>
      <c r="F3829" s="6" t="str">
        <f>IF(E3829&lt;&gt;"BASIC_OK","REVIEW",IF(RIGHT(D3829,LEN(LOWER(TRIM('Audit summary'!$B$16)))+1)="@"&amp;LOWER(TRIM('Audit summary'!$B$16)),"INTERNAL","EXTERNAL"))</f>
        <v>INTERNAL</v>
      </c>
      <c r="G3829" s="6">
        <f t="shared" si="3"/>
        <v>1</v>
      </c>
      <c r="H3829" s="6">
        <f t="shared" si="4"/>
        <v>1</v>
      </c>
      <c r="I3829" s="6" t="str">
        <f>IF(OR(A3829="",COUNTIF('Message audit'!$A$2:$A$201,A3829)=0,AND(B3829&lt;&gt;"To",B3829&lt;&gt;"CC",B3829&lt;&gt;"BCC"),E3829&lt;&gt;"BASIC_OK"),"REVIEW","OK")</f>
        <v>OK</v>
      </c>
    </row>
    <row r="3830">
      <c r="A3830" s="5" t="s">
        <v>170</v>
      </c>
      <c r="B3830" s="5" t="s">
        <v>21</v>
      </c>
      <c r="C3830" s="5" t="s">
        <v>4043</v>
      </c>
      <c r="D3830" s="6" t="str">
        <f t="shared" si="1"/>
        <v>person3829@demo.invalid</v>
      </c>
      <c r="E3830" s="6" t="str">
        <f t="shared" si="2"/>
        <v>BASIC_OK</v>
      </c>
      <c r="F3830" s="6" t="str">
        <f>IF(E3830&lt;&gt;"BASIC_OK","REVIEW",IF(RIGHT(D3830,LEN(LOWER(TRIM('Audit summary'!$B$16)))+1)="@"&amp;LOWER(TRIM('Audit summary'!$B$16)),"INTERNAL","EXTERNAL"))</f>
        <v>INTERNAL</v>
      </c>
      <c r="G3830" s="6">
        <f t="shared" si="3"/>
        <v>1</v>
      </c>
      <c r="H3830" s="6">
        <f t="shared" si="4"/>
        <v>1</v>
      </c>
      <c r="I3830" s="6" t="str">
        <f>IF(OR(A3830="",COUNTIF('Message audit'!$A$2:$A$201,A3830)=0,AND(B3830&lt;&gt;"To",B3830&lt;&gt;"CC",B3830&lt;&gt;"BCC"),E3830&lt;&gt;"BASIC_OK"),"REVIEW","OK")</f>
        <v>OK</v>
      </c>
    </row>
    <row r="3831">
      <c r="A3831" s="5" t="s">
        <v>170</v>
      </c>
      <c r="B3831" s="5" t="s">
        <v>50</v>
      </c>
      <c r="C3831" s="5" t="s">
        <v>4044</v>
      </c>
      <c r="D3831" s="6" t="str">
        <f t="shared" si="1"/>
        <v>person3830@example.org</v>
      </c>
      <c r="E3831" s="6" t="str">
        <f t="shared" si="2"/>
        <v>BASIC_OK</v>
      </c>
      <c r="F3831" s="6" t="str">
        <f>IF(E3831&lt;&gt;"BASIC_OK","REVIEW",IF(RIGHT(D3831,LEN(LOWER(TRIM('Audit summary'!$B$16)))+1)="@"&amp;LOWER(TRIM('Audit summary'!$B$16)),"INTERNAL","EXTERNAL"))</f>
        <v>EXTERNAL</v>
      </c>
      <c r="G3831" s="6">
        <f t="shared" si="3"/>
        <v>1</v>
      </c>
      <c r="H3831" s="6">
        <f t="shared" si="4"/>
        <v>1</v>
      </c>
      <c r="I3831" s="6" t="str">
        <f>IF(OR(A3831="",COUNTIF('Message audit'!$A$2:$A$201,A3831)=0,AND(B3831&lt;&gt;"To",B3831&lt;&gt;"CC",B3831&lt;&gt;"BCC"),E3831&lt;&gt;"BASIC_OK"),"REVIEW","OK")</f>
        <v>OK</v>
      </c>
    </row>
    <row r="3832">
      <c r="A3832" s="5" t="s">
        <v>170</v>
      </c>
      <c r="B3832" s="5" t="s">
        <v>65</v>
      </c>
      <c r="C3832" s="5" t="s">
        <v>4045</v>
      </c>
      <c r="D3832" s="6" t="str">
        <f t="shared" si="1"/>
        <v>person3831@demo.invalid</v>
      </c>
      <c r="E3832" s="6" t="str">
        <f t="shared" si="2"/>
        <v>BASIC_OK</v>
      </c>
      <c r="F3832" s="6" t="str">
        <f>IF(E3832&lt;&gt;"BASIC_OK","REVIEW",IF(RIGHT(D3832,LEN(LOWER(TRIM('Audit summary'!$B$16)))+1)="@"&amp;LOWER(TRIM('Audit summary'!$B$16)),"INTERNAL","EXTERNAL"))</f>
        <v>INTERNAL</v>
      </c>
      <c r="G3832" s="6">
        <f t="shared" si="3"/>
        <v>1</v>
      </c>
      <c r="H3832" s="6">
        <f t="shared" si="4"/>
        <v>1</v>
      </c>
      <c r="I3832" s="6" t="str">
        <f>IF(OR(A3832="",COUNTIF('Message audit'!$A$2:$A$201,A3832)=0,AND(B3832&lt;&gt;"To",B3832&lt;&gt;"CC",B3832&lt;&gt;"BCC"),E3832&lt;&gt;"BASIC_OK"),"REVIEW","OK")</f>
        <v>OK</v>
      </c>
    </row>
    <row r="3833">
      <c r="A3833" s="5" t="s">
        <v>170</v>
      </c>
      <c r="B3833" s="5" t="s">
        <v>21</v>
      </c>
      <c r="C3833" s="5" t="s">
        <v>4046</v>
      </c>
      <c r="D3833" s="6" t="str">
        <f t="shared" si="1"/>
        <v>person3832@demo.invalid</v>
      </c>
      <c r="E3833" s="6" t="str">
        <f t="shared" si="2"/>
        <v>BASIC_OK</v>
      </c>
      <c r="F3833" s="6" t="str">
        <f>IF(E3833&lt;&gt;"BASIC_OK","REVIEW",IF(RIGHT(D3833,LEN(LOWER(TRIM('Audit summary'!$B$16)))+1)="@"&amp;LOWER(TRIM('Audit summary'!$B$16)),"INTERNAL","EXTERNAL"))</f>
        <v>INTERNAL</v>
      </c>
      <c r="G3833" s="6">
        <f t="shared" si="3"/>
        <v>1</v>
      </c>
      <c r="H3833" s="6">
        <f t="shared" si="4"/>
        <v>1</v>
      </c>
      <c r="I3833" s="6" t="str">
        <f>IF(OR(A3833="",COUNTIF('Message audit'!$A$2:$A$201,A3833)=0,AND(B3833&lt;&gt;"To",B3833&lt;&gt;"CC",B3833&lt;&gt;"BCC"),E3833&lt;&gt;"BASIC_OK"),"REVIEW","OK")</f>
        <v>OK</v>
      </c>
    </row>
    <row r="3834">
      <c r="A3834" s="5" t="s">
        <v>170</v>
      </c>
      <c r="B3834" s="5" t="s">
        <v>50</v>
      </c>
      <c r="C3834" s="5" t="s">
        <v>4047</v>
      </c>
      <c r="D3834" s="6" t="str">
        <f t="shared" si="1"/>
        <v>person3833@demo.invalid</v>
      </c>
      <c r="E3834" s="6" t="str">
        <f t="shared" si="2"/>
        <v>BASIC_OK</v>
      </c>
      <c r="F3834" s="6" t="str">
        <f>IF(E3834&lt;&gt;"BASIC_OK","REVIEW",IF(RIGHT(D3834,LEN(LOWER(TRIM('Audit summary'!$B$16)))+1)="@"&amp;LOWER(TRIM('Audit summary'!$B$16)),"INTERNAL","EXTERNAL"))</f>
        <v>INTERNAL</v>
      </c>
      <c r="G3834" s="6">
        <f t="shared" si="3"/>
        <v>1</v>
      </c>
      <c r="H3834" s="6">
        <f t="shared" si="4"/>
        <v>1</v>
      </c>
      <c r="I3834" s="6" t="str">
        <f>IF(OR(A3834="",COUNTIF('Message audit'!$A$2:$A$201,A3834)=0,AND(B3834&lt;&gt;"To",B3834&lt;&gt;"CC",B3834&lt;&gt;"BCC"),E3834&lt;&gt;"BASIC_OK"),"REVIEW","OK")</f>
        <v>OK</v>
      </c>
    </row>
    <row r="3835">
      <c r="A3835" s="5" t="s">
        <v>170</v>
      </c>
      <c r="B3835" s="5" t="s">
        <v>65</v>
      </c>
      <c r="C3835" s="5" t="s">
        <v>4048</v>
      </c>
      <c r="D3835" s="6" t="str">
        <f t="shared" si="1"/>
        <v>person3834@demo.invalid</v>
      </c>
      <c r="E3835" s="6" t="str">
        <f t="shared" si="2"/>
        <v>BASIC_OK</v>
      </c>
      <c r="F3835" s="6" t="str">
        <f>IF(E3835&lt;&gt;"BASIC_OK","REVIEW",IF(RIGHT(D3835,LEN(LOWER(TRIM('Audit summary'!$B$16)))+1)="@"&amp;LOWER(TRIM('Audit summary'!$B$16)),"INTERNAL","EXTERNAL"))</f>
        <v>INTERNAL</v>
      </c>
      <c r="G3835" s="6">
        <f t="shared" si="3"/>
        <v>1</v>
      </c>
      <c r="H3835" s="6">
        <f t="shared" si="4"/>
        <v>1</v>
      </c>
      <c r="I3835" s="6" t="str">
        <f>IF(OR(A3835="",COUNTIF('Message audit'!$A$2:$A$201,A3835)=0,AND(B3835&lt;&gt;"To",B3835&lt;&gt;"CC",B3835&lt;&gt;"BCC"),E3835&lt;&gt;"BASIC_OK"),"REVIEW","OK")</f>
        <v>OK</v>
      </c>
    </row>
    <row r="3836">
      <c r="A3836" s="5" t="s">
        <v>170</v>
      </c>
      <c r="B3836" s="5" t="s">
        <v>21</v>
      </c>
      <c r="C3836" s="5" t="s">
        <v>4049</v>
      </c>
      <c r="D3836" s="6" t="str">
        <f t="shared" si="1"/>
        <v>person3835@example.org</v>
      </c>
      <c r="E3836" s="6" t="str">
        <f t="shared" si="2"/>
        <v>BASIC_OK</v>
      </c>
      <c r="F3836" s="6" t="str">
        <f>IF(E3836&lt;&gt;"BASIC_OK","REVIEW",IF(RIGHT(D3836,LEN(LOWER(TRIM('Audit summary'!$B$16)))+1)="@"&amp;LOWER(TRIM('Audit summary'!$B$16)),"INTERNAL","EXTERNAL"))</f>
        <v>EXTERNAL</v>
      </c>
      <c r="G3836" s="6">
        <f t="shared" si="3"/>
        <v>1</v>
      </c>
      <c r="H3836" s="6">
        <f t="shared" si="4"/>
        <v>1</v>
      </c>
      <c r="I3836" s="6" t="str">
        <f>IF(OR(A3836="",COUNTIF('Message audit'!$A$2:$A$201,A3836)=0,AND(B3836&lt;&gt;"To",B3836&lt;&gt;"CC",B3836&lt;&gt;"BCC"),E3836&lt;&gt;"BASIC_OK"),"REVIEW","OK")</f>
        <v>OK</v>
      </c>
    </row>
    <row r="3837">
      <c r="A3837" s="5" t="s">
        <v>170</v>
      </c>
      <c r="B3837" s="5" t="s">
        <v>50</v>
      </c>
      <c r="C3837" s="5" t="s">
        <v>4050</v>
      </c>
      <c r="D3837" s="6" t="str">
        <f t="shared" si="1"/>
        <v>person3836@demo.invalid</v>
      </c>
      <c r="E3837" s="6" t="str">
        <f t="shared" si="2"/>
        <v>BASIC_OK</v>
      </c>
      <c r="F3837" s="6" t="str">
        <f>IF(E3837&lt;&gt;"BASIC_OK","REVIEW",IF(RIGHT(D3837,LEN(LOWER(TRIM('Audit summary'!$B$16)))+1)="@"&amp;LOWER(TRIM('Audit summary'!$B$16)),"INTERNAL","EXTERNAL"))</f>
        <v>INTERNAL</v>
      </c>
      <c r="G3837" s="6">
        <f t="shared" si="3"/>
        <v>1</v>
      </c>
      <c r="H3837" s="6">
        <f t="shared" si="4"/>
        <v>1</v>
      </c>
      <c r="I3837" s="6" t="str">
        <f>IF(OR(A3837="",COUNTIF('Message audit'!$A$2:$A$201,A3837)=0,AND(B3837&lt;&gt;"To",B3837&lt;&gt;"CC",B3837&lt;&gt;"BCC"),E3837&lt;&gt;"BASIC_OK"),"REVIEW","OK")</f>
        <v>OK</v>
      </c>
    </row>
    <row r="3838">
      <c r="A3838" s="5" t="s">
        <v>170</v>
      </c>
      <c r="B3838" s="5" t="s">
        <v>65</v>
      </c>
      <c r="C3838" s="5" t="s">
        <v>4051</v>
      </c>
      <c r="D3838" s="6" t="str">
        <f t="shared" si="1"/>
        <v>person3837@demo.invalid</v>
      </c>
      <c r="E3838" s="6" t="str">
        <f t="shared" si="2"/>
        <v>BASIC_OK</v>
      </c>
      <c r="F3838" s="6" t="str">
        <f>IF(E3838&lt;&gt;"BASIC_OK","REVIEW",IF(RIGHT(D3838,LEN(LOWER(TRIM('Audit summary'!$B$16)))+1)="@"&amp;LOWER(TRIM('Audit summary'!$B$16)),"INTERNAL","EXTERNAL"))</f>
        <v>INTERNAL</v>
      </c>
      <c r="G3838" s="6">
        <f t="shared" si="3"/>
        <v>1</v>
      </c>
      <c r="H3838" s="6">
        <f t="shared" si="4"/>
        <v>1</v>
      </c>
      <c r="I3838" s="6" t="str">
        <f>IF(OR(A3838="",COUNTIF('Message audit'!$A$2:$A$201,A3838)=0,AND(B3838&lt;&gt;"To",B3838&lt;&gt;"CC",B3838&lt;&gt;"BCC"),E3838&lt;&gt;"BASIC_OK"),"REVIEW","OK")</f>
        <v>OK</v>
      </c>
    </row>
    <row r="3839">
      <c r="A3839" s="5" t="s">
        <v>170</v>
      </c>
      <c r="B3839" s="5" t="s">
        <v>21</v>
      </c>
      <c r="C3839" s="5" t="s">
        <v>4052</v>
      </c>
      <c r="D3839" s="6" t="str">
        <f t="shared" si="1"/>
        <v>person3838@demo.invalid</v>
      </c>
      <c r="E3839" s="6" t="str">
        <f t="shared" si="2"/>
        <v>BASIC_OK</v>
      </c>
      <c r="F3839" s="6" t="str">
        <f>IF(E3839&lt;&gt;"BASIC_OK","REVIEW",IF(RIGHT(D3839,LEN(LOWER(TRIM('Audit summary'!$B$16)))+1)="@"&amp;LOWER(TRIM('Audit summary'!$B$16)),"INTERNAL","EXTERNAL"))</f>
        <v>INTERNAL</v>
      </c>
      <c r="G3839" s="6">
        <f t="shared" si="3"/>
        <v>1</v>
      </c>
      <c r="H3839" s="6">
        <f t="shared" si="4"/>
        <v>1</v>
      </c>
      <c r="I3839" s="6" t="str">
        <f>IF(OR(A3839="",COUNTIF('Message audit'!$A$2:$A$201,A3839)=0,AND(B3839&lt;&gt;"To",B3839&lt;&gt;"CC",B3839&lt;&gt;"BCC"),E3839&lt;&gt;"BASIC_OK"),"REVIEW","OK")</f>
        <v>OK</v>
      </c>
    </row>
    <row r="3840">
      <c r="A3840" s="5" t="s">
        <v>170</v>
      </c>
      <c r="B3840" s="5" t="s">
        <v>50</v>
      </c>
      <c r="C3840" s="5" t="s">
        <v>4053</v>
      </c>
      <c r="D3840" s="6" t="str">
        <f t="shared" si="1"/>
        <v>person3839@demo.invalid</v>
      </c>
      <c r="E3840" s="6" t="str">
        <f t="shared" si="2"/>
        <v>BASIC_OK</v>
      </c>
      <c r="F3840" s="6" t="str">
        <f>IF(E3840&lt;&gt;"BASIC_OK","REVIEW",IF(RIGHT(D3840,LEN(LOWER(TRIM('Audit summary'!$B$16)))+1)="@"&amp;LOWER(TRIM('Audit summary'!$B$16)),"INTERNAL","EXTERNAL"))</f>
        <v>INTERNAL</v>
      </c>
      <c r="G3840" s="6">
        <f t="shared" si="3"/>
        <v>1</v>
      </c>
      <c r="H3840" s="6">
        <f t="shared" si="4"/>
        <v>1</v>
      </c>
      <c r="I3840" s="6" t="str">
        <f>IF(OR(A3840="",COUNTIF('Message audit'!$A$2:$A$201,A3840)=0,AND(B3840&lt;&gt;"To",B3840&lt;&gt;"CC",B3840&lt;&gt;"BCC"),E3840&lt;&gt;"BASIC_OK"),"REVIEW","OK")</f>
        <v>OK</v>
      </c>
    </row>
    <row r="3841">
      <c r="A3841" s="5" t="s">
        <v>170</v>
      </c>
      <c r="B3841" s="5" t="s">
        <v>65</v>
      </c>
      <c r="C3841" s="5" t="s">
        <v>4054</v>
      </c>
      <c r="D3841" s="6" t="str">
        <f t="shared" si="1"/>
        <v>person3840@example.org</v>
      </c>
      <c r="E3841" s="6" t="str">
        <f t="shared" si="2"/>
        <v>BASIC_OK</v>
      </c>
      <c r="F3841" s="6" t="str">
        <f>IF(E3841&lt;&gt;"BASIC_OK","REVIEW",IF(RIGHT(D3841,LEN(LOWER(TRIM('Audit summary'!$B$16)))+1)="@"&amp;LOWER(TRIM('Audit summary'!$B$16)),"INTERNAL","EXTERNAL"))</f>
        <v>EXTERNAL</v>
      </c>
      <c r="G3841" s="6">
        <f t="shared" si="3"/>
        <v>1</v>
      </c>
      <c r="H3841" s="6">
        <f t="shared" si="4"/>
        <v>1</v>
      </c>
      <c r="I3841" s="6" t="str">
        <f>IF(OR(A3841="",COUNTIF('Message audit'!$A$2:$A$201,A3841)=0,AND(B3841&lt;&gt;"To",B3841&lt;&gt;"CC",B3841&lt;&gt;"BCC"),E3841&lt;&gt;"BASIC_OK"),"REVIEW","OK")</f>
        <v>OK</v>
      </c>
    </row>
    <row r="3842">
      <c r="A3842" s="5" t="s">
        <v>170</v>
      </c>
      <c r="B3842" s="5" t="s">
        <v>21</v>
      </c>
      <c r="C3842" s="5" t="s">
        <v>4055</v>
      </c>
      <c r="D3842" s="6" t="str">
        <f t="shared" si="1"/>
        <v>person3841@demo.invalid</v>
      </c>
      <c r="E3842" s="6" t="str">
        <f t="shared" si="2"/>
        <v>BASIC_OK</v>
      </c>
      <c r="F3842" s="6" t="str">
        <f>IF(E3842&lt;&gt;"BASIC_OK","REVIEW",IF(RIGHT(D3842,LEN(LOWER(TRIM('Audit summary'!$B$16)))+1)="@"&amp;LOWER(TRIM('Audit summary'!$B$16)),"INTERNAL","EXTERNAL"))</f>
        <v>INTERNAL</v>
      </c>
      <c r="G3842" s="6">
        <f t="shared" si="3"/>
        <v>1</v>
      </c>
      <c r="H3842" s="6">
        <f t="shared" si="4"/>
        <v>1</v>
      </c>
      <c r="I3842" s="6" t="str">
        <f>IF(OR(A3842="",COUNTIF('Message audit'!$A$2:$A$201,A3842)=0,AND(B3842&lt;&gt;"To",B3842&lt;&gt;"CC",B3842&lt;&gt;"BCC"),E3842&lt;&gt;"BASIC_OK"),"REVIEW","OK")</f>
        <v>OK</v>
      </c>
    </row>
    <row r="3843">
      <c r="A3843" s="5" t="s">
        <v>170</v>
      </c>
      <c r="B3843" s="5" t="s">
        <v>50</v>
      </c>
      <c r="C3843" s="5" t="s">
        <v>4056</v>
      </c>
      <c r="D3843" s="6" t="str">
        <f t="shared" si="1"/>
        <v>person3842@demo.invalid</v>
      </c>
      <c r="E3843" s="6" t="str">
        <f t="shared" si="2"/>
        <v>BASIC_OK</v>
      </c>
      <c r="F3843" s="6" t="str">
        <f>IF(E3843&lt;&gt;"BASIC_OK","REVIEW",IF(RIGHT(D3843,LEN(LOWER(TRIM('Audit summary'!$B$16)))+1)="@"&amp;LOWER(TRIM('Audit summary'!$B$16)),"INTERNAL","EXTERNAL"))</f>
        <v>INTERNAL</v>
      </c>
      <c r="G3843" s="6">
        <f t="shared" si="3"/>
        <v>1</v>
      </c>
      <c r="H3843" s="6">
        <f t="shared" si="4"/>
        <v>1</v>
      </c>
      <c r="I3843" s="6" t="str">
        <f>IF(OR(A3843="",COUNTIF('Message audit'!$A$2:$A$201,A3843)=0,AND(B3843&lt;&gt;"To",B3843&lt;&gt;"CC",B3843&lt;&gt;"BCC"),E3843&lt;&gt;"BASIC_OK"),"REVIEW","OK")</f>
        <v>OK</v>
      </c>
    </row>
    <row r="3844">
      <c r="A3844" s="5" t="s">
        <v>170</v>
      </c>
      <c r="B3844" s="5" t="s">
        <v>65</v>
      </c>
      <c r="C3844" s="5" t="s">
        <v>4057</v>
      </c>
      <c r="D3844" s="6" t="str">
        <f t="shared" si="1"/>
        <v>person3843@demo.invalid</v>
      </c>
      <c r="E3844" s="6" t="str">
        <f t="shared" si="2"/>
        <v>BASIC_OK</v>
      </c>
      <c r="F3844" s="6" t="str">
        <f>IF(E3844&lt;&gt;"BASIC_OK","REVIEW",IF(RIGHT(D3844,LEN(LOWER(TRIM('Audit summary'!$B$16)))+1)="@"&amp;LOWER(TRIM('Audit summary'!$B$16)),"INTERNAL","EXTERNAL"))</f>
        <v>INTERNAL</v>
      </c>
      <c r="G3844" s="6">
        <f t="shared" si="3"/>
        <v>1</v>
      </c>
      <c r="H3844" s="6">
        <f t="shared" si="4"/>
        <v>1</v>
      </c>
      <c r="I3844" s="6" t="str">
        <f>IF(OR(A3844="",COUNTIF('Message audit'!$A$2:$A$201,A3844)=0,AND(B3844&lt;&gt;"To",B3844&lt;&gt;"CC",B3844&lt;&gt;"BCC"),E3844&lt;&gt;"BASIC_OK"),"REVIEW","OK")</f>
        <v>OK</v>
      </c>
    </row>
    <row r="3845">
      <c r="A3845" s="5" t="s">
        <v>170</v>
      </c>
      <c r="B3845" s="5" t="s">
        <v>21</v>
      </c>
      <c r="C3845" s="5" t="s">
        <v>4058</v>
      </c>
      <c r="D3845" s="6" t="str">
        <f t="shared" si="1"/>
        <v>person3844@demo.invalid</v>
      </c>
      <c r="E3845" s="6" t="str">
        <f t="shared" si="2"/>
        <v>BASIC_OK</v>
      </c>
      <c r="F3845" s="6" t="str">
        <f>IF(E3845&lt;&gt;"BASIC_OK","REVIEW",IF(RIGHT(D3845,LEN(LOWER(TRIM('Audit summary'!$B$16)))+1)="@"&amp;LOWER(TRIM('Audit summary'!$B$16)),"INTERNAL","EXTERNAL"))</f>
        <v>INTERNAL</v>
      </c>
      <c r="G3845" s="6">
        <f t="shared" si="3"/>
        <v>1</v>
      </c>
      <c r="H3845" s="6">
        <f t="shared" si="4"/>
        <v>1</v>
      </c>
      <c r="I3845" s="6" t="str">
        <f>IF(OR(A3845="",COUNTIF('Message audit'!$A$2:$A$201,A3845)=0,AND(B3845&lt;&gt;"To",B3845&lt;&gt;"CC",B3845&lt;&gt;"BCC"),E3845&lt;&gt;"BASIC_OK"),"REVIEW","OK")</f>
        <v>OK</v>
      </c>
    </row>
    <row r="3846">
      <c r="A3846" s="5" t="s">
        <v>170</v>
      </c>
      <c r="B3846" s="5" t="s">
        <v>50</v>
      </c>
      <c r="C3846" s="5" t="s">
        <v>4059</v>
      </c>
      <c r="D3846" s="6" t="str">
        <f t="shared" si="1"/>
        <v>person3845@example.org</v>
      </c>
      <c r="E3846" s="6" t="str">
        <f t="shared" si="2"/>
        <v>BASIC_OK</v>
      </c>
      <c r="F3846" s="6" t="str">
        <f>IF(E3846&lt;&gt;"BASIC_OK","REVIEW",IF(RIGHT(D3846,LEN(LOWER(TRIM('Audit summary'!$B$16)))+1)="@"&amp;LOWER(TRIM('Audit summary'!$B$16)),"INTERNAL","EXTERNAL"))</f>
        <v>EXTERNAL</v>
      </c>
      <c r="G3846" s="6">
        <f t="shared" si="3"/>
        <v>1</v>
      </c>
      <c r="H3846" s="6">
        <f t="shared" si="4"/>
        <v>1</v>
      </c>
      <c r="I3846" s="6" t="str">
        <f>IF(OR(A3846="",COUNTIF('Message audit'!$A$2:$A$201,A3846)=0,AND(B3846&lt;&gt;"To",B3846&lt;&gt;"CC",B3846&lt;&gt;"BCC"),E3846&lt;&gt;"BASIC_OK"),"REVIEW","OK")</f>
        <v>OK</v>
      </c>
    </row>
    <row r="3847">
      <c r="A3847" s="5" t="s">
        <v>170</v>
      </c>
      <c r="B3847" s="5" t="s">
        <v>65</v>
      </c>
      <c r="C3847" s="5" t="s">
        <v>4060</v>
      </c>
      <c r="D3847" s="6" t="str">
        <f t="shared" si="1"/>
        <v>person3846@demo.invalid</v>
      </c>
      <c r="E3847" s="6" t="str">
        <f t="shared" si="2"/>
        <v>BASIC_OK</v>
      </c>
      <c r="F3847" s="6" t="str">
        <f>IF(E3847&lt;&gt;"BASIC_OK","REVIEW",IF(RIGHT(D3847,LEN(LOWER(TRIM('Audit summary'!$B$16)))+1)="@"&amp;LOWER(TRIM('Audit summary'!$B$16)),"INTERNAL","EXTERNAL"))</f>
        <v>INTERNAL</v>
      </c>
      <c r="G3847" s="6">
        <f t="shared" si="3"/>
        <v>1</v>
      </c>
      <c r="H3847" s="6">
        <f t="shared" si="4"/>
        <v>1</v>
      </c>
      <c r="I3847" s="6" t="str">
        <f>IF(OR(A3847="",COUNTIF('Message audit'!$A$2:$A$201,A3847)=0,AND(B3847&lt;&gt;"To",B3847&lt;&gt;"CC",B3847&lt;&gt;"BCC"),E3847&lt;&gt;"BASIC_OK"),"REVIEW","OK")</f>
        <v>OK</v>
      </c>
    </row>
    <row r="3848">
      <c r="A3848" s="5" t="s">
        <v>170</v>
      </c>
      <c r="B3848" s="5" t="s">
        <v>21</v>
      </c>
      <c r="C3848" s="5" t="s">
        <v>4061</v>
      </c>
      <c r="D3848" s="6" t="str">
        <f t="shared" si="1"/>
        <v>person3847@demo.invalid</v>
      </c>
      <c r="E3848" s="6" t="str">
        <f t="shared" si="2"/>
        <v>BASIC_OK</v>
      </c>
      <c r="F3848" s="6" t="str">
        <f>IF(E3848&lt;&gt;"BASIC_OK","REVIEW",IF(RIGHT(D3848,LEN(LOWER(TRIM('Audit summary'!$B$16)))+1)="@"&amp;LOWER(TRIM('Audit summary'!$B$16)),"INTERNAL","EXTERNAL"))</f>
        <v>INTERNAL</v>
      </c>
      <c r="G3848" s="6">
        <f t="shared" si="3"/>
        <v>1</v>
      </c>
      <c r="H3848" s="6">
        <f t="shared" si="4"/>
        <v>1</v>
      </c>
      <c r="I3848" s="6" t="str">
        <f>IF(OR(A3848="",COUNTIF('Message audit'!$A$2:$A$201,A3848)=0,AND(B3848&lt;&gt;"To",B3848&lt;&gt;"CC",B3848&lt;&gt;"BCC"),E3848&lt;&gt;"BASIC_OK"),"REVIEW","OK")</f>
        <v>OK</v>
      </c>
    </row>
    <row r="3849">
      <c r="A3849" s="5" t="s">
        <v>170</v>
      </c>
      <c r="B3849" s="5" t="s">
        <v>50</v>
      </c>
      <c r="C3849" s="5" t="s">
        <v>4062</v>
      </c>
      <c r="D3849" s="6" t="str">
        <f t="shared" si="1"/>
        <v>person3848@demo.invalid</v>
      </c>
      <c r="E3849" s="6" t="str">
        <f t="shared" si="2"/>
        <v>BASIC_OK</v>
      </c>
      <c r="F3849" s="6" t="str">
        <f>IF(E3849&lt;&gt;"BASIC_OK","REVIEW",IF(RIGHT(D3849,LEN(LOWER(TRIM('Audit summary'!$B$16)))+1)="@"&amp;LOWER(TRIM('Audit summary'!$B$16)),"INTERNAL","EXTERNAL"))</f>
        <v>INTERNAL</v>
      </c>
      <c r="G3849" s="6">
        <f t="shared" si="3"/>
        <v>1</v>
      </c>
      <c r="H3849" s="6">
        <f t="shared" si="4"/>
        <v>1</v>
      </c>
      <c r="I3849" s="6" t="str">
        <f>IF(OR(A3849="",COUNTIF('Message audit'!$A$2:$A$201,A3849)=0,AND(B3849&lt;&gt;"To",B3849&lt;&gt;"CC",B3849&lt;&gt;"BCC"),E3849&lt;&gt;"BASIC_OK"),"REVIEW","OK")</f>
        <v>OK</v>
      </c>
    </row>
    <row r="3850">
      <c r="A3850" s="5" t="s">
        <v>170</v>
      </c>
      <c r="B3850" s="5" t="s">
        <v>65</v>
      </c>
      <c r="C3850" s="5" t="s">
        <v>4063</v>
      </c>
      <c r="D3850" s="6" t="str">
        <f t="shared" si="1"/>
        <v>person3849@demo.invalid</v>
      </c>
      <c r="E3850" s="6" t="str">
        <f t="shared" si="2"/>
        <v>BASIC_OK</v>
      </c>
      <c r="F3850" s="6" t="str">
        <f>IF(E3850&lt;&gt;"BASIC_OK","REVIEW",IF(RIGHT(D3850,LEN(LOWER(TRIM('Audit summary'!$B$16)))+1)="@"&amp;LOWER(TRIM('Audit summary'!$B$16)),"INTERNAL","EXTERNAL"))</f>
        <v>INTERNAL</v>
      </c>
      <c r="G3850" s="6">
        <f t="shared" si="3"/>
        <v>1</v>
      </c>
      <c r="H3850" s="6">
        <f t="shared" si="4"/>
        <v>1</v>
      </c>
      <c r="I3850" s="6" t="str">
        <f>IF(OR(A3850="",COUNTIF('Message audit'!$A$2:$A$201,A3850)=0,AND(B3850&lt;&gt;"To",B3850&lt;&gt;"CC",B3850&lt;&gt;"BCC"),E3850&lt;&gt;"BASIC_OK"),"REVIEW","OK")</f>
        <v>OK</v>
      </c>
    </row>
    <row r="3851">
      <c r="A3851" s="5" t="s">
        <v>170</v>
      </c>
      <c r="B3851" s="5" t="s">
        <v>21</v>
      </c>
      <c r="C3851" s="5" t="s">
        <v>4064</v>
      </c>
      <c r="D3851" s="6" t="str">
        <f t="shared" si="1"/>
        <v>person3850@example.org</v>
      </c>
      <c r="E3851" s="6" t="str">
        <f t="shared" si="2"/>
        <v>BASIC_OK</v>
      </c>
      <c r="F3851" s="6" t="str">
        <f>IF(E3851&lt;&gt;"BASIC_OK","REVIEW",IF(RIGHT(D3851,LEN(LOWER(TRIM('Audit summary'!$B$16)))+1)="@"&amp;LOWER(TRIM('Audit summary'!$B$16)),"INTERNAL","EXTERNAL"))</f>
        <v>EXTERNAL</v>
      </c>
      <c r="G3851" s="6">
        <f t="shared" si="3"/>
        <v>1</v>
      </c>
      <c r="H3851" s="6">
        <f t="shared" si="4"/>
        <v>1</v>
      </c>
      <c r="I3851" s="6" t="str">
        <f>IF(OR(A3851="",COUNTIF('Message audit'!$A$2:$A$201,A3851)=0,AND(B3851&lt;&gt;"To",B3851&lt;&gt;"CC",B3851&lt;&gt;"BCC"),E3851&lt;&gt;"BASIC_OK"),"REVIEW","OK")</f>
        <v>OK</v>
      </c>
    </row>
    <row r="3852">
      <c r="A3852" s="5" t="s">
        <v>170</v>
      </c>
      <c r="B3852" s="5" t="s">
        <v>50</v>
      </c>
      <c r="C3852" s="5" t="s">
        <v>4065</v>
      </c>
      <c r="D3852" s="6" t="str">
        <f t="shared" si="1"/>
        <v>person3851@demo.invalid</v>
      </c>
      <c r="E3852" s="6" t="str">
        <f t="shared" si="2"/>
        <v>BASIC_OK</v>
      </c>
      <c r="F3852" s="6" t="str">
        <f>IF(E3852&lt;&gt;"BASIC_OK","REVIEW",IF(RIGHT(D3852,LEN(LOWER(TRIM('Audit summary'!$B$16)))+1)="@"&amp;LOWER(TRIM('Audit summary'!$B$16)),"INTERNAL","EXTERNAL"))</f>
        <v>INTERNAL</v>
      </c>
      <c r="G3852" s="6">
        <f t="shared" si="3"/>
        <v>1</v>
      </c>
      <c r="H3852" s="6">
        <f t="shared" si="4"/>
        <v>1</v>
      </c>
      <c r="I3852" s="6" t="str">
        <f>IF(OR(A3852="",COUNTIF('Message audit'!$A$2:$A$201,A3852)=0,AND(B3852&lt;&gt;"To",B3852&lt;&gt;"CC",B3852&lt;&gt;"BCC"),E3852&lt;&gt;"BASIC_OK"),"REVIEW","OK")</f>
        <v>OK</v>
      </c>
    </row>
    <row r="3853">
      <c r="A3853" s="5" t="s">
        <v>172</v>
      </c>
      <c r="B3853" s="5" t="s">
        <v>65</v>
      </c>
      <c r="C3853" s="5" t="s">
        <v>4066</v>
      </c>
      <c r="D3853" s="6" t="str">
        <f t="shared" si="1"/>
        <v>person3852@demo.invalid</v>
      </c>
      <c r="E3853" s="6" t="str">
        <f t="shared" si="2"/>
        <v>BASIC_OK</v>
      </c>
      <c r="F3853" s="6" t="str">
        <f>IF(E3853&lt;&gt;"BASIC_OK","REVIEW",IF(RIGHT(D3853,LEN(LOWER(TRIM('Audit summary'!$B$16)))+1)="@"&amp;LOWER(TRIM('Audit summary'!$B$16)),"INTERNAL","EXTERNAL"))</f>
        <v>INTERNAL</v>
      </c>
      <c r="G3853" s="6">
        <f t="shared" si="3"/>
        <v>1</v>
      </c>
      <c r="H3853" s="6">
        <f t="shared" si="4"/>
        <v>1</v>
      </c>
      <c r="I3853" s="6" t="str">
        <f>IF(OR(A3853="",COUNTIF('Message audit'!$A$2:$A$201,A3853)=0,AND(B3853&lt;&gt;"To",B3853&lt;&gt;"CC",B3853&lt;&gt;"BCC"),E3853&lt;&gt;"BASIC_OK"),"REVIEW","OK")</f>
        <v>OK</v>
      </c>
    </row>
    <row r="3854">
      <c r="A3854" s="5" t="s">
        <v>172</v>
      </c>
      <c r="B3854" s="5" t="s">
        <v>21</v>
      </c>
      <c r="C3854" s="5" t="s">
        <v>4067</v>
      </c>
      <c r="D3854" s="6" t="str">
        <f t="shared" si="1"/>
        <v>person3853@demo.invalid</v>
      </c>
      <c r="E3854" s="6" t="str">
        <f t="shared" si="2"/>
        <v>BASIC_OK</v>
      </c>
      <c r="F3854" s="6" t="str">
        <f>IF(E3854&lt;&gt;"BASIC_OK","REVIEW",IF(RIGHT(D3854,LEN(LOWER(TRIM('Audit summary'!$B$16)))+1)="@"&amp;LOWER(TRIM('Audit summary'!$B$16)),"INTERNAL","EXTERNAL"))</f>
        <v>INTERNAL</v>
      </c>
      <c r="G3854" s="6">
        <f t="shared" si="3"/>
        <v>1</v>
      </c>
      <c r="H3854" s="6">
        <f t="shared" si="4"/>
        <v>1</v>
      </c>
      <c r="I3854" s="6" t="str">
        <f>IF(OR(A3854="",COUNTIF('Message audit'!$A$2:$A$201,A3854)=0,AND(B3854&lt;&gt;"To",B3854&lt;&gt;"CC",B3854&lt;&gt;"BCC"),E3854&lt;&gt;"BASIC_OK"),"REVIEW","OK")</f>
        <v>OK</v>
      </c>
    </row>
    <row r="3855">
      <c r="A3855" s="5" t="s">
        <v>172</v>
      </c>
      <c r="B3855" s="5" t="s">
        <v>50</v>
      </c>
      <c r="C3855" s="5" t="s">
        <v>4068</v>
      </c>
      <c r="D3855" s="6" t="str">
        <f t="shared" si="1"/>
        <v>person3854@demo.invalid</v>
      </c>
      <c r="E3855" s="6" t="str">
        <f t="shared" si="2"/>
        <v>BASIC_OK</v>
      </c>
      <c r="F3855" s="6" t="str">
        <f>IF(E3855&lt;&gt;"BASIC_OK","REVIEW",IF(RIGHT(D3855,LEN(LOWER(TRIM('Audit summary'!$B$16)))+1)="@"&amp;LOWER(TRIM('Audit summary'!$B$16)),"INTERNAL","EXTERNAL"))</f>
        <v>INTERNAL</v>
      </c>
      <c r="G3855" s="6">
        <f t="shared" si="3"/>
        <v>1</v>
      </c>
      <c r="H3855" s="6">
        <f t="shared" si="4"/>
        <v>1</v>
      </c>
      <c r="I3855" s="6" t="str">
        <f>IF(OR(A3855="",COUNTIF('Message audit'!$A$2:$A$201,A3855)=0,AND(B3855&lt;&gt;"To",B3855&lt;&gt;"CC",B3855&lt;&gt;"BCC"),E3855&lt;&gt;"BASIC_OK"),"REVIEW","OK")</f>
        <v>OK</v>
      </c>
    </row>
    <row r="3856">
      <c r="A3856" s="5" t="s">
        <v>172</v>
      </c>
      <c r="B3856" s="5" t="s">
        <v>65</v>
      </c>
      <c r="C3856" s="5" t="s">
        <v>4069</v>
      </c>
      <c r="D3856" s="6" t="str">
        <f t="shared" si="1"/>
        <v>person3855@example.org</v>
      </c>
      <c r="E3856" s="6" t="str">
        <f t="shared" si="2"/>
        <v>BASIC_OK</v>
      </c>
      <c r="F3856" s="6" t="str">
        <f>IF(E3856&lt;&gt;"BASIC_OK","REVIEW",IF(RIGHT(D3856,LEN(LOWER(TRIM('Audit summary'!$B$16)))+1)="@"&amp;LOWER(TRIM('Audit summary'!$B$16)),"INTERNAL","EXTERNAL"))</f>
        <v>EXTERNAL</v>
      </c>
      <c r="G3856" s="6">
        <f t="shared" si="3"/>
        <v>1</v>
      </c>
      <c r="H3856" s="6">
        <f t="shared" si="4"/>
        <v>1</v>
      </c>
      <c r="I3856" s="6" t="str">
        <f>IF(OR(A3856="",COUNTIF('Message audit'!$A$2:$A$201,A3856)=0,AND(B3856&lt;&gt;"To",B3856&lt;&gt;"CC",B3856&lt;&gt;"BCC"),E3856&lt;&gt;"BASIC_OK"),"REVIEW","OK")</f>
        <v>OK</v>
      </c>
    </row>
    <row r="3857">
      <c r="A3857" s="5" t="s">
        <v>172</v>
      </c>
      <c r="B3857" s="5" t="s">
        <v>21</v>
      </c>
      <c r="C3857" s="5" t="s">
        <v>4070</v>
      </c>
      <c r="D3857" s="6" t="str">
        <f t="shared" si="1"/>
        <v>person3856@demo.invalid</v>
      </c>
      <c r="E3857" s="6" t="str">
        <f t="shared" si="2"/>
        <v>BASIC_OK</v>
      </c>
      <c r="F3857" s="6" t="str">
        <f>IF(E3857&lt;&gt;"BASIC_OK","REVIEW",IF(RIGHT(D3857,LEN(LOWER(TRIM('Audit summary'!$B$16)))+1)="@"&amp;LOWER(TRIM('Audit summary'!$B$16)),"INTERNAL","EXTERNAL"))</f>
        <v>INTERNAL</v>
      </c>
      <c r="G3857" s="6">
        <f t="shared" si="3"/>
        <v>1</v>
      </c>
      <c r="H3857" s="6">
        <f t="shared" si="4"/>
        <v>1</v>
      </c>
      <c r="I3857" s="6" t="str">
        <f>IF(OR(A3857="",COUNTIF('Message audit'!$A$2:$A$201,A3857)=0,AND(B3857&lt;&gt;"To",B3857&lt;&gt;"CC",B3857&lt;&gt;"BCC"),E3857&lt;&gt;"BASIC_OK"),"REVIEW","OK")</f>
        <v>OK</v>
      </c>
    </row>
    <row r="3858">
      <c r="A3858" s="5" t="s">
        <v>172</v>
      </c>
      <c r="B3858" s="5" t="s">
        <v>50</v>
      </c>
      <c r="C3858" s="5" t="s">
        <v>4071</v>
      </c>
      <c r="D3858" s="6" t="str">
        <f t="shared" si="1"/>
        <v>person3857@demo.invalid</v>
      </c>
      <c r="E3858" s="6" t="str">
        <f t="shared" si="2"/>
        <v>BASIC_OK</v>
      </c>
      <c r="F3858" s="6" t="str">
        <f>IF(E3858&lt;&gt;"BASIC_OK","REVIEW",IF(RIGHT(D3858,LEN(LOWER(TRIM('Audit summary'!$B$16)))+1)="@"&amp;LOWER(TRIM('Audit summary'!$B$16)),"INTERNAL","EXTERNAL"))</f>
        <v>INTERNAL</v>
      </c>
      <c r="G3858" s="6">
        <f t="shared" si="3"/>
        <v>1</v>
      </c>
      <c r="H3858" s="6">
        <f t="shared" si="4"/>
        <v>1</v>
      </c>
      <c r="I3858" s="6" t="str">
        <f>IF(OR(A3858="",COUNTIF('Message audit'!$A$2:$A$201,A3858)=0,AND(B3858&lt;&gt;"To",B3858&lt;&gt;"CC",B3858&lt;&gt;"BCC"),E3858&lt;&gt;"BASIC_OK"),"REVIEW","OK")</f>
        <v>OK</v>
      </c>
    </row>
    <row r="3859">
      <c r="A3859" s="5" t="s">
        <v>172</v>
      </c>
      <c r="B3859" s="5" t="s">
        <v>65</v>
      </c>
      <c r="C3859" s="5" t="s">
        <v>4072</v>
      </c>
      <c r="D3859" s="6" t="str">
        <f t="shared" si="1"/>
        <v>person3858@demo.invalid</v>
      </c>
      <c r="E3859" s="6" t="str">
        <f t="shared" si="2"/>
        <v>BASIC_OK</v>
      </c>
      <c r="F3859" s="6" t="str">
        <f>IF(E3859&lt;&gt;"BASIC_OK","REVIEW",IF(RIGHT(D3859,LEN(LOWER(TRIM('Audit summary'!$B$16)))+1)="@"&amp;LOWER(TRIM('Audit summary'!$B$16)),"INTERNAL","EXTERNAL"))</f>
        <v>INTERNAL</v>
      </c>
      <c r="G3859" s="6">
        <f t="shared" si="3"/>
        <v>1</v>
      </c>
      <c r="H3859" s="6">
        <f t="shared" si="4"/>
        <v>1</v>
      </c>
      <c r="I3859" s="6" t="str">
        <f>IF(OR(A3859="",COUNTIF('Message audit'!$A$2:$A$201,A3859)=0,AND(B3859&lt;&gt;"To",B3859&lt;&gt;"CC",B3859&lt;&gt;"BCC"),E3859&lt;&gt;"BASIC_OK"),"REVIEW","OK")</f>
        <v>OK</v>
      </c>
    </row>
    <row r="3860">
      <c r="A3860" s="5" t="s">
        <v>172</v>
      </c>
      <c r="B3860" s="5" t="s">
        <v>21</v>
      </c>
      <c r="C3860" s="5" t="s">
        <v>4073</v>
      </c>
      <c r="D3860" s="6" t="str">
        <f t="shared" si="1"/>
        <v>person3859@demo.invalid</v>
      </c>
      <c r="E3860" s="6" t="str">
        <f t="shared" si="2"/>
        <v>BASIC_OK</v>
      </c>
      <c r="F3860" s="6" t="str">
        <f>IF(E3860&lt;&gt;"BASIC_OK","REVIEW",IF(RIGHT(D3860,LEN(LOWER(TRIM('Audit summary'!$B$16)))+1)="@"&amp;LOWER(TRIM('Audit summary'!$B$16)),"INTERNAL","EXTERNAL"))</f>
        <v>INTERNAL</v>
      </c>
      <c r="G3860" s="6">
        <f t="shared" si="3"/>
        <v>1</v>
      </c>
      <c r="H3860" s="6">
        <f t="shared" si="4"/>
        <v>1</v>
      </c>
      <c r="I3860" s="6" t="str">
        <f>IF(OR(A3860="",COUNTIF('Message audit'!$A$2:$A$201,A3860)=0,AND(B3860&lt;&gt;"To",B3860&lt;&gt;"CC",B3860&lt;&gt;"BCC"),E3860&lt;&gt;"BASIC_OK"),"REVIEW","OK")</f>
        <v>OK</v>
      </c>
    </row>
    <row r="3861">
      <c r="A3861" s="5" t="s">
        <v>172</v>
      </c>
      <c r="B3861" s="5" t="s">
        <v>50</v>
      </c>
      <c r="C3861" s="5" t="s">
        <v>4074</v>
      </c>
      <c r="D3861" s="6" t="str">
        <f t="shared" si="1"/>
        <v>person3860@example.org</v>
      </c>
      <c r="E3861" s="6" t="str">
        <f t="shared" si="2"/>
        <v>BASIC_OK</v>
      </c>
      <c r="F3861" s="6" t="str">
        <f>IF(E3861&lt;&gt;"BASIC_OK","REVIEW",IF(RIGHT(D3861,LEN(LOWER(TRIM('Audit summary'!$B$16)))+1)="@"&amp;LOWER(TRIM('Audit summary'!$B$16)),"INTERNAL","EXTERNAL"))</f>
        <v>EXTERNAL</v>
      </c>
      <c r="G3861" s="6">
        <f t="shared" si="3"/>
        <v>1</v>
      </c>
      <c r="H3861" s="6">
        <f t="shared" si="4"/>
        <v>1</v>
      </c>
      <c r="I3861" s="6" t="str">
        <f>IF(OR(A3861="",COUNTIF('Message audit'!$A$2:$A$201,A3861)=0,AND(B3861&lt;&gt;"To",B3861&lt;&gt;"CC",B3861&lt;&gt;"BCC"),E3861&lt;&gt;"BASIC_OK"),"REVIEW","OK")</f>
        <v>OK</v>
      </c>
    </row>
    <row r="3862">
      <c r="A3862" s="5" t="s">
        <v>172</v>
      </c>
      <c r="B3862" s="5" t="s">
        <v>65</v>
      </c>
      <c r="C3862" s="5" t="s">
        <v>4075</v>
      </c>
      <c r="D3862" s="6" t="str">
        <f t="shared" si="1"/>
        <v>person3861@demo.invalid</v>
      </c>
      <c r="E3862" s="6" t="str">
        <f t="shared" si="2"/>
        <v>BASIC_OK</v>
      </c>
      <c r="F3862" s="6" t="str">
        <f>IF(E3862&lt;&gt;"BASIC_OK","REVIEW",IF(RIGHT(D3862,LEN(LOWER(TRIM('Audit summary'!$B$16)))+1)="@"&amp;LOWER(TRIM('Audit summary'!$B$16)),"INTERNAL","EXTERNAL"))</f>
        <v>INTERNAL</v>
      </c>
      <c r="G3862" s="6">
        <f t="shared" si="3"/>
        <v>1</v>
      </c>
      <c r="H3862" s="6">
        <f t="shared" si="4"/>
        <v>1</v>
      </c>
      <c r="I3862" s="6" t="str">
        <f>IF(OR(A3862="",COUNTIF('Message audit'!$A$2:$A$201,A3862)=0,AND(B3862&lt;&gt;"To",B3862&lt;&gt;"CC",B3862&lt;&gt;"BCC"),E3862&lt;&gt;"BASIC_OK"),"REVIEW","OK")</f>
        <v>OK</v>
      </c>
    </row>
    <row r="3863">
      <c r="A3863" s="5" t="s">
        <v>172</v>
      </c>
      <c r="B3863" s="5" t="s">
        <v>21</v>
      </c>
      <c r="C3863" s="5" t="s">
        <v>4076</v>
      </c>
      <c r="D3863" s="6" t="str">
        <f t="shared" si="1"/>
        <v>person3862@demo.invalid</v>
      </c>
      <c r="E3863" s="6" t="str">
        <f t="shared" si="2"/>
        <v>BASIC_OK</v>
      </c>
      <c r="F3863" s="6" t="str">
        <f>IF(E3863&lt;&gt;"BASIC_OK","REVIEW",IF(RIGHT(D3863,LEN(LOWER(TRIM('Audit summary'!$B$16)))+1)="@"&amp;LOWER(TRIM('Audit summary'!$B$16)),"INTERNAL","EXTERNAL"))</f>
        <v>INTERNAL</v>
      </c>
      <c r="G3863" s="6">
        <f t="shared" si="3"/>
        <v>1</v>
      </c>
      <c r="H3863" s="6">
        <f t="shared" si="4"/>
        <v>1</v>
      </c>
      <c r="I3863" s="6" t="str">
        <f>IF(OR(A3863="",COUNTIF('Message audit'!$A$2:$A$201,A3863)=0,AND(B3863&lt;&gt;"To",B3863&lt;&gt;"CC",B3863&lt;&gt;"BCC"),E3863&lt;&gt;"BASIC_OK"),"REVIEW","OK")</f>
        <v>OK</v>
      </c>
    </row>
    <row r="3864">
      <c r="A3864" s="5" t="s">
        <v>172</v>
      </c>
      <c r="B3864" s="5" t="s">
        <v>50</v>
      </c>
      <c r="C3864" s="5" t="s">
        <v>4077</v>
      </c>
      <c r="D3864" s="6" t="str">
        <f t="shared" si="1"/>
        <v>person3863@demo.invalid</v>
      </c>
      <c r="E3864" s="6" t="str">
        <f t="shared" si="2"/>
        <v>BASIC_OK</v>
      </c>
      <c r="F3864" s="6" t="str">
        <f>IF(E3864&lt;&gt;"BASIC_OK","REVIEW",IF(RIGHT(D3864,LEN(LOWER(TRIM('Audit summary'!$B$16)))+1)="@"&amp;LOWER(TRIM('Audit summary'!$B$16)),"INTERNAL","EXTERNAL"))</f>
        <v>INTERNAL</v>
      </c>
      <c r="G3864" s="6">
        <f t="shared" si="3"/>
        <v>1</v>
      </c>
      <c r="H3864" s="6">
        <f t="shared" si="4"/>
        <v>1</v>
      </c>
      <c r="I3864" s="6" t="str">
        <f>IF(OR(A3864="",COUNTIF('Message audit'!$A$2:$A$201,A3864)=0,AND(B3864&lt;&gt;"To",B3864&lt;&gt;"CC",B3864&lt;&gt;"BCC"),E3864&lt;&gt;"BASIC_OK"),"REVIEW","OK")</f>
        <v>OK</v>
      </c>
    </row>
    <row r="3865">
      <c r="A3865" s="5" t="s">
        <v>172</v>
      </c>
      <c r="B3865" s="5" t="s">
        <v>65</v>
      </c>
      <c r="C3865" s="5" t="s">
        <v>4078</v>
      </c>
      <c r="D3865" s="6" t="str">
        <f t="shared" si="1"/>
        <v>person3864@demo.invalid</v>
      </c>
      <c r="E3865" s="6" t="str">
        <f t="shared" si="2"/>
        <v>BASIC_OK</v>
      </c>
      <c r="F3865" s="6" t="str">
        <f>IF(E3865&lt;&gt;"BASIC_OK","REVIEW",IF(RIGHT(D3865,LEN(LOWER(TRIM('Audit summary'!$B$16)))+1)="@"&amp;LOWER(TRIM('Audit summary'!$B$16)),"INTERNAL","EXTERNAL"))</f>
        <v>INTERNAL</v>
      </c>
      <c r="G3865" s="6">
        <f t="shared" si="3"/>
        <v>1</v>
      </c>
      <c r="H3865" s="6">
        <f t="shared" si="4"/>
        <v>1</v>
      </c>
      <c r="I3865" s="6" t="str">
        <f>IF(OR(A3865="",COUNTIF('Message audit'!$A$2:$A$201,A3865)=0,AND(B3865&lt;&gt;"To",B3865&lt;&gt;"CC",B3865&lt;&gt;"BCC"),E3865&lt;&gt;"BASIC_OK"),"REVIEW","OK")</f>
        <v>OK</v>
      </c>
    </row>
    <row r="3866">
      <c r="A3866" s="5" t="s">
        <v>172</v>
      </c>
      <c r="B3866" s="5" t="s">
        <v>21</v>
      </c>
      <c r="C3866" s="5" t="s">
        <v>4079</v>
      </c>
      <c r="D3866" s="6" t="str">
        <f t="shared" si="1"/>
        <v>person3865@example.org</v>
      </c>
      <c r="E3866" s="6" t="str">
        <f t="shared" si="2"/>
        <v>BASIC_OK</v>
      </c>
      <c r="F3866" s="6" t="str">
        <f>IF(E3866&lt;&gt;"BASIC_OK","REVIEW",IF(RIGHT(D3866,LEN(LOWER(TRIM('Audit summary'!$B$16)))+1)="@"&amp;LOWER(TRIM('Audit summary'!$B$16)),"INTERNAL","EXTERNAL"))</f>
        <v>EXTERNAL</v>
      </c>
      <c r="G3866" s="6">
        <f t="shared" si="3"/>
        <v>1</v>
      </c>
      <c r="H3866" s="6">
        <f t="shared" si="4"/>
        <v>1</v>
      </c>
      <c r="I3866" s="6" t="str">
        <f>IF(OR(A3866="",COUNTIF('Message audit'!$A$2:$A$201,A3866)=0,AND(B3866&lt;&gt;"To",B3866&lt;&gt;"CC",B3866&lt;&gt;"BCC"),E3866&lt;&gt;"BASIC_OK"),"REVIEW","OK")</f>
        <v>OK</v>
      </c>
    </row>
    <row r="3867">
      <c r="A3867" s="5" t="s">
        <v>172</v>
      </c>
      <c r="B3867" s="5" t="s">
        <v>50</v>
      </c>
      <c r="C3867" s="5" t="s">
        <v>4080</v>
      </c>
      <c r="D3867" s="6" t="str">
        <f t="shared" si="1"/>
        <v>person3866@demo.invalid</v>
      </c>
      <c r="E3867" s="6" t="str">
        <f t="shared" si="2"/>
        <v>BASIC_OK</v>
      </c>
      <c r="F3867" s="6" t="str">
        <f>IF(E3867&lt;&gt;"BASIC_OK","REVIEW",IF(RIGHT(D3867,LEN(LOWER(TRIM('Audit summary'!$B$16)))+1)="@"&amp;LOWER(TRIM('Audit summary'!$B$16)),"INTERNAL","EXTERNAL"))</f>
        <v>INTERNAL</v>
      </c>
      <c r="G3867" s="6">
        <f t="shared" si="3"/>
        <v>1</v>
      </c>
      <c r="H3867" s="6">
        <f t="shared" si="4"/>
        <v>1</v>
      </c>
      <c r="I3867" s="6" t="str">
        <f>IF(OR(A3867="",COUNTIF('Message audit'!$A$2:$A$201,A3867)=0,AND(B3867&lt;&gt;"To",B3867&lt;&gt;"CC",B3867&lt;&gt;"BCC"),E3867&lt;&gt;"BASIC_OK"),"REVIEW","OK")</f>
        <v>OK</v>
      </c>
    </row>
    <row r="3868">
      <c r="A3868" s="5" t="s">
        <v>172</v>
      </c>
      <c r="B3868" s="5" t="s">
        <v>65</v>
      </c>
      <c r="C3868" s="5" t="s">
        <v>4081</v>
      </c>
      <c r="D3868" s="6" t="str">
        <f t="shared" si="1"/>
        <v>person3867@demo.invalid</v>
      </c>
      <c r="E3868" s="6" t="str">
        <f t="shared" si="2"/>
        <v>BASIC_OK</v>
      </c>
      <c r="F3868" s="6" t="str">
        <f>IF(E3868&lt;&gt;"BASIC_OK","REVIEW",IF(RIGHT(D3868,LEN(LOWER(TRIM('Audit summary'!$B$16)))+1)="@"&amp;LOWER(TRIM('Audit summary'!$B$16)),"INTERNAL","EXTERNAL"))</f>
        <v>INTERNAL</v>
      </c>
      <c r="G3868" s="6">
        <f t="shared" si="3"/>
        <v>1</v>
      </c>
      <c r="H3868" s="6">
        <f t="shared" si="4"/>
        <v>1</v>
      </c>
      <c r="I3868" s="6" t="str">
        <f>IF(OR(A3868="",COUNTIF('Message audit'!$A$2:$A$201,A3868)=0,AND(B3868&lt;&gt;"To",B3868&lt;&gt;"CC",B3868&lt;&gt;"BCC"),E3868&lt;&gt;"BASIC_OK"),"REVIEW","OK")</f>
        <v>OK</v>
      </c>
    </row>
    <row r="3869">
      <c r="A3869" s="5" t="s">
        <v>172</v>
      </c>
      <c r="B3869" s="5" t="s">
        <v>21</v>
      </c>
      <c r="C3869" s="5" t="s">
        <v>4082</v>
      </c>
      <c r="D3869" s="6" t="str">
        <f t="shared" si="1"/>
        <v>person3868@demo.invalid</v>
      </c>
      <c r="E3869" s="6" t="str">
        <f t="shared" si="2"/>
        <v>BASIC_OK</v>
      </c>
      <c r="F3869" s="6" t="str">
        <f>IF(E3869&lt;&gt;"BASIC_OK","REVIEW",IF(RIGHT(D3869,LEN(LOWER(TRIM('Audit summary'!$B$16)))+1)="@"&amp;LOWER(TRIM('Audit summary'!$B$16)),"INTERNAL","EXTERNAL"))</f>
        <v>INTERNAL</v>
      </c>
      <c r="G3869" s="6">
        <f t="shared" si="3"/>
        <v>1</v>
      </c>
      <c r="H3869" s="6">
        <f t="shared" si="4"/>
        <v>1</v>
      </c>
      <c r="I3869" s="6" t="str">
        <f>IF(OR(A3869="",COUNTIF('Message audit'!$A$2:$A$201,A3869)=0,AND(B3869&lt;&gt;"To",B3869&lt;&gt;"CC",B3869&lt;&gt;"BCC"),E3869&lt;&gt;"BASIC_OK"),"REVIEW","OK")</f>
        <v>OK</v>
      </c>
    </row>
    <row r="3870">
      <c r="A3870" s="5" t="s">
        <v>172</v>
      </c>
      <c r="B3870" s="5" t="s">
        <v>50</v>
      </c>
      <c r="C3870" s="5" t="s">
        <v>4083</v>
      </c>
      <c r="D3870" s="6" t="str">
        <f t="shared" si="1"/>
        <v>person3869@demo.invalid</v>
      </c>
      <c r="E3870" s="6" t="str">
        <f t="shared" si="2"/>
        <v>BASIC_OK</v>
      </c>
      <c r="F3870" s="6" t="str">
        <f>IF(E3870&lt;&gt;"BASIC_OK","REVIEW",IF(RIGHT(D3870,LEN(LOWER(TRIM('Audit summary'!$B$16)))+1)="@"&amp;LOWER(TRIM('Audit summary'!$B$16)),"INTERNAL","EXTERNAL"))</f>
        <v>INTERNAL</v>
      </c>
      <c r="G3870" s="6">
        <f t="shared" si="3"/>
        <v>1</v>
      </c>
      <c r="H3870" s="6">
        <f t="shared" si="4"/>
        <v>1</v>
      </c>
      <c r="I3870" s="6" t="str">
        <f>IF(OR(A3870="",COUNTIF('Message audit'!$A$2:$A$201,A3870)=0,AND(B3870&lt;&gt;"To",B3870&lt;&gt;"CC",B3870&lt;&gt;"BCC"),E3870&lt;&gt;"BASIC_OK"),"REVIEW","OK")</f>
        <v>OK</v>
      </c>
    </row>
    <row r="3871">
      <c r="A3871" s="5" t="s">
        <v>172</v>
      </c>
      <c r="B3871" s="5" t="s">
        <v>65</v>
      </c>
      <c r="C3871" s="5" t="s">
        <v>4084</v>
      </c>
      <c r="D3871" s="6" t="str">
        <f t="shared" si="1"/>
        <v>person3870@example.org</v>
      </c>
      <c r="E3871" s="6" t="str">
        <f t="shared" si="2"/>
        <v>BASIC_OK</v>
      </c>
      <c r="F3871" s="6" t="str">
        <f>IF(E3871&lt;&gt;"BASIC_OK","REVIEW",IF(RIGHT(D3871,LEN(LOWER(TRIM('Audit summary'!$B$16)))+1)="@"&amp;LOWER(TRIM('Audit summary'!$B$16)),"INTERNAL","EXTERNAL"))</f>
        <v>EXTERNAL</v>
      </c>
      <c r="G3871" s="6">
        <f t="shared" si="3"/>
        <v>1</v>
      </c>
      <c r="H3871" s="6">
        <f t="shared" si="4"/>
        <v>1</v>
      </c>
      <c r="I3871" s="6" t="str">
        <f>IF(OR(A3871="",COUNTIF('Message audit'!$A$2:$A$201,A3871)=0,AND(B3871&lt;&gt;"To",B3871&lt;&gt;"CC",B3871&lt;&gt;"BCC"),E3871&lt;&gt;"BASIC_OK"),"REVIEW","OK")</f>
        <v>OK</v>
      </c>
    </row>
    <row r="3872">
      <c r="A3872" s="5" t="s">
        <v>172</v>
      </c>
      <c r="B3872" s="5" t="s">
        <v>21</v>
      </c>
      <c r="C3872" s="5" t="s">
        <v>4085</v>
      </c>
      <c r="D3872" s="6" t="str">
        <f t="shared" si="1"/>
        <v>person3871@demo.invalid</v>
      </c>
      <c r="E3872" s="6" t="str">
        <f t="shared" si="2"/>
        <v>BASIC_OK</v>
      </c>
      <c r="F3872" s="6" t="str">
        <f>IF(E3872&lt;&gt;"BASIC_OK","REVIEW",IF(RIGHT(D3872,LEN(LOWER(TRIM('Audit summary'!$B$16)))+1)="@"&amp;LOWER(TRIM('Audit summary'!$B$16)),"INTERNAL","EXTERNAL"))</f>
        <v>INTERNAL</v>
      </c>
      <c r="G3872" s="6">
        <f t="shared" si="3"/>
        <v>1</v>
      </c>
      <c r="H3872" s="6">
        <f t="shared" si="4"/>
        <v>1</v>
      </c>
      <c r="I3872" s="6" t="str">
        <f>IF(OR(A3872="",COUNTIF('Message audit'!$A$2:$A$201,A3872)=0,AND(B3872&lt;&gt;"To",B3872&lt;&gt;"CC",B3872&lt;&gt;"BCC"),E3872&lt;&gt;"BASIC_OK"),"REVIEW","OK")</f>
        <v>OK</v>
      </c>
    </row>
    <row r="3873">
      <c r="A3873" s="5" t="s">
        <v>172</v>
      </c>
      <c r="B3873" s="5" t="s">
        <v>50</v>
      </c>
      <c r="C3873" s="5" t="s">
        <v>4086</v>
      </c>
      <c r="D3873" s="6" t="str">
        <f t="shared" si="1"/>
        <v>person3872@demo.invalid</v>
      </c>
      <c r="E3873" s="6" t="str">
        <f t="shared" si="2"/>
        <v>BASIC_OK</v>
      </c>
      <c r="F3873" s="6" t="str">
        <f>IF(E3873&lt;&gt;"BASIC_OK","REVIEW",IF(RIGHT(D3873,LEN(LOWER(TRIM('Audit summary'!$B$16)))+1)="@"&amp;LOWER(TRIM('Audit summary'!$B$16)),"INTERNAL","EXTERNAL"))</f>
        <v>INTERNAL</v>
      </c>
      <c r="G3873" s="6">
        <f t="shared" si="3"/>
        <v>1</v>
      </c>
      <c r="H3873" s="6">
        <f t="shared" si="4"/>
        <v>1</v>
      </c>
      <c r="I3873" s="6" t="str">
        <f>IF(OR(A3873="",COUNTIF('Message audit'!$A$2:$A$201,A3873)=0,AND(B3873&lt;&gt;"To",B3873&lt;&gt;"CC",B3873&lt;&gt;"BCC"),E3873&lt;&gt;"BASIC_OK"),"REVIEW","OK")</f>
        <v>OK</v>
      </c>
    </row>
    <row r="3874">
      <c r="A3874" s="5" t="s">
        <v>172</v>
      </c>
      <c r="B3874" s="5" t="s">
        <v>65</v>
      </c>
      <c r="C3874" s="5" t="s">
        <v>4087</v>
      </c>
      <c r="D3874" s="6" t="str">
        <f t="shared" si="1"/>
        <v>person3873@demo.invalid</v>
      </c>
      <c r="E3874" s="6" t="str">
        <f t="shared" si="2"/>
        <v>BASIC_OK</v>
      </c>
      <c r="F3874" s="6" t="str">
        <f>IF(E3874&lt;&gt;"BASIC_OK","REVIEW",IF(RIGHT(D3874,LEN(LOWER(TRIM('Audit summary'!$B$16)))+1)="@"&amp;LOWER(TRIM('Audit summary'!$B$16)),"INTERNAL","EXTERNAL"))</f>
        <v>INTERNAL</v>
      </c>
      <c r="G3874" s="6">
        <f t="shared" si="3"/>
        <v>1</v>
      </c>
      <c r="H3874" s="6">
        <f t="shared" si="4"/>
        <v>1</v>
      </c>
      <c r="I3874" s="6" t="str">
        <f>IF(OR(A3874="",COUNTIF('Message audit'!$A$2:$A$201,A3874)=0,AND(B3874&lt;&gt;"To",B3874&lt;&gt;"CC",B3874&lt;&gt;"BCC"),E3874&lt;&gt;"BASIC_OK"),"REVIEW","OK")</f>
        <v>OK</v>
      </c>
    </row>
    <row r="3875">
      <c r="A3875" s="5" t="s">
        <v>172</v>
      </c>
      <c r="B3875" s="5" t="s">
        <v>21</v>
      </c>
      <c r="C3875" s="5" t="s">
        <v>4088</v>
      </c>
      <c r="D3875" s="6" t="str">
        <f t="shared" si="1"/>
        <v>person3874@demo.invalid</v>
      </c>
      <c r="E3875" s="6" t="str">
        <f t="shared" si="2"/>
        <v>BASIC_OK</v>
      </c>
      <c r="F3875" s="6" t="str">
        <f>IF(E3875&lt;&gt;"BASIC_OK","REVIEW",IF(RIGHT(D3875,LEN(LOWER(TRIM('Audit summary'!$B$16)))+1)="@"&amp;LOWER(TRIM('Audit summary'!$B$16)),"INTERNAL","EXTERNAL"))</f>
        <v>INTERNAL</v>
      </c>
      <c r="G3875" s="6">
        <f t="shared" si="3"/>
        <v>1</v>
      </c>
      <c r="H3875" s="6">
        <f t="shared" si="4"/>
        <v>1</v>
      </c>
      <c r="I3875" s="6" t="str">
        <f>IF(OR(A3875="",COUNTIF('Message audit'!$A$2:$A$201,A3875)=0,AND(B3875&lt;&gt;"To",B3875&lt;&gt;"CC",B3875&lt;&gt;"BCC"),E3875&lt;&gt;"BASIC_OK"),"REVIEW","OK")</f>
        <v>OK</v>
      </c>
    </row>
    <row r="3876">
      <c r="A3876" s="5" t="s">
        <v>172</v>
      </c>
      <c r="B3876" s="5" t="s">
        <v>50</v>
      </c>
      <c r="C3876" s="5" t="s">
        <v>4089</v>
      </c>
      <c r="D3876" s="6" t="str">
        <f t="shared" si="1"/>
        <v>person3875@example.org</v>
      </c>
      <c r="E3876" s="6" t="str">
        <f t="shared" si="2"/>
        <v>BASIC_OK</v>
      </c>
      <c r="F3876" s="6" t="str">
        <f>IF(E3876&lt;&gt;"BASIC_OK","REVIEW",IF(RIGHT(D3876,LEN(LOWER(TRIM('Audit summary'!$B$16)))+1)="@"&amp;LOWER(TRIM('Audit summary'!$B$16)),"INTERNAL","EXTERNAL"))</f>
        <v>EXTERNAL</v>
      </c>
      <c r="G3876" s="6">
        <f t="shared" si="3"/>
        <v>1</v>
      </c>
      <c r="H3876" s="6">
        <f t="shared" si="4"/>
        <v>1</v>
      </c>
      <c r="I3876" s="6" t="str">
        <f>IF(OR(A3876="",COUNTIF('Message audit'!$A$2:$A$201,A3876)=0,AND(B3876&lt;&gt;"To",B3876&lt;&gt;"CC",B3876&lt;&gt;"BCC"),E3876&lt;&gt;"BASIC_OK"),"REVIEW","OK")</f>
        <v>OK</v>
      </c>
    </row>
    <row r="3877">
      <c r="A3877" s="5" t="s">
        <v>172</v>
      </c>
      <c r="B3877" s="5" t="s">
        <v>65</v>
      </c>
      <c r="C3877" s="5" t="s">
        <v>4090</v>
      </c>
      <c r="D3877" s="6" t="str">
        <f t="shared" si="1"/>
        <v>person3876@demo.invalid</v>
      </c>
      <c r="E3877" s="6" t="str">
        <f t="shared" si="2"/>
        <v>BASIC_OK</v>
      </c>
      <c r="F3877" s="6" t="str">
        <f>IF(E3877&lt;&gt;"BASIC_OK","REVIEW",IF(RIGHT(D3877,LEN(LOWER(TRIM('Audit summary'!$B$16)))+1)="@"&amp;LOWER(TRIM('Audit summary'!$B$16)),"INTERNAL","EXTERNAL"))</f>
        <v>INTERNAL</v>
      </c>
      <c r="G3877" s="6">
        <f t="shared" si="3"/>
        <v>1</v>
      </c>
      <c r="H3877" s="6">
        <f t="shared" si="4"/>
        <v>1</v>
      </c>
      <c r="I3877" s="6" t="str">
        <f>IF(OR(A3877="",COUNTIF('Message audit'!$A$2:$A$201,A3877)=0,AND(B3877&lt;&gt;"To",B3877&lt;&gt;"CC",B3877&lt;&gt;"BCC"),E3877&lt;&gt;"BASIC_OK"),"REVIEW","OK")</f>
        <v>OK</v>
      </c>
    </row>
    <row r="3878">
      <c r="A3878" s="5" t="s">
        <v>172</v>
      </c>
      <c r="B3878" s="5" t="s">
        <v>21</v>
      </c>
      <c r="C3878" s="5" t="s">
        <v>4091</v>
      </c>
      <c r="D3878" s="6" t="str">
        <f t="shared" si="1"/>
        <v>person3877@demo.invalid</v>
      </c>
      <c r="E3878" s="6" t="str">
        <f t="shared" si="2"/>
        <v>BASIC_OK</v>
      </c>
      <c r="F3878" s="6" t="str">
        <f>IF(E3878&lt;&gt;"BASIC_OK","REVIEW",IF(RIGHT(D3878,LEN(LOWER(TRIM('Audit summary'!$B$16)))+1)="@"&amp;LOWER(TRIM('Audit summary'!$B$16)),"INTERNAL","EXTERNAL"))</f>
        <v>INTERNAL</v>
      </c>
      <c r="G3878" s="6">
        <f t="shared" si="3"/>
        <v>1</v>
      </c>
      <c r="H3878" s="6">
        <f t="shared" si="4"/>
        <v>1</v>
      </c>
      <c r="I3878" s="6" t="str">
        <f>IF(OR(A3878="",COUNTIF('Message audit'!$A$2:$A$201,A3878)=0,AND(B3878&lt;&gt;"To",B3878&lt;&gt;"CC",B3878&lt;&gt;"BCC"),E3878&lt;&gt;"BASIC_OK"),"REVIEW","OK")</f>
        <v>OK</v>
      </c>
    </row>
    <row r="3879">
      <c r="A3879" s="5" t="s">
        <v>172</v>
      </c>
      <c r="B3879" s="5" t="s">
        <v>50</v>
      </c>
      <c r="C3879" s="5" t="s">
        <v>4092</v>
      </c>
      <c r="D3879" s="6" t="str">
        <f t="shared" si="1"/>
        <v>person3878@demo.invalid</v>
      </c>
      <c r="E3879" s="6" t="str">
        <f t="shared" si="2"/>
        <v>BASIC_OK</v>
      </c>
      <c r="F3879" s="6" t="str">
        <f>IF(E3879&lt;&gt;"BASIC_OK","REVIEW",IF(RIGHT(D3879,LEN(LOWER(TRIM('Audit summary'!$B$16)))+1)="@"&amp;LOWER(TRIM('Audit summary'!$B$16)),"INTERNAL","EXTERNAL"))</f>
        <v>INTERNAL</v>
      </c>
      <c r="G3879" s="6">
        <f t="shared" si="3"/>
        <v>1</v>
      </c>
      <c r="H3879" s="6">
        <f t="shared" si="4"/>
        <v>1</v>
      </c>
      <c r="I3879" s="6" t="str">
        <f>IF(OR(A3879="",COUNTIF('Message audit'!$A$2:$A$201,A3879)=0,AND(B3879&lt;&gt;"To",B3879&lt;&gt;"CC",B3879&lt;&gt;"BCC"),E3879&lt;&gt;"BASIC_OK"),"REVIEW","OK")</f>
        <v>OK</v>
      </c>
    </row>
    <row r="3880">
      <c r="A3880" s="5" t="s">
        <v>172</v>
      </c>
      <c r="B3880" s="5" t="s">
        <v>65</v>
      </c>
      <c r="C3880" s="5" t="s">
        <v>4093</v>
      </c>
      <c r="D3880" s="6" t="str">
        <f t="shared" si="1"/>
        <v>person3879@demo.invalid</v>
      </c>
      <c r="E3880" s="6" t="str">
        <f t="shared" si="2"/>
        <v>BASIC_OK</v>
      </c>
      <c r="F3880" s="6" t="str">
        <f>IF(E3880&lt;&gt;"BASIC_OK","REVIEW",IF(RIGHT(D3880,LEN(LOWER(TRIM('Audit summary'!$B$16)))+1)="@"&amp;LOWER(TRIM('Audit summary'!$B$16)),"INTERNAL","EXTERNAL"))</f>
        <v>INTERNAL</v>
      </c>
      <c r="G3880" s="6">
        <f t="shared" si="3"/>
        <v>1</v>
      </c>
      <c r="H3880" s="6">
        <f t="shared" si="4"/>
        <v>1</v>
      </c>
      <c r="I3880" s="6" t="str">
        <f>IF(OR(A3880="",COUNTIF('Message audit'!$A$2:$A$201,A3880)=0,AND(B3880&lt;&gt;"To",B3880&lt;&gt;"CC",B3880&lt;&gt;"BCC"),E3880&lt;&gt;"BASIC_OK"),"REVIEW","OK")</f>
        <v>OK</v>
      </c>
    </row>
    <row r="3881">
      <c r="A3881" s="5" t="s">
        <v>172</v>
      </c>
      <c r="B3881" s="5" t="s">
        <v>21</v>
      </c>
      <c r="C3881" s="5" t="s">
        <v>4094</v>
      </c>
      <c r="D3881" s="6" t="str">
        <f t="shared" si="1"/>
        <v>person3880@example.org</v>
      </c>
      <c r="E3881" s="6" t="str">
        <f t="shared" si="2"/>
        <v>BASIC_OK</v>
      </c>
      <c r="F3881" s="6" t="str">
        <f>IF(E3881&lt;&gt;"BASIC_OK","REVIEW",IF(RIGHT(D3881,LEN(LOWER(TRIM('Audit summary'!$B$16)))+1)="@"&amp;LOWER(TRIM('Audit summary'!$B$16)),"INTERNAL","EXTERNAL"))</f>
        <v>EXTERNAL</v>
      </c>
      <c r="G3881" s="6">
        <f t="shared" si="3"/>
        <v>1</v>
      </c>
      <c r="H3881" s="6">
        <f t="shared" si="4"/>
        <v>1</v>
      </c>
      <c r="I3881" s="6" t="str">
        <f>IF(OR(A3881="",COUNTIF('Message audit'!$A$2:$A$201,A3881)=0,AND(B3881&lt;&gt;"To",B3881&lt;&gt;"CC",B3881&lt;&gt;"BCC"),E3881&lt;&gt;"BASIC_OK"),"REVIEW","OK")</f>
        <v>OK</v>
      </c>
    </row>
    <row r="3882">
      <c r="A3882" s="5" t="s">
        <v>172</v>
      </c>
      <c r="B3882" s="5" t="s">
        <v>50</v>
      </c>
      <c r="C3882" s="5" t="s">
        <v>4095</v>
      </c>
      <c r="D3882" s="6" t="str">
        <f t="shared" si="1"/>
        <v>person3881@demo.invalid</v>
      </c>
      <c r="E3882" s="6" t="str">
        <f t="shared" si="2"/>
        <v>BASIC_OK</v>
      </c>
      <c r="F3882" s="6" t="str">
        <f>IF(E3882&lt;&gt;"BASIC_OK","REVIEW",IF(RIGHT(D3882,LEN(LOWER(TRIM('Audit summary'!$B$16)))+1)="@"&amp;LOWER(TRIM('Audit summary'!$B$16)),"INTERNAL","EXTERNAL"))</f>
        <v>INTERNAL</v>
      </c>
      <c r="G3882" s="6">
        <f t="shared" si="3"/>
        <v>1</v>
      </c>
      <c r="H3882" s="6">
        <f t="shared" si="4"/>
        <v>1</v>
      </c>
      <c r="I3882" s="6" t="str">
        <f>IF(OR(A3882="",COUNTIF('Message audit'!$A$2:$A$201,A3882)=0,AND(B3882&lt;&gt;"To",B3882&lt;&gt;"CC",B3882&lt;&gt;"BCC"),E3882&lt;&gt;"BASIC_OK"),"REVIEW","OK")</f>
        <v>OK</v>
      </c>
    </row>
    <row r="3883">
      <c r="A3883" s="5" t="s">
        <v>172</v>
      </c>
      <c r="B3883" s="5" t="s">
        <v>65</v>
      </c>
      <c r="C3883" s="5" t="s">
        <v>4096</v>
      </c>
      <c r="D3883" s="6" t="str">
        <f t="shared" si="1"/>
        <v>person3882@demo.invalid</v>
      </c>
      <c r="E3883" s="6" t="str">
        <f t="shared" si="2"/>
        <v>BASIC_OK</v>
      </c>
      <c r="F3883" s="6" t="str">
        <f>IF(E3883&lt;&gt;"BASIC_OK","REVIEW",IF(RIGHT(D3883,LEN(LOWER(TRIM('Audit summary'!$B$16)))+1)="@"&amp;LOWER(TRIM('Audit summary'!$B$16)),"INTERNAL","EXTERNAL"))</f>
        <v>INTERNAL</v>
      </c>
      <c r="G3883" s="6">
        <f t="shared" si="3"/>
        <v>1</v>
      </c>
      <c r="H3883" s="6">
        <f t="shared" si="4"/>
        <v>1</v>
      </c>
      <c r="I3883" s="6" t="str">
        <f>IF(OR(A3883="",COUNTIF('Message audit'!$A$2:$A$201,A3883)=0,AND(B3883&lt;&gt;"To",B3883&lt;&gt;"CC",B3883&lt;&gt;"BCC"),E3883&lt;&gt;"BASIC_OK"),"REVIEW","OK")</f>
        <v>OK</v>
      </c>
    </row>
    <row r="3884">
      <c r="A3884" s="5" t="s">
        <v>172</v>
      </c>
      <c r="B3884" s="5" t="s">
        <v>21</v>
      </c>
      <c r="C3884" s="5" t="s">
        <v>4097</v>
      </c>
      <c r="D3884" s="6" t="str">
        <f t="shared" si="1"/>
        <v>person3883@demo.invalid</v>
      </c>
      <c r="E3884" s="6" t="str">
        <f t="shared" si="2"/>
        <v>BASIC_OK</v>
      </c>
      <c r="F3884" s="6" t="str">
        <f>IF(E3884&lt;&gt;"BASIC_OK","REVIEW",IF(RIGHT(D3884,LEN(LOWER(TRIM('Audit summary'!$B$16)))+1)="@"&amp;LOWER(TRIM('Audit summary'!$B$16)),"INTERNAL","EXTERNAL"))</f>
        <v>INTERNAL</v>
      </c>
      <c r="G3884" s="6">
        <f t="shared" si="3"/>
        <v>1</v>
      </c>
      <c r="H3884" s="6">
        <f t="shared" si="4"/>
        <v>1</v>
      </c>
      <c r="I3884" s="6" t="str">
        <f>IF(OR(A3884="",COUNTIF('Message audit'!$A$2:$A$201,A3884)=0,AND(B3884&lt;&gt;"To",B3884&lt;&gt;"CC",B3884&lt;&gt;"BCC"),E3884&lt;&gt;"BASIC_OK"),"REVIEW","OK")</f>
        <v>OK</v>
      </c>
    </row>
    <row r="3885">
      <c r="A3885" s="5" t="s">
        <v>172</v>
      </c>
      <c r="B3885" s="5" t="s">
        <v>50</v>
      </c>
      <c r="C3885" s="5" t="s">
        <v>4098</v>
      </c>
      <c r="D3885" s="6" t="str">
        <f t="shared" si="1"/>
        <v>person3884@demo.invalid</v>
      </c>
      <c r="E3885" s="6" t="str">
        <f t="shared" si="2"/>
        <v>BASIC_OK</v>
      </c>
      <c r="F3885" s="6" t="str">
        <f>IF(E3885&lt;&gt;"BASIC_OK","REVIEW",IF(RIGHT(D3885,LEN(LOWER(TRIM('Audit summary'!$B$16)))+1)="@"&amp;LOWER(TRIM('Audit summary'!$B$16)),"INTERNAL","EXTERNAL"))</f>
        <v>INTERNAL</v>
      </c>
      <c r="G3885" s="6">
        <f t="shared" si="3"/>
        <v>1</v>
      </c>
      <c r="H3885" s="6">
        <f t="shared" si="4"/>
        <v>1</v>
      </c>
      <c r="I3885" s="6" t="str">
        <f>IF(OR(A3885="",COUNTIF('Message audit'!$A$2:$A$201,A3885)=0,AND(B3885&lt;&gt;"To",B3885&lt;&gt;"CC",B3885&lt;&gt;"BCC"),E3885&lt;&gt;"BASIC_OK"),"REVIEW","OK")</f>
        <v>OK</v>
      </c>
    </row>
    <row r="3886">
      <c r="A3886" s="5" t="s">
        <v>172</v>
      </c>
      <c r="B3886" s="5" t="s">
        <v>65</v>
      </c>
      <c r="C3886" s="5" t="s">
        <v>4099</v>
      </c>
      <c r="D3886" s="6" t="str">
        <f t="shared" si="1"/>
        <v>person3885@example.org</v>
      </c>
      <c r="E3886" s="6" t="str">
        <f t="shared" si="2"/>
        <v>BASIC_OK</v>
      </c>
      <c r="F3886" s="6" t="str">
        <f>IF(E3886&lt;&gt;"BASIC_OK","REVIEW",IF(RIGHT(D3886,LEN(LOWER(TRIM('Audit summary'!$B$16)))+1)="@"&amp;LOWER(TRIM('Audit summary'!$B$16)),"INTERNAL","EXTERNAL"))</f>
        <v>EXTERNAL</v>
      </c>
      <c r="G3886" s="6">
        <f t="shared" si="3"/>
        <v>1</v>
      </c>
      <c r="H3886" s="6">
        <f t="shared" si="4"/>
        <v>1</v>
      </c>
      <c r="I3886" s="6" t="str">
        <f>IF(OR(A3886="",COUNTIF('Message audit'!$A$2:$A$201,A3886)=0,AND(B3886&lt;&gt;"To",B3886&lt;&gt;"CC",B3886&lt;&gt;"BCC"),E3886&lt;&gt;"BASIC_OK"),"REVIEW","OK")</f>
        <v>OK</v>
      </c>
    </row>
    <row r="3887">
      <c r="A3887" s="5" t="s">
        <v>172</v>
      </c>
      <c r="B3887" s="5" t="s">
        <v>21</v>
      </c>
      <c r="C3887" s="5" t="s">
        <v>4100</v>
      </c>
      <c r="D3887" s="6" t="str">
        <f t="shared" si="1"/>
        <v>person3886@demo.invalid</v>
      </c>
      <c r="E3887" s="6" t="str">
        <f t="shared" si="2"/>
        <v>BASIC_OK</v>
      </c>
      <c r="F3887" s="6" t="str">
        <f>IF(E3887&lt;&gt;"BASIC_OK","REVIEW",IF(RIGHT(D3887,LEN(LOWER(TRIM('Audit summary'!$B$16)))+1)="@"&amp;LOWER(TRIM('Audit summary'!$B$16)),"INTERNAL","EXTERNAL"))</f>
        <v>INTERNAL</v>
      </c>
      <c r="G3887" s="6">
        <f t="shared" si="3"/>
        <v>1</v>
      </c>
      <c r="H3887" s="6">
        <f t="shared" si="4"/>
        <v>1</v>
      </c>
      <c r="I3887" s="6" t="str">
        <f>IF(OR(A3887="",COUNTIF('Message audit'!$A$2:$A$201,A3887)=0,AND(B3887&lt;&gt;"To",B3887&lt;&gt;"CC",B3887&lt;&gt;"BCC"),E3887&lt;&gt;"BASIC_OK"),"REVIEW","OK")</f>
        <v>OK</v>
      </c>
    </row>
    <row r="3888">
      <c r="A3888" s="5" t="s">
        <v>172</v>
      </c>
      <c r="B3888" s="5" t="s">
        <v>50</v>
      </c>
      <c r="C3888" s="5" t="s">
        <v>4101</v>
      </c>
      <c r="D3888" s="6" t="str">
        <f t="shared" si="1"/>
        <v>person3887@demo.invalid</v>
      </c>
      <c r="E3888" s="6" t="str">
        <f t="shared" si="2"/>
        <v>BASIC_OK</v>
      </c>
      <c r="F3888" s="6" t="str">
        <f>IF(E3888&lt;&gt;"BASIC_OK","REVIEW",IF(RIGHT(D3888,LEN(LOWER(TRIM('Audit summary'!$B$16)))+1)="@"&amp;LOWER(TRIM('Audit summary'!$B$16)),"INTERNAL","EXTERNAL"))</f>
        <v>INTERNAL</v>
      </c>
      <c r="G3888" s="6">
        <f t="shared" si="3"/>
        <v>1</v>
      </c>
      <c r="H3888" s="6">
        <f t="shared" si="4"/>
        <v>1</v>
      </c>
      <c r="I3888" s="6" t="str">
        <f>IF(OR(A3888="",COUNTIF('Message audit'!$A$2:$A$201,A3888)=0,AND(B3888&lt;&gt;"To",B3888&lt;&gt;"CC",B3888&lt;&gt;"BCC"),E3888&lt;&gt;"BASIC_OK"),"REVIEW","OK")</f>
        <v>OK</v>
      </c>
    </row>
    <row r="3889">
      <c r="A3889" s="5" t="s">
        <v>172</v>
      </c>
      <c r="B3889" s="5" t="s">
        <v>65</v>
      </c>
      <c r="C3889" s="5" t="s">
        <v>4102</v>
      </c>
      <c r="D3889" s="6" t="str">
        <f t="shared" si="1"/>
        <v>person3888@demo.invalid</v>
      </c>
      <c r="E3889" s="6" t="str">
        <f t="shared" si="2"/>
        <v>BASIC_OK</v>
      </c>
      <c r="F3889" s="6" t="str">
        <f>IF(E3889&lt;&gt;"BASIC_OK","REVIEW",IF(RIGHT(D3889,LEN(LOWER(TRIM('Audit summary'!$B$16)))+1)="@"&amp;LOWER(TRIM('Audit summary'!$B$16)),"INTERNAL","EXTERNAL"))</f>
        <v>INTERNAL</v>
      </c>
      <c r="G3889" s="6">
        <f t="shared" si="3"/>
        <v>1</v>
      </c>
      <c r="H3889" s="6">
        <f t="shared" si="4"/>
        <v>1</v>
      </c>
      <c r="I3889" s="6" t="str">
        <f>IF(OR(A3889="",COUNTIF('Message audit'!$A$2:$A$201,A3889)=0,AND(B3889&lt;&gt;"To",B3889&lt;&gt;"CC",B3889&lt;&gt;"BCC"),E3889&lt;&gt;"BASIC_OK"),"REVIEW","OK")</f>
        <v>OK</v>
      </c>
    </row>
    <row r="3890">
      <c r="A3890" s="5" t="s">
        <v>172</v>
      </c>
      <c r="B3890" s="5" t="s">
        <v>21</v>
      </c>
      <c r="C3890" s="5" t="s">
        <v>4103</v>
      </c>
      <c r="D3890" s="6" t="str">
        <f t="shared" si="1"/>
        <v>person3889@demo.invalid</v>
      </c>
      <c r="E3890" s="6" t="str">
        <f t="shared" si="2"/>
        <v>BASIC_OK</v>
      </c>
      <c r="F3890" s="6" t="str">
        <f>IF(E3890&lt;&gt;"BASIC_OK","REVIEW",IF(RIGHT(D3890,LEN(LOWER(TRIM('Audit summary'!$B$16)))+1)="@"&amp;LOWER(TRIM('Audit summary'!$B$16)),"INTERNAL","EXTERNAL"))</f>
        <v>INTERNAL</v>
      </c>
      <c r="G3890" s="6">
        <f t="shared" si="3"/>
        <v>1</v>
      </c>
      <c r="H3890" s="6">
        <f t="shared" si="4"/>
        <v>1</v>
      </c>
      <c r="I3890" s="6" t="str">
        <f>IF(OR(A3890="",COUNTIF('Message audit'!$A$2:$A$201,A3890)=0,AND(B3890&lt;&gt;"To",B3890&lt;&gt;"CC",B3890&lt;&gt;"BCC"),E3890&lt;&gt;"BASIC_OK"),"REVIEW","OK")</f>
        <v>OK</v>
      </c>
    </row>
    <row r="3891">
      <c r="A3891" s="5" t="s">
        <v>172</v>
      </c>
      <c r="B3891" s="5" t="s">
        <v>50</v>
      </c>
      <c r="C3891" s="5" t="s">
        <v>4104</v>
      </c>
      <c r="D3891" s="6" t="str">
        <f t="shared" si="1"/>
        <v>person3890@example.org</v>
      </c>
      <c r="E3891" s="6" t="str">
        <f t="shared" si="2"/>
        <v>BASIC_OK</v>
      </c>
      <c r="F3891" s="6" t="str">
        <f>IF(E3891&lt;&gt;"BASIC_OK","REVIEW",IF(RIGHT(D3891,LEN(LOWER(TRIM('Audit summary'!$B$16)))+1)="@"&amp;LOWER(TRIM('Audit summary'!$B$16)),"INTERNAL","EXTERNAL"))</f>
        <v>EXTERNAL</v>
      </c>
      <c r="G3891" s="6">
        <f t="shared" si="3"/>
        <v>1</v>
      </c>
      <c r="H3891" s="6">
        <f t="shared" si="4"/>
        <v>1</v>
      </c>
      <c r="I3891" s="6" t="str">
        <f>IF(OR(A3891="",COUNTIF('Message audit'!$A$2:$A$201,A3891)=0,AND(B3891&lt;&gt;"To",B3891&lt;&gt;"CC",B3891&lt;&gt;"BCC"),E3891&lt;&gt;"BASIC_OK"),"REVIEW","OK")</f>
        <v>OK</v>
      </c>
    </row>
    <row r="3892">
      <c r="A3892" s="5" t="s">
        <v>172</v>
      </c>
      <c r="B3892" s="5" t="s">
        <v>65</v>
      </c>
      <c r="C3892" s="5" t="s">
        <v>4105</v>
      </c>
      <c r="D3892" s="6" t="str">
        <f t="shared" si="1"/>
        <v>person3891@demo.invalid</v>
      </c>
      <c r="E3892" s="6" t="str">
        <f t="shared" si="2"/>
        <v>BASIC_OK</v>
      </c>
      <c r="F3892" s="6" t="str">
        <f>IF(E3892&lt;&gt;"BASIC_OK","REVIEW",IF(RIGHT(D3892,LEN(LOWER(TRIM('Audit summary'!$B$16)))+1)="@"&amp;LOWER(TRIM('Audit summary'!$B$16)),"INTERNAL","EXTERNAL"))</f>
        <v>INTERNAL</v>
      </c>
      <c r="G3892" s="6">
        <f t="shared" si="3"/>
        <v>1</v>
      </c>
      <c r="H3892" s="6">
        <f t="shared" si="4"/>
        <v>1</v>
      </c>
      <c r="I3892" s="6" t="str">
        <f>IF(OR(A3892="",COUNTIF('Message audit'!$A$2:$A$201,A3892)=0,AND(B3892&lt;&gt;"To",B3892&lt;&gt;"CC",B3892&lt;&gt;"BCC"),E3892&lt;&gt;"BASIC_OK"),"REVIEW","OK")</f>
        <v>OK</v>
      </c>
    </row>
    <row r="3893">
      <c r="A3893" s="5" t="s">
        <v>172</v>
      </c>
      <c r="B3893" s="5" t="s">
        <v>21</v>
      </c>
      <c r="C3893" s="5" t="s">
        <v>4106</v>
      </c>
      <c r="D3893" s="6" t="str">
        <f t="shared" si="1"/>
        <v>person3892@demo.invalid</v>
      </c>
      <c r="E3893" s="6" t="str">
        <f t="shared" si="2"/>
        <v>BASIC_OK</v>
      </c>
      <c r="F3893" s="6" t="str">
        <f>IF(E3893&lt;&gt;"BASIC_OK","REVIEW",IF(RIGHT(D3893,LEN(LOWER(TRIM('Audit summary'!$B$16)))+1)="@"&amp;LOWER(TRIM('Audit summary'!$B$16)),"INTERNAL","EXTERNAL"))</f>
        <v>INTERNAL</v>
      </c>
      <c r="G3893" s="6">
        <f t="shared" si="3"/>
        <v>1</v>
      </c>
      <c r="H3893" s="6">
        <f t="shared" si="4"/>
        <v>1</v>
      </c>
      <c r="I3893" s="6" t="str">
        <f>IF(OR(A3893="",COUNTIF('Message audit'!$A$2:$A$201,A3893)=0,AND(B3893&lt;&gt;"To",B3893&lt;&gt;"CC",B3893&lt;&gt;"BCC"),E3893&lt;&gt;"BASIC_OK"),"REVIEW","OK")</f>
        <v>OK</v>
      </c>
    </row>
    <row r="3894">
      <c r="A3894" s="5" t="s">
        <v>172</v>
      </c>
      <c r="B3894" s="5" t="s">
        <v>50</v>
      </c>
      <c r="C3894" s="5" t="s">
        <v>4107</v>
      </c>
      <c r="D3894" s="6" t="str">
        <f t="shared" si="1"/>
        <v>person3893@demo.invalid</v>
      </c>
      <c r="E3894" s="6" t="str">
        <f t="shared" si="2"/>
        <v>BASIC_OK</v>
      </c>
      <c r="F3894" s="6" t="str">
        <f>IF(E3894&lt;&gt;"BASIC_OK","REVIEW",IF(RIGHT(D3894,LEN(LOWER(TRIM('Audit summary'!$B$16)))+1)="@"&amp;LOWER(TRIM('Audit summary'!$B$16)),"INTERNAL","EXTERNAL"))</f>
        <v>INTERNAL</v>
      </c>
      <c r="G3894" s="6">
        <f t="shared" si="3"/>
        <v>1</v>
      </c>
      <c r="H3894" s="6">
        <f t="shared" si="4"/>
        <v>1</v>
      </c>
      <c r="I3894" s="6" t="str">
        <f>IF(OR(A3894="",COUNTIF('Message audit'!$A$2:$A$201,A3894)=0,AND(B3894&lt;&gt;"To",B3894&lt;&gt;"CC",B3894&lt;&gt;"BCC"),E3894&lt;&gt;"BASIC_OK"),"REVIEW","OK")</f>
        <v>OK</v>
      </c>
    </row>
    <row r="3895">
      <c r="A3895" s="5" t="s">
        <v>172</v>
      </c>
      <c r="B3895" s="5" t="s">
        <v>65</v>
      </c>
      <c r="C3895" s="5" t="s">
        <v>4108</v>
      </c>
      <c r="D3895" s="6" t="str">
        <f t="shared" si="1"/>
        <v>person3894@demo.invalid</v>
      </c>
      <c r="E3895" s="6" t="str">
        <f t="shared" si="2"/>
        <v>BASIC_OK</v>
      </c>
      <c r="F3895" s="6" t="str">
        <f>IF(E3895&lt;&gt;"BASIC_OK","REVIEW",IF(RIGHT(D3895,LEN(LOWER(TRIM('Audit summary'!$B$16)))+1)="@"&amp;LOWER(TRIM('Audit summary'!$B$16)),"INTERNAL","EXTERNAL"))</f>
        <v>INTERNAL</v>
      </c>
      <c r="G3895" s="6">
        <f t="shared" si="3"/>
        <v>1</v>
      </c>
      <c r="H3895" s="6">
        <f t="shared" si="4"/>
        <v>1</v>
      </c>
      <c r="I3895" s="6" t="str">
        <f>IF(OR(A3895="",COUNTIF('Message audit'!$A$2:$A$201,A3895)=0,AND(B3895&lt;&gt;"To",B3895&lt;&gt;"CC",B3895&lt;&gt;"BCC"),E3895&lt;&gt;"BASIC_OK"),"REVIEW","OK")</f>
        <v>OK</v>
      </c>
    </row>
    <row r="3896">
      <c r="A3896" s="5" t="s">
        <v>172</v>
      </c>
      <c r="B3896" s="5" t="s">
        <v>21</v>
      </c>
      <c r="C3896" s="5" t="s">
        <v>4109</v>
      </c>
      <c r="D3896" s="6" t="str">
        <f t="shared" si="1"/>
        <v>person3895@example.org</v>
      </c>
      <c r="E3896" s="6" t="str">
        <f t="shared" si="2"/>
        <v>BASIC_OK</v>
      </c>
      <c r="F3896" s="6" t="str">
        <f>IF(E3896&lt;&gt;"BASIC_OK","REVIEW",IF(RIGHT(D3896,LEN(LOWER(TRIM('Audit summary'!$B$16)))+1)="@"&amp;LOWER(TRIM('Audit summary'!$B$16)),"INTERNAL","EXTERNAL"))</f>
        <v>EXTERNAL</v>
      </c>
      <c r="G3896" s="6">
        <f t="shared" si="3"/>
        <v>1</v>
      </c>
      <c r="H3896" s="6">
        <f t="shared" si="4"/>
        <v>1</v>
      </c>
      <c r="I3896" s="6" t="str">
        <f>IF(OR(A3896="",COUNTIF('Message audit'!$A$2:$A$201,A3896)=0,AND(B3896&lt;&gt;"To",B3896&lt;&gt;"CC",B3896&lt;&gt;"BCC"),E3896&lt;&gt;"BASIC_OK"),"REVIEW","OK")</f>
        <v>OK</v>
      </c>
    </row>
    <row r="3897">
      <c r="A3897" s="5" t="s">
        <v>172</v>
      </c>
      <c r="B3897" s="5" t="s">
        <v>50</v>
      </c>
      <c r="C3897" s="5" t="s">
        <v>4110</v>
      </c>
      <c r="D3897" s="6" t="str">
        <f t="shared" si="1"/>
        <v>person3896@demo.invalid</v>
      </c>
      <c r="E3897" s="6" t="str">
        <f t="shared" si="2"/>
        <v>BASIC_OK</v>
      </c>
      <c r="F3897" s="6" t="str">
        <f>IF(E3897&lt;&gt;"BASIC_OK","REVIEW",IF(RIGHT(D3897,LEN(LOWER(TRIM('Audit summary'!$B$16)))+1)="@"&amp;LOWER(TRIM('Audit summary'!$B$16)),"INTERNAL","EXTERNAL"))</f>
        <v>INTERNAL</v>
      </c>
      <c r="G3897" s="6">
        <f t="shared" si="3"/>
        <v>1</v>
      </c>
      <c r="H3897" s="6">
        <f t="shared" si="4"/>
        <v>1</v>
      </c>
      <c r="I3897" s="6" t="str">
        <f>IF(OR(A3897="",COUNTIF('Message audit'!$A$2:$A$201,A3897)=0,AND(B3897&lt;&gt;"To",B3897&lt;&gt;"CC",B3897&lt;&gt;"BCC"),E3897&lt;&gt;"BASIC_OK"),"REVIEW","OK")</f>
        <v>OK</v>
      </c>
    </row>
    <row r="3898">
      <c r="A3898" s="5" t="s">
        <v>172</v>
      </c>
      <c r="B3898" s="5" t="s">
        <v>65</v>
      </c>
      <c r="C3898" s="5" t="s">
        <v>4111</v>
      </c>
      <c r="D3898" s="6" t="str">
        <f t="shared" si="1"/>
        <v>person3897@demo.invalid</v>
      </c>
      <c r="E3898" s="6" t="str">
        <f t="shared" si="2"/>
        <v>BASIC_OK</v>
      </c>
      <c r="F3898" s="6" t="str">
        <f>IF(E3898&lt;&gt;"BASIC_OK","REVIEW",IF(RIGHT(D3898,LEN(LOWER(TRIM('Audit summary'!$B$16)))+1)="@"&amp;LOWER(TRIM('Audit summary'!$B$16)),"INTERNAL","EXTERNAL"))</f>
        <v>INTERNAL</v>
      </c>
      <c r="G3898" s="6">
        <f t="shared" si="3"/>
        <v>1</v>
      </c>
      <c r="H3898" s="6">
        <f t="shared" si="4"/>
        <v>1</v>
      </c>
      <c r="I3898" s="6" t="str">
        <f>IF(OR(A3898="",COUNTIF('Message audit'!$A$2:$A$201,A3898)=0,AND(B3898&lt;&gt;"To",B3898&lt;&gt;"CC",B3898&lt;&gt;"BCC"),E3898&lt;&gt;"BASIC_OK"),"REVIEW","OK")</f>
        <v>OK</v>
      </c>
    </row>
    <row r="3899">
      <c r="A3899" s="5" t="s">
        <v>172</v>
      </c>
      <c r="B3899" s="5" t="s">
        <v>21</v>
      </c>
      <c r="C3899" s="5" t="s">
        <v>4112</v>
      </c>
      <c r="D3899" s="6" t="str">
        <f t="shared" si="1"/>
        <v>person3898@demo.invalid</v>
      </c>
      <c r="E3899" s="6" t="str">
        <f t="shared" si="2"/>
        <v>BASIC_OK</v>
      </c>
      <c r="F3899" s="6" t="str">
        <f>IF(E3899&lt;&gt;"BASIC_OK","REVIEW",IF(RIGHT(D3899,LEN(LOWER(TRIM('Audit summary'!$B$16)))+1)="@"&amp;LOWER(TRIM('Audit summary'!$B$16)),"INTERNAL","EXTERNAL"))</f>
        <v>INTERNAL</v>
      </c>
      <c r="G3899" s="6">
        <f t="shared" si="3"/>
        <v>1</v>
      </c>
      <c r="H3899" s="6">
        <f t="shared" si="4"/>
        <v>1</v>
      </c>
      <c r="I3899" s="6" t="str">
        <f>IF(OR(A3899="",COUNTIF('Message audit'!$A$2:$A$201,A3899)=0,AND(B3899&lt;&gt;"To",B3899&lt;&gt;"CC",B3899&lt;&gt;"BCC"),E3899&lt;&gt;"BASIC_OK"),"REVIEW","OK")</f>
        <v>OK</v>
      </c>
    </row>
    <row r="3900">
      <c r="A3900" s="5" t="s">
        <v>172</v>
      </c>
      <c r="B3900" s="5" t="s">
        <v>50</v>
      </c>
      <c r="C3900" s="5" t="s">
        <v>4113</v>
      </c>
      <c r="D3900" s="6" t="str">
        <f t="shared" si="1"/>
        <v>person3899@demo.invalid</v>
      </c>
      <c r="E3900" s="6" t="str">
        <f t="shared" si="2"/>
        <v>BASIC_OK</v>
      </c>
      <c r="F3900" s="6" t="str">
        <f>IF(E3900&lt;&gt;"BASIC_OK","REVIEW",IF(RIGHT(D3900,LEN(LOWER(TRIM('Audit summary'!$B$16)))+1)="@"&amp;LOWER(TRIM('Audit summary'!$B$16)),"INTERNAL","EXTERNAL"))</f>
        <v>INTERNAL</v>
      </c>
      <c r="G3900" s="6">
        <f t="shared" si="3"/>
        <v>1</v>
      </c>
      <c r="H3900" s="6">
        <f t="shared" si="4"/>
        <v>1</v>
      </c>
      <c r="I3900" s="6" t="str">
        <f>IF(OR(A3900="",COUNTIF('Message audit'!$A$2:$A$201,A3900)=0,AND(B3900&lt;&gt;"To",B3900&lt;&gt;"CC",B3900&lt;&gt;"BCC"),E3900&lt;&gt;"BASIC_OK"),"REVIEW","OK")</f>
        <v>OK</v>
      </c>
    </row>
    <row r="3901">
      <c r="A3901" s="5" t="s">
        <v>172</v>
      </c>
      <c r="B3901" s="5" t="s">
        <v>65</v>
      </c>
      <c r="D3901" s="6" t="str">
        <f t="shared" si="1"/>
        <v/>
      </c>
      <c r="E3901" s="6" t="str">
        <f t="shared" si="2"/>
        <v>MISSING</v>
      </c>
      <c r="F3901" s="6" t="str">
        <f>IF(E3901&lt;&gt;"BASIC_OK","REVIEW",IF(RIGHT(D3901,LEN(LOWER(TRIM('Audit summary'!$B$16)))+1)="@"&amp;LOWER(TRIM('Audit summary'!$B$16)),"INTERNAL","EXTERNAL"))</f>
        <v>REVIEW</v>
      </c>
      <c r="G3901" s="6">
        <f t="shared" si="3"/>
        <v>0</v>
      </c>
      <c r="H3901" s="6">
        <f t="shared" si="4"/>
        <v>0</v>
      </c>
      <c r="I3901" s="6" t="str">
        <f>IF(OR(A3901="",COUNTIF('Message audit'!$A$2:$A$201,A3901)=0,AND(B3901&lt;&gt;"To",B3901&lt;&gt;"CC",B3901&lt;&gt;"BCC"),E3901&lt;&gt;"BASIC_OK"),"REVIEW","OK")</f>
        <v>REVIEW</v>
      </c>
    </row>
    <row r="3902">
      <c r="A3902" s="5" t="s">
        <v>172</v>
      </c>
      <c r="B3902" s="5" t="s">
        <v>21</v>
      </c>
      <c r="C3902" s="5" t="s">
        <v>4114</v>
      </c>
      <c r="D3902" s="6" t="str">
        <f t="shared" si="1"/>
        <v>broken-3901</v>
      </c>
      <c r="E3902" s="6" t="str">
        <f t="shared" si="2"/>
        <v>REVIEW</v>
      </c>
      <c r="F3902" s="6" t="str">
        <f>IF(E3902&lt;&gt;"BASIC_OK","REVIEW",IF(RIGHT(D3902,LEN(LOWER(TRIM('Audit summary'!$B$16)))+1)="@"&amp;LOWER(TRIM('Audit summary'!$B$16)),"INTERNAL","EXTERNAL"))</f>
        <v>REVIEW</v>
      </c>
      <c r="G3902" s="6">
        <f t="shared" si="3"/>
        <v>0</v>
      </c>
      <c r="H3902" s="6">
        <f t="shared" si="4"/>
        <v>0</v>
      </c>
      <c r="I3902" s="6" t="str">
        <f>IF(OR(A3902="",COUNTIF('Message audit'!$A$2:$A$201,A3902)=0,AND(B3902&lt;&gt;"To",B3902&lt;&gt;"CC",B3902&lt;&gt;"BCC"),E3902&lt;&gt;"BASIC_OK"),"REVIEW","OK")</f>
        <v>REVIEW</v>
      </c>
    </row>
    <row r="3903">
      <c r="A3903" s="5" t="s">
        <v>174</v>
      </c>
      <c r="B3903" s="5" t="s">
        <v>50</v>
      </c>
      <c r="C3903" s="5" t="s">
        <v>4115</v>
      </c>
      <c r="D3903" s="6" t="str">
        <f t="shared" si="1"/>
        <v>person3902@demo.invalid</v>
      </c>
      <c r="E3903" s="6" t="str">
        <f t="shared" si="2"/>
        <v>BASIC_OK</v>
      </c>
      <c r="F3903" s="6" t="str">
        <f>IF(E3903&lt;&gt;"BASIC_OK","REVIEW",IF(RIGHT(D3903,LEN(LOWER(TRIM('Audit summary'!$B$16)))+1)="@"&amp;LOWER(TRIM('Audit summary'!$B$16)),"INTERNAL","EXTERNAL"))</f>
        <v>INTERNAL</v>
      </c>
      <c r="G3903" s="6">
        <f t="shared" si="3"/>
        <v>1</v>
      </c>
      <c r="H3903" s="6">
        <f t="shared" si="4"/>
        <v>1</v>
      </c>
      <c r="I3903" s="6" t="str">
        <f>IF(OR(A3903="",COUNTIF('Message audit'!$A$2:$A$201,A3903)=0,AND(B3903&lt;&gt;"To",B3903&lt;&gt;"CC",B3903&lt;&gt;"BCC"),E3903&lt;&gt;"BASIC_OK"),"REVIEW","OK")</f>
        <v>OK</v>
      </c>
    </row>
    <row r="3904">
      <c r="A3904" s="5" t="s">
        <v>174</v>
      </c>
      <c r="B3904" s="5" t="s">
        <v>65</v>
      </c>
      <c r="C3904" s="5" t="s">
        <v>4116</v>
      </c>
      <c r="D3904" s="6" t="str">
        <f t="shared" si="1"/>
        <v>person3903@demo.invalid</v>
      </c>
      <c r="E3904" s="6" t="str">
        <f t="shared" si="2"/>
        <v>BASIC_OK</v>
      </c>
      <c r="F3904" s="6" t="str">
        <f>IF(E3904&lt;&gt;"BASIC_OK","REVIEW",IF(RIGHT(D3904,LEN(LOWER(TRIM('Audit summary'!$B$16)))+1)="@"&amp;LOWER(TRIM('Audit summary'!$B$16)),"INTERNAL","EXTERNAL"))</f>
        <v>INTERNAL</v>
      </c>
      <c r="G3904" s="6">
        <f t="shared" si="3"/>
        <v>1</v>
      </c>
      <c r="H3904" s="6">
        <f t="shared" si="4"/>
        <v>1</v>
      </c>
      <c r="I3904" s="6" t="str">
        <f>IF(OR(A3904="",COUNTIF('Message audit'!$A$2:$A$201,A3904)=0,AND(B3904&lt;&gt;"To",B3904&lt;&gt;"CC",B3904&lt;&gt;"BCC"),E3904&lt;&gt;"BASIC_OK"),"REVIEW","OK")</f>
        <v>OK</v>
      </c>
    </row>
    <row r="3905">
      <c r="A3905" s="5" t="s">
        <v>174</v>
      </c>
      <c r="B3905" s="5" t="s">
        <v>21</v>
      </c>
      <c r="C3905" s="5" t="s">
        <v>4117</v>
      </c>
      <c r="D3905" s="6" t="str">
        <f t="shared" si="1"/>
        <v>person3904@demo.invalid</v>
      </c>
      <c r="E3905" s="6" t="str">
        <f t="shared" si="2"/>
        <v>BASIC_OK</v>
      </c>
      <c r="F3905" s="6" t="str">
        <f>IF(E3905&lt;&gt;"BASIC_OK","REVIEW",IF(RIGHT(D3905,LEN(LOWER(TRIM('Audit summary'!$B$16)))+1)="@"&amp;LOWER(TRIM('Audit summary'!$B$16)),"INTERNAL","EXTERNAL"))</f>
        <v>INTERNAL</v>
      </c>
      <c r="G3905" s="6">
        <f t="shared" si="3"/>
        <v>1</v>
      </c>
      <c r="H3905" s="6">
        <f t="shared" si="4"/>
        <v>1</v>
      </c>
      <c r="I3905" s="6" t="str">
        <f>IF(OR(A3905="",COUNTIF('Message audit'!$A$2:$A$201,A3905)=0,AND(B3905&lt;&gt;"To",B3905&lt;&gt;"CC",B3905&lt;&gt;"BCC"),E3905&lt;&gt;"BASIC_OK"),"REVIEW","OK")</f>
        <v>OK</v>
      </c>
    </row>
    <row r="3906">
      <c r="A3906" s="5" t="s">
        <v>174</v>
      </c>
      <c r="B3906" s="5" t="s">
        <v>50</v>
      </c>
      <c r="C3906" s="5" t="s">
        <v>4118</v>
      </c>
      <c r="D3906" s="6" t="str">
        <f t="shared" si="1"/>
        <v>person3905@example.org</v>
      </c>
      <c r="E3906" s="6" t="str">
        <f t="shared" si="2"/>
        <v>BASIC_OK</v>
      </c>
      <c r="F3906" s="6" t="str">
        <f>IF(E3906&lt;&gt;"BASIC_OK","REVIEW",IF(RIGHT(D3906,LEN(LOWER(TRIM('Audit summary'!$B$16)))+1)="@"&amp;LOWER(TRIM('Audit summary'!$B$16)),"INTERNAL","EXTERNAL"))</f>
        <v>EXTERNAL</v>
      </c>
      <c r="G3906" s="6">
        <f t="shared" si="3"/>
        <v>1</v>
      </c>
      <c r="H3906" s="6">
        <f t="shared" si="4"/>
        <v>1</v>
      </c>
      <c r="I3906" s="6" t="str">
        <f>IF(OR(A3906="",COUNTIF('Message audit'!$A$2:$A$201,A3906)=0,AND(B3906&lt;&gt;"To",B3906&lt;&gt;"CC",B3906&lt;&gt;"BCC"),E3906&lt;&gt;"BASIC_OK"),"REVIEW","OK")</f>
        <v>OK</v>
      </c>
    </row>
    <row r="3907">
      <c r="A3907" s="5" t="s">
        <v>174</v>
      </c>
      <c r="B3907" s="5" t="s">
        <v>65</v>
      </c>
      <c r="C3907" s="5" t="s">
        <v>4119</v>
      </c>
      <c r="D3907" s="6" t="str">
        <f t="shared" si="1"/>
        <v>person3906@demo.invalid</v>
      </c>
      <c r="E3907" s="6" t="str">
        <f t="shared" si="2"/>
        <v>BASIC_OK</v>
      </c>
      <c r="F3907" s="6" t="str">
        <f>IF(E3907&lt;&gt;"BASIC_OK","REVIEW",IF(RIGHT(D3907,LEN(LOWER(TRIM('Audit summary'!$B$16)))+1)="@"&amp;LOWER(TRIM('Audit summary'!$B$16)),"INTERNAL","EXTERNAL"))</f>
        <v>INTERNAL</v>
      </c>
      <c r="G3907" s="6">
        <f t="shared" si="3"/>
        <v>1</v>
      </c>
      <c r="H3907" s="6">
        <f t="shared" si="4"/>
        <v>1</v>
      </c>
      <c r="I3907" s="6" t="str">
        <f>IF(OR(A3907="",COUNTIF('Message audit'!$A$2:$A$201,A3907)=0,AND(B3907&lt;&gt;"To",B3907&lt;&gt;"CC",B3907&lt;&gt;"BCC"),E3907&lt;&gt;"BASIC_OK"),"REVIEW","OK")</f>
        <v>OK</v>
      </c>
    </row>
    <row r="3908">
      <c r="A3908" s="5" t="s">
        <v>174</v>
      </c>
      <c r="B3908" s="5" t="s">
        <v>21</v>
      </c>
      <c r="C3908" s="5" t="s">
        <v>4120</v>
      </c>
      <c r="D3908" s="6" t="str">
        <f t="shared" si="1"/>
        <v>person3907@demo.invalid</v>
      </c>
      <c r="E3908" s="6" t="str">
        <f t="shared" si="2"/>
        <v>BASIC_OK</v>
      </c>
      <c r="F3908" s="6" t="str">
        <f>IF(E3908&lt;&gt;"BASIC_OK","REVIEW",IF(RIGHT(D3908,LEN(LOWER(TRIM('Audit summary'!$B$16)))+1)="@"&amp;LOWER(TRIM('Audit summary'!$B$16)),"INTERNAL","EXTERNAL"))</f>
        <v>INTERNAL</v>
      </c>
      <c r="G3908" s="6">
        <f t="shared" si="3"/>
        <v>1</v>
      </c>
      <c r="H3908" s="6">
        <f t="shared" si="4"/>
        <v>1</v>
      </c>
      <c r="I3908" s="6" t="str">
        <f>IF(OR(A3908="",COUNTIF('Message audit'!$A$2:$A$201,A3908)=0,AND(B3908&lt;&gt;"To",B3908&lt;&gt;"CC",B3908&lt;&gt;"BCC"),E3908&lt;&gt;"BASIC_OK"),"REVIEW","OK")</f>
        <v>OK</v>
      </c>
    </row>
    <row r="3909">
      <c r="A3909" s="5" t="s">
        <v>174</v>
      </c>
      <c r="B3909" s="5" t="s">
        <v>50</v>
      </c>
      <c r="C3909" s="5" t="s">
        <v>4121</v>
      </c>
      <c r="D3909" s="6" t="str">
        <f t="shared" si="1"/>
        <v>person3908@demo.invalid</v>
      </c>
      <c r="E3909" s="6" t="str">
        <f t="shared" si="2"/>
        <v>BASIC_OK</v>
      </c>
      <c r="F3909" s="6" t="str">
        <f>IF(E3909&lt;&gt;"BASIC_OK","REVIEW",IF(RIGHT(D3909,LEN(LOWER(TRIM('Audit summary'!$B$16)))+1)="@"&amp;LOWER(TRIM('Audit summary'!$B$16)),"INTERNAL","EXTERNAL"))</f>
        <v>INTERNAL</v>
      </c>
      <c r="G3909" s="6">
        <f t="shared" si="3"/>
        <v>1</v>
      </c>
      <c r="H3909" s="6">
        <f t="shared" si="4"/>
        <v>1</v>
      </c>
      <c r="I3909" s="6" t="str">
        <f>IF(OR(A3909="",COUNTIF('Message audit'!$A$2:$A$201,A3909)=0,AND(B3909&lt;&gt;"To",B3909&lt;&gt;"CC",B3909&lt;&gt;"BCC"),E3909&lt;&gt;"BASIC_OK"),"REVIEW","OK")</f>
        <v>OK</v>
      </c>
    </row>
    <row r="3910">
      <c r="A3910" s="5" t="s">
        <v>174</v>
      </c>
      <c r="B3910" s="5" t="s">
        <v>65</v>
      </c>
      <c r="C3910" s="5" t="s">
        <v>4122</v>
      </c>
      <c r="D3910" s="6" t="str">
        <f t="shared" si="1"/>
        <v>person3909@demo.invalid</v>
      </c>
      <c r="E3910" s="6" t="str">
        <f t="shared" si="2"/>
        <v>BASIC_OK</v>
      </c>
      <c r="F3910" s="6" t="str">
        <f>IF(E3910&lt;&gt;"BASIC_OK","REVIEW",IF(RIGHT(D3910,LEN(LOWER(TRIM('Audit summary'!$B$16)))+1)="@"&amp;LOWER(TRIM('Audit summary'!$B$16)),"INTERNAL","EXTERNAL"))</f>
        <v>INTERNAL</v>
      </c>
      <c r="G3910" s="6">
        <f t="shared" si="3"/>
        <v>1</v>
      </c>
      <c r="H3910" s="6">
        <f t="shared" si="4"/>
        <v>1</v>
      </c>
      <c r="I3910" s="6" t="str">
        <f>IF(OR(A3910="",COUNTIF('Message audit'!$A$2:$A$201,A3910)=0,AND(B3910&lt;&gt;"To",B3910&lt;&gt;"CC",B3910&lt;&gt;"BCC"),E3910&lt;&gt;"BASIC_OK"),"REVIEW","OK")</f>
        <v>OK</v>
      </c>
    </row>
    <row r="3911">
      <c r="A3911" s="5" t="s">
        <v>174</v>
      </c>
      <c r="B3911" s="5" t="s">
        <v>21</v>
      </c>
      <c r="C3911" s="5" t="s">
        <v>4123</v>
      </c>
      <c r="D3911" s="6" t="str">
        <f t="shared" si="1"/>
        <v>person3910@example.org</v>
      </c>
      <c r="E3911" s="6" t="str">
        <f t="shared" si="2"/>
        <v>BASIC_OK</v>
      </c>
      <c r="F3911" s="6" t="str">
        <f>IF(E3911&lt;&gt;"BASIC_OK","REVIEW",IF(RIGHT(D3911,LEN(LOWER(TRIM('Audit summary'!$B$16)))+1)="@"&amp;LOWER(TRIM('Audit summary'!$B$16)),"INTERNAL","EXTERNAL"))</f>
        <v>EXTERNAL</v>
      </c>
      <c r="G3911" s="6">
        <f t="shared" si="3"/>
        <v>1</v>
      </c>
      <c r="H3911" s="6">
        <f t="shared" si="4"/>
        <v>1</v>
      </c>
      <c r="I3911" s="6" t="str">
        <f>IF(OR(A3911="",COUNTIF('Message audit'!$A$2:$A$201,A3911)=0,AND(B3911&lt;&gt;"To",B3911&lt;&gt;"CC",B3911&lt;&gt;"BCC"),E3911&lt;&gt;"BASIC_OK"),"REVIEW","OK")</f>
        <v>OK</v>
      </c>
    </row>
    <row r="3912">
      <c r="A3912" s="5" t="s">
        <v>174</v>
      </c>
      <c r="B3912" s="5" t="s">
        <v>50</v>
      </c>
      <c r="C3912" s="5" t="s">
        <v>4124</v>
      </c>
      <c r="D3912" s="6" t="str">
        <f t="shared" si="1"/>
        <v>person3911@demo.invalid</v>
      </c>
      <c r="E3912" s="6" t="str">
        <f t="shared" si="2"/>
        <v>BASIC_OK</v>
      </c>
      <c r="F3912" s="6" t="str">
        <f>IF(E3912&lt;&gt;"BASIC_OK","REVIEW",IF(RIGHT(D3912,LEN(LOWER(TRIM('Audit summary'!$B$16)))+1)="@"&amp;LOWER(TRIM('Audit summary'!$B$16)),"INTERNAL","EXTERNAL"))</f>
        <v>INTERNAL</v>
      </c>
      <c r="G3912" s="6">
        <f t="shared" si="3"/>
        <v>1</v>
      </c>
      <c r="H3912" s="6">
        <f t="shared" si="4"/>
        <v>1</v>
      </c>
      <c r="I3912" s="6" t="str">
        <f>IF(OR(A3912="",COUNTIF('Message audit'!$A$2:$A$201,A3912)=0,AND(B3912&lt;&gt;"To",B3912&lt;&gt;"CC",B3912&lt;&gt;"BCC"),E3912&lt;&gt;"BASIC_OK"),"REVIEW","OK")</f>
        <v>OK</v>
      </c>
    </row>
    <row r="3913">
      <c r="A3913" s="5" t="s">
        <v>174</v>
      </c>
      <c r="B3913" s="5" t="s">
        <v>65</v>
      </c>
      <c r="C3913" s="5" t="s">
        <v>4125</v>
      </c>
      <c r="D3913" s="6" t="str">
        <f t="shared" si="1"/>
        <v>person3912@demo.invalid</v>
      </c>
      <c r="E3913" s="6" t="str">
        <f t="shared" si="2"/>
        <v>BASIC_OK</v>
      </c>
      <c r="F3913" s="6" t="str">
        <f>IF(E3913&lt;&gt;"BASIC_OK","REVIEW",IF(RIGHT(D3913,LEN(LOWER(TRIM('Audit summary'!$B$16)))+1)="@"&amp;LOWER(TRIM('Audit summary'!$B$16)),"INTERNAL","EXTERNAL"))</f>
        <v>INTERNAL</v>
      </c>
      <c r="G3913" s="6">
        <f t="shared" si="3"/>
        <v>1</v>
      </c>
      <c r="H3913" s="6">
        <f t="shared" si="4"/>
        <v>1</v>
      </c>
      <c r="I3913" s="6" t="str">
        <f>IF(OR(A3913="",COUNTIF('Message audit'!$A$2:$A$201,A3913)=0,AND(B3913&lt;&gt;"To",B3913&lt;&gt;"CC",B3913&lt;&gt;"BCC"),E3913&lt;&gt;"BASIC_OK"),"REVIEW","OK")</f>
        <v>OK</v>
      </c>
    </row>
    <row r="3914">
      <c r="A3914" s="5" t="s">
        <v>174</v>
      </c>
      <c r="B3914" s="5" t="s">
        <v>21</v>
      </c>
      <c r="C3914" s="5" t="s">
        <v>4126</v>
      </c>
      <c r="D3914" s="6" t="str">
        <f t="shared" si="1"/>
        <v>person3913@demo.invalid</v>
      </c>
      <c r="E3914" s="6" t="str">
        <f t="shared" si="2"/>
        <v>BASIC_OK</v>
      </c>
      <c r="F3914" s="6" t="str">
        <f>IF(E3914&lt;&gt;"BASIC_OK","REVIEW",IF(RIGHT(D3914,LEN(LOWER(TRIM('Audit summary'!$B$16)))+1)="@"&amp;LOWER(TRIM('Audit summary'!$B$16)),"INTERNAL","EXTERNAL"))</f>
        <v>INTERNAL</v>
      </c>
      <c r="G3914" s="6">
        <f t="shared" si="3"/>
        <v>1</v>
      </c>
      <c r="H3914" s="6">
        <f t="shared" si="4"/>
        <v>1</v>
      </c>
      <c r="I3914" s="6" t="str">
        <f>IF(OR(A3914="",COUNTIF('Message audit'!$A$2:$A$201,A3914)=0,AND(B3914&lt;&gt;"To",B3914&lt;&gt;"CC",B3914&lt;&gt;"BCC"),E3914&lt;&gt;"BASIC_OK"),"REVIEW","OK")</f>
        <v>OK</v>
      </c>
    </row>
    <row r="3915">
      <c r="A3915" s="5" t="s">
        <v>174</v>
      </c>
      <c r="B3915" s="5" t="s">
        <v>50</v>
      </c>
      <c r="C3915" s="5" t="s">
        <v>4127</v>
      </c>
      <c r="D3915" s="6" t="str">
        <f t="shared" si="1"/>
        <v>person3914@demo.invalid</v>
      </c>
      <c r="E3915" s="6" t="str">
        <f t="shared" si="2"/>
        <v>BASIC_OK</v>
      </c>
      <c r="F3915" s="6" t="str">
        <f>IF(E3915&lt;&gt;"BASIC_OK","REVIEW",IF(RIGHT(D3915,LEN(LOWER(TRIM('Audit summary'!$B$16)))+1)="@"&amp;LOWER(TRIM('Audit summary'!$B$16)),"INTERNAL","EXTERNAL"))</f>
        <v>INTERNAL</v>
      </c>
      <c r="G3915" s="6">
        <f t="shared" si="3"/>
        <v>1</v>
      </c>
      <c r="H3915" s="6">
        <f t="shared" si="4"/>
        <v>1</v>
      </c>
      <c r="I3915" s="6" t="str">
        <f>IF(OR(A3915="",COUNTIF('Message audit'!$A$2:$A$201,A3915)=0,AND(B3915&lt;&gt;"To",B3915&lt;&gt;"CC",B3915&lt;&gt;"BCC"),E3915&lt;&gt;"BASIC_OK"),"REVIEW","OK")</f>
        <v>OK</v>
      </c>
    </row>
    <row r="3916">
      <c r="A3916" s="5" t="s">
        <v>174</v>
      </c>
      <c r="B3916" s="5" t="s">
        <v>65</v>
      </c>
      <c r="C3916" s="5" t="s">
        <v>4128</v>
      </c>
      <c r="D3916" s="6" t="str">
        <f t="shared" si="1"/>
        <v>person3915@example.org</v>
      </c>
      <c r="E3916" s="6" t="str">
        <f t="shared" si="2"/>
        <v>BASIC_OK</v>
      </c>
      <c r="F3916" s="6" t="str">
        <f>IF(E3916&lt;&gt;"BASIC_OK","REVIEW",IF(RIGHT(D3916,LEN(LOWER(TRIM('Audit summary'!$B$16)))+1)="@"&amp;LOWER(TRIM('Audit summary'!$B$16)),"INTERNAL","EXTERNAL"))</f>
        <v>EXTERNAL</v>
      </c>
      <c r="G3916" s="6">
        <f t="shared" si="3"/>
        <v>1</v>
      </c>
      <c r="H3916" s="6">
        <f t="shared" si="4"/>
        <v>1</v>
      </c>
      <c r="I3916" s="6" t="str">
        <f>IF(OR(A3916="",COUNTIF('Message audit'!$A$2:$A$201,A3916)=0,AND(B3916&lt;&gt;"To",B3916&lt;&gt;"CC",B3916&lt;&gt;"BCC"),E3916&lt;&gt;"BASIC_OK"),"REVIEW","OK")</f>
        <v>OK</v>
      </c>
    </row>
    <row r="3917">
      <c r="A3917" s="5" t="s">
        <v>174</v>
      </c>
      <c r="B3917" s="5" t="s">
        <v>21</v>
      </c>
      <c r="C3917" s="5" t="s">
        <v>4129</v>
      </c>
      <c r="D3917" s="6" t="str">
        <f t="shared" si="1"/>
        <v>person3916@demo.invalid</v>
      </c>
      <c r="E3917" s="6" t="str">
        <f t="shared" si="2"/>
        <v>BASIC_OK</v>
      </c>
      <c r="F3917" s="6" t="str">
        <f>IF(E3917&lt;&gt;"BASIC_OK","REVIEW",IF(RIGHT(D3917,LEN(LOWER(TRIM('Audit summary'!$B$16)))+1)="@"&amp;LOWER(TRIM('Audit summary'!$B$16)),"INTERNAL","EXTERNAL"))</f>
        <v>INTERNAL</v>
      </c>
      <c r="G3917" s="6">
        <f t="shared" si="3"/>
        <v>1</v>
      </c>
      <c r="H3917" s="6">
        <f t="shared" si="4"/>
        <v>1</v>
      </c>
      <c r="I3917" s="6" t="str">
        <f>IF(OR(A3917="",COUNTIF('Message audit'!$A$2:$A$201,A3917)=0,AND(B3917&lt;&gt;"To",B3917&lt;&gt;"CC",B3917&lt;&gt;"BCC"),E3917&lt;&gt;"BASIC_OK"),"REVIEW","OK")</f>
        <v>OK</v>
      </c>
    </row>
    <row r="3918">
      <c r="A3918" s="5" t="s">
        <v>174</v>
      </c>
      <c r="B3918" s="5" t="s">
        <v>50</v>
      </c>
      <c r="C3918" s="5" t="s">
        <v>4130</v>
      </c>
      <c r="D3918" s="6" t="str">
        <f t="shared" si="1"/>
        <v>person3917@demo.invalid</v>
      </c>
      <c r="E3918" s="6" t="str">
        <f t="shared" si="2"/>
        <v>BASIC_OK</v>
      </c>
      <c r="F3918" s="6" t="str">
        <f>IF(E3918&lt;&gt;"BASIC_OK","REVIEW",IF(RIGHT(D3918,LEN(LOWER(TRIM('Audit summary'!$B$16)))+1)="@"&amp;LOWER(TRIM('Audit summary'!$B$16)),"INTERNAL","EXTERNAL"))</f>
        <v>INTERNAL</v>
      </c>
      <c r="G3918" s="6">
        <f t="shared" si="3"/>
        <v>1</v>
      </c>
      <c r="H3918" s="6">
        <f t="shared" si="4"/>
        <v>1</v>
      </c>
      <c r="I3918" s="6" t="str">
        <f>IF(OR(A3918="",COUNTIF('Message audit'!$A$2:$A$201,A3918)=0,AND(B3918&lt;&gt;"To",B3918&lt;&gt;"CC",B3918&lt;&gt;"BCC"),E3918&lt;&gt;"BASIC_OK"),"REVIEW","OK")</f>
        <v>OK</v>
      </c>
    </row>
    <row r="3919">
      <c r="A3919" s="5" t="s">
        <v>174</v>
      </c>
      <c r="B3919" s="5" t="s">
        <v>65</v>
      </c>
      <c r="C3919" s="5" t="s">
        <v>4131</v>
      </c>
      <c r="D3919" s="6" t="str">
        <f t="shared" si="1"/>
        <v>person3918@demo.invalid</v>
      </c>
      <c r="E3919" s="6" t="str">
        <f t="shared" si="2"/>
        <v>BASIC_OK</v>
      </c>
      <c r="F3919" s="6" t="str">
        <f>IF(E3919&lt;&gt;"BASIC_OK","REVIEW",IF(RIGHT(D3919,LEN(LOWER(TRIM('Audit summary'!$B$16)))+1)="@"&amp;LOWER(TRIM('Audit summary'!$B$16)),"INTERNAL","EXTERNAL"))</f>
        <v>INTERNAL</v>
      </c>
      <c r="G3919" s="6">
        <f t="shared" si="3"/>
        <v>1</v>
      </c>
      <c r="H3919" s="6">
        <f t="shared" si="4"/>
        <v>1</v>
      </c>
      <c r="I3919" s="6" t="str">
        <f>IF(OR(A3919="",COUNTIF('Message audit'!$A$2:$A$201,A3919)=0,AND(B3919&lt;&gt;"To",B3919&lt;&gt;"CC",B3919&lt;&gt;"BCC"),E3919&lt;&gt;"BASIC_OK"),"REVIEW","OK")</f>
        <v>OK</v>
      </c>
    </row>
    <row r="3920">
      <c r="A3920" s="5" t="s">
        <v>174</v>
      </c>
      <c r="B3920" s="5" t="s">
        <v>21</v>
      </c>
      <c r="C3920" s="5" t="s">
        <v>4132</v>
      </c>
      <c r="D3920" s="6" t="str">
        <f t="shared" si="1"/>
        <v>person3919@demo.invalid</v>
      </c>
      <c r="E3920" s="6" t="str">
        <f t="shared" si="2"/>
        <v>BASIC_OK</v>
      </c>
      <c r="F3920" s="6" t="str">
        <f>IF(E3920&lt;&gt;"BASIC_OK","REVIEW",IF(RIGHT(D3920,LEN(LOWER(TRIM('Audit summary'!$B$16)))+1)="@"&amp;LOWER(TRIM('Audit summary'!$B$16)),"INTERNAL","EXTERNAL"))</f>
        <v>INTERNAL</v>
      </c>
      <c r="G3920" s="6">
        <f t="shared" si="3"/>
        <v>1</v>
      </c>
      <c r="H3920" s="6">
        <f t="shared" si="4"/>
        <v>1</v>
      </c>
      <c r="I3920" s="6" t="str">
        <f>IF(OR(A3920="",COUNTIF('Message audit'!$A$2:$A$201,A3920)=0,AND(B3920&lt;&gt;"To",B3920&lt;&gt;"CC",B3920&lt;&gt;"BCC"),E3920&lt;&gt;"BASIC_OK"),"REVIEW","OK")</f>
        <v>OK</v>
      </c>
    </row>
    <row r="3921">
      <c r="A3921" s="5" t="s">
        <v>174</v>
      </c>
      <c r="B3921" s="5" t="s">
        <v>50</v>
      </c>
      <c r="C3921" s="5" t="s">
        <v>4133</v>
      </c>
      <c r="D3921" s="6" t="str">
        <f t="shared" si="1"/>
        <v>person3920@example.org</v>
      </c>
      <c r="E3921" s="6" t="str">
        <f t="shared" si="2"/>
        <v>BASIC_OK</v>
      </c>
      <c r="F3921" s="6" t="str">
        <f>IF(E3921&lt;&gt;"BASIC_OK","REVIEW",IF(RIGHT(D3921,LEN(LOWER(TRIM('Audit summary'!$B$16)))+1)="@"&amp;LOWER(TRIM('Audit summary'!$B$16)),"INTERNAL","EXTERNAL"))</f>
        <v>EXTERNAL</v>
      </c>
      <c r="G3921" s="6">
        <f t="shared" si="3"/>
        <v>1</v>
      </c>
      <c r="H3921" s="6">
        <f t="shared" si="4"/>
        <v>1</v>
      </c>
      <c r="I3921" s="6" t="str">
        <f>IF(OR(A3921="",COUNTIF('Message audit'!$A$2:$A$201,A3921)=0,AND(B3921&lt;&gt;"To",B3921&lt;&gt;"CC",B3921&lt;&gt;"BCC"),E3921&lt;&gt;"BASIC_OK"),"REVIEW","OK")</f>
        <v>OK</v>
      </c>
    </row>
    <row r="3922">
      <c r="A3922" s="5" t="s">
        <v>174</v>
      </c>
      <c r="B3922" s="5" t="s">
        <v>65</v>
      </c>
      <c r="C3922" s="5" t="s">
        <v>4134</v>
      </c>
      <c r="D3922" s="6" t="str">
        <f t="shared" si="1"/>
        <v>person3921@demo.invalid</v>
      </c>
      <c r="E3922" s="6" t="str">
        <f t="shared" si="2"/>
        <v>BASIC_OK</v>
      </c>
      <c r="F3922" s="6" t="str">
        <f>IF(E3922&lt;&gt;"BASIC_OK","REVIEW",IF(RIGHT(D3922,LEN(LOWER(TRIM('Audit summary'!$B$16)))+1)="@"&amp;LOWER(TRIM('Audit summary'!$B$16)),"INTERNAL","EXTERNAL"))</f>
        <v>INTERNAL</v>
      </c>
      <c r="G3922" s="6">
        <f t="shared" si="3"/>
        <v>1</v>
      </c>
      <c r="H3922" s="6">
        <f t="shared" si="4"/>
        <v>1</v>
      </c>
      <c r="I3922" s="6" t="str">
        <f>IF(OR(A3922="",COUNTIF('Message audit'!$A$2:$A$201,A3922)=0,AND(B3922&lt;&gt;"To",B3922&lt;&gt;"CC",B3922&lt;&gt;"BCC"),E3922&lt;&gt;"BASIC_OK"),"REVIEW","OK")</f>
        <v>OK</v>
      </c>
    </row>
    <row r="3923">
      <c r="A3923" s="5" t="s">
        <v>174</v>
      </c>
      <c r="B3923" s="5" t="s">
        <v>21</v>
      </c>
      <c r="C3923" s="5" t="s">
        <v>4135</v>
      </c>
      <c r="D3923" s="6" t="str">
        <f t="shared" si="1"/>
        <v>person3922@demo.invalid</v>
      </c>
      <c r="E3923" s="6" t="str">
        <f t="shared" si="2"/>
        <v>BASIC_OK</v>
      </c>
      <c r="F3923" s="6" t="str">
        <f>IF(E3923&lt;&gt;"BASIC_OK","REVIEW",IF(RIGHT(D3923,LEN(LOWER(TRIM('Audit summary'!$B$16)))+1)="@"&amp;LOWER(TRIM('Audit summary'!$B$16)),"INTERNAL","EXTERNAL"))</f>
        <v>INTERNAL</v>
      </c>
      <c r="G3923" s="6">
        <f t="shared" si="3"/>
        <v>1</v>
      </c>
      <c r="H3923" s="6">
        <f t="shared" si="4"/>
        <v>1</v>
      </c>
      <c r="I3923" s="6" t="str">
        <f>IF(OR(A3923="",COUNTIF('Message audit'!$A$2:$A$201,A3923)=0,AND(B3923&lt;&gt;"To",B3923&lt;&gt;"CC",B3923&lt;&gt;"BCC"),E3923&lt;&gt;"BASIC_OK"),"REVIEW","OK")</f>
        <v>OK</v>
      </c>
    </row>
    <row r="3924">
      <c r="A3924" s="5" t="s">
        <v>174</v>
      </c>
      <c r="B3924" s="5" t="s">
        <v>50</v>
      </c>
      <c r="C3924" s="5" t="s">
        <v>4136</v>
      </c>
      <c r="D3924" s="6" t="str">
        <f t="shared" si="1"/>
        <v>person3923@demo.invalid</v>
      </c>
      <c r="E3924" s="6" t="str">
        <f t="shared" si="2"/>
        <v>BASIC_OK</v>
      </c>
      <c r="F3924" s="6" t="str">
        <f>IF(E3924&lt;&gt;"BASIC_OK","REVIEW",IF(RIGHT(D3924,LEN(LOWER(TRIM('Audit summary'!$B$16)))+1)="@"&amp;LOWER(TRIM('Audit summary'!$B$16)),"INTERNAL","EXTERNAL"))</f>
        <v>INTERNAL</v>
      </c>
      <c r="G3924" s="6">
        <f t="shared" si="3"/>
        <v>1</v>
      </c>
      <c r="H3924" s="6">
        <f t="shared" si="4"/>
        <v>1</v>
      </c>
      <c r="I3924" s="6" t="str">
        <f>IF(OR(A3924="",COUNTIF('Message audit'!$A$2:$A$201,A3924)=0,AND(B3924&lt;&gt;"To",B3924&lt;&gt;"CC",B3924&lt;&gt;"BCC"),E3924&lt;&gt;"BASIC_OK"),"REVIEW","OK")</f>
        <v>OK</v>
      </c>
    </row>
    <row r="3925">
      <c r="A3925" s="5" t="s">
        <v>174</v>
      </c>
      <c r="B3925" s="5" t="s">
        <v>65</v>
      </c>
      <c r="C3925" s="5" t="s">
        <v>4137</v>
      </c>
      <c r="D3925" s="6" t="str">
        <f t="shared" si="1"/>
        <v>person3924@demo.invalid</v>
      </c>
      <c r="E3925" s="6" t="str">
        <f t="shared" si="2"/>
        <v>BASIC_OK</v>
      </c>
      <c r="F3925" s="6" t="str">
        <f>IF(E3925&lt;&gt;"BASIC_OK","REVIEW",IF(RIGHT(D3925,LEN(LOWER(TRIM('Audit summary'!$B$16)))+1)="@"&amp;LOWER(TRIM('Audit summary'!$B$16)),"INTERNAL","EXTERNAL"))</f>
        <v>INTERNAL</v>
      </c>
      <c r="G3925" s="6">
        <f t="shared" si="3"/>
        <v>1</v>
      </c>
      <c r="H3925" s="6">
        <f t="shared" si="4"/>
        <v>1</v>
      </c>
      <c r="I3925" s="6" t="str">
        <f>IF(OR(A3925="",COUNTIF('Message audit'!$A$2:$A$201,A3925)=0,AND(B3925&lt;&gt;"To",B3925&lt;&gt;"CC",B3925&lt;&gt;"BCC"),E3925&lt;&gt;"BASIC_OK"),"REVIEW","OK")</f>
        <v>OK</v>
      </c>
    </row>
    <row r="3926">
      <c r="A3926" s="5" t="s">
        <v>174</v>
      </c>
      <c r="B3926" s="5" t="s">
        <v>21</v>
      </c>
      <c r="C3926" s="5" t="s">
        <v>4138</v>
      </c>
      <c r="D3926" s="6" t="str">
        <f t="shared" si="1"/>
        <v>person3925@example.org</v>
      </c>
      <c r="E3926" s="6" t="str">
        <f t="shared" si="2"/>
        <v>BASIC_OK</v>
      </c>
      <c r="F3926" s="6" t="str">
        <f>IF(E3926&lt;&gt;"BASIC_OK","REVIEW",IF(RIGHT(D3926,LEN(LOWER(TRIM('Audit summary'!$B$16)))+1)="@"&amp;LOWER(TRIM('Audit summary'!$B$16)),"INTERNAL","EXTERNAL"))</f>
        <v>EXTERNAL</v>
      </c>
      <c r="G3926" s="6">
        <f t="shared" si="3"/>
        <v>1</v>
      </c>
      <c r="H3926" s="6">
        <f t="shared" si="4"/>
        <v>1</v>
      </c>
      <c r="I3926" s="6" t="str">
        <f>IF(OR(A3926="",COUNTIF('Message audit'!$A$2:$A$201,A3926)=0,AND(B3926&lt;&gt;"To",B3926&lt;&gt;"CC",B3926&lt;&gt;"BCC"),E3926&lt;&gt;"BASIC_OK"),"REVIEW","OK")</f>
        <v>OK</v>
      </c>
    </row>
    <row r="3927">
      <c r="A3927" s="5" t="s">
        <v>174</v>
      </c>
      <c r="B3927" s="5" t="s">
        <v>50</v>
      </c>
      <c r="C3927" s="5" t="s">
        <v>4139</v>
      </c>
      <c r="D3927" s="6" t="str">
        <f t="shared" si="1"/>
        <v>person3926@demo.invalid</v>
      </c>
      <c r="E3927" s="6" t="str">
        <f t="shared" si="2"/>
        <v>BASIC_OK</v>
      </c>
      <c r="F3927" s="6" t="str">
        <f>IF(E3927&lt;&gt;"BASIC_OK","REVIEW",IF(RIGHT(D3927,LEN(LOWER(TRIM('Audit summary'!$B$16)))+1)="@"&amp;LOWER(TRIM('Audit summary'!$B$16)),"INTERNAL","EXTERNAL"))</f>
        <v>INTERNAL</v>
      </c>
      <c r="G3927" s="6">
        <f t="shared" si="3"/>
        <v>1</v>
      </c>
      <c r="H3927" s="6">
        <f t="shared" si="4"/>
        <v>1</v>
      </c>
      <c r="I3927" s="6" t="str">
        <f>IF(OR(A3927="",COUNTIF('Message audit'!$A$2:$A$201,A3927)=0,AND(B3927&lt;&gt;"To",B3927&lt;&gt;"CC",B3927&lt;&gt;"BCC"),E3927&lt;&gt;"BASIC_OK"),"REVIEW","OK")</f>
        <v>OK</v>
      </c>
    </row>
    <row r="3928">
      <c r="A3928" s="5" t="s">
        <v>174</v>
      </c>
      <c r="B3928" s="5" t="s">
        <v>65</v>
      </c>
      <c r="C3928" s="5" t="s">
        <v>4140</v>
      </c>
      <c r="D3928" s="6" t="str">
        <f t="shared" si="1"/>
        <v>person3927@demo.invalid</v>
      </c>
      <c r="E3928" s="6" t="str">
        <f t="shared" si="2"/>
        <v>BASIC_OK</v>
      </c>
      <c r="F3928" s="6" t="str">
        <f>IF(E3928&lt;&gt;"BASIC_OK","REVIEW",IF(RIGHT(D3928,LEN(LOWER(TRIM('Audit summary'!$B$16)))+1)="@"&amp;LOWER(TRIM('Audit summary'!$B$16)),"INTERNAL","EXTERNAL"))</f>
        <v>INTERNAL</v>
      </c>
      <c r="G3928" s="6">
        <f t="shared" si="3"/>
        <v>1</v>
      </c>
      <c r="H3928" s="6">
        <f t="shared" si="4"/>
        <v>1</v>
      </c>
      <c r="I3928" s="6" t="str">
        <f>IF(OR(A3928="",COUNTIF('Message audit'!$A$2:$A$201,A3928)=0,AND(B3928&lt;&gt;"To",B3928&lt;&gt;"CC",B3928&lt;&gt;"BCC"),E3928&lt;&gt;"BASIC_OK"),"REVIEW","OK")</f>
        <v>OK</v>
      </c>
    </row>
    <row r="3929">
      <c r="A3929" s="5" t="s">
        <v>174</v>
      </c>
      <c r="B3929" s="5" t="s">
        <v>21</v>
      </c>
      <c r="C3929" s="5" t="s">
        <v>4141</v>
      </c>
      <c r="D3929" s="6" t="str">
        <f t="shared" si="1"/>
        <v>person3928@demo.invalid</v>
      </c>
      <c r="E3929" s="6" t="str">
        <f t="shared" si="2"/>
        <v>BASIC_OK</v>
      </c>
      <c r="F3929" s="6" t="str">
        <f>IF(E3929&lt;&gt;"BASIC_OK","REVIEW",IF(RIGHT(D3929,LEN(LOWER(TRIM('Audit summary'!$B$16)))+1)="@"&amp;LOWER(TRIM('Audit summary'!$B$16)),"INTERNAL","EXTERNAL"))</f>
        <v>INTERNAL</v>
      </c>
      <c r="G3929" s="6">
        <f t="shared" si="3"/>
        <v>1</v>
      </c>
      <c r="H3929" s="6">
        <f t="shared" si="4"/>
        <v>1</v>
      </c>
      <c r="I3929" s="6" t="str">
        <f>IF(OR(A3929="",COUNTIF('Message audit'!$A$2:$A$201,A3929)=0,AND(B3929&lt;&gt;"To",B3929&lt;&gt;"CC",B3929&lt;&gt;"BCC"),E3929&lt;&gt;"BASIC_OK"),"REVIEW","OK")</f>
        <v>OK</v>
      </c>
    </row>
    <row r="3930">
      <c r="A3930" s="5" t="s">
        <v>174</v>
      </c>
      <c r="B3930" s="5" t="s">
        <v>50</v>
      </c>
      <c r="C3930" s="5" t="s">
        <v>4142</v>
      </c>
      <c r="D3930" s="6" t="str">
        <f t="shared" si="1"/>
        <v>person3929@demo.invalid</v>
      </c>
      <c r="E3930" s="6" t="str">
        <f t="shared" si="2"/>
        <v>BASIC_OK</v>
      </c>
      <c r="F3930" s="6" t="str">
        <f>IF(E3930&lt;&gt;"BASIC_OK","REVIEW",IF(RIGHT(D3930,LEN(LOWER(TRIM('Audit summary'!$B$16)))+1)="@"&amp;LOWER(TRIM('Audit summary'!$B$16)),"INTERNAL","EXTERNAL"))</f>
        <v>INTERNAL</v>
      </c>
      <c r="G3930" s="6">
        <f t="shared" si="3"/>
        <v>1</v>
      </c>
      <c r="H3930" s="6">
        <f t="shared" si="4"/>
        <v>1</v>
      </c>
      <c r="I3930" s="6" t="str">
        <f>IF(OR(A3930="",COUNTIF('Message audit'!$A$2:$A$201,A3930)=0,AND(B3930&lt;&gt;"To",B3930&lt;&gt;"CC",B3930&lt;&gt;"BCC"),E3930&lt;&gt;"BASIC_OK"),"REVIEW","OK")</f>
        <v>OK</v>
      </c>
    </row>
    <row r="3931">
      <c r="A3931" s="5" t="s">
        <v>174</v>
      </c>
      <c r="B3931" s="5" t="s">
        <v>65</v>
      </c>
      <c r="C3931" s="5" t="s">
        <v>4143</v>
      </c>
      <c r="D3931" s="6" t="str">
        <f t="shared" si="1"/>
        <v>person3930@example.org</v>
      </c>
      <c r="E3931" s="6" t="str">
        <f t="shared" si="2"/>
        <v>BASIC_OK</v>
      </c>
      <c r="F3931" s="6" t="str">
        <f>IF(E3931&lt;&gt;"BASIC_OK","REVIEW",IF(RIGHT(D3931,LEN(LOWER(TRIM('Audit summary'!$B$16)))+1)="@"&amp;LOWER(TRIM('Audit summary'!$B$16)),"INTERNAL","EXTERNAL"))</f>
        <v>EXTERNAL</v>
      </c>
      <c r="G3931" s="6">
        <f t="shared" si="3"/>
        <v>1</v>
      </c>
      <c r="H3931" s="6">
        <f t="shared" si="4"/>
        <v>1</v>
      </c>
      <c r="I3931" s="6" t="str">
        <f>IF(OR(A3931="",COUNTIF('Message audit'!$A$2:$A$201,A3931)=0,AND(B3931&lt;&gt;"To",B3931&lt;&gt;"CC",B3931&lt;&gt;"BCC"),E3931&lt;&gt;"BASIC_OK"),"REVIEW","OK")</f>
        <v>OK</v>
      </c>
    </row>
    <row r="3932">
      <c r="A3932" s="5" t="s">
        <v>174</v>
      </c>
      <c r="B3932" s="5" t="s">
        <v>21</v>
      </c>
      <c r="C3932" s="5" t="s">
        <v>4144</v>
      </c>
      <c r="D3932" s="6" t="str">
        <f t="shared" si="1"/>
        <v>person3931@demo.invalid</v>
      </c>
      <c r="E3932" s="6" t="str">
        <f t="shared" si="2"/>
        <v>BASIC_OK</v>
      </c>
      <c r="F3932" s="6" t="str">
        <f>IF(E3932&lt;&gt;"BASIC_OK","REVIEW",IF(RIGHT(D3932,LEN(LOWER(TRIM('Audit summary'!$B$16)))+1)="@"&amp;LOWER(TRIM('Audit summary'!$B$16)),"INTERNAL","EXTERNAL"))</f>
        <v>INTERNAL</v>
      </c>
      <c r="G3932" s="6">
        <f t="shared" si="3"/>
        <v>1</v>
      </c>
      <c r="H3932" s="6">
        <f t="shared" si="4"/>
        <v>1</v>
      </c>
      <c r="I3932" s="6" t="str">
        <f>IF(OR(A3932="",COUNTIF('Message audit'!$A$2:$A$201,A3932)=0,AND(B3932&lt;&gt;"To",B3932&lt;&gt;"CC",B3932&lt;&gt;"BCC"),E3932&lt;&gt;"BASIC_OK"),"REVIEW","OK")</f>
        <v>OK</v>
      </c>
    </row>
    <row r="3933">
      <c r="A3933" s="5" t="s">
        <v>174</v>
      </c>
      <c r="B3933" s="5" t="s">
        <v>50</v>
      </c>
      <c r="C3933" s="5" t="s">
        <v>4145</v>
      </c>
      <c r="D3933" s="6" t="str">
        <f t="shared" si="1"/>
        <v>person3932@demo.invalid</v>
      </c>
      <c r="E3933" s="6" t="str">
        <f t="shared" si="2"/>
        <v>BASIC_OK</v>
      </c>
      <c r="F3933" s="6" t="str">
        <f>IF(E3933&lt;&gt;"BASIC_OK","REVIEW",IF(RIGHT(D3933,LEN(LOWER(TRIM('Audit summary'!$B$16)))+1)="@"&amp;LOWER(TRIM('Audit summary'!$B$16)),"INTERNAL","EXTERNAL"))</f>
        <v>INTERNAL</v>
      </c>
      <c r="G3933" s="6">
        <f t="shared" si="3"/>
        <v>1</v>
      </c>
      <c r="H3933" s="6">
        <f t="shared" si="4"/>
        <v>1</v>
      </c>
      <c r="I3933" s="6" t="str">
        <f>IF(OR(A3933="",COUNTIF('Message audit'!$A$2:$A$201,A3933)=0,AND(B3933&lt;&gt;"To",B3933&lt;&gt;"CC",B3933&lt;&gt;"BCC"),E3933&lt;&gt;"BASIC_OK"),"REVIEW","OK")</f>
        <v>OK</v>
      </c>
    </row>
    <row r="3934">
      <c r="A3934" s="5" t="s">
        <v>174</v>
      </c>
      <c r="B3934" s="5" t="s">
        <v>65</v>
      </c>
      <c r="C3934" s="5" t="s">
        <v>4146</v>
      </c>
      <c r="D3934" s="6" t="str">
        <f t="shared" si="1"/>
        <v>person3933@demo.invalid</v>
      </c>
      <c r="E3934" s="6" t="str">
        <f t="shared" si="2"/>
        <v>BASIC_OK</v>
      </c>
      <c r="F3934" s="6" t="str">
        <f>IF(E3934&lt;&gt;"BASIC_OK","REVIEW",IF(RIGHT(D3934,LEN(LOWER(TRIM('Audit summary'!$B$16)))+1)="@"&amp;LOWER(TRIM('Audit summary'!$B$16)),"INTERNAL","EXTERNAL"))</f>
        <v>INTERNAL</v>
      </c>
      <c r="G3934" s="6">
        <f t="shared" si="3"/>
        <v>1</v>
      </c>
      <c r="H3934" s="6">
        <f t="shared" si="4"/>
        <v>1</v>
      </c>
      <c r="I3934" s="6" t="str">
        <f>IF(OR(A3934="",COUNTIF('Message audit'!$A$2:$A$201,A3934)=0,AND(B3934&lt;&gt;"To",B3934&lt;&gt;"CC",B3934&lt;&gt;"BCC"),E3934&lt;&gt;"BASIC_OK"),"REVIEW","OK")</f>
        <v>OK</v>
      </c>
    </row>
    <row r="3935">
      <c r="A3935" s="5" t="s">
        <v>174</v>
      </c>
      <c r="B3935" s="5" t="s">
        <v>21</v>
      </c>
      <c r="C3935" s="5" t="s">
        <v>4147</v>
      </c>
      <c r="D3935" s="6" t="str">
        <f t="shared" si="1"/>
        <v>person3934@demo.invalid</v>
      </c>
      <c r="E3935" s="6" t="str">
        <f t="shared" si="2"/>
        <v>BASIC_OK</v>
      </c>
      <c r="F3935" s="6" t="str">
        <f>IF(E3935&lt;&gt;"BASIC_OK","REVIEW",IF(RIGHT(D3935,LEN(LOWER(TRIM('Audit summary'!$B$16)))+1)="@"&amp;LOWER(TRIM('Audit summary'!$B$16)),"INTERNAL","EXTERNAL"))</f>
        <v>INTERNAL</v>
      </c>
      <c r="G3935" s="6">
        <f t="shared" si="3"/>
        <v>1</v>
      </c>
      <c r="H3935" s="6">
        <f t="shared" si="4"/>
        <v>1</v>
      </c>
      <c r="I3935" s="6" t="str">
        <f>IF(OR(A3935="",COUNTIF('Message audit'!$A$2:$A$201,A3935)=0,AND(B3935&lt;&gt;"To",B3935&lt;&gt;"CC",B3935&lt;&gt;"BCC"),E3935&lt;&gt;"BASIC_OK"),"REVIEW","OK")</f>
        <v>OK</v>
      </c>
    </row>
    <row r="3936">
      <c r="A3936" s="5" t="s">
        <v>174</v>
      </c>
      <c r="B3936" s="5" t="s">
        <v>50</v>
      </c>
      <c r="C3936" s="5" t="s">
        <v>4148</v>
      </c>
      <c r="D3936" s="6" t="str">
        <f t="shared" si="1"/>
        <v>person3935@example.org</v>
      </c>
      <c r="E3936" s="6" t="str">
        <f t="shared" si="2"/>
        <v>BASIC_OK</v>
      </c>
      <c r="F3936" s="6" t="str">
        <f>IF(E3936&lt;&gt;"BASIC_OK","REVIEW",IF(RIGHT(D3936,LEN(LOWER(TRIM('Audit summary'!$B$16)))+1)="@"&amp;LOWER(TRIM('Audit summary'!$B$16)),"INTERNAL","EXTERNAL"))</f>
        <v>EXTERNAL</v>
      </c>
      <c r="G3936" s="6">
        <f t="shared" si="3"/>
        <v>1</v>
      </c>
      <c r="H3936" s="6">
        <f t="shared" si="4"/>
        <v>1</v>
      </c>
      <c r="I3936" s="6" t="str">
        <f>IF(OR(A3936="",COUNTIF('Message audit'!$A$2:$A$201,A3936)=0,AND(B3936&lt;&gt;"To",B3936&lt;&gt;"CC",B3936&lt;&gt;"BCC"),E3936&lt;&gt;"BASIC_OK"),"REVIEW","OK")</f>
        <v>OK</v>
      </c>
    </row>
    <row r="3937">
      <c r="A3937" s="5" t="s">
        <v>174</v>
      </c>
      <c r="B3937" s="5" t="s">
        <v>65</v>
      </c>
      <c r="C3937" s="5" t="s">
        <v>4149</v>
      </c>
      <c r="D3937" s="6" t="str">
        <f t="shared" si="1"/>
        <v>person3936@demo.invalid</v>
      </c>
      <c r="E3937" s="6" t="str">
        <f t="shared" si="2"/>
        <v>BASIC_OK</v>
      </c>
      <c r="F3937" s="6" t="str">
        <f>IF(E3937&lt;&gt;"BASIC_OK","REVIEW",IF(RIGHT(D3937,LEN(LOWER(TRIM('Audit summary'!$B$16)))+1)="@"&amp;LOWER(TRIM('Audit summary'!$B$16)),"INTERNAL","EXTERNAL"))</f>
        <v>INTERNAL</v>
      </c>
      <c r="G3937" s="6">
        <f t="shared" si="3"/>
        <v>1</v>
      </c>
      <c r="H3937" s="6">
        <f t="shared" si="4"/>
        <v>1</v>
      </c>
      <c r="I3937" s="6" t="str">
        <f>IF(OR(A3937="",COUNTIF('Message audit'!$A$2:$A$201,A3937)=0,AND(B3937&lt;&gt;"To",B3937&lt;&gt;"CC",B3937&lt;&gt;"BCC"),E3937&lt;&gt;"BASIC_OK"),"REVIEW","OK")</f>
        <v>OK</v>
      </c>
    </row>
    <row r="3938">
      <c r="A3938" s="5" t="s">
        <v>174</v>
      </c>
      <c r="B3938" s="5" t="s">
        <v>21</v>
      </c>
      <c r="C3938" s="5" t="s">
        <v>4150</v>
      </c>
      <c r="D3938" s="6" t="str">
        <f t="shared" si="1"/>
        <v>person3937@demo.invalid</v>
      </c>
      <c r="E3938" s="6" t="str">
        <f t="shared" si="2"/>
        <v>BASIC_OK</v>
      </c>
      <c r="F3938" s="6" t="str">
        <f>IF(E3938&lt;&gt;"BASIC_OK","REVIEW",IF(RIGHT(D3938,LEN(LOWER(TRIM('Audit summary'!$B$16)))+1)="@"&amp;LOWER(TRIM('Audit summary'!$B$16)),"INTERNAL","EXTERNAL"))</f>
        <v>INTERNAL</v>
      </c>
      <c r="G3938" s="6">
        <f t="shared" si="3"/>
        <v>1</v>
      </c>
      <c r="H3938" s="6">
        <f t="shared" si="4"/>
        <v>1</v>
      </c>
      <c r="I3938" s="6" t="str">
        <f>IF(OR(A3938="",COUNTIF('Message audit'!$A$2:$A$201,A3938)=0,AND(B3938&lt;&gt;"To",B3938&lt;&gt;"CC",B3938&lt;&gt;"BCC"),E3938&lt;&gt;"BASIC_OK"),"REVIEW","OK")</f>
        <v>OK</v>
      </c>
    </row>
    <row r="3939">
      <c r="A3939" s="5" t="s">
        <v>174</v>
      </c>
      <c r="B3939" s="5" t="s">
        <v>50</v>
      </c>
      <c r="C3939" s="5" t="s">
        <v>4151</v>
      </c>
      <c r="D3939" s="6" t="str">
        <f t="shared" si="1"/>
        <v>person3938@demo.invalid</v>
      </c>
      <c r="E3939" s="6" t="str">
        <f t="shared" si="2"/>
        <v>BASIC_OK</v>
      </c>
      <c r="F3939" s="6" t="str">
        <f>IF(E3939&lt;&gt;"BASIC_OK","REVIEW",IF(RIGHT(D3939,LEN(LOWER(TRIM('Audit summary'!$B$16)))+1)="@"&amp;LOWER(TRIM('Audit summary'!$B$16)),"INTERNAL","EXTERNAL"))</f>
        <v>INTERNAL</v>
      </c>
      <c r="G3939" s="6">
        <f t="shared" si="3"/>
        <v>1</v>
      </c>
      <c r="H3939" s="6">
        <f t="shared" si="4"/>
        <v>1</v>
      </c>
      <c r="I3939" s="6" t="str">
        <f>IF(OR(A3939="",COUNTIF('Message audit'!$A$2:$A$201,A3939)=0,AND(B3939&lt;&gt;"To",B3939&lt;&gt;"CC",B3939&lt;&gt;"BCC"),E3939&lt;&gt;"BASIC_OK"),"REVIEW","OK")</f>
        <v>OK</v>
      </c>
    </row>
    <row r="3940">
      <c r="A3940" s="5" t="s">
        <v>174</v>
      </c>
      <c r="B3940" s="5" t="s">
        <v>65</v>
      </c>
      <c r="C3940" s="5" t="s">
        <v>4152</v>
      </c>
      <c r="D3940" s="6" t="str">
        <f t="shared" si="1"/>
        <v>person3939@demo.invalid</v>
      </c>
      <c r="E3940" s="6" t="str">
        <f t="shared" si="2"/>
        <v>BASIC_OK</v>
      </c>
      <c r="F3940" s="6" t="str">
        <f>IF(E3940&lt;&gt;"BASIC_OK","REVIEW",IF(RIGHT(D3940,LEN(LOWER(TRIM('Audit summary'!$B$16)))+1)="@"&amp;LOWER(TRIM('Audit summary'!$B$16)),"INTERNAL","EXTERNAL"))</f>
        <v>INTERNAL</v>
      </c>
      <c r="G3940" s="6">
        <f t="shared" si="3"/>
        <v>1</v>
      </c>
      <c r="H3940" s="6">
        <f t="shared" si="4"/>
        <v>1</v>
      </c>
      <c r="I3940" s="6" t="str">
        <f>IF(OR(A3940="",COUNTIF('Message audit'!$A$2:$A$201,A3940)=0,AND(B3940&lt;&gt;"To",B3940&lt;&gt;"CC",B3940&lt;&gt;"BCC"),E3940&lt;&gt;"BASIC_OK"),"REVIEW","OK")</f>
        <v>OK</v>
      </c>
    </row>
    <row r="3941">
      <c r="A3941" s="5" t="s">
        <v>174</v>
      </c>
      <c r="B3941" s="5" t="s">
        <v>21</v>
      </c>
      <c r="C3941" s="5" t="s">
        <v>4153</v>
      </c>
      <c r="D3941" s="6" t="str">
        <f t="shared" si="1"/>
        <v>person3940@example.org</v>
      </c>
      <c r="E3941" s="6" t="str">
        <f t="shared" si="2"/>
        <v>BASIC_OK</v>
      </c>
      <c r="F3941" s="6" t="str">
        <f>IF(E3941&lt;&gt;"BASIC_OK","REVIEW",IF(RIGHT(D3941,LEN(LOWER(TRIM('Audit summary'!$B$16)))+1)="@"&amp;LOWER(TRIM('Audit summary'!$B$16)),"INTERNAL","EXTERNAL"))</f>
        <v>EXTERNAL</v>
      </c>
      <c r="G3941" s="6">
        <f t="shared" si="3"/>
        <v>1</v>
      </c>
      <c r="H3941" s="6">
        <f t="shared" si="4"/>
        <v>1</v>
      </c>
      <c r="I3941" s="6" t="str">
        <f>IF(OR(A3941="",COUNTIF('Message audit'!$A$2:$A$201,A3941)=0,AND(B3941&lt;&gt;"To",B3941&lt;&gt;"CC",B3941&lt;&gt;"BCC"),E3941&lt;&gt;"BASIC_OK"),"REVIEW","OK")</f>
        <v>OK</v>
      </c>
    </row>
    <row r="3942">
      <c r="A3942" s="5" t="s">
        <v>174</v>
      </c>
      <c r="B3942" s="5" t="s">
        <v>50</v>
      </c>
      <c r="C3942" s="5" t="s">
        <v>4154</v>
      </c>
      <c r="D3942" s="6" t="str">
        <f t="shared" si="1"/>
        <v>person3941@demo.invalid</v>
      </c>
      <c r="E3942" s="6" t="str">
        <f t="shared" si="2"/>
        <v>BASIC_OK</v>
      </c>
      <c r="F3942" s="6" t="str">
        <f>IF(E3942&lt;&gt;"BASIC_OK","REVIEW",IF(RIGHT(D3942,LEN(LOWER(TRIM('Audit summary'!$B$16)))+1)="@"&amp;LOWER(TRIM('Audit summary'!$B$16)),"INTERNAL","EXTERNAL"))</f>
        <v>INTERNAL</v>
      </c>
      <c r="G3942" s="6">
        <f t="shared" si="3"/>
        <v>1</v>
      </c>
      <c r="H3942" s="6">
        <f t="shared" si="4"/>
        <v>1</v>
      </c>
      <c r="I3942" s="6" t="str">
        <f>IF(OR(A3942="",COUNTIF('Message audit'!$A$2:$A$201,A3942)=0,AND(B3942&lt;&gt;"To",B3942&lt;&gt;"CC",B3942&lt;&gt;"BCC"),E3942&lt;&gt;"BASIC_OK"),"REVIEW","OK")</f>
        <v>OK</v>
      </c>
    </row>
    <row r="3943">
      <c r="A3943" s="5" t="s">
        <v>174</v>
      </c>
      <c r="B3943" s="5" t="s">
        <v>65</v>
      </c>
      <c r="C3943" s="5" t="s">
        <v>4155</v>
      </c>
      <c r="D3943" s="6" t="str">
        <f t="shared" si="1"/>
        <v>person3942@demo.invalid</v>
      </c>
      <c r="E3943" s="6" t="str">
        <f t="shared" si="2"/>
        <v>BASIC_OK</v>
      </c>
      <c r="F3943" s="6" t="str">
        <f>IF(E3943&lt;&gt;"BASIC_OK","REVIEW",IF(RIGHT(D3943,LEN(LOWER(TRIM('Audit summary'!$B$16)))+1)="@"&amp;LOWER(TRIM('Audit summary'!$B$16)),"INTERNAL","EXTERNAL"))</f>
        <v>INTERNAL</v>
      </c>
      <c r="G3943" s="6">
        <f t="shared" si="3"/>
        <v>1</v>
      </c>
      <c r="H3943" s="6">
        <f t="shared" si="4"/>
        <v>1</v>
      </c>
      <c r="I3943" s="6" t="str">
        <f>IF(OR(A3943="",COUNTIF('Message audit'!$A$2:$A$201,A3943)=0,AND(B3943&lt;&gt;"To",B3943&lt;&gt;"CC",B3943&lt;&gt;"BCC"),E3943&lt;&gt;"BASIC_OK"),"REVIEW","OK")</f>
        <v>OK</v>
      </c>
    </row>
    <row r="3944">
      <c r="A3944" s="5" t="s">
        <v>174</v>
      </c>
      <c r="B3944" s="5" t="s">
        <v>21</v>
      </c>
      <c r="C3944" s="5" t="s">
        <v>4156</v>
      </c>
      <c r="D3944" s="6" t="str">
        <f t="shared" si="1"/>
        <v>person3943@demo.invalid</v>
      </c>
      <c r="E3944" s="6" t="str">
        <f t="shared" si="2"/>
        <v>BASIC_OK</v>
      </c>
      <c r="F3944" s="6" t="str">
        <f>IF(E3944&lt;&gt;"BASIC_OK","REVIEW",IF(RIGHT(D3944,LEN(LOWER(TRIM('Audit summary'!$B$16)))+1)="@"&amp;LOWER(TRIM('Audit summary'!$B$16)),"INTERNAL","EXTERNAL"))</f>
        <v>INTERNAL</v>
      </c>
      <c r="G3944" s="6">
        <f t="shared" si="3"/>
        <v>1</v>
      </c>
      <c r="H3944" s="6">
        <f t="shared" si="4"/>
        <v>1</v>
      </c>
      <c r="I3944" s="6" t="str">
        <f>IF(OR(A3944="",COUNTIF('Message audit'!$A$2:$A$201,A3944)=0,AND(B3944&lt;&gt;"To",B3944&lt;&gt;"CC",B3944&lt;&gt;"BCC"),E3944&lt;&gt;"BASIC_OK"),"REVIEW","OK")</f>
        <v>OK</v>
      </c>
    </row>
    <row r="3945">
      <c r="A3945" s="5" t="s">
        <v>174</v>
      </c>
      <c r="B3945" s="5" t="s">
        <v>50</v>
      </c>
      <c r="C3945" s="5" t="s">
        <v>4157</v>
      </c>
      <c r="D3945" s="6" t="str">
        <f t="shared" si="1"/>
        <v>person3944@demo.invalid</v>
      </c>
      <c r="E3945" s="6" t="str">
        <f t="shared" si="2"/>
        <v>BASIC_OK</v>
      </c>
      <c r="F3945" s="6" t="str">
        <f>IF(E3945&lt;&gt;"BASIC_OK","REVIEW",IF(RIGHT(D3945,LEN(LOWER(TRIM('Audit summary'!$B$16)))+1)="@"&amp;LOWER(TRIM('Audit summary'!$B$16)),"INTERNAL","EXTERNAL"))</f>
        <v>INTERNAL</v>
      </c>
      <c r="G3945" s="6">
        <f t="shared" si="3"/>
        <v>1</v>
      </c>
      <c r="H3945" s="6">
        <f t="shared" si="4"/>
        <v>1</v>
      </c>
      <c r="I3945" s="6" t="str">
        <f>IF(OR(A3945="",COUNTIF('Message audit'!$A$2:$A$201,A3945)=0,AND(B3945&lt;&gt;"To",B3945&lt;&gt;"CC",B3945&lt;&gt;"BCC"),E3945&lt;&gt;"BASIC_OK"),"REVIEW","OK")</f>
        <v>OK</v>
      </c>
    </row>
    <row r="3946">
      <c r="A3946" s="5" t="s">
        <v>174</v>
      </c>
      <c r="B3946" s="5" t="s">
        <v>65</v>
      </c>
      <c r="C3946" s="5" t="s">
        <v>4158</v>
      </c>
      <c r="D3946" s="6" t="str">
        <f t="shared" si="1"/>
        <v>person3945@example.org</v>
      </c>
      <c r="E3946" s="6" t="str">
        <f t="shared" si="2"/>
        <v>BASIC_OK</v>
      </c>
      <c r="F3946" s="6" t="str">
        <f>IF(E3946&lt;&gt;"BASIC_OK","REVIEW",IF(RIGHT(D3946,LEN(LOWER(TRIM('Audit summary'!$B$16)))+1)="@"&amp;LOWER(TRIM('Audit summary'!$B$16)),"INTERNAL","EXTERNAL"))</f>
        <v>EXTERNAL</v>
      </c>
      <c r="G3946" s="6">
        <f t="shared" si="3"/>
        <v>1</v>
      </c>
      <c r="H3946" s="6">
        <f t="shared" si="4"/>
        <v>1</v>
      </c>
      <c r="I3946" s="6" t="str">
        <f>IF(OR(A3946="",COUNTIF('Message audit'!$A$2:$A$201,A3946)=0,AND(B3946&lt;&gt;"To",B3946&lt;&gt;"CC",B3946&lt;&gt;"BCC"),E3946&lt;&gt;"BASIC_OK"),"REVIEW","OK")</f>
        <v>OK</v>
      </c>
    </row>
    <row r="3947">
      <c r="A3947" s="5" t="s">
        <v>174</v>
      </c>
      <c r="B3947" s="5" t="s">
        <v>21</v>
      </c>
      <c r="C3947" s="5" t="s">
        <v>4159</v>
      </c>
      <c r="D3947" s="6" t="str">
        <f t="shared" si="1"/>
        <v>person3946@demo.invalid</v>
      </c>
      <c r="E3947" s="6" t="str">
        <f t="shared" si="2"/>
        <v>BASIC_OK</v>
      </c>
      <c r="F3947" s="6" t="str">
        <f>IF(E3947&lt;&gt;"BASIC_OK","REVIEW",IF(RIGHT(D3947,LEN(LOWER(TRIM('Audit summary'!$B$16)))+1)="@"&amp;LOWER(TRIM('Audit summary'!$B$16)),"INTERNAL","EXTERNAL"))</f>
        <v>INTERNAL</v>
      </c>
      <c r="G3947" s="6">
        <f t="shared" si="3"/>
        <v>1</v>
      </c>
      <c r="H3947" s="6">
        <f t="shared" si="4"/>
        <v>1</v>
      </c>
      <c r="I3947" s="6" t="str">
        <f>IF(OR(A3947="",COUNTIF('Message audit'!$A$2:$A$201,A3947)=0,AND(B3947&lt;&gt;"To",B3947&lt;&gt;"CC",B3947&lt;&gt;"BCC"),E3947&lt;&gt;"BASIC_OK"),"REVIEW","OK")</f>
        <v>OK</v>
      </c>
    </row>
    <row r="3948">
      <c r="A3948" s="5" t="s">
        <v>174</v>
      </c>
      <c r="B3948" s="5" t="s">
        <v>50</v>
      </c>
      <c r="C3948" s="5" t="s">
        <v>4160</v>
      </c>
      <c r="D3948" s="6" t="str">
        <f t="shared" si="1"/>
        <v>person3947@demo.invalid</v>
      </c>
      <c r="E3948" s="6" t="str">
        <f t="shared" si="2"/>
        <v>BASIC_OK</v>
      </c>
      <c r="F3948" s="6" t="str">
        <f>IF(E3948&lt;&gt;"BASIC_OK","REVIEW",IF(RIGHT(D3948,LEN(LOWER(TRIM('Audit summary'!$B$16)))+1)="@"&amp;LOWER(TRIM('Audit summary'!$B$16)),"INTERNAL","EXTERNAL"))</f>
        <v>INTERNAL</v>
      </c>
      <c r="G3948" s="6">
        <f t="shared" si="3"/>
        <v>1</v>
      </c>
      <c r="H3948" s="6">
        <f t="shared" si="4"/>
        <v>1</v>
      </c>
      <c r="I3948" s="6" t="str">
        <f>IF(OR(A3948="",COUNTIF('Message audit'!$A$2:$A$201,A3948)=0,AND(B3948&lt;&gt;"To",B3948&lt;&gt;"CC",B3948&lt;&gt;"BCC"),E3948&lt;&gt;"BASIC_OK"),"REVIEW","OK")</f>
        <v>OK</v>
      </c>
    </row>
    <row r="3949">
      <c r="A3949" s="5" t="s">
        <v>174</v>
      </c>
      <c r="B3949" s="5" t="s">
        <v>65</v>
      </c>
      <c r="C3949" s="5" t="s">
        <v>4161</v>
      </c>
      <c r="D3949" s="6" t="str">
        <f t="shared" si="1"/>
        <v>person3948@demo.invalid</v>
      </c>
      <c r="E3949" s="6" t="str">
        <f t="shared" si="2"/>
        <v>BASIC_OK</v>
      </c>
      <c r="F3949" s="6" t="str">
        <f>IF(E3949&lt;&gt;"BASIC_OK","REVIEW",IF(RIGHT(D3949,LEN(LOWER(TRIM('Audit summary'!$B$16)))+1)="@"&amp;LOWER(TRIM('Audit summary'!$B$16)),"INTERNAL","EXTERNAL"))</f>
        <v>INTERNAL</v>
      </c>
      <c r="G3949" s="6">
        <f t="shared" si="3"/>
        <v>1</v>
      </c>
      <c r="H3949" s="6">
        <f t="shared" si="4"/>
        <v>1</v>
      </c>
      <c r="I3949" s="6" t="str">
        <f>IF(OR(A3949="",COUNTIF('Message audit'!$A$2:$A$201,A3949)=0,AND(B3949&lt;&gt;"To",B3949&lt;&gt;"CC",B3949&lt;&gt;"BCC"),E3949&lt;&gt;"BASIC_OK"),"REVIEW","OK")</f>
        <v>OK</v>
      </c>
    </row>
    <row r="3950">
      <c r="A3950" s="5" t="s">
        <v>174</v>
      </c>
      <c r="B3950" s="5" t="s">
        <v>21</v>
      </c>
      <c r="C3950" s="5" t="s">
        <v>4162</v>
      </c>
      <c r="D3950" s="6" t="str">
        <f t="shared" si="1"/>
        <v>person3949@demo.invalid</v>
      </c>
      <c r="E3950" s="6" t="str">
        <f t="shared" si="2"/>
        <v>BASIC_OK</v>
      </c>
      <c r="F3950" s="6" t="str">
        <f>IF(E3950&lt;&gt;"BASIC_OK","REVIEW",IF(RIGHT(D3950,LEN(LOWER(TRIM('Audit summary'!$B$16)))+1)="@"&amp;LOWER(TRIM('Audit summary'!$B$16)),"INTERNAL","EXTERNAL"))</f>
        <v>INTERNAL</v>
      </c>
      <c r="G3950" s="6">
        <f t="shared" si="3"/>
        <v>1</v>
      </c>
      <c r="H3950" s="6">
        <f t="shared" si="4"/>
        <v>1</v>
      </c>
      <c r="I3950" s="6" t="str">
        <f>IF(OR(A3950="",COUNTIF('Message audit'!$A$2:$A$201,A3950)=0,AND(B3950&lt;&gt;"To",B3950&lt;&gt;"CC",B3950&lt;&gt;"BCC"),E3950&lt;&gt;"BASIC_OK"),"REVIEW","OK")</f>
        <v>OK</v>
      </c>
    </row>
    <row r="3951">
      <c r="A3951" s="5" t="s">
        <v>174</v>
      </c>
      <c r="B3951" s="5" t="s">
        <v>50</v>
      </c>
      <c r="C3951" s="5" t="s">
        <v>4163</v>
      </c>
      <c r="D3951" s="6" t="str">
        <f t="shared" si="1"/>
        <v>person3950@example.org</v>
      </c>
      <c r="E3951" s="6" t="str">
        <f t="shared" si="2"/>
        <v>BASIC_OK</v>
      </c>
      <c r="F3951" s="6" t="str">
        <f>IF(E3951&lt;&gt;"BASIC_OK","REVIEW",IF(RIGHT(D3951,LEN(LOWER(TRIM('Audit summary'!$B$16)))+1)="@"&amp;LOWER(TRIM('Audit summary'!$B$16)),"INTERNAL","EXTERNAL"))</f>
        <v>EXTERNAL</v>
      </c>
      <c r="G3951" s="6">
        <f t="shared" si="3"/>
        <v>1</v>
      </c>
      <c r="H3951" s="6">
        <f t="shared" si="4"/>
        <v>1</v>
      </c>
      <c r="I3951" s="6" t="str">
        <f>IF(OR(A3951="",COUNTIF('Message audit'!$A$2:$A$201,A3951)=0,AND(B3951&lt;&gt;"To",B3951&lt;&gt;"CC",B3951&lt;&gt;"BCC"),E3951&lt;&gt;"BASIC_OK"),"REVIEW","OK")</f>
        <v>OK</v>
      </c>
    </row>
    <row r="3952">
      <c r="A3952" s="5" t="s">
        <v>174</v>
      </c>
      <c r="B3952" s="5" t="s">
        <v>65</v>
      </c>
      <c r="C3952" s="5" t="s">
        <v>4164</v>
      </c>
      <c r="D3952" s="6" t="str">
        <f t="shared" si="1"/>
        <v>person3951@demo.invalid</v>
      </c>
      <c r="E3952" s="6" t="str">
        <f t="shared" si="2"/>
        <v>BASIC_OK</v>
      </c>
      <c r="F3952" s="6" t="str">
        <f>IF(E3952&lt;&gt;"BASIC_OK","REVIEW",IF(RIGHT(D3952,LEN(LOWER(TRIM('Audit summary'!$B$16)))+1)="@"&amp;LOWER(TRIM('Audit summary'!$B$16)),"INTERNAL","EXTERNAL"))</f>
        <v>INTERNAL</v>
      </c>
      <c r="G3952" s="6">
        <f t="shared" si="3"/>
        <v>1</v>
      </c>
      <c r="H3952" s="6">
        <f t="shared" si="4"/>
        <v>1</v>
      </c>
      <c r="I3952" s="6" t="str">
        <f>IF(OR(A3952="",COUNTIF('Message audit'!$A$2:$A$201,A3952)=0,AND(B3952&lt;&gt;"To",B3952&lt;&gt;"CC",B3952&lt;&gt;"BCC"),E3952&lt;&gt;"BASIC_OK"),"REVIEW","OK")</f>
        <v>OK</v>
      </c>
    </row>
    <row r="3953">
      <c r="A3953" s="5" t="s">
        <v>175</v>
      </c>
      <c r="B3953" s="5" t="s">
        <v>21</v>
      </c>
      <c r="C3953" s="5" t="s">
        <v>4165</v>
      </c>
      <c r="D3953" s="6" t="str">
        <f t="shared" si="1"/>
        <v>person3952@demo.invalid</v>
      </c>
      <c r="E3953" s="6" t="str">
        <f t="shared" si="2"/>
        <v>BASIC_OK</v>
      </c>
      <c r="F3953" s="6" t="str">
        <f>IF(E3953&lt;&gt;"BASIC_OK","REVIEW",IF(RIGHT(D3953,LEN(LOWER(TRIM('Audit summary'!$B$16)))+1)="@"&amp;LOWER(TRIM('Audit summary'!$B$16)),"INTERNAL","EXTERNAL"))</f>
        <v>INTERNAL</v>
      </c>
      <c r="G3953" s="6">
        <f t="shared" si="3"/>
        <v>1</v>
      </c>
      <c r="H3953" s="6">
        <f t="shared" si="4"/>
        <v>1</v>
      </c>
      <c r="I3953" s="6" t="str">
        <f>IF(OR(A3953="",COUNTIF('Message audit'!$A$2:$A$201,A3953)=0,AND(B3953&lt;&gt;"To",B3953&lt;&gt;"CC",B3953&lt;&gt;"BCC"),E3953&lt;&gt;"BASIC_OK"),"REVIEW","OK")</f>
        <v>OK</v>
      </c>
    </row>
    <row r="3954">
      <c r="A3954" s="5" t="s">
        <v>175</v>
      </c>
      <c r="B3954" s="5" t="s">
        <v>50</v>
      </c>
      <c r="C3954" s="5" t="s">
        <v>4166</v>
      </c>
      <c r="D3954" s="6" t="str">
        <f t="shared" si="1"/>
        <v>person3953@demo.invalid</v>
      </c>
      <c r="E3954" s="6" t="str">
        <f t="shared" si="2"/>
        <v>BASIC_OK</v>
      </c>
      <c r="F3954" s="6" t="str">
        <f>IF(E3954&lt;&gt;"BASIC_OK","REVIEW",IF(RIGHT(D3954,LEN(LOWER(TRIM('Audit summary'!$B$16)))+1)="@"&amp;LOWER(TRIM('Audit summary'!$B$16)),"INTERNAL","EXTERNAL"))</f>
        <v>INTERNAL</v>
      </c>
      <c r="G3954" s="6">
        <f t="shared" si="3"/>
        <v>1</v>
      </c>
      <c r="H3954" s="6">
        <f t="shared" si="4"/>
        <v>1</v>
      </c>
      <c r="I3954" s="6" t="str">
        <f>IF(OR(A3954="",COUNTIF('Message audit'!$A$2:$A$201,A3954)=0,AND(B3954&lt;&gt;"To",B3954&lt;&gt;"CC",B3954&lt;&gt;"BCC"),E3954&lt;&gt;"BASIC_OK"),"REVIEW","OK")</f>
        <v>OK</v>
      </c>
    </row>
    <row r="3955">
      <c r="A3955" s="5" t="s">
        <v>175</v>
      </c>
      <c r="B3955" s="5" t="s">
        <v>65</v>
      </c>
      <c r="C3955" s="5" t="s">
        <v>4167</v>
      </c>
      <c r="D3955" s="6" t="str">
        <f t="shared" si="1"/>
        <v>person3954@demo.invalid</v>
      </c>
      <c r="E3955" s="6" t="str">
        <f t="shared" si="2"/>
        <v>BASIC_OK</v>
      </c>
      <c r="F3955" s="6" t="str">
        <f>IF(E3955&lt;&gt;"BASIC_OK","REVIEW",IF(RIGHT(D3955,LEN(LOWER(TRIM('Audit summary'!$B$16)))+1)="@"&amp;LOWER(TRIM('Audit summary'!$B$16)),"INTERNAL","EXTERNAL"))</f>
        <v>INTERNAL</v>
      </c>
      <c r="G3955" s="6">
        <f t="shared" si="3"/>
        <v>1</v>
      </c>
      <c r="H3955" s="6">
        <f t="shared" si="4"/>
        <v>1</v>
      </c>
      <c r="I3955" s="6" t="str">
        <f>IF(OR(A3955="",COUNTIF('Message audit'!$A$2:$A$201,A3955)=0,AND(B3955&lt;&gt;"To",B3955&lt;&gt;"CC",B3955&lt;&gt;"BCC"),E3955&lt;&gt;"BASIC_OK"),"REVIEW","OK")</f>
        <v>OK</v>
      </c>
    </row>
    <row r="3956">
      <c r="A3956" s="5" t="s">
        <v>175</v>
      </c>
      <c r="B3956" s="5" t="s">
        <v>21</v>
      </c>
      <c r="C3956" s="5" t="s">
        <v>4168</v>
      </c>
      <c r="D3956" s="6" t="str">
        <f t="shared" si="1"/>
        <v>person3955@example.org</v>
      </c>
      <c r="E3956" s="6" t="str">
        <f t="shared" si="2"/>
        <v>BASIC_OK</v>
      </c>
      <c r="F3956" s="6" t="str">
        <f>IF(E3956&lt;&gt;"BASIC_OK","REVIEW",IF(RIGHT(D3956,LEN(LOWER(TRIM('Audit summary'!$B$16)))+1)="@"&amp;LOWER(TRIM('Audit summary'!$B$16)),"INTERNAL","EXTERNAL"))</f>
        <v>EXTERNAL</v>
      </c>
      <c r="G3956" s="6">
        <f t="shared" si="3"/>
        <v>1</v>
      </c>
      <c r="H3956" s="6">
        <f t="shared" si="4"/>
        <v>1</v>
      </c>
      <c r="I3956" s="6" t="str">
        <f>IF(OR(A3956="",COUNTIF('Message audit'!$A$2:$A$201,A3956)=0,AND(B3956&lt;&gt;"To",B3956&lt;&gt;"CC",B3956&lt;&gt;"BCC"),E3956&lt;&gt;"BASIC_OK"),"REVIEW","OK")</f>
        <v>OK</v>
      </c>
    </row>
    <row r="3957">
      <c r="A3957" s="5" t="s">
        <v>175</v>
      </c>
      <c r="B3957" s="5" t="s">
        <v>50</v>
      </c>
      <c r="C3957" s="5" t="s">
        <v>4169</v>
      </c>
      <c r="D3957" s="6" t="str">
        <f t="shared" si="1"/>
        <v>person3956@demo.invalid</v>
      </c>
      <c r="E3957" s="6" t="str">
        <f t="shared" si="2"/>
        <v>BASIC_OK</v>
      </c>
      <c r="F3957" s="6" t="str">
        <f>IF(E3957&lt;&gt;"BASIC_OK","REVIEW",IF(RIGHT(D3957,LEN(LOWER(TRIM('Audit summary'!$B$16)))+1)="@"&amp;LOWER(TRIM('Audit summary'!$B$16)),"INTERNAL","EXTERNAL"))</f>
        <v>INTERNAL</v>
      </c>
      <c r="G3957" s="6">
        <f t="shared" si="3"/>
        <v>1</v>
      </c>
      <c r="H3957" s="6">
        <f t="shared" si="4"/>
        <v>1</v>
      </c>
      <c r="I3957" s="6" t="str">
        <f>IF(OR(A3957="",COUNTIF('Message audit'!$A$2:$A$201,A3957)=0,AND(B3957&lt;&gt;"To",B3957&lt;&gt;"CC",B3957&lt;&gt;"BCC"),E3957&lt;&gt;"BASIC_OK"),"REVIEW","OK")</f>
        <v>OK</v>
      </c>
    </row>
    <row r="3958">
      <c r="A3958" s="5" t="s">
        <v>175</v>
      </c>
      <c r="B3958" s="5" t="s">
        <v>65</v>
      </c>
      <c r="C3958" s="5" t="s">
        <v>4170</v>
      </c>
      <c r="D3958" s="6" t="str">
        <f t="shared" si="1"/>
        <v>person3957@demo.invalid</v>
      </c>
      <c r="E3958" s="6" t="str">
        <f t="shared" si="2"/>
        <v>BASIC_OK</v>
      </c>
      <c r="F3958" s="6" t="str">
        <f>IF(E3958&lt;&gt;"BASIC_OK","REVIEW",IF(RIGHT(D3958,LEN(LOWER(TRIM('Audit summary'!$B$16)))+1)="@"&amp;LOWER(TRIM('Audit summary'!$B$16)),"INTERNAL","EXTERNAL"))</f>
        <v>INTERNAL</v>
      </c>
      <c r="G3958" s="6">
        <f t="shared" si="3"/>
        <v>1</v>
      </c>
      <c r="H3958" s="6">
        <f t="shared" si="4"/>
        <v>1</v>
      </c>
      <c r="I3958" s="6" t="str">
        <f>IF(OR(A3958="",COUNTIF('Message audit'!$A$2:$A$201,A3958)=0,AND(B3958&lt;&gt;"To",B3958&lt;&gt;"CC",B3958&lt;&gt;"BCC"),E3958&lt;&gt;"BASIC_OK"),"REVIEW","OK")</f>
        <v>OK</v>
      </c>
    </row>
    <row r="3959">
      <c r="A3959" s="5" t="s">
        <v>175</v>
      </c>
      <c r="B3959" s="5" t="s">
        <v>21</v>
      </c>
      <c r="C3959" s="5" t="s">
        <v>4171</v>
      </c>
      <c r="D3959" s="6" t="str">
        <f t="shared" si="1"/>
        <v>person3958@demo.invalid</v>
      </c>
      <c r="E3959" s="6" t="str">
        <f t="shared" si="2"/>
        <v>BASIC_OK</v>
      </c>
      <c r="F3959" s="6" t="str">
        <f>IF(E3959&lt;&gt;"BASIC_OK","REVIEW",IF(RIGHT(D3959,LEN(LOWER(TRIM('Audit summary'!$B$16)))+1)="@"&amp;LOWER(TRIM('Audit summary'!$B$16)),"INTERNAL","EXTERNAL"))</f>
        <v>INTERNAL</v>
      </c>
      <c r="G3959" s="6">
        <f t="shared" si="3"/>
        <v>1</v>
      </c>
      <c r="H3959" s="6">
        <f t="shared" si="4"/>
        <v>1</v>
      </c>
      <c r="I3959" s="6" t="str">
        <f>IF(OR(A3959="",COUNTIF('Message audit'!$A$2:$A$201,A3959)=0,AND(B3959&lt;&gt;"To",B3959&lt;&gt;"CC",B3959&lt;&gt;"BCC"),E3959&lt;&gt;"BASIC_OK"),"REVIEW","OK")</f>
        <v>OK</v>
      </c>
    </row>
    <row r="3960">
      <c r="A3960" s="5" t="s">
        <v>175</v>
      </c>
      <c r="B3960" s="5" t="s">
        <v>50</v>
      </c>
      <c r="C3960" s="5" t="s">
        <v>4172</v>
      </c>
      <c r="D3960" s="6" t="str">
        <f t="shared" si="1"/>
        <v>person3959@demo.invalid</v>
      </c>
      <c r="E3960" s="6" t="str">
        <f t="shared" si="2"/>
        <v>BASIC_OK</v>
      </c>
      <c r="F3960" s="6" t="str">
        <f>IF(E3960&lt;&gt;"BASIC_OK","REVIEW",IF(RIGHT(D3960,LEN(LOWER(TRIM('Audit summary'!$B$16)))+1)="@"&amp;LOWER(TRIM('Audit summary'!$B$16)),"INTERNAL","EXTERNAL"))</f>
        <v>INTERNAL</v>
      </c>
      <c r="G3960" s="6">
        <f t="shared" si="3"/>
        <v>1</v>
      </c>
      <c r="H3960" s="6">
        <f t="shared" si="4"/>
        <v>1</v>
      </c>
      <c r="I3960" s="6" t="str">
        <f>IF(OR(A3960="",COUNTIF('Message audit'!$A$2:$A$201,A3960)=0,AND(B3960&lt;&gt;"To",B3960&lt;&gt;"CC",B3960&lt;&gt;"BCC"),E3960&lt;&gt;"BASIC_OK"),"REVIEW","OK")</f>
        <v>OK</v>
      </c>
    </row>
    <row r="3961">
      <c r="A3961" s="5" t="s">
        <v>175</v>
      </c>
      <c r="B3961" s="5" t="s">
        <v>65</v>
      </c>
      <c r="C3961" s="5" t="s">
        <v>4173</v>
      </c>
      <c r="D3961" s="6" t="str">
        <f t="shared" si="1"/>
        <v>person3960@example.org</v>
      </c>
      <c r="E3961" s="6" t="str">
        <f t="shared" si="2"/>
        <v>BASIC_OK</v>
      </c>
      <c r="F3961" s="6" t="str">
        <f>IF(E3961&lt;&gt;"BASIC_OK","REVIEW",IF(RIGHT(D3961,LEN(LOWER(TRIM('Audit summary'!$B$16)))+1)="@"&amp;LOWER(TRIM('Audit summary'!$B$16)),"INTERNAL","EXTERNAL"))</f>
        <v>EXTERNAL</v>
      </c>
      <c r="G3961" s="6">
        <f t="shared" si="3"/>
        <v>1</v>
      </c>
      <c r="H3961" s="6">
        <f t="shared" si="4"/>
        <v>1</v>
      </c>
      <c r="I3961" s="6" t="str">
        <f>IF(OR(A3961="",COUNTIF('Message audit'!$A$2:$A$201,A3961)=0,AND(B3961&lt;&gt;"To",B3961&lt;&gt;"CC",B3961&lt;&gt;"BCC"),E3961&lt;&gt;"BASIC_OK"),"REVIEW","OK")</f>
        <v>OK</v>
      </c>
    </row>
    <row r="3962">
      <c r="A3962" s="5" t="s">
        <v>175</v>
      </c>
      <c r="B3962" s="5" t="s">
        <v>21</v>
      </c>
      <c r="C3962" s="5" t="s">
        <v>4174</v>
      </c>
      <c r="D3962" s="6" t="str">
        <f t="shared" si="1"/>
        <v>person3961@demo.invalid</v>
      </c>
      <c r="E3962" s="6" t="str">
        <f t="shared" si="2"/>
        <v>BASIC_OK</v>
      </c>
      <c r="F3962" s="6" t="str">
        <f>IF(E3962&lt;&gt;"BASIC_OK","REVIEW",IF(RIGHT(D3962,LEN(LOWER(TRIM('Audit summary'!$B$16)))+1)="@"&amp;LOWER(TRIM('Audit summary'!$B$16)),"INTERNAL","EXTERNAL"))</f>
        <v>INTERNAL</v>
      </c>
      <c r="G3962" s="6">
        <f t="shared" si="3"/>
        <v>1</v>
      </c>
      <c r="H3962" s="6">
        <f t="shared" si="4"/>
        <v>1</v>
      </c>
      <c r="I3962" s="6" t="str">
        <f>IF(OR(A3962="",COUNTIF('Message audit'!$A$2:$A$201,A3962)=0,AND(B3962&lt;&gt;"To",B3962&lt;&gt;"CC",B3962&lt;&gt;"BCC"),E3962&lt;&gt;"BASIC_OK"),"REVIEW","OK")</f>
        <v>OK</v>
      </c>
    </row>
    <row r="3963">
      <c r="A3963" s="5" t="s">
        <v>175</v>
      </c>
      <c r="B3963" s="5" t="s">
        <v>50</v>
      </c>
      <c r="C3963" s="5" t="s">
        <v>4175</v>
      </c>
      <c r="D3963" s="6" t="str">
        <f t="shared" si="1"/>
        <v>person3962@demo.invalid</v>
      </c>
      <c r="E3963" s="6" t="str">
        <f t="shared" si="2"/>
        <v>BASIC_OK</v>
      </c>
      <c r="F3963" s="6" t="str">
        <f>IF(E3963&lt;&gt;"BASIC_OK","REVIEW",IF(RIGHT(D3963,LEN(LOWER(TRIM('Audit summary'!$B$16)))+1)="@"&amp;LOWER(TRIM('Audit summary'!$B$16)),"INTERNAL","EXTERNAL"))</f>
        <v>INTERNAL</v>
      </c>
      <c r="G3963" s="6">
        <f t="shared" si="3"/>
        <v>1</v>
      </c>
      <c r="H3963" s="6">
        <f t="shared" si="4"/>
        <v>1</v>
      </c>
      <c r="I3963" s="6" t="str">
        <f>IF(OR(A3963="",COUNTIF('Message audit'!$A$2:$A$201,A3963)=0,AND(B3963&lt;&gt;"To",B3963&lt;&gt;"CC",B3963&lt;&gt;"BCC"),E3963&lt;&gt;"BASIC_OK"),"REVIEW","OK")</f>
        <v>OK</v>
      </c>
    </row>
    <row r="3964">
      <c r="A3964" s="5" t="s">
        <v>175</v>
      </c>
      <c r="B3964" s="5" t="s">
        <v>65</v>
      </c>
      <c r="C3964" s="5" t="s">
        <v>4176</v>
      </c>
      <c r="D3964" s="6" t="str">
        <f t="shared" si="1"/>
        <v>person3963@demo.invalid</v>
      </c>
      <c r="E3964" s="6" t="str">
        <f t="shared" si="2"/>
        <v>BASIC_OK</v>
      </c>
      <c r="F3964" s="6" t="str">
        <f>IF(E3964&lt;&gt;"BASIC_OK","REVIEW",IF(RIGHT(D3964,LEN(LOWER(TRIM('Audit summary'!$B$16)))+1)="@"&amp;LOWER(TRIM('Audit summary'!$B$16)),"INTERNAL","EXTERNAL"))</f>
        <v>INTERNAL</v>
      </c>
      <c r="G3964" s="6">
        <f t="shared" si="3"/>
        <v>1</v>
      </c>
      <c r="H3964" s="6">
        <f t="shared" si="4"/>
        <v>1</v>
      </c>
      <c r="I3964" s="6" t="str">
        <f>IF(OR(A3964="",COUNTIF('Message audit'!$A$2:$A$201,A3964)=0,AND(B3964&lt;&gt;"To",B3964&lt;&gt;"CC",B3964&lt;&gt;"BCC"),E3964&lt;&gt;"BASIC_OK"),"REVIEW","OK")</f>
        <v>OK</v>
      </c>
    </row>
    <row r="3965">
      <c r="A3965" s="5" t="s">
        <v>175</v>
      </c>
      <c r="B3965" s="5" t="s">
        <v>21</v>
      </c>
      <c r="C3965" s="5" t="s">
        <v>4177</v>
      </c>
      <c r="D3965" s="6" t="str">
        <f t="shared" si="1"/>
        <v>person3964@demo.invalid</v>
      </c>
      <c r="E3965" s="6" t="str">
        <f t="shared" si="2"/>
        <v>BASIC_OK</v>
      </c>
      <c r="F3965" s="6" t="str">
        <f>IF(E3965&lt;&gt;"BASIC_OK","REVIEW",IF(RIGHT(D3965,LEN(LOWER(TRIM('Audit summary'!$B$16)))+1)="@"&amp;LOWER(TRIM('Audit summary'!$B$16)),"INTERNAL","EXTERNAL"))</f>
        <v>INTERNAL</v>
      </c>
      <c r="G3965" s="6">
        <f t="shared" si="3"/>
        <v>1</v>
      </c>
      <c r="H3965" s="6">
        <f t="shared" si="4"/>
        <v>1</v>
      </c>
      <c r="I3965" s="6" t="str">
        <f>IF(OR(A3965="",COUNTIF('Message audit'!$A$2:$A$201,A3965)=0,AND(B3965&lt;&gt;"To",B3965&lt;&gt;"CC",B3965&lt;&gt;"BCC"),E3965&lt;&gt;"BASIC_OK"),"REVIEW","OK")</f>
        <v>OK</v>
      </c>
    </row>
    <row r="3966">
      <c r="A3966" s="5" t="s">
        <v>175</v>
      </c>
      <c r="B3966" s="5" t="s">
        <v>50</v>
      </c>
      <c r="C3966" s="5" t="s">
        <v>4178</v>
      </c>
      <c r="D3966" s="6" t="str">
        <f t="shared" si="1"/>
        <v>person3965@example.org</v>
      </c>
      <c r="E3966" s="6" t="str">
        <f t="shared" si="2"/>
        <v>BASIC_OK</v>
      </c>
      <c r="F3966" s="6" t="str">
        <f>IF(E3966&lt;&gt;"BASIC_OK","REVIEW",IF(RIGHT(D3966,LEN(LOWER(TRIM('Audit summary'!$B$16)))+1)="@"&amp;LOWER(TRIM('Audit summary'!$B$16)),"INTERNAL","EXTERNAL"))</f>
        <v>EXTERNAL</v>
      </c>
      <c r="G3966" s="6">
        <f t="shared" si="3"/>
        <v>1</v>
      </c>
      <c r="H3966" s="6">
        <f t="shared" si="4"/>
        <v>1</v>
      </c>
      <c r="I3966" s="6" t="str">
        <f>IF(OR(A3966="",COUNTIF('Message audit'!$A$2:$A$201,A3966)=0,AND(B3966&lt;&gt;"To",B3966&lt;&gt;"CC",B3966&lt;&gt;"BCC"),E3966&lt;&gt;"BASIC_OK"),"REVIEW","OK")</f>
        <v>OK</v>
      </c>
    </row>
    <row r="3967">
      <c r="A3967" s="5" t="s">
        <v>175</v>
      </c>
      <c r="B3967" s="5" t="s">
        <v>65</v>
      </c>
      <c r="C3967" s="5" t="s">
        <v>4179</v>
      </c>
      <c r="D3967" s="6" t="str">
        <f t="shared" si="1"/>
        <v>person3966@demo.invalid</v>
      </c>
      <c r="E3967" s="6" t="str">
        <f t="shared" si="2"/>
        <v>BASIC_OK</v>
      </c>
      <c r="F3967" s="6" t="str">
        <f>IF(E3967&lt;&gt;"BASIC_OK","REVIEW",IF(RIGHT(D3967,LEN(LOWER(TRIM('Audit summary'!$B$16)))+1)="@"&amp;LOWER(TRIM('Audit summary'!$B$16)),"INTERNAL","EXTERNAL"))</f>
        <v>INTERNAL</v>
      </c>
      <c r="G3967" s="6">
        <f t="shared" si="3"/>
        <v>1</v>
      </c>
      <c r="H3967" s="6">
        <f t="shared" si="4"/>
        <v>1</v>
      </c>
      <c r="I3967" s="6" t="str">
        <f>IF(OR(A3967="",COUNTIF('Message audit'!$A$2:$A$201,A3967)=0,AND(B3967&lt;&gt;"To",B3967&lt;&gt;"CC",B3967&lt;&gt;"BCC"),E3967&lt;&gt;"BASIC_OK"),"REVIEW","OK")</f>
        <v>OK</v>
      </c>
    </row>
    <row r="3968">
      <c r="A3968" s="5" t="s">
        <v>175</v>
      </c>
      <c r="B3968" s="5" t="s">
        <v>21</v>
      </c>
      <c r="C3968" s="5" t="s">
        <v>4180</v>
      </c>
      <c r="D3968" s="6" t="str">
        <f t="shared" si="1"/>
        <v>person3967@demo.invalid</v>
      </c>
      <c r="E3968" s="6" t="str">
        <f t="shared" si="2"/>
        <v>BASIC_OK</v>
      </c>
      <c r="F3968" s="6" t="str">
        <f>IF(E3968&lt;&gt;"BASIC_OK","REVIEW",IF(RIGHT(D3968,LEN(LOWER(TRIM('Audit summary'!$B$16)))+1)="@"&amp;LOWER(TRIM('Audit summary'!$B$16)),"INTERNAL","EXTERNAL"))</f>
        <v>INTERNAL</v>
      </c>
      <c r="G3968" s="6">
        <f t="shared" si="3"/>
        <v>1</v>
      </c>
      <c r="H3968" s="6">
        <f t="shared" si="4"/>
        <v>1</v>
      </c>
      <c r="I3968" s="6" t="str">
        <f>IF(OR(A3968="",COUNTIF('Message audit'!$A$2:$A$201,A3968)=0,AND(B3968&lt;&gt;"To",B3968&lt;&gt;"CC",B3968&lt;&gt;"BCC"),E3968&lt;&gt;"BASIC_OK"),"REVIEW","OK")</f>
        <v>OK</v>
      </c>
    </row>
    <row r="3969">
      <c r="A3969" s="5" t="s">
        <v>175</v>
      </c>
      <c r="B3969" s="5" t="s">
        <v>50</v>
      </c>
      <c r="C3969" s="5" t="s">
        <v>4181</v>
      </c>
      <c r="D3969" s="6" t="str">
        <f t="shared" si="1"/>
        <v>person3968@demo.invalid</v>
      </c>
      <c r="E3969" s="6" t="str">
        <f t="shared" si="2"/>
        <v>BASIC_OK</v>
      </c>
      <c r="F3969" s="6" t="str">
        <f>IF(E3969&lt;&gt;"BASIC_OK","REVIEW",IF(RIGHT(D3969,LEN(LOWER(TRIM('Audit summary'!$B$16)))+1)="@"&amp;LOWER(TRIM('Audit summary'!$B$16)),"INTERNAL","EXTERNAL"))</f>
        <v>INTERNAL</v>
      </c>
      <c r="G3969" s="6">
        <f t="shared" si="3"/>
        <v>1</v>
      </c>
      <c r="H3969" s="6">
        <f t="shared" si="4"/>
        <v>1</v>
      </c>
      <c r="I3969" s="6" t="str">
        <f>IF(OR(A3969="",COUNTIF('Message audit'!$A$2:$A$201,A3969)=0,AND(B3969&lt;&gt;"To",B3969&lt;&gt;"CC",B3969&lt;&gt;"BCC"),E3969&lt;&gt;"BASIC_OK"),"REVIEW","OK")</f>
        <v>OK</v>
      </c>
    </row>
    <row r="3970">
      <c r="A3970" s="5" t="s">
        <v>175</v>
      </c>
      <c r="B3970" s="5" t="s">
        <v>65</v>
      </c>
      <c r="C3970" s="5" t="s">
        <v>4182</v>
      </c>
      <c r="D3970" s="6" t="str">
        <f t="shared" si="1"/>
        <v>person3969@demo.invalid</v>
      </c>
      <c r="E3970" s="6" t="str">
        <f t="shared" si="2"/>
        <v>BASIC_OK</v>
      </c>
      <c r="F3970" s="6" t="str">
        <f>IF(E3970&lt;&gt;"BASIC_OK","REVIEW",IF(RIGHT(D3970,LEN(LOWER(TRIM('Audit summary'!$B$16)))+1)="@"&amp;LOWER(TRIM('Audit summary'!$B$16)),"INTERNAL","EXTERNAL"))</f>
        <v>INTERNAL</v>
      </c>
      <c r="G3970" s="6">
        <f t="shared" si="3"/>
        <v>1</v>
      </c>
      <c r="H3970" s="6">
        <f t="shared" si="4"/>
        <v>1</v>
      </c>
      <c r="I3970" s="6" t="str">
        <f>IF(OR(A3970="",COUNTIF('Message audit'!$A$2:$A$201,A3970)=0,AND(B3970&lt;&gt;"To",B3970&lt;&gt;"CC",B3970&lt;&gt;"BCC"),E3970&lt;&gt;"BASIC_OK"),"REVIEW","OK")</f>
        <v>OK</v>
      </c>
    </row>
    <row r="3971">
      <c r="A3971" s="5" t="s">
        <v>175</v>
      </c>
      <c r="B3971" s="5" t="s">
        <v>21</v>
      </c>
      <c r="C3971" s="5" t="s">
        <v>4183</v>
      </c>
      <c r="D3971" s="6" t="str">
        <f t="shared" si="1"/>
        <v>person3970@example.org</v>
      </c>
      <c r="E3971" s="6" t="str">
        <f t="shared" si="2"/>
        <v>BASIC_OK</v>
      </c>
      <c r="F3971" s="6" t="str">
        <f>IF(E3971&lt;&gt;"BASIC_OK","REVIEW",IF(RIGHT(D3971,LEN(LOWER(TRIM('Audit summary'!$B$16)))+1)="@"&amp;LOWER(TRIM('Audit summary'!$B$16)),"INTERNAL","EXTERNAL"))</f>
        <v>EXTERNAL</v>
      </c>
      <c r="G3971" s="6">
        <f t="shared" si="3"/>
        <v>1</v>
      </c>
      <c r="H3971" s="6">
        <f t="shared" si="4"/>
        <v>1</v>
      </c>
      <c r="I3971" s="6" t="str">
        <f>IF(OR(A3971="",COUNTIF('Message audit'!$A$2:$A$201,A3971)=0,AND(B3971&lt;&gt;"To",B3971&lt;&gt;"CC",B3971&lt;&gt;"BCC"),E3971&lt;&gt;"BASIC_OK"),"REVIEW","OK")</f>
        <v>OK</v>
      </c>
    </row>
    <row r="3972">
      <c r="A3972" s="5" t="s">
        <v>175</v>
      </c>
      <c r="B3972" s="5" t="s">
        <v>50</v>
      </c>
      <c r="C3972" s="5" t="s">
        <v>4184</v>
      </c>
      <c r="D3972" s="6" t="str">
        <f t="shared" si="1"/>
        <v>person3971@demo.invalid</v>
      </c>
      <c r="E3972" s="6" t="str">
        <f t="shared" si="2"/>
        <v>BASIC_OK</v>
      </c>
      <c r="F3972" s="6" t="str">
        <f>IF(E3972&lt;&gt;"BASIC_OK","REVIEW",IF(RIGHT(D3972,LEN(LOWER(TRIM('Audit summary'!$B$16)))+1)="@"&amp;LOWER(TRIM('Audit summary'!$B$16)),"INTERNAL","EXTERNAL"))</f>
        <v>INTERNAL</v>
      </c>
      <c r="G3972" s="6">
        <f t="shared" si="3"/>
        <v>1</v>
      </c>
      <c r="H3972" s="6">
        <f t="shared" si="4"/>
        <v>1</v>
      </c>
      <c r="I3972" s="6" t="str">
        <f>IF(OR(A3972="",COUNTIF('Message audit'!$A$2:$A$201,A3972)=0,AND(B3972&lt;&gt;"To",B3972&lt;&gt;"CC",B3972&lt;&gt;"BCC"),E3972&lt;&gt;"BASIC_OK"),"REVIEW","OK")</f>
        <v>OK</v>
      </c>
    </row>
    <row r="3973">
      <c r="A3973" s="5" t="s">
        <v>175</v>
      </c>
      <c r="B3973" s="5" t="s">
        <v>65</v>
      </c>
      <c r="C3973" s="5" t="s">
        <v>4185</v>
      </c>
      <c r="D3973" s="6" t="str">
        <f t="shared" si="1"/>
        <v>person3972@demo.invalid</v>
      </c>
      <c r="E3973" s="6" t="str">
        <f t="shared" si="2"/>
        <v>BASIC_OK</v>
      </c>
      <c r="F3973" s="6" t="str">
        <f>IF(E3973&lt;&gt;"BASIC_OK","REVIEW",IF(RIGHT(D3973,LEN(LOWER(TRIM('Audit summary'!$B$16)))+1)="@"&amp;LOWER(TRIM('Audit summary'!$B$16)),"INTERNAL","EXTERNAL"))</f>
        <v>INTERNAL</v>
      </c>
      <c r="G3973" s="6">
        <f t="shared" si="3"/>
        <v>1</v>
      </c>
      <c r="H3973" s="6">
        <f t="shared" si="4"/>
        <v>1</v>
      </c>
      <c r="I3973" s="6" t="str">
        <f>IF(OR(A3973="",COUNTIF('Message audit'!$A$2:$A$201,A3973)=0,AND(B3973&lt;&gt;"To",B3973&lt;&gt;"CC",B3973&lt;&gt;"BCC"),E3973&lt;&gt;"BASIC_OK"),"REVIEW","OK")</f>
        <v>OK</v>
      </c>
    </row>
    <row r="3974">
      <c r="A3974" s="5" t="s">
        <v>175</v>
      </c>
      <c r="B3974" s="5" t="s">
        <v>21</v>
      </c>
      <c r="C3974" s="5" t="s">
        <v>4186</v>
      </c>
      <c r="D3974" s="6" t="str">
        <f t="shared" si="1"/>
        <v>person3973@demo.invalid</v>
      </c>
      <c r="E3974" s="6" t="str">
        <f t="shared" si="2"/>
        <v>BASIC_OK</v>
      </c>
      <c r="F3974" s="6" t="str">
        <f>IF(E3974&lt;&gt;"BASIC_OK","REVIEW",IF(RIGHT(D3974,LEN(LOWER(TRIM('Audit summary'!$B$16)))+1)="@"&amp;LOWER(TRIM('Audit summary'!$B$16)),"INTERNAL","EXTERNAL"))</f>
        <v>INTERNAL</v>
      </c>
      <c r="G3974" s="6">
        <f t="shared" si="3"/>
        <v>1</v>
      </c>
      <c r="H3974" s="6">
        <f t="shared" si="4"/>
        <v>1</v>
      </c>
      <c r="I3974" s="6" t="str">
        <f>IF(OR(A3974="",COUNTIF('Message audit'!$A$2:$A$201,A3974)=0,AND(B3974&lt;&gt;"To",B3974&lt;&gt;"CC",B3974&lt;&gt;"BCC"),E3974&lt;&gt;"BASIC_OK"),"REVIEW","OK")</f>
        <v>OK</v>
      </c>
    </row>
    <row r="3975">
      <c r="A3975" s="5" t="s">
        <v>175</v>
      </c>
      <c r="B3975" s="5" t="s">
        <v>50</v>
      </c>
      <c r="C3975" s="5" t="s">
        <v>4187</v>
      </c>
      <c r="D3975" s="6" t="str">
        <f t="shared" si="1"/>
        <v>person3974@demo.invalid</v>
      </c>
      <c r="E3975" s="6" t="str">
        <f t="shared" si="2"/>
        <v>BASIC_OK</v>
      </c>
      <c r="F3975" s="6" t="str">
        <f>IF(E3975&lt;&gt;"BASIC_OK","REVIEW",IF(RIGHT(D3975,LEN(LOWER(TRIM('Audit summary'!$B$16)))+1)="@"&amp;LOWER(TRIM('Audit summary'!$B$16)),"INTERNAL","EXTERNAL"))</f>
        <v>INTERNAL</v>
      </c>
      <c r="G3975" s="6">
        <f t="shared" si="3"/>
        <v>1</v>
      </c>
      <c r="H3975" s="6">
        <f t="shared" si="4"/>
        <v>1</v>
      </c>
      <c r="I3975" s="6" t="str">
        <f>IF(OR(A3975="",COUNTIF('Message audit'!$A$2:$A$201,A3975)=0,AND(B3975&lt;&gt;"To",B3975&lt;&gt;"CC",B3975&lt;&gt;"BCC"),E3975&lt;&gt;"BASIC_OK"),"REVIEW","OK")</f>
        <v>OK</v>
      </c>
    </row>
    <row r="3976">
      <c r="A3976" s="5" t="s">
        <v>175</v>
      </c>
      <c r="B3976" s="5" t="s">
        <v>65</v>
      </c>
      <c r="C3976" s="5" t="s">
        <v>4188</v>
      </c>
      <c r="D3976" s="6" t="str">
        <f t="shared" si="1"/>
        <v>person3975@example.org</v>
      </c>
      <c r="E3976" s="6" t="str">
        <f t="shared" si="2"/>
        <v>BASIC_OK</v>
      </c>
      <c r="F3976" s="6" t="str">
        <f>IF(E3976&lt;&gt;"BASIC_OK","REVIEW",IF(RIGHT(D3976,LEN(LOWER(TRIM('Audit summary'!$B$16)))+1)="@"&amp;LOWER(TRIM('Audit summary'!$B$16)),"INTERNAL","EXTERNAL"))</f>
        <v>EXTERNAL</v>
      </c>
      <c r="G3976" s="6">
        <f t="shared" si="3"/>
        <v>1</v>
      </c>
      <c r="H3976" s="6">
        <f t="shared" si="4"/>
        <v>1</v>
      </c>
      <c r="I3976" s="6" t="str">
        <f>IF(OR(A3976="",COUNTIF('Message audit'!$A$2:$A$201,A3976)=0,AND(B3976&lt;&gt;"To",B3976&lt;&gt;"CC",B3976&lt;&gt;"BCC"),E3976&lt;&gt;"BASIC_OK"),"REVIEW","OK")</f>
        <v>OK</v>
      </c>
    </row>
    <row r="3977">
      <c r="A3977" s="5" t="s">
        <v>175</v>
      </c>
      <c r="B3977" s="5" t="s">
        <v>21</v>
      </c>
      <c r="C3977" s="5" t="s">
        <v>4189</v>
      </c>
      <c r="D3977" s="6" t="str">
        <f t="shared" si="1"/>
        <v>person3976@demo.invalid</v>
      </c>
      <c r="E3977" s="6" t="str">
        <f t="shared" si="2"/>
        <v>BASIC_OK</v>
      </c>
      <c r="F3977" s="6" t="str">
        <f>IF(E3977&lt;&gt;"BASIC_OK","REVIEW",IF(RIGHT(D3977,LEN(LOWER(TRIM('Audit summary'!$B$16)))+1)="@"&amp;LOWER(TRIM('Audit summary'!$B$16)),"INTERNAL","EXTERNAL"))</f>
        <v>INTERNAL</v>
      </c>
      <c r="G3977" s="6">
        <f t="shared" si="3"/>
        <v>1</v>
      </c>
      <c r="H3977" s="6">
        <f t="shared" si="4"/>
        <v>1</v>
      </c>
      <c r="I3977" s="6" t="str">
        <f>IF(OR(A3977="",COUNTIF('Message audit'!$A$2:$A$201,A3977)=0,AND(B3977&lt;&gt;"To",B3977&lt;&gt;"CC",B3977&lt;&gt;"BCC"),E3977&lt;&gt;"BASIC_OK"),"REVIEW","OK")</f>
        <v>OK</v>
      </c>
    </row>
    <row r="3978">
      <c r="A3978" s="5" t="s">
        <v>175</v>
      </c>
      <c r="B3978" s="5" t="s">
        <v>50</v>
      </c>
      <c r="C3978" s="5" t="s">
        <v>4190</v>
      </c>
      <c r="D3978" s="6" t="str">
        <f t="shared" si="1"/>
        <v>person3977@demo.invalid</v>
      </c>
      <c r="E3978" s="6" t="str">
        <f t="shared" si="2"/>
        <v>BASIC_OK</v>
      </c>
      <c r="F3978" s="6" t="str">
        <f>IF(E3978&lt;&gt;"BASIC_OK","REVIEW",IF(RIGHT(D3978,LEN(LOWER(TRIM('Audit summary'!$B$16)))+1)="@"&amp;LOWER(TRIM('Audit summary'!$B$16)),"INTERNAL","EXTERNAL"))</f>
        <v>INTERNAL</v>
      </c>
      <c r="G3978" s="6">
        <f t="shared" si="3"/>
        <v>1</v>
      </c>
      <c r="H3978" s="6">
        <f t="shared" si="4"/>
        <v>1</v>
      </c>
      <c r="I3978" s="6" t="str">
        <f>IF(OR(A3978="",COUNTIF('Message audit'!$A$2:$A$201,A3978)=0,AND(B3978&lt;&gt;"To",B3978&lt;&gt;"CC",B3978&lt;&gt;"BCC"),E3978&lt;&gt;"BASIC_OK"),"REVIEW","OK")</f>
        <v>OK</v>
      </c>
    </row>
    <row r="3979">
      <c r="A3979" s="5" t="s">
        <v>175</v>
      </c>
      <c r="B3979" s="5" t="s">
        <v>65</v>
      </c>
      <c r="C3979" s="5" t="s">
        <v>4191</v>
      </c>
      <c r="D3979" s="6" t="str">
        <f t="shared" si="1"/>
        <v>person3978@demo.invalid</v>
      </c>
      <c r="E3979" s="6" t="str">
        <f t="shared" si="2"/>
        <v>BASIC_OK</v>
      </c>
      <c r="F3979" s="6" t="str">
        <f>IF(E3979&lt;&gt;"BASIC_OK","REVIEW",IF(RIGHT(D3979,LEN(LOWER(TRIM('Audit summary'!$B$16)))+1)="@"&amp;LOWER(TRIM('Audit summary'!$B$16)),"INTERNAL","EXTERNAL"))</f>
        <v>INTERNAL</v>
      </c>
      <c r="G3979" s="6">
        <f t="shared" si="3"/>
        <v>1</v>
      </c>
      <c r="H3979" s="6">
        <f t="shared" si="4"/>
        <v>1</v>
      </c>
      <c r="I3979" s="6" t="str">
        <f>IF(OR(A3979="",COUNTIF('Message audit'!$A$2:$A$201,A3979)=0,AND(B3979&lt;&gt;"To",B3979&lt;&gt;"CC",B3979&lt;&gt;"BCC"),E3979&lt;&gt;"BASIC_OK"),"REVIEW","OK")</f>
        <v>OK</v>
      </c>
    </row>
    <row r="3980">
      <c r="A3980" s="5" t="s">
        <v>175</v>
      </c>
      <c r="B3980" s="5" t="s">
        <v>21</v>
      </c>
      <c r="C3980" s="5" t="s">
        <v>4192</v>
      </c>
      <c r="D3980" s="6" t="str">
        <f t="shared" si="1"/>
        <v>person3979@demo.invalid</v>
      </c>
      <c r="E3980" s="6" t="str">
        <f t="shared" si="2"/>
        <v>BASIC_OK</v>
      </c>
      <c r="F3980" s="6" t="str">
        <f>IF(E3980&lt;&gt;"BASIC_OK","REVIEW",IF(RIGHT(D3980,LEN(LOWER(TRIM('Audit summary'!$B$16)))+1)="@"&amp;LOWER(TRIM('Audit summary'!$B$16)),"INTERNAL","EXTERNAL"))</f>
        <v>INTERNAL</v>
      </c>
      <c r="G3980" s="6">
        <f t="shared" si="3"/>
        <v>1</v>
      </c>
      <c r="H3980" s="6">
        <f t="shared" si="4"/>
        <v>1</v>
      </c>
      <c r="I3980" s="6" t="str">
        <f>IF(OR(A3980="",COUNTIF('Message audit'!$A$2:$A$201,A3980)=0,AND(B3980&lt;&gt;"To",B3980&lt;&gt;"CC",B3980&lt;&gt;"BCC"),E3980&lt;&gt;"BASIC_OK"),"REVIEW","OK")</f>
        <v>OK</v>
      </c>
    </row>
    <row r="3981">
      <c r="A3981" s="5" t="s">
        <v>175</v>
      </c>
      <c r="B3981" s="5" t="s">
        <v>50</v>
      </c>
      <c r="C3981" s="5" t="s">
        <v>4193</v>
      </c>
      <c r="D3981" s="6" t="str">
        <f t="shared" si="1"/>
        <v>person3980@example.org</v>
      </c>
      <c r="E3981" s="6" t="str">
        <f t="shared" si="2"/>
        <v>BASIC_OK</v>
      </c>
      <c r="F3981" s="6" t="str">
        <f>IF(E3981&lt;&gt;"BASIC_OK","REVIEW",IF(RIGHT(D3981,LEN(LOWER(TRIM('Audit summary'!$B$16)))+1)="@"&amp;LOWER(TRIM('Audit summary'!$B$16)),"INTERNAL","EXTERNAL"))</f>
        <v>EXTERNAL</v>
      </c>
      <c r="G3981" s="6">
        <f t="shared" si="3"/>
        <v>1</v>
      </c>
      <c r="H3981" s="6">
        <f t="shared" si="4"/>
        <v>1</v>
      </c>
      <c r="I3981" s="6" t="str">
        <f>IF(OR(A3981="",COUNTIF('Message audit'!$A$2:$A$201,A3981)=0,AND(B3981&lt;&gt;"To",B3981&lt;&gt;"CC",B3981&lt;&gt;"BCC"),E3981&lt;&gt;"BASIC_OK"),"REVIEW","OK")</f>
        <v>OK</v>
      </c>
    </row>
    <row r="3982">
      <c r="A3982" s="5" t="s">
        <v>175</v>
      </c>
      <c r="B3982" s="5" t="s">
        <v>65</v>
      </c>
      <c r="C3982" s="5" t="s">
        <v>4194</v>
      </c>
      <c r="D3982" s="6" t="str">
        <f t="shared" si="1"/>
        <v>person3981@demo.invalid</v>
      </c>
      <c r="E3982" s="6" t="str">
        <f t="shared" si="2"/>
        <v>BASIC_OK</v>
      </c>
      <c r="F3982" s="6" t="str">
        <f>IF(E3982&lt;&gt;"BASIC_OK","REVIEW",IF(RIGHT(D3982,LEN(LOWER(TRIM('Audit summary'!$B$16)))+1)="@"&amp;LOWER(TRIM('Audit summary'!$B$16)),"INTERNAL","EXTERNAL"))</f>
        <v>INTERNAL</v>
      </c>
      <c r="G3982" s="6">
        <f t="shared" si="3"/>
        <v>1</v>
      </c>
      <c r="H3982" s="6">
        <f t="shared" si="4"/>
        <v>1</v>
      </c>
      <c r="I3982" s="6" t="str">
        <f>IF(OR(A3982="",COUNTIF('Message audit'!$A$2:$A$201,A3982)=0,AND(B3982&lt;&gt;"To",B3982&lt;&gt;"CC",B3982&lt;&gt;"BCC"),E3982&lt;&gt;"BASIC_OK"),"REVIEW","OK")</f>
        <v>OK</v>
      </c>
    </row>
    <row r="3983">
      <c r="A3983" s="5" t="s">
        <v>175</v>
      </c>
      <c r="B3983" s="5" t="s">
        <v>21</v>
      </c>
      <c r="C3983" s="5" t="s">
        <v>4195</v>
      </c>
      <c r="D3983" s="6" t="str">
        <f t="shared" si="1"/>
        <v>person3982@demo.invalid</v>
      </c>
      <c r="E3983" s="6" t="str">
        <f t="shared" si="2"/>
        <v>BASIC_OK</v>
      </c>
      <c r="F3983" s="6" t="str">
        <f>IF(E3983&lt;&gt;"BASIC_OK","REVIEW",IF(RIGHT(D3983,LEN(LOWER(TRIM('Audit summary'!$B$16)))+1)="@"&amp;LOWER(TRIM('Audit summary'!$B$16)),"INTERNAL","EXTERNAL"))</f>
        <v>INTERNAL</v>
      </c>
      <c r="G3983" s="6">
        <f t="shared" si="3"/>
        <v>1</v>
      </c>
      <c r="H3983" s="6">
        <f t="shared" si="4"/>
        <v>1</v>
      </c>
      <c r="I3983" s="6" t="str">
        <f>IF(OR(A3983="",COUNTIF('Message audit'!$A$2:$A$201,A3983)=0,AND(B3983&lt;&gt;"To",B3983&lt;&gt;"CC",B3983&lt;&gt;"BCC"),E3983&lt;&gt;"BASIC_OK"),"REVIEW","OK")</f>
        <v>OK</v>
      </c>
    </row>
    <row r="3984">
      <c r="A3984" s="5" t="s">
        <v>175</v>
      </c>
      <c r="B3984" s="5" t="s">
        <v>50</v>
      </c>
      <c r="C3984" s="5" t="s">
        <v>4196</v>
      </c>
      <c r="D3984" s="6" t="str">
        <f t="shared" si="1"/>
        <v>person3983@demo.invalid</v>
      </c>
      <c r="E3984" s="6" t="str">
        <f t="shared" si="2"/>
        <v>BASIC_OK</v>
      </c>
      <c r="F3984" s="6" t="str">
        <f>IF(E3984&lt;&gt;"BASIC_OK","REVIEW",IF(RIGHT(D3984,LEN(LOWER(TRIM('Audit summary'!$B$16)))+1)="@"&amp;LOWER(TRIM('Audit summary'!$B$16)),"INTERNAL","EXTERNAL"))</f>
        <v>INTERNAL</v>
      </c>
      <c r="G3984" s="6">
        <f t="shared" si="3"/>
        <v>1</v>
      </c>
      <c r="H3984" s="6">
        <f t="shared" si="4"/>
        <v>1</v>
      </c>
      <c r="I3984" s="6" t="str">
        <f>IF(OR(A3984="",COUNTIF('Message audit'!$A$2:$A$201,A3984)=0,AND(B3984&lt;&gt;"To",B3984&lt;&gt;"CC",B3984&lt;&gt;"BCC"),E3984&lt;&gt;"BASIC_OK"),"REVIEW","OK")</f>
        <v>OK</v>
      </c>
    </row>
    <row r="3985">
      <c r="A3985" s="5" t="s">
        <v>175</v>
      </c>
      <c r="B3985" s="5" t="s">
        <v>65</v>
      </c>
      <c r="C3985" s="5" t="s">
        <v>4197</v>
      </c>
      <c r="D3985" s="6" t="str">
        <f t="shared" si="1"/>
        <v>person3984@demo.invalid</v>
      </c>
      <c r="E3985" s="6" t="str">
        <f t="shared" si="2"/>
        <v>BASIC_OK</v>
      </c>
      <c r="F3985" s="6" t="str">
        <f>IF(E3985&lt;&gt;"BASIC_OK","REVIEW",IF(RIGHT(D3985,LEN(LOWER(TRIM('Audit summary'!$B$16)))+1)="@"&amp;LOWER(TRIM('Audit summary'!$B$16)),"INTERNAL","EXTERNAL"))</f>
        <v>INTERNAL</v>
      </c>
      <c r="G3985" s="6">
        <f t="shared" si="3"/>
        <v>1</v>
      </c>
      <c r="H3985" s="6">
        <f t="shared" si="4"/>
        <v>1</v>
      </c>
      <c r="I3985" s="6" t="str">
        <f>IF(OR(A3985="",COUNTIF('Message audit'!$A$2:$A$201,A3985)=0,AND(B3985&lt;&gt;"To",B3985&lt;&gt;"CC",B3985&lt;&gt;"BCC"),E3985&lt;&gt;"BASIC_OK"),"REVIEW","OK")</f>
        <v>OK</v>
      </c>
    </row>
    <row r="3986">
      <c r="A3986" s="5" t="s">
        <v>175</v>
      </c>
      <c r="B3986" s="5" t="s">
        <v>21</v>
      </c>
      <c r="C3986" s="5" t="s">
        <v>4198</v>
      </c>
      <c r="D3986" s="6" t="str">
        <f t="shared" si="1"/>
        <v>person3985@example.org</v>
      </c>
      <c r="E3986" s="6" t="str">
        <f t="shared" si="2"/>
        <v>BASIC_OK</v>
      </c>
      <c r="F3986" s="6" t="str">
        <f>IF(E3986&lt;&gt;"BASIC_OK","REVIEW",IF(RIGHT(D3986,LEN(LOWER(TRIM('Audit summary'!$B$16)))+1)="@"&amp;LOWER(TRIM('Audit summary'!$B$16)),"INTERNAL","EXTERNAL"))</f>
        <v>EXTERNAL</v>
      </c>
      <c r="G3986" s="6">
        <f t="shared" si="3"/>
        <v>1</v>
      </c>
      <c r="H3986" s="6">
        <f t="shared" si="4"/>
        <v>1</v>
      </c>
      <c r="I3986" s="6" t="str">
        <f>IF(OR(A3986="",COUNTIF('Message audit'!$A$2:$A$201,A3986)=0,AND(B3986&lt;&gt;"To",B3986&lt;&gt;"CC",B3986&lt;&gt;"BCC"),E3986&lt;&gt;"BASIC_OK"),"REVIEW","OK")</f>
        <v>OK</v>
      </c>
    </row>
    <row r="3987">
      <c r="A3987" s="5" t="s">
        <v>175</v>
      </c>
      <c r="B3987" s="5" t="s">
        <v>50</v>
      </c>
      <c r="C3987" s="5" t="s">
        <v>4199</v>
      </c>
      <c r="D3987" s="6" t="str">
        <f t="shared" si="1"/>
        <v>person3986@demo.invalid</v>
      </c>
      <c r="E3987" s="6" t="str">
        <f t="shared" si="2"/>
        <v>BASIC_OK</v>
      </c>
      <c r="F3987" s="6" t="str">
        <f>IF(E3987&lt;&gt;"BASIC_OK","REVIEW",IF(RIGHT(D3987,LEN(LOWER(TRIM('Audit summary'!$B$16)))+1)="@"&amp;LOWER(TRIM('Audit summary'!$B$16)),"INTERNAL","EXTERNAL"))</f>
        <v>INTERNAL</v>
      </c>
      <c r="G3987" s="6">
        <f t="shared" si="3"/>
        <v>1</v>
      </c>
      <c r="H3987" s="6">
        <f t="shared" si="4"/>
        <v>1</v>
      </c>
      <c r="I3987" s="6" t="str">
        <f>IF(OR(A3987="",COUNTIF('Message audit'!$A$2:$A$201,A3987)=0,AND(B3987&lt;&gt;"To",B3987&lt;&gt;"CC",B3987&lt;&gt;"BCC"),E3987&lt;&gt;"BASIC_OK"),"REVIEW","OK")</f>
        <v>OK</v>
      </c>
    </row>
    <row r="3988">
      <c r="A3988" s="5" t="s">
        <v>175</v>
      </c>
      <c r="B3988" s="5" t="s">
        <v>65</v>
      </c>
      <c r="C3988" s="5" t="s">
        <v>4200</v>
      </c>
      <c r="D3988" s="6" t="str">
        <f t="shared" si="1"/>
        <v>person3987@demo.invalid</v>
      </c>
      <c r="E3988" s="6" t="str">
        <f t="shared" si="2"/>
        <v>BASIC_OK</v>
      </c>
      <c r="F3988" s="6" t="str">
        <f>IF(E3988&lt;&gt;"BASIC_OK","REVIEW",IF(RIGHT(D3988,LEN(LOWER(TRIM('Audit summary'!$B$16)))+1)="@"&amp;LOWER(TRIM('Audit summary'!$B$16)),"INTERNAL","EXTERNAL"))</f>
        <v>INTERNAL</v>
      </c>
      <c r="G3988" s="6">
        <f t="shared" si="3"/>
        <v>1</v>
      </c>
      <c r="H3988" s="6">
        <f t="shared" si="4"/>
        <v>1</v>
      </c>
      <c r="I3988" s="6" t="str">
        <f>IF(OR(A3988="",COUNTIF('Message audit'!$A$2:$A$201,A3988)=0,AND(B3988&lt;&gt;"To",B3988&lt;&gt;"CC",B3988&lt;&gt;"BCC"),E3988&lt;&gt;"BASIC_OK"),"REVIEW","OK")</f>
        <v>OK</v>
      </c>
    </row>
    <row r="3989">
      <c r="A3989" s="5" t="s">
        <v>175</v>
      </c>
      <c r="B3989" s="5" t="s">
        <v>21</v>
      </c>
      <c r="C3989" s="5" t="s">
        <v>4201</v>
      </c>
      <c r="D3989" s="6" t="str">
        <f t="shared" si="1"/>
        <v>person3988@demo.invalid</v>
      </c>
      <c r="E3989" s="6" t="str">
        <f t="shared" si="2"/>
        <v>BASIC_OK</v>
      </c>
      <c r="F3989" s="6" t="str">
        <f>IF(E3989&lt;&gt;"BASIC_OK","REVIEW",IF(RIGHT(D3989,LEN(LOWER(TRIM('Audit summary'!$B$16)))+1)="@"&amp;LOWER(TRIM('Audit summary'!$B$16)),"INTERNAL","EXTERNAL"))</f>
        <v>INTERNAL</v>
      </c>
      <c r="G3989" s="6">
        <f t="shared" si="3"/>
        <v>1</v>
      </c>
      <c r="H3989" s="6">
        <f t="shared" si="4"/>
        <v>1</v>
      </c>
      <c r="I3989" s="6" t="str">
        <f>IF(OR(A3989="",COUNTIF('Message audit'!$A$2:$A$201,A3989)=0,AND(B3989&lt;&gt;"To",B3989&lt;&gt;"CC",B3989&lt;&gt;"BCC"),E3989&lt;&gt;"BASIC_OK"),"REVIEW","OK")</f>
        <v>OK</v>
      </c>
    </row>
    <row r="3990">
      <c r="A3990" s="5" t="s">
        <v>175</v>
      </c>
      <c r="B3990" s="5" t="s">
        <v>50</v>
      </c>
      <c r="C3990" s="5" t="s">
        <v>4202</v>
      </c>
      <c r="D3990" s="6" t="str">
        <f t="shared" si="1"/>
        <v>person3989@demo.invalid</v>
      </c>
      <c r="E3990" s="6" t="str">
        <f t="shared" si="2"/>
        <v>BASIC_OK</v>
      </c>
      <c r="F3990" s="6" t="str">
        <f>IF(E3990&lt;&gt;"BASIC_OK","REVIEW",IF(RIGHT(D3990,LEN(LOWER(TRIM('Audit summary'!$B$16)))+1)="@"&amp;LOWER(TRIM('Audit summary'!$B$16)),"INTERNAL","EXTERNAL"))</f>
        <v>INTERNAL</v>
      </c>
      <c r="G3990" s="6">
        <f t="shared" si="3"/>
        <v>1</v>
      </c>
      <c r="H3990" s="6">
        <f t="shared" si="4"/>
        <v>1</v>
      </c>
      <c r="I3990" s="6" t="str">
        <f>IF(OR(A3990="",COUNTIF('Message audit'!$A$2:$A$201,A3990)=0,AND(B3990&lt;&gt;"To",B3990&lt;&gt;"CC",B3990&lt;&gt;"BCC"),E3990&lt;&gt;"BASIC_OK"),"REVIEW","OK")</f>
        <v>OK</v>
      </c>
    </row>
    <row r="3991">
      <c r="A3991" s="5" t="s">
        <v>175</v>
      </c>
      <c r="B3991" s="5" t="s">
        <v>65</v>
      </c>
      <c r="C3991" s="5" t="s">
        <v>4203</v>
      </c>
      <c r="D3991" s="6" t="str">
        <f t="shared" si="1"/>
        <v>person3990@example.org</v>
      </c>
      <c r="E3991" s="6" t="str">
        <f t="shared" si="2"/>
        <v>BASIC_OK</v>
      </c>
      <c r="F3991" s="6" t="str">
        <f>IF(E3991&lt;&gt;"BASIC_OK","REVIEW",IF(RIGHT(D3991,LEN(LOWER(TRIM('Audit summary'!$B$16)))+1)="@"&amp;LOWER(TRIM('Audit summary'!$B$16)),"INTERNAL","EXTERNAL"))</f>
        <v>EXTERNAL</v>
      </c>
      <c r="G3991" s="6">
        <f t="shared" si="3"/>
        <v>1</v>
      </c>
      <c r="H3991" s="6">
        <f t="shared" si="4"/>
        <v>1</v>
      </c>
      <c r="I3991" s="6" t="str">
        <f>IF(OR(A3991="",COUNTIF('Message audit'!$A$2:$A$201,A3991)=0,AND(B3991&lt;&gt;"To",B3991&lt;&gt;"CC",B3991&lt;&gt;"BCC"),E3991&lt;&gt;"BASIC_OK"),"REVIEW","OK")</f>
        <v>OK</v>
      </c>
    </row>
    <row r="3992">
      <c r="A3992" s="5" t="s">
        <v>175</v>
      </c>
      <c r="B3992" s="5" t="s">
        <v>21</v>
      </c>
      <c r="C3992" s="5" t="s">
        <v>4204</v>
      </c>
      <c r="D3992" s="6" t="str">
        <f t="shared" si="1"/>
        <v>person3991@demo.invalid</v>
      </c>
      <c r="E3992" s="6" t="str">
        <f t="shared" si="2"/>
        <v>BASIC_OK</v>
      </c>
      <c r="F3992" s="6" t="str">
        <f>IF(E3992&lt;&gt;"BASIC_OK","REVIEW",IF(RIGHT(D3992,LEN(LOWER(TRIM('Audit summary'!$B$16)))+1)="@"&amp;LOWER(TRIM('Audit summary'!$B$16)),"INTERNAL","EXTERNAL"))</f>
        <v>INTERNAL</v>
      </c>
      <c r="G3992" s="6">
        <f t="shared" si="3"/>
        <v>1</v>
      </c>
      <c r="H3992" s="6">
        <f t="shared" si="4"/>
        <v>1</v>
      </c>
      <c r="I3992" s="6" t="str">
        <f>IF(OR(A3992="",COUNTIF('Message audit'!$A$2:$A$201,A3992)=0,AND(B3992&lt;&gt;"To",B3992&lt;&gt;"CC",B3992&lt;&gt;"BCC"),E3992&lt;&gt;"BASIC_OK"),"REVIEW","OK")</f>
        <v>OK</v>
      </c>
    </row>
    <row r="3993">
      <c r="A3993" s="5" t="s">
        <v>175</v>
      </c>
      <c r="B3993" s="5" t="s">
        <v>50</v>
      </c>
      <c r="C3993" s="5" t="s">
        <v>4205</v>
      </c>
      <c r="D3993" s="6" t="str">
        <f t="shared" si="1"/>
        <v>person3992@demo.invalid</v>
      </c>
      <c r="E3993" s="6" t="str">
        <f t="shared" si="2"/>
        <v>BASIC_OK</v>
      </c>
      <c r="F3993" s="6" t="str">
        <f>IF(E3993&lt;&gt;"BASIC_OK","REVIEW",IF(RIGHT(D3993,LEN(LOWER(TRIM('Audit summary'!$B$16)))+1)="@"&amp;LOWER(TRIM('Audit summary'!$B$16)),"INTERNAL","EXTERNAL"))</f>
        <v>INTERNAL</v>
      </c>
      <c r="G3993" s="6">
        <f t="shared" si="3"/>
        <v>1</v>
      </c>
      <c r="H3993" s="6">
        <f t="shared" si="4"/>
        <v>1</v>
      </c>
      <c r="I3993" s="6" t="str">
        <f>IF(OR(A3993="",COUNTIF('Message audit'!$A$2:$A$201,A3993)=0,AND(B3993&lt;&gt;"To",B3993&lt;&gt;"CC",B3993&lt;&gt;"BCC"),E3993&lt;&gt;"BASIC_OK"),"REVIEW","OK")</f>
        <v>OK</v>
      </c>
    </row>
    <row r="3994">
      <c r="A3994" s="5" t="s">
        <v>175</v>
      </c>
      <c r="B3994" s="5" t="s">
        <v>65</v>
      </c>
      <c r="C3994" s="5" t="s">
        <v>4206</v>
      </c>
      <c r="D3994" s="6" t="str">
        <f t="shared" si="1"/>
        <v>person3993@demo.invalid</v>
      </c>
      <c r="E3994" s="6" t="str">
        <f t="shared" si="2"/>
        <v>BASIC_OK</v>
      </c>
      <c r="F3994" s="6" t="str">
        <f>IF(E3994&lt;&gt;"BASIC_OK","REVIEW",IF(RIGHT(D3994,LEN(LOWER(TRIM('Audit summary'!$B$16)))+1)="@"&amp;LOWER(TRIM('Audit summary'!$B$16)),"INTERNAL","EXTERNAL"))</f>
        <v>INTERNAL</v>
      </c>
      <c r="G3994" s="6">
        <f t="shared" si="3"/>
        <v>1</v>
      </c>
      <c r="H3994" s="6">
        <f t="shared" si="4"/>
        <v>1</v>
      </c>
      <c r="I3994" s="6" t="str">
        <f>IF(OR(A3994="",COUNTIF('Message audit'!$A$2:$A$201,A3994)=0,AND(B3994&lt;&gt;"To",B3994&lt;&gt;"CC",B3994&lt;&gt;"BCC"),E3994&lt;&gt;"BASIC_OK"),"REVIEW","OK")</f>
        <v>OK</v>
      </c>
    </row>
    <row r="3995">
      <c r="A3995" s="5" t="s">
        <v>175</v>
      </c>
      <c r="B3995" s="5" t="s">
        <v>21</v>
      </c>
      <c r="C3995" s="5" t="s">
        <v>4207</v>
      </c>
      <c r="D3995" s="6" t="str">
        <f t="shared" si="1"/>
        <v>person3994@demo.invalid</v>
      </c>
      <c r="E3995" s="6" t="str">
        <f t="shared" si="2"/>
        <v>BASIC_OK</v>
      </c>
      <c r="F3995" s="6" t="str">
        <f>IF(E3995&lt;&gt;"BASIC_OK","REVIEW",IF(RIGHT(D3995,LEN(LOWER(TRIM('Audit summary'!$B$16)))+1)="@"&amp;LOWER(TRIM('Audit summary'!$B$16)),"INTERNAL","EXTERNAL"))</f>
        <v>INTERNAL</v>
      </c>
      <c r="G3995" s="6">
        <f t="shared" si="3"/>
        <v>1</v>
      </c>
      <c r="H3995" s="6">
        <f t="shared" si="4"/>
        <v>1</v>
      </c>
      <c r="I3995" s="6" t="str">
        <f>IF(OR(A3995="",COUNTIF('Message audit'!$A$2:$A$201,A3995)=0,AND(B3995&lt;&gt;"To",B3995&lt;&gt;"CC",B3995&lt;&gt;"BCC"),E3995&lt;&gt;"BASIC_OK"),"REVIEW","OK")</f>
        <v>OK</v>
      </c>
    </row>
    <row r="3996">
      <c r="A3996" s="5" t="s">
        <v>175</v>
      </c>
      <c r="B3996" s="5" t="s">
        <v>50</v>
      </c>
      <c r="C3996" s="5" t="s">
        <v>4208</v>
      </c>
      <c r="D3996" s="6" t="str">
        <f t="shared" si="1"/>
        <v>person3995@example.org</v>
      </c>
      <c r="E3996" s="6" t="str">
        <f t="shared" si="2"/>
        <v>BASIC_OK</v>
      </c>
      <c r="F3996" s="6" t="str">
        <f>IF(E3996&lt;&gt;"BASIC_OK","REVIEW",IF(RIGHT(D3996,LEN(LOWER(TRIM('Audit summary'!$B$16)))+1)="@"&amp;LOWER(TRIM('Audit summary'!$B$16)),"INTERNAL","EXTERNAL"))</f>
        <v>EXTERNAL</v>
      </c>
      <c r="G3996" s="6">
        <f t="shared" si="3"/>
        <v>1</v>
      </c>
      <c r="H3996" s="6">
        <f t="shared" si="4"/>
        <v>1</v>
      </c>
      <c r="I3996" s="6" t="str">
        <f>IF(OR(A3996="",COUNTIF('Message audit'!$A$2:$A$201,A3996)=0,AND(B3996&lt;&gt;"To",B3996&lt;&gt;"CC",B3996&lt;&gt;"BCC"),E3996&lt;&gt;"BASIC_OK"),"REVIEW","OK")</f>
        <v>OK</v>
      </c>
    </row>
    <row r="3997">
      <c r="A3997" s="5" t="s">
        <v>175</v>
      </c>
      <c r="B3997" s="5" t="s">
        <v>65</v>
      </c>
      <c r="C3997" s="5" t="s">
        <v>4209</v>
      </c>
      <c r="D3997" s="6" t="str">
        <f t="shared" si="1"/>
        <v>person3996@demo.invalid</v>
      </c>
      <c r="E3997" s="6" t="str">
        <f t="shared" si="2"/>
        <v>BASIC_OK</v>
      </c>
      <c r="F3997" s="6" t="str">
        <f>IF(E3997&lt;&gt;"BASIC_OK","REVIEW",IF(RIGHT(D3997,LEN(LOWER(TRIM('Audit summary'!$B$16)))+1)="@"&amp;LOWER(TRIM('Audit summary'!$B$16)),"INTERNAL","EXTERNAL"))</f>
        <v>INTERNAL</v>
      </c>
      <c r="G3997" s="6">
        <f t="shared" si="3"/>
        <v>1</v>
      </c>
      <c r="H3997" s="6">
        <f t="shared" si="4"/>
        <v>1</v>
      </c>
      <c r="I3997" s="6" t="str">
        <f>IF(OR(A3997="",COUNTIF('Message audit'!$A$2:$A$201,A3997)=0,AND(B3997&lt;&gt;"To",B3997&lt;&gt;"CC",B3997&lt;&gt;"BCC"),E3997&lt;&gt;"BASIC_OK"),"REVIEW","OK")</f>
        <v>OK</v>
      </c>
    </row>
    <row r="3998">
      <c r="A3998" s="5" t="s">
        <v>175</v>
      </c>
      <c r="B3998" s="5" t="s">
        <v>21</v>
      </c>
      <c r="C3998" s="5" t="s">
        <v>4210</v>
      </c>
      <c r="D3998" s="6" t="str">
        <f t="shared" si="1"/>
        <v>person3997@demo.invalid</v>
      </c>
      <c r="E3998" s="6" t="str">
        <f t="shared" si="2"/>
        <v>BASIC_OK</v>
      </c>
      <c r="F3998" s="6" t="str">
        <f>IF(E3998&lt;&gt;"BASIC_OK","REVIEW",IF(RIGHT(D3998,LEN(LOWER(TRIM('Audit summary'!$B$16)))+1)="@"&amp;LOWER(TRIM('Audit summary'!$B$16)),"INTERNAL","EXTERNAL"))</f>
        <v>INTERNAL</v>
      </c>
      <c r="G3998" s="6">
        <f t="shared" si="3"/>
        <v>1</v>
      </c>
      <c r="H3998" s="6">
        <f t="shared" si="4"/>
        <v>1</v>
      </c>
      <c r="I3998" s="6" t="str">
        <f>IF(OR(A3998="",COUNTIF('Message audit'!$A$2:$A$201,A3998)=0,AND(B3998&lt;&gt;"To",B3998&lt;&gt;"CC",B3998&lt;&gt;"BCC"),E3998&lt;&gt;"BASIC_OK"),"REVIEW","OK")</f>
        <v>OK</v>
      </c>
    </row>
    <row r="3999">
      <c r="A3999" s="5" t="s">
        <v>175</v>
      </c>
      <c r="B3999" s="5" t="s">
        <v>50</v>
      </c>
      <c r="C3999" s="5" t="s">
        <v>4211</v>
      </c>
      <c r="D3999" s="6" t="str">
        <f t="shared" si="1"/>
        <v>person3998@demo.invalid</v>
      </c>
      <c r="E3999" s="6" t="str">
        <f t="shared" si="2"/>
        <v>BASIC_OK</v>
      </c>
      <c r="F3999" s="6" t="str">
        <f>IF(E3999&lt;&gt;"BASIC_OK","REVIEW",IF(RIGHT(D3999,LEN(LOWER(TRIM('Audit summary'!$B$16)))+1)="@"&amp;LOWER(TRIM('Audit summary'!$B$16)),"INTERNAL","EXTERNAL"))</f>
        <v>INTERNAL</v>
      </c>
      <c r="G3999" s="6">
        <f t="shared" si="3"/>
        <v>1</v>
      </c>
      <c r="H3999" s="6">
        <f t="shared" si="4"/>
        <v>1</v>
      </c>
      <c r="I3999" s="6" t="str">
        <f>IF(OR(A3999="",COUNTIF('Message audit'!$A$2:$A$201,A3999)=0,AND(B3999&lt;&gt;"To",B3999&lt;&gt;"CC",B3999&lt;&gt;"BCC"),E3999&lt;&gt;"BASIC_OK"),"REVIEW","OK")</f>
        <v>OK</v>
      </c>
    </row>
    <row r="4000">
      <c r="A4000" s="5" t="s">
        <v>175</v>
      </c>
      <c r="B4000" s="5" t="s">
        <v>65</v>
      </c>
      <c r="C4000" s="5" t="s">
        <v>4212</v>
      </c>
      <c r="D4000" s="6" t="str">
        <f t="shared" si="1"/>
        <v>person3999@demo.invalid</v>
      </c>
      <c r="E4000" s="6" t="str">
        <f t="shared" si="2"/>
        <v>BASIC_OK</v>
      </c>
      <c r="F4000" s="6" t="str">
        <f>IF(E4000&lt;&gt;"BASIC_OK","REVIEW",IF(RIGHT(D4000,LEN(LOWER(TRIM('Audit summary'!$B$16)))+1)="@"&amp;LOWER(TRIM('Audit summary'!$B$16)),"INTERNAL","EXTERNAL"))</f>
        <v>INTERNAL</v>
      </c>
      <c r="G4000" s="6">
        <f t="shared" si="3"/>
        <v>1</v>
      </c>
      <c r="H4000" s="6">
        <f t="shared" si="4"/>
        <v>1</v>
      </c>
      <c r="I4000" s="6" t="str">
        <f>IF(OR(A4000="",COUNTIF('Message audit'!$A$2:$A$201,A4000)=0,AND(B4000&lt;&gt;"To",B4000&lt;&gt;"CC",B4000&lt;&gt;"BCC"),E4000&lt;&gt;"BASIC_OK"),"REVIEW","OK")</f>
        <v>OK</v>
      </c>
    </row>
    <row r="4001">
      <c r="A4001" s="5" t="s">
        <v>175</v>
      </c>
      <c r="B4001" s="5" t="s">
        <v>21</v>
      </c>
      <c r="D4001" s="6" t="str">
        <f t="shared" si="1"/>
        <v/>
      </c>
      <c r="E4001" s="6" t="str">
        <f t="shared" si="2"/>
        <v>MISSING</v>
      </c>
      <c r="F4001" s="6" t="str">
        <f>IF(E4001&lt;&gt;"BASIC_OK","REVIEW",IF(RIGHT(D4001,LEN(LOWER(TRIM('Audit summary'!$B$16)))+1)="@"&amp;LOWER(TRIM('Audit summary'!$B$16)),"INTERNAL","EXTERNAL"))</f>
        <v>REVIEW</v>
      </c>
      <c r="G4001" s="6">
        <f t="shared" si="3"/>
        <v>0</v>
      </c>
      <c r="H4001" s="6">
        <f t="shared" si="4"/>
        <v>0</v>
      </c>
      <c r="I4001" s="6" t="str">
        <f>IF(OR(A4001="",COUNTIF('Message audit'!$A$2:$A$201,A4001)=0,AND(B4001&lt;&gt;"To",B4001&lt;&gt;"CC",B4001&lt;&gt;"BCC"),E4001&lt;&gt;"BASIC_OK"),"REVIEW","OK")</f>
        <v>REVIEW</v>
      </c>
    </row>
    <row r="4002">
      <c r="A4002" s="5" t="s">
        <v>175</v>
      </c>
      <c r="B4002" s="5" t="s">
        <v>50</v>
      </c>
      <c r="C4002" s="5" t="s">
        <v>4213</v>
      </c>
      <c r="D4002" s="6" t="str">
        <f t="shared" si="1"/>
        <v>broken-4001</v>
      </c>
      <c r="E4002" s="6" t="str">
        <f t="shared" si="2"/>
        <v>REVIEW</v>
      </c>
      <c r="F4002" s="6" t="str">
        <f>IF(E4002&lt;&gt;"BASIC_OK","REVIEW",IF(RIGHT(D4002,LEN(LOWER(TRIM('Audit summary'!$B$16)))+1)="@"&amp;LOWER(TRIM('Audit summary'!$B$16)),"INTERNAL","EXTERNAL"))</f>
        <v>REVIEW</v>
      </c>
      <c r="G4002" s="6">
        <f t="shared" si="3"/>
        <v>0</v>
      </c>
      <c r="H4002" s="6">
        <f t="shared" si="4"/>
        <v>0</v>
      </c>
      <c r="I4002" s="6" t="str">
        <f>IF(OR(A4002="",COUNTIF('Message audit'!$A$2:$A$201,A4002)=0,AND(B4002&lt;&gt;"To",B4002&lt;&gt;"CC",B4002&lt;&gt;"BCC"),E4002&lt;&gt;"BASIC_OK"),"REVIEW","OK")</f>
        <v>REVIEW</v>
      </c>
    </row>
    <row r="4003">
      <c r="A4003" s="5" t="s">
        <v>177</v>
      </c>
      <c r="B4003" s="5" t="s">
        <v>65</v>
      </c>
      <c r="C4003" s="5" t="s">
        <v>4214</v>
      </c>
      <c r="D4003" s="6" t="str">
        <f t="shared" si="1"/>
        <v>person4002@demo.invalid</v>
      </c>
      <c r="E4003" s="6" t="str">
        <f t="shared" si="2"/>
        <v>BASIC_OK</v>
      </c>
      <c r="F4003" s="6" t="str">
        <f>IF(E4003&lt;&gt;"BASIC_OK","REVIEW",IF(RIGHT(D4003,LEN(LOWER(TRIM('Audit summary'!$B$16)))+1)="@"&amp;LOWER(TRIM('Audit summary'!$B$16)),"INTERNAL","EXTERNAL"))</f>
        <v>INTERNAL</v>
      </c>
      <c r="G4003" s="6">
        <f t="shared" si="3"/>
        <v>1</v>
      </c>
      <c r="H4003" s="6">
        <f t="shared" si="4"/>
        <v>1</v>
      </c>
      <c r="I4003" s="6" t="str">
        <f>IF(OR(A4003="",COUNTIF('Message audit'!$A$2:$A$201,A4003)=0,AND(B4003&lt;&gt;"To",B4003&lt;&gt;"CC",B4003&lt;&gt;"BCC"),E4003&lt;&gt;"BASIC_OK"),"REVIEW","OK")</f>
        <v>OK</v>
      </c>
    </row>
    <row r="4004">
      <c r="A4004" s="5" t="s">
        <v>177</v>
      </c>
      <c r="B4004" s="5" t="s">
        <v>21</v>
      </c>
      <c r="C4004" s="5" t="s">
        <v>4215</v>
      </c>
      <c r="D4004" s="6" t="str">
        <f t="shared" si="1"/>
        <v>person4003@demo.invalid</v>
      </c>
      <c r="E4004" s="6" t="str">
        <f t="shared" si="2"/>
        <v>BASIC_OK</v>
      </c>
      <c r="F4004" s="6" t="str">
        <f>IF(E4004&lt;&gt;"BASIC_OK","REVIEW",IF(RIGHT(D4004,LEN(LOWER(TRIM('Audit summary'!$B$16)))+1)="@"&amp;LOWER(TRIM('Audit summary'!$B$16)),"INTERNAL","EXTERNAL"))</f>
        <v>INTERNAL</v>
      </c>
      <c r="G4004" s="6">
        <f t="shared" si="3"/>
        <v>1</v>
      </c>
      <c r="H4004" s="6">
        <f t="shared" si="4"/>
        <v>1</v>
      </c>
      <c r="I4004" s="6" t="str">
        <f>IF(OR(A4004="",COUNTIF('Message audit'!$A$2:$A$201,A4004)=0,AND(B4004&lt;&gt;"To",B4004&lt;&gt;"CC",B4004&lt;&gt;"BCC"),E4004&lt;&gt;"BASIC_OK"),"REVIEW","OK")</f>
        <v>OK</v>
      </c>
    </row>
    <row r="4005">
      <c r="A4005" s="5" t="s">
        <v>177</v>
      </c>
      <c r="B4005" s="5" t="s">
        <v>50</v>
      </c>
      <c r="C4005" s="5" t="s">
        <v>4216</v>
      </c>
      <c r="D4005" s="6" t="str">
        <f t="shared" si="1"/>
        <v>person4004@demo.invalid</v>
      </c>
      <c r="E4005" s="6" t="str">
        <f t="shared" si="2"/>
        <v>BASIC_OK</v>
      </c>
      <c r="F4005" s="6" t="str">
        <f>IF(E4005&lt;&gt;"BASIC_OK","REVIEW",IF(RIGHT(D4005,LEN(LOWER(TRIM('Audit summary'!$B$16)))+1)="@"&amp;LOWER(TRIM('Audit summary'!$B$16)),"INTERNAL","EXTERNAL"))</f>
        <v>INTERNAL</v>
      </c>
      <c r="G4005" s="6">
        <f t="shared" si="3"/>
        <v>1</v>
      </c>
      <c r="H4005" s="6">
        <f t="shared" si="4"/>
        <v>1</v>
      </c>
      <c r="I4005" s="6" t="str">
        <f>IF(OR(A4005="",COUNTIF('Message audit'!$A$2:$A$201,A4005)=0,AND(B4005&lt;&gt;"To",B4005&lt;&gt;"CC",B4005&lt;&gt;"BCC"),E4005&lt;&gt;"BASIC_OK"),"REVIEW","OK")</f>
        <v>OK</v>
      </c>
    </row>
    <row r="4006">
      <c r="A4006" s="5" t="s">
        <v>177</v>
      </c>
      <c r="B4006" s="5" t="s">
        <v>65</v>
      </c>
      <c r="C4006" s="5" t="s">
        <v>4217</v>
      </c>
      <c r="D4006" s="6" t="str">
        <f t="shared" si="1"/>
        <v>person4005@example.org</v>
      </c>
      <c r="E4006" s="6" t="str">
        <f t="shared" si="2"/>
        <v>BASIC_OK</v>
      </c>
      <c r="F4006" s="6" t="str">
        <f>IF(E4006&lt;&gt;"BASIC_OK","REVIEW",IF(RIGHT(D4006,LEN(LOWER(TRIM('Audit summary'!$B$16)))+1)="@"&amp;LOWER(TRIM('Audit summary'!$B$16)),"INTERNAL","EXTERNAL"))</f>
        <v>EXTERNAL</v>
      </c>
      <c r="G4006" s="6">
        <f t="shared" si="3"/>
        <v>1</v>
      </c>
      <c r="H4006" s="6">
        <f t="shared" si="4"/>
        <v>1</v>
      </c>
      <c r="I4006" s="6" t="str">
        <f>IF(OR(A4006="",COUNTIF('Message audit'!$A$2:$A$201,A4006)=0,AND(B4006&lt;&gt;"To",B4006&lt;&gt;"CC",B4006&lt;&gt;"BCC"),E4006&lt;&gt;"BASIC_OK"),"REVIEW","OK")</f>
        <v>OK</v>
      </c>
    </row>
    <row r="4007">
      <c r="A4007" s="5" t="s">
        <v>177</v>
      </c>
      <c r="B4007" s="5" t="s">
        <v>21</v>
      </c>
      <c r="C4007" s="5" t="s">
        <v>4218</v>
      </c>
      <c r="D4007" s="6" t="str">
        <f t="shared" si="1"/>
        <v>person4006@demo.invalid</v>
      </c>
      <c r="E4007" s="6" t="str">
        <f t="shared" si="2"/>
        <v>BASIC_OK</v>
      </c>
      <c r="F4007" s="6" t="str">
        <f>IF(E4007&lt;&gt;"BASIC_OK","REVIEW",IF(RIGHT(D4007,LEN(LOWER(TRIM('Audit summary'!$B$16)))+1)="@"&amp;LOWER(TRIM('Audit summary'!$B$16)),"INTERNAL","EXTERNAL"))</f>
        <v>INTERNAL</v>
      </c>
      <c r="G4007" s="6">
        <f t="shared" si="3"/>
        <v>1</v>
      </c>
      <c r="H4007" s="6">
        <f t="shared" si="4"/>
        <v>1</v>
      </c>
      <c r="I4007" s="6" t="str">
        <f>IF(OR(A4007="",COUNTIF('Message audit'!$A$2:$A$201,A4007)=0,AND(B4007&lt;&gt;"To",B4007&lt;&gt;"CC",B4007&lt;&gt;"BCC"),E4007&lt;&gt;"BASIC_OK"),"REVIEW","OK")</f>
        <v>OK</v>
      </c>
    </row>
    <row r="4008">
      <c r="A4008" s="5" t="s">
        <v>177</v>
      </c>
      <c r="B4008" s="5" t="s">
        <v>50</v>
      </c>
      <c r="C4008" s="5" t="s">
        <v>4219</v>
      </c>
      <c r="D4008" s="6" t="str">
        <f t="shared" si="1"/>
        <v>person4007@demo.invalid</v>
      </c>
      <c r="E4008" s="6" t="str">
        <f t="shared" si="2"/>
        <v>BASIC_OK</v>
      </c>
      <c r="F4008" s="6" t="str">
        <f>IF(E4008&lt;&gt;"BASIC_OK","REVIEW",IF(RIGHT(D4008,LEN(LOWER(TRIM('Audit summary'!$B$16)))+1)="@"&amp;LOWER(TRIM('Audit summary'!$B$16)),"INTERNAL","EXTERNAL"))</f>
        <v>INTERNAL</v>
      </c>
      <c r="G4008" s="6">
        <f t="shared" si="3"/>
        <v>1</v>
      </c>
      <c r="H4008" s="6">
        <f t="shared" si="4"/>
        <v>1</v>
      </c>
      <c r="I4008" s="6" t="str">
        <f>IF(OR(A4008="",COUNTIF('Message audit'!$A$2:$A$201,A4008)=0,AND(B4008&lt;&gt;"To",B4008&lt;&gt;"CC",B4008&lt;&gt;"BCC"),E4008&lt;&gt;"BASIC_OK"),"REVIEW","OK")</f>
        <v>OK</v>
      </c>
    </row>
    <row r="4009">
      <c r="A4009" s="5" t="s">
        <v>177</v>
      </c>
      <c r="B4009" s="5" t="s">
        <v>65</v>
      </c>
      <c r="C4009" s="5" t="s">
        <v>4220</v>
      </c>
      <c r="D4009" s="6" t="str">
        <f t="shared" si="1"/>
        <v>person4008@demo.invalid</v>
      </c>
      <c r="E4009" s="6" t="str">
        <f t="shared" si="2"/>
        <v>BASIC_OK</v>
      </c>
      <c r="F4009" s="6" t="str">
        <f>IF(E4009&lt;&gt;"BASIC_OK","REVIEW",IF(RIGHT(D4009,LEN(LOWER(TRIM('Audit summary'!$B$16)))+1)="@"&amp;LOWER(TRIM('Audit summary'!$B$16)),"INTERNAL","EXTERNAL"))</f>
        <v>INTERNAL</v>
      </c>
      <c r="G4009" s="6">
        <f t="shared" si="3"/>
        <v>1</v>
      </c>
      <c r="H4009" s="6">
        <f t="shared" si="4"/>
        <v>1</v>
      </c>
      <c r="I4009" s="6" t="str">
        <f>IF(OR(A4009="",COUNTIF('Message audit'!$A$2:$A$201,A4009)=0,AND(B4009&lt;&gt;"To",B4009&lt;&gt;"CC",B4009&lt;&gt;"BCC"),E4009&lt;&gt;"BASIC_OK"),"REVIEW","OK")</f>
        <v>OK</v>
      </c>
    </row>
    <row r="4010">
      <c r="A4010" s="5" t="s">
        <v>177</v>
      </c>
      <c r="B4010" s="5" t="s">
        <v>21</v>
      </c>
      <c r="C4010" s="5" t="s">
        <v>4221</v>
      </c>
      <c r="D4010" s="6" t="str">
        <f t="shared" si="1"/>
        <v>person4009@demo.invalid</v>
      </c>
      <c r="E4010" s="6" t="str">
        <f t="shared" si="2"/>
        <v>BASIC_OK</v>
      </c>
      <c r="F4010" s="6" t="str">
        <f>IF(E4010&lt;&gt;"BASIC_OK","REVIEW",IF(RIGHT(D4010,LEN(LOWER(TRIM('Audit summary'!$B$16)))+1)="@"&amp;LOWER(TRIM('Audit summary'!$B$16)),"INTERNAL","EXTERNAL"))</f>
        <v>INTERNAL</v>
      </c>
      <c r="G4010" s="6">
        <f t="shared" si="3"/>
        <v>1</v>
      </c>
      <c r="H4010" s="6">
        <f t="shared" si="4"/>
        <v>1</v>
      </c>
      <c r="I4010" s="6" t="str">
        <f>IF(OR(A4010="",COUNTIF('Message audit'!$A$2:$A$201,A4010)=0,AND(B4010&lt;&gt;"To",B4010&lt;&gt;"CC",B4010&lt;&gt;"BCC"),E4010&lt;&gt;"BASIC_OK"),"REVIEW","OK")</f>
        <v>OK</v>
      </c>
    </row>
    <row r="4011">
      <c r="A4011" s="5" t="s">
        <v>177</v>
      </c>
      <c r="B4011" s="5" t="s">
        <v>50</v>
      </c>
      <c r="C4011" s="5" t="s">
        <v>4222</v>
      </c>
      <c r="D4011" s="6" t="str">
        <f t="shared" si="1"/>
        <v>person4010@example.org</v>
      </c>
      <c r="E4011" s="6" t="str">
        <f t="shared" si="2"/>
        <v>BASIC_OK</v>
      </c>
      <c r="F4011" s="6" t="str">
        <f>IF(E4011&lt;&gt;"BASIC_OK","REVIEW",IF(RIGHT(D4011,LEN(LOWER(TRIM('Audit summary'!$B$16)))+1)="@"&amp;LOWER(TRIM('Audit summary'!$B$16)),"INTERNAL","EXTERNAL"))</f>
        <v>EXTERNAL</v>
      </c>
      <c r="G4011" s="6">
        <f t="shared" si="3"/>
        <v>1</v>
      </c>
      <c r="H4011" s="6">
        <f t="shared" si="4"/>
        <v>1</v>
      </c>
      <c r="I4011" s="6" t="str">
        <f>IF(OR(A4011="",COUNTIF('Message audit'!$A$2:$A$201,A4011)=0,AND(B4011&lt;&gt;"To",B4011&lt;&gt;"CC",B4011&lt;&gt;"BCC"),E4011&lt;&gt;"BASIC_OK"),"REVIEW","OK")</f>
        <v>OK</v>
      </c>
    </row>
    <row r="4012">
      <c r="A4012" s="5" t="s">
        <v>177</v>
      </c>
      <c r="B4012" s="5" t="s">
        <v>65</v>
      </c>
      <c r="C4012" s="5" t="s">
        <v>4223</v>
      </c>
      <c r="D4012" s="6" t="str">
        <f t="shared" si="1"/>
        <v>person4011@demo.invalid</v>
      </c>
      <c r="E4012" s="6" t="str">
        <f t="shared" si="2"/>
        <v>BASIC_OK</v>
      </c>
      <c r="F4012" s="6" t="str">
        <f>IF(E4012&lt;&gt;"BASIC_OK","REVIEW",IF(RIGHT(D4012,LEN(LOWER(TRIM('Audit summary'!$B$16)))+1)="@"&amp;LOWER(TRIM('Audit summary'!$B$16)),"INTERNAL","EXTERNAL"))</f>
        <v>INTERNAL</v>
      </c>
      <c r="G4012" s="6">
        <f t="shared" si="3"/>
        <v>1</v>
      </c>
      <c r="H4012" s="6">
        <f t="shared" si="4"/>
        <v>1</v>
      </c>
      <c r="I4012" s="6" t="str">
        <f>IF(OR(A4012="",COUNTIF('Message audit'!$A$2:$A$201,A4012)=0,AND(B4012&lt;&gt;"To",B4012&lt;&gt;"CC",B4012&lt;&gt;"BCC"),E4012&lt;&gt;"BASIC_OK"),"REVIEW","OK")</f>
        <v>OK</v>
      </c>
    </row>
    <row r="4013">
      <c r="A4013" s="5" t="s">
        <v>177</v>
      </c>
      <c r="B4013" s="5" t="s">
        <v>21</v>
      </c>
      <c r="C4013" s="5" t="s">
        <v>4224</v>
      </c>
      <c r="D4013" s="6" t="str">
        <f t="shared" si="1"/>
        <v>person4012@demo.invalid</v>
      </c>
      <c r="E4013" s="6" t="str">
        <f t="shared" si="2"/>
        <v>BASIC_OK</v>
      </c>
      <c r="F4013" s="6" t="str">
        <f>IF(E4013&lt;&gt;"BASIC_OK","REVIEW",IF(RIGHT(D4013,LEN(LOWER(TRIM('Audit summary'!$B$16)))+1)="@"&amp;LOWER(TRIM('Audit summary'!$B$16)),"INTERNAL","EXTERNAL"))</f>
        <v>INTERNAL</v>
      </c>
      <c r="G4013" s="6">
        <f t="shared" si="3"/>
        <v>1</v>
      </c>
      <c r="H4013" s="6">
        <f t="shared" si="4"/>
        <v>1</v>
      </c>
      <c r="I4013" s="6" t="str">
        <f>IF(OR(A4013="",COUNTIF('Message audit'!$A$2:$A$201,A4013)=0,AND(B4013&lt;&gt;"To",B4013&lt;&gt;"CC",B4013&lt;&gt;"BCC"),E4013&lt;&gt;"BASIC_OK"),"REVIEW","OK")</f>
        <v>OK</v>
      </c>
    </row>
    <row r="4014">
      <c r="A4014" s="5" t="s">
        <v>177</v>
      </c>
      <c r="B4014" s="5" t="s">
        <v>50</v>
      </c>
      <c r="C4014" s="5" t="s">
        <v>4225</v>
      </c>
      <c r="D4014" s="6" t="str">
        <f t="shared" si="1"/>
        <v>person4013@demo.invalid</v>
      </c>
      <c r="E4014" s="6" t="str">
        <f t="shared" si="2"/>
        <v>BASIC_OK</v>
      </c>
      <c r="F4014" s="6" t="str">
        <f>IF(E4014&lt;&gt;"BASIC_OK","REVIEW",IF(RIGHT(D4014,LEN(LOWER(TRIM('Audit summary'!$B$16)))+1)="@"&amp;LOWER(TRIM('Audit summary'!$B$16)),"INTERNAL","EXTERNAL"))</f>
        <v>INTERNAL</v>
      </c>
      <c r="G4014" s="6">
        <f t="shared" si="3"/>
        <v>1</v>
      </c>
      <c r="H4014" s="6">
        <f t="shared" si="4"/>
        <v>1</v>
      </c>
      <c r="I4014" s="6" t="str">
        <f>IF(OR(A4014="",COUNTIF('Message audit'!$A$2:$A$201,A4014)=0,AND(B4014&lt;&gt;"To",B4014&lt;&gt;"CC",B4014&lt;&gt;"BCC"),E4014&lt;&gt;"BASIC_OK"),"REVIEW","OK")</f>
        <v>OK</v>
      </c>
    </row>
    <row r="4015">
      <c r="A4015" s="5" t="s">
        <v>177</v>
      </c>
      <c r="B4015" s="5" t="s">
        <v>65</v>
      </c>
      <c r="C4015" s="5" t="s">
        <v>4226</v>
      </c>
      <c r="D4015" s="6" t="str">
        <f t="shared" si="1"/>
        <v>person4014@demo.invalid</v>
      </c>
      <c r="E4015" s="6" t="str">
        <f t="shared" si="2"/>
        <v>BASIC_OK</v>
      </c>
      <c r="F4015" s="6" t="str">
        <f>IF(E4015&lt;&gt;"BASIC_OK","REVIEW",IF(RIGHT(D4015,LEN(LOWER(TRIM('Audit summary'!$B$16)))+1)="@"&amp;LOWER(TRIM('Audit summary'!$B$16)),"INTERNAL","EXTERNAL"))</f>
        <v>INTERNAL</v>
      </c>
      <c r="G4015" s="6">
        <f t="shared" si="3"/>
        <v>1</v>
      </c>
      <c r="H4015" s="6">
        <f t="shared" si="4"/>
        <v>1</v>
      </c>
      <c r="I4015" s="6" t="str">
        <f>IF(OR(A4015="",COUNTIF('Message audit'!$A$2:$A$201,A4015)=0,AND(B4015&lt;&gt;"To",B4015&lt;&gt;"CC",B4015&lt;&gt;"BCC"),E4015&lt;&gt;"BASIC_OK"),"REVIEW","OK")</f>
        <v>OK</v>
      </c>
    </row>
    <row r="4016">
      <c r="A4016" s="5" t="s">
        <v>177</v>
      </c>
      <c r="B4016" s="5" t="s">
        <v>21</v>
      </c>
      <c r="C4016" s="5" t="s">
        <v>4227</v>
      </c>
      <c r="D4016" s="6" t="str">
        <f t="shared" si="1"/>
        <v>person4015@example.org</v>
      </c>
      <c r="E4016" s="6" t="str">
        <f t="shared" si="2"/>
        <v>BASIC_OK</v>
      </c>
      <c r="F4016" s="6" t="str">
        <f>IF(E4016&lt;&gt;"BASIC_OK","REVIEW",IF(RIGHT(D4016,LEN(LOWER(TRIM('Audit summary'!$B$16)))+1)="@"&amp;LOWER(TRIM('Audit summary'!$B$16)),"INTERNAL","EXTERNAL"))</f>
        <v>EXTERNAL</v>
      </c>
      <c r="G4016" s="6">
        <f t="shared" si="3"/>
        <v>1</v>
      </c>
      <c r="H4016" s="6">
        <f t="shared" si="4"/>
        <v>1</v>
      </c>
      <c r="I4016" s="6" t="str">
        <f>IF(OR(A4016="",COUNTIF('Message audit'!$A$2:$A$201,A4016)=0,AND(B4016&lt;&gt;"To",B4016&lt;&gt;"CC",B4016&lt;&gt;"BCC"),E4016&lt;&gt;"BASIC_OK"),"REVIEW","OK")</f>
        <v>OK</v>
      </c>
    </row>
    <row r="4017">
      <c r="A4017" s="5" t="s">
        <v>177</v>
      </c>
      <c r="B4017" s="5" t="s">
        <v>50</v>
      </c>
      <c r="C4017" s="5" t="s">
        <v>4228</v>
      </c>
      <c r="D4017" s="6" t="str">
        <f t="shared" si="1"/>
        <v>person4016@demo.invalid</v>
      </c>
      <c r="E4017" s="6" t="str">
        <f t="shared" si="2"/>
        <v>BASIC_OK</v>
      </c>
      <c r="F4017" s="6" t="str">
        <f>IF(E4017&lt;&gt;"BASIC_OK","REVIEW",IF(RIGHT(D4017,LEN(LOWER(TRIM('Audit summary'!$B$16)))+1)="@"&amp;LOWER(TRIM('Audit summary'!$B$16)),"INTERNAL","EXTERNAL"))</f>
        <v>INTERNAL</v>
      </c>
      <c r="G4017" s="6">
        <f t="shared" si="3"/>
        <v>1</v>
      </c>
      <c r="H4017" s="6">
        <f t="shared" si="4"/>
        <v>1</v>
      </c>
      <c r="I4017" s="6" t="str">
        <f>IF(OR(A4017="",COUNTIF('Message audit'!$A$2:$A$201,A4017)=0,AND(B4017&lt;&gt;"To",B4017&lt;&gt;"CC",B4017&lt;&gt;"BCC"),E4017&lt;&gt;"BASIC_OK"),"REVIEW","OK")</f>
        <v>OK</v>
      </c>
    </row>
    <row r="4018">
      <c r="A4018" s="5" t="s">
        <v>177</v>
      </c>
      <c r="B4018" s="5" t="s">
        <v>65</v>
      </c>
      <c r="C4018" s="5" t="s">
        <v>4229</v>
      </c>
      <c r="D4018" s="6" t="str">
        <f t="shared" si="1"/>
        <v>person4017@demo.invalid</v>
      </c>
      <c r="E4018" s="6" t="str">
        <f t="shared" si="2"/>
        <v>BASIC_OK</v>
      </c>
      <c r="F4018" s="6" t="str">
        <f>IF(E4018&lt;&gt;"BASIC_OK","REVIEW",IF(RIGHT(D4018,LEN(LOWER(TRIM('Audit summary'!$B$16)))+1)="@"&amp;LOWER(TRIM('Audit summary'!$B$16)),"INTERNAL","EXTERNAL"))</f>
        <v>INTERNAL</v>
      </c>
      <c r="G4018" s="6">
        <f t="shared" si="3"/>
        <v>1</v>
      </c>
      <c r="H4018" s="6">
        <f t="shared" si="4"/>
        <v>1</v>
      </c>
      <c r="I4018" s="6" t="str">
        <f>IF(OR(A4018="",COUNTIF('Message audit'!$A$2:$A$201,A4018)=0,AND(B4018&lt;&gt;"To",B4018&lt;&gt;"CC",B4018&lt;&gt;"BCC"),E4018&lt;&gt;"BASIC_OK"),"REVIEW","OK")</f>
        <v>OK</v>
      </c>
    </row>
    <row r="4019">
      <c r="A4019" s="5" t="s">
        <v>177</v>
      </c>
      <c r="B4019" s="5" t="s">
        <v>21</v>
      </c>
      <c r="C4019" s="5" t="s">
        <v>4230</v>
      </c>
      <c r="D4019" s="6" t="str">
        <f t="shared" si="1"/>
        <v>person4018@demo.invalid</v>
      </c>
      <c r="E4019" s="6" t="str">
        <f t="shared" si="2"/>
        <v>BASIC_OK</v>
      </c>
      <c r="F4019" s="6" t="str">
        <f>IF(E4019&lt;&gt;"BASIC_OK","REVIEW",IF(RIGHT(D4019,LEN(LOWER(TRIM('Audit summary'!$B$16)))+1)="@"&amp;LOWER(TRIM('Audit summary'!$B$16)),"INTERNAL","EXTERNAL"))</f>
        <v>INTERNAL</v>
      </c>
      <c r="G4019" s="6">
        <f t="shared" si="3"/>
        <v>1</v>
      </c>
      <c r="H4019" s="6">
        <f t="shared" si="4"/>
        <v>1</v>
      </c>
      <c r="I4019" s="6" t="str">
        <f>IF(OR(A4019="",COUNTIF('Message audit'!$A$2:$A$201,A4019)=0,AND(B4019&lt;&gt;"To",B4019&lt;&gt;"CC",B4019&lt;&gt;"BCC"),E4019&lt;&gt;"BASIC_OK"),"REVIEW","OK")</f>
        <v>OK</v>
      </c>
    </row>
    <row r="4020">
      <c r="A4020" s="5" t="s">
        <v>177</v>
      </c>
      <c r="B4020" s="5" t="s">
        <v>50</v>
      </c>
      <c r="C4020" s="5" t="s">
        <v>4231</v>
      </c>
      <c r="D4020" s="6" t="str">
        <f t="shared" si="1"/>
        <v>person4019@demo.invalid</v>
      </c>
      <c r="E4020" s="6" t="str">
        <f t="shared" si="2"/>
        <v>BASIC_OK</v>
      </c>
      <c r="F4020" s="6" t="str">
        <f>IF(E4020&lt;&gt;"BASIC_OK","REVIEW",IF(RIGHT(D4020,LEN(LOWER(TRIM('Audit summary'!$B$16)))+1)="@"&amp;LOWER(TRIM('Audit summary'!$B$16)),"INTERNAL","EXTERNAL"))</f>
        <v>INTERNAL</v>
      </c>
      <c r="G4020" s="6">
        <f t="shared" si="3"/>
        <v>1</v>
      </c>
      <c r="H4020" s="6">
        <f t="shared" si="4"/>
        <v>1</v>
      </c>
      <c r="I4020" s="6" t="str">
        <f>IF(OR(A4020="",COUNTIF('Message audit'!$A$2:$A$201,A4020)=0,AND(B4020&lt;&gt;"To",B4020&lt;&gt;"CC",B4020&lt;&gt;"BCC"),E4020&lt;&gt;"BASIC_OK"),"REVIEW","OK")</f>
        <v>OK</v>
      </c>
    </row>
    <row r="4021">
      <c r="A4021" s="5" t="s">
        <v>177</v>
      </c>
      <c r="B4021" s="5" t="s">
        <v>65</v>
      </c>
      <c r="C4021" s="5" t="s">
        <v>4232</v>
      </c>
      <c r="D4021" s="6" t="str">
        <f t="shared" si="1"/>
        <v>person4020@example.org</v>
      </c>
      <c r="E4021" s="6" t="str">
        <f t="shared" si="2"/>
        <v>BASIC_OK</v>
      </c>
      <c r="F4021" s="6" t="str">
        <f>IF(E4021&lt;&gt;"BASIC_OK","REVIEW",IF(RIGHT(D4021,LEN(LOWER(TRIM('Audit summary'!$B$16)))+1)="@"&amp;LOWER(TRIM('Audit summary'!$B$16)),"INTERNAL","EXTERNAL"))</f>
        <v>EXTERNAL</v>
      </c>
      <c r="G4021" s="6">
        <f t="shared" si="3"/>
        <v>1</v>
      </c>
      <c r="H4021" s="6">
        <f t="shared" si="4"/>
        <v>1</v>
      </c>
      <c r="I4021" s="6" t="str">
        <f>IF(OR(A4021="",COUNTIF('Message audit'!$A$2:$A$201,A4021)=0,AND(B4021&lt;&gt;"To",B4021&lt;&gt;"CC",B4021&lt;&gt;"BCC"),E4021&lt;&gt;"BASIC_OK"),"REVIEW","OK")</f>
        <v>OK</v>
      </c>
    </row>
    <row r="4022">
      <c r="A4022" s="5" t="s">
        <v>177</v>
      </c>
      <c r="B4022" s="5" t="s">
        <v>21</v>
      </c>
      <c r="C4022" s="5" t="s">
        <v>4233</v>
      </c>
      <c r="D4022" s="6" t="str">
        <f t="shared" si="1"/>
        <v>person4021@demo.invalid</v>
      </c>
      <c r="E4022" s="6" t="str">
        <f t="shared" si="2"/>
        <v>BASIC_OK</v>
      </c>
      <c r="F4022" s="6" t="str">
        <f>IF(E4022&lt;&gt;"BASIC_OK","REVIEW",IF(RIGHT(D4022,LEN(LOWER(TRIM('Audit summary'!$B$16)))+1)="@"&amp;LOWER(TRIM('Audit summary'!$B$16)),"INTERNAL","EXTERNAL"))</f>
        <v>INTERNAL</v>
      </c>
      <c r="G4022" s="6">
        <f t="shared" si="3"/>
        <v>1</v>
      </c>
      <c r="H4022" s="6">
        <f t="shared" si="4"/>
        <v>1</v>
      </c>
      <c r="I4022" s="6" t="str">
        <f>IF(OR(A4022="",COUNTIF('Message audit'!$A$2:$A$201,A4022)=0,AND(B4022&lt;&gt;"To",B4022&lt;&gt;"CC",B4022&lt;&gt;"BCC"),E4022&lt;&gt;"BASIC_OK"),"REVIEW","OK")</f>
        <v>OK</v>
      </c>
    </row>
    <row r="4023">
      <c r="A4023" s="5" t="s">
        <v>177</v>
      </c>
      <c r="B4023" s="5" t="s">
        <v>50</v>
      </c>
      <c r="C4023" s="5" t="s">
        <v>4234</v>
      </c>
      <c r="D4023" s="6" t="str">
        <f t="shared" si="1"/>
        <v>person4022@demo.invalid</v>
      </c>
      <c r="E4023" s="6" t="str">
        <f t="shared" si="2"/>
        <v>BASIC_OK</v>
      </c>
      <c r="F4023" s="6" t="str">
        <f>IF(E4023&lt;&gt;"BASIC_OK","REVIEW",IF(RIGHT(D4023,LEN(LOWER(TRIM('Audit summary'!$B$16)))+1)="@"&amp;LOWER(TRIM('Audit summary'!$B$16)),"INTERNAL","EXTERNAL"))</f>
        <v>INTERNAL</v>
      </c>
      <c r="G4023" s="6">
        <f t="shared" si="3"/>
        <v>1</v>
      </c>
      <c r="H4023" s="6">
        <f t="shared" si="4"/>
        <v>1</v>
      </c>
      <c r="I4023" s="6" t="str">
        <f>IF(OR(A4023="",COUNTIF('Message audit'!$A$2:$A$201,A4023)=0,AND(B4023&lt;&gt;"To",B4023&lt;&gt;"CC",B4023&lt;&gt;"BCC"),E4023&lt;&gt;"BASIC_OK"),"REVIEW","OK")</f>
        <v>OK</v>
      </c>
    </row>
    <row r="4024">
      <c r="A4024" s="5" t="s">
        <v>177</v>
      </c>
      <c r="B4024" s="5" t="s">
        <v>65</v>
      </c>
      <c r="C4024" s="5" t="s">
        <v>4235</v>
      </c>
      <c r="D4024" s="6" t="str">
        <f t="shared" si="1"/>
        <v>person4023@demo.invalid</v>
      </c>
      <c r="E4024" s="6" t="str">
        <f t="shared" si="2"/>
        <v>BASIC_OK</v>
      </c>
      <c r="F4024" s="6" t="str">
        <f>IF(E4024&lt;&gt;"BASIC_OK","REVIEW",IF(RIGHT(D4024,LEN(LOWER(TRIM('Audit summary'!$B$16)))+1)="@"&amp;LOWER(TRIM('Audit summary'!$B$16)),"INTERNAL","EXTERNAL"))</f>
        <v>INTERNAL</v>
      </c>
      <c r="G4024" s="6">
        <f t="shared" si="3"/>
        <v>1</v>
      </c>
      <c r="H4024" s="6">
        <f t="shared" si="4"/>
        <v>1</v>
      </c>
      <c r="I4024" s="6" t="str">
        <f>IF(OR(A4024="",COUNTIF('Message audit'!$A$2:$A$201,A4024)=0,AND(B4024&lt;&gt;"To",B4024&lt;&gt;"CC",B4024&lt;&gt;"BCC"),E4024&lt;&gt;"BASIC_OK"),"REVIEW","OK")</f>
        <v>OK</v>
      </c>
    </row>
    <row r="4025">
      <c r="A4025" s="5" t="s">
        <v>177</v>
      </c>
      <c r="B4025" s="5" t="s">
        <v>21</v>
      </c>
      <c r="C4025" s="5" t="s">
        <v>4236</v>
      </c>
      <c r="D4025" s="6" t="str">
        <f t="shared" si="1"/>
        <v>person4024@demo.invalid</v>
      </c>
      <c r="E4025" s="6" t="str">
        <f t="shared" si="2"/>
        <v>BASIC_OK</v>
      </c>
      <c r="F4025" s="6" t="str">
        <f>IF(E4025&lt;&gt;"BASIC_OK","REVIEW",IF(RIGHT(D4025,LEN(LOWER(TRIM('Audit summary'!$B$16)))+1)="@"&amp;LOWER(TRIM('Audit summary'!$B$16)),"INTERNAL","EXTERNAL"))</f>
        <v>INTERNAL</v>
      </c>
      <c r="G4025" s="6">
        <f t="shared" si="3"/>
        <v>1</v>
      </c>
      <c r="H4025" s="6">
        <f t="shared" si="4"/>
        <v>1</v>
      </c>
      <c r="I4025" s="6" t="str">
        <f>IF(OR(A4025="",COUNTIF('Message audit'!$A$2:$A$201,A4025)=0,AND(B4025&lt;&gt;"To",B4025&lt;&gt;"CC",B4025&lt;&gt;"BCC"),E4025&lt;&gt;"BASIC_OK"),"REVIEW","OK")</f>
        <v>OK</v>
      </c>
    </row>
    <row r="4026">
      <c r="A4026" s="5" t="s">
        <v>177</v>
      </c>
      <c r="B4026" s="5" t="s">
        <v>50</v>
      </c>
      <c r="C4026" s="5" t="s">
        <v>4237</v>
      </c>
      <c r="D4026" s="6" t="str">
        <f t="shared" si="1"/>
        <v>person4025@example.org</v>
      </c>
      <c r="E4026" s="6" t="str">
        <f t="shared" si="2"/>
        <v>BASIC_OK</v>
      </c>
      <c r="F4026" s="6" t="str">
        <f>IF(E4026&lt;&gt;"BASIC_OK","REVIEW",IF(RIGHT(D4026,LEN(LOWER(TRIM('Audit summary'!$B$16)))+1)="@"&amp;LOWER(TRIM('Audit summary'!$B$16)),"INTERNAL","EXTERNAL"))</f>
        <v>EXTERNAL</v>
      </c>
      <c r="G4026" s="6">
        <f t="shared" si="3"/>
        <v>1</v>
      </c>
      <c r="H4026" s="6">
        <f t="shared" si="4"/>
        <v>1</v>
      </c>
      <c r="I4026" s="6" t="str">
        <f>IF(OR(A4026="",COUNTIF('Message audit'!$A$2:$A$201,A4026)=0,AND(B4026&lt;&gt;"To",B4026&lt;&gt;"CC",B4026&lt;&gt;"BCC"),E4026&lt;&gt;"BASIC_OK"),"REVIEW","OK")</f>
        <v>OK</v>
      </c>
    </row>
    <row r="4027">
      <c r="A4027" s="5" t="s">
        <v>177</v>
      </c>
      <c r="B4027" s="5" t="s">
        <v>65</v>
      </c>
      <c r="C4027" s="5" t="s">
        <v>4238</v>
      </c>
      <c r="D4027" s="6" t="str">
        <f t="shared" si="1"/>
        <v>person4026@demo.invalid</v>
      </c>
      <c r="E4027" s="6" t="str">
        <f t="shared" si="2"/>
        <v>BASIC_OK</v>
      </c>
      <c r="F4027" s="6" t="str">
        <f>IF(E4027&lt;&gt;"BASIC_OK","REVIEW",IF(RIGHT(D4027,LEN(LOWER(TRIM('Audit summary'!$B$16)))+1)="@"&amp;LOWER(TRIM('Audit summary'!$B$16)),"INTERNAL","EXTERNAL"))</f>
        <v>INTERNAL</v>
      </c>
      <c r="G4027" s="6">
        <f t="shared" si="3"/>
        <v>1</v>
      </c>
      <c r="H4027" s="6">
        <f t="shared" si="4"/>
        <v>1</v>
      </c>
      <c r="I4027" s="6" t="str">
        <f>IF(OR(A4027="",COUNTIF('Message audit'!$A$2:$A$201,A4027)=0,AND(B4027&lt;&gt;"To",B4027&lt;&gt;"CC",B4027&lt;&gt;"BCC"),E4027&lt;&gt;"BASIC_OK"),"REVIEW","OK")</f>
        <v>OK</v>
      </c>
    </row>
    <row r="4028">
      <c r="A4028" s="5" t="s">
        <v>177</v>
      </c>
      <c r="B4028" s="5" t="s">
        <v>21</v>
      </c>
      <c r="C4028" s="5" t="s">
        <v>4239</v>
      </c>
      <c r="D4028" s="6" t="str">
        <f t="shared" si="1"/>
        <v>person4027@demo.invalid</v>
      </c>
      <c r="E4028" s="6" t="str">
        <f t="shared" si="2"/>
        <v>BASIC_OK</v>
      </c>
      <c r="F4028" s="6" t="str">
        <f>IF(E4028&lt;&gt;"BASIC_OK","REVIEW",IF(RIGHT(D4028,LEN(LOWER(TRIM('Audit summary'!$B$16)))+1)="@"&amp;LOWER(TRIM('Audit summary'!$B$16)),"INTERNAL","EXTERNAL"))</f>
        <v>INTERNAL</v>
      </c>
      <c r="G4028" s="6">
        <f t="shared" si="3"/>
        <v>1</v>
      </c>
      <c r="H4028" s="6">
        <f t="shared" si="4"/>
        <v>1</v>
      </c>
      <c r="I4028" s="6" t="str">
        <f>IF(OR(A4028="",COUNTIF('Message audit'!$A$2:$A$201,A4028)=0,AND(B4028&lt;&gt;"To",B4028&lt;&gt;"CC",B4028&lt;&gt;"BCC"),E4028&lt;&gt;"BASIC_OK"),"REVIEW","OK")</f>
        <v>OK</v>
      </c>
    </row>
    <row r="4029">
      <c r="A4029" s="5" t="s">
        <v>177</v>
      </c>
      <c r="B4029" s="5" t="s">
        <v>50</v>
      </c>
      <c r="C4029" s="5" t="s">
        <v>4240</v>
      </c>
      <c r="D4029" s="6" t="str">
        <f t="shared" si="1"/>
        <v>person4028@demo.invalid</v>
      </c>
      <c r="E4029" s="6" t="str">
        <f t="shared" si="2"/>
        <v>BASIC_OK</v>
      </c>
      <c r="F4029" s="6" t="str">
        <f>IF(E4029&lt;&gt;"BASIC_OK","REVIEW",IF(RIGHT(D4029,LEN(LOWER(TRIM('Audit summary'!$B$16)))+1)="@"&amp;LOWER(TRIM('Audit summary'!$B$16)),"INTERNAL","EXTERNAL"))</f>
        <v>INTERNAL</v>
      </c>
      <c r="G4029" s="6">
        <f t="shared" si="3"/>
        <v>1</v>
      </c>
      <c r="H4029" s="6">
        <f t="shared" si="4"/>
        <v>1</v>
      </c>
      <c r="I4029" s="6" t="str">
        <f>IF(OR(A4029="",COUNTIF('Message audit'!$A$2:$A$201,A4029)=0,AND(B4029&lt;&gt;"To",B4029&lt;&gt;"CC",B4029&lt;&gt;"BCC"),E4029&lt;&gt;"BASIC_OK"),"REVIEW","OK")</f>
        <v>OK</v>
      </c>
    </row>
    <row r="4030">
      <c r="A4030" s="5" t="s">
        <v>177</v>
      </c>
      <c r="B4030" s="5" t="s">
        <v>65</v>
      </c>
      <c r="C4030" s="5" t="s">
        <v>4241</v>
      </c>
      <c r="D4030" s="6" t="str">
        <f t="shared" si="1"/>
        <v>person4029@demo.invalid</v>
      </c>
      <c r="E4030" s="6" t="str">
        <f t="shared" si="2"/>
        <v>BASIC_OK</v>
      </c>
      <c r="F4030" s="6" t="str">
        <f>IF(E4030&lt;&gt;"BASIC_OK","REVIEW",IF(RIGHT(D4030,LEN(LOWER(TRIM('Audit summary'!$B$16)))+1)="@"&amp;LOWER(TRIM('Audit summary'!$B$16)),"INTERNAL","EXTERNAL"))</f>
        <v>INTERNAL</v>
      </c>
      <c r="G4030" s="6">
        <f t="shared" si="3"/>
        <v>1</v>
      </c>
      <c r="H4030" s="6">
        <f t="shared" si="4"/>
        <v>1</v>
      </c>
      <c r="I4030" s="6" t="str">
        <f>IF(OR(A4030="",COUNTIF('Message audit'!$A$2:$A$201,A4030)=0,AND(B4030&lt;&gt;"To",B4030&lt;&gt;"CC",B4030&lt;&gt;"BCC"),E4030&lt;&gt;"BASIC_OK"),"REVIEW","OK")</f>
        <v>OK</v>
      </c>
    </row>
    <row r="4031">
      <c r="A4031" s="5" t="s">
        <v>177</v>
      </c>
      <c r="B4031" s="5" t="s">
        <v>21</v>
      </c>
      <c r="C4031" s="5" t="s">
        <v>4242</v>
      </c>
      <c r="D4031" s="6" t="str">
        <f t="shared" si="1"/>
        <v>person4030@example.org</v>
      </c>
      <c r="E4031" s="6" t="str">
        <f t="shared" si="2"/>
        <v>BASIC_OK</v>
      </c>
      <c r="F4031" s="6" t="str">
        <f>IF(E4031&lt;&gt;"BASIC_OK","REVIEW",IF(RIGHT(D4031,LEN(LOWER(TRIM('Audit summary'!$B$16)))+1)="@"&amp;LOWER(TRIM('Audit summary'!$B$16)),"INTERNAL","EXTERNAL"))</f>
        <v>EXTERNAL</v>
      </c>
      <c r="G4031" s="6">
        <f t="shared" si="3"/>
        <v>1</v>
      </c>
      <c r="H4031" s="6">
        <f t="shared" si="4"/>
        <v>1</v>
      </c>
      <c r="I4031" s="6" t="str">
        <f>IF(OR(A4031="",COUNTIF('Message audit'!$A$2:$A$201,A4031)=0,AND(B4031&lt;&gt;"To",B4031&lt;&gt;"CC",B4031&lt;&gt;"BCC"),E4031&lt;&gt;"BASIC_OK"),"REVIEW","OK")</f>
        <v>OK</v>
      </c>
    </row>
    <row r="4032">
      <c r="A4032" s="5" t="s">
        <v>177</v>
      </c>
      <c r="B4032" s="5" t="s">
        <v>50</v>
      </c>
      <c r="C4032" s="5" t="s">
        <v>4243</v>
      </c>
      <c r="D4032" s="6" t="str">
        <f t="shared" si="1"/>
        <v>person4031@demo.invalid</v>
      </c>
      <c r="E4032" s="6" t="str">
        <f t="shared" si="2"/>
        <v>BASIC_OK</v>
      </c>
      <c r="F4032" s="6" t="str">
        <f>IF(E4032&lt;&gt;"BASIC_OK","REVIEW",IF(RIGHT(D4032,LEN(LOWER(TRIM('Audit summary'!$B$16)))+1)="@"&amp;LOWER(TRIM('Audit summary'!$B$16)),"INTERNAL","EXTERNAL"))</f>
        <v>INTERNAL</v>
      </c>
      <c r="G4032" s="6">
        <f t="shared" si="3"/>
        <v>1</v>
      </c>
      <c r="H4032" s="6">
        <f t="shared" si="4"/>
        <v>1</v>
      </c>
      <c r="I4032" s="6" t="str">
        <f>IF(OR(A4032="",COUNTIF('Message audit'!$A$2:$A$201,A4032)=0,AND(B4032&lt;&gt;"To",B4032&lt;&gt;"CC",B4032&lt;&gt;"BCC"),E4032&lt;&gt;"BASIC_OK"),"REVIEW","OK")</f>
        <v>OK</v>
      </c>
    </row>
    <row r="4033">
      <c r="A4033" s="5" t="s">
        <v>177</v>
      </c>
      <c r="B4033" s="5" t="s">
        <v>65</v>
      </c>
      <c r="C4033" s="5" t="s">
        <v>4244</v>
      </c>
      <c r="D4033" s="6" t="str">
        <f t="shared" si="1"/>
        <v>person4032@demo.invalid</v>
      </c>
      <c r="E4033" s="6" t="str">
        <f t="shared" si="2"/>
        <v>BASIC_OK</v>
      </c>
      <c r="F4033" s="6" t="str">
        <f>IF(E4033&lt;&gt;"BASIC_OK","REVIEW",IF(RIGHT(D4033,LEN(LOWER(TRIM('Audit summary'!$B$16)))+1)="@"&amp;LOWER(TRIM('Audit summary'!$B$16)),"INTERNAL","EXTERNAL"))</f>
        <v>INTERNAL</v>
      </c>
      <c r="G4033" s="6">
        <f t="shared" si="3"/>
        <v>1</v>
      </c>
      <c r="H4033" s="6">
        <f t="shared" si="4"/>
        <v>1</v>
      </c>
      <c r="I4033" s="6" t="str">
        <f>IF(OR(A4033="",COUNTIF('Message audit'!$A$2:$A$201,A4033)=0,AND(B4033&lt;&gt;"To",B4033&lt;&gt;"CC",B4033&lt;&gt;"BCC"),E4033&lt;&gt;"BASIC_OK"),"REVIEW","OK")</f>
        <v>OK</v>
      </c>
    </row>
    <row r="4034">
      <c r="A4034" s="5" t="s">
        <v>177</v>
      </c>
      <c r="B4034" s="5" t="s">
        <v>21</v>
      </c>
      <c r="C4034" s="5" t="s">
        <v>4245</v>
      </c>
      <c r="D4034" s="6" t="str">
        <f t="shared" si="1"/>
        <v>person4033@demo.invalid</v>
      </c>
      <c r="E4034" s="6" t="str">
        <f t="shared" si="2"/>
        <v>BASIC_OK</v>
      </c>
      <c r="F4034" s="6" t="str">
        <f>IF(E4034&lt;&gt;"BASIC_OK","REVIEW",IF(RIGHT(D4034,LEN(LOWER(TRIM('Audit summary'!$B$16)))+1)="@"&amp;LOWER(TRIM('Audit summary'!$B$16)),"INTERNAL","EXTERNAL"))</f>
        <v>INTERNAL</v>
      </c>
      <c r="G4034" s="6">
        <f t="shared" si="3"/>
        <v>1</v>
      </c>
      <c r="H4034" s="6">
        <f t="shared" si="4"/>
        <v>1</v>
      </c>
      <c r="I4034" s="6" t="str">
        <f>IF(OR(A4034="",COUNTIF('Message audit'!$A$2:$A$201,A4034)=0,AND(B4034&lt;&gt;"To",B4034&lt;&gt;"CC",B4034&lt;&gt;"BCC"),E4034&lt;&gt;"BASIC_OK"),"REVIEW","OK")</f>
        <v>OK</v>
      </c>
    </row>
    <row r="4035">
      <c r="A4035" s="5" t="s">
        <v>177</v>
      </c>
      <c r="B4035" s="5" t="s">
        <v>50</v>
      </c>
      <c r="C4035" s="5" t="s">
        <v>4246</v>
      </c>
      <c r="D4035" s="6" t="str">
        <f t="shared" si="1"/>
        <v>person4034@demo.invalid</v>
      </c>
      <c r="E4035" s="6" t="str">
        <f t="shared" si="2"/>
        <v>BASIC_OK</v>
      </c>
      <c r="F4035" s="6" t="str">
        <f>IF(E4035&lt;&gt;"BASIC_OK","REVIEW",IF(RIGHT(D4035,LEN(LOWER(TRIM('Audit summary'!$B$16)))+1)="@"&amp;LOWER(TRIM('Audit summary'!$B$16)),"INTERNAL","EXTERNAL"))</f>
        <v>INTERNAL</v>
      </c>
      <c r="G4035" s="6">
        <f t="shared" si="3"/>
        <v>1</v>
      </c>
      <c r="H4035" s="6">
        <f t="shared" si="4"/>
        <v>1</v>
      </c>
      <c r="I4035" s="6" t="str">
        <f>IF(OR(A4035="",COUNTIF('Message audit'!$A$2:$A$201,A4035)=0,AND(B4035&lt;&gt;"To",B4035&lt;&gt;"CC",B4035&lt;&gt;"BCC"),E4035&lt;&gt;"BASIC_OK"),"REVIEW","OK")</f>
        <v>OK</v>
      </c>
    </row>
    <row r="4036">
      <c r="A4036" s="5" t="s">
        <v>177</v>
      </c>
      <c r="B4036" s="5" t="s">
        <v>65</v>
      </c>
      <c r="C4036" s="5" t="s">
        <v>4247</v>
      </c>
      <c r="D4036" s="6" t="str">
        <f t="shared" si="1"/>
        <v>person4035@example.org</v>
      </c>
      <c r="E4036" s="6" t="str">
        <f t="shared" si="2"/>
        <v>BASIC_OK</v>
      </c>
      <c r="F4036" s="6" t="str">
        <f>IF(E4036&lt;&gt;"BASIC_OK","REVIEW",IF(RIGHT(D4036,LEN(LOWER(TRIM('Audit summary'!$B$16)))+1)="@"&amp;LOWER(TRIM('Audit summary'!$B$16)),"INTERNAL","EXTERNAL"))</f>
        <v>EXTERNAL</v>
      </c>
      <c r="G4036" s="6">
        <f t="shared" si="3"/>
        <v>1</v>
      </c>
      <c r="H4036" s="6">
        <f t="shared" si="4"/>
        <v>1</v>
      </c>
      <c r="I4036" s="6" t="str">
        <f>IF(OR(A4036="",COUNTIF('Message audit'!$A$2:$A$201,A4036)=0,AND(B4036&lt;&gt;"To",B4036&lt;&gt;"CC",B4036&lt;&gt;"BCC"),E4036&lt;&gt;"BASIC_OK"),"REVIEW","OK")</f>
        <v>OK</v>
      </c>
    </row>
    <row r="4037">
      <c r="A4037" s="5" t="s">
        <v>177</v>
      </c>
      <c r="B4037" s="5" t="s">
        <v>21</v>
      </c>
      <c r="C4037" s="5" t="s">
        <v>4248</v>
      </c>
      <c r="D4037" s="6" t="str">
        <f t="shared" si="1"/>
        <v>person4036@demo.invalid</v>
      </c>
      <c r="E4037" s="6" t="str">
        <f t="shared" si="2"/>
        <v>BASIC_OK</v>
      </c>
      <c r="F4037" s="6" t="str">
        <f>IF(E4037&lt;&gt;"BASIC_OK","REVIEW",IF(RIGHT(D4037,LEN(LOWER(TRIM('Audit summary'!$B$16)))+1)="@"&amp;LOWER(TRIM('Audit summary'!$B$16)),"INTERNAL","EXTERNAL"))</f>
        <v>INTERNAL</v>
      </c>
      <c r="G4037" s="6">
        <f t="shared" si="3"/>
        <v>1</v>
      </c>
      <c r="H4037" s="6">
        <f t="shared" si="4"/>
        <v>1</v>
      </c>
      <c r="I4037" s="6" t="str">
        <f>IF(OR(A4037="",COUNTIF('Message audit'!$A$2:$A$201,A4037)=0,AND(B4037&lt;&gt;"To",B4037&lt;&gt;"CC",B4037&lt;&gt;"BCC"),E4037&lt;&gt;"BASIC_OK"),"REVIEW","OK")</f>
        <v>OK</v>
      </c>
    </row>
    <row r="4038">
      <c r="A4038" s="5" t="s">
        <v>177</v>
      </c>
      <c r="B4038" s="5" t="s">
        <v>50</v>
      </c>
      <c r="C4038" s="5" t="s">
        <v>4249</v>
      </c>
      <c r="D4038" s="6" t="str">
        <f t="shared" si="1"/>
        <v>person4037@demo.invalid</v>
      </c>
      <c r="E4038" s="6" t="str">
        <f t="shared" si="2"/>
        <v>BASIC_OK</v>
      </c>
      <c r="F4038" s="6" t="str">
        <f>IF(E4038&lt;&gt;"BASIC_OK","REVIEW",IF(RIGHT(D4038,LEN(LOWER(TRIM('Audit summary'!$B$16)))+1)="@"&amp;LOWER(TRIM('Audit summary'!$B$16)),"INTERNAL","EXTERNAL"))</f>
        <v>INTERNAL</v>
      </c>
      <c r="G4038" s="6">
        <f t="shared" si="3"/>
        <v>1</v>
      </c>
      <c r="H4038" s="6">
        <f t="shared" si="4"/>
        <v>1</v>
      </c>
      <c r="I4038" s="6" t="str">
        <f>IF(OR(A4038="",COUNTIF('Message audit'!$A$2:$A$201,A4038)=0,AND(B4038&lt;&gt;"To",B4038&lt;&gt;"CC",B4038&lt;&gt;"BCC"),E4038&lt;&gt;"BASIC_OK"),"REVIEW","OK")</f>
        <v>OK</v>
      </c>
    </row>
    <row r="4039">
      <c r="A4039" s="5" t="s">
        <v>177</v>
      </c>
      <c r="B4039" s="5" t="s">
        <v>65</v>
      </c>
      <c r="C4039" s="5" t="s">
        <v>4250</v>
      </c>
      <c r="D4039" s="6" t="str">
        <f t="shared" si="1"/>
        <v>person4038@demo.invalid</v>
      </c>
      <c r="E4039" s="6" t="str">
        <f t="shared" si="2"/>
        <v>BASIC_OK</v>
      </c>
      <c r="F4039" s="6" t="str">
        <f>IF(E4039&lt;&gt;"BASIC_OK","REVIEW",IF(RIGHT(D4039,LEN(LOWER(TRIM('Audit summary'!$B$16)))+1)="@"&amp;LOWER(TRIM('Audit summary'!$B$16)),"INTERNAL","EXTERNAL"))</f>
        <v>INTERNAL</v>
      </c>
      <c r="G4039" s="6">
        <f t="shared" si="3"/>
        <v>1</v>
      </c>
      <c r="H4039" s="6">
        <f t="shared" si="4"/>
        <v>1</v>
      </c>
      <c r="I4039" s="6" t="str">
        <f>IF(OR(A4039="",COUNTIF('Message audit'!$A$2:$A$201,A4039)=0,AND(B4039&lt;&gt;"To",B4039&lt;&gt;"CC",B4039&lt;&gt;"BCC"),E4039&lt;&gt;"BASIC_OK"),"REVIEW","OK")</f>
        <v>OK</v>
      </c>
    </row>
    <row r="4040">
      <c r="A4040" s="5" t="s">
        <v>177</v>
      </c>
      <c r="B4040" s="5" t="s">
        <v>21</v>
      </c>
      <c r="C4040" s="5" t="s">
        <v>4251</v>
      </c>
      <c r="D4040" s="6" t="str">
        <f t="shared" si="1"/>
        <v>person4039@demo.invalid</v>
      </c>
      <c r="E4040" s="6" t="str">
        <f t="shared" si="2"/>
        <v>BASIC_OK</v>
      </c>
      <c r="F4040" s="6" t="str">
        <f>IF(E4040&lt;&gt;"BASIC_OK","REVIEW",IF(RIGHT(D4040,LEN(LOWER(TRIM('Audit summary'!$B$16)))+1)="@"&amp;LOWER(TRIM('Audit summary'!$B$16)),"INTERNAL","EXTERNAL"))</f>
        <v>INTERNAL</v>
      </c>
      <c r="G4040" s="6">
        <f t="shared" si="3"/>
        <v>1</v>
      </c>
      <c r="H4040" s="6">
        <f t="shared" si="4"/>
        <v>1</v>
      </c>
      <c r="I4040" s="6" t="str">
        <f>IF(OR(A4040="",COUNTIF('Message audit'!$A$2:$A$201,A4040)=0,AND(B4040&lt;&gt;"To",B4040&lt;&gt;"CC",B4040&lt;&gt;"BCC"),E4040&lt;&gt;"BASIC_OK"),"REVIEW","OK")</f>
        <v>OK</v>
      </c>
    </row>
    <row r="4041">
      <c r="A4041" s="5" t="s">
        <v>177</v>
      </c>
      <c r="B4041" s="5" t="s">
        <v>50</v>
      </c>
      <c r="C4041" s="5" t="s">
        <v>4252</v>
      </c>
      <c r="D4041" s="6" t="str">
        <f t="shared" si="1"/>
        <v>person4040@example.org</v>
      </c>
      <c r="E4041" s="6" t="str">
        <f t="shared" si="2"/>
        <v>BASIC_OK</v>
      </c>
      <c r="F4041" s="6" t="str">
        <f>IF(E4041&lt;&gt;"BASIC_OK","REVIEW",IF(RIGHT(D4041,LEN(LOWER(TRIM('Audit summary'!$B$16)))+1)="@"&amp;LOWER(TRIM('Audit summary'!$B$16)),"INTERNAL","EXTERNAL"))</f>
        <v>EXTERNAL</v>
      </c>
      <c r="G4041" s="6">
        <f t="shared" si="3"/>
        <v>1</v>
      </c>
      <c r="H4041" s="6">
        <f t="shared" si="4"/>
        <v>1</v>
      </c>
      <c r="I4041" s="6" t="str">
        <f>IF(OR(A4041="",COUNTIF('Message audit'!$A$2:$A$201,A4041)=0,AND(B4041&lt;&gt;"To",B4041&lt;&gt;"CC",B4041&lt;&gt;"BCC"),E4041&lt;&gt;"BASIC_OK"),"REVIEW","OK")</f>
        <v>OK</v>
      </c>
    </row>
    <row r="4042">
      <c r="A4042" s="5" t="s">
        <v>177</v>
      </c>
      <c r="B4042" s="5" t="s">
        <v>65</v>
      </c>
      <c r="C4042" s="5" t="s">
        <v>4253</v>
      </c>
      <c r="D4042" s="6" t="str">
        <f t="shared" si="1"/>
        <v>person4041@demo.invalid</v>
      </c>
      <c r="E4042" s="6" t="str">
        <f t="shared" si="2"/>
        <v>BASIC_OK</v>
      </c>
      <c r="F4042" s="6" t="str">
        <f>IF(E4042&lt;&gt;"BASIC_OK","REVIEW",IF(RIGHT(D4042,LEN(LOWER(TRIM('Audit summary'!$B$16)))+1)="@"&amp;LOWER(TRIM('Audit summary'!$B$16)),"INTERNAL","EXTERNAL"))</f>
        <v>INTERNAL</v>
      </c>
      <c r="G4042" s="6">
        <f t="shared" si="3"/>
        <v>1</v>
      </c>
      <c r="H4042" s="6">
        <f t="shared" si="4"/>
        <v>1</v>
      </c>
      <c r="I4042" s="6" t="str">
        <f>IF(OR(A4042="",COUNTIF('Message audit'!$A$2:$A$201,A4042)=0,AND(B4042&lt;&gt;"To",B4042&lt;&gt;"CC",B4042&lt;&gt;"BCC"),E4042&lt;&gt;"BASIC_OK"),"REVIEW","OK")</f>
        <v>OK</v>
      </c>
    </row>
    <row r="4043">
      <c r="A4043" s="5" t="s">
        <v>177</v>
      </c>
      <c r="B4043" s="5" t="s">
        <v>21</v>
      </c>
      <c r="C4043" s="5" t="s">
        <v>4254</v>
      </c>
      <c r="D4043" s="6" t="str">
        <f t="shared" si="1"/>
        <v>person4042@demo.invalid</v>
      </c>
      <c r="E4043" s="6" t="str">
        <f t="shared" si="2"/>
        <v>BASIC_OK</v>
      </c>
      <c r="F4043" s="6" t="str">
        <f>IF(E4043&lt;&gt;"BASIC_OK","REVIEW",IF(RIGHT(D4043,LEN(LOWER(TRIM('Audit summary'!$B$16)))+1)="@"&amp;LOWER(TRIM('Audit summary'!$B$16)),"INTERNAL","EXTERNAL"))</f>
        <v>INTERNAL</v>
      </c>
      <c r="G4043" s="6">
        <f t="shared" si="3"/>
        <v>1</v>
      </c>
      <c r="H4043" s="6">
        <f t="shared" si="4"/>
        <v>1</v>
      </c>
      <c r="I4043" s="6" t="str">
        <f>IF(OR(A4043="",COUNTIF('Message audit'!$A$2:$A$201,A4043)=0,AND(B4043&lt;&gt;"To",B4043&lt;&gt;"CC",B4043&lt;&gt;"BCC"),E4043&lt;&gt;"BASIC_OK"),"REVIEW","OK")</f>
        <v>OK</v>
      </c>
    </row>
    <row r="4044">
      <c r="A4044" s="5" t="s">
        <v>177</v>
      </c>
      <c r="B4044" s="5" t="s">
        <v>50</v>
      </c>
      <c r="C4044" s="5" t="s">
        <v>4255</v>
      </c>
      <c r="D4044" s="6" t="str">
        <f t="shared" si="1"/>
        <v>person4043@demo.invalid</v>
      </c>
      <c r="E4044" s="6" t="str">
        <f t="shared" si="2"/>
        <v>BASIC_OK</v>
      </c>
      <c r="F4044" s="6" t="str">
        <f>IF(E4044&lt;&gt;"BASIC_OK","REVIEW",IF(RIGHT(D4044,LEN(LOWER(TRIM('Audit summary'!$B$16)))+1)="@"&amp;LOWER(TRIM('Audit summary'!$B$16)),"INTERNAL","EXTERNAL"))</f>
        <v>INTERNAL</v>
      </c>
      <c r="G4044" s="6">
        <f t="shared" si="3"/>
        <v>1</v>
      </c>
      <c r="H4044" s="6">
        <f t="shared" si="4"/>
        <v>1</v>
      </c>
      <c r="I4044" s="6" t="str">
        <f>IF(OR(A4044="",COUNTIF('Message audit'!$A$2:$A$201,A4044)=0,AND(B4044&lt;&gt;"To",B4044&lt;&gt;"CC",B4044&lt;&gt;"BCC"),E4044&lt;&gt;"BASIC_OK"),"REVIEW","OK")</f>
        <v>OK</v>
      </c>
    </row>
    <row r="4045">
      <c r="A4045" s="5" t="s">
        <v>177</v>
      </c>
      <c r="B4045" s="5" t="s">
        <v>65</v>
      </c>
      <c r="C4045" s="5" t="s">
        <v>4256</v>
      </c>
      <c r="D4045" s="6" t="str">
        <f t="shared" si="1"/>
        <v>person4044@demo.invalid</v>
      </c>
      <c r="E4045" s="6" t="str">
        <f t="shared" si="2"/>
        <v>BASIC_OK</v>
      </c>
      <c r="F4045" s="6" t="str">
        <f>IF(E4045&lt;&gt;"BASIC_OK","REVIEW",IF(RIGHT(D4045,LEN(LOWER(TRIM('Audit summary'!$B$16)))+1)="@"&amp;LOWER(TRIM('Audit summary'!$B$16)),"INTERNAL","EXTERNAL"))</f>
        <v>INTERNAL</v>
      </c>
      <c r="G4045" s="6">
        <f t="shared" si="3"/>
        <v>1</v>
      </c>
      <c r="H4045" s="6">
        <f t="shared" si="4"/>
        <v>1</v>
      </c>
      <c r="I4045" s="6" t="str">
        <f>IF(OR(A4045="",COUNTIF('Message audit'!$A$2:$A$201,A4045)=0,AND(B4045&lt;&gt;"To",B4045&lt;&gt;"CC",B4045&lt;&gt;"BCC"),E4045&lt;&gt;"BASIC_OK"),"REVIEW","OK")</f>
        <v>OK</v>
      </c>
    </row>
    <row r="4046">
      <c r="A4046" s="5" t="s">
        <v>177</v>
      </c>
      <c r="B4046" s="5" t="s">
        <v>21</v>
      </c>
      <c r="C4046" s="5" t="s">
        <v>4257</v>
      </c>
      <c r="D4046" s="6" t="str">
        <f t="shared" si="1"/>
        <v>person4045@example.org</v>
      </c>
      <c r="E4046" s="6" t="str">
        <f t="shared" si="2"/>
        <v>BASIC_OK</v>
      </c>
      <c r="F4046" s="6" t="str">
        <f>IF(E4046&lt;&gt;"BASIC_OK","REVIEW",IF(RIGHT(D4046,LEN(LOWER(TRIM('Audit summary'!$B$16)))+1)="@"&amp;LOWER(TRIM('Audit summary'!$B$16)),"INTERNAL","EXTERNAL"))</f>
        <v>EXTERNAL</v>
      </c>
      <c r="G4046" s="6">
        <f t="shared" si="3"/>
        <v>1</v>
      </c>
      <c r="H4046" s="6">
        <f t="shared" si="4"/>
        <v>1</v>
      </c>
      <c r="I4046" s="6" t="str">
        <f>IF(OR(A4046="",COUNTIF('Message audit'!$A$2:$A$201,A4046)=0,AND(B4046&lt;&gt;"To",B4046&lt;&gt;"CC",B4046&lt;&gt;"BCC"),E4046&lt;&gt;"BASIC_OK"),"REVIEW","OK")</f>
        <v>OK</v>
      </c>
    </row>
    <row r="4047">
      <c r="A4047" s="5" t="s">
        <v>177</v>
      </c>
      <c r="B4047" s="5" t="s">
        <v>50</v>
      </c>
      <c r="C4047" s="5" t="s">
        <v>4258</v>
      </c>
      <c r="D4047" s="6" t="str">
        <f t="shared" si="1"/>
        <v>person4046@demo.invalid</v>
      </c>
      <c r="E4047" s="6" t="str">
        <f t="shared" si="2"/>
        <v>BASIC_OK</v>
      </c>
      <c r="F4047" s="6" t="str">
        <f>IF(E4047&lt;&gt;"BASIC_OK","REVIEW",IF(RIGHT(D4047,LEN(LOWER(TRIM('Audit summary'!$B$16)))+1)="@"&amp;LOWER(TRIM('Audit summary'!$B$16)),"INTERNAL","EXTERNAL"))</f>
        <v>INTERNAL</v>
      </c>
      <c r="G4047" s="6">
        <f t="shared" si="3"/>
        <v>1</v>
      </c>
      <c r="H4047" s="6">
        <f t="shared" si="4"/>
        <v>1</v>
      </c>
      <c r="I4047" s="6" t="str">
        <f>IF(OR(A4047="",COUNTIF('Message audit'!$A$2:$A$201,A4047)=0,AND(B4047&lt;&gt;"To",B4047&lt;&gt;"CC",B4047&lt;&gt;"BCC"),E4047&lt;&gt;"BASIC_OK"),"REVIEW","OK")</f>
        <v>OK</v>
      </c>
    </row>
    <row r="4048">
      <c r="A4048" s="5" t="s">
        <v>177</v>
      </c>
      <c r="B4048" s="5" t="s">
        <v>65</v>
      </c>
      <c r="C4048" s="5" t="s">
        <v>4259</v>
      </c>
      <c r="D4048" s="6" t="str">
        <f t="shared" si="1"/>
        <v>person4047@demo.invalid</v>
      </c>
      <c r="E4048" s="6" t="str">
        <f t="shared" si="2"/>
        <v>BASIC_OK</v>
      </c>
      <c r="F4048" s="6" t="str">
        <f>IF(E4048&lt;&gt;"BASIC_OK","REVIEW",IF(RIGHT(D4048,LEN(LOWER(TRIM('Audit summary'!$B$16)))+1)="@"&amp;LOWER(TRIM('Audit summary'!$B$16)),"INTERNAL","EXTERNAL"))</f>
        <v>INTERNAL</v>
      </c>
      <c r="G4048" s="6">
        <f t="shared" si="3"/>
        <v>1</v>
      </c>
      <c r="H4048" s="6">
        <f t="shared" si="4"/>
        <v>1</v>
      </c>
      <c r="I4048" s="6" t="str">
        <f>IF(OR(A4048="",COUNTIF('Message audit'!$A$2:$A$201,A4048)=0,AND(B4048&lt;&gt;"To",B4048&lt;&gt;"CC",B4048&lt;&gt;"BCC"),E4048&lt;&gt;"BASIC_OK"),"REVIEW","OK")</f>
        <v>OK</v>
      </c>
    </row>
    <row r="4049">
      <c r="A4049" s="5" t="s">
        <v>177</v>
      </c>
      <c r="B4049" s="5" t="s">
        <v>21</v>
      </c>
      <c r="C4049" s="5" t="s">
        <v>4260</v>
      </c>
      <c r="D4049" s="6" t="str">
        <f t="shared" si="1"/>
        <v>person4048@demo.invalid</v>
      </c>
      <c r="E4049" s="6" t="str">
        <f t="shared" si="2"/>
        <v>BASIC_OK</v>
      </c>
      <c r="F4049" s="6" t="str">
        <f>IF(E4049&lt;&gt;"BASIC_OK","REVIEW",IF(RIGHT(D4049,LEN(LOWER(TRIM('Audit summary'!$B$16)))+1)="@"&amp;LOWER(TRIM('Audit summary'!$B$16)),"INTERNAL","EXTERNAL"))</f>
        <v>INTERNAL</v>
      </c>
      <c r="G4049" s="6">
        <f t="shared" si="3"/>
        <v>1</v>
      </c>
      <c r="H4049" s="6">
        <f t="shared" si="4"/>
        <v>1</v>
      </c>
      <c r="I4049" s="6" t="str">
        <f>IF(OR(A4049="",COUNTIF('Message audit'!$A$2:$A$201,A4049)=0,AND(B4049&lt;&gt;"To",B4049&lt;&gt;"CC",B4049&lt;&gt;"BCC"),E4049&lt;&gt;"BASIC_OK"),"REVIEW","OK")</f>
        <v>OK</v>
      </c>
    </row>
    <row r="4050">
      <c r="A4050" s="5" t="s">
        <v>177</v>
      </c>
      <c r="B4050" s="5" t="s">
        <v>50</v>
      </c>
      <c r="C4050" s="5" t="s">
        <v>4261</v>
      </c>
      <c r="D4050" s="6" t="str">
        <f t="shared" si="1"/>
        <v>person4049@demo.invalid</v>
      </c>
      <c r="E4050" s="6" t="str">
        <f t="shared" si="2"/>
        <v>BASIC_OK</v>
      </c>
      <c r="F4050" s="6" t="str">
        <f>IF(E4050&lt;&gt;"BASIC_OK","REVIEW",IF(RIGHT(D4050,LEN(LOWER(TRIM('Audit summary'!$B$16)))+1)="@"&amp;LOWER(TRIM('Audit summary'!$B$16)),"INTERNAL","EXTERNAL"))</f>
        <v>INTERNAL</v>
      </c>
      <c r="G4050" s="6">
        <f t="shared" si="3"/>
        <v>1</v>
      </c>
      <c r="H4050" s="6">
        <f t="shared" si="4"/>
        <v>1</v>
      </c>
      <c r="I4050" s="6" t="str">
        <f>IF(OR(A4050="",COUNTIF('Message audit'!$A$2:$A$201,A4050)=0,AND(B4050&lt;&gt;"To",B4050&lt;&gt;"CC",B4050&lt;&gt;"BCC"),E4050&lt;&gt;"BASIC_OK"),"REVIEW","OK")</f>
        <v>OK</v>
      </c>
    </row>
    <row r="4051">
      <c r="A4051" s="5" t="s">
        <v>177</v>
      </c>
      <c r="B4051" s="5" t="s">
        <v>65</v>
      </c>
      <c r="C4051" s="5" t="s">
        <v>4262</v>
      </c>
      <c r="D4051" s="6" t="str">
        <f t="shared" si="1"/>
        <v>person4050@example.org</v>
      </c>
      <c r="E4051" s="6" t="str">
        <f t="shared" si="2"/>
        <v>BASIC_OK</v>
      </c>
      <c r="F4051" s="6" t="str">
        <f>IF(E4051&lt;&gt;"BASIC_OK","REVIEW",IF(RIGHT(D4051,LEN(LOWER(TRIM('Audit summary'!$B$16)))+1)="@"&amp;LOWER(TRIM('Audit summary'!$B$16)),"INTERNAL","EXTERNAL"))</f>
        <v>EXTERNAL</v>
      </c>
      <c r="G4051" s="6">
        <f t="shared" si="3"/>
        <v>1</v>
      </c>
      <c r="H4051" s="6">
        <f t="shared" si="4"/>
        <v>1</v>
      </c>
      <c r="I4051" s="6" t="str">
        <f>IF(OR(A4051="",COUNTIF('Message audit'!$A$2:$A$201,A4051)=0,AND(B4051&lt;&gt;"To",B4051&lt;&gt;"CC",B4051&lt;&gt;"BCC"),E4051&lt;&gt;"BASIC_OK"),"REVIEW","OK")</f>
        <v>OK</v>
      </c>
    </row>
    <row r="4052">
      <c r="A4052" s="5" t="s">
        <v>177</v>
      </c>
      <c r="B4052" s="5" t="s">
        <v>21</v>
      </c>
      <c r="C4052" s="5" t="s">
        <v>4263</v>
      </c>
      <c r="D4052" s="6" t="str">
        <f t="shared" si="1"/>
        <v>person4051@demo.invalid</v>
      </c>
      <c r="E4052" s="6" t="str">
        <f t="shared" si="2"/>
        <v>BASIC_OK</v>
      </c>
      <c r="F4052" s="6" t="str">
        <f>IF(E4052&lt;&gt;"BASIC_OK","REVIEW",IF(RIGHT(D4052,LEN(LOWER(TRIM('Audit summary'!$B$16)))+1)="@"&amp;LOWER(TRIM('Audit summary'!$B$16)),"INTERNAL","EXTERNAL"))</f>
        <v>INTERNAL</v>
      </c>
      <c r="G4052" s="6">
        <f t="shared" si="3"/>
        <v>1</v>
      </c>
      <c r="H4052" s="6">
        <f t="shared" si="4"/>
        <v>1</v>
      </c>
      <c r="I4052" s="6" t="str">
        <f>IF(OR(A4052="",COUNTIF('Message audit'!$A$2:$A$201,A4052)=0,AND(B4052&lt;&gt;"To",B4052&lt;&gt;"CC",B4052&lt;&gt;"BCC"),E4052&lt;&gt;"BASIC_OK"),"REVIEW","OK")</f>
        <v>OK</v>
      </c>
    </row>
    <row r="4053">
      <c r="A4053" s="5" t="s">
        <v>178</v>
      </c>
      <c r="B4053" s="5" t="s">
        <v>50</v>
      </c>
      <c r="C4053" s="5" t="s">
        <v>4264</v>
      </c>
      <c r="D4053" s="6" t="str">
        <f t="shared" si="1"/>
        <v>person4052@demo.invalid</v>
      </c>
      <c r="E4053" s="6" t="str">
        <f t="shared" si="2"/>
        <v>BASIC_OK</v>
      </c>
      <c r="F4053" s="6" t="str">
        <f>IF(E4053&lt;&gt;"BASIC_OK","REVIEW",IF(RIGHT(D4053,LEN(LOWER(TRIM('Audit summary'!$B$16)))+1)="@"&amp;LOWER(TRIM('Audit summary'!$B$16)),"INTERNAL","EXTERNAL"))</f>
        <v>INTERNAL</v>
      </c>
      <c r="G4053" s="6">
        <f t="shared" si="3"/>
        <v>1</v>
      </c>
      <c r="H4053" s="6">
        <f t="shared" si="4"/>
        <v>1</v>
      </c>
      <c r="I4053" s="6" t="str">
        <f>IF(OR(A4053="",COUNTIF('Message audit'!$A$2:$A$201,A4053)=0,AND(B4053&lt;&gt;"To",B4053&lt;&gt;"CC",B4053&lt;&gt;"BCC"),E4053&lt;&gt;"BASIC_OK"),"REVIEW","OK")</f>
        <v>OK</v>
      </c>
    </row>
    <row r="4054">
      <c r="A4054" s="5" t="s">
        <v>178</v>
      </c>
      <c r="B4054" s="5" t="s">
        <v>65</v>
      </c>
      <c r="C4054" s="5" t="s">
        <v>4265</v>
      </c>
      <c r="D4054" s="6" t="str">
        <f t="shared" si="1"/>
        <v>person4053@demo.invalid</v>
      </c>
      <c r="E4054" s="6" t="str">
        <f t="shared" si="2"/>
        <v>BASIC_OK</v>
      </c>
      <c r="F4054" s="6" t="str">
        <f>IF(E4054&lt;&gt;"BASIC_OK","REVIEW",IF(RIGHT(D4054,LEN(LOWER(TRIM('Audit summary'!$B$16)))+1)="@"&amp;LOWER(TRIM('Audit summary'!$B$16)),"INTERNAL","EXTERNAL"))</f>
        <v>INTERNAL</v>
      </c>
      <c r="G4054" s="6">
        <f t="shared" si="3"/>
        <v>1</v>
      </c>
      <c r="H4054" s="6">
        <f t="shared" si="4"/>
        <v>1</v>
      </c>
      <c r="I4054" s="6" t="str">
        <f>IF(OR(A4054="",COUNTIF('Message audit'!$A$2:$A$201,A4054)=0,AND(B4054&lt;&gt;"To",B4054&lt;&gt;"CC",B4054&lt;&gt;"BCC"),E4054&lt;&gt;"BASIC_OK"),"REVIEW","OK")</f>
        <v>OK</v>
      </c>
    </row>
    <row r="4055">
      <c r="A4055" s="5" t="s">
        <v>178</v>
      </c>
      <c r="B4055" s="5" t="s">
        <v>21</v>
      </c>
      <c r="C4055" s="5" t="s">
        <v>4266</v>
      </c>
      <c r="D4055" s="6" t="str">
        <f t="shared" si="1"/>
        <v>person4054@demo.invalid</v>
      </c>
      <c r="E4055" s="6" t="str">
        <f t="shared" si="2"/>
        <v>BASIC_OK</v>
      </c>
      <c r="F4055" s="6" t="str">
        <f>IF(E4055&lt;&gt;"BASIC_OK","REVIEW",IF(RIGHT(D4055,LEN(LOWER(TRIM('Audit summary'!$B$16)))+1)="@"&amp;LOWER(TRIM('Audit summary'!$B$16)),"INTERNAL","EXTERNAL"))</f>
        <v>INTERNAL</v>
      </c>
      <c r="G4055" s="6">
        <f t="shared" si="3"/>
        <v>1</v>
      </c>
      <c r="H4055" s="6">
        <f t="shared" si="4"/>
        <v>1</v>
      </c>
      <c r="I4055" s="6" t="str">
        <f>IF(OR(A4055="",COUNTIF('Message audit'!$A$2:$A$201,A4055)=0,AND(B4055&lt;&gt;"To",B4055&lt;&gt;"CC",B4055&lt;&gt;"BCC"),E4055&lt;&gt;"BASIC_OK"),"REVIEW","OK")</f>
        <v>OK</v>
      </c>
    </row>
    <row r="4056">
      <c r="A4056" s="5" t="s">
        <v>178</v>
      </c>
      <c r="B4056" s="5" t="s">
        <v>50</v>
      </c>
      <c r="C4056" s="5" t="s">
        <v>4267</v>
      </c>
      <c r="D4056" s="6" t="str">
        <f t="shared" si="1"/>
        <v>person4055@example.org</v>
      </c>
      <c r="E4056" s="6" t="str">
        <f t="shared" si="2"/>
        <v>BASIC_OK</v>
      </c>
      <c r="F4056" s="6" t="str">
        <f>IF(E4056&lt;&gt;"BASIC_OK","REVIEW",IF(RIGHT(D4056,LEN(LOWER(TRIM('Audit summary'!$B$16)))+1)="@"&amp;LOWER(TRIM('Audit summary'!$B$16)),"INTERNAL","EXTERNAL"))</f>
        <v>EXTERNAL</v>
      </c>
      <c r="G4056" s="6">
        <f t="shared" si="3"/>
        <v>1</v>
      </c>
      <c r="H4056" s="6">
        <f t="shared" si="4"/>
        <v>1</v>
      </c>
      <c r="I4056" s="6" t="str">
        <f>IF(OR(A4056="",COUNTIF('Message audit'!$A$2:$A$201,A4056)=0,AND(B4056&lt;&gt;"To",B4056&lt;&gt;"CC",B4056&lt;&gt;"BCC"),E4056&lt;&gt;"BASIC_OK"),"REVIEW","OK")</f>
        <v>OK</v>
      </c>
    </row>
    <row r="4057">
      <c r="A4057" s="5" t="s">
        <v>178</v>
      </c>
      <c r="B4057" s="5" t="s">
        <v>65</v>
      </c>
      <c r="C4057" s="5" t="s">
        <v>4268</v>
      </c>
      <c r="D4057" s="6" t="str">
        <f t="shared" si="1"/>
        <v>person4056@demo.invalid</v>
      </c>
      <c r="E4057" s="6" t="str">
        <f t="shared" si="2"/>
        <v>BASIC_OK</v>
      </c>
      <c r="F4057" s="6" t="str">
        <f>IF(E4057&lt;&gt;"BASIC_OK","REVIEW",IF(RIGHT(D4057,LEN(LOWER(TRIM('Audit summary'!$B$16)))+1)="@"&amp;LOWER(TRIM('Audit summary'!$B$16)),"INTERNAL","EXTERNAL"))</f>
        <v>INTERNAL</v>
      </c>
      <c r="G4057" s="6">
        <f t="shared" si="3"/>
        <v>1</v>
      </c>
      <c r="H4057" s="6">
        <f t="shared" si="4"/>
        <v>1</v>
      </c>
      <c r="I4057" s="6" t="str">
        <f>IF(OR(A4057="",COUNTIF('Message audit'!$A$2:$A$201,A4057)=0,AND(B4057&lt;&gt;"To",B4057&lt;&gt;"CC",B4057&lt;&gt;"BCC"),E4057&lt;&gt;"BASIC_OK"),"REVIEW","OK")</f>
        <v>OK</v>
      </c>
    </row>
    <row r="4058">
      <c r="A4058" s="5" t="s">
        <v>178</v>
      </c>
      <c r="B4058" s="5" t="s">
        <v>21</v>
      </c>
      <c r="C4058" s="5" t="s">
        <v>4269</v>
      </c>
      <c r="D4058" s="6" t="str">
        <f t="shared" si="1"/>
        <v>person4057@demo.invalid</v>
      </c>
      <c r="E4058" s="6" t="str">
        <f t="shared" si="2"/>
        <v>BASIC_OK</v>
      </c>
      <c r="F4058" s="6" t="str">
        <f>IF(E4058&lt;&gt;"BASIC_OK","REVIEW",IF(RIGHT(D4058,LEN(LOWER(TRIM('Audit summary'!$B$16)))+1)="@"&amp;LOWER(TRIM('Audit summary'!$B$16)),"INTERNAL","EXTERNAL"))</f>
        <v>INTERNAL</v>
      </c>
      <c r="G4058" s="6">
        <f t="shared" si="3"/>
        <v>1</v>
      </c>
      <c r="H4058" s="6">
        <f t="shared" si="4"/>
        <v>1</v>
      </c>
      <c r="I4058" s="6" t="str">
        <f>IF(OR(A4058="",COUNTIF('Message audit'!$A$2:$A$201,A4058)=0,AND(B4058&lt;&gt;"To",B4058&lt;&gt;"CC",B4058&lt;&gt;"BCC"),E4058&lt;&gt;"BASIC_OK"),"REVIEW","OK")</f>
        <v>OK</v>
      </c>
    </row>
    <row r="4059">
      <c r="A4059" s="5" t="s">
        <v>178</v>
      </c>
      <c r="B4059" s="5" t="s">
        <v>50</v>
      </c>
      <c r="C4059" s="5" t="s">
        <v>4270</v>
      </c>
      <c r="D4059" s="6" t="str">
        <f t="shared" si="1"/>
        <v>person4058@demo.invalid</v>
      </c>
      <c r="E4059" s="6" t="str">
        <f t="shared" si="2"/>
        <v>BASIC_OK</v>
      </c>
      <c r="F4059" s="6" t="str">
        <f>IF(E4059&lt;&gt;"BASIC_OK","REVIEW",IF(RIGHT(D4059,LEN(LOWER(TRIM('Audit summary'!$B$16)))+1)="@"&amp;LOWER(TRIM('Audit summary'!$B$16)),"INTERNAL","EXTERNAL"))</f>
        <v>INTERNAL</v>
      </c>
      <c r="G4059" s="6">
        <f t="shared" si="3"/>
        <v>1</v>
      </c>
      <c r="H4059" s="6">
        <f t="shared" si="4"/>
        <v>1</v>
      </c>
      <c r="I4059" s="6" t="str">
        <f>IF(OR(A4059="",COUNTIF('Message audit'!$A$2:$A$201,A4059)=0,AND(B4059&lt;&gt;"To",B4059&lt;&gt;"CC",B4059&lt;&gt;"BCC"),E4059&lt;&gt;"BASIC_OK"),"REVIEW","OK")</f>
        <v>OK</v>
      </c>
    </row>
    <row r="4060">
      <c r="A4060" s="5" t="s">
        <v>178</v>
      </c>
      <c r="B4060" s="5" t="s">
        <v>65</v>
      </c>
      <c r="C4060" s="5" t="s">
        <v>4271</v>
      </c>
      <c r="D4060" s="6" t="str">
        <f t="shared" si="1"/>
        <v>person4059@demo.invalid</v>
      </c>
      <c r="E4060" s="6" t="str">
        <f t="shared" si="2"/>
        <v>BASIC_OK</v>
      </c>
      <c r="F4060" s="6" t="str">
        <f>IF(E4060&lt;&gt;"BASIC_OK","REVIEW",IF(RIGHT(D4060,LEN(LOWER(TRIM('Audit summary'!$B$16)))+1)="@"&amp;LOWER(TRIM('Audit summary'!$B$16)),"INTERNAL","EXTERNAL"))</f>
        <v>INTERNAL</v>
      </c>
      <c r="G4060" s="6">
        <f t="shared" si="3"/>
        <v>1</v>
      </c>
      <c r="H4060" s="6">
        <f t="shared" si="4"/>
        <v>1</v>
      </c>
      <c r="I4060" s="6" t="str">
        <f>IF(OR(A4060="",COUNTIF('Message audit'!$A$2:$A$201,A4060)=0,AND(B4060&lt;&gt;"To",B4060&lt;&gt;"CC",B4060&lt;&gt;"BCC"),E4060&lt;&gt;"BASIC_OK"),"REVIEW","OK")</f>
        <v>OK</v>
      </c>
    </row>
    <row r="4061">
      <c r="A4061" s="5" t="s">
        <v>178</v>
      </c>
      <c r="B4061" s="5" t="s">
        <v>21</v>
      </c>
      <c r="C4061" s="5" t="s">
        <v>4272</v>
      </c>
      <c r="D4061" s="6" t="str">
        <f t="shared" si="1"/>
        <v>person4060@example.org</v>
      </c>
      <c r="E4061" s="6" t="str">
        <f t="shared" si="2"/>
        <v>BASIC_OK</v>
      </c>
      <c r="F4061" s="6" t="str">
        <f>IF(E4061&lt;&gt;"BASIC_OK","REVIEW",IF(RIGHT(D4061,LEN(LOWER(TRIM('Audit summary'!$B$16)))+1)="@"&amp;LOWER(TRIM('Audit summary'!$B$16)),"INTERNAL","EXTERNAL"))</f>
        <v>EXTERNAL</v>
      </c>
      <c r="G4061" s="6">
        <f t="shared" si="3"/>
        <v>1</v>
      </c>
      <c r="H4061" s="6">
        <f t="shared" si="4"/>
        <v>1</v>
      </c>
      <c r="I4061" s="6" t="str">
        <f>IF(OR(A4061="",COUNTIF('Message audit'!$A$2:$A$201,A4061)=0,AND(B4061&lt;&gt;"To",B4061&lt;&gt;"CC",B4061&lt;&gt;"BCC"),E4061&lt;&gt;"BASIC_OK"),"REVIEW","OK")</f>
        <v>OK</v>
      </c>
    </row>
    <row r="4062">
      <c r="A4062" s="5" t="s">
        <v>178</v>
      </c>
      <c r="B4062" s="5" t="s">
        <v>50</v>
      </c>
      <c r="C4062" s="5" t="s">
        <v>4273</v>
      </c>
      <c r="D4062" s="6" t="str">
        <f t="shared" si="1"/>
        <v>person4061@demo.invalid</v>
      </c>
      <c r="E4062" s="6" t="str">
        <f t="shared" si="2"/>
        <v>BASIC_OK</v>
      </c>
      <c r="F4062" s="6" t="str">
        <f>IF(E4062&lt;&gt;"BASIC_OK","REVIEW",IF(RIGHT(D4062,LEN(LOWER(TRIM('Audit summary'!$B$16)))+1)="@"&amp;LOWER(TRIM('Audit summary'!$B$16)),"INTERNAL","EXTERNAL"))</f>
        <v>INTERNAL</v>
      </c>
      <c r="G4062" s="6">
        <f t="shared" si="3"/>
        <v>1</v>
      </c>
      <c r="H4062" s="6">
        <f t="shared" si="4"/>
        <v>1</v>
      </c>
      <c r="I4062" s="6" t="str">
        <f>IF(OR(A4062="",COUNTIF('Message audit'!$A$2:$A$201,A4062)=0,AND(B4062&lt;&gt;"To",B4062&lt;&gt;"CC",B4062&lt;&gt;"BCC"),E4062&lt;&gt;"BASIC_OK"),"REVIEW","OK")</f>
        <v>OK</v>
      </c>
    </row>
    <row r="4063">
      <c r="A4063" s="5" t="s">
        <v>178</v>
      </c>
      <c r="B4063" s="5" t="s">
        <v>65</v>
      </c>
      <c r="C4063" s="5" t="s">
        <v>4274</v>
      </c>
      <c r="D4063" s="6" t="str">
        <f t="shared" si="1"/>
        <v>person4062@demo.invalid</v>
      </c>
      <c r="E4063" s="6" t="str">
        <f t="shared" si="2"/>
        <v>BASIC_OK</v>
      </c>
      <c r="F4063" s="6" t="str">
        <f>IF(E4063&lt;&gt;"BASIC_OK","REVIEW",IF(RIGHT(D4063,LEN(LOWER(TRIM('Audit summary'!$B$16)))+1)="@"&amp;LOWER(TRIM('Audit summary'!$B$16)),"INTERNAL","EXTERNAL"))</f>
        <v>INTERNAL</v>
      </c>
      <c r="G4063" s="6">
        <f t="shared" si="3"/>
        <v>1</v>
      </c>
      <c r="H4063" s="6">
        <f t="shared" si="4"/>
        <v>1</v>
      </c>
      <c r="I4063" s="6" t="str">
        <f>IF(OR(A4063="",COUNTIF('Message audit'!$A$2:$A$201,A4063)=0,AND(B4063&lt;&gt;"To",B4063&lt;&gt;"CC",B4063&lt;&gt;"BCC"),E4063&lt;&gt;"BASIC_OK"),"REVIEW","OK")</f>
        <v>OK</v>
      </c>
    </row>
    <row r="4064">
      <c r="A4064" s="5" t="s">
        <v>178</v>
      </c>
      <c r="B4064" s="5" t="s">
        <v>21</v>
      </c>
      <c r="C4064" s="5" t="s">
        <v>4275</v>
      </c>
      <c r="D4064" s="6" t="str">
        <f t="shared" si="1"/>
        <v>person4063@demo.invalid</v>
      </c>
      <c r="E4064" s="6" t="str">
        <f t="shared" si="2"/>
        <v>BASIC_OK</v>
      </c>
      <c r="F4064" s="6" t="str">
        <f>IF(E4064&lt;&gt;"BASIC_OK","REVIEW",IF(RIGHT(D4064,LEN(LOWER(TRIM('Audit summary'!$B$16)))+1)="@"&amp;LOWER(TRIM('Audit summary'!$B$16)),"INTERNAL","EXTERNAL"))</f>
        <v>INTERNAL</v>
      </c>
      <c r="G4064" s="6">
        <f t="shared" si="3"/>
        <v>1</v>
      </c>
      <c r="H4064" s="6">
        <f t="shared" si="4"/>
        <v>1</v>
      </c>
      <c r="I4064" s="6" t="str">
        <f>IF(OR(A4064="",COUNTIF('Message audit'!$A$2:$A$201,A4064)=0,AND(B4064&lt;&gt;"To",B4064&lt;&gt;"CC",B4064&lt;&gt;"BCC"),E4064&lt;&gt;"BASIC_OK"),"REVIEW","OK")</f>
        <v>OK</v>
      </c>
    </row>
    <row r="4065">
      <c r="A4065" s="5" t="s">
        <v>178</v>
      </c>
      <c r="B4065" s="5" t="s">
        <v>50</v>
      </c>
      <c r="C4065" s="5" t="s">
        <v>4276</v>
      </c>
      <c r="D4065" s="6" t="str">
        <f t="shared" si="1"/>
        <v>person4064@demo.invalid</v>
      </c>
      <c r="E4065" s="6" t="str">
        <f t="shared" si="2"/>
        <v>BASIC_OK</v>
      </c>
      <c r="F4065" s="6" t="str">
        <f>IF(E4065&lt;&gt;"BASIC_OK","REVIEW",IF(RIGHT(D4065,LEN(LOWER(TRIM('Audit summary'!$B$16)))+1)="@"&amp;LOWER(TRIM('Audit summary'!$B$16)),"INTERNAL","EXTERNAL"))</f>
        <v>INTERNAL</v>
      </c>
      <c r="G4065" s="6">
        <f t="shared" si="3"/>
        <v>1</v>
      </c>
      <c r="H4065" s="6">
        <f t="shared" si="4"/>
        <v>1</v>
      </c>
      <c r="I4065" s="6" t="str">
        <f>IF(OR(A4065="",COUNTIF('Message audit'!$A$2:$A$201,A4065)=0,AND(B4065&lt;&gt;"To",B4065&lt;&gt;"CC",B4065&lt;&gt;"BCC"),E4065&lt;&gt;"BASIC_OK"),"REVIEW","OK")</f>
        <v>OK</v>
      </c>
    </row>
    <row r="4066">
      <c r="A4066" s="5" t="s">
        <v>178</v>
      </c>
      <c r="B4066" s="5" t="s">
        <v>65</v>
      </c>
      <c r="C4066" s="5" t="s">
        <v>4277</v>
      </c>
      <c r="D4066" s="6" t="str">
        <f t="shared" si="1"/>
        <v>person4065@example.org</v>
      </c>
      <c r="E4066" s="6" t="str">
        <f t="shared" si="2"/>
        <v>BASIC_OK</v>
      </c>
      <c r="F4066" s="6" t="str">
        <f>IF(E4066&lt;&gt;"BASIC_OK","REVIEW",IF(RIGHT(D4066,LEN(LOWER(TRIM('Audit summary'!$B$16)))+1)="@"&amp;LOWER(TRIM('Audit summary'!$B$16)),"INTERNAL","EXTERNAL"))</f>
        <v>EXTERNAL</v>
      </c>
      <c r="G4066" s="6">
        <f t="shared" si="3"/>
        <v>1</v>
      </c>
      <c r="H4066" s="6">
        <f t="shared" si="4"/>
        <v>1</v>
      </c>
      <c r="I4066" s="6" t="str">
        <f>IF(OR(A4066="",COUNTIF('Message audit'!$A$2:$A$201,A4066)=0,AND(B4066&lt;&gt;"To",B4066&lt;&gt;"CC",B4066&lt;&gt;"BCC"),E4066&lt;&gt;"BASIC_OK"),"REVIEW","OK")</f>
        <v>OK</v>
      </c>
    </row>
    <row r="4067">
      <c r="A4067" s="5" t="s">
        <v>178</v>
      </c>
      <c r="B4067" s="5" t="s">
        <v>21</v>
      </c>
      <c r="C4067" s="5" t="s">
        <v>4278</v>
      </c>
      <c r="D4067" s="6" t="str">
        <f t="shared" si="1"/>
        <v>person4066@demo.invalid</v>
      </c>
      <c r="E4067" s="6" t="str">
        <f t="shared" si="2"/>
        <v>BASIC_OK</v>
      </c>
      <c r="F4067" s="6" t="str">
        <f>IF(E4067&lt;&gt;"BASIC_OK","REVIEW",IF(RIGHT(D4067,LEN(LOWER(TRIM('Audit summary'!$B$16)))+1)="@"&amp;LOWER(TRIM('Audit summary'!$B$16)),"INTERNAL","EXTERNAL"))</f>
        <v>INTERNAL</v>
      </c>
      <c r="G4067" s="6">
        <f t="shared" si="3"/>
        <v>1</v>
      </c>
      <c r="H4067" s="6">
        <f t="shared" si="4"/>
        <v>1</v>
      </c>
      <c r="I4067" s="6" t="str">
        <f>IF(OR(A4067="",COUNTIF('Message audit'!$A$2:$A$201,A4067)=0,AND(B4067&lt;&gt;"To",B4067&lt;&gt;"CC",B4067&lt;&gt;"BCC"),E4067&lt;&gt;"BASIC_OK"),"REVIEW","OK")</f>
        <v>OK</v>
      </c>
    </row>
    <row r="4068">
      <c r="A4068" s="5" t="s">
        <v>178</v>
      </c>
      <c r="B4068" s="5" t="s">
        <v>50</v>
      </c>
      <c r="C4068" s="5" t="s">
        <v>4279</v>
      </c>
      <c r="D4068" s="6" t="str">
        <f t="shared" si="1"/>
        <v>person4067@demo.invalid</v>
      </c>
      <c r="E4068" s="6" t="str">
        <f t="shared" si="2"/>
        <v>BASIC_OK</v>
      </c>
      <c r="F4068" s="6" t="str">
        <f>IF(E4068&lt;&gt;"BASIC_OK","REVIEW",IF(RIGHT(D4068,LEN(LOWER(TRIM('Audit summary'!$B$16)))+1)="@"&amp;LOWER(TRIM('Audit summary'!$B$16)),"INTERNAL","EXTERNAL"))</f>
        <v>INTERNAL</v>
      </c>
      <c r="G4068" s="6">
        <f t="shared" si="3"/>
        <v>1</v>
      </c>
      <c r="H4068" s="6">
        <f t="shared" si="4"/>
        <v>1</v>
      </c>
      <c r="I4068" s="6" t="str">
        <f>IF(OR(A4068="",COUNTIF('Message audit'!$A$2:$A$201,A4068)=0,AND(B4068&lt;&gt;"To",B4068&lt;&gt;"CC",B4068&lt;&gt;"BCC"),E4068&lt;&gt;"BASIC_OK"),"REVIEW","OK")</f>
        <v>OK</v>
      </c>
    </row>
    <row r="4069">
      <c r="A4069" s="5" t="s">
        <v>178</v>
      </c>
      <c r="B4069" s="5" t="s">
        <v>65</v>
      </c>
      <c r="C4069" s="5" t="s">
        <v>4280</v>
      </c>
      <c r="D4069" s="6" t="str">
        <f t="shared" si="1"/>
        <v>person4068@demo.invalid</v>
      </c>
      <c r="E4069" s="6" t="str">
        <f t="shared" si="2"/>
        <v>BASIC_OK</v>
      </c>
      <c r="F4069" s="6" t="str">
        <f>IF(E4069&lt;&gt;"BASIC_OK","REVIEW",IF(RIGHT(D4069,LEN(LOWER(TRIM('Audit summary'!$B$16)))+1)="@"&amp;LOWER(TRIM('Audit summary'!$B$16)),"INTERNAL","EXTERNAL"))</f>
        <v>INTERNAL</v>
      </c>
      <c r="G4069" s="6">
        <f t="shared" si="3"/>
        <v>1</v>
      </c>
      <c r="H4069" s="6">
        <f t="shared" si="4"/>
        <v>1</v>
      </c>
      <c r="I4069" s="6" t="str">
        <f>IF(OR(A4069="",COUNTIF('Message audit'!$A$2:$A$201,A4069)=0,AND(B4069&lt;&gt;"To",B4069&lt;&gt;"CC",B4069&lt;&gt;"BCC"),E4069&lt;&gt;"BASIC_OK"),"REVIEW","OK")</f>
        <v>OK</v>
      </c>
    </row>
    <row r="4070">
      <c r="A4070" s="5" t="s">
        <v>178</v>
      </c>
      <c r="B4070" s="5" t="s">
        <v>21</v>
      </c>
      <c r="C4070" s="5" t="s">
        <v>4281</v>
      </c>
      <c r="D4070" s="6" t="str">
        <f t="shared" si="1"/>
        <v>person4069@demo.invalid</v>
      </c>
      <c r="E4070" s="6" t="str">
        <f t="shared" si="2"/>
        <v>BASIC_OK</v>
      </c>
      <c r="F4070" s="6" t="str">
        <f>IF(E4070&lt;&gt;"BASIC_OK","REVIEW",IF(RIGHT(D4070,LEN(LOWER(TRIM('Audit summary'!$B$16)))+1)="@"&amp;LOWER(TRIM('Audit summary'!$B$16)),"INTERNAL","EXTERNAL"))</f>
        <v>INTERNAL</v>
      </c>
      <c r="G4070" s="6">
        <f t="shared" si="3"/>
        <v>1</v>
      </c>
      <c r="H4070" s="6">
        <f t="shared" si="4"/>
        <v>1</v>
      </c>
      <c r="I4070" s="6" t="str">
        <f>IF(OR(A4070="",COUNTIF('Message audit'!$A$2:$A$201,A4070)=0,AND(B4070&lt;&gt;"To",B4070&lt;&gt;"CC",B4070&lt;&gt;"BCC"),E4070&lt;&gt;"BASIC_OK"),"REVIEW","OK")</f>
        <v>OK</v>
      </c>
    </row>
    <row r="4071">
      <c r="A4071" s="5" t="s">
        <v>178</v>
      </c>
      <c r="B4071" s="5" t="s">
        <v>50</v>
      </c>
      <c r="C4071" s="5" t="s">
        <v>4282</v>
      </c>
      <c r="D4071" s="6" t="str">
        <f t="shared" si="1"/>
        <v>person4070@example.org</v>
      </c>
      <c r="E4071" s="6" t="str">
        <f t="shared" si="2"/>
        <v>BASIC_OK</v>
      </c>
      <c r="F4071" s="6" t="str">
        <f>IF(E4071&lt;&gt;"BASIC_OK","REVIEW",IF(RIGHT(D4071,LEN(LOWER(TRIM('Audit summary'!$B$16)))+1)="@"&amp;LOWER(TRIM('Audit summary'!$B$16)),"INTERNAL","EXTERNAL"))</f>
        <v>EXTERNAL</v>
      </c>
      <c r="G4071" s="6">
        <f t="shared" si="3"/>
        <v>1</v>
      </c>
      <c r="H4071" s="6">
        <f t="shared" si="4"/>
        <v>1</v>
      </c>
      <c r="I4071" s="6" t="str">
        <f>IF(OR(A4071="",COUNTIF('Message audit'!$A$2:$A$201,A4071)=0,AND(B4071&lt;&gt;"To",B4071&lt;&gt;"CC",B4071&lt;&gt;"BCC"),E4071&lt;&gt;"BASIC_OK"),"REVIEW","OK")</f>
        <v>OK</v>
      </c>
    </row>
    <row r="4072">
      <c r="A4072" s="5" t="s">
        <v>178</v>
      </c>
      <c r="B4072" s="5" t="s">
        <v>65</v>
      </c>
      <c r="C4072" s="5" t="s">
        <v>4283</v>
      </c>
      <c r="D4072" s="6" t="str">
        <f t="shared" si="1"/>
        <v>person4071@demo.invalid</v>
      </c>
      <c r="E4072" s="6" t="str">
        <f t="shared" si="2"/>
        <v>BASIC_OK</v>
      </c>
      <c r="F4072" s="6" t="str">
        <f>IF(E4072&lt;&gt;"BASIC_OK","REVIEW",IF(RIGHT(D4072,LEN(LOWER(TRIM('Audit summary'!$B$16)))+1)="@"&amp;LOWER(TRIM('Audit summary'!$B$16)),"INTERNAL","EXTERNAL"))</f>
        <v>INTERNAL</v>
      </c>
      <c r="G4072" s="6">
        <f t="shared" si="3"/>
        <v>1</v>
      </c>
      <c r="H4072" s="6">
        <f t="shared" si="4"/>
        <v>1</v>
      </c>
      <c r="I4072" s="6" t="str">
        <f>IF(OR(A4072="",COUNTIF('Message audit'!$A$2:$A$201,A4072)=0,AND(B4072&lt;&gt;"To",B4072&lt;&gt;"CC",B4072&lt;&gt;"BCC"),E4072&lt;&gt;"BASIC_OK"),"REVIEW","OK")</f>
        <v>OK</v>
      </c>
    </row>
    <row r="4073">
      <c r="A4073" s="5" t="s">
        <v>178</v>
      </c>
      <c r="B4073" s="5" t="s">
        <v>21</v>
      </c>
      <c r="C4073" s="5" t="s">
        <v>4284</v>
      </c>
      <c r="D4073" s="6" t="str">
        <f t="shared" si="1"/>
        <v>person4072@demo.invalid</v>
      </c>
      <c r="E4073" s="6" t="str">
        <f t="shared" si="2"/>
        <v>BASIC_OK</v>
      </c>
      <c r="F4073" s="6" t="str">
        <f>IF(E4073&lt;&gt;"BASIC_OK","REVIEW",IF(RIGHT(D4073,LEN(LOWER(TRIM('Audit summary'!$B$16)))+1)="@"&amp;LOWER(TRIM('Audit summary'!$B$16)),"INTERNAL","EXTERNAL"))</f>
        <v>INTERNAL</v>
      </c>
      <c r="G4073" s="6">
        <f t="shared" si="3"/>
        <v>1</v>
      </c>
      <c r="H4073" s="6">
        <f t="shared" si="4"/>
        <v>1</v>
      </c>
      <c r="I4073" s="6" t="str">
        <f>IF(OR(A4073="",COUNTIF('Message audit'!$A$2:$A$201,A4073)=0,AND(B4073&lt;&gt;"To",B4073&lt;&gt;"CC",B4073&lt;&gt;"BCC"),E4073&lt;&gt;"BASIC_OK"),"REVIEW","OK")</f>
        <v>OK</v>
      </c>
    </row>
    <row r="4074">
      <c r="A4074" s="5" t="s">
        <v>178</v>
      </c>
      <c r="B4074" s="5" t="s">
        <v>50</v>
      </c>
      <c r="C4074" s="5" t="s">
        <v>4285</v>
      </c>
      <c r="D4074" s="6" t="str">
        <f t="shared" si="1"/>
        <v>person4073@demo.invalid</v>
      </c>
      <c r="E4074" s="6" t="str">
        <f t="shared" si="2"/>
        <v>BASIC_OK</v>
      </c>
      <c r="F4074" s="6" t="str">
        <f>IF(E4074&lt;&gt;"BASIC_OK","REVIEW",IF(RIGHT(D4074,LEN(LOWER(TRIM('Audit summary'!$B$16)))+1)="@"&amp;LOWER(TRIM('Audit summary'!$B$16)),"INTERNAL","EXTERNAL"))</f>
        <v>INTERNAL</v>
      </c>
      <c r="G4074" s="6">
        <f t="shared" si="3"/>
        <v>1</v>
      </c>
      <c r="H4074" s="6">
        <f t="shared" si="4"/>
        <v>1</v>
      </c>
      <c r="I4074" s="6" t="str">
        <f>IF(OR(A4074="",COUNTIF('Message audit'!$A$2:$A$201,A4074)=0,AND(B4074&lt;&gt;"To",B4074&lt;&gt;"CC",B4074&lt;&gt;"BCC"),E4074&lt;&gt;"BASIC_OK"),"REVIEW","OK")</f>
        <v>OK</v>
      </c>
    </row>
    <row r="4075">
      <c r="A4075" s="5" t="s">
        <v>178</v>
      </c>
      <c r="B4075" s="5" t="s">
        <v>65</v>
      </c>
      <c r="C4075" s="5" t="s">
        <v>4286</v>
      </c>
      <c r="D4075" s="6" t="str">
        <f t="shared" si="1"/>
        <v>person4074@demo.invalid</v>
      </c>
      <c r="E4075" s="6" t="str">
        <f t="shared" si="2"/>
        <v>BASIC_OK</v>
      </c>
      <c r="F4075" s="6" t="str">
        <f>IF(E4075&lt;&gt;"BASIC_OK","REVIEW",IF(RIGHT(D4075,LEN(LOWER(TRIM('Audit summary'!$B$16)))+1)="@"&amp;LOWER(TRIM('Audit summary'!$B$16)),"INTERNAL","EXTERNAL"))</f>
        <v>INTERNAL</v>
      </c>
      <c r="G4075" s="6">
        <f t="shared" si="3"/>
        <v>1</v>
      </c>
      <c r="H4075" s="6">
        <f t="shared" si="4"/>
        <v>1</v>
      </c>
      <c r="I4075" s="6" t="str">
        <f>IF(OR(A4075="",COUNTIF('Message audit'!$A$2:$A$201,A4075)=0,AND(B4075&lt;&gt;"To",B4075&lt;&gt;"CC",B4075&lt;&gt;"BCC"),E4075&lt;&gt;"BASIC_OK"),"REVIEW","OK")</f>
        <v>OK</v>
      </c>
    </row>
    <row r="4076">
      <c r="A4076" s="5" t="s">
        <v>178</v>
      </c>
      <c r="B4076" s="5" t="s">
        <v>21</v>
      </c>
      <c r="C4076" s="5" t="s">
        <v>4287</v>
      </c>
      <c r="D4076" s="6" t="str">
        <f t="shared" si="1"/>
        <v>person4075@example.org</v>
      </c>
      <c r="E4076" s="6" t="str">
        <f t="shared" si="2"/>
        <v>BASIC_OK</v>
      </c>
      <c r="F4076" s="6" t="str">
        <f>IF(E4076&lt;&gt;"BASIC_OK","REVIEW",IF(RIGHT(D4076,LEN(LOWER(TRIM('Audit summary'!$B$16)))+1)="@"&amp;LOWER(TRIM('Audit summary'!$B$16)),"INTERNAL","EXTERNAL"))</f>
        <v>EXTERNAL</v>
      </c>
      <c r="G4076" s="6">
        <f t="shared" si="3"/>
        <v>1</v>
      </c>
      <c r="H4076" s="6">
        <f t="shared" si="4"/>
        <v>1</v>
      </c>
      <c r="I4076" s="6" t="str">
        <f>IF(OR(A4076="",COUNTIF('Message audit'!$A$2:$A$201,A4076)=0,AND(B4076&lt;&gt;"To",B4076&lt;&gt;"CC",B4076&lt;&gt;"BCC"),E4076&lt;&gt;"BASIC_OK"),"REVIEW","OK")</f>
        <v>OK</v>
      </c>
    </row>
    <row r="4077">
      <c r="A4077" s="5" t="s">
        <v>178</v>
      </c>
      <c r="B4077" s="5" t="s">
        <v>50</v>
      </c>
      <c r="C4077" s="5" t="s">
        <v>4288</v>
      </c>
      <c r="D4077" s="6" t="str">
        <f t="shared" si="1"/>
        <v>person4076@demo.invalid</v>
      </c>
      <c r="E4077" s="6" t="str">
        <f t="shared" si="2"/>
        <v>BASIC_OK</v>
      </c>
      <c r="F4077" s="6" t="str">
        <f>IF(E4077&lt;&gt;"BASIC_OK","REVIEW",IF(RIGHT(D4077,LEN(LOWER(TRIM('Audit summary'!$B$16)))+1)="@"&amp;LOWER(TRIM('Audit summary'!$B$16)),"INTERNAL","EXTERNAL"))</f>
        <v>INTERNAL</v>
      </c>
      <c r="G4077" s="6">
        <f t="shared" si="3"/>
        <v>1</v>
      </c>
      <c r="H4077" s="6">
        <f t="shared" si="4"/>
        <v>1</v>
      </c>
      <c r="I4077" s="6" t="str">
        <f>IF(OR(A4077="",COUNTIF('Message audit'!$A$2:$A$201,A4077)=0,AND(B4077&lt;&gt;"To",B4077&lt;&gt;"CC",B4077&lt;&gt;"BCC"),E4077&lt;&gt;"BASIC_OK"),"REVIEW","OK")</f>
        <v>OK</v>
      </c>
    </row>
    <row r="4078">
      <c r="A4078" s="5" t="s">
        <v>178</v>
      </c>
      <c r="B4078" s="5" t="s">
        <v>65</v>
      </c>
      <c r="C4078" s="5" t="s">
        <v>4289</v>
      </c>
      <c r="D4078" s="6" t="str">
        <f t="shared" si="1"/>
        <v>person4077@demo.invalid</v>
      </c>
      <c r="E4078" s="6" t="str">
        <f t="shared" si="2"/>
        <v>BASIC_OK</v>
      </c>
      <c r="F4078" s="6" t="str">
        <f>IF(E4078&lt;&gt;"BASIC_OK","REVIEW",IF(RIGHT(D4078,LEN(LOWER(TRIM('Audit summary'!$B$16)))+1)="@"&amp;LOWER(TRIM('Audit summary'!$B$16)),"INTERNAL","EXTERNAL"))</f>
        <v>INTERNAL</v>
      </c>
      <c r="G4078" s="6">
        <f t="shared" si="3"/>
        <v>1</v>
      </c>
      <c r="H4078" s="6">
        <f t="shared" si="4"/>
        <v>1</v>
      </c>
      <c r="I4078" s="6" t="str">
        <f>IF(OR(A4078="",COUNTIF('Message audit'!$A$2:$A$201,A4078)=0,AND(B4078&lt;&gt;"To",B4078&lt;&gt;"CC",B4078&lt;&gt;"BCC"),E4078&lt;&gt;"BASIC_OK"),"REVIEW","OK")</f>
        <v>OK</v>
      </c>
    </row>
    <row r="4079">
      <c r="A4079" s="5" t="s">
        <v>178</v>
      </c>
      <c r="B4079" s="5" t="s">
        <v>21</v>
      </c>
      <c r="C4079" s="5" t="s">
        <v>4290</v>
      </c>
      <c r="D4079" s="6" t="str">
        <f t="shared" si="1"/>
        <v>person4078@demo.invalid</v>
      </c>
      <c r="E4079" s="6" t="str">
        <f t="shared" si="2"/>
        <v>BASIC_OK</v>
      </c>
      <c r="F4079" s="6" t="str">
        <f>IF(E4079&lt;&gt;"BASIC_OK","REVIEW",IF(RIGHT(D4079,LEN(LOWER(TRIM('Audit summary'!$B$16)))+1)="@"&amp;LOWER(TRIM('Audit summary'!$B$16)),"INTERNAL","EXTERNAL"))</f>
        <v>INTERNAL</v>
      </c>
      <c r="G4079" s="6">
        <f t="shared" si="3"/>
        <v>1</v>
      </c>
      <c r="H4079" s="6">
        <f t="shared" si="4"/>
        <v>1</v>
      </c>
      <c r="I4079" s="6" t="str">
        <f>IF(OR(A4079="",COUNTIF('Message audit'!$A$2:$A$201,A4079)=0,AND(B4079&lt;&gt;"To",B4079&lt;&gt;"CC",B4079&lt;&gt;"BCC"),E4079&lt;&gt;"BASIC_OK"),"REVIEW","OK")</f>
        <v>OK</v>
      </c>
    </row>
    <row r="4080">
      <c r="A4080" s="5" t="s">
        <v>178</v>
      </c>
      <c r="B4080" s="5" t="s">
        <v>50</v>
      </c>
      <c r="C4080" s="5" t="s">
        <v>4291</v>
      </c>
      <c r="D4080" s="6" t="str">
        <f t="shared" si="1"/>
        <v>person4079@demo.invalid</v>
      </c>
      <c r="E4080" s="6" t="str">
        <f t="shared" si="2"/>
        <v>BASIC_OK</v>
      </c>
      <c r="F4080" s="6" t="str">
        <f>IF(E4080&lt;&gt;"BASIC_OK","REVIEW",IF(RIGHT(D4080,LEN(LOWER(TRIM('Audit summary'!$B$16)))+1)="@"&amp;LOWER(TRIM('Audit summary'!$B$16)),"INTERNAL","EXTERNAL"))</f>
        <v>INTERNAL</v>
      </c>
      <c r="G4080" s="6">
        <f t="shared" si="3"/>
        <v>1</v>
      </c>
      <c r="H4080" s="6">
        <f t="shared" si="4"/>
        <v>1</v>
      </c>
      <c r="I4080" s="6" t="str">
        <f>IF(OR(A4080="",COUNTIF('Message audit'!$A$2:$A$201,A4080)=0,AND(B4080&lt;&gt;"To",B4080&lt;&gt;"CC",B4080&lt;&gt;"BCC"),E4080&lt;&gt;"BASIC_OK"),"REVIEW","OK")</f>
        <v>OK</v>
      </c>
    </row>
    <row r="4081">
      <c r="A4081" s="5" t="s">
        <v>178</v>
      </c>
      <c r="B4081" s="5" t="s">
        <v>65</v>
      </c>
      <c r="C4081" s="5" t="s">
        <v>4292</v>
      </c>
      <c r="D4081" s="6" t="str">
        <f t="shared" si="1"/>
        <v>person4080@example.org</v>
      </c>
      <c r="E4081" s="6" t="str">
        <f t="shared" si="2"/>
        <v>BASIC_OK</v>
      </c>
      <c r="F4081" s="6" t="str">
        <f>IF(E4081&lt;&gt;"BASIC_OK","REVIEW",IF(RIGHT(D4081,LEN(LOWER(TRIM('Audit summary'!$B$16)))+1)="@"&amp;LOWER(TRIM('Audit summary'!$B$16)),"INTERNAL","EXTERNAL"))</f>
        <v>EXTERNAL</v>
      </c>
      <c r="G4081" s="6">
        <f t="shared" si="3"/>
        <v>1</v>
      </c>
      <c r="H4081" s="6">
        <f t="shared" si="4"/>
        <v>1</v>
      </c>
      <c r="I4081" s="6" t="str">
        <f>IF(OR(A4081="",COUNTIF('Message audit'!$A$2:$A$201,A4081)=0,AND(B4081&lt;&gt;"To",B4081&lt;&gt;"CC",B4081&lt;&gt;"BCC"),E4081&lt;&gt;"BASIC_OK"),"REVIEW","OK")</f>
        <v>OK</v>
      </c>
    </row>
    <row r="4082">
      <c r="A4082" s="5" t="s">
        <v>178</v>
      </c>
      <c r="B4082" s="5" t="s">
        <v>21</v>
      </c>
      <c r="C4082" s="5" t="s">
        <v>4293</v>
      </c>
      <c r="D4082" s="6" t="str">
        <f t="shared" si="1"/>
        <v>person4081@demo.invalid</v>
      </c>
      <c r="E4082" s="6" t="str">
        <f t="shared" si="2"/>
        <v>BASIC_OK</v>
      </c>
      <c r="F4082" s="6" t="str">
        <f>IF(E4082&lt;&gt;"BASIC_OK","REVIEW",IF(RIGHT(D4082,LEN(LOWER(TRIM('Audit summary'!$B$16)))+1)="@"&amp;LOWER(TRIM('Audit summary'!$B$16)),"INTERNAL","EXTERNAL"))</f>
        <v>INTERNAL</v>
      </c>
      <c r="G4082" s="6">
        <f t="shared" si="3"/>
        <v>1</v>
      </c>
      <c r="H4082" s="6">
        <f t="shared" si="4"/>
        <v>1</v>
      </c>
      <c r="I4082" s="6" t="str">
        <f>IF(OR(A4082="",COUNTIF('Message audit'!$A$2:$A$201,A4082)=0,AND(B4082&lt;&gt;"To",B4082&lt;&gt;"CC",B4082&lt;&gt;"BCC"),E4082&lt;&gt;"BASIC_OK"),"REVIEW","OK")</f>
        <v>OK</v>
      </c>
    </row>
    <row r="4083">
      <c r="A4083" s="5" t="s">
        <v>178</v>
      </c>
      <c r="B4083" s="5" t="s">
        <v>50</v>
      </c>
      <c r="C4083" s="5" t="s">
        <v>4294</v>
      </c>
      <c r="D4083" s="6" t="str">
        <f t="shared" si="1"/>
        <v>person4082@demo.invalid</v>
      </c>
      <c r="E4083" s="6" t="str">
        <f t="shared" si="2"/>
        <v>BASIC_OK</v>
      </c>
      <c r="F4083" s="6" t="str">
        <f>IF(E4083&lt;&gt;"BASIC_OK","REVIEW",IF(RIGHT(D4083,LEN(LOWER(TRIM('Audit summary'!$B$16)))+1)="@"&amp;LOWER(TRIM('Audit summary'!$B$16)),"INTERNAL","EXTERNAL"))</f>
        <v>INTERNAL</v>
      </c>
      <c r="G4083" s="6">
        <f t="shared" si="3"/>
        <v>1</v>
      </c>
      <c r="H4083" s="6">
        <f t="shared" si="4"/>
        <v>1</v>
      </c>
      <c r="I4083" s="6" t="str">
        <f>IF(OR(A4083="",COUNTIF('Message audit'!$A$2:$A$201,A4083)=0,AND(B4083&lt;&gt;"To",B4083&lt;&gt;"CC",B4083&lt;&gt;"BCC"),E4083&lt;&gt;"BASIC_OK"),"REVIEW","OK")</f>
        <v>OK</v>
      </c>
    </row>
    <row r="4084">
      <c r="A4084" s="5" t="s">
        <v>178</v>
      </c>
      <c r="B4084" s="5" t="s">
        <v>65</v>
      </c>
      <c r="C4084" s="5" t="s">
        <v>4295</v>
      </c>
      <c r="D4084" s="6" t="str">
        <f t="shared" si="1"/>
        <v>person4083@demo.invalid</v>
      </c>
      <c r="E4084" s="6" t="str">
        <f t="shared" si="2"/>
        <v>BASIC_OK</v>
      </c>
      <c r="F4084" s="6" t="str">
        <f>IF(E4084&lt;&gt;"BASIC_OK","REVIEW",IF(RIGHT(D4084,LEN(LOWER(TRIM('Audit summary'!$B$16)))+1)="@"&amp;LOWER(TRIM('Audit summary'!$B$16)),"INTERNAL","EXTERNAL"))</f>
        <v>INTERNAL</v>
      </c>
      <c r="G4084" s="6">
        <f t="shared" si="3"/>
        <v>1</v>
      </c>
      <c r="H4084" s="6">
        <f t="shared" si="4"/>
        <v>1</v>
      </c>
      <c r="I4084" s="6" t="str">
        <f>IF(OR(A4084="",COUNTIF('Message audit'!$A$2:$A$201,A4084)=0,AND(B4084&lt;&gt;"To",B4084&lt;&gt;"CC",B4084&lt;&gt;"BCC"),E4084&lt;&gt;"BASIC_OK"),"REVIEW","OK")</f>
        <v>OK</v>
      </c>
    </row>
    <row r="4085">
      <c r="A4085" s="5" t="s">
        <v>178</v>
      </c>
      <c r="B4085" s="5" t="s">
        <v>21</v>
      </c>
      <c r="C4085" s="5" t="s">
        <v>4296</v>
      </c>
      <c r="D4085" s="6" t="str">
        <f t="shared" si="1"/>
        <v>person4084@demo.invalid</v>
      </c>
      <c r="E4085" s="6" t="str">
        <f t="shared" si="2"/>
        <v>BASIC_OK</v>
      </c>
      <c r="F4085" s="6" t="str">
        <f>IF(E4085&lt;&gt;"BASIC_OK","REVIEW",IF(RIGHT(D4085,LEN(LOWER(TRIM('Audit summary'!$B$16)))+1)="@"&amp;LOWER(TRIM('Audit summary'!$B$16)),"INTERNAL","EXTERNAL"))</f>
        <v>INTERNAL</v>
      </c>
      <c r="G4085" s="6">
        <f t="shared" si="3"/>
        <v>1</v>
      </c>
      <c r="H4085" s="6">
        <f t="shared" si="4"/>
        <v>1</v>
      </c>
      <c r="I4085" s="6" t="str">
        <f>IF(OR(A4085="",COUNTIF('Message audit'!$A$2:$A$201,A4085)=0,AND(B4085&lt;&gt;"To",B4085&lt;&gt;"CC",B4085&lt;&gt;"BCC"),E4085&lt;&gt;"BASIC_OK"),"REVIEW","OK")</f>
        <v>OK</v>
      </c>
    </row>
    <row r="4086">
      <c r="A4086" s="5" t="s">
        <v>178</v>
      </c>
      <c r="B4086" s="5" t="s">
        <v>50</v>
      </c>
      <c r="C4086" s="5" t="s">
        <v>4297</v>
      </c>
      <c r="D4086" s="6" t="str">
        <f t="shared" si="1"/>
        <v>person4085@example.org</v>
      </c>
      <c r="E4086" s="6" t="str">
        <f t="shared" si="2"/>
        <v>BASIC_OK</v>
      </c>
      <c r="F4086" s="6" t="str">
        <f>IF(E4086&lt;&gt;"BASIC_OK","REVIEW",IF(RIGHT(D4086,LEN(LOWER(TRIM('Audit summary'!$B$16)))+1)="@"&amp;LOWER(TRIM('Audit summary'!$B$16)),"INTERNAL","EXTERNAL"))</f>
        <v>EXTERNAL</v>
      </c>
      <c r="G4086" s="6">
        <f t="shared" si="3"/>
        <v>1</v>
      </c>
      <c r="H4086" s="6">
        <f t="shared" si="4"/>
        <v>1</v>
      </c>
      <c r="I4086" s="6" t="str">
        <f>IF(OR(A4086="",COUNTIF('Message audit'!$A$2:$A$201,A4086)=0,AND(B4086&lt;&gt;"To",B4086&lt;&gt;"CC",B4086&lt;&gt;"BCC"),E4086&lt;&gt;"BASIC_OK"),"REVIEW","OK")</f>
        <v>OK</v>
      </c>
    </row>
    <row r="4087">
      <c r="A4087" s="5" t="s">
        <v>178</v>
      </c>
      <c r="B4087" s="5" t="s">
        <v>65</v>
      </c>
      <c r="C4087" s="5" t="s">
        <v>4298</v>
      </c>
      <c r="D4087" s="6" t="str">
        <f t="shared" si="1"/>
        <v>person4086@demo.invalid</v>
      </c>
      <c r="E4087" s="6" t="str">
        <f t="shared" si="2"/>
        <v>BASIC_OK</v>
      </c>
      <c r="F4087" s="6" t="str">
        <f>IF(E4087&lt;&gt;"BASIC_OK","REVIEW",IF(RIGHT(D4087,LEN(LOWER(TRIM('Audit summary'!$B$16)))+1)="@"&amp;LOWER(TRIM('Audit summary'!$B$16)),"INTERNAL","EXTERNAL"))</f>
        <v>INTERNAL</v>
      </c>
      <c r="G4087" s="6">
        <f t="shared" si="3"/>
        <v>1</v>
      </c>
      <c r="H4087" s="6">
        <f t="shared" si="4"/>
        <v>1</v>
      </c>
      <c r="I4087" s="6" t="str">
        <f>IF(OR(A4087="",COUNTIF('Message audit'!$A$2:$A$201,A4087)=0,AND(B4087&lt;&gt;"To",B4087&lt;&gt;"CC",B4087&lt;&gt;"BCC"),E4087&lt;&gt;"BASIC_OK"),"REVIEW","OK")</f>
        <v>OK</v>
      </c>
    </row>
    <row r="4088">
      <c r="A4088" s="5" t="s">
        <v>178</v>
      </c>
      <c r="B4088" s="5" t="s">
        <v>21</v>
      </c>
      <c r="C4088" s="5" t="s">
        <v>4299</v>
      </c>
      <c r="D4088" s="6" t="str">
        <f t="shared" si="1"/>
        <v>person4087@demo.invalid</v>
      </c>
      <c r="E4088" s="6" t="str">
        <f t="shared" si="2"/>
        <v>BASIC_OK</v>
      </c>
      <c r="F4088" s="6" t="str">
        <f>IF(E4088&lt;&gt;"BASIC_OK","REVIEW",IF(RIGHT(D4088,LEN(LOWER(TRIM('Audit summary'!$B$16)))+1)="@"&amp;LOWER(TRIM('Audit summary'!$B$16)),"INTERNAL","EXTERNAL"))</f>
        <v>INTERNAL</v>
      </c>
      <c r="G4088" s="6">
        <f t="shared" si="3"/>
        <v>1</v>
      </c>
      <c r="H4088" s="6">
        <f t="shared" si="4"/>
        <v>1</v>
      </c>
      <c r="I4088" s="6" t="str">
        <f>IF(OR(A4088="",COUNTIF('Message audit'!$A$2:$A$201,A4088)=0,AND(B4088&lt;&gt;"To",B4088&lt;&gt;"CC",B4088&lt;&gt;"BCC"),E4088&lt;&gt;"BASIC_OK"),"REVIEW","OK")</f>
        <v>OK</v>
      </c>
    </row>
    <row r="4089">
      <c r="A4089" s="5" t="s">
        <v>178</v>
      </c>
      <c r="B4089" s="5" t="s">
        <v>50</v>
      </c>
      <c r="C4089" s="5" t="s">
        <v>4300</v>
      </c>
      <c r="D4089" s="6" t="str">
        <f t="shared" si="1"/>
        <v>person4088@demo.invalid</v>
      </c>
      <c r="E4089" s="6" t="str">
        <f t="shared" si="2"/>
        <v>BASIC_OK</v>
      </c>
      <c r="F4089" s="6" t="str">
        <f>IF(E4089&lt;&gt;"BASIC_OK","REVIEW",IF(RIGHT(D4089,LEN(LOWER(TRIM('Audit summary'!$B$16)))+1)="@"&amp;LOWER(TRIM('Audit summary'!$B$16)),"INTERNAL","EXTERNAL"))</f>
        <v>INTERNAL</v>
      </c>
      <c r="G4089" s="6">
        <f t="shared" si="3"/>
        <v>1</v>
      </c>
      <c r="H4089" s="6">
        <f t="shared" si="4"/>
        <v>1</v>
      </c>
      <c r="I4089" s="6" t="str">
        <f>IF(OR(A4089="",COUNTIF('Message audit'!$A$2:$A$201,A4089)=0,AND(B4089&lt;&gt;"To",B4089&lt;&gt;"CC",B4089&lt;&gt;"BCC"),E4089&lt;&gt;"BASIC_OK"),"REVIEW","OK")</f>
        <v>OK</v>
      </c>
    </row>
    <row r="4090">
      <c r="A4090" s="5" t="s">
        <v>178</v>
      </c>
      <c r="B4090" s="5" t="s">
        <v>65</v>
      </c>
      <c r="C4090" s="5" t="s">
        <v>4301</v>
      </c>
      <c r="D4090" s="6" t="str">
        <f t="shared" si="1"/>
        <v>person4089@demo.invalid</v>
      </c>
      <c r="E4090" s="6" t="str">
        <f t="shared" si="2"/>
        <v>BASIC_OK</v>
      </c>
      <c r="F4090" s="6" t="str">
        <f>IF(E4090&lt;&gt;"BASIC_OK","REVIEW",IF(RIGHT(D4090,LEN(LOWER(TRIM('Audit summary'!$B$16)))+1)="@"&amp;LOWER(TRIM('Audit summary'!$B$16)),"INTERNAL","EXTERNAL"))</f>
        <v>INTERNAL</v>
      </c>
      <c r="G4090" s="6">
        <f t="shared" si="3"/>
        <v>1</v>
      </c>
      <c r="H4090" s="6">
        <f t="shared" si="4"/>
        <v>1</v>
      </c>
      <c r="I4090" s="6" t="str">
        <f>IF(OR(A4090="",COUNTIF('Message audit'!$A$2:$A$201,A4090)=0,AND(B4090&lt;&gt;"To",B4090&lt;&gt;"CC",B4090&lt;&gt;"BCC"),E4090&lt;&gt;"BASIC_OK"),"REVIEW","OK")</f>
        <v>OK</v>
      </c>
    </row>
    <row r="4091">
      <c r="A4091" s="5" t="s">
        <v>178</v>
      </c>
      <c r="B4091" s="5" t="s">
        <v>21</v>
      </c>
      <c r="C4091" s="5" t="s">
        <v>4302</v>
      </c>
      <c r="D4091" s="6" t="str">
        <f t="shared" si="1"/>
        <v>person4090@example.org</v>
      </c>
      <c r="E4091" s="6" t="str">
        <f t="shared" si="2"/>
        <v>BASIC_OK</v>
      </c>
      <c r="F4091" s="6" t="str">
        <f>IF(E4091&lt;&gt;"BASIC_OK","REVIEW",IF(RIGHT(D4091,LEN(LOWER(TRIM('Audit summary'!$B$16)))+1)="@"&amp;LOWER(TRIM('Audit summary'!$B$16)),"INTERNAL","EXTERNAL"))</f>
        <v>EXTERNAL</v>
      </c>
      <c r="G4091" s="6">
        <f t="shared" si="3"/>
        <v>1</v>
      </c>
      <c r="H4091" s="6">
        <f t="shared" si="4"/>
        <v>1</v>
      </c>
      <c r="I4091" s="6" t="str">
        <f>IF(OR(A4091="",COUNTIF('Message audit'!$A$2:$A$201,A4091)=0,AND(B4091&lt;&gt;"To",B4091&lt;&gt;"CC",B4091&lt;&gt;"BCC"),E4091&lt;&gt;"BASIC_OK"),"REVIEW","OK")</f>
        <v>OK</v>
      </c>
    </row>
    <row r="4092">
      <c r="A4092" s="5" t="s">
        <v>178</v>
      </c>
      <c r="B4092" s="5" t="s">
        <v>50</v>
      </c>
      <c r="C4092" s="5" t="s">
        <v>4303</v>
      </c>
      <c r="D4092" s="6" t="str">
        <f t="shared" si="1"/>
        <v>person4091@demo.invalid</v>
      </c>
      <c r="E4092" s="6" t="str">
        <f t="shared" si="2"/>
        <v>BASIC_OK</v>
      </c>
      <c r="F4092" s="6" t="str">
        <f>IF(E4092&lt;&gt;"BASIC_OK","REVIEW",IF(RIGHT(D4092,LEN(LOWER(TRIM('Audit summary'!$B$16)))+1)="@"&amp;LOWER(TRIM('Audit summary'!$B$16)),"INTERNAL","EXTERNAL"))</f>
        <v>INTERNAL</v>
      </c>
      <c r="G4092" s="6">
        <f t="shared" si="3"/>
        <v>1</v>
      </c>
      <c r="H4092" s="6">
        <f t="shared" si="4"/>
        <v>1</v>
      </c>
      <c r="I4092" s="6" t="str">
        <f>IF(OR(A4092="",COUNTIF('Message audit'!$A$2:$A$201,A4092)=0,AND(B4092&lt;&gt;"To",B4092&lt;&gt;"CC",B4092&lt;&gt;"BCC"),E4092&lt;&gt;"BASIC_OK"),"REVIEW","OK")</f>
        <v>OK</v>
      </c>
    </row>
    <row r="4093">
      <c r="A4093" s="5" t="s">
        <v>178</v>
      </c>
      <c r="B4093" s="5" t="s">
        <v>65</v>
      </c>
      <c r="C4093" s="5" t="s">
        <v>4304</v>
      </c>
      <c r="D4093" s="6" t="str">
        <f t="shared" si="1"/>
        <v>person4092@demo.invalid</v>
      </c>
      <c r="E4093" s="6" t="str">
        <f t="shared" si="2"/>
        <v>BASIC_OK</v>
      </c>
      <c r="F4093" s="6" t="str">
        <f>IF(E4093&lt;&gt;"BASIC_OK","REVIEW",IF(RIGHT(D4093,LEN(LOWER(TRIM('Audit summary'!$B$16)))+1)="@"&amp;LOWER(TRIM('Audit summary'!$B$16)),"INTERNAL","EXTERNAL"))</f>
        <v>INTERNAL</v>
      </c>
      <c r="G4093" s="6">
        <f t="shared" si="3"/>
        <v>1</v>
      </c>
      <c r="H4093" s="6">
        <f t="shared" si="4"/>
        <v>1</v>
      </c>
      <c r="I4093" s="6" t="str">
        <f>IF(OR(A4093="",COUNTIF('Message audit'!$A$2:$A$201,A4093)=0,AND(B4093&lt;&gt;"To",B4093&lt;&gt;"CC",B4093&lt;&gt;"BCC"),E4093&lt;&gt;"BASIC_OK"),"REVIEW","OK")</f>
        <v>OK</v>
      </c>
    </row>
    <row r="4094">
      <c r="A4094" s="5" t="s">
        <v>178</v>
      </c>
      <c r="B4094" s="5" t="s">
        <v>21</v>
      </c>
      <c r="C4094" s="5" t="s">
        <v>4305</v>
      </c>
      <c r="D4094" s="6" t="str">
        <f t="shared" si="1"/>
        <v>person4093@demo.invalid</v>
      </c>
      <c r="E4094" s="6" t="str">
        <f t="shared" si="2"/>
        <v>BASIC_OK</v>
      </c>
      <c r="F4094" s="6" t="str">
        <f>IF(E4094&lt;&gt;"BASIC_OK","REVIEW",IF(RIGHT(D4094,LEN(LOWER(TRIM('Audit summary'!$B$16)))+1)="@"&amp;LOWER(TRIM('Audit summary'!$B$16)),"INTERNAL","EXTERNAL"))</f>
        <v>INTERNAL</v>
      </c>
      <c r="G4094" s="6">
        <f t="shared" si="3"/>
        <v>1</v>
      </c>
      <c r="H4094" s="6">
        <f t="shared" si="4"/>
        <v>1</v>
      </c>
      <c r="I4094" s="6" t="str">
        <f>IF(OR(A4094="",COUNTIF('Message audit'!$A$2:$A$201,A4094)=0,AND(B4094&lt;&gt;"To",B4094&lt;&gt;"CC",B4094&lt;&gt;"BCC"),E4094&lt;&gt;"BASIC_OK"),"REVIEW","OK")</f>
        <v>OK</v>
      </c>
    </row>
    <row r="4095">
      <c r="A4095" s="5" t="s">
        <v>178</v>
      </c>
      <c r="B4095" s="5" t="s">
        <v>50</v>
      </c>
      <c r="C4095" s="5" t="s">
        <v>4306</v>
      </c>
      <c r="D4095" s="6" t="str">
        <f t="shared" si="1"/>
        <v>person4094@demo.invalid</v>
      </c>
      <c r="E4095" s="6" t="str">
        <f t="shared" si="2"/>
        <v>BASIC_OK</v>
      </c>
      <c r="F4095" s="6" t="str">
        <f>IF(E4095&lt;&gt;"BASIC_OK","REVIEW",IF(RIGHT(D4095,LEN(LOWER(TRIM('Audit summary'!$B$16)))+1)="@"&amp;LOWER(TRIM('Audit summary'!$B$16)),"INTERNAL","EXTERNAL"))</f>
        <v>INTERNAL</v>
      </c>
      <c r="G4095" s="6">
        <f t="shared" si="3"/>
        <v>1</v>
      </c>
      <c r="H4095" s="6">
        <f t="shared" si="4"/>
        <v>1</v>
      </c>
      <c r="I4095" s="6" t="str">
        <f>IF(OR(A4095="",COUNTIF('Message audit'!$A$2:$A$201,A4095)=0,AND(B4095&lt;&gt;"To",B4095&lt;&gt;"CC",B4095&lt;&gt;"BCC"),E4095&lt;&gt;"BASIC_OK"),"REVIEW","OK")</f>
        <v>OK</v>
      </c>
    </row>
    <row r="4096">
      <c r="A4096" s="5" t="s">
        <v>178</v>
      </c>
      <c r="B4096" s="5" t="s">
        <v>65</v>
      </c>
      <c r="C4096" s="5" t="s">
        <v>4307</v>
      </c>
      <c r="D4096" s="6" t="str">
        <f t="shared" si="1"/>
        <v>person4095@example.org</v>
      </c>
      <c r="E4096" s="6" t="str">
        <f t="shared" si="2"/>
        <v>BASIC_OK</v>
      </c>
      <c r="F4096" s="6" t="str">
        <f>IF(E4096&lt;&gt;"BASIC_OK","REVIEW",IF(RIGHT(D4096,LEN(LOWER(TRIM('Audit summary'!$B$16)))+1)="@"&amp;LOWER(TRIM('Audit summary'!$B$16)),"INTERNAL","EXTERNAL"))</f>
        <v>EXTERNAL</v>
      </c>
      <c r="G4096" s="6">
        <f t="shared" si="3"/>
        <v>1</v>
      </c>
      <c r="H4096" s="6">
        <f t="shared" si="4"/>
        <v>1</v>
      </c>
      <c r="I4096" s="6" t="str">
        <f>IF(OR(A4096="",COUNTIF('Message audit'!$A$2:$A$201,A4096)=0,AND(B4096&lt;&gt;"To",B4096&lt;&gt;"CC",B4096&lt;&gt;"BCC"),E4096&lt;&gt;"BASIC_OK"),"REVIEW","OK")</f>
        <v>OK</v>
      </c>
    </row>
    <row r="4097">
      <c r="A4097" s="5" t="s">
        <v>178</v>
      </c>
      <c r="B4097" s="5" t="s">
        <v>21</v>
      </c>
      <c r="C4097" s="5" t="s">
        <v>4308</v>
      </c>
      <c r="D4097" s="6" t="str">
        <f t="shared" si="1"/>
        <v>person4096@demo.invalid</v>
      </c>
      <c r="E4097" s="6" t="str">
        <f t="shared" si="2"/>
        <v>BASIC_OK</v>
      </c>
      <c r="F4097" s="6" t="str">
        <f>IF(E4097&lt;&gt;"BASIC_OK","REVIEW",IF(RIGHT(D4097,LEN(LOWER(TRIM('Audit summary'!$B$16)))+1)="@"&amp;LOWER(TRIM('Audit summary'!$B$16)),"INTERNAL","EXTERNAL"))</f>
        <v>INTERNAL</v>
      </c>
      <c r="G4097" s="6">
        <f t="shared" si="3"/>
        <v>1</v>
      </c>
      <c r="H4097" s="6">
        <f t="shared" si="4"/>
        <v>1</v>
      </c>
      <c r="I4097" s="6" t="str">
        <f>IF(OR(A4097="",COUNTIF('Message audit'!$A$2:$A$201,A4097)=0,AND(B4097&lt;&gt;"To",B4097&lt;&gt;"CC",B4097&lt;&gt;"BCC"),E4097&lt;&gt;"BASIC_OK"),"REVIEW","OK")</f>
        <v>OK</v>
      </c>
    </row>
    <row r="4098">
      <c r="A4098" s="5" t="s">
        <v>178</v>
      </c>
      <c r="B4098" s="5" t="s">
        <v>50</v>
      </c>
      <c r="C4098" s="5" t="s">
        <v>4309</v>
      </c>
      <c r="D4098" s="6" t="str">
        <f t="shared" si="1"/>
        <v>person4097@demo.invalid</v>
      </c>
      <c r="E4098" s="6" t="str">
        <f t="shared" si="2"/>
        <v>BASIC_OK</v>
      </c>
      <c r="F4098" s="6" t="str">
        <f>IF(E4098&lt;&gt;"BASIC_OK","REVIEW",IF(RIGHT(D4098,LEN(LOWER(TRIM('Audit summary'!$B$16)))+1)="@"&amp;LOWER(TRIM('Audit summary'!$B$16)),"INTERNAL","EXTERNAL"))</f>
        <v>INTERNAL</v>
      </c>
      <c r="G4098" s="6">
        <f t="shared" si="3"/>
        <v>1</v>
      </c>
      <c r="H4098" s="6">
        <f t="shared" si="4"/>
        <v>1</v>
      </c>
      <c r="I4098" s="6" t="str">
        <f>IF(OR(A4098="",COUNTIF('Message audit'!$A$2:$A$201,A4098)=0,AND(B4098&lt;&gt;"To",B4098&lt;&gt;"CC",B4098&lt;&gt;"BCC"),E4098&lt;&gt;"BASIC_OK"),"REVIEW","OK")</f>
        <v>OK</v>
      </c>
    </row>
    <row r="4099">
      <c r="A4099" s="5" t="s">
        <v>178</v>
      </c>
      <c r="B4099" s="5" t="s">
        <v>65</v>
      </c>
      <c r="C4099" s="5" t="s">
        <v>4310</v>
      </c>
      <c r="D4099" s="6" t="str">
        <f t="shared" si="1"/>
        <v>person4098@demo.invalid</v>
      </c>
      <c r="E4099" s="6" t="str">
        <f t="shared" si="2"/>
        <v>BASIC_OK</v>
      </c>
      <c r="F4099" s="6" t="str">
        <f>IF(E4099&lt;&gt;"BASIC_OK","REVIEW",IF(RIGHT(D4099,LEN(LOWER(TRIM('Audit summary'!$B$16)))+1)="@"&amp;LOWER(TRIM('Audit summary'!$B$16)),"INTERNAL","EXTERNAL"))</f>
        <v>INTERNAL</v>
      </c>
      <c r="G4099" s="6">
        <f t="shared" si="3"/>
        <v>1</v>
      </c>
      <c r="H4099" s="6">
        <f t="shared" si="4"/>
        <v>1</v>
      </c>
      <c r="I4099" s="6" t="str">
        <f>IF(OR(A4099="",COUNTIF('Message audit'!$A$2:$A$201,A4099)=0,AND(B4099&lt;&gt;"To",B4099&lt;&gt;"CC",B4099&lt;&gt;"BCC"),E4099&lt;&gt;"BASIC_OK"),"REVIEW","OK")</f>
        <v>OK</v>
      </c>
    </row>
    <row r="4100">
      <c r="A4100" s="5" t="s">
        <v>178</v>
      </c>
      <c r="B4100" s="5" t="s">
        <v>21</v>
      </c>
      <c r="C4100" s="5" t="s">
        <v>4311</v>
      </c>
      <c r="D4100" s="6" t="str">
        <f t="shared" si="1"/>
        <v>person4099@demo.invalid</v>
      </c>
      <c r="E4100" s="6" t="str">
        <f t="shared" si="2"/>
        <v>BASIC_OK</v>
      </c>
      <c r="F4100" s="6" t="str">
        <f>IF(E4100&lt;&gt;"BASIC_OK","REVIEW",IF(RIGHT(D4100,LEN(LOWER(TRIM('Audit summary'!$B$16)))+1)="@"&amp;LOWER(TRIM('Audit summary'!$B$16)),"INTERNAL","EXTERNAL"))</f>
        <v>INTERNAL</v>
      </c>
      <c r="G4100" s="6">
        <f t="shared" si="3"/>
        <v>1</v>
      </c>
      <c r="H4100" s="6">
        <f t="shared" si="4"/>
        <v>1</v>
      </c>
      <c r="I4100" s="6" t="str">
        <f>IF(OR(A4100="",COUNTIF('Message audit'!$A$2:$A$201,A4100)=0,AND(B4100&lt;&gt;"To",B4100&lt;&gt;"CC",B4100&lt;&gt;"BCC"),E4100&lt;&gt;"BASIC_OK"),"REVIEW","OK")</f>
        <v>OK</v>
      </c>
    </row>
    <row r="4101">
      <c r="A4101" s="5" t="s">
        <v>178</v>
      </c>
      <c r="B4101" s="5" t="s">
        <v>50</v>
      </c>
      <c r="D4101" s="6" t="str">
        <f t="shared" si="1"/>
        <v/>
      </c>
      <c r="E4101" s="6" t="str">
        <f t="shared" si="2"/>
        <v>MISSING</v>
      </c>
      <c r="F4101" s="6" t="str">
        <f>IF(E4101&lt;&gt;"BASIC_OK","REVIEW",IF(RIGHT(D4101,LEN(LOWER(TRIM('Audit summary'!$B$16)))+1)="@"&amp;LOWER(TRIM('Audit summary'!$B$16)),"INTERNAL","EXTERNAL"))</f>
        <v>REVIEW</v>
      </c>
      <c r="G4101" s="6">
        <f t="shared" si="3"/>
        <v>0</v>
      </c>
      <c r="H4101" s="6">
        <f t="shared" si="4"/>
        <v>0</v>
      </c>
      <c r="I4101" s="6" t="str">
        <f>IF(OR(A4101="",COUNTIF('Message audit'!$A$2:$A$201,A4101)=0,AND(B4101&lt;&gt;"To",B4101&lt;&gt;"CC",B4101&lt;&gt;"BCC"),E4101&lt;&gt;"BASIC_OK"),"REVIEW","OK")</f>
        <v>REVIEW</v>
      </c>
    </row>
    <row r="4102">
      <c r="A4102" s="5" t="s">
        <v>178</v>
      </c>
      <c r="B4102" s="5" t="s">
        <v>65</v>
      </c>
      <c r="C4102" s="5" t="s">
        <v>4312</v>
      </c>
      <c r="D4102" s="6" t="str">
        <f t="shared" si="1"/>
        <v>broken-4101</v>
      </c>
      <c r="E4102" s="6" t="str">
        <f t="shared" si="2"/>
        <v>REVIEW</v>
      </c>
      <c r="F4102" s="6" t="str">
        <f>IF(E4102&lt;&gt;"BASIC_OK","REVIEW",IF(RIGHT(D4102,LEN(LOWER(TRIM('Audit summary'!$B$16)))+1)="@"&amp;LOWER(TRIM('Audit summary'!$B$16)),"INTERNAL","EXTERNAL"))</f>
        <v>REVIEW</v>
      </c>
      <c r="G4102" s="6">
        <f t="shared" si="3"/>
        <v>0</v>
      </c>
      <c r="H4102" s="6">
        <f t="shared" si="4"/>
        <v>0</v>
      </c>
      <c r="I4102" s="6" t="str">
        <f>IF(OR(A4102="",COUNTIF('Message audit'!$A$2:$A$201,A4102)=0,AND(B4102&lt;&gt;"To",B4102&lt;&gt;"CC",B4102&lt;&gt;"BCC"),E4102&lt;&gt;"BASIC_OK"),"REVIEW","OK")</f>
        <v>REVIEW</v>
      </c>
    </row>
    <row r="4103">
      <c r="A4103" s="5" t="s">
        <v>179</v>
      </c>
      <c r="B4103" s="5" t="s">
        <v>21</v>
      </c>
      <c r="C4103" s="5" t="s">
        <v>4313</v>
      </c>
      <c r="D4103" s="6" t="str">
        <f t="shared" si="1"/>
        <v>person4102@demo.invalid</v>
      </c>
      <c r="E4103" s="6" t="str">
        <f t="shared" si="2"/>
        <v>BASIC_OK</v>
      </c>
      <c r="F4103" s="6" t="str">
        <f>IF(E4103&lt;&gt;"BASIC_OK","REVIEW",IF(RIGHT(D4103,LEN(LOWER(TRIM('Audit summary'!$B$16)))+1)="@"&amp;LOWER(TRIM('Audit summary'!$B$16)),"INTERNAL","EXTERNAL"))</f>
        <v>INTERNAL</v>
      </c>
      <c r="G4103" s="6">
        <f t="shared" si="3"/>
        <v>1</v>
      </c>
      <c r="H4103" s="6">
        <f t="shared" si="4"/>
        <v>1</v>
      </c>
      <c r="I4103" s="6" t="str">
        <f>IF(OR(A4103="",COUNTIF('Message audit'!$A$2:$A$201,A4103)=0,AND(B4103&lt;&gt;"To",B4103&lt;&gt;"CC",B4103&lt;&gt;"BCC"),E4103&lt;&gt;"BASIC_OK"),"REVIEW","OK")</f>
        <v>OK</v>
      </c>
    </row>
    <row r="4104">
      <c r="A4104" s="5" t="s">
        <v>179</v>
      </c>
      <c r="B4104" s="5" t="s">
        <v>50</v>
      </c>
      <c r="C4104" s="5" t="s">
        <v>4314</v>
      </c>
      <c r="D4104" s="6" t="str">
        <f t="shared" si="1"/>
        <v>person4103@demo.invalid</v>
      </c>
      <c r="E4104" s="6" t="str">
        <f t="shared" si="2"/>
        <v>BASIC_OK</v>
      </c>
      <c r="F4104" s="6" t="str">
        <f>IF(E4104&lt;&gt;"BASIC_OK","REVIEW",IF(RIGHT(D4104,LEN(LOWER(TRIM('Audit summary'!$B$16)))+1)="@"&amp;LOWER(TRIM('Audit summary'!$B$16)),"INTERNAL","EXTERNAL"))</f>
        <v>INTERNAL</v>
      </c>
      <c r="G4104" s="6">
        <f t="shared" si="3"/>
        <v>1</v>
      </c>
      <c r="H4104" s="6">
        <f t="shared" si="4"/>
        <v>1</v>
      </c>
      <c r="I4104" s="6" t="str">
        <f>IF(OR(A4104="",COUNTIF('Message audit'!$A$2:$A$201,A4104)=0,AND(B4104&lt;&gt;"To",B4104&lt;&gt;"CC",B4104&lt;&gt;"BCC"),E4104&lt;&gt;"BASIC_OK"),"REVIEW","OK")</f>
        <v>OK</v>
      </c>
    </row>
    <row r="4105">
      <c r="A4105" s="5" t="s">
        <v>179</v>
      </c>
      <c r="B4105" s="5" t="s">
        <v>65</v>
      </c>
      <c r="C4105" s="5" t="s">
        <v>4315</v>
      </c>
      <c r="D4105" s="6" t="str">
        <f t="shared" si="1"/>
        <v>person4104@demo.invalid</v>
      </c>
      <c r="E4105" s="6" t="str">
        <f t="shared" si="2"/>
        <v>BASIC_OK</v>
      </c>
      <c r="F4105" s="6" t="str">
        <f>IF(E4105&lt;&gt;"BASIC_OK","REVIEW",IF(RIGHT(D4105,LEN(LOWER(TRIM('Audit summary'!$B$16)))+1)="@"&amp;LOWER(TRIM('Audit summary'!$B$16)),"INTERNAL","EXTERNAL"))</f>
        <v>INTERNAL</v>
      </c>
      <c r="G4105" s="6">
        <f t="shared" si="3"/>
        <v>1</v>
      </c>
      <c r="H4105" s="6">
        <f t="shared" si="4"/>
        <v>1</v>
      </c>
      <c r="I4105" s="6" t="str">
        <f>IF(OR(A4105="",COUNTIF('Message audit'!$A$2:$A$201,A4105)=0,AND(B4105&lt;&gt;"To",B4105&lt;&gt;"CC",B4105&lt;&gt;"BCC"),E4105&lt;&gt;"BASIC_OK"),"REVIEW","OK")</f>
        <v>OK</v>
      </c>
    </row>
    <row r="4106">
      <c r="A4106" s="5" t="s">
        <v>179</v>
      </c>
      <c r="B4106" s="5" t="s">
        <v>21</v>
      </c>
      <c r="C4106" s="5" t="s">
        <v>4316</v>
      </c>
      <c r="D4106" s="6" t="str">
        <f t="shared" si="1"/>
        <v>person4105@example.org</v>
      </c>
      <c r="E4106" s="6" t="str">
        <f t="shared" si="2"/>
        <v>BASIC_OK</v>
      </c>
      <c r="F4106" s="6" t="str">
        <f>IF(E4106&lt;&gt;"BASIC_OK","REVIEW",IF(RIGHT(D4106,LEN(LOWER(TRIM('Audit summary'!$B$16)))+1)="@"&amp;LOWER(TRIM('Audit summary'!$B$16)),"INTERNAL","EXTERNAL"))</f>
        <v>EXTERNAL</v>
      </c>
      <c r="G4106" s="6">
        <f t="shared" si="3"/>
        <v>1</v>
      </c>
      <c r="H4106" s="6">
        <f t="shared" si="4"/>
        <v>1</v>
      </c>
      <c r="I4106" s="6" t="str">
        <f>IF(OR(A4106="",COUNTIF('Message audit'!$A$2:$A$201,A4106)=0,AND(B4106&lt;&gt;"To",B4106&lt;&gt;"CC",B4106&lt;&gt;"BCC"),E4106&lt;&gt;"BASIC_OK"),"REVIEW","OK")</f>
        <v>OK</v>
      </c>
    </row>
    <row r="4107">
      <c r="A4107" s="5" t="s">
        <v>179</v>
      </c>
      <c r="B4107" s="5" t="s">
        <v>50</v>
      </c>
      <c r="C4107" s="5" t="s">
        <v>4317</v>
      </c>
      <c r="D4107" s="6" t="str">
        <f t="shared" si="1"/>
        <v>person4106@demo.invalid</v>
      </c>
      <c r="E4107" s="6" t="str">
        <f t="shared" si="2"/>
        <v>BASIC_OK</v>
      </c>
      <c r="F4107" s="6" t="str">
        <f>IF(E4107&lt;&gt;"BASIC_OK","REVIEW",IF(RIGHT(D4107,LEN(LOWER(TRIM('Audit summary'!$B$16)))+1)="@"&amp;LOWER(TRIM('Audit summary'!$B$16)),"INTERNAL","EXTERNAL"))</f>
        <v>INTERNAL</v>
      </c>
      <c r="G4107" s="6">
        <f t="shared" si="3"/>
        <v>1</v>
      </c>
      <c r="H4107" s="6">
        <f t="shared" si="4"/>
        <v>1</v>
      </c>
      <c r="I4107" s="6" t="str">
        <f>IF(OR(A4107="",COUNTIF('Message audit'!$A$2:$A$201,A4107)=0,AND(B4107&lt;&gt;"To",B4107&lt;&gt;"CC",B4107&lt;&gt;"BCC"),E4107&lt;&gt;"BASIC_OK"),"REVIEW","OK")</f>
        <v>OK</v>
      </c>
    </row>
    <row r="4108">
      <c r="A4108" s="5" t="s">
        <v>179</v>
      </c>
      <c r="B4108" s="5" t="s">
        <v>65</v>
      </c>
      <c r="C4108" s="5" t="s">
        <v>4318</v>
      </c>
      <c r="D4108" s="6" t="str">
        <f t="shared" si="1"/>
        <v>person4107@demo.invalid</v>
      </c>
      <c r="E4108" s="6" t="str">
        <f t="shared" si="2"/>
        <v>BASIC_OK</v>
      </c>
      <c r="F4108" s="6" t="str">
        <f>IF(E4108&lt;&gt;"BASIC_OK","REVIEW",IF(RIGHT(D4108,LEN(LOWER(TRIM('Audit summary'!$B$16)))+1)="@"&amp;LOWER(TRIM('Audit summary'!$B$16)),"INTERNAL","EXTERNAL"))</f>
        <v>INTERNAL</v>
      </c>
      <c r="G4108" s="6">
        <f t="shared" si="3"/>
        <v>1</v>
      </c>
      <c r="H4108" s="6">
        <f t="shared" si="4"/>
        <v>1</v>
      </c>
      <c r="I4108" s="6" t="str">
        <f>IF(OR(A4108="",COUNTIF('Message audit'!$A$2:$A$201,A4108)=0,AND(B4108&lt;&gt;"To",B4108&lt;&gt;"CC",B4108&lt;&gt;"BCC"),E4108&lt;&gt;"BASIC_OK"),"REVIEW","OK")</f>
        <v>OK</v>
      </c>
    </row>
    <row r="4109">
      <c r="A4109" s="5" t="s">
        <v>179</v>
      </c>
      <c r="B4109" s="5" t="s">
        <v>21</v>
      </c>
      <c r="C4109" s="5" t="s">
        <v>4319</v>
      </c>
      <c r="D4109" s="6" t="str">
        <f t="shared" si="1"/>
        <v>person4108@demo.invalid</v>
      </c>
      <c r="E4109" s="6" t="str">
        <f t="shared" si="2"/>
        <v>BASIC_OK</v>
      </c>
      <c r="F4109" s="6" t="str">
        <f>IF(E4109&lt;&gt;"BASIC_OK","REVIEW",IF(RIGHT(D4109,LEN(LOWER(TRIM('Audit summary'!$B$16)))+1)="@"&amp;LOWER(TRIM('Audit summary'!$B$16)),"INTERNAL","EXTERNAL"))</f>
        <v>INTERNAL</v>
      </c>
      <c r="G4109" s="6">
        <f t="shared" si="3"/>
        <v>1</v>
      </c>
      <c r="H4109" s="6">
        <f t="shared" si="4"/>
        <v>1</v>
      </c>
      <c r="I4109" s="6" t="str">
        <f>IF(OR(A4109="",COUNTIF('Message audit'!$A$2:$A$201,A4109)=0,AND(B4109&lt;&gt;"To",B4109&lt;&gt;"CC",B4109&lt;&gt;"BCC"),E4109&lt;&gt;"BASIC_OK"),"REVIEW","OK")</f>
        <v>OK</v>
      </c>
    </row>
    <row r="4110">
      <c r="A4110" s="5" t="s">
        <v>179</v>
      </c>
      <c r="B4110" s="5" t="s">
        <v>50</v>
      </c>
      <c r="C4110" s="5" t="s">
        <v>4320</v>
      </c>
      <c r="D4110" s="6" t="str">
        <f t="shared" si="1"/>
        <v>person4109@demo.invalid</v>
      </c>
      <c r="E4110" s="6" t="str">
        <f t="shared" si="2"/>
        <v>BASIC_OK</v>
      </c>
      <c r="F4110" s="6" t="str">
        <f>IF(E4110&lt;&gt;"BASIC_OK","REVIEW",IF(RIGHT(D4110,LEN(LOWER(TRIM('Audit summary'!$B$16)))+1)="@"&amp;LOWER(TRIM('Audit summary'!$B$16)),"INTERNAL","EXTERNAL"))</f>
        <v>INTERNAL</v>
      </c>
      <c r="G4110" s="6">
        <f t="shared" si="3"/>
        <v>1</v>
      </c>
      <c r="H4110" s="6">
        <f t="shared" si="4"/>
        <v>1</v>
      </c>
      <c r="I4110" s="6" t="str">
        <f>IF(OR(A4110="",COUNTIF('Message audit'!$A$2:$A$201,A4110)=0,AND(B4110&lt;&gt;"To",B4110&lt;&gt;"CC",B4110&lt;&gt;"BCC"),E4110&lt;&gt;"BASIC_OK"),"REVIEW","OK")</f>
        <v>OK</v>
      </c>
    </row>
    <row r="4111">
      <c r="A4111" s="5" t="s">
        <v>179</v>
      </c>
      <c r="B4111" s="5" t="s">
        <v>65</v>
      </c>
      <c r="C4111" s="5" t="s">
        <v>4321</v>
      </c>
      <c r="D4111" s="6" t="str">
        <f t="shared" si="1"/>
        <v>person4110@example.org</v>
      </c>
      <c r="E4111" s="6" t="str">
        <f t="shared" si="2"/>
        <v>BASIC_OK</v>
      </c>
      <c r="F4111" s="6" t="str">
        <f>IF(E4111&lt;&gt;"BASIC_OK","REVIEW",IF(RIGHT(D4111,LEN(LOWER(TRIM('Audit summary'!$B$16)))+1)="@"&amp;LOWER(TRIM('Audit summary'!$B$16)),"INTERNAL","EXTERNAL"))</f>
        <v>EXTERNAL</v>
      </c>
      <c r="G4111" s="6">
        <f t="shared" si="3"/>
        <v>1</v>
      </c>
      <c r="H4111" s="6">
        <f t="shared" si="4"/>
        <v>1</v>
      </c>
      <c r="I4111" s="6" t="str">
        <f>IF(OR(A4111="",COUNTIF('Message audit'!$A$2:$A$201,A4111)=0,AND(B4111&lt;&gt;"To",B4111&lt;&gt;"CC",B4111&lt;&gt;"BCC"),E4111&lt;&gt;"BASIC_OK"),"REVIEW","OK")</f>
        <v>OK</v>
      </c>
    </row>
    <row r="4112">
      <c r="A4112" s="5" t="s">
        <v>179</v>
      </c>
      <c r="B4112" s="5" t="s">
        <v>21</v>
      </c>
      <c r="C4112" s="5" t="s">
        <v>4322</v>
      </c>
      <c r="D4112" s="6" t="str">
        <f t="shared" si="1"/>
        <v>person4111@demo.invalid</v>
      </c>
      <c r="E4112" s="6" t="str">
        <f t="shared" si="2"/>
        <v>BASIC_OK</v>
      </c>
      <c r="F4112" s="6" t="str">
        <f>IF(E4112&lt;&gt;"BASIC_OK","REVIEW",IF(RIGHT(D4112,LEN(LOWER(TRIM('Audit summary'!$B$16)))+1)="@"&amp;LOWER(TRIM('Audit summary'!$B$16)),"INTERNAL","EXTERNAL"))</f>
        <v>INTERNAL</v>
      </c>
      <c r="G4112" s="6">
        <f t="shared" si="3"/>
        <v>1</v>
      </c>
      <c r="H4112" s="6">
        <f t="shared" si="4"/>
        <v>1</v>
      </c>
      <c r="I4112" s="6" t="str">
        <f>IF(OR(A4112="",COUNTIF('Message audit'!$A$2:$A$201,A4112)=0,AND(B4112&lt;&gt;"To",B4112&lt;&gt;"CC",B4112&lt;&gt;"BCC"),E4112&lt;&gt;"BASIC_OK"),"REVIEW","OK")</f>
        <v>OK</v>
      </c>
    </row>
    <row r="4113">
      <c r="A4113" s="5" t="s">
        <v>179</v>
      </c>
      <c r="B4113" s="5" t="s">
        <v>50</v>
      </c>
      <c r="C4113" s="5" t="s">
        <v>4323</v>
      </c>
      <c r="D4113" s="6" t="str">
        <f t="shared" si="1"/>
        <v>person4112@demo.invalid</v>
      </c>
      <c r="E4113" s="6" t="str">
        <f t="shared" si="2"/>
        <v>BASIC_OK</v>
      </c>
      <c r="F4113" s="6" t="str">
        <f>IF(E4113&lt;&gt;"BASIC_OK","REVIEW",IF(RIGHT(D4113,LEN(LOWER(TRIM('Audit summary'!$B$16)))+1)="@"&amp;LOWER(TRIM('Audit summary'!$B$16)),"INTERNAL","EXTERNAL"))</f>
        <v>INTERNAL</v>
      </c>
      <c r="G4113" s="6">
        <f t="shared" si="3"/>
        <v>1</v>
      </c>
      <c r="H4113" s="6">
        <f t="shared" si="4"/>
        <v>1</v>
      </c>
      <c r="I4113" s="6" t="str">
        <f>IF(OR(A4113="",COUNTIF('Message audit'!$A$2:$A$201,A4113)=0,AND(B4113&lt;&gt;"To",B4113&lt;&gt;"CC",B4113&lt;&gt;"BCC"),E4113&lt;&gt;"BASIC_OK"),"REVIEW","OK")</f>
        <v>OK</v>
      </c>
    </row>
    <row r="4114">
      <c r="A4114" s="5" t="s">
        <v>179</v>
      </c>
      <c r="B4114" s="5" t="s">
        <v>65</v>
      </c>
      <c r="C4114" s="5" t="s">
        <v>4324</v>
      </c>
      <c r="D4114" s="6" t="str">
        <f t="shared" si="1"/>
        <v>person4113@demo.invalid</v>
      </c>
      <c r="E4114" s="6" t="str">
        <f t="shared" si="2"/>
        <v>BASIC_OK</v>
      </c>
      <c r="F4114" s="6" t="str">
        <f>IF(E4114&lt;&gt;"BASIC_OK","REVIEW",IF(RIGHT(D4114,LEN(LOWER(TRIM('Audit summary'!$B$16)))+1)="@"&amp;LOWER(TRIM('Audit summary'!$B$16)),"INTERNAL","EXTERNAL"))</f>
        <v>INTERNAL</v>
      </c>
      <c r="G4114" s="6">
        <f t="shared" si="3"/>
        <v>1</v>
      </c>
      <c r="H4114" s="6">
        <f t="shared" si="4"/>
        <v>1</v>
      </c>
      <c r="I4114" s="6" t="str">
        <f>IF(OR(A4114="",COUNTIF('Message audit'!$A$2:$A$201,A4114)=0,AND(B4114&lt;&gt;"To",B4114&lt;&gt;"CC",B4114&lt;&gt;"BCC"),E4114&lt;&gt;"BASIC_OK"),"REVIEW","OK")</f>
        <v>OK</v>
      </c>
    </row>
    <row r="4115">
      <c r="A4115" s="5" t="s">
        <v>179</v>
      </c>
      <c r="B4115" s="5" t="s">
        <v>21</v>
      </c>
      <c r="C4115" s="5" t="s">
        <v>4325</v>
      </c>
      <c r="D4115" s="6" t="str">
        <f t="shared" si="1"/>
        <v>person4114@demo.invalid</v>
      </c>
      <c r="E4115" s="6" t="str">
        <f t="shared" si="2"/>
        <v>BASIC_OK</v>
      </c>
      <c r="F4115" s="6" t="str">
        <f>IF(E4115&lt;&gt;"BASIC_OK","REVIEW",IF(RIGHT(D4115,LEN(LOWER(TRIM('Audit summary'!$B$16)))+1)="@"&amp;LOWER(TRIM('Audit summary'!$B$16)),"INTERNAL","EXTERNAL"))</f>
        <v>INTERNAL</v>
      </c>
      <c r="G4115" s="6">
        <f t="shared" si="3"/>
        <v>1</v>
      </c>
      <c r="H4115" s="6">
        <f t="shared" si="4"/>
        <v>1</v>
      </c>
      <c r="I4115" s="6" t="str">
        <f>IF(OR(A4115="",COUNTIF('Message audit'!$A$2:$A$201,A4115)=0,AND(B4115&lt;&gt;"To",B4115&lt;&gt;"CC",B4115&lt;&gt;"BCC"),E4115&lt;&gt;"BASIC_OK"),"REVIEW","OK")</f>
        <v>OK</v>
      </c>
    </row>
    <row r="4116">
      <c r="A4116" s="5" t="s">
        <v>179</v>
      </c>
      <c r="B4116" s="5" t="s">
        <v>50</v>
      </c>
      <c r="C4116" s="5" t="s">
        <v>4326</v>
      </c>
      <c r="D4116" s="6" t="str">
        <f t="shared" si="1"/>
        <v>person4115@example.org</v>
      </c>
      <c r="E4116" s="6" t="str">
        <f t="shared" si="2"/>
        <v>BASIC_OK</v>
      </c>
      <c r="F4116" s="6" t="str">
        <f>IF(E4116&lt;&gt;"BASIC_OK","REVIEW",IF(RIGHT(D4116,LEN(LOWER(TRIM('Audit summary'!$B$16)))+1)="@"&amp;LOWER(TRIM('Audit summary'!$B$16)),"INTERNAL","EXTERNAL"))</f>
        <v>EXTERNAL</v>
      </c>
      <c r="G4116" s="6">
        <f t="shared" si="3"/>
        <v>1</v>
      </c>
      <c r="H4116" s="6">
        <f t="shared" si="4"/>
        <v>1</v>
      </c>
      <c r="I4116" s="6" t="str">
        <f>IF(OR(A4116="",COUNTIF('Message audit'!$A$2:$A$201,A4116)=0,AND(B4116&lt;&gt;"To",B4116&lt;&gt;"CC",B4116&lt;&gt;"BCC"),E4116&lt;&gt;"BASIC_OK"),"REVIEW","OK")</f>
        <v>OK</v>
      </c>
    </row>
    <row r="4117">
      <c r="A4117" s="5" t="s">
        <v>179</v>
      </c>
      <c r="B4117" s="5" t="s">
        <v>65</v>
      </c>
      <c r="C4117" s="5" t="s">
        <v>4327</v>
      </c>
      <c r="D4117" s="6" t="str">
        <f t="shared" si="1"/>
        <v>person4116@demo.invalid</v>
      </c>
      <c r="E4117" s="6" t="str">
        <f t="shared" si="2"/>
        <v>BASIC_OK</v>
      </c>
      <c r="F4117" s="6" t="str">
        <f>IF(E4117&lt;&gt;"BASIC_OK","REVIEW",IF(RIGHT(D4117,LEN(LOWER(TRIM('Audit summary'!$B$16)))+1)="@"&amp;LOWER(TRIM('Audit summary'!$B$16)),"INTERNAL","EXTERNAL"))</f>
        <v>INTERNAL</v>
      </c>
      <c r="G4117" s="6">
        <f t="shared" si="3"/>
        <v>1</v>
      </c>
      <c r="H4117" s="6">
        <f t="shared" si="4"/>
        <v>1</v>
      </c>
      <c r="I4117" s="6" t="str">
        <f>IF(OR(A4117="",COUNTIF('Message audit'!$A$2:$A$201,A4117)=0,AND(B4117&lt;&gt;"To",B4117&lt;&gt;"CC",B4117&lt;&gt;"BCC"),E4117&lt;&gt;"BASIC_OK"),"REVIEW","OK")</f>
        <v>OK</v>
      </c>
    </row>
    <row r="4118">
      <c r="A4118" s="5" t="s">
        <v>179</v>
      </c>
      <c r="B4118" s="5" t="s">
        <v>21</v>
      </c>
      <c r="C4118" s="5" t="s">
        <v>4328</v>
      </c>
      <c r="D4118" s="6" t="str">
        <f t="shared" si="1"/>
        <v>person4117@demo.invalid</v>
      </c>
      <c r="E4118" s="6" t="str">
        <f t="shared" si="2"/>
        <v>BASIC_OK</v>
      </c>
      <c r="F4118" s="6" t="str">
        <f>IF(E4118&lt;&gt;"BASIC_OK","REVIEW",IF(RIGHT(D4118,LEN(LOWER(TRIM('Audit summary'!$B$16)))+1)="@"&amp;LOWER(TRIM('Audit summary'!$B$16)),"INTERNAL","EXTERNAL"))</f>
        <v>INTERNAL</v>
      </c>
      <c r="G4118" s="6">
        <f t="shared" si="3"/>
        <v>1</v>
      </c>
      <c r="H4118" s="6">
        <f t="shared" si="4"/>
        <v>1</v>
      </c>
      <c r="I4118" s="6" t="str">
        <f>IF(OR(A4118="",COUNTIF('Message audit'!$A$2:$A$201,A4118)=0,AND(B4118&lt;&gt;"To",B4118&lt;&gt;"CC",B4118&lt;&gt;"BCC"),E4118&lt;&gt;"BASIC_OK"),"REVIEW","OK")</f>
        <v>OK</v>
      </c>
    </row>
    <row r="4119">
      <c r="A4119" s="5" t="s">
        <v>179</v>
      </c>
      <c r="B4119" s="5" t="s">
        <v>50</v>
      </c>
      <c r="C4119" s="5" t="s">
        <v>4329</v>
      </c>
      <c r="D4119" s="6" t="str">
        <f t="shared" si="1"/>
        <v>person4118@demo.invalid</v>
      </c>
      <c r="E4119" s="6" t="str">
        <f t="shared" si="2"/>
        <v>BASIC_OK</v>
      </c>
      <c r="F4119" s="6" t="str">
        <f>IF(E4119&lt;&gt;"BASIC_OK","REVIEW",IF(RIGHT(D4119,LEN(LOWER(TRIM('Audit summary'!$B$16)))+1)="@"&amp;LOWER(TRIM('Audit summary'!$B$16)),"INTERNAL","EXTERNAL"))</f>
        <v>INTERNAL</v>
      </c>
      <c r="G4119" s="6">
        <f t="shared" si="3"/>
        <v>1</v>
      </c>
      <c r="H4119" s="6">
        <f t="shared" si="4"/>
        <v>1</v>
      </c>
      <c r="I4119" s="6" t="str">
        <f>IF(OR(A4119="",COUNTIF('Message audit'!$A$2:$A$201,A4119)=0,AND(B4119&lt;&gt;"To",B4119&lt;&gt;"CC",B4119&lt;&gt;"BCC"),E4119&lt;&gt;"BASIC_OK"),"REVIEW","OK")</f>
        <v>OK</v>
      </c>
    </row>
    <row r="4120">
      <c r="A4120" s="5" t="s">
        <v>179</v>
      </c>
      <c r="B4120" s="5" t="s">
        <v>65</v>
      </c>
      <c r="C4120" s="5" t="s">
        <v>4330</v>
      </c>
      <c r="D4120" s="6" t="str">
        <f t="shared" si="1"/>
        <v>person4119@demo.invalid</v>
      </c>
      <c r="E4120" s="6" t="str">
        <f t="shared" si="2"/>
        <v>BASIC_OK</v>
      </c>
      <c r="F4120" s="6" t="str">
        <f>IF(E4120&lt;&gt;"BASIC_OK","REVIEW",IF(RIGHT(D4120,LEN(LOWER(TRIM('Audit summary'!$B$16)))+1)="@"&amp;LOWER(TRIM('Audit summary'!$B$16)),"INTERNAL","EXTERNAL"))</f>
        <v>INTERNAL</v>
      </c>
      <c r="G4120" s="6">
        <f t="shared" si="3"/>
        <v>1</v>
      </c>
      <c r="H4120" s="6">
        <f t="shared" si="4"/>
        <v>1</v>
      </c>
      <c r="I4120" s="6" t="str">
        <f>IF(OR(A4120="",COUNTIF('Message audit'!$A$2:$A$201,A4120)=0,AND(B4120&lt;&gt;"To",B4120&lt;&gt;"CC",B4120&lt;&gt;"BCC"),E4120&lt;&gt;"BASIC_OK"),"REVIEW","OK")</f>
        <v>OK</v>
      </c>
    </row>
    <row r="4121">
      <c r="A4121" s="5" t="s">
        <v>179</v>
      </c>
      <c r="B4121" s="5" t="s">
        <v>21</v>
      </c>
      <c r="C4121" s="5" t="s">
        <v>4331</v>
      </c>
      <c r="D4121" s="6" t="str">
        <f t="shared" si="1"/>
        <v>person4120@example.org</v>
      </c>
      <c r="E4121" s="6" t="str">
        <f t="shared" si="2"/>
        <v>BASIC_OK</v>
      </c>
      <c r="F4121" s="6" t="str">
        <f>IF(E4121&lt;&gt;"BASIC_OK","REVIEW",IF(RIGHT(D4121,LEN(LOWER(TRIM('Audit summary'!$B$16)))+1)="@"&amp;LOWER(TRIM('Audit summary'!$B$16)),"INTERNAL","EXTERNAL"))</f>
        <v>EXTERNAL</v>
      </c>
      <c r="G4121" s="6">
        <f t="shared" si="3"/>
        <v>1</v>
      </c>
      <c r="H4121" s="6">
        <f t="shared" si="4"/>
        <v>1</v>
      </c>
      <c r="I4121" s="6" t="str">
        <f>IF(OR(A4121="",COUNTIF('Message audit'!$A$2:$A$201,A4121)=0,AND(B4121&lt;&gt;"To",B4121&lt;&gt;"CC",B4121&lt;&gt;"BCC"),E4121&lt;&gt;"BASIC_OK"),"REVIEW","OK")</f>
        <v>OK</v>
      </c>
    </row>
    <row r="4122">
      <c r="A4122" s="5" t="s">
        <v>179</v>
      </c>
      <c r="B4122" s="5" t="s">
        <v>50</v>
      </c>
      <c r="C4122" s="5" t="s">
        <v>4332</v>
      </c>
      <c r="D4122" s="6" t="str">
        <f t="shared" si="1"/>
        <v>person4121@demo.invalid</v>
      </c>
      <c r="E4122" s="6" t="str">
        <f t="shared" si="2"/>
        <v>BASIC_OK</v>
      </c>
      <c r="F4122" s="6" t="str">
        <f>IF(E4122&lt;&gt;"BASIC_OK","REVIEW",IF(RIGHT(D4122,LEN(LOWER(TRIM('Audit summary'!$B$16)))+1)="@"&amp;LOWER(TRIM('Audit summary'!$B$16)),"INTERNAL","EXTERNAL"))</f>
        <v>INTERNAL</v>
      </c>
      <c r="G4122" s="6">
        <f t="shared" si="3"/>
        <v>1</v>
      </c>
      <c r="H4122" s="6">
        <f t="shared" si="4"/>
        <v>1</v>
      </c>
      <c r="I4122" s="6" t="str">
        <f>IF(OR(A4122="",COUNTIF('Message audit'!$A$2:$A$201,A4122)=0,AND(B4122&lt;&gt;"To",B4122&lt;&gt;"CC",B4122&lt;&gt;"BCC"),E4122&lt;&gt;"BASIC_OK"),"REVIEW","OK")</f>
        <v>OK</v>
      </c>
    </row>
    <row r="4123">
      <c r="A4123" s="5" t="s">
        <v>179</v>
      </c>
      <c r="B4123" s="5" t="s">
        <v>65</v>
      </c>
      <c r="C4123" s="5" t="s">
        <v>4333</v>
      </c>
      <c r="D4123" s="6" t="str">
        <f t="shared" si="1"/>
        <v>person4122@demo.invalid</v>
      </c>
      <c r="E4123" s="6" t="str">
        <f t="shared" si="2"/>
        <v>BASIC_OK</v>
      </c>
      <c r="F4123" s="6" t="str">
        <f>IF(E4123&lt;&gt;"BASIC_OK","REVIEW",IF(RIGHT(D4123,LEN(LOWER(TRIM('Audit summary'!$B$16)))+1)="@"&amp;LOWER(TRIM('Audit summary'!$B$16)),"INTERNAL","EXTERNAL"))</f>
        <v>INTERNAL</v>
      </c>
      <c r="G4123" s="6">
        <f t="shared" si="3"/>
        <v>1</v>
      </c>
      <c r="H4123" s="6">
        <f t="shared" si="4"/>
        <v>1</v>
      </c>
      <c r="I4123" s="6" t="str">
        <f>IF(OR(A4123="",COUNTIF('Message audit'!$A$2:$A$201,A4123)=0,AND(B4123&lt;&gt;"To",B4123&lt;&gt;"CC",B4123&lt;&gt;"BCC"),E4123&lt;&gt;"BASIC_OK"),"REVIEW","OK")</f>
        <v>OK</v>
      </c>
    </row>
    <row r="4124">
      <c r="A4124" s="5" t="s">
        <v>179</v>
      </c>
      <c r="B4124" s="5" t="s">
        <v>21</v>
      </c>
      <c r="C4124" s="5" t="s">
        <v>4334</v>
      </c>
      <c r="D4124" s="6" t="str">
        <f t="shared" si="1"/>
        <v>person4123@demo.invalid</v>
      </c>
      <c r="E4124" s="6" t="str">
        <f t="shared" si="2"/>
        <v>BASIC_OK</v>
      </c>
      <c r="F4124" s="6" t="str">
        <f>IF(E4124&lt;&gt;"BASIC_OK","REVIEW",IF(RIGHT(D4124,LEN(LOWER(TRIM('Audit summary'!$B$16)))+1)="@"&amp;LOWER(TRIM('Audit summary'!$B$16)),"INTERNAL","EXTERNAL"))</f>
        <v>INTERNAL</v>
      </c>
      <c r="G4124" s="6">
        <f t="shared" si="3"/>
        <v>1</v>
      </c>
      <c r="H4124" s="6">
        <f t="shared" si="4"/>
        <v>1</v>
      </c>
      <c r="I4124" s="6" t="str">
        <f>IF(OR(A4124="",COUNTIF('Message audit'!$A$2:$A$201,A4124)=0,AND(B4124&lt;&gt;"To",B4124&lt;&gt;"CC",B4124&lt;&gt;"BCC"),E4124&lt;&gt;"BASIC_OK"),"REVIEW","OK")</f>
        <v>OK</v>
      </c>
    </row>
    <row r="4125">
      <c r="A4125" s="5" t="s">
        <v>179</v>
      </c>
      <c r="B4125" s="5" t="s">
        <v>50</v>
      </c>
      <c r="C4125" s="5" t="s">
        <v>4335</v>
      </c>
      <c r="D4125" s="6" t="str">
        <f t="shared" si="1"/>
        <v>person4124@demo.invalid</v>
      </c>
      <c r="E4125" s="6" t="str">
        <f t="shared" si="2"/>
        <v>BASIC_OK</v>
      </c>
      <c r="F4125" s="6" t="str">
        <f>IF(E4125&lt;&gt;"BASIC_OK","REVIEW",IF(RIGHT(D4125,LEN(LOWER(TRIM('Audit summary'!$B$16)))+1)="@"&amp;LOWER(TRIM('Audit summary'!$B$16)),"INTERNAL","EXTERNAL"))</f>
        <v>INTERNAL</v>
      </c>
      <c r="G4125" s="6">
        <f t="shared" si="3"/>
        <v>1</v>
      </c>
      <c r="H4125" s="6">
        <f t="shared" si="4"/>
        <v>1</v>
      </c>
      <c r="I4125" s="6" t="str">
        <f>IF(OR(A4125="",COUNTIF('Message audit'!$A$2:$A$201,A4125)=0,AND(B4125&lt;&gt;"To",B4125&lt;&gt;"CC",B4125&lt;&gt;"BCC"),E4125&lt;&gt;"BASIC_OK"),"REVIEW","OK")</f>
        <v>OK</v>
      </c>
    </row>
    <row r="4126">
      <c r="A4126" s="5" t="s">
        <v>179</v>
      </c>
      <c r="B4126" s="5" t="s">
        <v>65</v>
      </c>
      <c r="C4126" s="5" t="s">
        <v>4336</v>
      </c>
      <c r="D4126" s="6" t="str">
        <f t="shared" si="1"/>
        <v>person4125@example.org</v>
      </c>
      <c r="E4126" s="6" t="str">
        <f t="shared" si="2"/>
        <v>BASIC_OK</v>
      </c>
      <c r="F4126" s="6" t="str">
        <f>IF(E4126&lt;&gt;"BASIC_OK","REVIEW",IF(RIGHT(D4126,LEN(LOWER(TRIM('Audit summary'!$B$16)))+1)="@"&amp;LOWER(TRIM('Audit summary'!$B$16)),"INTERNAL","EXTERNAL"))</f>
        <v>EXTERNAL</v>
      </c>
      <c r="G4126" s="6">
        <f t="shared" si="3"/>
        <v>1</v>
      </c>
      <c r="H4126" s="6">
        <f t="shared" si="4"/>
        <v>1</v>
      </c>
      <c r="I4126" s="6" t="str">
        <f>IF(OR(A4126="",COUNTIF('Message audit'!$A$2:$A$201,A4126)=0,AND(B4126&lt;&gt;"To",B4126&lt;&gt;"CC",B4126&lt;&gt;"BCC"),E4126&lt;&gt;"BASIC_OK"),"REVIEW","OK")</f>
        <v>OK</v>
      </c>
    </row>
    <row r="4127">
      <c r="A4127" s="5" t="s">
        <v>179</v>
      </c>
      <c r="B4127" s="5" t="s">
        <v>21</v>
      </c>
      <c r="C4127" s="5" t="s">
        <v>4337</v>
      </c>
      <c r="D4127" s="6" t="str">
        <f t="shared" si="1"/>
        <v>person4126@demo.invalid</v>
      </c>
      <c r="E4127" s="6" t="str">
        <f t="shared" si="2"/>
        <v>BASIC_OK</v>
      </c>
      <c r="F4127" s="6" t="str">
        <f>IF(E4127&lt;&gt;"BASIC_OK","REVIEW",IF(RIGHT(D4127,LEN(LOWER(TRIM('Audit summary'!$B$16)))+1)="@"&amp;LOWER(TRIM('Audit summary'!$B$16)),"INTERNAL","EXTERNAL"))</f>
        <v>INTERNAL</v>
      </c>
      <c r="G4127" s="6">
        <f t="shared" si="3"/>
        <v>1</v>
      </c>
      <c r="H4127" s="6">
        <f t="shared" si="4"/>
        <v>1</v>
      </c>
      <c r="I4127" s="6" t="str">
        <f>IF(OR(A4127="",COUNTIF('Message audit'!$A$2:$A$201,A4127)=0,AND(B4127&lt;&gt;"To",B4127&lt;&gt;"CC",B4127&lt;&gt;"BCC"),E4127&lt;&gt;"BASIC_OK"),"REVIEW","OK")</f>
        <v>OK</v>
      </c>
    </row>
    <row r="4128">
      <c r="A4128" s="5" t="s">
        <v>179</v>
      </c>
      <c r="B4128" s="5" t="s">
        <v>50</v>
      </c>
      <c r="C4128" s="5" t="s">
        <v>4338</v>
      </c>
      <c r="D4128" s="6" t="str">
        <f t="shared" si="1"/>
        <v>person4127@demo.invalid</v>
      </c>
      <c r="E4128" s="6" t="str">
        <f t="shared" si="2"/>
        <v>BASIC_OK</v>
      </c>
      <c r="F4128" s="6" t="str">
        <f>IF(E4128&lt;&gt;"BASIC_OK","REVIEW",IF(RIGHT(D4128,LEN(LOWER(TRIM('Audit summary'!$B$16)))+1)="@"&amp;LOWER(TRIM('Audit summary'!$B$16)),"INTERNAL","EXTERNAL"))</f>
        <v>INTERNAL</v>
      </c>
      <c r="G4128" s="6">
        <f t="shared" si="3"/>
        <v>1</v>
      </c>
      <c r="H4128" s="6">
        <f t="shared" si="4"/>
        <v>1</v>
      </c>
      <c r="I4128" s="6" t="str">
        <f>IF(OR(A4128="",COUNTIF('Message audit'!$A$2:$A$201,A4128)=0,AND(B4128&lt;&gt;"To",B4128&lt;&gt;"CC",B4128&lt;&gt;"BCC"),E4128&lt;&gt;"BASIC_OK"),"REVIEW","OK")</f>
        <v>OK</v>
      </c>
    </row>
    <row r="4129">
      <c r="A4129" s="5" t="s">
        <v>179</v>
      </c>
      <c r="B4129" s="5" t="s">
        <v>65</v>
      </c>
      <c r="C4129" s="5" t="s">
        <v>4339</v>
      </c>
      <c r="D4129" s="6" t="str">
        <f t="shared" si="1"/>
        <v>person4128@demo.invalid</v>
      </c>
      <c r="E4129" s="6" t="str">
        <f t="shared" si="2"/>
        <v>BASIC_OK</v>
      </c>
      <c r="F4129" s="6" t="str">
        <f>IF(E4129&lt;&gt;"BASIC_OK","REVIEW",IF(RIGHT(D4129,LEN(LOWER(TRIM('Audit summary'!$B$16)))+1)="@"&amp;LOWER(TRIM('Audit summary'!$B$16)),"INTERNAL","EXTERNAL"))</f>
        <v>INTERNAL</v>
      </c>
      <c r="G4129" s="6">
        <f t="shared" si="3"/>
        <v>1</v>
      </c>
      <c r="H4129" s="6">
        <f t="shared" si="4"/>
        <v>1</v>
      </c>
      <c r="I4129" s="6" t="str">
        <f>IF(OR(A4129="",COUNTIF('Message audit'!$A$2:$A$201,A4129)=0,AND(B4129&lt;&gt;"To",B4129&lt;&gt;"CC",B4129&lt;&gt;"BCC"),E4129&lt;&gt;"BASIC_OK"),"REVIEW","OK")</f>
        <v>OK</v>
      </c>
    </row>
    <row r="4130">
      <c r="A4130" s="5" t="s">
        <v>179</v>
      </c>
      <c r="B4130" s="5" t="s">
        <v>21</v>
      </c>
      <c r="C4130" s="5" t="s">
        <v>4340</v>
      </c>
      <c r="D4130" s="6" t="str">
        <f t="shared" si="1"/>
        <v>person4129@demo.invalid</v>
      </c>
      <c r="E4130" s="6" t="str">
        <f t="shared" si="2"/>
        <v>BASIC_OK</v>
      </c>
      <c r="F4130" s="6" t="str">
        <f>IF(E4130&lt;&gt;"BASIC_OK","REVIEW",IF(RIGHT(D4130,LEN(LOWER(TRIM('Audit summary'!$B$16)))+1)="@"&amp;LOWER(TRIM('Audit summary'!$B$16)),"INTERNAL","EXTERNAL"))</f>
        <v>INTERNAL</v>
      </c>
      <c r="G4130" s="6">
        <f t="shared" si="3"/>
        <v>1</v>
      </c>
      <c r="H4130" s="6">
        <f t="shared" si="4"/>
        <v>1</v>
      </c>
      <c r="I4130" s="6" t="str">
        <f>IF(OR(A4130="",COUNTIF('Message audit'!$A$2:$A$201,A4130)=0,AND(B4130&lt;&gt;"To",B4130&lt;&gt;"CC",B4130&lt;&gt;"BCC"),E4130&lt;&gt;"BASIC_OK"),"REVIEW","OK")</f>
        <v>OK</v>
      </c>
    </row>
    <row r="4131">
      <c r="A4131" s="5" t="s">
        <v>179</v>
      </c>
      <c r="B4131" s="5" t="s">
        <v>50</v>
      </c>
      <c r="C4131" s="5" t="s">
        <v>4341</v>
      </c>
      <c r="D4131" s="6" t="str">
        <f t="shared" si="1"/>
        <v>person4130@example.org</v>
      </c>
      <c r="E4131" s="6" t="str">
        <f t="shared" si="2"/>
        <v>BASIC_OK</v>
      </c>
      <c r="F4131" s="6" t="str">
        <f>IF(E4131&lt;&gt;"BASIC_OK","REVIEW",IF(RIGHT(D4131,LEN(LOWER(TRIM('Audit summary'!$B$16)))+1)="@"&amp;LOWER(TRIM('Audit summary'!$B$16)),"INTERNAL","EXTERNAL"))</f>
        <v>EXTERNAL</v>
      </c>
      <c r="G4131" s="6">
        <f t="shared" si="3"/>
        <v>1</v>
      </c>
      <c r="H4131" s="6">
        <f t="shared" si="4"/>
        <v>1</v>
      </c>
      <c r="I4131" s="6" t="str">
        <f>IF(OR(A4131="",COUNTIF('Message audit'!$A$2:$A$201,A4131)=0,AND(B4131&lt;&gt;"To",B4131&lt;&gt;"CC",B4131&lt;&gt;"BCC"),E4131&lt;&gt;"BASIC_OK"),"REVIEW","OK")</f>
        <v>OK</v>
      </c>
    </row>
    <row r="4132">
      <c r="A4132" s="5" t="s">
        <v>179</v>
      </c>
      <c r="B4132" s="5" t="s">
        <v>65</v>
      </c>
      <c r="C4132" s="5" t="s">
        <v>4342</v>
      </c>
      <c r="D4132" s="6" t="str">
        <f t="shared" si="1"/>
        <v>person4131@demo.invalid</v>
      </c>
      <c r="E4132" s="6" t="str">
        <f t="shared" si="2"/>
        <v>BASIC_OK</v>
      </c>
      <c r="F4132" s="6" t="str">
        <f>IF(E4132&lt;&gt;"BASIC_OK","REVIEW",IF(RIGHT(D4132,LEN(LOWER(TRIM('Audit summary'!$B$16)))+1)="@"&amp;LOWER(TRIM('Audit summary'!$B$16)),"INTERNAL","EXTERNAL"))</f>
        <v>INTERNAL</v>
      </c>
      <c r="G4132" s="6">
        <f t="shared" si="3"/>
        <v>1</v>
      </c>
      <c r="H4132" s="6">
        <f t="shared" si="4"/>
        <v>1</v>
      </c>
      <c r="I4132" s="6" t="str">
        <f>IF(OR(A4132="",COUNTIF('Message audit'!$A$2:$A$201,A4132)=0,AND(B4132&lt;&gt;"To",B4132&lt;&gt;"CC",B4132&lt;&gt;"BCC"),E4132&lt;&gt;"BASIC_OK"),"REVIEW","OK")</f>
        <v>OK</v>
      </c>
    </row>
    <row r="4133">
      <c r="A4133" s="5" t="s">
        <v>179</v>
      </c>
      <c r="B4133" s="5" t="s">
        <v>21</v>
      </c>
      <c r="C4133" s="5" t="s">
        <v>4343</v>
      </c>
      <c r="D4133" s="6" t="str">
        <f t="shared" si="1"/>
        <v>person4132@demo.invalid</v>
      </c>
      <c r="E4133" s="6" t="str">
        <f t="shared" si="2"/>
        <v>BASIC_OK</v>
      </c>
      <c r="F4133" s="6" t="str">
        <f>IF(E4133&lt;&gt;"BASIC_OK","REVIEW",IF(RIGHT(D4133,LEN(LOWER(TRIM('Audit summary'!$B$16)))+1)="@"&amp;LOWER(TRIM('Audit summary'!$B$16)),"INTERNAL","EXTERNAL"))</f>
        <v>INTERNAL</v>
      </c>
      <c r="G4133" s="6">
        <f t="shared" si="3"/>
        <v>1</v>
      </c>
      <c r="H4133" s="6">
        <f t="shared" si="4"/>
        <v>1</v>
      </c>
      <c r="I4133" s="6" t="str">
        <f>IF(OR(A4133="",COUNTIF('Message audit'!$A$2:$A$201,A4133)=0,AND(B4133&lt;&gt;"To",B4133&lt;&gt;"CC",B4133&lt;&gt;"BCC"),E4133&lt;&gt;"BASIC_OK"),"REVIEW","OK")</f>
        <v>OK</v>
      </c>
    </row>
    <row r="4134">
      <c r="A4134" s="5" t="s">
        <v>179</v>
      </c>
      <c r="B4134" s="5" t="s">
        <v>50</v>
      </c>
      <c r="C4134" s="5" t="s">
        <v>4344</v>
      </c>
      <c r="D4134" s="6" t="str">
        <f t="shared" si="1"/>
        <v>person4133@demo.invalid</v>
      </c>
      <c r="E4134" s="6" t="str">
        <f t="shared" si="2"/>
        <v>BASIC_OK</v>
      </c>
      <c r="F4134" s="6" t="str">
        <f>IF(E4134&lt;&gt;"BASIC_OK","REVIEW",IF(RIGHT(D4134,LEN(LOWER(TRIM('Audit summary'!$B$16)))+1)="@"&amp;LOWER(TRIM('Audit summary'!$B$16)),"INTERNAL","EXTERNAL"))</f>
        <v>INTERNAL</v>
      </c>
      <c r="G4134" s="6">
        <f t="shared" si="3"/>
        <v>1</v>
      </c>
      <c r="H4134" s="6">
        <f t="shared" si="4"/>
        <v>1</v>
      </c>
      <c r="I4134" s="6" t="str">
        <f>IF(OR(A4134="",COUNTIF('Message audit'!$A$2:$A$201,A4134)=0,AND(B4134&lt;&gt;"To",B4134&lt;&gt;"CC",B4134&lt;&gt;"BCC"),E4134&lt;&gt;"BASIC_OK"),"REVIEW","OK")</f>
        <v>OK</v>
      </c>
    </row>
    <row r="4135">
      <c r="A4135" s="5" t="s">
        <v>179</v>
      </c>
      <c r="B4135" s="5" t="s">
        <v>65</v>
      </c>
      <c r="C4135" s="5" t="s">
        <v>4345</v>
      </c>
      <c r="D4135" s="6" t="str">
        <f t="shared" si="1"/>
        <v>person4134@demo.invalid</v>
      </c>
      <c r="E4135" s="6" t="str">
        <f t="shared" si="2"/>
        <v>BASIC_OK</v>
      </c>
      <c r="F4135" s="6" t="str">
        <f>IF(E4135&lt;&gt;"BASIC_OK","REVIEW",IF(RIGHT(D4135,LEN(LOWER(TRIM('Audit summary'!$B$16)))+1)="@"&amp;LOWER(TRIM('Audit summary'!$B$16)),"INTERNAL","EXTERNAL"))</f>
        <v>INTERNAL</v>
      </c>
      <c r="G4135" s="6">
        <f t="shared" si="3"/>
        <v>1</v>
      </c>
      <c r="H4135" s="6">
        <f t="shared" si="4"/>
        <v>1</v>
      </c>
      <c r="I4135" s="6" t="str">
        <f>IF(OR(A4135="",COUNTIF('Message audit'!$A$2:$A$201,A4135)=0,AND(B4135&lt;&gt;"To",B4135&lt;&gt;"CC",B4135&lt;&gt;"BCC"),E4135&lt;&gt;"BASIC_OK"),"REVIEW","OK")</f>
        <v>OK</v>
      </c>
    </row>
    <row r="4136">
      <c r="A4136" s="5" t="s">
        <v>179</v>
      </c>
      <c r="B4136" s="5" t="s">
        <v>21</v>
      </c>
      <c r="C4136" s="5" t="s">
        <v>4346</v>
      </c>
      <c r="D4136" s="6" t="str">
        <f t="shared" si="1"/>
        <v>person4135@example.org</v>
      </c>
      <c r="E4136" s="6" t="str">
        <f t="shared" si="2"/>
        <v>BASIC_OK</v>
      </c>
      <c r="F4136" s="6" t="str">
        <f>IF(E4136&lt;&gt;"BASIC_OK","REVIEW",IF(RIGHT(D4136,LEN(LOWER(TRIM('Audit summary'!$B$16)))+1)="@"&amp;LOWER(TRIM('Audit summary'!$B$16)),"INTERNAL","EXTERNAL"))</f>
        <v>EXTERNAL</v>
      </c>
      <c r="G4136" s="6">
        <f t="shared" si="3"/>
        <v>1</v>
      </c>
      <c r="H4136" s="6">
        <f t="shared" si="4"/>
        <v>1</v>
      </c>
      <c r="I4136" s="6" t="str">
        <f>IF(OR(A4136="",COUNTIF('Message audit'!$A$2:$A$201,A4136)=0,AND(B4136&lt;&gt;"To",B4136&lt;&gt;"CC",B4136&lt;&gt;"BCC"),E4136&lt;&gt;"BASIC_OK"),"REVIEW","OK")</f>
        <v>OK</v>
      </c>
    </row>
    <row r="4137">
      <c r="A4137" s="5" t="s">
        <v>179</v>
      </c>
      <c r="B4137" s="5" t="s">
        <v>50</v>
      </c>
      <c r="C4137" s="5" t="s">
        <v>4347</v>
      </c>
      <c r="D4137" s="6" t="str">
        <f t="shared" si="1"/>
        <v>person4136@demo.invalid</v>
      </c>
      <c r="E4137" s="6" t="str">
        <f t="shared" si="2"/>
        <v>BASIC_OK</v>
      </c>
      <c r="F4137" s="6" t="str">
        <f>IF(E4137&lt;&gt;"BASIC_OK","REVIEW",IF(RIGHT(D4137,LEN(LOWER(TRIM('Audit summary'!$B$16)))+1)="@"&amp;LOWER(TRIM('Audit summary'!$B$16)),"INTERNAL","EXTERNAL"))</f>
        <v>INTERNAL</v>
      </c>
      <c r="G4137" s="6">
        <f t="shared" si="3"/>
        <v>1</v>
      </c>
      <c r="H4137" s="6">
        <f t="shared" si="4"/>
        <v>1</v>
      </c>
      <c r="I4137" s="6" t="str">
        <f>IF(OR(A4137="",COUNTIF('Message audit'!$A$2:$A$201,A4137)=0,AND(B4137&lt;&gt;"To",B4137&lt;&gt;"CC",B4137&lt;&gt;"BCC"),E4137&lt;&gt;"BASIC_OK"),"REVIEW","OK")</f>
        <v>OK</v>
      </c>
    </row>
    <row r="4138">
      <c r="A4138" s="5" t="s">
        <v>179</v>
      </c>
      <c r="B4138" s="5" t="s">
        <v>65</v>
      </c>
      <c r="C4138" s="5" t="s">
        <v>4348</v>
      </c>
      <c r="D4138" s="6" t="str">
        <f t="shared" si="1"/>
        <v>person4137@demo.invalid</v>
      </c>
      <c r="E4138" s="6" t="str">
        <f t="shared" si="2"/>
        <v>BASIC_OK</v>
      </c>
      <c r="F4138" s="6" t="str">
        <f>IF(E4138&lt;&gt;"BASIC_OK","REVIEW",IF(RIGHT(D4138,LEN(LOWER(TRIM('Audit summary'!$B$16)))+1)="@"&amp;LOWER(TRIM('Audit summary'!$B$16)),"INTERNAL","EXTERNAL"))</f>
        <v>INTERNAL</v>
      </c>
      <c r="G4138" s="6">
        <f t="shared" si="3"/>
        <v>1</v>
      </c>
      <c r="H4138" s="6">
        <f t="shared" si="4"/>
        <v>1</v>
      </c>
      <c r="I4138" s="6" t="str">
        <f>IF(OR(A4138="",COUNTIF('Message audit'!$A$2:$A$201,A4138)=0,AND(B4138&lt;&gt;"To",B4138&lt;&gt;"CC",B4138&lt;&gt;"BCC"),E4138&lt;&gt;"BASIC_OK"),"REVIEW","OK")</f>
        <v>OK</v>
      </c>
    </row>
    <row r="4139">
      <c r="A4139" s="5" t="s">
        <v>179</v>
      </c>
      <c r="B4139" s="5" t="s">
        <v>21</v>
      </c>
      <c r="C4139" s="5" t="s">
        <v>4349</v>
      </c>
      <c r="D4139" s="6" t="str">
        <f t="shared" si="1"/>
        <v>person4138@demo.invalid</v>
      </c>
      <c r="E4139" s="6" t="str">
        <f t="shared" si="2"/>
        <v>BASIC_OK</v>
      </c>
      <c r="F4139" s="6" t="str">
        <f>IF(E4139&lt;&gt;"BASIC_OK","REVIEW",IF(RIGHT(D4139,LEN(LOWER(TRIM('Audit summary'!$B$16)))+1)="@"&amp;LOWER(TRIM('Audit summary'!$B$16)),"INTERNAL","EXTERNAL"))</f>
        <v>INTERNAL</v>
      </c>
      <c r="G4139" s="6">
        <f t="shared" si="3"/>
        <v>1</v>
      </c>
      <c r="H4139" s="6">
        <f t="shared" si="4"/>
        <v>1</v>
      </c>
      <c r="I4139" s="6" t="str">
        <f>IF(OR(A4139="",COUNTIF('Message audit'!$A$2:$A$201,A4139)=0,AND(B4139&lt;&gt;"To",B4139&lt;&gt;"CC",B4139&lt;&gt;"BCC"),E4139&lt;&gt;"BASIC_OK"),"REVIEW","OK")</f>
        <v>OK</v>
      </c>
    </row>
    <row r="4140">
      <c r="A4140" s="5" t="s">
        <v>179</v>
      </c>
      <c r="B4140" s="5" t="s">
        <v>50</v>
      </c>
      <c r="C4140" s="5" t="s">
        <v>4350</v>
      </c>
      <c r="D4140" s="6" t="str">
        <f t="shared" si="1"/>
        <v>person4139@demo.invalid</v>
      </c>
      <c r="E4140" s="6" t="str">
        <f t="shared" si="2"/>
        <v>BASIC_OK</v>
      </c>
      <c r="F4140" s="6" t="str">
        <f>IF(E4140&lt;&gt;"BASIC_OK","REVIEW",IF(RIGHT(D4140,LEN(LOWER(TRIM('Audit summary'!$B$16)))+1)="@"&amp;LOWER(TRIM('Audit summary'!$B$16)),"INTERNAL","EXTERNAL"))</f>
        <v>INTERNAL</v>
      </c>
      <c r="G4140" s="6">
        <f t="shared" si="3"/>
        <v>1</v>
      </c>
      <c r="H4140" s="6">
        <f t="shared" si="4"/>
        <v>1</v>
      </c>
      <c r="I4140" s="6" t="str">
        <f>IF(OR(A4140="",COUNTIF('Message audit'!$A$2:$A$201,A4140)=0,AND(B4140&lt;&gt;"To",B4140&lt;&gt;"CC",B4140&lt;&gt;"BCC"),E4140&lt;&gt;"BASIC_OK"),"REVIEW","OK")</f>
        <v>OK</v>
      </c>
    </row>
    <row r="4141">
      <c r="A4141" s="5" t="s">
        <v>179</v>
      </c>
      <c r="B4141" s="5" t="s">
        <v>65</v>
      </c>
      <c r="C4141" s="5" t="s">
        <v>4351</v>
      </c>
      <c r="D4141" s="6" t="str">
        <f t="shared" si="1"/>
        <v>person4140@example.org</v>
      </c>
      <c r="E4141" s="6" t="str">
        <f t="shared" si="2"/>
        <v>BASIC_OK</v>
      </c>
      <c r="F4141" s="6" t="str">
        <f>IF(E4141&lt;&gt;"BASIC_OK","REVIEW",IF(RIGHT(D4141,LEN(LOWER(TRIM('Audit summary'!$B$16)))+1)="@"&amp;LOWER(TRIM('Audit summary'!$B$16)),"INTERNAL","EXTERNAL"))</f>
        <v>EXTERNAL</v>
      </c>
      <c r="G4141" s="6">
        <f t="shared" si="3"/>
        <v>1</v>
      </c>
      <c r="H4141" s="6">
        <f t="shared" si="4"/>
        <v>1</v>
      </c>
      <c r="I4141" s="6" t="str">
        <f>IF(OR(A4141="",COUNTIF('Message audit'!$A$2:$A$201,A4141)=0,AND(B4141&lt;&gt;"To",B4141&lt;&gt;"CC",B4141&lt;&gt;"BCC"),E4141&lt;&gt;"BASIC_OK"),"REVIEW","OK")</f>
        <v>OK</v>
      </c>
    </row>
    <row r="4142">
      <c r="A4142" s="5" t="s">
        <v>179</v>
      </c>
      <c r="B4142" s="5" t="s">
        <v>21</v>
      </c>
      <c r="C4142" s="5" t="s">
        <v>4352</v>
      </c>
      <c r="D4142" s="6" t="str">
        <f t="shared" si="1"/>
        <v>person4141@demo.invalid</v>
      </c>
      <c r="E4142" s="6" t="str">
        <f t="shared" si="2"/>
        <v>BASIC_OK</v>
      </c>
      <c r="F4142" s="6" t="str">
        <f>IF(E4142&lt;&gt;"BASIC_OK","REVIEW",IF(RIGHT(D4142,LEN(LOWER(TRIM('Audit summary'!$B$16)))+1)="@"&amp;LOWER(TRIM('Audit summary'!$B$16)),"INTERNAL","EXTERNAL"))</f>
        <v>INTERNAL</v>
      </c>
      <c r="G4142" s="6">
        <f t="shared" si="3"/>
        <v>1</v>
      </c>
      <c r="H4142" s="6">
        <f t="shared" si="4"/>
        <v>1</v>
      </c>
      <c r="I4142" s="6" t="str">
        <f>IF(OR(A4142="",COUNTIF('Message audit'!$A$2:$A$201,A4142)=0,AND(B4142&lt;&gt;"To",B4142&lt;&gt;"CC",B4142&lt;&gt;"BCC"),E4142&lt;&gt;"BASIC_OK"),"REVIEW","OK")</f>
        <v>OK</v>
      </c>
    </row>
    <row r="4143">
      <c r="A4143" s="5" t="s">
        <v>179</v>
      </c>
      <c r="B4143" s="5" t="s">
        <v>50</v>
      </c>
      <c r="C4143" s="5" t="s">
        <v>4353</v>
      </c>
      <c r="D4143" s="6" t="str">
        <f t="shared" si="1"/>
        <v>person4142@demo.invalid</v>
      </c>
      <c r="E4143" s="6" t="str">
        <f t="shared" si="2"/>
        <v>BASIC_OK</v>
      </c>
      <c r="F4143" s="6" t="str">
        <f>IF(E4143&lt;&gt;"BASIC_OK","REVIEW",IF(RIGHT(D4143,LEN(LOWER(TRIM('Audit summary'!$B$16)))+1)="@"&amp;LOWER(TRIM('Audit summary'!$B$16)),"INTERNAL","EXTERNAL"))</f>
        <v>INTERNAL</v>
      </c>
      <c r="G4143" s="6">
        <f t="shared" si="3"/>
        <v>1</v>
      </c>
      <c r="H4143" s="6">
        <f t="shared" si="4"/>
        <v>1</v>
      </c>
      <c r="I4143" s="6" t="str">
        <f>IF(OR(A4143="",COUNTIF('Message audit'!$A$2:$A$201,A4143)=0,AND(B4143&lt;&gt;"To",B4143&lt;&gt;"CC",B4143&lt;&gt;"BCC"),E4143&lt;&gt;"BASIC_OK"),"REVIEW","OK")</f>
        <v>OK</v>
      </c>
    </row>
    <row r="4144">
      <c r="A4144" s="5" t="s">
        <v>179</v>
      </c>
      <c r="B4144" s="5" t="s">
        <v>65</v>
      </c>
      <c r="C4144" s="5" t="s">
        <v>4354</v>
      </c>
      <c r="D4144" s="6" t="str">
        <f t="shared" si="1"/>
        <v>person4143@demo.invalid</v>
      </c>
      <c r="E4144" s="6" t="str">
        <f t="shared" si="2"/>
        <v>BASIC_OK</v>
      </c>
      <c r="F4144" s="6" t="str">
        <f>IF(E4144&lt;&gt;"BASIC_OK","REVIEW",IF(RIGHT(D4144,LEN(LOWER(TRIM('Audit summary'!$B$16)))+1)="@"&amp;LOWER(TRIM('Audit summary'!$B$16)),"INTERNAL","EXTERNAL"))</f>
        <v>INTERNAL</v>
      </c>
      <c r="G4144" s="6">
        <f t="shared" si="3"/>
        <v>1</v>
      </c>
      <c r="H4144" s="6">
        <f t="shared" si="4"/>
        <v>1</v>
      </c>
      <c r="I4144" s="6" t="str">
        <f>IF(OR(A4144="",COUNTIF('Message audit'!$A$2:$A$201,A4144)=0,AND(B4144&lt;&gt;"To",B4144&lt;&gt;"CC",B4144&lt;&gt;"BCC"),E4144&lt;&gt;"BASIC_OK"),"REVIEW","OK")</f>
        <v>OK</v>
      </c>
    </row>
    <row r="4145">
      <c r="A4145" s="5" t="s">
        <v>179</v>
      </c>
      <c r="B4145" s="5" t="s">
        <v>21</v>
      </c>
      <c r="C4145" s="5" t="s">
        <v>4355</v>
      </c>
      <c r="D4145" s="6" t="str">
        <f t="shared" si="1"/>
        <v>person4144@demo.invalid</v>
      </c>
      <c r="E4145" s="6" t="str">
        <f t="shared" si="2"/>
        <v>BASIC_OK</v>
      </c>
      <c r="F4145" s="6" t="str">
        <f>IF(E4145&lt;&gt;"BASIC_OK","REVIEW",IF(RIGHT(D4145,LEN(LOWER(TRIM('Audit summary'!$B$16)))+1)="@"&amp;LOWER(TRIM('Audit summary'!$B$16)),"INTERNAL","EXTERNAL"))</f>
        <v>INTERNAL</v>
      </c>
      <c r="G4145" s="6">
        <f t="shared" si="3"/>
        <v>1</v>
      </c>
      <c r="H4145" s="6">
        <f t="shared" si="4"/>
        <v>1</v>
      </c>
      <c r="I4145" s="6" t="str">
        <f>IF(OR(A4145="",COUNTIF('Message audit'!$A$2:$A$201,A4145)=0,AND(B4145&lt;&gt;"To",B4145&lt;&gt;"CC",B4145&lt;&gt;"BCC"),E4145&lt;&gt;"BASIC_OK"),"REVIEW","OK")</f>
        <v>OK</v>
      </c>
    </row>
    <row r="4146">
      <c r="A4146" s="5" t="s">
        <v>179</v>
      </c>
      <c r="B4146" s="5" t="s">
        <v>50</v>
      </c>
      <c r="C4146" s="5" t="s">
        <v>4356</v>
      </c>
      <c r="D4146" s="6" t="str">
        <f t="shared" si="1"/>
        <v>person4145@example.org</v>
      </c>
      <c r="E4146" s="6" t="str">
        <f t="shared" si="2"/>
        <v>BASIC_OK</v>
      </c>
      <c r="F4146" s="6" t="str">
        <f>IF(E4146&lt;&gt;"BASIC_OK","REVIEW",IF(RIGHT(D4146,LEN(LOWER(TRIM('Audit summary'!$B$16)))+1)="@"&amp;LOWER(TRIM('Audit summary'!$B$16)),"INTERNAL","EXTERNAL"))</f>
        <v>EXTERNAL</v>
      </c>
      <c r="G4146" s="6">
        <f t="shared" si="3"/>
        <v>1</v>
      </c>
      <c r="H4146" s="6">
        <f t="shared" si="4"/>
        <v>1</v>
      </c>
      <c r="I4146" s="6" t="str">
        <f>IF(OR(A4146="",COUNTIF('Message audit'!$A$2:$A$201,A4146)=0,AND(B4146&lt;&gt;"To",B4146&lt;&gt;"CC",B4146&lt;&gt;"BCC"),E4146&lt;&gt;"BASIC_OK"),"REVIEW","OK")</f>
        <v>OK</v>
      </c>
    </row>
    <row r="4147">
      <c r="A4147" s="5" t="s">
        <v>179</v>
      </c>
      <c r="B4147" s="5" t="s">
        <v>65</v>
      </c>
      <c r="C4147" s="5" t="s">
        <v>4357</v>
      </c>
      <c r="D4147" s="6" t="str">
        <f t="shared" si="1"/>
        <v>person4146@demo.invalid</v>
      </c>
      <c r="E4147" s="6" t="str">
        <f t="shared" si="2"/>
        <v>BASIC_OK</v>
      </c>
      <c r="F4147" s="6" t="str">
        <f>IF(E4147&lt;&gt;"BASIC_OK","REVIEW",IF(RIGHT(D4147,LEN(LOWER(TRIM('Audit summary'!$B$16)))+1)="@"&amp;LOWER(TRIM('Audit summary'!$B$16)),"INTERNAL","EXTERNAL"))</f>
        <v>INTERNAL</v>
      </c>
      <c r="G4147" s="6">
        <f t="shared" si="3"/>
        <v>1</v>
      </c>
      <c r="H4147" s="6">
        <f t="shared" si="4"/>
        <v>1</v>
      </c>
      <c r="I4147" s="6" t="str">
        <f>IF(OR(A4147="",COUNTIF('Message audit'!$A$2:$A$201,A4147)=0,AND(B4147&lt;&gt;"To",B4147&lt;&gt;"CC",B4147&lt;&gt;"BCC"),E4147&lt;&gt;"BASIC_OK"),"REVIEW","OK")</f>
        <v>OK</v>
      </c>
    </row>
    <row r="4148">
      <c r="A4148" s="5" t="s">
        <v>179</v>
      </c>
      <c r="B4148" s="5" t="s">
        <v>21</v>
      </c>
      <c r="C4148" s="5" t="s">
        <v>4358</v>
      </c>
      <c r="D4148" s="6" t="str">
        <f t="shared" si="1"/>
        <v>person4147@demo.invalid</v>
      </c>
      <c r="E4148" s="6" t="str">
        <f t="shared" si="2"/>
        <v>BASIC_OK</v>
      </c>
      <c r="F4148" s="6" t="str">
        <f>IF(E4148&lt;&gt;"BASIC_OK","REVIEW",IF(RIGHT(D4148,LEN(LOWER(TRIM('Audit summary'!$B$16)))+1)="@"&amp;LOWER(TRIM('Audit summary'!$B$16)),"INTERNAL","EXTERNAL"))</f>
        <v>INTERNAL</v>
      </c>
      <c r="G4148" s="6">
        <f t="shared" si="3"/>
        <v>1</v>
      </c>
      <c r="H4148" s="6">
        <f t="shared" si="4"/>
        <v>1</v>
      </c>
      <c r="I4148" s="6" t="str">
        <f>IF(OR(A4148="",COUNTIF('Message audit'!$A$2:$A$201,A4148)=0,AND(B4148&lt;&gt;"To",B4148&lt;&gt;"CC",B4148&lt;&gt;"BCC"),E4148&lt;&gt;"BASIC_OK"),"REVIEW","OK")</f>
        <v>OK</v>
      </c>
    </row>
    <row r="4149">
      <c r="A4149" s="5" t="s">
        <v>179</v>
      </c>
      <c r="B4149" s="5" t="s">
        <v>50</v>
      </c>
      <c r="C4149" s="5" t="s">
        <v>4359</v>
      </c>
      <c r="D4149" s="6" t="str">
        <f t="shared" si="1"/>
        <v>person4148@demo.invalid</v>
      </c>
      <c r="E4149" s="6" t="str">
        <f t="shared" si="2"/>
        <v>BASIC_OK</v>
      </c>
      <c r="F4149" s="6" t="str">
        <f>IF(E4149&lt;&gt;"BASIC_OK","REVIEW",IF(RIGHT(D4149,LEN(LOWER(TRIM('Audit summary'!$B$16)))+1)="@"&amp;LOWER(TRIM('Audit summary'!$B$16)),"INTERNAL","EXTERNAL"))</f>
        <v>INTERNAL</v>
      </c>
      <c r="G4149" s="6">
        <f t="shared" si="3"/>
        <v>1</v>
      </c>
      <c r="H4149" s="6">
        <f t="shared" si="4"/>
        <v>1</v>
      </c>
      <c r="I4149" s="6" t="str">
        <f>IF(OR(A4149="",COUNTIF('Message audit'!$A$2:$A$201,A4149)=0,AND(B4149&lt;&gt;"To",B4149&lt;&gt;"CC",B4149&lt;&gt;"BCC"),E4149&lt;&gt;"BASIC_OK"),"REVIEW","OK")</f>
        <v>OK</v>
      </c>
    </row>
    <row r="4150">
      <c r="A4150" s="5" t="s">
        <v>179</v>
      </c>
      <c r="B4150" s="5" t="s">
        <v>65</v>
      </c>
      <c r="C4150" s="5" t="s">
        <v>4360</v>
      </c>
      <c r="D4150" s="6" t="str">
        <f t="shared" si="1"/>
        <v>person4149@demo.invalid</v>
      </c>
      <c r="E4150" s="6" t="str">
        <f t="shared" si="2"/>
        <v>BASIC_OK</v>
      </c>
      <c r="F4150" s="6" t="str">
        <f>IF(E4150&lt;&gt;"BASIC_OK","REVIEW",IF(RIGHT(D4150,LEN(LOWER(TRIM('Audit summary'!$B$16)))+1)="@"&amp;LOWER(TRIM('Audit summary'!$B$16)),"INTERNAL","EXTERNAL"))</f>
        <v>INTERNAL</v>
      </c>
      <c r="G4150" s="6">
        <f t="shared" si="3"/>
        <v>1</v>
      </c>
      <c r="H4150" s="6">
        <f t="shared" si="4"/>
        <v>1</v>
      </c>
      <c r="I4150" s="6" t="str">
        <f>IF(OR(A4150="",COUNTIF('Message audit'!$A$2:$A$201,A4150)=0,AND(B4150&lt;&gt;"To",B4150&lt;&gt;"CC",B4150&lt;&gt;"BCC"),E4150&lt;&gt;"BASIC_OK"),"REVIEW","OK")</f>
        <v>OK</v>
      </c>
    </row>
    <row r="4151">
      <c r="A4151" s="5" t="s">
        <v>179</v>
      </c>
      <c r="B4151" s="5" t="s">
        <v>21</v>
      </c>
      <c r="C4151" s="5" t="s">
        <v>4361</v>
      </c>
      <c r="D4151" s="6" t="str">
        <f t="shared" si="1"/>
        <v>person4150@example.org</v>
      </c>
      <c r="E4151" s="6" t="str">
        <f t="shared" si="2"/>
        <v>BASIC_OK</v>
      </c>
      <c r="F4151" s="6" t="str">
        <f>IF(E4151&lt;&gt;"BASIC_OK","REVIEW",IF(RIGHT(D4151,LEN(LOWER(TRIM('Audit summary'!$B$16)))+1)="@"&amp;LOWER(TRIM('Audit summary'!$B$16)),"INTERNAL","EXTERNAL"))</f>
        <v>EXTERNAL</v>
      </c>
      <c r="G4151" s="6">
        <f t="shared" si="3"/>
        <v>1</v>
      </c>
      <c r="H4151" s="6">
        <f t="shared" si="4"/>
        <v>1</v>
      </c>
      <c r="I4151" s="6" t="str">
        <f>IF(OR(A4151="",COUNTIF('Message audit'!$A$2:$A$201,A4151)=0,AND(B4151&lt;&gt;"To",B4151&lt;&gt;"CC",B4151&lt;&gt;"BCC"),E4151&lt;&gt;"BASIC_OK"),"REVIEW","OK")</f>
        <v>OK</v>
      </c>
    </row>
    <row r="4152">
      <c r="A4152" s="5" t="s">
        <v>179</v>
      </c>
      <c r="B4152" s="5" t="s">
        <v>50</v>
      </c>
      <c r="C4152" s="5" t="s">
        <v>4362</v>
      </c>
      <c r="D4152" s="6" t="str">
        <f t="shared" si="1"/>
        <v>person4151@demo.invalid</v>
      </c>
      <c r="E4152" s="6" t="str">
        <f t="shared" si="2"/>
        <v>BASIC_OK</v>
      </c>
      <c r="F4152" s="6" t="str">
        <f>IF(E4152&lt;&gt;"BASIC_OK","REVIEW",IF(RIGHT(D4152,LEN(LOWER(TRIM('Audit summary'!$B$16)))+1)="@"&amp;LOWER(TRIM('Audit summary'!$B$16)),"INTERNAL","EXTERNAL"))</f>
        <v>INTERNAL</v>
      </c>
      <c r="G4152" s="6">
        <f t="shared" si="3"/>
        <v>1</v>
      </c>
      <c r="H4152" s="6">
        <f t="shared" si="4"/>
        <v>1</v>
      </c>
      <c r="I4152" s="6" t="str">
        <f>IF(OR(A4152="",COUNTIF('Message audit'!$A$2:$A$201,A4152)=0,AND(B4152&lt;&gt;"To",B4152&lt;&gt;"CC",B4152&lt;&gt;"BCC"),E4152&lt;&gt;"BASIC_OK"),"REVIEW","OK")</f>
        <v>OK</v>
      </c>
    </row>
    <row r="4153">
      <c r="A4153" s="5" t="s">
        <v>181</v>
      </c>
      <c r="B4153" s="5" t="s">
        <v>65</v>
      </c>
      <c r="C4153" s="5" t="s">
        <v>4363</v>
      </c>
      <c r="D4153" s="6" t="str">
        <f t="shared" si="1"/>
        <v>person4152@demo.invalid</v>
      </c>
      <c r="E4153" s="6" t="str">
        <f t="shared" si="2"/>
        <v>BASIC_OK</v>
      </c>
      <c r="F4153" s="6" t="str">
        <f>IF(E4153&lt;&gt;"BASIC_OK","REVIEW",IF(RIGHT(D4153,LEN(LOWER(TRIM('Audit summary'!$B$16)))+1)="@"&amp;LOWER(TRIM('Audit summary'!$B$16)),"INTERNAL","EXTERNAL"))</f>
        <v>INTERNAL</v>
      </c>
      <c r="G4153" s="6">
        <f t="shared" si="3"/>
        <v>1</v>
      </c>
      <c r="H4153" s="6">
        <f t="shared" si="4"/>
        <v>1</v>
      </c>
      <c r="I4153" s="6" t="str">
        <f>IF(OR(A4153="",COUNTIF('Message audit'!$A$2:$A$201,A4153)=0,AND(B4153&lt;&gt;"To",B4153&lt;&gt;"CC",B4153&lt;&gt;"BCC"),E4153&lt;&gt;"BASIC_OK"),"REVIEW","OK")</f>
        <v>OK</v>
      </c>
    </row>
    <row r="4154">
      <c r="A4154" s="5" t="s">
        <v>181</v>
      </c>
      <c r="B4154" s="5" t="s">
        <v>21</v>
      </c>
      <c r="C4154" s="5" t="s">
        <v>4364</v>
      </c>
      <c r="D4154" s="6" t="str">
        <f t="shared" si="1"/>
        <v>person4153@demo.invalid</v>
      </c>
      <c r="E4154" s="6" t="str">
        <f t="shared" si="2"/>
        <v>BASIC_OK</v>
      </c>
      <c r="F4154" s="6" t="str">
        <f>IF(E4154&lt;&gt;"BASIC_OK","REVIEW",IF(RIGHT(D4154,LEN(LOWER(TRIM('Audit summary'!$B$16)))+1)="@"&amp;LOWER(TRIM('Audit summary'!$B$16)),"INTERNAL","EXTERNAL"))</f>
        <v>INTERNAL</v>
      </c>
      <c r="G4154" s="6">
        <f t="shared" si="3"/>
        <v>1</v>
      </c>
      <c r="H4154" s="6">
        <f t="shared" si="4"/>
        <v>1</v>
      </c>
      <c r="I4154" s="6" t="str">
        <f>IF(OR(A4154="",COUNTIF('Message audit'!$A$2:$A$201,A4154)=0,AND(B4154&lt;&gt;"To",B4154&lt;&gt;"CC",B4154&lt;&gt;"BCC"),E4154&lt;&gt;"BASIC_OK"),"REVIEW","OK")</f>
        <v>OK</v>
      </c>
    </row>
    <row r="4155">
      <c r="A4155" s="5" t="s">
        <v>181</v>
      </c>
      <c r="B4155" s="5" t="s">
        <v>50</v>
      </c>
      <c r="C4155" s="5" t="s">
        <v>4365</v>
      </c>
      <c r="D4155" s="6" t="str">
        <f t="shared" si="1"/>
        <v>person4154@demo.invalid</v>
      </c>
      <c r="E4155" s="6" t="str">
        <f t="shared" si="2"/>
        <v>BASIC_OK</v>
      </c>
      <c r="F4155" s="6" t="str">
        <f>IF(E4155&lt;&gt;"BASIC_OK","REVIEW",IF(RIGHT(D4155,LEN(LOWER(TRIM('Audit summary'!$B$16)))+1)="@"&amp;LOWER(TRIM('Audit summary'!$B$16)),"INTERNAL","EXTERNAL"))</f>
        <v>INTERNAL</v>
      </c>
      <c r="G4155" s="6">
        <f t="shared" si="3"/>
        <v>1</v>
      </c>
      <c r="H4155" s="6">
        <f t="shared" si="4"/>
        <v>1</v>
      </c>
      <c r="I4155" s="6" t="str">
        <f>IF(OR(A4155="",COUNTIF('Message audit'!$A$2:$A$201,A4155)=0,AND(B4155&lt;&gt;"To",B4155&lt;&gt;"CC",B4155&lt;&gt;"BCC"),E4155&lt;&gt;"BASIC_OK"),"REVIEW","OK")</f>
        <v>OK</v>
      </c>
    </row>
    <row r="4156">
      <c r="A4156" s="5" t="s">
        <v>181</v>
      </c>
      <c r="B4156" s="5" t="s">
        <v>65</v>
      </c>
      <c r="C4156" s="5" t="s">
        <v>4366</v>
      </c>
      <c r="D4156" s="6" t="str">
        <f t="shared" si="1"/>
        <v>person4155@example.org</v>
      </c>
      <c r="E4156" s="6" t="str">
        <f t="shared" si="2"/>
        <v>BASIC_OK</v>
      </c>
      <c r="F4156" s="6" t="str">
        <f>IF(E4156&lt;&gt;"BASIC_OK","REVIEW",IF(RIGHT(D4156,LEN(LOWER(TRIM('Audit summary'!$B$16)))+1)="@"&amp;LOWER(TRIM('Audit summary'!$B$16)),"INTERNAL","EXTERNAL"))</f>
        <v>EXTERNAL</v>
      </c>
      <c r="G4156" s="6">
        <f t="shared" si="3"/>
        <v>1</v>
      </c>
      <c r="H4156" s="6">
        <f t="shared" si="4"/>
        <v>1</v>
      </c>
      <c r="I4156" s="6" t="str">
        <f>IF(OR(A4156="",COUNTIF('Message audit'!$A$2:$A$201,A4156)=0,AND(B4156&lt;&gt;"To",B4156&lt;&gt;"CC",B4156&lt;&gt;"BCC"),E4156&lt;&gt;"BASIC_OK"),"REVIEW","OK")</f>
        <v>OK</v>
      </c>
    </row>
    <row r="4157">
      <c r="A4157" s="5" t="s">
        <v>181</v>
      </c>
      <c r="B4157" s="5" t="s">
        <v>21</v>
      </c>
      <c r="C4157" s="5" t="s">
        <v>4367</v>
      </c>
      <c r="D4157" s="6" t="str">
        <f t="shared" si="1"/>
        <v>person4156@demo.invalid</v>
      </c>
      <c r="E4157" s="6" t="str">
        <f t="shared" si="2"/>
        <v>BASIC_OK</v>
      </c>
      <c r="F4157" s="6" t="str">
        <f>IF(E4157&lt;&gt;"BASIC_OK","REVIEW",IF(RIGHT(D4157,LEN(LOWER(TRIM('Audit summary'!$B$16)))+1)="@"&amp;LOWER(TRIM('Audit summary'!$B$16)),"INTERNAL","EXTERNAL"))</f>
        <v>INTERNAL</v>
      </c>
      <c r="G4157" s="6">
        <f t="shared" si="3"/>
        <v>1</v>
      </c>
      <c r="H4157" s="6">
        <f t="shared" si="4"/>
        <v>1</v>
      </c>
      <c r="I4157" s="6" t="str">
        <f>IF(OR(A4157="",COUNTIF('Message audit'!$A$2:$A$201,A4157)=0,AND(B4157&lt;&gt;"To",B4157&lt;&gt;"CC",B4157&lt;&gt;"BCC"),E4157&lt;&gt;"BASIC_OK"),"REVIEW","OK")</f>
        <v>OK</v>
      </c>
    </row>
    <row r="4158">
      <c r="A4158" s="5" t="s">
        <v>181</v>
      </c>
      <c r="B4158" s="5" t="s">
        <v>50</v>
      </c>
      <c r="C4158" s="5" t="s">
        <v>4368</v>
      </c>
      <c r="D4158" s="6" t="str">
        <f t="shared" si="1"/>
        <v>person4157@demo.invalid</v>
      </c>
      <c r="E4158" s="6" t="str">
        <f t="shared" si="2"/>
        <v>BASIC_OK</v>
      </c>
      <c r="F4158" s="6" t="str">
        <f>IF(E4158&lt;&gt;"BASIC_OK","REVIEW",IF(RIGHT(D4158,LEN(LOWER(TRIM('Audit summary'!$B$16)))+1)="@"&amp;LOWER(TRIM('Audit summary'!$B$16)),"INTERNAL","EXTERNAL"))</f>
        <v>INTERNAL</v>
      </c>
      <c r="G4158" s="6">
        <f t="shared" si="3"/>
        <v>1</v>
      </c>
      <c r="H4158" s="6">
        <f t="shared" si="4"/>
        <v>1</v>
      </c>
      <c r="I4158" s="6" t="str">
        <f>IF(OR(A4158="",COUNTIF('Message audit'!$A$2:$A$201,A4158)=0,AND(B4158&lt;&gt;"To",B4158&lt;&gt;"CC",B4158&lt;&gt;"BCC"),E4158&lt;&gt;"BASIC_OK"),"REVIEW","OK")</f>
        <v>OK</v>
      </c>
    </row>
    <row r="4159">
      <c r="A4159" s="5" t="s">
        <v>181</v>
      </c>
      <c r="B4159" s="5" t="s">
        <v>65</v>
      </c>
      <c r="C4159" s="5" t="s">
        <v>4369</v>
      </c>
      <c r="D4159" s="6" t="str">
        <f t="shared" si="1"/>
        <v>person4158@demo.invalid</v>
      </c>
      <c r="E4159" s="6" t="str">
        <f t="shared" si="2"/>
        <v>BASIC_OK</v>
      </c>
      <c r="F4159" s="6" t="str">
        <f>IF(E4159&lt;&gt;"BASIC_OK","REVIEW",IF(RIGHT(D4159,LEN(LOWER(TRIM('Audit summary'!$B$16)))+1)="@"&amp;LOWER(TRIM('Audit summary'!$B$16)),"INTERNAL","EXTERNAL"))</f>
        <v>INTERNAL</v>
      </c>
      <c r="G4159" s="6">
        <f t="shared" si="3"/>
        <v>1</v>
      </c>
      <c r="H4159" s="6">
        <f t="shared" si="4"/>
        <v>1</v>
      </c>
      <c r="I4159" s="6" t="str">
        <f>IF(OR(A4159="",COUNTIF('Message audit'!$A$2:$A$201,A4159)=0,AND(B4159&lt;&gt;"To",B4159&lt;&gt;"CC",B4159&lt;&gt;"BCC"),E4159&lt;&gt;"BASIC_OK"),"REVIEW","OK")</f>
        <v>OK</v>
      </c>
    </row>
    <row r="4160">
      <c r="A4160" s="5" t="s">
        <v>181</v>
      </c>
      <c r="B4160" s="5" t="s">
        <v>21</v>
      </c>
      <c r="C4160" s="5" t="s">
        <v>4370</v>
      </c>
      <c r="D4160" s="6" t="str">
        <f t="shared" si="1"/>
        <v>person4159@demo.invalid</v>
      </c>
      <c r="E4160" s="6" t="str">
        <f t="shared" si="2"/>
        <v>BASIC_OK</v>
      </c>
      <c r="F4160" s="6" t="str">
        <f>IF(E4160&lt;&gt;"BASIC_OK","REVIEW",IF(RIGHT(D4160,LEN(LOWER(TRIM('Audit summary'!$B$16)))+1)="@"&amp;LOWER(TRIM('Audit summary'!$B$16)),"INTERNAL","EXTERNAL"))</f>
        <v>INTERNAL</v>
      </c>
      <c r="G4160" s="6">
        <f t="shared" si="3"/>
        <v>1</v>
      </c>
      <c r="H4160" s="6">
        <f t="shared" si="4"/>
        <v>1</v>
      </c>
      <c r="I4160" s="6" t="str">
        <f>IF(OR(A4160="",COUNTIF('Message audit'!$A$2:$A$201,A4160)=0,AND(B4160&lt;&gt;"To",B4160&lt;&gt;"CC",B4160&lt;&gt;"BCC"),E4160&lt;&gt;"BASIC_OK"),"REVIEW","OK")</f>
        <v>OK</v>
      </c>
    </row>
    <row r="4161">
      <c r="A4161" s="5" t="s">
        <v>181</v>
      </c>
      <c r="B4161" s="5" t="s">
        <v>50</v>
      </c>
      <c r="C4161" s="5" t="s">
        <v>4371</v>
      </c>
      <c r="D4161" s="6" t="str">
        <f t="shared" si="1"/>
        <v>person4160@example.org</v>
      </c>
      <c r="E4161" s="6" t="str">
        <f t="shared" si="2"/>
        <v>BASIC_OK</v>
      </c>
      <c r="F4161" s="6" t="str">
        <f>IF(E4161&lt;&gt;"BASIC_OK","REVIEW",IF(RIGHT(D4161,LEN(LOWER(TRIM('Audit summary'!$B$16)))+1)="@"&amp;LOWER(TRIM('Audit summary'!$B$16)),"INTERNAL","EXTERNAL"))</f>
        <v>EXTERNAL</v>
      </c>
      <c r="G4161" s="6">
        <f t="shared" si="3"/>
        <v>1</v>
      </c>
      <c r="H4161" s="6">
        <f t="shared" si="4"/>
        <v>1</v>
      </c>
      <c r="I4161" s="6" t="str">
        <f>IF(OR(A4161="",COUNTIF('Message audit'!$A$2:$A$201,A4161)=0,AND(B4161&lt;&gt;"To",B4161&lt;&gt;"CC",B4161&lt;&gt;"BCC"),E4161&lt;&gt;"BASIC_OK"),"REVIEW","OK")</f>
        <v>OK</v>
      </c>
    </row>
    <row r="4162">
      <c r="A4162" s="5" t="s">
        <v>181</v>
      </c>
      <c r="B4162" s="5" t="s">
        <v>65</v>
      </c>
      <c r="C4162" s="5" t="s">
        <v>4372</v>
      </c>
      <c r="D4162" s="6" t="str">
        <f t="shared" si="1"/>
        <v>person4161@demo.invalid</v>
      </c>
      <c r="E4162" s="6" t="str">
        <f t="shared" si="2"/>
        <v>BASIC_OK</v>
      </c>
      <c r="F4162" s="6" t="str">
        <f>IF(E4162&lt;&gt;"BASIC_OK","REVIEW",IF(RIGHT(D4162,LEN(LOWER(TRIM('Audit summary'!$B$16)))+1)="@"&amp;LOWER(TRIM('Audit summary'!$B$16)),"INTERNAL","EXTERNAL"))</f>
        <v>INTERNAL</v>
      </c>
      <c r="G4162" s="6">
        <f t="shared" si="3"/>
        <v>1</v>
      </c>
      <c r="H4162" s="6">
        <f t="shared" si="4"/>
        <v>1</v>
      </c>
      <c r="I4162" s="6" t="str">
        <f>IF(OR(A4162="",COUNTIF('Message audit'!$A$2:$A$201,A4162)=0,AND(B4162&lt;&gt;"To",B4162&lt;&gt;"CC",B4162&lt;&gt;"BCC"),E4162&lt;&gt;"BASIC_OK"),"REVIEW","OK")</f>
        <v>OK</v>
      </c>
    </row>
    <row r="4163">
      <c r="A4163" s="5" t="s">
        <v>181</v>
      </c>
      <c r="B4163" s="5" t="s">
        <v>21</v>
      </c>
      <c r="C4163" s="5" t="s">
        <v>4373</v>
      </c>
      <c r="D4163" s="6" t="str">
        <f t="shared" si="1"/>
        <v>person4162@demo.invalid</v>
      </c>
      <c r="E4163" s="6" t="str">
        <f t="shared" si="2"/>
        <v>BASIC_OK</v>
      </c>
      <c r="F4163" s="6" t="str">
        <f>IF(E4163&lt;&gt;"BASIC_OK","REVIEW",IF(RIGHT(D4163,LEN(LOWER(TRIM('Audit summary'!$B$16)))+1)="@"&amp;LOWER(TRIM('Audit summary'!$B$16)),"INTERNAL","EXTERNAL"))</f>
        <v>INTERNAL</v>
      </c>
      <c r="G4163" s="6">
        <f t="shared" si="3"/>
        <v>1</v>
      </c>
      <c r="H4163" s="6">
        <f t="shared" si="4"/>
        <v>1</v>
      </c>
      <c r="I4163" s="6" t="str">
        <f>IF(OR(A4163="",COUNTIF('Message audit'!$A$2:$A$201,A4163)=0,AND(B4163&lt;&gt;"To",B4163&lt;&gt;"CC",B4163&lt;&gt;"BCC"),E4163&lt;&gt;"BASIC_OK"),"REVIEW","OK")</f>
        <v>OK</v>
      </c>
    </row>
    <row r="4164">
      <c r="A4164" s="5" t="s">
        <v>181</v>
      </c>
      <c r="B4164" s="5" t="s">
        <v>50</v>
      </c>
      <c r="C4164" s="5" t="s">
        <v>4374</v>
      </c>
      <c r="D4164" s="6" t="str">
        <f t="shared" si="1"/>
        <v>person4163@demo.invalid</v>
      </c>
      <c r="E4164" s="6" t="str">
        <f t="shared" si="2"/>
        <v>BASIC_OK</v>
      </c>
      <c r="F4164" s="6" t="str">
        <f>IF(E4164&lt;&gt;"BASIC_OK","REVIEW",IF(RIGHT(D4164,LEN(LOWER(TRIM('Audit summary'!$B$16)))+1)="@"&amp;LOWER(TRIM('Audit summary'!$B$16)),"INTERNAL","EXTERNAL"))</f>
        <v>INTERNAL</v>
      </c>
      <c r="G4164" s="6">
        <f t="shared" si="3"/>
        <v>1</v>
      </c>
      <c r="H4164" s="6">
        <f t="shared" si="4"/>
        <v>1</v>
      </c>
      <c r="I4164" s="6" t="str">
        <f>IF(OR(A4164="",COUNTIF('Message audit'!$A$2:$A$201,A4164)=0,AND(B4164&lt;&gt;"To",B4164&lt;&gt;"CC",B4164&lt;&gt;"BCC"),E4164&lt;&gt;"BASIC_OK"),"REVIEW","OK")</f>
        <v>OK</v>
      </c>
    </row>
    <row r="4165">
      <c r="A4165" s="5" t="s">
        <v>181</v>
      </c>
      <c r="B4165" s="5" t="s">
        <v>65</v>
      </c>
      <c r="C4165" s="5" t="s">
        <v>4375</v>
      </c>
      <c r="D4165" s="6" t="str">
        <f t="shared" si="1"/>
        <v>person4164@demo.invalid</v>
      </c>
      <c r="E4165" s="6" t="str">
        <f t="shared" si="2"/>
        <v>BASIC_OK</v>
      </c>
      <c r="F4165" s="6" t="str">
        <f>IF(E4165&lt;&gt;"BASIC_OK","REVIEW",IF(RIGHT(D4165,LEN(LOWER(TRIM('Audit summary'!$B$16)))+1)="@"&amp;LOWER(TRIM('Audit summary'!$B$16)),"INTERNAL","EXTERNAL"))</f>
        <v>INTERNAL</v>
      </c>
      <c r="G4165" s="6">
        <f t="shared" si="3"/>
        <v>1</v>
      </c>
      <c r="H4165" s="6">
        <f t="shared" si="4"/>
        <v>1</v>
      </c>
      <c r="I4165" s="6" t="str">
        <f>IF(OR(A4165="",COUNTIF('Message audit'!$A$2:$A$201,A4165)=0,AND(B4165&lt;&gt;"To",B4165&lt;&gt;"CC",B4165&lt;&gt;"BCC"),E4165&lt;&gt;"BASIC_OK"),"REVIEW","OK")</f>
        <v>OK</v>
      </c>
    </row>
    <row r="4166">
      <c r="A4166" s="5" t="s">
        <v>181</v>
      </c>
      <c r="B4166" s="5" t="s">
        <v>21</v>
      </c>
      <c r="C4166" s="5" t="s">
        <v>4376</v>
      </c>
      <c r="D4166" s="6" t="str">
        <f t="shared" si="1"/>
        <v>person4165@example.org</v>
      </c>
      <c r="E4166" s="6" t="str">
        <f t="shared" si="2"/>
        <v>BASIC_OK</v>
      </c>
      <c r="F4166" s="6" t="str">
        <f>IF(E4166&lt;&gt;"BASIC_OK","REVIEW",IF(RIGHT(D4166,LEN(LOWER(TRIM('Audit summary'!$B$16)))+1)="@"&amp;LOWER(TRIM('Audit summary'!$B$16)),"INTERNAL","EXTERNAL"))</f>
        <v>EXTERNAL</v>
      </c>
      <c r="G4166" s="6">
        <f t="shared" si="3"/>
        <v>1</v>
      </c>
      <c r="H4166" s="6">
        <f t="shared" si="4"/>
        <v>1</v>
      </c>
      <c r="I4166" s="6" t="str">
        <f>IF(OR(A4166="",COUNTIF('Message audit'!$A$2:$A$201,A4166)=0,AND(B4166&lt;&gt;"To",B4166&lt;&gt;"CC",B4166&lt;&gt;"BCC"),E4166&lt;&gt;"BASIC_OK"),"REVIEW","OK")</f>
        <v>OK</v>
      </c>
    </row>
    <row r="4167">
      <c r="A4167" s="5" t="s">
        <v>181</v>
      </c>
      <c r="B4167" s="5" t="s">
        <v>50</v>
      </c>
      <c r="C4167" s="5" t="s">
        <v>4377</v>
      </c>
      <c r="D4167" s="6" t="str">
        <f t="shared" si="1"/>
        <v>person4166@demo.invalid</v>
      </c>
      <c r="E4167" s="6" t="str">
        <f t="shared" si="2"/>
        <v>BASIC_OK</v>
      </c>
      <c r="F4167" s="6" t="str">
        <f>IF(E4167&lt;&gt;"BASIC_OK","REVIEW",IF(RIGHT(D4167,LEN(LOWER(TRIM('Audit summary'!$B$16)))+1)="@"&amp;LOWER(TRIM('Audit summary'!$B$16)),"INTERNAL","EXTERNAL"))</f>
        <v>INTERNAL</v>
      </c>
      <c r="G4167" s="6">
        <f t="shared" si="3"/>
        <v>1</v>
      </c>
      <c r="H4167" s="6">
        <f t="shared" si="4"/>
        <v>1</v>
      </c>
      <c r="I4167" s="6" t="str">
        <f>IF(OR(A4167="",COUNTIF('Message audit'!$A$2:$A$201,A4167)=0,AND(B4167&lt;&gt;"To",B4167&lt;&gt;"CC",B4167&lt;&gt;"BCC"),E4167&lt;&gt;"BASIC_OK"),"REVIEW","OK")</f>
        <v>OK</v>
      </c>
    </row>
    <row r="4168">
      <c r="A4168" s="5" t="s">
        <v>181</v>
      </c>
      <c r="B4168" s="5" t="s">
        <v>65</v>
      </c>
      <c r="C4168" s="5" t="s">
        <v>4378</v>
      </c>
      <c r="D4168" s="6" t="str">
        <f t="shared" si="1"/>
        <v>person4167@demo.invalid</v>
      </c>
      <c r="E4168" s="6" t="str">
        <f t="shared" si="2"/>
        <v>BASIC_OK</v>
      </c>
      <c r="F4168" s="6" t="str">
        <f>IF(E4168&lt;&gt;"BASIC_OK","REVIEW",IF(RIGHT(D4168,LEN(LOWER(TRIM('Audit summary'!$B$16)))+1)="@"&amp;LOWER(TRIM('Audit summary'!$B$16)),"INTERNAL","EXTERNAL"))</f>
        <v>INTERNAL</v>
      </c>
      <c r="G4168" s="6">
        <f t="shared" si="3"/>
        <v>1</v>
      </c>
      <c r="H4168" s="6">
        <f t="shared" si="4"/>
        <v>1</v>
      </c>
      <c r="I4168" s="6" t="str">
        <f>IF(OR(A4168="",COUNTIF('Message audit'!$A$2:$A$201,A4168)=0,AND(B4168&lt;&gt;"To",B4168&lt;&gt;"CC",B4168&lt;&gt;"BCC"),E4168&lt;&gt;"BASIC_OK"),"REVIEW","OK")</f>
        <v>OK</v>
      </c>
    </row>
    <row r="4169">
      <c r="A4169" s="5" t="s">
        <v>181</v>
      </c>
      <c r="B4169" s="5" t="s">
        <v>21</v>
      </c>
      <c r="C4169" s="5" t="s">
        <v>4379</v>
      </c>
      <c r="D4169" s="6" t="str">
        <f t="shared" si="1"/>
        <v>person4168@demo.invalid</v>
      </c>
      <c r="E4169" s="6" t="str">
        <f t="shared" si="2"/>
        <v>BASIC_OK</v>
      </c>
      <c r="F4169" s="6" t="str">
        <f>IF(E4169&lt;&gt;"BASIC_OK","REVIEW",IF(RIGHT(D4169,LEN(LOWER(TRIM('Audit summary'!$B$16)))+1)="@"&amp;LOWER(TRIM('Audit summary'!$B$16)),"INTERNAL","EXTERNAL"))</f>
        <v>INTERNAL</v>
      </c>
      <c r="G4169" s="6">
        <f t="shared" si="3"/>
        <v>1</v>
      </c>
      <c r="H4169" s="6">
        <f t="shared" si="4"/>
        <v>1</v>
      </c>
      <c r="I4169" s="6" t="str">
        <f>IF(OR(A4169="",COUNTIF('Message audit'!$A$2:$A$201,A4169)=0,AND(B4169&lt;&gt;"To",B4169&lt;&gt;"CC",B4169&lt;&gt;"BCC"),E4169&lt;&gt;"BASIC_OK"),"REVIEW","OK")</f>
        <v>OK</v>
      </c>
    </row>
    <row r="4170">
      <c r="A4170" s="5" t="s">
        <v>181</v>
      </c>
      <c r="B4170" s="5" t="s">
        <v>50</v>
      </c>
      <c r="C4170" s="5" t="s">
        <v>4380</v>
      </c>
      <c r="D4170" s="6" t="str">
        <f t="shared" si="1"/>
        <v>person4169@demo.invalid</v>
      </c>
      <c r="E4170" s="6" t="str">
        <f t="shared" si="2"/>
        <v>BASIC_OK</v>
      </c>
      <c r="F4170" s="6" t="str">
        <f>IF(E4170&lt;&gt;"BASIC_OK","REVIEW",IF(RIGHT(D4170,LEN(LOWER(TRIM('Audit summary'!$B$16)))+1)="@"&amp;LOWER(TRIM('Audit summary'!$B$16)),"INTERNAL","EXTERNAL"))</f>
        <v>INTERNAL</v>
      </c>
      <c r="G4170" s="6">
        <f t="shared" si="3"/>
        <v>1</v>
      </c>
      <c r="H4170" s="6">
        <f t="shared" si="4"/>
        <v>1</v>
      </c>
      <c r="I4170" s="6" t="str">
        <f>IF(OR(A4170="",COUNTIF('Message audit'!$A$2:$A$201,A4170)=0,AND(B4170&lt;&gt;"To",B4170&lt;&gt;"CC",B4170&lt;&gt;"BCC"),E4170&lt;&gt;"BASIC_OK"),"REVIEW","OK")</f>
        <v>OK</v>
      </c>
    </row>
    <row r="4171">
      <c r="A4171" s="5" t="s">
        <v>181</v>
      </c>
      <c r="B4171" s="5" t="s">
        <v>65</v>
      </c>
      <c r="C4171" s="5" t="s">
        <v>4381</v>
      </c>
      <c r="D4171" s="6" t="str">
        <f t="shared" si="1"/>
        <v>person4170@example.org</v>
      </c>
      <c r="E4171" s="6" t="str">
        <f t="shared" si="2"/>
        <v>BASIC_OK</v>
      </c>
      <c r="F4171" s="6" t="str">
        <f>IF(E4171&lt;&gt;"BASIC_OK","REVIEW",IF(RIGHT(D4171,LEN(LOWER(TRIM('Audit summary'!$B$16)))+1)="@"&amp;LOWER(TRIM('Audit summary'!$B$16)),"INTERNAL","EXTERNAL"))</f>
        <v>EXTERNAL</v>
      </c>
      <c r="G4171" s="6">
        <f t="shared" si="3"/>
        <v>1</v>
      </c>
      <c r="H4171" s="6">
        <f t="shared" si="4"/>
        <v>1</v>
      </c>
      <c r="I4171" s="6" t="str">
        <f>IF(OR(A4171="",COUNTIF('Message audit'!$A$2:$A$201,A4171)=0,AND(B4171&lt;&gt;"To",B4171&lt;&gt;"CC",B4171&lt;&gt;"BCC"),E4171&lt;&gt;"BASIC_OK"),"REVIEW","OK")</f>
        <v>OK</v>
      </c>
    </row>
    <row r="4172">
      <c r="A4172" s="5" t="s">
        <v>181</v>
      </c>
      <c r="B4172" s="5" t="s">
        <v>21</v>
      </c>
      <c r="C4172" s="5" t="s">
        <v>4382</v>
      </c>
      <c r="D4172" s="6" t="str">
        <f t="shared" si="1"/>
        <v>person4171@demo.invalid</v>
      </c>
      <c r="E4172" s="6" t="str">
        <f t="shared" si="2"/>
        <v>BASIC_OK</v>
      </c>
      <c r="F4172" s="6" t="str">
        <f>IF(E4172&lt;&gt;"BASIC_OK","REVIEW",IF(RIGHT(D4172,LEN(LOWER(TRIM('Audit summary'!$B$16)))+1)="@"&amp;LOWER(TRIM('Audit summary'!$B$16)),"INTERNAL","EXTERNAL"))</f>
        <v>INTERNAL</v>
      </c>
      <c r="G4172" s="6">
        <f t="shared" si="3"/>
        <v>1</v>
      </c>
      <c r="H4172" s="6">
        <f t="shared" si="4"/>
        <v>1</v>
      </c>
      <c r="I4172" s="6" t="str">
        <f>IF(OR(A4172="",COUNTIF('Message audit'!$A$2:$A$201,A4172)=0,AND(B4172&lt;&gt;"To",B4172&lt;&gt;"CC",B4172&lt;&gt;"BCC"),E4172&lt;&gt;"BASIC_OK"),"REVIEW","OK")</f>
        <v>OK</v>
      </c>
    </row>
    <row r="4173">
      <c r="A4173" s="5" t="s">
        <v>181</v>
      </c>
      <c r="B4173" s="5" t="s">
        <v>50</v>
      </c>
      <c r="C4173" s="5" t="s">
        <v>4383</v>
      </c>
      <c r="D4173" s="6" t="str">
        <f t="shared" si="1"/>
        <v>person4172@demo.invalid</v>
      </c>
      <c r="E4173" s="6" t="str">
        <f t="shared" si="2"/>
        <v>BASIC_OK</v>
      </c>
      <c r="F4173" s="6" t="str">
        <f>IF(E4173&lt;&gt;"BASIC_OK","REVIEW",IF(RIGHT(D4173,LEN(LOWER(TRIM('Audit summary'!$B$16)))+1)="@"&amp;LOWER(TRIM('Audit summary'!$B$16)),"INTERNAL","EXTERNAL"))</f>
        <v>INTERNAL</v>
      </c>
      <c r="G4173" s="6">
        <f t="shared" si="3"/>
        <v>1</v>
      </c>
      <c r="H4173" s="6">
        <f t="shared" si="4"/>
        <v>1</v>
      </c>
      <c r="I4173" s="6" t="str">
        <f>IF(OR(A4173="",COUNTIF('Message audit'!$A$2:$A$201,A4173)=0,AND(B4173&lt;&gt;"To",B4173&lt;&gt;"CC",B4173&lt;&gt;"BCC"),E4173&lt;&gt;"BASIC_OK"),"REVIEW","OK")</f>
        <v>OK</v>
      </c>
    </row>
    <row r="4174">
      <c r="A4174" s="5" t="s">
        <v>181</v>
      </c>
      <c r="B4174" s="5" t="s">
        <v>65</v>
      </c>
      <c r="C4174" s="5" t="s">
        <v>4384</v>
      </c>
      <c r="D4174" s="6" t="str">
        <f t="shared" si="1"/>
        <v>person4173@demo.invalid</v>
      </c>
      <c r="E4174" s="6" t="str">
        <f t="shared" si="2"/>
        <v>BASIC_OK</v>
      </c>
      <c r="F4174" s="6" t="str">
        <f>IF(E4174&lt;&gt;"BASIC_OK","REVIEW",IF(RIGHT(D4174,LEN(LOWER(TRIM('Audit summary'!$B$16)))+1)="@"&amp;LOWER(TRIM('Audit summary'!$B$16)),"INTERNAL","EXTERNAL"))</f>
        <v>INTERNAL</v>
      </c>
      <c r="G4174" s="6">
        <f t="shared" si="3"/>
        <v>1</v>
      </c>
      <c r="H4174" s="6">
        <f t="shared" si="4"/>
        <v>1</v>
      </c>
      <c r="I4174" s="6" t="str">
        <f>IF(OR(A4174="",COUNTIF('Message audit'!$A$2:$A$201,A4174)=0,AND(B4174&lt;&gt;"To",B4174&lt;&gt;"CC",B4174&lt;&gt;"BCC"),E4174&lt;&gt;"BASIC_OK"),"REVIEW","OK")</f>
        <v>OK</v>
      </c>
    </row>
    <row r="4175">
      <c r="A4175" s="5" t="s">
        <v>181</v>
      </c>
      <c r="B4175" s="5" t="s">
        <v>21</v>
      </c>
      <c r="C4175" s="5" t="s">
        <v>4385</v>
      </c>
      <c r="D4175" s="6" t="str">
        <f t="shared" si="1"/>
        <v>person4174@demo.invalid</v>
      </c>
      <c r="E4175" s="6" t="str">
        <f t="shared" si="2"/>
        <v>BASIC_OK</v>
      </c>
      <c r="F4175" s="6" t="str">
        <f>IF(E4175&lt;&gt;"BASIC_OK","REVIEW",IF(RIGHT(D4175,LEN(LOWER(TRIM('Audit summary'!$B$16)))+1)="@"&amp;LOWER(TRIM('Audit summary'!$B$16)),"INTERNAL","EXTERNAL"))</f>
        <v>INTERNAL</v>
      </c>
      <c r="G4175" s="6">
        <f t="shared" si="3"/>
        <v>1</v>
      </c>
      <c r="H4175" s="6">
        <f t="shared" si="4"/>
        <v>1</v>
      </c>
      <c r="I4175" s="6" t="str">
        <f>IF(OR(A4175="",COUNTIF('Message audit'!$A$2:$A$201,A4175)=0,AND(B4175&lt;&gt;"To",B4175&lt;&gt;"CC",B4175&lt;&gt;"BCC"),E4175&lt;&gt;"BASIC_OK"),"REVIEW","OK")</f>
        <v>OK</v>
      </c>
    </row>
    <row r="4176">
      <c r="A4176" s="5" t="s">
        <v>181</v>
      </c>
      <c r="B4176" s="5" t="s">
        <v>50</v>
      </c>
      <c r="C4176" s="5" t="s">
        <v>4386</v>
      </c>
      <c r="D4176" s="6" t="str">
        <f t="shared" si="1"/>
        <v>person4175@example.org</v>
      </c>
      <c r="E4176" s="6" t="str">
        <f t="shared" si="2"/>
        <v>BASIC_OK</v>
      </c>
      <c r="F4176" s="6" t="str">
        <f>IF(E4176&lt;&gt;"BASIC_OK","REVIEW",IF(RIGHT(D4176,LEN(LOWER(TRIM('Audit summary'!$B$16)))+1)="@"&amp;LOWER(TRIM('Audit summary'!$B$16)),"INTERNAL","EXTERNAL"))</f>
        <v>EXTERNAL</v>
      </c>
      <c r="G4176" s="6">
        <f t="shared" si="3"/>
        <v>1</v>
      </c>
      <c r="H4176" s="6">
        <f t="shared" si="4"/>
        <v>1</v>
      </c>
      <c r="I4176" s="6" t="str">
        <f>IF(OR(A4176="",COUNTIF('Message audit'!$A$2:$A$201,A4176)=0,AND(B4176&lt;&gt;"To",B4176&lt;&gt;"CC",B4176&lt;&gt;"BCC"),E4176&lt;&gt;"BASIC_OK"),"REVIEW","OK")</f>
        <v>OK</v>
      </c>
    </row>
    <row r="4177">
      <c r="A4177" s="5" t="s">
        <v>181</v>
      </c>
      <c r="B4177" s="5" t="s">
        <v>65</v>
      </c>
      <c r="C4177" s="5" t="s">
        <v>4387</v>
      </c>
      <c r="D4177" s="6" t="str">
        <f t="shared" si="1"/>
        <v>person4176@demo.invalid</v>
      </c>
      <c r="E4177" s="6" t="str">
        <f t="shared" si="2"/>
        <v>BASIC_OK</v>
      </c>
      <c r="F4177" s="6" t="str">
        <f>IF(E4177&lt;&gt;"BASIC_OK","REVIEW",IF(RIGHT(D4177,LEN(LOWER(TRIM('Audit summary'!$B$16)))+1)="@"&amp;LOWER(TRIM('Audit summary'!$B$16)),"INTERNAL","EXTERNAL"))</f>
        <v>INTERNAL</v>
      </c>
      <c r="G4177" s="6">
        <f t="shared" si="3"/>
        <v>1</v>
      </c>
      <c r="H4177" s="6">
        <f t="shared" si="4"/>
        <v>1</v>
      </c>
      <c r="I4177" s="6" t="str">
        <f>IF(OR(A4177="",COUNTIF('Message audit'!$A$2:$A$201,A4177)=0,AND(B4177&lt;&gt;"To",B4177&lt;&gt;"CC",B4177&lt;&gt;"BCC"),E4177&lt;&gt;"BASIC_OK"),"REVIEW","OK")</f>
        <v>OK</v>
      </c>
    </row>
    <row r="4178">
      <c r="A4178" s="5" t="s">
        <v>181</v>
      </c>
      <c r="B4178" s="5" t="s">
        <v>21</v>
      </c>
      <c r="C4178" s="5" t="s">
        <v>4388</v>
      </c>
      <c r="D4178" s="6" t="str">
        <f t="shared" si="1"/>
        <v>person4177@demo.invalid</v>
      </c>
      <c r="E4178" s="6" t="str">
        <f t="shared" si="2"/>
        <v>BASIC_OK</v>
      </c>
      <c r="F4178" s="6" t="str">
        <f>IF(E4178&lt;&gt;"BASIC_OK","REVIEW",IF(RIGHT(D4178,LEN(LOWER(TRIM('Audit summary'!$B$16)))+1)="@"&amp;LOWER(TRIM('Audit summary'!$B$16)),"INTERNAL","EXTERNAL"))</f>
        <v>INTERNAL</v>
      </c>
      <c r="G4178" s="6">
        <f t="shared" si="3"/>
        <v>1</v>
      </c>
      <c r="H4178" s="6">
        <f t="shared" si="4"/>
        <v>1</v>
      </c>
      <c r="I4178" s="6" t="str">
        <f>IF(OR(A4178="",COUNTIF('Message audit'!$A$2:$A$201,A4178)=0,AND(B4178&lt;&gt;"To",B4178&lt;&gt;"CC",B4178&lt;&gt;"BCC"),E4178&lt;&gt;"BASIC_OK"),"REVIEW","OK")</f>
        <v>OK</v>
      </c>
    </row>
    <row r="4179">
      <c r="A4179" s="5" t="s">
        <v>181</v>
      </c>
      <c r="B4179" s="5" t="s">
        <v>50</v>
      </c>
      <c r="C4179" s="5" t="s">
        <v>4389</v>
      </c>
      <c r="D4179" s="6" t="str">
        <f t="shared" si="1"/>
        <v>person4178@demo.invalid</v>
      </c>
      <c r="E4179" s="6" t="str">
        <f t="shared" si="2"/>
        <v>BASIC_OK</v>
      </c>
      <c r="F4179" s="6" t="str">
        <f>IF(E4179&lt;&gt;"BASIC_OK","REVIEW",IF(RIGHT(D4179,LEN(LOWER(TRIM('Audit summary'!$B$16)))+1)="@"&amp;LOWER(TRIM('Audit summary'!$B$16)),"INTERNAL","EXTERNAL"))</f>
        <v>INTERNAL</v>
      </c>
      <c r="G4179" s="6">
        <f t="shared" si="3"/>
        <v>1</v>
      </c>
      <c r="H4179" s="6">
        <f t="shared" si="4"/>
        <v>1</v>
      </c>
      <c r="I4179" s="6" t="str">
        <f>IF(OR(A4179="",COUNTIF('Message audit'!$A$2:$A$201,A4179)=0,AND(B4179&lt;&gt;"To",B4179&lt;&gt;"CC",B4179&lt;&gt;"BCC"),E4179&lt;&gt;"BASIC_OK"),"REVIEW","OK")</f>
        <v>OK</v>
      </c>
    </row>
    <row r="4180">
      <c r="A4180" s="5" t="s">
        <v>181</v>
      </c>
      <c r="B4180" s="5" t="s">
        <v>65</v>
      </c>
      <c r="C4180" s="5" t="s">
        <v>4390</v>
      </c>
      <c r="D4180" s="6" t="str">
        <f t="shared" si="1"/>
        <v>person4179@demo.invalid</v>
      </c>
      <c r="E4180" s="6" t="str">
        <f t="shared" si="2"/>
        <v>BASIC_OK</v>
      </c>
      <c r="F4180" s="6" t="str">
        <f>IF(E4180&lt;&gt;"BASIC_OK","REVIEW",IF(RIGHT(D4180,LEN(LOWER(TRIM('Audit summary'!$B$16)))+1)="@"&amp;LOWER(TRIM('Audit summary'!$B$16)),"INTERNAL","EXTERNAL"))</f>
        <v>INTERNAL</v>
      </c>
      <c r="G4180" s="6">
        <f t="shared" si="3"/>
        <v>1</v>
      </c>
      <c r="H4180" s="6">
        <f t="shared" si="4"/>
        <v>1</v>
      </c>
      <c r="I4180" s="6" t="str">
        <f>IF(OR(A4180="",COUNTIF('Message audit'!$A$2:$A$201,A4180)=0,AND(B4180&lt;&gt;"To",B4180&lt;&gt;"CC",B4180&lt;&gt;"BCC"),E4180&lt;&gt;"BASIC_OK"),"REVIEW","OK")</f>
        <v>OK</v>
      </c>
    </row>
    <row r="4181">
      <c r="A4181" s="5" t="s">
        <v>181</v>
      </c>
      <c r="B4181" s="5" t="s">
        <v>21</v>
      </c>
      <c r="C4181" s="5" t="s">
        <v>4391</v>
      </c>
      <c r="D4181" s="6" t="str">
        <f t="shared" si="1"/>
        <v>person4180@example.org</v>
      </c>
      <c r="E4181" s="6" t="str">
        <f t="shared" si="2"/>
        <v>BASIC_OK</v>
      </c>
      <c r="F4181" s="6" t="str">
        <f>IF(E4181&lt;&gt;"BASIC_OK","REVIEW",IF(RIGHT(D4181,LEN(LOWER(TRIM('Audit summary'!$B$16)))+1)="@"&amp;LOWER(TRIM('Audit summary'!$B$16)),"INTERNAL","EXTERNAL"))</f>
        <v>EXTERNAL</v>
      </c>
      <c r="G4181" s="6">
        <f t="shared" si="3"/>
        <v>1</v>
      </c>
      <c r="H4181" s="6">
        <f t="shared" si="4"/>
        <v>1</v>
      </c>
      <c r="I4181" s="6" t="str">
        <f>IF(OR(A4181="",COUNTIF('Message audit'!$A$2:$A$201,A4181)=0,AND(B4181&lt;&gt;"To",B4181&lt;&gt;"CC",B4181&lt;&gt;"BCC"),E4181&lt;&gt;"BASIC_OK"),"REVIEW","OK")</f>
        <v>OK</v>
      </c>
    </row>
    <row r="4182">
      <c r="A4182" s="5" t="s">
        <v>181</v>
      </c>
      <c r="B4182" s="5" t="s">
        <v>50</v>
      </c>
      <c r="C4182" s="5" t="s">
        <v>4392</v>
      </c>
      <c r="D4182" s="6" t="str">
        <f t="shared" si="1"/>
        <v>person4181@demo.invalid</v>
      </c>
      <c r="E4182" s="6" t="str">
        <f t="shared" si="2"/>
        <v>BASIC_OK</v>
      </c>
      <c r="F4182" s="6" t="str">
        <f>IF(E4182&lt;&gt;"BASIC_OK","REVIEW",IF(RIGHT(D4182,LEN(LOWER(TRIM('Audit summary'!$B$16)))+1)="@"&amp;LOWER(TRIM('Audit summary'!$B$16)),"INTERNAL","EXTERNAL"))</f>
        <v>INTERNAL</v>
      </c>
      <c r="G4182" s="6">
        <f t="shared" si="3"/>
        <v>1</v>
      </c>
      <c r="H4182" s="6">
        <f t="shared" si="4"/>
        <v>1</v>
      </c>
      <c r="I4182" s="6" t="str">
        <f>IF(OR(A4182="",COUNTIF('Message audit'!$A$2:$A$201,A4182)=0,AND(B4182&lt;&gt;"To",B4182&lt;&gt;"CC",B4182&lt;&gt;"BCC"),E4182&lt;&gt;"BASIC_OK"),"REVIEW","OK")</f>
        <v>OK</v>
      </c>
    </row>
    <row r="4183">
      <c r="A4183" s="5" t="s">
        <v>181</v>
      </c>
      <c r="B4183" s="5" t="s">
        <v>65</v>
      </c>
      <c r="C4183" s="5" t="s">
        <v>4393</v>
      </c>
      <c r="D4183" s="6" t="str">
        <f t="shared" si="1"/>
        <v>person4182@demo.invalid</v>
      </c>
      <c r="E4183" s="6" t="str">
        <f t="shared" si="2"/>
        <v>BASIC_OK</v>
      </c>
      <c r="F4183" s="6" t="str">
        <f>IF(E4183&lt;&gt;"BASIC_OK","REVIEW",IF(RIGHT(D4183,LEN(LOWER(TRIM('Audit summary'!$B$16)))+1)="@"&amp;LOWER(TRIM('Audit summary'!$B$16)),"INTERNAL","EXTERNAL"))</f>
        <v>INTERNAL</v>
      </c>
      <c r="G4183" s="6">
        <f t="shared" si="3"/>
        <v>1</v>
      </c>
      <c r="H4183" s="6">
        <f t="shared" si="4"/>
        <v>1</v>
      </c>
      <c r="I4183" s="6" t="str">
        <f>IF(OR(A4183="",COUNTIF('Message audit'!$A$2:$A$201,A4183)=0,AND(B4183&lt;&gt;"To",B4183&lt;&gt;"CC",B4183&lt;&gt;"BCC"),E4183&lt;&gt;"BASIC_OK"),"REVIEW","OK")</f>
        <v>OK</v>
      </c>
    </row>
    <row r="4184">
      <c r="A4184" s="5" t="s">
        <v>181</v>
      </c>
      <c r="B4184" s="5" t="s">
        <v>21</v>
      </c>
      <c r="C4184" s="5" t="s">
        <v>4394</v>
      </c>
      <c r="D4184" s="6" t="str">
        <f t="shared" si="1"/>
        <v>person4183@demo.invalid</v>
      </c>
      <c r="E4184" s="6" t="str">
        <f t="shared" si="2"/>
        <v>BASIC_OK</v>
      </c>
      <c r="F4184" s="6" t="str">
        <f>IF(E4184&lt;&gt;"BASIC_OK","REVIEW",IF(RIGHT(D4184,LEN(LOWER(TRIM('Audit summary'!$B$16)))+1)="@"&amp;LOWER(TRIM('Audit summary'!$B$16)),"INTERNAL","EXTERNAL"))</f>
        <v>INTERNAL</v>
      </c>
      <c r="G4184" s="6">
        <f t="shared" si="3"/>
        <v>1</v>
      </c>
      <c r="H4184" s="6">
        <f t="shared" si="4"/>
        <v>1</v>
      </c>
      <c r="I4184" s="6" t="str">
        <f>IF(OR(A4184="",COUNTIF('Message audit'!$A$2:$A$201,A4184)=0,AND(B4184&lt;&gt;"To",B4184&lt;&gt;"CC",B4184&lt;&gt;"BCC"),E4184&lt;&gt;"BASIC_OK"),"REVIEW","OK")</f>
        <v>OK</v>
      </c>
    </row>
    <row r="4185">
      <c r="A4185" s="5" t="s">
        <v>181</v>
      </c>
      <c r="B4185" s="5" t="s">
        <v>50</v>
      </c>
      <c r="C4185" s="5" t="s">
        <v>4395</v>
      </c>
      <c r="D4185" s="6" t="str">
        <f t="shared" si="1"/>
        <v>person4184@demo.invalid</v>
      </c>
      <c r="E4185" s="6" t="str">
        <f t="shared" si="2"/>
        <v>BASIC_OK</v>
      </c>
      <c r="F4185" s="6" t="str">
        <f>IF(E4185&lt;&gt;"BASIC_OK","REVIEW",IF(RIGHT(D4185,LEN(LOWER(TRIM('Audit summary'!$B$16)))+1)="@"&amp;LOWER(TRIM('Audit summary'!$B$16)),"INTERNAL","EXTERNAL"))</f>
        <v>INTERNAL</v>
      </c>
      <c r="G4185" s="6">
        <f t="shared" si="3"/>
        <v>1</v>
      </c>
      <c r="H4185" s="6">
        <f t="shared" si="4"/>
        <v>1</v>
      </c>
      <c r="I4185" s="6" t="str">
        <f>IF(OR(A4185="",COUNTIF('Message audit'!$A$2:$A$201,A4185)=0,AND(B4185&lt;&gt;"To",B4185&lt;&gt;"CC",B4185&lt;&gt;"BCC"),E4185&lt;&gt;"BASIC_OK"),"REVIEW","OK")</f>
        <v>OK</v>
      </c>
    </row>
    <row r="4186">
      <c r="A4186" s="5" t="s">
        <v>181</v>
      </c>
      <c r="B4186" s="5" t="s">
        <v>65</v>
      </c>
      <c r="C4186" s="5" t="s">
        <v>4396</v>
      </c>
      <c r="D4186" s="6" t="str">
        <f t="shared" si="1"/>
        <v>person4185@example.org</v>
      </c>
      <c r="E4186" s="6" t="str">
        <f t="shared" si="2"/>
        <v>BASIC_OK</v>
      </c>
      <c r="F4186" s="6" t="str">
        <f>IF(E4186&lt;&gt;"BASIC_OK","REVIEW",IF(RIGHT(D4186,LEN(LOWER(TRIM('Audit summary'!$B$16)))+1)="@"&amp;LOWER(TRIM('Audit summary'!$B$16)),"INTERNAL","EXTERNAL"))</f>
        <v>EXTERNAL</v>
      </c>
      <c r="G4186" s="6">
        <f t="shared" si="3"/>
        <v>1</v>
      </c>
      <c r="H4186" s="6">
        <f t="shared" si="4"/>
        <v>1</v>
      </c>
      <c r="I4186" s="6" t="str">
        <f>IF(OR(A4186="",COUNTIF('Message audit'!$A$2:$A$201,A4186)=0,AND(B4186&lt;&gt;"To",B4186&lt;&gt;"CC",B4186&lt;&gt;"BCC"),E4186&lt;&gt;"BASIC_OK"),"REVIEW","OK")</f>
        <v>OK</v>
      </c>
    </row>
    <row r="4187">
      <c r="A4187" s="5" t="s">
        <v>181</v>
      </c>
      <c r="B4187" s="5" t="s">
        <v>21</v>
      </c>
      <c r="C4187" s="5" t="s">
        <v>4397</v>
      </c>
      <c r="D4187" s="6" t="str">
        <f t="shared" si="1"/>
        <v>person4186@demo.invalid</v>
      </c>
      <c r="E4187" s="6" t="str">
        <f t="shared" si="2"/>
        <v>BASIC_OK</v>
      </c>
      <c r="F4187" s="6" t="str">
        <f>IF(E4187&lt;&gt;"BASIC_OK","REVIEW",IF(RIGHT(D4187,LEN(LOWER(TRIM('Audit summary'!$B$16)))+1)="@"&amp;LOWER(TRIM('Audit summary'!$B$16)),"INTERNAL","EXTERNAL"))</f>
        <v>INTERNAL</v>
      </c>
      <c r="G4187" s="6">
        <f t="shared" si="3"/>
        <v>1</v>
      </c>
      <c r="H4187" s="6">
        <f t="shared" si="4"/>
        <v>1</v>
      </c>
      <c r="I4187" s="6" t="str">
        <f>IF(OR(A4187="",COUNTIF('Message audit'!$A$2:$A$201,A4187)=0,AND(B4187&lt;&gt;"To",B4187&lt;&gt;"CC",B4187&lt;&gt;"BCC"),E4187&lt;&gt;"BASIC_OK"),"REVIEW","OK")</f>
        <v>OK</v>
      </c>
    </row>
    <row r="4188">
      <c r="A4188" s="5" t="s">
        <v>181</v>
      </c>
      <c r="B4188" s="5" t="s">
        <v>50</v>
      </c>
      <c r="C4188" s="5" t="s">
        <v>4398</v>
      </c>
      <c r="D4188" s="6" t="str">
        <f t="shared" si="1"/>
        <v>person4187@demo.invalid</v>
      </c>
      <c r="E4188" s="6" t="str">
        <f t="shared" si="2"/>
        <v>BASIC_OK</v>
      </c>
      <c r="F4188" s="6" t="str">
        <f>IF(E4188&lt;&gt;"BASIC_OK","REVIEW",IF(RIGHT(D4188,LEN(LOWER(TRIM('Audit summary'!$B$16)))+1)="@"&amp;LOWER(TRIM('Audit summary'!$B$16)),"INTERNAL","EXTERNAL"))</f>
        <v>INTERNAL</v>
      </c>
      <c r="G4188" s="6">
        <f t="shared" si="3"/>
        <v>1</v>
      </c>
      <c r="H4188" s="6">
        <f t="shared" si="4"/>
        <v>1</v>
      </c>
      <c r="I4188" s="6" t="str">
        <f>IF(OR(A4188="",COUNTIF('Message audit'!$A$2:$A$201,A4188)=0,AND(B4188&lt;&gt;"To",B4188&lt;&gt;"CC",B4188&lt;&gt;"BCC"),E4188&lt;&gt;"BASIC_OK"),"REVIEW","OK")</f>
        <v>OK</v>
      </c>
    </row>
    <row r="4189">
      <c r="A4189" s="5" t="s">
        <v>181</v>
      </c>
      <c r="B4189" s="5" t="s">
        <v>65</v>
      </c>
      <c r="C4189" s="5" t="s">
        <v>4399</v>
      </c>
      <c r="D4189" s="6" t="str">
        <f t="shared" si="1"/>
        <v>person4188@demo.invalid</v>
      </c>
      <c r="E4189" s="6" t="str">
        <f t="shared" si="2"/>
        <v>BASIC_OK</v>
      </c>
      <c r="F4189" s="6" t="str">
        <f>IF(E4189&lt;&gt;"BASIC_OK","REVIEW",IF(RIGHT(D4189,LEN(LOWER(TRIM('Audit summary'!$B$16)))+1)="@"&amp;LOWER(TRIM('Audit summary'!$B$16)),"INTERNAL","EXTERNAL"))</f>
        <v>INTERNAL</v>
      </c>
      <c r="G4189" s="6">
        <f t="shared" si="3"/>
        <v>1</v>
      </c>
      <c r="H4189" s="6">
        <f t="shared" si="4"/>
        <v>1</v>
      </c>
      <c r="I4189" s="6" t="str">
        <f>IF(OR(A4189="",COUNTIF('Message audit'!$A$2:$A$201,A4189)=0,AND(B4189&lt;&gt;"To",B4189&lt;&gt;"CC",B4189&lt;&gt;"BCC"),E4189&lt;&gt;"BASIC_OK"),"REVIEW","OK")</f>
        <v>OK</v>
      </c>
    </row>
    <row r="4190">
      <c r="A4190" s="5" t="s">
        <v>181</v>
      </c>
      <c r="B4190" s="5" t="s">
        <v>21</v>
      </c>
      <c r="C4190" s="5" t="s">
        <v>4400</v>
      </c>
      <c r="D4190" s="6" t="str">
        <f t="shared" si="1"/>
        <v>person4189@demo.invalid</v>
      </c>
      <c r="E4190" s="6" t="str">
        <f t="shared" si="2"/>
        <v>BASIC_OK</v>
      </c>
      <c r="F4190" s="6" t="str">
        <f>IF(E4190&lt;&gt;"BASIC_OK","REVIEW",IF(RIGHT(D4190,LEN(LOWER(TRIM('Audit summary'!$B$16)))+1)="@"&amp;LOWER(TRIM('Audit summary'!$B$16)),"INTERNAL","EXTERNAL"))</f>
        <v>INTERNAL</v>
      </c>
      <c r="G4190" s="6">
        <f t="shared" si="3"/>
        <v>1</v>
      </c>
      <c r="H4190" s="6">
        <f t="shared" si="4"/>
        <v>1</v>
      </c>
      <c r="I4190" s="6" t="str">
        <f>IF(OR(A4190="",COUNTIF('Message audit'!$A$2:$A$201,A4190)=0,AND(B4190&lt;&gt;"To",B4190&lt;&gt;"CC",B4190&lt;&gt;"BCC"),E4190&lt;&gt;"BASIC_OK"),"REVIEW","OK")</f>
        <v>OK</v>
      </c>
    </row>
    <row r="4191">
      <c r="A4191" s="5" t="s">
        <v>181</v>
      </c>
      <c r="B4191" s="5" t="s">
        <v>50</v>
      </c>
      <c r="C4191" s="5" t="s">
        <v>4401</v>
      </c>
      <c r="D4191" s="6" t="str">
        <f t="shared" si="1"/>
        <v>person4190@example.org</v>
      </c>
      <c r="E4191" s="6" t="str">
        <f t="shared" si="2"/>
        <v>BASIC_OK</v>
      </c>
      <c r="F4191" s="6" t="str">
        <f>IF(E4191&lt;&gt;"BASIC_OK","REVIEW",IF(RIGHT(D4191,LEN(LOWER(TRIM('Audit summary'!$B$16)))+1)="@"&amp;LOWER(TRIM('Audit summary'!$B$16)),"INTERNAL","EXTERNAL"))</f>
        <v>EXTERNAL</v>
      </c>
      <c r="G4191" s="6">
        <f t="shared" si="3"/>
        <v>1</v>
      </c>
      <c r="H4191" s="6">
        <f t="shared" si="4"/>
        <v>1</v>
      </c>
      <c r="I4191" s="6" t="str">
        <f>IF(OR(A4191="",COUNTIF('Message audit'!$A$2:$A$201,A4191)=0,AND(B4191&lt;&gt;"To",B4191&lt;&gt;"CC",B4191&lt;&gt;"BCC"),E4191&lt;&gt;"BASIC_OK"),"REVIEW","OK")</f>
        <v>OK</v>
      </c>
    </row>
    <row r="4192">
      <c r="A4192" s="5" t="s">
        <v>181</v>
      </c>
      <c r="B4192" s="5" t="s">
        <v>65</v>
      </c>
      <c r="C4192" s="5" t="s">
        <v>4402</v>
      </c>
      <c r="D4192" s="6" t="str">
        <f t="shared" si="1"/>
        <v>person4191@demo.invalid</v>
      </c>
      <c r="E4192" s="6" t="str">
        <f t="shared" si="2"/>
        <v>BASIC_OK</v>
      </c>
      <c r="F4192" s="6" t="str">
        <f>IF(E4192&lt;&gt;"BASIC_OK","REVIEW",IF(RIGHT(D4192,LEN(LOWER(TRIM('Audit summary'!$B$16)))+1)="@"&amp;LOWER(TRIM('Audit summary'!$B$16)),"INTERNAL","EXTERNAL"))</f>
        <v>INTERNAL</v>
      </c>
      <c r="G4192" s="6">
        <f t="shared" si="3"/>
        <v>1</v>
      </c>
      <c r="H4192" s="6">
        <f t="shared" si="4"/>
        <v>1</v>
      </c>
      <c r="I4192" s="6" t="str">
        <f>IF(OR(A4192="",COUNTIF('Message audit'!$A$2:$A$201,A4192)=0,AND(B4192&lt;&gt;"To",B4192&lt;&gt;"CC",B4192&lt;&gt;"BCC"),E4192&lt;&gt;"BASIC_OK"),"REVIEW","OK")</f>
        <v>OK</v>
      </c>
    </row>
    <row r="4193">
      <c r="A4193" s="5" t="s">
        <v>181</v>
      </c>
      <c r="B4193" s="5" t="s">
        <v>21</v>
      </c>
      <c r="C4193" s="5" t="s">
        <v>4403</v>
      </c>
      <c r="D4193" s="6" t="str">
        <f t="shared" si="1"/>
        <v>person4192@demo.invalid</v>
      </c>
      <c r="E4193" s="6" t="str">
        <f t="shared" si="2"/>
        <v>BASIC_OK</v>
      </c>
      <c r="F4193" s="6" t="str">
        <f>IF(E4193&lt;&gt;"BASIC_OK","REVIEW",IF(RIGHT(D4193,LEN(LOWER(TRIM('Audit summary'!$B$16)))+1)="@"&amp;LOWER(TRIM('Audit summary'!$B$16)),"INTERNAL","EXTERNAL"))</f>
        <v>INTERNAL</v>
      </c>
      <c r="G4193" s="6">
        <f t="shared" si="3"/>
        <v>1</v>
      </c>
      <c r="H4193" s="6">
        <f t="shared" si="4"/>
        <v>1</v>
      </c>
      <c r="I4193" s="6" t="str">
        <f>IF(OR(A4193="",COUNTIF('Message audit'!$A$2:$A$201,A4193)=0,AND(B4193&lt;&gt;"To",B4193&lt;&gt;"CC",B4193&lt;&gt;"BCC"),E4193&lt;&gt;"BASIC_OK"),"REVIEW","OK")</f>
        <v>OK</v>
      </c>
    </row>
    <row r="4194">
      <c r="A4194" s="5" t="s">
        <v>181</v>
      </c>
      <c r="B4194" s="5" t="s">
        <v>50</v>
      </c>
      <c r="C4194" s="5" t="s">
        <v>4404</v>
      </c>
      <c r="D4194" s="6" t="str">
        <f t="shared" si="1"/>
        <v>person4193@demo.invalid</v>
      </c>
      <c r="E4194" s="6" t="str">
        <f t="shared" si="2"/>
        <v>BASIC_OK</v>
      </c>
      <c r="F4194" s="6" t="str">
        <f>IF(E4194&lt;&gt;"BASIC_OK","REVIEW",IF(RIGHT(D4194,LEN(LOWER(TRIM('Audit summary'!$B$16)))+1)="@"&amp;LOWER(TRIM('Audit summary'!$B$16)),"INTERNAL","EXTERNAL"))</f>
        <v>INTERNAL</v>
      </c>
      <c r="G4194" s="6">
        <f t="shared" si="3"/>
        <v>1</v>
      </c>
      <c r="H4194" s="6">
        <f t="shared" si="4"/>
        <v>1</v>
      </c>
      <c r="I4194" s="6" t="str">
        <f>IF(OR(A4194="",COUNTIF('Message audit'!$A$2:$A$201,A4194)=0,AND(B4194&lt;&gt;"To",B4194&lt;&gt;"CC",B4194&lt;&gt;"BCC"),E4194&lt;&gt;"BASIC_OK"),"REVIEW","OK")</f>
        <v>OK</v>
      </c>
    </row>
    <row r="4195">
      <c r="A4195" s="5" t="s">
        <v>181</v>
      </c>
      <c r="B4195" s="5" t="s">
        <v>65</v>
      </c>
      <c r="C4195" s="5" t="s">
        <v>4405</v>
      </c>
      <c r="D4195" s="6" t="str">
        <f t="shared" si="1"/>
        <v>person4194@demo.invalid</v>
      </c>
      <c r="E4195" s="6" t="str">
        <f t="shared" si="2"/>
        <v>BASIC_OK</v>
      </c>
      <c r="F4195" s="6" t="str">
        <f>IF(E4195&lt;&gt;"BASIC_OK","REVIEW",IF(RIGHT(D4195,LEN(LOWER(TRIM('Audit summary'!$B$16)))+1)="@"&amp;LOWER(TRIM('Audit summary'!$B$16)),"INTERNAL","EXTERNAL"))</f>
        <v>INTERNAL</v>
      </c>
      <c r="G4195" s="6">
        <f t="shared" si="3"/>
        <v>1</v>
      </c>
      <c r="H4195" s="6">
        <f t="shared" si="4"/>
        <v>1</v>
      </c>
      <c r="I4195" s="6" t="str">
        <f>IF(OR(A4195="",COUNTIF('Message audit'!$A$2:$A$201,A4195)=0,AND(B4195&lt;&gt;"To",B4195&lt;&gt;"CC",B4195&lt;&gt;"BCC"),E4195&lt;&gt;"BASIC_OK"),"REVIEW","OK")</f>
        <v>OK</v>
      </c>
    </row>
    <row r="4196">
      <c r="A4196" s="5" t="s">
        <v>181</v>
      </c>
      <c r="B4196" s="5" t="s">
        <v>21</v>
      </c>
      <c r="C4196" s="5" t="s">
        <v>4406</v>
      </c>
      <c r="D4196" s="6" t="str">
        <f t="shared" si="1"/>
        <v>person4195@example.org</v>
      </c>
      <c r="E4196" s="6" t="str">
        <f t="shared" si="2"/>
        <v>BASIC_OK</v>
      </c>
      <c r="F4196" s="6" t="str">
        <f>IF(E4196&lt;&gt;"BASIC_OK","REVIEW",IF(RIGHT(D4196,LEN(LOWER(TRIM('Audit summary'!$B$16)))+1)="@"&amp;LOWER(TRIM('Audit summary'!$B$16)),"INTERNAL","EXTERNAL"))</f>
        <v>EXTERNAL</v>
      </c>
      <c r="G4196" s="6">
        <f t="shared" si="3"/>
        <v>1</v>
      </c>
      <c r="H4196" s="6">
        <f t="shared" si="4"/>
        <v>1</v>
      </c>
      <c r="I4196" s="6" t="str">
        <f>IF(OR(A4196="",COUNTIF('Message audit'!$A$2:$A$201,A4196)=0,AND(B4196&lt;&gt;"To",B4196&lt;&gt;"CC",B4196&lt;&gt;"BCC"),E4196&lt;&gt;"BASIC_OK"),"REVIEW","OK")</f>
        <v>OK</v>
      </c>
    </row>
    <row r="4197">
      <c r="A4197" s="5" t="s">
        <v>181</v>
      </c>
      <c r="B4197" s="5" t="s">
        <v>50</v>
      </c>
      <c r="C4197" s="5" t="s">
        <v>4407</v>
      </c>
      <c r="D4197" s="6" t="str">
        <f t="shared" si="1"/>
        <v>person4196@demo.invalid</v>
      </c>
      <c r="E4197" s="6" t="str">
        <f t="shared" si="2"/>
        <v>BASIC_OK</v>
      </c>
      <c r="F4197" s="6" t="str">
        <f>IF(E4197&lt;&gt;"BASIC_OK","REVIEW",IF(RIGHT(D4197,LEN(LOWER(TRIM('Audit summary'!$B$16)))+1)="@"&amp;LOWER(TRIM('Audit summary'!$B$16)),"INTERNAL","EXTERNAL"))</f>
        <v>INTERNAL</v>
      </c>
      <c r="G4197" s="6">
        <f t="shared" si="3"/>
        <v>1</v>
      </c>
      <c r="H4197" s="6">
        <f t="shared" si="4"/>
        <v>1</v>
      </c>
      <c r="I4197" s="6" t="str">
        <f>IF(OR(A4197="",COUNTIF('Message audit'!$A$2:$A$201,A4197)=0,AND(B4197&lt;&gt;"To",B4197&lt;&gt;"CC",B4197&lt;&gt;"BCC"),E4197&lt;&gt;"BASIC_OK"),"REVIEW","OK")</f>
        <v>OK</v>
      </c>
    </row>
    <row r="4198">
      <c r="A4198" s="5" t="s">
        <v>181</v>
      </c>
      <c r="B4198" s="5" t="s">
        <v>65</v>
      </c>
      <c r="C4198" s="5" t="s">
        <v>4408</v>
      </c>
      <c r="D4198" s="6" t="str">
        <f t="shared" si="1"/>
        <v>person4197@demo.invalid</v>
      </c>
      <c r="E4198" s="6" t="str">
        <f t="shared" si="2"/>
        <v>BASIC_OK</v>
      </c>
      <c r="F4198" s="6" t="str">
        <f>IF(E4198&lt;&gt;"BASIC_OK","REVIEW",IF(RIGHT(D4198,LEN(LOWER(TRIM('Audit summary'!$B$16)))+1)="@"&amp;LOWER(TRIM('Audit summary'!$B$16)),"INTERNAL","EXTERNAL"))</f>
        <v>INTERNAL</v>
      </c>
      <c r="G4198" s="6">
        <f t="shared" si="3"/>
        <v>1</v>
      </c>
      <c r="H4198" s="6">
        <f t="shared" si="4"/>
        <v>1</v>
      </c>
      <c r="I4198" s="6" t="str">
        <f>IF(OR(A4198="",COUNTIF('Message audit'!$A$2:$A$201,A4198)=0,AND(B4198&lt;&gt;"To",B4198&lt;&gt;"CC",B4198&lt;&gt;"BCC"),E4198&lt;&gt;"BASIC_OK"),"REVIEW","OK")</f>
        <v>OK</v>
      </c>
    </row>
    <row r="4199">
      <c r="A4199" s="5" t="s">
        <v>181</v>
      </c>
      <c r="B4199" s="5" t="s">
        <v>21</v>
      </c>
      <c r="C4199" s="5" t="s">
        <v>4409</v>
      </c>
      <c r="D4199" s="6" t="str">
        <f t="shared" si="1"/>
        <v>person4198@demo.invalid</v>
      </c>
      <c r="E4199" s="6" t="str">
        <f t="shared" si="2"/>
        <v>BASIC_OK</v>
      </c>
      <c r="F4199" s="6" t="str">
        <f>IF(E4199&lt;&gt;"BASIC_OK","REVIEW",IF(RIGHT(D4199,LEN(LOWER(TRIM('Audit summary'!$B$16)))+1)="@"&amp;LOWER(TRIM('Audit summary'!$B$16)),"INTERNAL","EXTERNAL"))</f>
        <v>INTERNAL</v>
      </c>
      <c r="G4199" s="6">
        <f t="shared" si="3"/>
        <v>1</v>
      </c>
      <c r="H4199" s="6">
        <f t="shared" si="4"/>
        <v>1</v>
      </c>
      <c r="I4199" s="6" t="str">
        <f>IF(OR(A4199="",COUNTIF('Message audit'!$A$2:$A$201,A4199)=0,AND(B4199&lt;&gt;"To",B4199&lt;&gt;"CC",B4199&lt;&gt;"BCC"),E4199&lt;&gt;"BASIC_OK"),"REVIEW","OK")</f>
        <v>OK</v>
      </c>
    </row>
    <row r="4200">
      <c r="A4200" s="5" t="s">
        <v>181</v>
      </c>
      <c r="B4200" s="5" t="s">
        <v>50</v>
      </c>
      <c r="C4200" s="5" t="s">
        <v>4410</v>
      </c>
      <c r="D4200" s="6" t="str">
        <f t="shared" si="1"/>
        <v>person4199@demo.invalid</v>
      </c>
      <c r="E4200" s="6" t="str">
        <f t="shared" si="2"/>
        <v>BASIC_OK</v>
      </c>
      <c r="F4200" s="6" t="str">
        <f>IF(E4200&lt;&gt;"BASIC_OK","REVIEW",IF(RIGHT(D4200,LEN(LOWER(TRIM('Audit summary'!$B$16)))+1)="@"&amp;LOWER(TRIM('Audit summary'!$B$16)),"INTERNAL","EXTERNAL"))</f>
        <v>INTERNAL</v>
      </c>
      <c r="G4200" s="6">
        <f t="shared" si="3"/>
        <v>1</v>
      </c>
      <c r="H4200" s="6">
        <f t="shared" si="4"/>
        <v>1</v>
      </c>
      <c r="I4200" s="6" t="str">
        <f>IF(OR(A4200="",COUNTIF('Message audit'!$A$2:$A$201,A4200)=0,AND(B4200&lt;&gt;"To",B4200&lt;&gt;"CC",B4200&lt;&gt;"BCC"),E4200&lt;&gt;"BASIC_OK"),"REVIEW","OK")</f>
        <v>OK</v>
      </c>
    </row>
    <row r="4201">
      <c r="A4201" s="5" t="s">
        <v>181</v>
      </c>
      <c r="B4201" s="5" t="s">
        <v>65</v>
      </c>
      <c r="D4201" s="6" t="str">
        <f t="shared" si="1"/>
        <v/>
      </c>
      <c r="E4201" s="6" t="str">
        <f t="shared" si="2"/>
        <v>MISSING</v>
      </c>
      <c r="F4201" s="6" t="str">
        <f>IF(E4201&lt;&gt;"BASIC_OK","REVIEW",IF(RIGHT(D4201,LEN(LOWER(TRIM('Audit summary'!$B$16)))+1)="@"&amp;LOWER(TRIM('Audit summary'!$B$16)),"INTERNAL","EXTERNAL"))</f>
        <v>REVIEW</v>
      </c>
      <c r="G4201" s="6">
        <f t="shared" si="3"/>
        <v>0</v>
      </c>
      <c r="H4201" s="6">
        <f t="shared" si="4"/>
        <v>0</v>
      </c>
      <c r="I4201" s="6" t="str">
        <f>IF(OR(A4201="",COUNTIF('Message audit'!$A$2:$A$201,A4201)=0,AND(B4201&lt;&gt;"To",B4201&lt;&gt;"CC",B4201&lt;&gt;"BCC"),E4201&lt;&gt;"BASIC_OK"),"REVIEW","OK")</f>
        <v>REVIEW</v>
      </c>
    </row>
    <row r="4202">
      <c r="A4202" s="5" t="s">
        <v>181</v>
      </c>
      <c r="B4202" s="5" t="s">
        <v>21</v>
      </c>
      <c r="C4202" s="5" t="s">
        <v>4411</v>
      </c>
      <c r="D4202" s="6" t="str">
        <f t="shared" si="1"/>
        <v>broken-4201</v>
      </c>
      <c r="E4202" s="6" t="str">
        <f t="shared" si="2"/>
        <v>REVIEW</v>
      </c>
      <c r="F4202" s="6" t="str">
        <f>IF(E4202&lt;&gt;"BASIC_OK","REVIEW",IF(RIGHT(D4202,LEN(LOWER(TRIM('Audit summary'!$B$16)))+1)="@"&amp;LOWER(TRIM('Audit summary'!$B$16)),"INTERNAL","EXTERNAL"))</f>
        <v>REVIEW</v>
      </c>
      <c r="G4202" s="6">
        <f t="shared" si="3"/>
        <v>0</v>
      </c>
      <c r="H4202" s="6">
        <f t="shared" si="4"/>
        <v>0</v>
      </c>
      <c r="I4202" s="6" t="str">
        <f>IF(OR(A4202="",COUNTIF('Message audit'!$A$2:$A$201,A4202)=0,AND(B4202&lt;&gt;"To",B4202&lt;&gt;"CC",B4202&lt;&gt;"BCC"),E4202&lt;&gt;"BASIC_OK"),"REVIEW","OK")</f>
        <v>REVIEW</v>
      </c>
    </row>
    <row r="4203">
      <c r="A4203" s="5" t="s">
        <v>183</v>
      </c>
      <c r="B4203" s="5" t="s">
        <v>50</v>
      </c>
      <c r="C4203" s="5" t="s">
        <v>4412</v>
      </c>
      <c r="D4203" s="6" t="str">
        <f t="shared" si="1"/>
        <v>person4202@demo.invalid</v>
      </c>
      <c r="E4203" s="6" t="str">
        <f t="shared" si="2"/>
        <v>BASIC_OK</v>
      </c>
      <c r="F4203" s="6" t="str">
        <f>IF(E4203&lt;&gt;"BASIC_OK","REVIEW",IF(RIGHT(D4203,LEN(LOWER(TRIM('Audit summary'!$B$16)))+1)="@"&amp;LOWER(TRIM('Audit summary'!$B$16)),"INTERNAL","EXTERNAL"))</f>
        <v>INTERNAL</v>
      </c>
      <c r="G4203" s="6">
        <f t="shared" si="3"/>
        <v>1</v>
      </c>
      <c r="H4203" s="6">
        <f t="shared" si="4"/>
        <v>1</v>
      </c>
      <c r="I4203" s="6" t="str">
        <f>IF(OR(A4203="",COUNTIF('Message audit'!$A$2:$A$201,A4203)=0,AND(B4203&lt;&gt;"To",B4203&lt;&gt;"CC",B4203&lt;&gt;"BCC"),E4203&lt;&gt;"BASIC_OK"),"REVIEW","OK")</f>
        <v>OK</v>
      </c>
    </row>
    <row r="4204">
      <c r="A4204" s="5" t="s">
        <v>183</v>
      </c>
      <c r="B4204" s="5" t="s">
        <v>65</v>
      </c>
      <c r="C4204" s="5" t="s">
        <v>4413</v>
      </c>
      <c r="D4204" s="6" t="str">
        <f t="shared" si="1"/>
        <v>person4203@demo.invalid</v>
      </c>
      <c r="E4204" s="6" t="str">
        <f t="shared" si="2"/>
        <v>BASIC_OK</v>
      </c>
      <c r="F4204" s="6" t="str">
        <f>IF(E4204&lt;&gt;"BASIC_OK","REVIEW",IF(RIGHT(D4204,LEN(LOWER(TRIM('Audit summary'!$B$16)))+1)="@"&amp;LOWER(TRIM('Audit summary'!$B$16)),"INTERNAL","EXTERNAL"))</f>
        <v>INTERNAL</v>
      </c>
      <c r="G4204" s="6">
        <f t="shared" si="3"/>
        <v>1</v>
      </c>
      <c r="H4204" s="6">
        <f t="shared" si="4"/>
        <v>1</v>
      </c>
      <c r="I4204" s="6" t="str">
        <f>IF(OR(A4204="",COUNTIF('Message audit'!$A$2:$A$201,A4204)=0,AND(B4204&lt;&gt;"To",B4204&lt;&gt;"CC",B4204&lt;&gt;"BCC"),E4204&lt;&gt;"BASIC_OK"),"REVIEW","OK")</f>
        <v>OK</v>
      </c>
    </row>
    <row r="4205">
      <c r="A4205" s="5" t="s">
        <v>183</v>
      </c>
      <c r="B4205" s="5" t="s">
        <v>21</v>
      </c>
      <c r="C4205" s="5" t="s">
        <v>4414</v>
      </c>
      <c r="D4205" s="6" t="str">
        <f t="shared" si="1"/>
        <v>person4204@demo.invalid</v>
      </c>
      <c r="E4205" s="6" t="str">
        <f t="shared" si="2"/>
        <v>BASIC_OK</v>
      </c>
      <c r="F4205" s="6" t="str">
        <f>IF(E4205&lt;&gt;"BASIC_OK","REVIEW",IF(RIGHT(D4205,LEN(LOWER(TRIM('Audit summary'!$B$16)))+1)="@"&amp;LOWER(TRIM('Audit summary'!$B$16)),"INTERNAL","EXTERNAL"))</f>
        <v>INTERNAL</v>
      </c>
      <c r="G4205" s="6">
        <f t="shared" si="3"/>
        <v>1</v>
      </c>
      <c r="H4205" s="6">
        <f t="shared" si="4"/>
        <v>1</v>
      </c>
      <c r="I4205" s="6" t="str">
        <f>IF(OR(A4205="",COUNTIF('Message audit'!$A$2:$A$201,A4205)=0,AND(B4205&lt;&gt;"To",B4205&lt;&gt;"CC",B4205&lt;&gt;"BCC"),E4205&lt;&gt;"BASIC_OK"),"REVIEW","OK")</f>
        <v>OK</v>
      </c>
    </row>
    <row r="4206">
      <c r="A4206" s="5" t="s">
        <v>183</v>
      </c>
      <c r="B4206" s="5" t="s">
        <v>50</v>
      </c>
      <c r="C4206" s="5" t="s">
        <v>4415</v>
      </c>
      <c r="D4206" s="6" t="str">
        <f t="shared" si="1"/>
        <v>person4205@example.org</v>
      </c>
      <c r="E4206" s="6" t="str">
        <f t="shared" si="2"/>
        <v>BASIC_OK</v>
      </c>
      <c r="F4206" s="6" t="str">
        <f>IF(E4206&lt;&gt;"BASIC_OK","REVIEW",IF(RIGHT(D4206,LEN(LOWER(TRIM('Audit summary'!$B$16)))+1)="@"&amp;LOWER(TRIM('Audit summary'!$B$16)),"INTERNAL","EXTERNAL"))</f>
        <v>EXTERNAL</v>
      </c>
      <c r="G4206" s="6">
        <f t="shared" si="3"/>
        <v>1</v>
      </c>
      <c r="H4206" s="6">
        <f t="shared" si="4"/>
        <v>1</v>
      </c>
      <c r="I4206" s="6" t="str">
        <f>IF(OR(A4206="",COUNTIF('Message audit'!$A$2:$A$201,A4206)=0,AND(B4206&lt;&gt;"To",B4206&lt;&gt;"CC",B4206&lt;&gt;"BCC"),E4206&lt;&gt;"BASIC_OK"),"REVIEW","OK")</f>
        <v>OK</v>
      </c>
    </row>
    <row r="4207">
      <c r="A4207" s="5" t="s">
        <v>183</v>
      </c>
      <c r="B4207" s="5" t="s">
        <v>65</v>
      </c>
      <c r="C4207" s="5" t="s">
        <v>4416</v>
      </c>
      <c r="D4207" s="6" t="str">
        <f t="shared" si="1"/>
        <v>person4206@demo.invalid</v>
      </c>
      <c r="E4207" s="6" t="str">
        <f t="shared" si="2"/>
        <v>BASIC_OK</v>
      </c>
      <c r="F4207" s="6" t="str">
        <f>IF(E4207&lt;&gt;"BASIC_OK","REVIEW",IF(RIGHT(D4207,LEN(LOWER(TRIM('Audit summary'!$B$16)))+1)="@"&amp;LOWER(TRIM('Audit summary'!$B$16)),"INTERNAL","EXTERNAL"))</f>
        <v>INTERNAL</v>
      </c>
      <c r="G4207" s="6">
        <f t="shared" si="3"/>
        <v>1</v>
      </c>
      <c r="H4207" s="6">
        <f t="shared" si="4"/>
        <v>1</v>
      </c>
      <c r="I4207" s="6" t="str">
        <f>IF(OR(A4207="",COUNTIF('Message audit'!$A$2:$A$201,A4207)=0,AND(B4207&lt;&gt;"To",B4207&lt;&gt;"CC",B4207&lt;&gt;"BCC"),E4207&lt;&gt;"BASIC_OK"),"REVIEW","OK")</f>
        <v>OK</v>
      </c>
    </row>
    <row r="4208">
      <c r="A4208" s="5" t="s">
        <v>183</v>
      </c>
      <c r="B4208" s="5" t="s">
        <v>21</v>
      </c>
      <c r="C4208" s="5" t="s">
        <v>4417</v>
      </c>
      <c r="D4208" s="6" t="str">
        <f t="shared" si="1"/>
        <v>person4207@demo.invalid</v>
      </c>
      <c r="E4208" s="6" t="str">
        <f t="shared" si="2"/>
        <v>BASIC_OK</v>
      </c>
      <c r="F4208" s="6" t="str">
        <f>IF(E4208&lt;&gt;"BASIC_OK","REVIEW",IF(RIGHT(D4208,LEN(LOWER(TRIM('Audit summary'!$B$16)))+1)="@"&amp;LOWER(TRIM('Audit summary'!$B$16)),"INTERNAL","EXTERNAL"))</f>
        <v>INTERNAL</v>
      </c>
      <c r="G4208" s="6">
        <f t="shared" si="3"/>
        <v>1</v>
      </c>
      <c r="H4208" s="6">
        <f t="shared" si="4"/>
        <v>1</v>
      </c>
      <c r="I4208" s="6" t="str">
        <f>IF(OR(A4208="",COUNTIF('Message audit'!$A$2:$A$201,A4208)=0,AND(B4208&lt;&gt;"To",B4208&lt;&gt;"CC",B4208&lt;&gt;"BCC"),E4208&lt;&gt;"BASIC_OK"),"REVIEW","OK")</f>
        <v>OK</v>
      </c>
    </row>
    <row r="4209">
      <c r="A4209" s="5" t="s">
        <v>183</v>
      </c>
      <c r="B4209" s="5" t="s">
        <v>50</v>
      </c>
      <c r="C4209" s="5" t="s">
        <v>4418</v>
      </c>
      <c r="D4209" s="6" t="str">
        <f t="shared" si="1"/>
        <v>person4208@demo.invalid</v>
      </c>
      <c r="E4209" s="6" t="str">
        <f t="shared" si="2"/>
        <v>BASIC_OK</v>
      </c>
      <c r="F4209" s="6" t="str">
        <f>IF(E4209&lt;&gt;"BASIC_OK","REVIEW",IF(RIGHT(D4209,LEN(LOWER(TRIM('Audit summary'!$B$16)))+1)="@"&amp;LOWER(TRIM('Audit summary'!$B$16)),"INTERNAL","EXTERNAL"))</f>
        <v>INTERNAL</v>
      </c>
      <c r="G4209" s="6">
        <f t="shared" si="3"/>
        <v>1</v>
      </c>
      <c r="H4209" s="6">
        <f t="shared" si="4"/>
        <v>1</v>
      </c>
      <c r="I4209" s="6" t="str">
        <f>IF(OR(A4209="",COUNTIF('Message audit'!$A$2:$A$201,A4209)=0,AND(B4209&lt;&gt;"To",B4209&lt;&gt;"CC",B4209&lt;&gt;"BCC"),E4209&lt;&gt;"BASIC_OK"),"REVIEW","OK")</f>
        <v>OK</v>
      </c>
    </row>
    <row r="4210">
      <c r="A4210" s="5" t="s">
        <v>183</v>
      </c>
      <c r="B4210" s="5" t="s">
        <v>65</v>
      </c>
      <c r="C4210" s="5" t="s">
        <v>4419</v>
      </c>
      <c r="D4210" s="6" t="str">
        <f t="shared" si="1"/>
        <v>person4209@demo.invalid</v>
      </c>
      <c r="E4210" s="6" t="str">
        <f t="shared" si="2"/>
        <v>BASIC_OK</v>
      </c>
      <c r="F4210" s="6" t="str">
        <f>IF(E4210&lt;&gt;"BASIC_OK","REVIEW",IF(RIGHT(D4210,LEN(LOWER(TRIM('Audit summary'!$B$16)))+1)="@"&amp;LOWER(TRIM('Audit summary'!$B$16)),"INTERNAL","EXTERNAL"))</f>
        <v>INTERNAL</v>
      </c>
      <c r="G4210" s="6">
        <f t="shared" si="3"/>
        <v>1</v>
      </c>
      <c r="H4210" s="6">
        <f t="shared" si="4"/>
        <v>1</v>
      </c>
      <c r="I4210" s="6" t="str">
        <f>IF(OR(A4210="",COUNTIF('Message audit'!$A$2:$A$201,A4210)=0,AND(B4210&lt;&gt;"To",B4210&lt;&gt;"CC",B4210&lt;&gt;"BCC"),E4210&lt;&gt;"BASIC_OK"),"REVIEW","OK")</f>
        <v>OK</v>
      </c>
    </row>
    <row r="4211">
      <c r="A4211" s="5" t="s">
        <v>183</v>
      </c>
      <c r="B4211" s="5" t="s">
        <v>21</v>
      </c>
      <c r="C4211" s="5" t="s">
        <v>4420</v>
      </c>
      <c r="D4211" s="6" t="str">
        <f t="shared" si="1"/>
        <v>person4210@example.org</v>
      </c>
      <c r="E4211" s="6" t="str">
        <f t="shared" si="2"/>
        <v>BASIC_OK</v>
      </c>
      <c r="F4211" s="6" t="str">
        <f>IF(E4211&lt;&gt;"BASIC_OK","REVIEW",IF(RIGHT(D4211,LEN(LOWER(TRIM('Audit summary'!$B$16)))+1)="@"&amp;LOWER(TRIM('Audit summary'!$B$16)),"INTERNAL","EXTERNAL"))</f>
        <v>EXTERNAL</v>
      </c>
      <c r="G4211" s="6">
        <f t="shared" si="3"/>
        <v>1</v>
      </c>
      <c r="H4211" s="6">
        <f t="shared" si="4"/>
        <v>1</v>
      </c>
      <c r="I4211" s="6" t="str">
        <f>IF(OR(A4211="",COUNTIF('Message audit'!$A$2:$A$201,A4211)=0,AND(B4211&lt;&gt;"To",B4211&lt;&gt;"CC",B4211&lt;&gt;"BCC"),E4211&lt;&gt;"BASIC_OK"),"REVIEW","OK")</f>
        <v>OK</v>
      </c>
    </row>
    <row r="4212">
      <c r="A4212" s="5" t="s">
        <v>183</v>
      </c>
      <c r="B4212" s="5" t="s">
        <v>50</v>
      </c>
      <c r="C4212" s="5" t="s">
        <v>4421</v>
      </c>
      <c r="D4212" s="6" t="str">
        <f t="shared" si="1"/>
        <v>person4211@demo.invalid</v>
      </c>
      <c r="E4212" s="6" t="str">
        <f t="shared" si="2"/>
        <v>BASIC_OK</v>
      </c>
      <c r="F4212" s="6" t="str">
        <f>IF(E4212&lt;&gt;"BASIC_OK","REVIEW",IF(RIGHT(D4212,LEN(LOWER(TRIM('Audit summary'!$B$16)))+1)="@"&amp;LOWER(TRIM('Audit summary'!$B$16)),"INTERNAL","EXTERNAL"))</f>
        <v>INTERNAL</v>
      </c>
      <c r="G4212" s="6">
        <f t="shared" si="3"/>
        <v>1</v>
      </c>
      <c r="H4212" s="6">
        <f t="shared" si="4"/>
        <v>1</v>
      </c>
      <c r="I4212" s="6" t="str">
        <f>IF(OR(A4212="",COUNTIF('Message audit'!$A$2:$A$201,A4212)=0,AND(B4212&lt;&gt;"To",B4212&lt;&gt;"CC",B4212&lt;&gt;"BCC"),E4212&lt;&gt;"BASIC_OK"),"REVIEW","OK")</f>
        <v>OK</v>
      </c>
    </row>
    <row r="4213">
      <c r="A4213" s="5" t="s">
        <v>183</v>
      </c>
      <c r="B4213" s="5" t="s">
        <v>65</v>
      </c>
      <c r="C4213" s="5" t="s">
        <v>4422</v>
      </c>
      <c r="D4213" s="6" t="str">
        <f t="shared" si="1"/>
        <v>person4212@demo.invalid</v>
      </c>
      <c r="E4213" s="6" t="str">
        <f t="shared" si="2"/>
        <v>BASIC_OK</v>
      </c>
      <c r="F4213" s="6" t="str">
        <f>IF(E4213&lt;&gt;"BASIC_OK","REVIEW",IF(RIGHT(D4213,LEN(LOWER(TRIM('Audit summary'!$B$16)))+1)="@"&amp;LOWER(TRIM('Audit summary'!$B$16)),"INTERNAL","EXTERNAL"))</f>
        <v>INTERNAL</v>
      </c>
      <c r="G4213" s="6">
        <f t="shared" si="3"/>
        <v>1</v>
      </c>
      <c r="H4213" s="6">
        <f t="shared" si="4"/>
        <v>1</v>
      </c>
      <c r="I4213" s="6" t="str">
        <f>IF(OR(A4213="",COUNTIF('Message audit'!$A$2:$A$201,A4213)=0,AND(B4213&lt;&gt;"To",B4213&lt;&gt;"CC",B4213&lt;&gt;"BCC"),E4213&lt;&gt;"BASIC_OK"),"REVIEW","OK")</f>
        <v>OK</v>
      </c>
    </row>
    <row r="4214">
      <c r="A4214" s="5" t="s">
        <v>183</v>
      </c>
      <c r="B4214" s="5" t="s">
        <v>21</v>
      </c>
      <c r="C4214" s="5" t="s">
        <v>4423</v>
      </c>
      <c r="D4214" s="6" t="str">
        <f t="shared" si="1"/>
        <v>person4213@demo.invalid</v>
      </c>
      <c r="E4214" s="6" t="str">
        <f t="shared" si="2"/>
        <v>BASIC_OK</v>
      </c>
      <c r="F4214" s="6" t="str">
        <f>IF(E4214&lt;&gt;"BASIC_OK","REVIEW",IF(RIGHT(D4214,LEN(LOWER(TRIM('Audit summary'!$B$16)))+1)="@"&amp;LOWER(TRIM('Audit summary'!$B$16)),"INTERNAL","EXTERNAL"))</f>
        <v>INTERNAL</v>
      </c>
      <c r="G4214" s="6">
        <f t="shared" si="3"/>
        <v>1</v>
      </c>
      <c r="H4214" s="6">
        <f t="shared" si="4"/>
        <v>1</v>
      </c>
      <c r="I4214" s="6" t="str">
        <f>IF(OR(A4214="",COUNTIF('Message audit'!$A$2:$A$201,A4214)=0,AND(B4214&lt;&gt;"To",B4214&lt;&gt;"CC",B4214&lt;&gt;"BCC"),E4214&lt;&gt;"BASIC_OK"),"REVIEW","OK")</f>
        <v>OK</v>
      </c>
    </row>
    <row r="4215">
      <c r="A4215" s="5" t="s">
        <v>183</v>
      </c>
      <c r="B4215" s="5" t="s">
        <v>50</v>
      </c>
      <c r="C4215" s="5" t="s">
        <v>4424</v>
      </c>
      <c r="D4215" s="6" t="str">
        <f t="shared" si="1"/>
        <v>person4214@demo.invalid</v>
      </c>
      <c r="E4215" s="6" t="str">
        <f t="shared" si="2"/>
        <v>BASIC_OK</v>
      </c>
      <c r="F4215" s="6" t="str">
        <f>IF(E4215&lt;&gt;"BASIC_OK","REVIEW",IF(RIGHT(D4215,LEN(LOWER(TRIM('Audit summary'!$B$16)))+1)="@"&amp;LOWER(TRIM('Audit summary'!$B$16)),"INTERNAL","EXTERNAL"))</f>
        <v>INTERNAL</v>
      </c>
      <c r="G4215" s="6">
        <f t="shared" si="3"/>
        <v>1</v>
      </c>
      <c r="H4215" s="6">
        <f t="shared" si="4"/>
        <v>1</v>
      </c>
      <c r="I4215" s="6" t="str">
        <f>IF(OR(A4215="",COUNTIF('Message audit'!$A$2:$A$201,A4215)=0,AND(B4215&lt;&gt;"To",B4215&lt;&gt;"CC",B4215&lt;&gt;"BCC"),E4215&lt;&gt;"BASIC_OK"),"REVIEW","OK")</f>
        <v>OK</v>
      </c>
    </row>
    <row r="4216">
      <c r="A4216" s="5" t="s">
        <v>183</v>
      </c>
      <c r="B4216" s="5" t="s">
        <v>65</v>
      </c>
      <c r="C4216" s="5" t="s">
        <v>4425</v>
      </c>
      <c r="D4216" s="6" t="str">
        <f t="shared" si="1"/>
        <v>person4215@example.org</v>
      </c>
      <c r="E4216" s="6" t="str">
        <f t="shared" si="2"/>
        <v>BASIC_OK</v>
      </c>
      <c r="F4216" s="6" t="str">
        <f>IF(E4216&lt;&gt;"BASIC_OK","REVIEW",IF(RIGHT(D4216,LEN(LOWER(TRIM('Audit summary'!$B$16)))+1)="@"&amp;LOWER(TRIM('Audit summary'!$B$16)),"INTERNAL","EXTERNAL"))</f>
        <v>EXTERNAL</v>
      </c>
      <c r="G4216" s="6">
        <f t="shared" si="3"/>
        <v>1</v>
      </c>
      <c r="H4216" s="6">
        <f t="shared" si="4"/>
        <v>1</v>
      </c>
      <c r="I4216" s="6" t="str">
        <f>IF(OR(A4216="",COUNTIF('Message audit'!$A$2:$A$201,A4216)=0,AND(B4216&lt;&gt;"To",B4216&lt;&gt;"CC",B4216&lt;&gt;"BCC"),E4216&lt;&gt;"BASIC_OK"),"REVIEW","OK")</f>
        <v>OK</v>
      </c>
    </row>
    <row r="4217">
      <c r="A4217" s="5" t="s">
        <v>183</v>
      </c>
      <c r="B4217" s="5" t="s">
        <v>21</v>
      </c>
      <c r="C4217" s="5" t="s">
        <v>4426</v>
      </c>
      <c r="D4217" s="6" t="str">
        <f t="shared" si="1"/>
        <v>person4216@demo.invalid</v>
      </c>
      <c r="E4217" s="6" t="str">
        <f t="shared" si="2"/>
        <v>BASIC_OK</v>
      </c>
      <c r="F4217" s="6" t="str">
        <f>IF(E4217&lt;&gt;"BASIC_OK","REVIEW",IF(RIGHT(D4217,LEN(LOWER(TRIM('Audit summary'!$B$16)))+1)="@"&amp;LOWER(TRIM('Audit summary'!$B$16)),"INTERNAL","EXTERNAL"))</f>
        <v>INTERNAL</v>
      </c>
      <c r="G4217" s="6">
        <f t="shared" si="3"/>
        <v>1</v>
      </c>
      <c r="H4217" s="6">
        <f t="shared" si="4"/>
        <v>1</v>
      </c>
      <c r="I4217" s="6" t="str">
        <f>IF(OR(A4217="",COUNTIF('Message audit'!$A$2:$A$201,A4217)=0,AND(B4217&lt;&gt;"To",B4217&lt;&gt;"CC",B4217&lt;&gt;"BCC"),E4217&lt;&gt;"BASIC_OK"),"REVIEW","OK")</f>
        <v>OK</v>
      </c>
    </row>
    <row r="4218">
      <c r="A4218" s="5" t="s">
        <v>183</v>
      </c>
      <c r="B4218" s="5" t="s">
        <v>50</v>
      </c>
      <c r="C4218" s="5" t="s">
        <v>4427</v>
      </c>
      <c r="D4218" s="6" t="str">
        <f t="shared" si="1"/>
        <v>person4217@demo.invalid</v>
      </c>
      <c r="E4218" s="6" t="str">
        <f t="shared" si="2"/>
        <v>BASIC_OK</v>
      </c>
      <c r="F4218" s="6" t="str">
        <f>IF(E4218&lt;&gt;"BASIC_OK","REVIEW",IF(RIGHT(D4218,LEN(LOWER(TRIM('Audit summary'!$B$16)))+1)="@"&amp;LOWER(TRIM('Audit summary'!$B$16)),"INTERNAL","EXTERNAL"))</f>
        <v>INTERNAL</v>
      </c>
      <c r="G4218" s="6">
        <f t="shared" si="3"/>
        <v>1</v>
      </c>
      <c r="H4218" s="6">
        <f t="shared" si="4"/>
        <v>1</v>
      </c>
      <c r="I4218" s="6" t="str">
        <f>IF(OR(A4218="",COUNTIF('Message audit'!$A$2:$A$201,A4218)=0,AND(B4218&lt;&gt;"To",B4218&lt;&gt;"CC",B4218&lt;&gt;"BCC"),E4218&lt;&gt;"BASIC_OK"),"REVIEW","OK")</f>
        <v>OK</v>
      </c>
    </row>
    <row r="4219">
      <c r="A4219" s="5" t="s">
        <v>183</v>
      </c>
      <c r="B4219" s="5" t="s">
        <v>65</v>
      </c>
      <c r="C4219" s="5" t="s">
        <v>4428</v>
      </c>
      <c r="D4219" s="6" t="str">
        <f t="shared" si="1"/>
        <v>person4218@demo.invalid</v>
      </c>
      <c r="E4219" s="6" t="str">
        <f t="shared" si="2"/>
        <v>BASIC_OK</v>
      </c>
      <c r="F4219" s="6" t="str">
        <f>IF(E4219&lt;&gt;"BASIC_OK","REVIEW",IF(RIGHT(D4219,LEN(LOWER(TRIM('Audit summary'!$B$16)))+1)="@"&amp;LOWER(TRIM('Audit summary'!$B$16)),"INTERNAL","EXTERNAL"))</f>
        <v>INTERNAL</v>
      </c>
      <c r="G4219" s="6">
        <f t="shared" si="3"/>
        <v>1</v>
      </c>
      <c r="H4219" s="6">
        <f t="shared" si="4"/>
        <v>1</v>
      </c>
      <c r="I4219" s="6" t="str">
        <f>IF(OR(A4219="",COUNTIF('Message audit'!$A$2:$A$201,A4219)=0,AND(B4219&lt;&gt;"To",B4219&lt;&gt;"CC",B4219&lt;&gt;"BCC"),E4219&lt;&gt;"BASIC_OK"),"REVIEW","OK")</f>
        <v>OK</v>
      </c>
    </row>
    <row r="4220">
      <c r="A4220" s="5" t="s">
        <v>183</v>
      </c>
      <c r="B4220" s="5" t="s">
        <v>21</v>
      </c>
      <c r="C4220" s="5" t="s">
        <v>4429</v>
      </c>
      <c r="D4220" s="6" t="str">
        <f t="shared" si="1"/>
        <v>person4219@demo.invalid</v>
      </c>
      <c r="E4220" s="6" t="str">
        <f t="shared" si="2"/>
        <v>BASIC_OK</v>
      </c>
      <c r="F4220" s="6" t="str">
        <f>IF(E4220&lt;&gt;"BASIC_OK","REVIEW",IF(RIGHT(D4220,LEN(LOWER(TRIM('Audit summary'!$B$16)))+1)="@"&amp;LOWER(TRIM('Audit summary'!$B$16)),"INTERNAL","EXTERNAL"))</f>
        <v>INTERNAL</v>
      </c>
      <c r="G4220" s="6">
        <f t="shared" si="3"/>
        <v>1</v>
      </c>
      <c r="H4220" s="6">
        <f t="shared" si="4"/>
        <v>1</v>
      </c>
      <c r="I4220" s="6" t="str">
        <f>IF(OR(A4220="",COUNTIF('Message audit'!$A$2:$A$201,A4220)=0,AND(B4220&lt;&gt;"To",B4220&lt;&gt;"CC",B4220&lt;&gt;"BCC"),E4220&lt;&gt;"BASIC_OK"),"REVIEW","OK")</f>
        <v>OK</v>
      </c>
    </row>
    <row r="4221">
      <c r="A4221" s="5" t="s">
        <v>183</v>
      </c>
      <c r="B4221" s="5" t="s">
        <v>50</v>
      </c>
      <c r="C4221" s="5" t="s">
        <v>4430</v>
      </c>
      <c r="D4221" s="6" t="str">
        <f t="shared" si="1"/>
        <v>person4220@example.org</v>
      </c>
      <c r="E4221" s="6" t="str">
        <f t="shared" si="2"/>
        <v>BASIC_OK</v>
      </c>
      <c r="F4221" s="6" t="str">
        <f>IF(E4221&lt;&gt;"BASIC_OK","REVIEW",IF(RIGHT(D4221,LEN(LOWER(TRIM('Audit summary'!$B$16)))+1)="@"&amp;LOWER(TRIM('Audit summary'!$B$16)),"INTERNAL","EXTERNAL"))</f>
        <v>EXTERNAL</v>
      </c>
      <c r="G4221" s="6">
        <f t="shared" si="3"/>
        <v>1</v>
      </c>
      <c r="H4221" s="6">
        <f t="shared" si="4"/>
        <v>1</v>
      </c>
      <c r="I4221" s="6" t="str">
        <f>IF(OR(A4221="",COUNTIF('Message audit'!$A$2:$A$201,A4221)=0,AND(B4221&lt;&gt;"To",B4221&lt;&gt;"CC",B4221&lt;&gt;"BCC"),E4221&lt;&gt;"BASIC_OK"),"REVIEW","OK")</f>
        <v>OK</v>
      </c>
    </row>
    <row r="4222">
      <c r="A4222" s="5" t="s">
        <v>183</v>
      </c>
      <c r="B4222" s="5" t="s">
        <v>65</v>
      </c>
      <c r="C4222" s="5" t="s">
        <v>4431</v>
      </c>
      <c r="D4222" s="6" t="str">
        <f t="shared" si="1"/>
        <v>person4221@demo.invalid</v>
      </c>
      <c r="E4222" s="6" t="str">
        <f t="shared" si="2"/>
        <v>BASIC_OK</v>
      </c>
      <c r="F4222" s="6" t="str">
        <f>IF(E4222&lt;&gt;"BASIC_OK","REVIEW",IF(RIGHT(D4222,LEN(LOWER(TRIM('Audit summary'!$B$16)))+1)="@"&amp;LOWER(TRIM('Audit summary'!$B$16)),"INTERNAL","EXTERNAL"))</f>
        <v>INTERNAL</v>
      </c>
      <c r="G4222" s="6">
        <f t="shared" si="3"/>
        <v>1</v>
      </c>
      <c r="H4222" s="6">
        <f t="shared" si="4"/>
        <v>1</v>
      </c>
      <c r="I4222" s="6" t="str">
        <f>IF(OR(A4222="",COUNTIF('Message audit'!$A$2:$A$201,A4222)=0,AND(B4222&lt;&gt;"To",B4222&lt;&gt;"CC",B4222&lt;&gt;"BCC"),E4222&lt;&gt;"BASIC_OK"),"REVIEW","OK")</f>
        <v>OK</v>
      </c>
    </row>
    <row r="4223">
      <c r="A4223" s="5" t="s">
        <v>183</v>
      </c>
      <c r="B4223" s="5" t="s">
        <v>21</v>
      </c>
      <c r="C4223" s="5" t="s">
        <v>4432</v>
      </c>
      <c r="D4223" s="6" t="str">
        <f t="shared" si="1"/>
        <v>person4222@demo.invalid</v>
      </c>
      <c r="E4223" s="6" t="str">
        <f t="shared" si="2"/>
        <v>BASIC_OK</v>
      </c>
      <c r="F4223" s="6" t="str">
        <f>IF(E4223&lt;&gt;"BASIC_OK","REVIEW",IF(RIGHT(D4223,LEN(LOWER(TRIM('Audit summary'!$B$16)))+1)="@"&amp;LOWER(TRIM('Audit summary'!$B$16)),"INTERNAL","EXTERNAL"))</f>
        <v>INTERNAL</v>
      </c>
      <c r="G4223" s="6">
        <f t="shared" si="3"/>
        <v>1</v>
      </c>
      <c r="H4223" s="6">
        <f t="shared" si="4"/>
        <v>1</v>
      </c>
      <c r="I4223" s="6" t="str">
        <f>IF(OR(A4223="",COUNTIF('Message audit'!$A$2:$A$201,A4223)=0,AND(B4223&lt;&gt;"To",B4223&lt;&gt;"CC",B4223&lt;&gt;"BCC"),E4223&lt;&gt;"BASIC_OK"),"REVIEW","OK")</f>
        <v>OK</v>
      </c>
    </row>
    <row r="4224">
      <c r="A4224" s="5" t="s">
        <v>183</v>
      </c>
      <c r="B4224" s="5" t="s">
        <v>50</v>
      </c>
      <c r="C4224" s="5" t="s">
        <v>4433</v>
      </c>
      <c r="D4224" s="6" t="str">
        <f t="shared" si="1"/>
        <v>person4223@demo.invalid</v>
      </c>
      <c r="E4224" s="6" t="str">
        <f t="shared" si="2"/>
        <v>BASIC_OK</v>
      </c>
      <c r="F4224" s="6" t="str">
        <f>IF(E4224&lt;&gt;"BASIC_OK","REVIEW",IF(RIGHT(D4224,LEN(LOWER(TRIM('Audit summary'!$B$16)))+1)="@"&amp;LOWER(TRIM('Audit summary'!$B$16)),"INTERNAL","EXTERNAL"))</f>
        <v>INTERNAL</v>
      </c>
      <c r="G4224" s="6">
        <f t="shared" si="3"/>
        <v>1</v>
      </c>
      <c r="H4224" s="6">
        <f t="shared" si="4"/>
        <v>1</v>
      </c>
      <c r="I4224" s="6" t="str">
        <f>IF(OR(A4224="",COUNTIF('Message audit'!$A$2:$A$201,A4224)=0,AND(B4224&lt;&gt;"To",B4224&lt;&gt;"CC",B4224&lt;&gt;"BCC"),E4224&lt;&gt;"BASIC_OK"),"REVIEW","OK")</f>
        <v>OK</v>
      </c>
    </row>
    <row r="4225">
      <c r="A4225" s="5" t="s">
        <v>183</v>
      </c>
      <c r="B4225" s="5" t="s">
        <v>65</v>
      </c>
      <c r="C4225" s="5" t="s">
        <v>4434</v>
      </c>
      <c r="D4225" s="6" t="str">
        <f t="shared" si="1"/>
        <v>person4224@demo.invalid</v>
      </c>
      <c r="E4225" s="6" t="str">
        <f t="shared" si="2"/>
        <v>BASIC_OK</v>
      </c>
      <c r="F4225" s="6" t="str">
        <f>IF(E4225&lt;&gt;"BASIC_OK","REVIEW",IF(RIGHT(D4225,LEN(LOWER(TRIM('Audit summary'!$B$16)))+1)="@"&amp;LOWER(TRIM('Audit summary'!$B$16)),"INTERNAL","EXTERNAL"))</f>
        <v>INTERNAL</v>
      </c>
      <c r="G4225" s="6">
        <f t="shared" si="3"/>
        <v>1</v>
      </c>
      <c r="H4225" s="6">
        <f t="shared" si="4"/>
        <v>1</v>
      </c>
      <c r="I4225" s="6" t="str">
        <f>IF(OR(A4225="",COUNTIF('Message audit'!$A$2:$A$201,A4225)=0,AND(B4225&lt;&gt;"To",B4225&lt;&gt;"CC",B4225&lt;&gt;"BCC"),E4225&lt;&gt;"BASIC_OK"),"REVIEW","OK")</f>
        <v>OK</v>
      </c>
    </row>
    <row r="4226">
      <c r="A4226" s="5" t="s">
        <v>183</v>
      </c>
      <c r="B4226" s="5" t="s">
        <v>21</v>
      </c>
      <c r="C4226" s="5" t="s">
        <v>4435</v>
      </c>
      <c r="D4226" s="6" t="str">
        <f t="shared" si="1"/>
        <v>person4225@example.org</v>
      </c>
      <c r="E4226" s="6" t="str">
        <f t="shared" si="2"/>
        <v>BASIC_OK</v>
      </c>
      <c r="F4226" s="6" t="str">
        <f>IF(E4226&lt;&gt;"BASIC_OK","REVIEW",IF(RIGHT(D4226,LEN(LOWER(TRIM('Audit summary'!$B$16)))+1)="@"&amp;LOWER(TRIM('Audit summary'!$B$16)),"INTERNAL","EXTERNAL"))</f>
        <v>EXTERNAL</v>
      </c>
      <c r="G4226" s="6">
        <f t="shared" si="3"/>
        <v>1</v>
      </c>
      <c r="H4226" s="6">
        <f t="shared" si="4"/>
        <v>1</v>
      </c>
      <c r="I4226" s="6" t="str">
        <f>IF(OR(A4226="",COUNTIF('Message audit'!$A$2:$A$201,A4226)=0,AND(B4226&lt;&gt;"To",B4226&lt;&gt;"CC",B4226&lt;&gt;"BCC"),E4226&lt;&gt;"BASIC_OK"),"REVIEW","OK")</f>
        <v>OK</v>
      </c>
    </row>
    <row r="4227">
      <c r="A4227" s="5" t="s">
        <v>183</v>
      </c>
      <c r="B4227" s="5" t="s">
        <v>50</v>
      </c>
      <c r="C4227" s="5" t="s">
        <v>4436</v>
      </c>
      <c r="D4227" s="6" t="str">
        <f t="shared" si="1"/>
        <v>person4226@demo.invalid</v>
      </c>
      <c r="E4227" s="6" t="str">
        <f t="shared" si="2"/>
        <v>BASIC_OK</v>
      </c>
      <c r="F4227" s="6" t="str">
        <f>IF(E4227&lt;&gt;"BASIC_OK","REVIEW",IF(RIGHT(D4227,LEN(LOWER(TRIM('Audit summary'!$B$16)))+1)="@"&amp;LOWER(TRIM('Audit summary'!$B$16)),"INTERNAL","EXTERNAL"))</f>
        <v>INTERNAL</v>
      </c>
      <c r="G4227" s="6">
        <f t="shared" si="3"/>
        <v>1</v>
      </c>
      <c r="H4227" s="6">
        <f t="shared" si="4"/>
        <v>1</v>
      </c>
      <c r="I4227" s="6" t="str">
        <f>IF(OR(A4227="",COUNTIF('Message audit'!$A$2:$A$201,A4227)=0,AND(B4227&lt;&gt;"To",B4227&lt;&gt;"CC",B4227&lt;&gt;"BCC"),E4227&lt;&gt;"BASIC_OK"),"REVIEW","OK")</f>
        <v>OK</v>
      </c>
    </row>
    <row r="4228">
      <c r="A4228" s="5" t="s">
        <v>183</v>
      </c>
      <c r="B4228" s="5" t="s">
        <v>65</v>
      </c>
      <c r="C4228" s="5" t="s">
        <v>4437</v>
      </c>
      <c r="D4228" s="6" t="str">
        <f t="shared" si="1"/>
        <v>person4227@demo.invalid</v>
      </c>
      <c r="E4228" s="6" t="str">
        <f t="shared" si="2"/>
        <v>BASIC_OK</v>
      </c>
      <c r="F4228" s="6" t="str">
        <f>IF(E4228&lt;&gt;"BASIC_OK","REVIEW",IF(RIGHT(D4228,LEN(LOWER(TRIM('Audit summary'!$B$16)))+1)="@"&amp;LOWER(TRIM('Audit summary'!$B$16)),"INTERNAL","EXTERNAL"))</f>
        <v>INTERNAL</v>
      </c>
      <c r="G4228" s="6">
        <f t="shared" si="3"/>
        <v>1</v>
      </c>
      <c r="H4228" s="6">
        <f t="shared" si="4"/>
        <v>1</v>
      </c>
      <c r="I4228" s="6" t="str">
        <f>IF(OR(A4228="",COUNTIF('Message audit'!$A$2:$A$201,A4228)=0,AND(B4228&lt;&gt;"To",B4228&lt;&gt;"CC",B4228&lt;&gt;"BCC"),E4228&lt;&gt;"BASIC_OK"),"REVIEW","OK")</f>
        <v>OK</v>
      </c>
    </row>
    <row r="4229">
      <c r="A4229" s="5" t="s">
        <v>183</v>
      </c>
      <c r="B4229" s="5" t="s">
        <v>21</v>
      </c>
      <c r="C4229" s="5" t="s">
        <v>4438</v>
      </c>
      <c r="D4229" s="6" t="str">
        <f t="shared" si="1"/>
        <v>person4228@demo.invalid</v>
      </c>
      <c r="E4229" s="6" t="str">
        <f t="shared" si="2"/>
        <v>BASIC_OK</v>
      </c>
      <c r="F4229" s="6" t="str">
        <f>IF(E4229&lt;&gt;"BASIC_OK","REVIEW",IF(RIGHT(D4229,LEN(LOWER(TRIM('Audit summary'!$B$16)))+1)="@"&amp;LOWER(TRIM('Audit summary'!$B$16)),"INTERNAL","EXTERNAL"))</f>
        <v>INTERNAL</v>
      </c>
      <c r="G4229" s="6">
        <f t="shared" si="3"/>
        <v>1</v>
      </c>
      <c r="H4229" s="6">
        <f t="shared" si="4"/>
        <v>1</v>
      </c>
      <c r="I4229" s="6" t="str">
        <f>IF(OR(A4229="",COUNTIF('Message audit'!$A$2:$A$201,A4229)=0,AND(B4229&lt;&gt;"To",B4229&lt;&gt;"CC",B4229&lt;&gt;"BCC"),E4229&lt;&gt;"BASIC_OK"),"REVIEW","OK")</f>
        <v>OK</v>
      </c>
    </row>
    <row r="4230">
      <c r="A4230" s="5" t="s">
        <v>183</v>
      </c>
      <c r="B4230" s="5" t="s">
        <v>50</v>
      </c>
      <c r="C4230" s="5" t="s">
        <v>4439</v>
      </c>
      <c r="D4230" s="6" t="str">
        <f t="shared" si="1"/>
        <v>person4229@demo.invalid</v>
      </c>
      <c r="E4230" s="6" t="str">
        <f t="shared" si="2"/>
        <v>BASIC_OK</v>
      </c>
      <c r="F4230" s="6" t="str">
        <f>IF(E4230&lt;&gt;"BASIC_OK","REVIEW",IF(RIGHT(D4230,LEN(LOWER(TRIM('Audit summary'!$B$16)))+1)="@"&amp;LOWER(TRIM('Audit summary'!$B$16)),"INTERNAL","EXTERNAL"))</f>
        <v>INTERNAL</v>
      </c>
      <c r="G4230" s="6">
        <f t="shared" si="3"/>
        <v>1</v>
      </c>
      <c r="H4230" s="6">
        <f t="shared" si="4"/>
        <v>1</v>
      </c>
      <c r="I4230" s="6" t="str">
        <f>IF(OR(A4230="",COUNTIF('Message audit'!$A$2:$A$201,A4230)=0,AND(B4230&lt;&gt;"To",B4230&lt;&gt;"CC",B4230&lt;&gt;"BCC"),E4230&lt;&gt;"BASIC_OK"),"REVIEW","OK")</f>
        <v>OK</v>
      </c>
    </row>
    <row r="4231">
      <c r="A4231" s="5" t="s">
        <v>183</v>
      </c>
      <c r="B4231" s="5" t="s">
        <v>65</v>
      </c>
      <c r="C4231" s="5" t="s">
        <v>4440</v>
      </c>
      <c r="D4231" s="6" t="str">
        <f t="shared" si="1"/>
        <v>person4230@example.org</v>
      </c>
      <c r="E4231" s="6" t="str">
        <f t="shared" si="2"/>
        <v>BASIC_OK</v>
      </c>
      <c r="F4231" s="6" t="str">
        <f>IF(E4231&lt;&gt;"BASIC_OK","REVIEW",IF(RIGHT(D4231,LEN(LOWER(TRIM('Audit summary'!$B$16)))+1)="@"&amp;LOWER(TRIM('Audit summary'!$B$16)),"INTERNAL","EXTERNAL"))</f>
        <v>EXTERNAL</v>
      </c>
      <c r="G4231" s="6">
        <f t="shared" si="3"/>
        <v>1</v>
      </c>
      <c r="H4231" s="6">
        <f t="shared" si="4"/>
        <v>1</v>
      </c>
      <c r="I4231" s="6" t="str">
        <f>IF(OR(A4231="",COUNTIF('Message audit'!$A$2:$A$201,A4231)=0,AND(B4231&lt;&gt;"To",B4231&lt;&gt;"CC",B4231&lt;&gt;"BCC"),E4231&lt;&gt;"BASIC_OK"),"REVIEW","OK")</f>
        <v>OK</v>
      </c>
    </row>
    <row r="4232">
      <c r="A4232" s="5" t="s">
        <v>183</v>
      </c>
      <c r="B4232" s="5" t="s">
        <v>21</v>
      </c>
      <c r="C4232" s="5" t="s">
        <v>4441</v>
      </c>
      <c r="D4232" s="6" t="str">
        <f t="shared" si="1"/>
        <v>person4231@demo.invalid</v>
      </c>
      <c r="E4232" s="6" t="str">
        <f t="shared" si="2"/>
        <v>BASIC_OK</v>
      </c>
      <c r="F4232" s="6" t="str">
        <f>IF(E4232&lt;&gt;"BASIC_OK","REVIEW",IF(RIGHT(D4232,LEN(LOWER(TRIM('Audit summary'!$B$16)))+1)="@"&amp;LOWER(TRIM('Audit summary'!$B$16)),"INTERNAL","EXTERNAL"))</f>
        <v>INTERNAL</v>
      </c>
      <c r="G4232" s="6">
        <f t="shared" si="3"/>
        <v>1</v>
      </c>
      <c r="H4232" s="6">
        <f t="shared" si="4"/>
        <v>1</v>
      </c>
      <c r="I4232" s="6" t="str">
        <f>IF(OR(A4232="",COUNTIF('Message audit'!$A$2:$A$201,A4232)=0,AND(B4232&lt;&gt;"To",B4232&lt;&gt;"CC",B4232&lt;&gt;"BCC"),E4232&lt;&gt;"BASIC_OK"),"REVIEW","OK")</f>
        <v>OK</v>
      </c>
    </row>
    <row r="4233">
      <c r="A4233" s="5" t="s">
        <v>183</v>
      </c>
      <c r="B4233" s="5" t="s">
        <v>50</v>
      </c>
      <c r="C4233" s="5" t="s">
        <v>4442</v>
      </c>
      <c r="D4233" s="6" t="str">
        <f t="shared" si="1"/>
        <v>person4232@demo.invalid</v>
      </c>
      <c r="E4233" s="6" t="str">
        <f t="shared" si="2"/>
        <v>BASIC_OK</v>
      </c>
      <c r="F4233" s="6" t="str">
        <f>IF(E4233&lt;&gt;"BASIC_OK","REVIEW",IF(RIGHT(D4233,LEN(LOWER(TRIM('Audit summary'!$B$16)))+1)="@"&amp;LOWER(TRIM('Audit summary'!$B$16)),"INTERNAL","EXTERNAL"))</f>
        <v>INTERNAL</v>
      </c>
      <c r="G4233" s="6">
        <f t="shared" si="3"/>
        <v>1</v>
      </c>
      <c r="H4233" s="6">
        <f t="shared" si="4"/>
        <v>1</v>
      </c>
      <c r="I4233" s="6" t="str">
        <f>IF(OR(A4233="",COUNTIF('Message audit'!$A$2:$A$201,A4233)=0,AND(B4233&lt;&gt;"To",B4233&lt;&gt;"CC",B4233&lt;&gt;"BCC"),E4233&lt;&gt;"BASIC_OK"),"REVIEW","OK")</f>
        <v>OK</v>
      </c>
    </row>
    <row r="4234">
      <c r="A4234" s="5" t="s">
        <v>183</v>
      </c>
      <c r="B4234" s="5" t="s">
        <v>65</v>
      </c>
      <c r="C4234" s="5" t="s">
        <v>4443</v>
      </c>
      <c r="D4234" s="6" t="str">
        <f t="shared" si="1"/>
        <v>person4233@demo.invalid</v>
      </c>
      <c r="E4234" s="6" t="str">
        <f t="shared" si="2"/>
        <v>BASIC_OK</v>
      </c>
      <c r="F4234" s="6" t="str">
        <f>IF(E4234&lt;&gt;"BASIC_OK","REVIEW",IF(RIGHT(D4234,LEN(LOWER(TRIM('Audit summary'!$B$16)))+1)="@"&amp;LOWER(TRIM('Audit summary'!$B$16)),"INTERNAL","EXTERNAL"))</f>
        <v>INTERNAL</v>
      </c>
      <c r="G4234" s="6">
        <f t="shared" si="3"/>
        <v>1</v>
      </c>
      <c r="H4234" s="6">
        <f t="shared" si="4"/>
        <v>1</v>
      </c>
      <c r="I4234" s="6" t="str">
        <f>IF(OR(A4234="",COUNTIF('Message audit'!$A$2:$A$201,A4234)=0,AND(B4234&lt;&gt;"To",B4234&lt;&gt;"CC",B4234&lt;&gt;"BCC"),E4234&lt;&gt;"BASIC_OK"),"REVIEW","OK")</f>
        <v>OK</v>
      </c>
    </row>
    <row r="4235">
      <c r="A4235" s="5" t="s">
        <v>183</v>
      </c>
      <c r="B4235" s="5" t="s">
        <v>21</v>
      </c>
      <c r="C4235" s="5" t="s">
        <v>4444</v>
      </c>
      <c r="D4235" s="6" t="str">
        <f t="shared" si="1"/>
        <v>person4234@demo.invalid</v>
      </c>
      <c r="E4235" s="6" t="str">
        <f t="shared" si="2"/>
        <v>BASIC_OK</v>
      </c>
      <c r="F4235" s="6" t="str">
        <f>IF(E4235&lt;&gt;"BASIC_OK","REVIEW",IF(RIGHT(D4235,LEN(LOWER(TRIM('Audit summary'!$B$16)))+1)="@"&amp;LOWER(TRIM('Audit summary'!$B$16)),"INTERNAL","EXTERNAL"))</f>
        <v>INTERNAL</v>
      </c>
      <c r="G4235" s="6">
        <f t="shared" si="3"/>
        <v>1</v>
      </c>
      <c r="H4235" s="6">
        <f t="shared" si="4"/>
        <v>1</v>
      </c>
      <c r="I4235" s="6" t="str">
        <f>IF(OR(A4235="",COUNTIF('Message audit'!$A$2:$A$201,A4235)=0,AND(B4235&lt;&gt;"To",B4235&lt;&gt;"CC",B4235&lt;&gt;"BCC"),E4235&lt;&gt;"BASIC_OK"),"REVIEW","OK")</f>
        <v>OK</v>
      </c>
    </row>
    <row r="4236">
      <c r="A4236" s="5" t="s">
        <v>183</v>
      </c>
      <c r="B4236" s="5" t="s">
        <v>50</v>
      </c>
      <c r="C4236" s="5" t="s">
        <v>4445</v>
      </c>
      <c r="D4236" s="6" t="str">
        <f t="shared" si="1"/>
        <v>person4235@example.org</v>
      </c>
      <c r="E4236" s="6" t="str">
        <f t="shared" si="2"/>
        <v>BASIC_OK</v>
      </c>
      <c r="F4236" s="6" t="str">
        <f>IF(E4236&lt;&gt;"BASIC_OK","REVIEW",IF(RIGHT(D4236,LEN(LOWER(TRIM('Audit summary'!$B$16)))+1)="@"&amp;LOWER(TRIM('Audit summary'!$B$16)),"INTERNAL","EXTERNAL"))</f>
        <v>EXTERNAL</v>
      </c>
      <c r="G4236" s="6">
        <f t="shared" si="3"/>
        <v>1</v>
      </c>
      <c r="H4236" s="6">
        <f t="shared" si="4"/>
        <v>1</v>
      </c>
      <c r="I4236" s="6" t="str">
        <f>IF(OR(A4236="",COUNTIF('Message audit'!$A$2:$A$201,A4236)=0,AND(B4236&lt;&gt;"To",B4236&lt;&gt;"CC",B4236&lt;&gt;"BCC"),E4236&lt;&gt;"BASIC_OK"),"REVIEW","OK")</f>
        <v>OK</v>
      </c>
    </row>
    <row r="4237">
      <c r="A4237" s="5" t="s">
        <v>183</v>
      </c>
      <c r="B4237" s="5" t="s">
        <v>65</v>
      </c>
      <c r="C4237" s="5" t="s">
        <v>4446</v>
      </c>
      <c r="D4237" s="6" t="str">
        <f t="shared" si="1"/>
        <v>person4236@demo.invalid</v>
      </c>
      <c r="E4237" s="6" t="str">
        <f t="shared" si="2"/>
        <v>BASIC_OK</v>
      </c>
      <c r="F4237" s="6" t="str">
        <f>IF(E4237&lt;&gt;"BASIC_OK","REVIEW",IF(RIGHT(D4237,LEN(LOWER(TRIM('Audit summary'!$B$16)))+1)="@"&amp;LOWER(TRIM('Audit summary'!$B$16)),"INTERNAL","EXTERNAL"))</f>
        <v>INTERNAL</v>
      </c>
      <c r="G4237" s="6">
        <f t="shared" si="3"/>
        <v>1</v>
      </c>
      <c r="H4237" s="6">
        <f t="shared" si="4"/>
        <v>1</v>
      </c>
      <c r="I4237" s="6" t="str">
        <f>IF(OR(A4237="",COUNTIF('Message audit'!$A$2:$A$201,A4237)=0,AND(B4237&lt;&gt;"To",B4237&lt;&gt;"CC",B4237&lt;&gt;"BCC"),E4237&lt;&gt;"BASIC_OK"),"REVIEW","OK")</f>
        <v>OK</v>
      </c>
    </row>
    <row r="4238">
      <c r="A4238" s="5" t="s">
        <v>183</v>
      </c>
      <c r="B4238" s="5" t="s">
        <v>21</v>
      </c>
      <c r="C4238" s="5" t="s">
        <v>4447</v>
      </c>
      <c r="D4238" s="6" t="str">
        <f t="shared" si="1"/>
        <v>person4237@demo.invalid</v>
      </c>
      <c r="E4238" s="6" t="str">
        <f t="shared" si="2"/>
        <v>BASIC_OK</v>
      </c>
      <c r="F4238" s="6" t="str">
        <f>IF(E4238&lt;&gt;"BASIC_OK","REVIEW",IF(RIGHT(D4238,LEN(LOWER(TRIM('Audit summary'!$B$16)))+1)="@"&amp;LOWER(TRIM('Audit summary'!$B$16)),"INTERNAL","EXTERNAL"))</f>
        <v>INTERNAL</v>
      </c>
      <c r="G4238" s="6">
        <f t="shared" si="3"/>
        <v>1</v>
      </c>
      <c r="H4238" s="6">
        <f t="shared" si="4"/>
        <v>1</v>
      </c>
      <c r="I4238" s="6" t="str">
        <f>IF(OR(A4238="",COUNTIF('Message audit'!$A$2:$A$201,A4238)=0,AND(B4238&lt;&gt;"To",B4238&lt;&gt;"CC",B4238&lt;&gt;"BCC"),E4238&lt;&gt;"BASIC_OK"),"REVIEW","OK")</f>
        <v>OK</v>
      </c>
    </row>
    <row r="4239">
      <c r="A4239" s="5" t="s">
        <v>183</v>
      </c>
      <c r="B4239" s="5" t="s">
        <v>50</v>
      </c>
      <c r="C4239" s="5" t="s">
        <v>4448</v>
      </c>
      <c r="D4239" s="6" t="str">
        <f t="shared" si="1"/>
        <v>person4238@demo.invalid</v>
      </c>
      <c r="E4239" s="6" t="str">
        <f t="shared" si="2"/>
        <v>BASIC_OK</v>
      </c>
      <c r="F4239" s="6" t="str">
        <f>IF(E4239&lt;&gt;"BASIC_OK","REVIEW",IF(RIGHT(D4239,LEN(LOWER(TRIM('Audit summary'!$B$16)))+1)="@"&amp;LOWER(TRIM('Audit summary'!$B$16)),"INTERNAL","EXTERNAL"))</f>
        <v>INTERNAL</v>
      </c>
      <c r="G4239" s="6">
        <f t="shared" si="3"/>
        <v>1</v>
      </c>
      <c r="H4239" s="6">
        <f t="shared" si="4"/>
        <v>1</v>
      </c>
      <c r="I4239" s="6" t="str">
        <f>IF(OR(A4239="",COUNTIF('Message audit'!$A$2:$A$201,A4239)=0,AND(B4239&lt;&gt;"To",B4239&lt;&gt;"CC",B4239&lt;&gt;"BCC"),E4239&lt;&gt;"BASIC_OK"),"REVIEW","OK")</f>
        <v>OK</v>
      </c>
    </row>
    <row r="4240">
      <c r="A4240" s="5" t="s">
        <v>183</v>
      </c>
      <c r="B4240" s="5" t="s">
        <v>65</v>
      </c>
      <c r="C4240" s="5" t="s">
        <v>4449</v>
      </c>
      <c r="D4240" s="6" t="str">
        <f t="shared" si="1"/>
        <v>person4239@demo.invalid</v>
      </c>
      <c r="E4240" s="6" t="str">
        <f t="shared" si="2"/>
        <v>BASIC_OK</v>
      </c>
      <c r="F4240" s="6" t="str">
        <f>IF(E4240&lt;&gt;"BASIC_OK","REVIEW",IF(RIGHT(D4240,LEN(LOWER(TRIM('Audit summary'!$B$16)))+1)="@"&amp;LOWER(TRIM('Audit summary'!$B$16)),"INTERNAL","EXTERNAL"))</f>
        <v>INTERNAL</v>
      </c>
      <c r="G4240" s="6">
        <f t="shared" si="3"/>
        <v>1</v>
      </c>
      <c r="H4240" s="6">
        <f t="shared" si="4"/>
        <v>1</v>
      </c>
      <c r="I4240" s="6" t="str">
        <f>IF(OR(A4240="",COUNTIF('Message audit'!$A$2:$A$201,A4240)=0,AND(B4240&lt;&gt;"To",B4240&lt;&gt;"CC",B4240&lt;&gt;"BCC"),E4240&lt;&gt;"BASIC_OK"),"REVIEW","OK")</f>
        <v>OK</v>
      </c>
    </row>
    <row r="4241">
      <c r="A4241" s="5" t="s">
        <v>183</v>
      </c>
      <c r="B4241" s="5" t="s">
        <v>21</v>
      </c>
      <c r="C4241" s="5" t="s">
        <v>4450</v>
      </c>
      <c r="D4241" s="6" t="str">
        <f t="shared" si="1"/>
        <v>person4240@example.org</v>
      </c>
      <c r="E4241" s="6" t="str">
        <f t="shared" si="2"/>
        <v>BASIC_OK</v>
      </c>
      <c r="F4241" s="6" t="str">
        <f>IF(E4241&lt;&gt;"BASIC_OK","REVIEW",IF(RIGHT(D4241,LEN(LOWER(TRIM('Audit summary'!$B$16)))+1)="@"&amp;LOWER(TRIM('Audit summary'!$B$16)),"INTERNAL","EXTERNAL"))</f>
        <v>EXTERNAL</v>
      </c>
      <c r="G4241" s="6">
        <f t="shared" si="3"/>
        <v>1</v>
      </c>
      <c r="H4241" s="6">
        <f t="shared" si="4"/>
        <v>1</v>
      </c>
      <c r="I4241" s="6" t="str">
        <f>IF(OR(A4241="",COUNTIF('Message audit'!$A$2:$A$201,A4241)=0,AND(B4241&lt;&gt;"To",B4241&lt;&gt;"CC",B4241&lt;&gt;"BCC"),E4241&lt;&gt;"BASIC_OK"),"REVIEW","OK")</f>
        <v>OK</v>
      </c>
    </row>
    <row r="4242">
      <c r="A4242" s="5" t="s">
        <v>183</v>
      </c>
      <c r="B4242" s="5" t="s">
        <v>50</v>
      </c>
      <c r="C4242" s="5" t="s">
        <v>4451</v>
      </c>
      <c r="D4242" s="6" t="str">
        <f t="shared" si="1"/>
        <v>person4241@demo.invalid</v>
      </c>
      <c r="E4242" s="6" t="str">
        <f t="shared" si="2"/>
        <v>BASIC_OK</v>
      </c>
      <c r="F4242" s="6" t="str">
        <f>IF(E4242&lt;&gt;"BASIC_OK","REVIEW",IF(RIGHT(D4242,LEN(LOWER(TRIM('Audit summary'!$B$16)))+1)="@"&amp;LOWER(TRIM('Audit summary'!$B$16)),"INTERNAL","EXTERNAL"))</f>
        <v>INTERNAL</v>
      </c>
      <c r="G4242" s="6">
        <f t="shared" si="3"/>
        <v>1</v>
      </c>
      <c r="H4242" s="6">
        <f t="shared" si="4"/>
        <v>1</v>
      </c>
      <c r="I4242" s="6" t="str">
        <f>IF(OR(A4242="",COUNTIF('Message audit'!$A$2:$A$201,A4242)=0,AND(B4242&lt;&gt;"To",B4242&lt;&gt;"CC",B4242&lt;&gt;"BCC"),E4242&lt;&gt;"BASIC_OK"),"REVIEW","OK")</f>
        <v>OK</v>
      </c>
    </row>
    <row r="4243">
      <c r="A4243" s="5" t="s">
        <v>183</v>
      </c>
      <c r="B4243" s="5" t="s">
        <v>65</v>
      </c>
      <c r="C4243" s="5" t="s">
        <v>4452</v>
      </c>
      <c r="D4243" s="6" t="str">
        <f t="shared" si="1"/>
        <v>person4242@demo.invalid</v>
      </c>
      <c r="E4243" s="6" t="str">
        <f t="shared" si="2"/>
        <v>BASIC_OK</v>
      </c>
      <c r="F4243" s="6" t="str">
        <f>IF(E4243&lt;&gt;"BASIC_OK","REVIEW",IF(RIGHT(D4243,LEN(LOWER(TRIM('Audit summary'!$B$16)))+1)="@"&amp;LOWER(TRIM('Audit summary'!$B$16)),"INTERNAL","EXTERNAL"))</f>
        <v>INTERNAL</v>
      </c>
      <c r="G4243" s="6">
        <f t="shared" si="3"/>
        <v>1</v>
      </c>
      <c r="H4243" s="6">
        <f t="shared" si="4"/>
        <v>1</v>
      </c>
      <c r="I4243" s="6" t="str">
        <f>IF(OR(A4243="",COUNTIF('Message audit'!$A$2:$A$201,A4243)=0,AND(B4243&lt;&gt;"To",B4243&lt;&gt;"CC",B4243&lt;&gt;"BCC"),E4243&lt;&gt;"BASIC_OK"),"REVIEW","OK")</f>
        <v>OK</v>
      </c>
    </row>
    <row r="4244">
      <c r="A4244" s="5" t="s">
        <v>183</v>
      </c>
      <c r="B4244" s="5" t="s">
        <v>21</v>
      </c>
      <c r="C4244" s="5" t="s">
        <v>4453</v>
      </c>
      <c r="D4244" s="6" t="str">
        <f t="shared" si="1"/>
        <v>person4243@demo.invalid</v>
      </c>
      <c r="E4244" s="6" t="str">
        <f t="shared" si="2"/>
        <v>BASIC_OK</v>
      </c>
      <c r="F4244" s="6" t="str">
        <f>IF(E4244&lt;&gt;"BASIC_OK","REVIEW",IF(RIGHT(D4244,LEN(LOWER(TRIM('Audit summary'!$B$16)))+1)="@"&amp;LOWER(TRIM('Audit summary'!$B$16)),"INTERNAL","EXTERNAL"))</f>
        <v>INTERNAL</v>
      </c>
      <c r="G4244" s="6">
        <f t="shared" si="3"/>
        <v>1</v>
      </c>
      <c r="H4244" s="6">
        <f t="shared" si="4"/>
        <v>1</v>
      </c>
      <c r="I4244" s="6" t="str">
        <f>IF(OR(A4244="",COUNTIF('Message audit'!$A$2:$A$201,A4244)=0,AND(B4244&lt;&gt;"To",B4244&lt;&gt;"CC",B4244&lt;&gt;"BCC"),E4244&lt;&gt;"BASIC_OK"),"REVIEW","OK")</f>
        <v>OK</v>
      </c>
    </row>
    <row r="4245">
      <c r="A4245" s="5" t="s">
        <v>183</v>
      </c>
      <c r="B4245" s="5" t="s">
        <v>50</v>
      </c>
      <c r="C4245" s="5" t="s">
        <v>4454</v>
      </c>
      <c r="D4245" s="6" t="str">
        <f t="shared" si="1"/>
        <v>person4244@demo.invalid</v>
      </c>
      <c r="E4245" s="6" t="str">
        <f t="shared" si="2"/>
        <v>BASIC_OK</v>
      </c>
      <c r="F4245" s="6" t="str">
        <f>IF(E4245&lt;&gt;"BASIC_OK","REVIEW",IF(RIGHT(D4245,LEN(LOWER(TRIM('Audit summary'!$B$16)))+1)="@"&amp;LOWER(TRIM('Audit summary'!$B$16)),"INTERNAL","EXTERNAL"))</f>
        <v>INTERNAL</v>
      </c>
      <c r="G4245" s="6">
        <f t="shared" si="3"/>
        <v>1</v>
      </c>
      <c r="H4245" s="6">
        <f t="shared" si="4"/>
        <v>1</v>
      </c>
      <c r="I4245" s="6" t="str">
        <f>IF(OR(A4245="",COUNTIF('Message audit'!$A$2:$A$201,A4245)=0,AND(B4245&lt;&gt;"To",B4245&lt;&gt;"CC",B4245&lt;&gt;"BCC"),E4245&lt;&gt;"BASIC_OK"),"REVIEW","OK")</f>
        <v>OK</v>
      </c>
    </row>
    <row r="4246">
      <c r="A4246" s="5" t="s">
        <v>183</v>
      </c>
      <c r="B4246" s="5" t="s">
        <v>65</v>
      </c>
      <c r="C4246" s="5" t="s">
        <v>4455</v>
      </c>
      <c r="D4246" s="6" t="str">
        <f t="shared" si="1"/>
        <v>person4245@example.org</v>
      </c>
      <c r="E4246" s="6" t="str">
        <f t="shared" si="2"/>
        <v>BASIC_OK</v>
      </c>
      <c r="F4246" s="6" t="str">
        <f>IF(E4246&lt;&gt;"BASIC_OK","REVIEW",IF(RIGHT(D4246,LEN(LOWER(TRIM('Audit summary'!$B$16)))+1)="@"&amp;LOWER(TRIM('Audit summary'!$B$16)),"INTERNAL","EXTERNAL"))</f>
        <v>EXTERNAL</v>
      </c>
      <c r="G4246" s="6">
        <f t="shared" si="3"/>
        <v>1</v>
      </c>
      <c r="H4246" s="6">
        <f t="shared" si="4"/>
        <v>1</v>
      </c>
      <c r="I4246" s="6" t="str">
        <f>IF(OR(A4246="",COUNTIF('Message audit'!$A$2:$A$201,A4246)=0,AND(B4246&lt;&gt;"To",B4246&lt;&gt;"CC",B4246&lt;&gt;"BCC"),E4246&lt;&gt;"BASIC_OK"),"REVIEW","OK")</f>
        <v>OK</v>
      </c>
    </row>
    <row r="4247">
      <c r="A4247" s="5" t="s">
        <v>183</v>
      </c>
      <c r="B4247" s="5" t="s">
        <v>21</v>
      </c>
      <c r="C4247" s="5" t="s">
        <v>4456</v>
      </c>
      <c r="D4247" s="6" t="str">
        <f t="shared" si="1"/>
        <v>person4246@demo.invalid</v>
      </c>
      <c r="E4247" s="6" t="str">
        <f t="shared" si="2"/>
        <v>BASIC_OK</v>
      </c>
      <c r="F4247" s="6" t="str">
        <f>IF(E4247&lt;&gt;"BASIC_OK","REVIEW",IF(RIGHT(D4247,LEN(LOWER(TRIM('Audit summary'!$B$16)))+1)="@"&amp;LOWER(TRIM('Audit summary'!$B$16)),"INTERNAL","EXTERNAL"))</f>
        <v>INTERNAL</v>
      </c>
      <c r="G4247" s="6">
        <f t="shared" si="3"/>
        <v>1</v>
      </c>
      <c r="H4247" s="6">
        <f t="shared" si="4"/>
        <v>1</v>
      </c>
      <c r="I4247" s="6" t="str">
        <f>IF(OR(A4247="",COUNTIF('Message audit'!$A$2:$A$201,A4247)=0,AND(B4247&lt;&gt;"To",B4247&lt;&gt;"CC",B4247&lt;&gt;"BCC"),E4247&lt;&gt;"BASIC_OK"),"REVIEW","OK")</f>
        <v>OK</v>
      </c>
    </row>
    <row r="4248">
      <c r="A4248" s="5" t="s">
        <v>183</v>
      </c>
      <c r="B4248" s="5" t="s">
        <v>50</v>
      </c>
      <c r="C4248" s="5" t="s">
        <v>4457</v>
      </c>
      <c r="D4248" s="6" t="str">
        <f t="shared" si="1"/>
        <v>person4247@demo.invalid</v>
      </c>
      <c r="E4248" s="6" t="str">
        <f t="shared" si="2"/>
        <v>BASIC_OK</v>
      </c>
      <c r="F4248" s="6" t="str">
        <f>IF(E4248&lt;&gt;"BASIC_OK","REVIEW",IF(RIGHT(D4248,LEN(LOWER(TRIM('Audit summary'!$B$16)))+1)="@"&amp;LOWER(TRIM('Audit summary'!$B$16)),"INTERNAL","EXTERNAL"))</f>
        <v>INTERNAL</v>
      </c>
      <c r="G4248" s="6">
        <f t="shared" si="3"/>
        <v>1</v>
      </c>
      <c r="H4248" s="6">
        <f t="shared" si="4"/>
        <v>1</v>
      </c>
      <c r="I4248" s="6" t="str">
        <f>IF(OR(A4248="",COUNTIF('Message audit'!$A$2:$A$201,A4248)=0,AND(B4248&lt;&gt;"To",B4248&lt;&gt;"CC",B4248&lt;&gt;"BCC"),E4248&lt;&gt;"BASIC_OK"),"REVIEW","OK")</f>
        <v>OK</v>
      </c>
    </row>
    <row r="4249">
      <c r="A4249" s="5" t="s">
        <v>183</v>
      </c>
      <c r="B4249" s="5" t="s">
        <v>65</v>
      </c>
      <c r="C4249" s="5" t="s">
        <v>4458</v>
      </c>
      <c r="D4249" s="6" t="str">
        <f t="shared" si="1"/>
        <v>person4248@demo.invalid</v>
      </c>
      <c r="E4249" s="6" t="str">
        <f t="shared" si="2"/>
        <v>BASIC_OK</v>
      </c>
      <c r="F4249" s="6" t="str">
        <f>IF(E4249&lt;&gt;"BASIC_OK","REVIEW",IF(RIGHT(D4249,LEN(LOWER(TRIM('Audit summary'!$B$16)))+1)="@"&amp;LOWER(TRIM('Audit summary'!$B$16)),"INTERNAL","EXTERNAL"))</f>
        <v>INTERNAL</v>
      </c>
      <c r="G4249" s="6">
        <f t="shared" si="3"/>
        <v>1</v>
      </c>
      <c r="H4249" s="6">
        <f t="shared" si="4"/>
        <v>1</v>
      </c>
      <c r="I4249" s="6" t="str">
        <f>IF(OR(A4249="",COUNTIF('Message audit'!$A$2:$A$201,A4249)=0,AND(B4249&lt;&gt;"To",B4249&lt;&gt;"CC",B4249&lt;&gt;"BCC"),E4249&lt;&gt;"BASIC_OK"),"REVIEW","OK")</f>
        <v>OK</v>
      </c>
    </row>
    <row r="4250">
      <c r="A4250" s="5" t="s">
        <v>183</v>
      </c>
      <c r="B4250" s="5" t="s">
        <v>21</v>
      </c>
      <c r="C4250" s="5" t="s">
        <v>4459</v>
      </c>
      <c r="D4250" s="6" t="str">
        <f t="shared" si="1"/>
        <v>person4249@demo.invalid</v>
      </c>
      <c r="E4250" s="6" t="str">
        <f t="shared" si="2"/>
        <v>BASIC_OK</v>
      </c>
      <c r="F4250" s="6" t="str">
        <f>IF(E4250&lt;&gt;"BASIC_OK","REVIEW",IF(RIGHT(D4250,LEN(LOWER(TRIM('Audit summary'!$B$16)))+1)="@"&amp;LOWER(TRIM('Audit summary'!$B$16)),"INTERNAL","EXTERNAL"))</f>
        <v>INTERNAL</v>
      </c>
      <c r="G4250" s="6">
        <f t="shared" si="3"/>
        <v>1</v>
      </c>
      <c r="H4250" s="6">
        <f t="shared" si="4"/>
        <v>1</v>
      </c>
      <c r="I4250" s="6" t="str">
        <f>IF(OR(A4250="",COUNTIF('Message audit'!$A$2:$A$201,A4250)=0,AND(B4250&lt;&gt;"To",B4250&lt;&gt;"CC",B4250&lt;&gt;"BCC"),E4250&lt;&gt;"BASIC_OK"),"REVIEW","OK")</f>
        <v>OK</v>
      </c>
    </row>
    <row r="4251">
      <c r="A4251" s="5" t="s">
        <v>183</v>
      </c>
      <c r="B4251" s="5" t="s">
        <v>50</v>
      </c>
      <c r="C4251" s="5" t="s">
        <v>4460</v>
      </c>
      <c r="D4251" s="6" t="str">
        <f t="shared" si="1"/>
        <v>person4250@example.org</v>
      </c>
      <c r="E4251" s="6" t="str">
        <f t="shared" si="2"/>
        <v>BASIC_OK</v>
      </c>
      <c r="F4251" s="6" t="str">
        <f>IF(E4251&lt;&gt;"BASIC_OK","REVIEW",IF(RIGHT(D4251,LEN(LOWER(TRIM('Audit summary'!$B$16)))+1)="@"&amp;LOWER(TRIM('Audit summary'!$B$16)),"INTERNAL","EXTERNAL"))</f>
        <v>EXTERNAL</v>
      </c>
      <c r="G4251" s="6">
        <f t="shared" si="3"/>
        <v>1</v>
      </c>
      <c r="H4251" s="6">
        <f t="shared" si="4"/>
        <v>1</v>
      </c>
      <c r="I4251" s="6" t="str">
        <f>IF(OR(A4251="",COUNTIF('Message audit'!$A$2:$A$201,A4251)=0,AND(B4251&lt;&gt;"To",B4251&lt;&gt;"CC",B4251&lt;&gt;"BCC"),E4251&lt;&gt;"BASIC_OK"),"REVIEW","OK")</f>
        <v>OK</v>
      </c>
    </row>
    <row r="4252">
      <c r="A4252" s="5" t="s">
        <v>183</v>
      </c>
      <c r="B4252" s="5" t="s">
        <v>65</v>
      </c>
      <c r="C4252" s="5" t="s">
        <v>4461</v>
      </c>
      <c r="D4252" s="6" t="str">
        <f t="shared" si="1"/>
        <v>person4251@demo.invalid</v>
      </c>
      <c r="E4252" s="6" t="str">
        <f t="shared" si="2"/>
        <v>BASIC_OK</v>
      </c>
      <c r="F4252" s="6" t="str">
        <f>IF(E4252&lt;&gt;"BASIC_OK","REVIEW",IF(RIGHT(D4252,LEN(LOWER(TRIM('Audit summary'!$B$16)))+1)="@"&amp;LOWER(TRIM('Audit summary'!$B$16)),"INTERNAL","EXTERNAL"))</f>
        <v>INTERNAL</v>
      </c>
      <c r="G4252" s="6">
        <f t="shared" si="3"/>
        <v>1</v>
      </c>
      <c r="H4252" s="6">
        <f t="shared" si="4"/>
        <v>1</v>
      </c>
      <c r="I4252" s="6" t="str">
        <f>IF(OR(A4252="",COUNTIF('Message audit'!$A$2:$A$201,A4252)=0,AND(B4252&lt;&gt;"To",B4252&lt;&gt;"CC",B4252&lt;&gt;"BCC"),E4252&lt;&gt;"BASIC_OK"),"REVIEW","OK")</f>
        <v>OK</v>
      </c>
    </row>
    <row r="4253">
      <c r="A4253" s="5" t="s">
        <v>184</v>
      </c>
      <c r="B4253" s="5" t="s">
        <v>21</v>
      </c>
      <c r="C4253" s="5" t="s">
        <v>4462</v>
      </c>
      <c r="D4253" s="6" t="str">
        <f t="shared" si="1"/>
        <v>person4252@demo.invalid</v>
      </c>
      <c r="E4253" s="6" t="str">
        <f t="shared" si="2"/>
        <v>BASIC_OK</v>
      </c>
      <c r="F4253" s="6" t="str">
        <f>IF(E4253&lt;&gt;"BASIC_OK","REVIEW",IF(RIGHT(D4253,LEN(LOWER(TRIM('Audit summary'!$B$16)))+1)="@"&amp;LOWER(TRIM('Audit summary'!$B$16)),"INTERNAL","EXTERNAL"))</f>
        <v>INTERNAL</v>
      </c>
      <c r="G4253" s="6">
        <f t="shared" si="3"/>
        <v>1</v>
      </c>
      <c r="H4253" s="6">
        <f t="shared" si="4"/>
        <v>1</v>
      </c>
      <c r="I4253" s="6" t="str">
        <f>IF(OR(A4253="",COUNTIF('Message audit'!$A$2:$A$201,A4253)=0,AND(B4253&lt;&gt;"To",B4253&lt;&gt;"CC",B4253&lt;&gt;"BCC"),E4253&lt;&gt;"BASIC_OK"),"REVIEW","OK")</f>
        <v>OK</v>
      </c>
    </row>
    <row r="4254">
      <c r="A4254" s="5" t="s">
        <v>184</v>
      </c>
      <c r="B4254" s="5" t="s">
        <v>50</v>
      </c>
      <c r="C4254" s="5" t="s">
        <v>4463</v>
      </c>
      <c r="D4254" s="6" t="str">
        <f t="shared" si="1"/>
        <v>person4253@demo.invalid</v>
      </c>
      <c r="E4254" s="6" t="str">
        <f t="shared" si="2"/>
        <v>BASIC_OK</v>
      </c>
      <c r="F4254" s="6" t="str">
        <f>IF(E4254&lt;&gt;"BASIC_OK","REVIEW",IF(RIGHT(D4254,LEN(LOWER(TRIM('Audit summary'!$B$16)))+1)="@"&amp;LOWER(TRIM('Audit summary'!$B$16)),"INTERNAL","EXTERNAL"))</f>
        <v>INTERNAL</v>
      </c>
      <c r="G4254" s="6">
        <f t="shared" si="3"/>
        <v>1</v>
      </c>
      <c r="H4254" s="6">
        <f t="shared" si="4"/>
        <v>1</v>
      </c>
      <c r="I4254" s="6" t="str">
        <f>IF(OR(A4254="",COUNTIF('Message audit'!$A$2:$A$201,A4254)=0,AND(B4254&lt;&gt;"To",B4254&lt;&gt;"CC",B4254&lt;&gt;"BCC"),E4254&lt;&gt;"BASIC_OK"),"REVIEW","OK")</f>
        <v>OK</v>
      </c>
    </row>
    <row r="4255">
      <c r="A4255" s="5" t="s">
        <v>184</v>
      </c>
      <c r="B4255" s="5" t="s">
        <v>65</v>
      </c>
      <c r="C4255" s="5" t="s">
        <v>4464</v>
      </c>
      <c r="D4255" s="6" t="str">
        <f t="shared" si="1"/>
        <v>person4254@demo.invalid</v>
      </c>
      <c r="E4255" s="6" t="str">
        <f t="shared" si="2"/>
        <v>BASIC_OK</v>
      </c>
      <c r="F4255" s="6" t="str">
        <f>IF(E4255&lt;&gt;"BASIC_OK","REVIEW",IF(RIGHT(D4255,LEN(LOWER(TRIM('Audit summary'!$B$16)))+1)="@"&amp;LOWER(TRIM('Audit summary'!$B$16)),"INTERNAL","EXTERNAL"))</f>
        <v>INTERNAL</v>
      </c>
      <c r="G4255" s="6">
        <f t="shared" si="3"/>
        <v>1</v>
      </c>
      <c r="H4255" s="6">
        <f t="shared" si="4"/>
        <v>1</v>
      </c>
      <c r="I4255" s="6" t="str">
        <f>IF(OR(A4255="",COUNTIF('Message audit'!$A$2:$A$201,A4255)=0,AND(B4255&lt;&gt;"To",B4255&lt;&gt;"CC",B4255&lt;&gt;"BCC"),E4255&lt;&gt;"BASIC_OK"),"REVIEW","OK")</f>
        <v>OK</v>
      </c>
    </row>
    <row r="4256">
      <c r="A4256" s="5" t="s">
        <v>184</v>
      </c>
      <c r="B4256" s="5" t="s">
        <v>21</v>
      </c>
      <c r="C4256" s="5" t="s">
        <v>4465</v>
      </c>
      <c r="D4256" s="6" t="str">
        <f t="shared" si="1"/>
        <v>person4255@example.org</v>
      </c>
      <c r="E4256" s="6" t="str">
        <f t="shared" si="2"/>
        <v>BASIC_OK</v>
      </c>
      <c r="F4256" s="6" t="str">
        <f>IF(E4256&lt;&gt;"BASIC_OK","REVIEW",IF(RIGHT(D4256,LEN(LOWER(TRIM('Audit summary'!$B$16)))+1)="@"&amp;LOWER(TRIM('Audit summary'!$B$16)),"INTERNAL","EXTERNAL"))</f>
        <v>EXTERNAL</v>
      </c>
      <c r="G4256" s="6">
        <f t="shared" si="3"/>
        <v>1</v>
      </c>
      <c r="H4256" s="6">
        <f t="shared" si="4"/>
        <v>1</v>
      </c>
      <c r="I4256" s="6" t="str">
        <f>IF(OR(A4256="",COUNTIF('Message audit'!$A$2:$A$201,A4256)=0,AND(B4256&lt;&gt;"To",B4256&lt;&gt;"CC",B4256&lt;&gt;"BCC"),E4256&lt;&gt;"BASIC_OK"),"REVIEW","OK")</f>
        <v>OK</v>
      </c>
    </row>
    <row r="4257">
      <c r="A4257" s="5" t="s">
        <v>184</v>
      </c>
      <c r="B4257" s="5" t="s">
        <v>50</v>
      </c>
      <c r="C4257" s="5" t="s">
        <v>4466</v>
      </c>
      <c r="D4257" s="6" t="str">
        <f t="shared" si="1"/>
        <v>person4256@demo.invalid</v>
      </c>
      <c r="E4257" s="6" t="str">
        <f t="shared" si="2"/>
        <v>BASIC_OK</v>
      </c>
      <c r="F4257" s="6" t="str">
        <f>IF(E4257&lt;&gt;"BASIC_OK","REVIEW",IF(RIGHT(D4257,LEN(LOWER(TRIM('Audit summary'!$B$16)))+1)="@"&amp;LOWER(TRIM('Audit summary'!$B$16)),"INTERNAL","EXTERNAL"))</f>
        <v>INTERNAL</v>
      </c>
      <c r="G4257" s="6">
        <f t="shared" si="3"/>
        <v>1</v>
      </c>
      <c r="H4257" s="6">
        <f t="shared" si="4"/>
        <v>1</v>
      </c>
      <c r="I4257" s="6" t="str">
        <f>IF(OR(A4257="",COUNTIF('Message audit'!$A$2:$A$201,A4257)=0,AND(B4257&lt;&gt;"To",B4257&lt;&gt;"CC",B4257&lt;&gt;"BCC"),E4257&lt;&gt;"BASIC_OK"),"REVIEW","OK")</f>
        <v>OK</v>
      </c>
    </row>
    <row r="4258">
      <c r="A4258" s="5" t="s">
        <v>184</v>
      </c>
      <c r="B4258" s="5" t="s">
        <v>65</v>
      </c>
      <c r="C4258" s="5" t="s">
        <v>4467</v>
      </c>
      <c r="D4258" s="6" t="str">
        <f t="shared" si="1"/>
        <v>person4257@demo.invalid</v>
      </c>
      <c r="E4258" s="6" t="str">
        <f t="shared" si="2"/>
        <v>BASIC_OK</v>
      </c>
      <c r="F4258" s="6" t="str">
        <f>IF(E4258&lt;&gt;"BASIC_OK","REVIEW",IF(RIGHT(D4258,LEN(LOWER(TRIM('Audit summary'!$B$16)))+1)="@"&amp;LOWER(TRIM('Audit summary'!$B$16)),"INTERNAL","EXTERNAL"))</f>
        <v>INTERNAL</v>
      </c>
      <c r="G4258" s="6">
        <f t="shared" si="3"/>
        <v>1</v>
      </c>
      <c r="H4258" s="6">
        <f t="shared" si="4"/>
        <v>1</v>
      </c>
      <c r="I4258" s="6" t="str">
        <f>IF(OR(A4258="",COUNTIF('Message audit'!$A$2:$A$201,A4258)=0,AND(B4258&lt;&gt;"To",B4258&lt;&gt;"CC",B4258&lt;&gt;"BCC"),E4258&lt;&gt;"BASIC_OK"),"REVIEW","OK")</f>
        <v>OK</v>
      </c>
    </row>
    <row r="4259">
      <c r="A4259" s="5" t="s">
        <v>184</v>
      </c>
      <c r="B4259" s="5" t="s">
        <v>21</v>
      </c>
      <c r="C4259" s="5" t="s">
        <v>4468</v>
      </c>
      <c r="D4259" s="6" t="str">
        <f t="shared" si="1"/>
        <v>person4258@demo.invalid</v>
      </c>
      <c r="E4259" s="6" t="str">
        <f t="shared" si="2"/>
        <v>BASIC_OK</v>
      </c>
      <c r="F4259" s="6" t="str">
        <f>IF(E4259&lt;&gt;"BASIC_OK","REVIEW",IF(RIGHT(D4259,LEN(LOWER(TRIM('Audit summary'!$B$16)))+1)="@"&amp;LOWER(TRIM('Audit summary'!$B$16)),"INTERNAL","EXTERNAL"))</f>
        <v>INTERNAL</v>
      </c>
      <c r="G4259" s="6">
        <f t="shared" si="3"/>
        <v>1</v>
      </c>
      <c r="H4259" s="6">
        <f t="shared" si="4"/>
        <v>1</v>
      </c>
      <c r="I4259" s="6" t="str">
        <f>IF(OR(A4259="",COUNTIF('Message audit'!$A$2:$A$201,A4259)=0,AND(B4259&lt;&gt;"To",B4259&lt;&gt;"CC",B4259&lt;&gt;"BCC"),E4259&lt;&gt;"BASIC_OK"),"REVIEW","OK")</f>
        <v>OK</v>
      </c>
    </row>
    <row r="4260">
      <c r="A4260" s="5" t="s">
        <v>184</v>
      </c>
      <c r="B4260" s="5" t="s">
        <v>50</v>
      </c>
      <c r="C4260" s="5" t="s">
        <v>4469</v>
      </c>
      <c r="D4260" s="6" t="str">
        <f t="shared" si="1"/>
        <v>person4259@demo.invalid</v>
      </c>
      <c r="E4260" s="6" t="str">
        <f t="shared" si="2"/>
        <v>BASIC_OK</v>
      </c>
      <c r="F4260" s="6" t="str">
        <f>IF(E4260&lt;&gt;"BASIC_OK","REVIEW",IF(RIGHT(D4260,LEN(LOWER(TRIM('Audit summary'!$B$16)))+1)="@"&amp;LOWER(TRIM('Audit summary'!$B$16)),"INTERNAL","EXTERNAL"))</f>
        <v>INTERNAL</v>
      </c>
      <c r="G4260" s="6">
        <f t="shared" si="3"/>
        <v>1</v>
      </c>
      <c r="H4260" s="6">
        <f t="shared" si="4"/>
        <v>1</v>
      </c>
      <c r="I4260" s="6" t="str">
        <f>IF(OR(A4260="",COUNTIF('Message audit'!$A$2:$A$201,A4260)=0,AND(B4260&lt;&gt;"To",B4260&lt;&gt;"CC",B4260&lt;&gt;"BCC"),E4260&lt;&gt;"BASIC_OK"),"REVIEW","OK")</f>
        <v>OK</v>
      </c>
    </row>
    <row r="4261">
      <c r="A4261" s="5" t="s">
        <v>184</v>
      </c>
      <c r="B4261" s="5" t="s">
        <v>65</v>
      </c>
      <c r="C4261" s="5" t="s">
        <v>4470</v>
      </c>
      <c r="D4261" s="6" t="str">
        <f t="shared" si="1"/>
        <v>person4260@example.org</v>
      </c>
      <c r="E4261" s="6" t="str">
        <f t="shared" si="2"/>
        <v>BASIC_OK</v>
      </c>
      <c r="F4261" s="6" t="str">
        <f>IF(E4261&lt;&gt;"BASIC_OK","REVIEW",IF(RIGHT(D4261,LEN(LOWER(TRIM('Audit summary'!$B$16)))+1)="@"&amp;LOWER(TRIM('Audit summary'!$B$16)),"INTERNAL","EXTERNAL"))</f>
        <v>EXTERNAL</v>
      </c>
      <c r="G4261" s="6">
        <f t="shared" si="3"/>
        <v>1</v>
      </c>
      <c r="H4261" s="6">
        <f t="shared" si="4"/>
        <v>1</v>
      </c>
      <c r="I4261" s="6" t="str">
        <f>IF(OR(A4261="",COUNTIF('Message audit'!$A$2:$A$201,A4261)=0,AND(B4261&lt;&gt;"To",B4261&lt;&gt;"CC",B4261&lt;&gt;"BCC"),E4261&lt;&gt;"BASIC_OK"),"REVIEW","OK")</f>
        <v>OK</v>
      </c>
    </row>
    <row r="4262">
      <c r="A4262" s="5" t="s">
        <v>184</v>
      </c>
      <c r="B4262" s="5" t="s">
        <v>21</v>
      </c>
      <c r="C4262" s="5" t="s">
        <v>4471</v>
      </c>
      <c r="D4262" s="6" t="str">
        <f t="shared" si="1"/>
        <v>person4261@demo.invalid</v>
      </c>
      <c r="E4262" s="6" t="str">
        <f t="shared" si="2"/>
        <v>BASIC_OK</v>
      </c>
      <c r="F4262" s="6" t="str">
        <f>IF(E4262&lt;&gt;"BASIC_OK","REVIEW",IF(RIGHT(D4262,LEN(LOWER(TRIM('Audit summary'!$B$16)))+1)="@"&amp;LOWER(TRIM('Audit summary'!$B$16)),"INTERNAL","EXTERNAL"))</f>
        <v>INTERNAL</v>
      </c>
      <c r="G4262" s="6">
        <f t="shared" si="3"/>
        <v>1</v>
      </c>
      <c r="H4262" s="6">
        <f t="shared" si="4"/>
        <v>1</v>
      </c>
      <c r="I4262" s="6" t="str">
        <f>IF(OR(A4262="",COUNTIF('Message audit'!$A$2:$A$201,A4262)=0,AND(B4262&lt;&gt;"To",B4262&lt;&gt;"CC",B4262&lt;&gt;"BCC"),E4262&lt;&gt;"BASIC_OK"),"REVIEW","OK")</f>
        <v>OK</v>
      </c>
    </row>
    <row r="4263">
      <c r="A4263" s="5" t="s">
        <v>184</v>
      </c>
      <c r="B4263" s="5" t="s">
        <v>50</v>
      </c>
      <c r="C4263" s="5" t="s">
        <v>4472</v>
      </c>
      <c r="D4263" s="6" t="str">
        <f t="shared" si="1"/>
        <v>person4262@demo.invalid</v>
      </c>
      <c r="E4263" s="6" t="str">
        <f t="shared" si="2"/>
        <v>BASIC_OK</v>
      </c>
      <c r="F4263" s="6" t="str">
        <f>IF(E4263&lt;&gt;"BASIC_OK","REVIEW",IF(RIGHT(D4263,LEN(LOWER(TRIM('Audit summary'!$B$16)))+1)="@"&amp;LOWER(TRIM('Audit summary'!$B$16)),"INTERNAL","EXTERNAL"))</f>
        <v>INTERNAL</v>
      </c>
      <c r="G4263" s="6">
        <f t="shared" si="3"/>
        <v>1</v>
      </c>
      <c r="H4263" s="6">
        <f t="shared" si="4"/>
        <v>1</v>
      </c>
      <c r="I4263" s="6" t="str">
        <f>IF(OR(A4263="",COUNTIF('Message audit'!$A$2:$A$201,A4263)=0,AND(B4263&lt;&gt;"To",B4263&lt;&gt;"CC",B4263&lt;&gt;"BCC"),E4263&lt;&gt;"BASIC_OK"),"REVIEW","OK")</f>
        <v>OK</v>
      </c>
    </row>
    <row r="4264">
      <c r="A4264" s="5" t="s">
        <v>184</v>
      </c>
      <c r="B4264" s="5" t="s">
        <v>65</v>
      </c>
      <c r="C4264" s="5" t="s">
        <v>4473</v>
      </c>
      <c r="D4264" s="6" t="str">
        <f t="shared" si="1"/>
        <v>person4263@demo.invalid</v>
      </c>
      <c r="E4264" s="6" t="str">
        <f t="shared" si="2"/>
        <v>BASIC_OK</v>
      </c>
      <c r="F4264" s="6" t="str">
        <f>IF(E4264&lt;&gt;"BASIC_OK","REVIEW",IF(RIGHT(D4264,LEN(LOWER(TRIM('Audit summary'!$B$16)))+1)="@"&amp;LOWER(TRIM('Audit summary'!$B$16)),"INTERNAL","EXTERNAL"))</f>
        <v>INTERNAL</v>
      </c>
      <c r="G4264" s="6">
        <f t="shared" si="3"/>
        <v>1</v>
      </c>
      <c r="H4264" s="6">
        <f t="shared" si="4"/>
        <v>1</v>
      </c>
      <c r="I4264" s="6" t="str">
        <f>IF(OR(A4264="",COUNTIF('Message audit'!$A$2:$A$201,A4264)=0,AND(B4264&lt;&gt;"To",B4264&lt;&gt;"CC",B4264&lt;&gt;"BCC"),E4264&lt;&gt;"BASIC_OK"),"REVIEW","OK")</f>
        <v>OK</v>
      </c>
    </row>
    <row r="4265">
      <c r="A4265" s="5" t="s">
        <v>184</v>
      </c>
      <c r="B4265" s="5" t="s">
        <v>21</v>
      </c>
      <c r="C4265" s="5" t="s">
        <v>4474</v>
      </c>
      <c r="D4265" s="6" t="str">
        <f t="shared" si="1"/>
        <v>person4264@demo.invalid</v>
      </c>
      <c r="E4265" s="6" t="str">
        <f t="shared" si="2"/>
        <v>BASIC_OK</v>
      </c>
      <c r="F4265" s="6" t="str">
        <f>IF(E4265&lt;&gt;"BASIC_OK","REVIEW",IF(RIGHT(D4265,LEN(LOWER(TRIM('Audit summary'!$B$16)))+1)="@"&amp;LOWER(TRIM('Audit summary'!$B$16)),"INTERNAL","EXTERNAL"))</f>
        <v>INTERNAL</v>
      </c>
      <c r="G4265" s="6">
        <f t="shared" si="3"/>
        <v>1</v>
      </c>
      <c r="H4265" s="6">
        <f t="shared" si="4"/>
        <v>1</v>
      </c>
      <c r="I4265" s="6" t="str">
        <f>IF(OR(A4265="",COUNTIF('Message audit'!$A$2:$A$201,A4265)=0,AND(B4265&lt;&gt;"To",B4265&lt;&gt;"CC",B4265&lt;&gt;"BCC"),E4265&lt;&gt;"BASIC_OK"),"REVIEW","OK")</f>
        <v>OK</v>
      </c>
    </row>
    <row r="4266">
      <c r="A4266" s="5" t="s">
        <v>184</v>
      </c>
      <c r="B4266" s="5" t="s">
        <v>50</v>
      </c>
      <c r="C4266" s="5" t="s">
        <v>4475</v>
      </c>
      <c r="D4266" s="6" t="str">
        <f t="shared" si="1"/>
        <v>person4265@example.org</v>
      </c>
      <c r="E4266" s="6" t="str">
        <f t="shared" si="2"/>
        <v>BASIC_OK</v>
      </c>
      <c r="F4266" s="6" t="str">
        <f>IF(E4266&lt;&gt;"BASIC_OK","REVIEW",IF(RIGHT(D4266,LEN(LOWER(TRIM('Audit summary'!$B$16)))+1)="@"&amp;LOWER(TRIM('Audit summary'!$B$16)),"INTERNAL","EXTERNAL"))</f>
        <v>EXTERNAL</v>
      </c>
      <c r="G4266" s="6">
        <f t="shared" si="3"/>
        <v>1</v>
      </c>
      <c r="H4266" s="6">
        <f t="shared" si="4"/>
        <v>1</v>
      </c>
      <c r="I4266" s="6" t="str">
        <f>IF(OR(A4266="",COUNTIF('Message audit'!$A$2:$A$201,A4266)=0,AND(B4266&lt;&gt;"To",B4266&lt;&gt;"CC",B4266&lt;&gt;"BCC"),E4266&lt;&gt;"BASIC_OK"),"REVIEW","OK")</f>
        <v>OK</v>
      </c>
    </row>
    <row r="4267">
      <c r="A4267" s="5" t="s">
        <v>184</v>
      </c>
      <c r="B4267" s="5" t="s">
        <v>65</v>
      </c>
      <c r="C4267" s="5" t="s">
        <v>4476</v>
      </c>
      <c r="D4267" s="6" t="str">
        <f t="shared" si="1"/>
        <v>person4266@demo.invalid</v>
      </c>
      <c r="E4267" s="6" t="str">
        <f t="shared" si="2"/>
        <v>BASIC_OK</v>
      </c>
      <c r="F4267" s="6" t="str">
        <f>IF(E4267&lt;&gt;"BASIC_OK","REVIEW",IF(RIGHT(D4267,LEN(LOWER(TRIM('Audit summary'!$B$16)))+1)="@"&amp;LOWER(TRIM('Audit summary'!$B$16)),"INTERNAL","EXTERNAL"))</f>
        <v>INTERNAL</v>
      </c>
      <c r="G4267" s="6">
        <f t="shared" si="3"/>
        <v>1</v>
      </c>
      <c r="H4267" s="6">
        <f t="shared" si="4"/>
        <v>1</v>
      </c>
      <c r="I4267" s="6" t="str">
        <f>IF(OR(A4267="",COUNTIF('Message audit'!$A$2:$A$201,A4267)=0,AND(B4267&lt;&gt;"To",B4267&lt;&gt;"CC",B4267&lt;&gt;"BCC"),E4267&lt;&gt;"BASIC_OK"),"REVIEW","OK")</f>
        <v>OK</v>
      </c>
    </row>
    <row r="4268">
      <c r="A4268" s="5" t="s">
        <v>184</v>
      </c>
      <c r="B4268" s="5" t="s">
        <v>21</v>
      </c>
      <c r="C4268" s="5" t="s">
        <v>4477</v>
      </c>
      <c r="D4268" s="6" t="str">
        <f t="shared" si="1"/>
        <v>person4267@demo.invalid</v>
      </c>
      <c r="E4268" s="6" t="str">
        <f t="shared" si="2"/>
        <v>BASIC_OK</v>
      </c>
      <c r="F4268" s="6" t="str">
        <f>IF(E4268&lt;&gt;"BASIC_OK","REVIEW",IF(RIGHT(D4268,LEN(LOWER(TRIM('Audit summary'!$B$16)))+1)="@"&amp;LOWER(TRIM('Audit summary'!$B$16)),"INTERNAL","EXTERNAL"))</f>
        <v>INTERNAL</v>
      </c>
      <c r="G4268" s="6">
        <f t="shared" si="3"/>
        <v>1</v>
      </c>
      <c r="H4268" s="6">
        <f t="shared" si="4"/>
        <v>1</v>
      </c>
      <c r="I4268" s="6" t="str">
        <f>IF(OR(A4268="",COUNTIF('Message audit'!$A$2:$A$201,A4268)=0,AND(B4268&lt;&gt;"To",B4268&lt;&gt;"CC",B4268&lt;&gt;"BCC"),E4268&lt;&gt;"BASIC_OK"),"REVIEW","OK")</f>
        <v>OK</v>
      </c>
    </row>
    <row r="4269">
      <c r="A4269" s="5" t="s">
        <v>184</v>
      </c>
      <c r="B4269" s="5" t="s">
        <v>50</v>
      </c>
      <c r="C4269" s="5" t="s">
        <v>4478</v>
      </c>
      <c r="D4269" s="6" t="str">
        <f t="shared" si="1"/>
        <v>person4268@demo.invalid</v>
      </c>
      <c r="E4269" s="6" t="str">
        <f t="shared" si="2"/>
        <v>BASIC_OK</v>
      </c>
      <c r="F4269" s="6" t="str">
        <f>IF(E4269&lt;&gt;"BASIC_OK","REVIEW",IF(RIGHT(D4269,LEN(LOWER(TRIM('Audit summary'!$B$16)))+1)="@"&amp;LOWER(TRIM('Audit summary'!$B$16)),"INTERNAL","EXTERNAL"))</f>
        <v>INTERNAL</v>
      </c>
      <c r="G4269" s="6">
        <f t="shared" si="3"/>
        <v>1</v>
      </c>
      <c r="H4269" s="6">
        <f t="shared" si="4"/>
        <v>1</v>
      </c>
      <c r="I4269" s="6" t="str">
        <f>IF(OR(A4269="",COUNTIF('Message audit'!$A$2:$A$201,A4269)=0,AND(B4269&lt;&gt;"To",B4269&lt;&gt;"CC",B4269&lt;&gt;"BCC"),E4269&lt;&gt;"BASIC_OK"),"REVIEW","OK")</f>
        <v>OK</v>
      </c>
    </row>
    <row r="4270">
      <c r="A4270" s="5" t="s">
        <v>184</v>
      </c>
      <c r="B4270" s="5" t="s">
        <v>65</v>
      </c>
      <c r="C4270" s="5" t="s">
        <v>4479</v>
      </c>
      <c r="D4270" s="6" t="str">
        <f t="shared" si="1"/>
        <v>person4269@demo.invalid</v>
      </c>
      <c r="E4270" s="6" t="str">
        <f t="shared" si="2"/>
        <v>BASIC_OK</v>
      </c>
      <c r="F4270" s="6" t="str">
        <f>IF(E4270&lt;&gt;"BASIC_OK","REVIEW",IF(RIGHT(D4270,LEN(LOWER(TRIM('Audit summary'!$B$16)))+1)="@"&amp;LOWER(TRIM('Audit summary'!$B$16)),"INTERNAL","EXTERNAL"))</f>
        <v>INTERNAL</v>
      </c>
      <c r="G4270" s="6">
        <f t="shared" si="3"/>
        <v>1</v>
      </c>
      <c r="H4270" s="6">
        <f t="shared" si="4"/>
        <v>1</v>
      </c>
      <c r="I4270" s="6" t="str">
        <f>IF(OR(A4270="",COUNTIF('Message audit'!$A$2:$A$201,A4270)=0,AND(B4270&lt;&gt;"To",B4270&lt;&gt;"CC",B4270&lt;&gt;"BCC"),E4270&lt;&gt;"BASIC_OK"),"REVIEW","OK")</f>
        <v>OK</v>
      </c>
    </row>
    <row r="4271">
      <c r="A4271" s="5" t="s">
        <v>184</v>
      </c>
      <c r="B4271" s="5" t="s">
        <v>21</v>
      </c>
      <c r="C4271" s="5" t="s">
        <v>4480</v>
      </c>
      <c r="D4271" s="6" t="str">
        <f t="shared" si="1"/>
        <v>person4270@example.org</v>
      </c>
      <c r="E4271" s="6" t="str">
        <f t="shared" si="2"/>
        <v>BASIC_OK</v>
      </c>
      <c r="F4271" s="6" t="str">
        <f>IF(E4271&lt;&gt;"BASIC_OK","REVIEW",IF(RIGHT(D4271,LEN(LOWER(TRIM('Audit summary'!$B$16)))+1)="@"&amp;LOWER(TRIM('Audit summary'!$B$16)),"INTERNAL","EXTERNAL"))</f>
        <v>EXTERNAL</v>
      </c>
      <c r="G4271" s="6">
        <f t="shared" si="3"/>
        <v>1</v>
      </c>
      <c r="H4271" s="6">
        <f t="shared" si="4"/>
        <v>1</v>
      </c>
      <c r="I4271" s="6" t="str">
        <f>IF(OR(A4271="",COUNTIF('Message audit'!$A$2:$A$201,A4271)=0,AND(B4271&lt;&gt;"To",B4271&lt;&gt;"CC",B4271&lt;&gt;"BCC"),E4271&lt;&gt;"BASIC_OK"),"REVIEW","OK")</f>
        <v>OK</v>
      </c>
    </row>
    <row r="4272">
      <c r="A4272" s="5" t="s">
        <v>184</v>
      </c>
      <c r="B4272" s="5" t="s">
        <v>50</v>
      </c>
      <c r="C4272" s="5" t="s">
        <v>4481</v>
      </c>
      <c r="D4272" s="6" t="str">
        <f t="shared" si="1"/>
        <v>person4271@demo.invalid</v>
      </c>
      <c r="E4272" s="6" t="str">
        <f t="shared" si="2"/>
        <v>BASIC_OK</v>
      </c>
      <c r="F4272" s="6" t="str">
        <f>IF(E4272&lt;&gt;"BASIC_OK","REVIEW",IF(RIGHT(D4272,LEN(LOWER(TRIM('Audit summary'!$B$16)))+1)="@"&amp;LOWER(TRIM('Audit summary'!$B$16)),"INTERNAL","EXTERNAL"))</f>
        <v>INTERNAL</v>
      </c>
      <c r="G4272" s="6">
        <f t="shared" si="3"/>
        <v>1</v>
      </c>
      <c r="H4272" s="6">
        <f t="shared" si="4"/>
        <v>1</v>
      </c>
      <c r="I4272" s="6" t="str">
        <f>IF(OR(A4272="",COUNTIF('Message audit'!$A$2:$A$201,A4272)=0,AND(B4272&lt;&gt;"To",B4272&lt;&gt;"CC",B4272&lt;&gt;"BCC"),E4272&lt;&gt;"BASIC_OK"),"REVIEW","OK")</f>
        <v>OK</v>
      </c>
    </row>
    <row r="4273">
      <c r="A4273" s="5" t="s">
        <v>184</v>
      </c>
      <c r="B4273" s="5" t="s">
        <v>65</v>
      </c>
      <c r="C4273" s="5" t="s">
        <v>4482</v>
      </c>
      <c r="D4273" s="6" t="str">
        <f t="shared" si="1"/>
        <v>person4272@demo.invalid</v>
      </c>
      <c r="E4273" s="6" t="str">
        <f t="shared" si="2"/>
        <v>BASIC_OK</v>
      </c>
      <c r="F4273" s="6" t="str">
        <f>IF(E4273&lt;&gt;"BASIC_OK","REVIEW",IF(RIGHT(D4273,LEN(LOWER(TRIM('Audit summary'!$B$16)))+1)="@"&amp;LOWER(TRIM('Audit summary'!$B$16)),"INTERNAL","EXTERNAL"))</f>
        <v>INTERNAL</v>
      </c>
      <c r="G4273" s="6">
        <f t="shared" si="3"/>
        <v>1</v>
      </c>
      <c r="H4273" s="6">
        <f t="shared" si="4"/>
        <v>1</v>
      </c>
      <c r="I4273" s="6" t="str">
        <f>IF(OR(A4273="",COUNTIF('Message audit'!$A$2:$A$201,A4273)=0,AND(B4273&lt;&gt;"To",B4273&lt;&gt;"CC",B4273&lt;&gt;"BCC"),E4273&lt;&gt;"BASIC_OK"),"REVIEW","OK")</f>
        <v>OK</v>
      </c>
    </row>
    <row r="4274">
      <c r="A4274" s="5" t="s">
        <v>184</v>
      </c>
      <c r="B4274" s="5" t="s">
        <v>21</v>
      </c>
      <c r="C4274" s="5" t="s">
        <v>4483</v>
      </c>
      <c r="D4274" s="6" t="str">
        <f t="shared" si="1"/>
        <v>person4273@demo.invalid</v>
      </c>
      <c r="E4274" s="6" t="str">
        <f t="shared" si="2"/>
        <v>BASIC_OK</v>
      </c>
      <c r="F4274" s="6" t="str">
        <f>IF(E4274&lt;&gt;"BASIC_OK","REVIEW",IF(RIGHT(D4274,LEN(LOWER(TRIM('Audit summary'!$B$16)))+1)="@"&amp;LOWER(TRIM('Audit summary'!$B$16)),"INTERNAL","EXTERNAL"))</f>
        <v>INTERNAL</v>
      </c>
      <c r="G4274" s="6">
        <f t="shared" si="3"/>
        <v>1</v>
      </c>
      <c r="H4274" s="6">
        <f t="shared" si="4"/>
        <v>1</v>
      </c>
      <c r="I4274" s="6" t="str">
        <f>IF(OR(A4274="",COUNTIF('Message audit'!$A$2:$A$201,A4274)=0,AND(B4274&lt;&gt;"To",B4274&lt;&gt;"CC",B4274&lt;&gt;"BCC"),E4274&lt;&gt;"BASIC_OK"),"REVIEW","OK")</f>
        <v>OK</v>
      </c>
    </row>
    <row r="4275">
      <c r="A4275" s="5" t="s">
        <v>184</v>
      </c>
      <c r="B4275" s="5" t="s">
        <v>50</v>
      </c>
      <c r="C4275" s="5" t="s">
        <v>4484</v>
      </c>
      <c r="D4275" s="6" t="str">
        <f t="shared" si="1"/>
        <v>person4274@demo.invalid</v>
      </c>
      <c r="E4275" s="6" t="str">
        <f t="shared" si="2"/>
        <v>BASIC_OK</v>
      </c>
      <c r="F4275" s="6" t="str">
        <f>IF(E4275&lt;&gt;"BASIC_OK","REVIEW",IF(RIGHT(D4275,LEN(LOWER(TRIM('Audit summary'!$B$16)))+1)="@"&amp;LOWER(TRIM('Audit summary'!$B$16)),"INTERNAL","EXTERNAL"))</f>
        <v>INTERNAL</v>
      </c>
      <c r="G4275" s="6">
        <f t="shared" si="3"/>
        <v>1</v>
      </c>
      <c r="H4275" s="6">
        <f t="shared" si="4"/>
        <v>1</v>
      </c>
      <c r="I4275" s="6" t="str">
        <f>IF(OR(A4275="",COUNTIF('Message audit'!$A$2:$A$201,A4275)=0,AND(B4275&lt;&gt;"To",B4275&lt;&gt;"CC",B4275&lt;&gt;"BCC"),E4275&lt;&gt;"BASIC_OK"),"REVIEW","OK")</f>
        <v>OK</v>
      </c>
    </row>
    <row r="4276">
      <c r="A4276" s="5" t="s">
        <v>184</v>
      </c>
      <c r="B4276" s="5" t="s">
        <v>65</v>
      </c>
      <c r="C4276" s="5" t="s">
        <v>4485</v>
      </c>
      <c r="D4276" s="6" t="str">
        <f t="shared" si="1"/>
        <v>person4275@example.org</v>
      </c>
      <c r="E4276" s="6" t="str">
        <f t="shared" si="2"/>
        <v>BASIC_OK</v>
      </c>
      <c r="F4276" s="6" t="str">
        <f>IF(E4276&lt;&gt;"BASIC_OK","REVIEW",IF(RIGHT(D4276,LEN(LOWER(TRIM('Audit summary'!$B$16)))+1)="@"&amp;LOWER(TRIM('Audit summary'!$B$16)),"INTERNAL","EXTERNAL"))</f>
        <v>EXTERNAL</v>
      </c>
      <c r="G4276" s="6">
        <f t="shared" si="3"/>
        <v>1</v>
      </c>
      <c r="H4276" s="6">
        <f t="shared" si="4"/>
        <v>1</v>
      </c>
      <c r="I4276" s="6" t="str">
        <f>IF(OR(A4276="",COUNTIF('Message audit'!$A$2:$A$201,A4276)=0,AND(B4276&lt;&gt;"To",B4276&lt;&gt;"CC",B4276&lt;&gt;"BCC"),E4276&lt;&gt;"BASIC_OK"),"REVIEW","OK")</f>
        <v>OK</v>
      </c>
    </row>
    <row r="4277">
      <c r="A4277" s="5" t="s">
        <v>184</v>
      </c>
      <c r="B4277" s="5" t="s">
        <v>21</v>
      </c>
      <c r="C4277" s="5" t="s">
        <v>4486</v>
      </c>
      <c r="D4277" s="6" t="str">
        <f t="shared" si="1"/>
        <v>person4276@demo.invalid</v>
      </c>
      <c r="E4277" s="6" t="str">
        <f t="shared" si="2"/>
        <v>BASIC_OK</v>
      </c>
      <c r="F4277" s="6" t="str">
        <f>IF(E4277&lt;&gt;"BASIC_OK","REVIEW",IF(RIGHT(D4277,LEN(LOWER(TRIM('Audit summary'!$B$16)))+1)="@"&amp;LOWER(TRIM('Audit summary'!$B$16)),"INTERNAL","EXTERNAL"))</f>
        <v>INTERNAL</v>
      </c>
      <c r="G4277" s="6">
        <f t="shared" si="3"/>
        <v>1</v>
      </c>
      <c r="H4277" s="6">
        <f t="shared" si="4"/>
        <v>1</v>
      </c>
      <c r="I4277" s="6" t="str">
        <f>IF(OR(A4277="",COUNTIF('Message audit'!$A$2:$A$201,A4277)=0,AND(B4277&lt;&gt;"To",B4277&lt;&gt;"CC",B4277&lt;&gt;"BCC"),E4277&lt;&gt;"BASIC_OK"),"REVIEW","OK")</f>
        <v>OK</v>
      </c>
    </row>
    <row r="4278">
      <c r="A4278" s="5" t="s">
        <v>184</v>
      </c>
      <c r="B4278" s="5" t="s">
        <v>50</v>
      </c>
      <c r="C4278" s="5" t="s">
        <v>4487</v>
      </c>
      <c r="D4278" s="6" t="str">
        <f t="shared" si="1"/>
        <v>person4277@demo.invalid</v>
      </c>
      <c r="E4278" s="6" t="str">
        <f t="shared" si="2"/>
        <v>BASIC_OK</v>
      </c>
      <c r="F4278" s="6" t="str">
        <f>IF(E4278&lt;&gt;"BASIC_OK","REVIEW",IF(RIGHT(D4278,LEN(LOWER(TRIM('Audit summary'!$B$16)))+1)="@"&amp;LOWER(TRIM('Audit summary'!$B$16)),"INTERNAL","EXTERNAL"))</f>
        <v>INTERNAL</v>
      </c>
      <c r="G4278" s="6">
        <f t="shared" si="3"/>
        <v>1</v>
      </c>
      <c r="H4278" s="6">
        <f t="shared" si="4"/>
        <v>1</v>
      </c>
      <c r="I4278" s="6" t="str">
        <f>IF(OR(A4278="",COUNTIF('Message audit'!$A$2:$A$201,A4278)=0,AND(B4278&lt;&gt;"To",B4278&lt;&gt;"CC",B4278&lt;&gt;"BCC"),E4278&lt;&gt;"BASIC_OK"),"REVIEW","OK")</f>
        <v>OK</v>
      </c>
    </row>
    <row r="4279">
      <c r="A4279" s="5" t="s">
        <v>184</v>
      </c>
      <c r="B4279" s="5" t="s">
        <v>65</v>
      </c>
      <c r="C4279" s="5" t="s">
        <v>4488</v>
      </c>
      <c r="D4279" s="6" t="str">
        <f t="shared" si="1"/>
        <v>person4278@demo.invalid</v>
      </c>
      <c r="E4279" s="6" t="str">
        <f t="shared" si="2"/>
        <v>BASIC_OK</v>
      </c>
      <c r="F4279" s="6" t="str">
        <f>IF(E4279&lt;&gt;"BASIC_OK","REVIEW",IF(RIGHT(D4279,LEN(LOWER(TRIM('Audit summary'!$B$16)))+1)="@"&amp;LOWER(TRIM('Audit summary'!$B$16)),"INTERNAL","EXTERNAL"))</f>
        <v>INTERNAL</v>
      </c>
      <c r="G4279" s="6">
        <f t="shared" si="3"/>
        <v>1</v>
      </c>
      <c r="H4279" s="6">
        <f t="shared" si="4"/>
        <v>1</v>
      </c>
      <c r="I4279" s="6" t="str">
        <f>IF(OR(A4279="",COUNTIF('Message audit'!$A$2:$A$201,A4279)=0,AND(B4279&lt;&gt;"To",B4279&lt;&gt;"CC",B4279&lt;&gt;"BCC"),E4279&lt;&gt;"BASIC_OK"),"REVIEW","OK")</f>
        <v>OK</v>
      </c>
    </row>
    <row r="4280">
      <c r="A4280" s="5" t="s">
        <v>184</v>
      </c>
      <c r="B4280" s="5" t="s">
        <v>21</v>
      </c>
      <c r="C4280" s="5" t="s">
        <v>4489</v>
      </c>
      <c r="D4280" s="6" t="str">
        <f t="shared" si="1"/>
        <v>person4279@demo.invalid</v>
      </c>
      <c r="E4280" s="6" t="str">
        <f t="shared" si="2"/>
        <v>BASIC_OK</v>
      </c>
      <c r="F4280" s="6" t="str">
        <f>IF(E4280&lt;&gt;"BASIC_OK","REVIEW",IF(RIGHT(D4280,LEN(LOWER(TRIM('Audit summary'!$B$16)))+1)="@"&amp;LOWER(TRIM('Audit summary'!$B$16)),"INTERNAL","EXTERNAL"))</f>
        <v>INTERNAL</v>
      </c>
      <c r="G4280" s="6">
        <f t="shared" si="3"/>
        <v>1</v>
      </c>
      <c r="H4280" s="6">
        <f t="shared" si="4"/>
        <v>1</v>
      </c>
      <c r="I4280" s="6" t="str">
        <f>IF(OR(A4280="",COUNTIF('Message audit'!$A$2:$A$201,A4280)=0,AND(B4280&lt;&gt;"To",B4280&lt;&gt;"CC",B4280&lt;&gt;"BCC"),E4280&lt;&gt;"BASIC_OK"),"REVIEW","OK")</f>
        <v>OK</v>
      </c>
    </row>
    <row r="4281">
      <c r="A4281" s="5" t="s">
        <v>184</v>
      </c>
      <c r="B4281" s="5" t="s">
        <v>50</v>
      </c>
      <c r="C4281" s="5" t="s">
        <v>4490</v>
      </c>
      <c r="D4281" s="6" t="str">
        <f t="shared" si="1"/>
        <v>person4280@example.org</v>
      </c>
      <c r="E4281" s="6" t="str">
        <f t="shared" si="2"/>
        <v>BASIC_OK</v>
      </c>
      <c r="F4281" s="6" t="str">
        <f>IF(E4281&lt;&gt;"BASIC_OK","REVIEW",IF(RIGHT(D4281,LEN(LOWER(TRIM('Audit summary'!$B$16)))+1)="@"&amp;LOWER(TRIM('Audit summary'!$B$16)),"INTERNAL","EXTERNAL"))</f>
        <v>EXTERNAL</v>
      </c>
      <c r="G4281" s="6">
        <f t="shared" si="3"/>
        <v>1</v>
      </c>
      <c r="H4281" s="6">
        <f t="shared" si="4"/>
        <v>1</v>
      </c>
      <c r="I4281" s="6" t="str">
        <f>IF(OR(A4281="",COUNTIF('Message audit'!$A$2:$A$201,A4281)=0,AND(B4281&lt;&gt;"To",B4281&lt;&gt;"CC",B4281&lt;&gt;"BCC"),E4281&lt;&gt;"BASIC_OK"),"REVIEW","OK")</f>
        <v>OK</v>
      </c>
    </row>
    <row r="4282">
      <c r="A4282" s="5" t="s">
        <v>184</v>
      </c>
      <c r="B4282" s="5" t="s">
        <v>65</v>
      </c>
      <c r="C4282" s="5" t="s">
        <v>4491</v>
      </c>
      <c r="D4282" s="6" t="str">
        <f t="shared" si="1"/>
        <v>person4281@demo.invalid</v>
      </c>
      <c r="E4282" s="6" t="str">
        <f t="shared" si="2"/>
        <v>BASIC_OK</v>
      </c>
      <c r="F4282" s="6" t="str">
        <f>IF(E4282&lt;&gt;"BASIC_OK","REVIEW",IF(RIGHT(D4282,LEN(LOWER(TRIM('Audit summary'!$B$16)))+1)="@"&amp;LOWER(TRIM('Audit summary'!$B$16)),"INTERNAL","EXTERNAL"))</f>
        <v>INTERNAL</v>
      </c>
      <c r="G4282" s="6">
        <f t="shared" si="3"/>
        <v>1</v>
      </c>
      <c r="H4282" s="6">
        <f t="shared" si="4"/>
        <v>1</v>
      </c>
      <c r="I4282" s="6" t="str">
        <f>IF(OR(A4282="",COUNTIF('Message audit'!$A$2:$A$201,A4282)=0,AND(B4282&lt;&gt;"To",B4282&lt;&gt;"CC",B4282&lt;&gt;"BCC"),E4282&lt;&gt;"BASIC_OK"),"REVIEW","OK")</f>
        <v>OK</v>
      </c>
    </row>
    <row r="4283">
      <c r="A4283" s="5" t="s">
        <v>184</v>
      </c>
      <c r="B4283" s="5" t="s">
        <v>21</v>
      </c>
      <c r="C4283" s="5" t="s">
        <v>4492</v>
      </c>
      <c r="D4283" s="6" t="str">
        <f t="shared" si="1"/>
        <v>person4282@demo.invalid</v>
      </c>
      <c r="E4283" s="6" t="str">
        <f t="shared" si="2"/>
        <v>BASIC_OK</v>
      </c>
      <c r="F4283" s="6" t="str">
        <f>IF(E4283&lt;&gt;"BASIC_OK","REVIEW",IF(RIGHT(D4283,LEN(LOWER(TRIM('Audit summary'!$B$16)))+1)="@"&amp;LOWER(TRIM('Audit summary'!$B$16)),"INTERNAL","EXTERNAL"))</f>
        <v>INTERNAL</v>
      </c>
      <c r="G4283" s="6">
        <f t="shared" si="3"/>
        <v>1</v>
      </c>
      <c r="H4283" s="6">
        <f t="shared" si="4"/>
        <v>1</v>
      </c>
      <c r="I4283" s="6" t="str">
        <f>IF(OR(A4283="",COUNTIF('Message audit'!$A$2:$A$201,A4283)=0,AND(B4283&lt;&gt;"To",B4283&lt;&gt;"CC",B4283&lt;&gt;"BCC"),E4283&lt;&gt;"BASIC_OK"),"REVIEW","OK")</f>
        <v>OK</v>
      </c>
    </row>
    <row r="4284">
      <c r="A4284" s="5" t="s">
        <v>184</v>
      </c>
      <c r="B4284" s="5" t="s">
        <v>50</v>
      </c>
      <c r="C4284" s="5" t="s">
        <v>4493</v>
      </c>
      <c r="D4284" s="6" t="str">
        <f t="shared" si="1"/>
        <v>person4283@demo.invalid</v>
      </c>
      <c r="E4284" s="6" t="str">
        <f t="shared" si="2"/>
        <v>BASIC_OK</v>
      </c>
      <c r="F4284" s="6" t="str">
        <f>IF(E4284&lt;&gt;"BASIC_OK","REVIEW",IF(RIGHT(D4284,LEN(LOWER(TRIM('Audit summary'!$B$16)))+1)="@"&amp;LOWER(TRIM('Audit summary'!$B$16)),"INTERNAL","EXTERNAL"))</f>
        <v>INTERNAL</v>
      </c>
      <c r="G4284" s="6">
        <f t="shared" si="3"/>
        <v>1</v>
      </c>
      <c r="H4284" s="6">
        <f t="shared" si="4"/>
        <v>1</v>
      </c>
      <c r="I4284" s="6" t="str">
        <f>IF(OR(A4284="",COUNTIF('Message audit'!$A$2:$A$201,A4284)=0,AND(B4284&lt;&gt;"To",B4284&lt;&gt;"CC",B4284&lt;&gt;"BCC"),E4284&lt;&gt;"BASIC_OK"),"REVIEW","OK")</f>
        <v>OK</v>
      </c>
    </row>
    <row r="4285">
      <c r="A4285" s="5" t="s">
        <v>184</v>
      </c>
      <c r="B4285" s="5" t="s">
        <v>65</v>
      </c>
      <c r="C4285" s="5" t="s">
        <v>4494</v>
      </c>
      <c r="D4285" s="6" t="str">
        <f t="shared" si="1"/>
        <v>person4284@demo.invalid</v>
      </c>
      <c r="E4285" s="6" t="str">
        <f t="shared" si="2"/>
        <v>BASIC_OK</v>
      </c>
      <c r="F4285" s="6" t="str">
        <f>IF(E4285&lt;&gt;"BASIC_OK","REVIEW",IF(RIGHT(D4285,LEN(LOWER(TRIM('Audit summary'!$B$16)))+1)="@"&amp;LOWER(TRIM('Audit summary'!$B$16)),"INTERNAL","EXTERNAL"))</f>
        <v>INTERNAL</v>
      </c>
      <c r="G4285" s="6">
        <f t="shared" si="3"/>
        <v>1</v>
      </c>
      <c r="H4285" s="6">
        <f t="shared" si="4"/>
        <v>1</v>
      </c>
      <c r="I4285" s="6" t="str">
        <f>IF(OR(A4285="",COUNTIF('Message audit'!$A$2:$A$201,A4285)=0,AND(B4285&lt;&gt;"To",B4285&lt;&gt;"CC",B4285&lt;&gt;"BCC"),E4285&lt;&gt;"BASIC_OK"),"REVIEW","OK")</f>
        <v>OK</v>
      </c>
    </row>
    <row r="4286">
      <c r="A4286" s="5" t="s">
        <v>184</v>
      </c>
      <c r="B4286" s="5" t="s">
        <v>21</v>
      </c>
      <c r="C4286" s="5" t="s">
        <v>4495</v>
      </c>
      <c r="D4286" s="6" t="str">
        <f t="shared" si="1"/>
        <v>person4285@example.org</v>
      </c>
      <c r="E4286" s="6" t="str">
        <f t="shared" si="2"/>
        <v>BASIC_OK</v>
      </c>
      <c r="F4286" s="6" t="str">
        <f>IF(E4286&lt;&gt;"BASIC_OK","REVIEW",IF(RIGHT(D4286,LEN(LOWER(TRIM('Audit summary'!$B$16)))+1)="@"&amp;LOWER(TRIM('Audit summary'!$B$16)),"INTERNAL","EXTERNAL"))</f>
        <v>EXTERNAL</v>
      </c>
      <c r="G4286" s="6">
        <f t="shared" si="3"/>
        <v>1</v>
      </c>
      <c r="H4286" s="6">
        <f t="shared" si="4"/>
        <v>1</v>
      </c>
      <c r="I4286" s="6" t="str">
        <f>IF(OR(A4286="",COUNTIF('Message audit'!$A$2:$A$201,A4286)=0,AND(B4286&lt;&gt;"To",B4286&lt;&gt;"CC",B4286&lt;&gt;"BCC"),E4286&lt;&gt;"BASIC_OK"),"REVIEW","OK")</f>
        <v>OK</v>
      </c>
    </row>
    <row r="4287">
      <c r="A4287" s="5" t="s">
        <v>184</v>
      </c>
      <c r="B4287" s="5" t="s">
        <v>50</v>
      </c>
      <c r="C4287" s="5" t="s">
        <v>4496</v>
      </c>
      <c r="D4287" s="6" t="str">
        <f t="shared" si="1"/>
        <v>person4286@demo.invalid</v>
      </c>
      <c r="E4287" s="6" t="str">
        <f t="shared" si="2"/>
        <v>BASIC_OK</v>
      </c>
      <c r="F4287" s="6" t="str">
        <f>IF(E4287&lt;&gt;"BASIC_OK","REVIEW",IF(RIGHT(D4287,LEN(LOWER(TRIM('Audit summary'!$B$16)))+1)="@"&amp;LOWER(TRIM('Audit summary'!$B$16)),"INTERNAL","EXTERNAL"))</f>
        <v>INTERNAL</v>
      </c>
      <c r="G4287" s="6">
        <f t="shared" si="3"/>
        <v>1</v>
      </c>
      <c r="H4287" s="6">
        <f t="shared" si="4"/>
        <v>1</v>
      </c>
      <c r="I4287" s="6" t="str">
        <f>IF(OR(A4287="",COUNTIF('Message audit'!$A$2:$A$201,A4287)=0,AND(B4287&lt;&gt;"To",B4287&lt;&gt;"CC",B4287&lt;&gt;"BCC"),E4287&lt;&gt;"BASIC_OK"),"REVIEW","OK")</f>
        <v>OK</v>
      </c>
    </row>
    <row r="4288">
      <c r="A4288" s="5" t="s">
        <v>184</v>
      </c>
      <c r="B4288" s="5" t="s">
        <v>65</v>
      </c>
      <c r="C4288" s="5" t="s">
        <v>4497</v>
      </c>
      <c r="D4288" s="6" t="str">
        <f t="shared" si="1"/>
        <v>person4287@demo.invalid</v>
      </c>
      <c r="E4288" s="6" t="str">
        <f t="shared" si="2"/>
        <v>BASIC_OK</v>
      </c>
      <c r="F4288" s="6" t="str">
        <f>IF(E4288&lt;&gt;"BASIC_OK","REVIEW",IF(RIGHT(D4288,LEN(LOWER(TRIM('Audit summary'!$B$16)))+1)="@"&amp;LOWER(TRIM('Audit summary'!$B$16)),"INTERNAL","EXTERNAL"))</f>
        <v>INTERNAL</v>
      </c>
      <c r="G4288" s="6">
        <f t="shared" si="3"/>
        <v>1</v>
      </c>
      <c r="H4288" s="6">
        <f t="shared" si="4"/>
        <v>1</v>
      </c>
      <c r="I4288" s="6" t="str">
        <f>IF(OR(A4288="",COUNTIF('Message audit'!$A$2:$A$201,A4288)=0,AND(B4288&lt;&gt;"To",B4288&lt;&gt;"CC",B4288&lt;&gt;"BCC"),E4288&lt;&gt;"BASIC_OK"),"REVIEW","OK")</f>
        <v>OK</v>
      </c>
    </row>
    <row r="4289">
      <c r="A4289" s="5" t="s">
        <v>184</v>
      </c>
      <c r="B4289" s="5" t="s">
        <v>21</v>
      </c>
      <c r="C4289" s="5" t="s">
        <v>4498</v>
      </c>
      <c r="D4289" s="6" t="str">
        <f t="shared" si="1"/>
        <v>person4288@demo.invalid</v>
      </c>
      <c r="E4289" s="6" t="str">
        <f t="shared" si="2"/>
        <v>BASIC_OK</v>
      </c>
      <c r="F4289" s="6" t="str">
        <f>IF(E4289&lt;&gt;"BASIC_OK","REVIEW",IF(RIGHT(D4289,LEN(LOWER(TRIM('Audit summary'!$B$16)))+1)="@"&amp;LOWER(TRIM('Audit summary'!$B$16)),"INTERNAL","EXTERNAL"))</f>
        <v>INTERNAL</v>
      </c>
      <c r="G4289" s="6">
        <f t="shared" si="3"/>
        <v>1</v>
      </c>
      <c r="H4289" s="6">
        <f t="shared" si="4"/>
        <v>1</v>
      </c>
      <c r="I4289" s="6" t="str">
        <f>IF(OR(A4289="",COUNTIF('Message audit'!$A$2:$A$201,A4289)=0,AND(B4289&lt;&gt;"To",B4289&lt;&gt;"CC",B4289&lt;&gt;"BCC"),E4289&lt;&gt;"BASIC_OK"),"REVIEW","OK")</f>
        <v>OK</v>
      </c>
    </row>
    <row r="4290">
      <c r="A4290" s="5" t="s">
        <v>184</v>
      </c>
      <c r="B4290" s="5" t="s">
        <v>50</v>
      </c>
      <c r="C4290" s="5" t="s">
        <v>4499</v>
      </c>
      <c r="D4290" s="6" t="str">
        <f t="shared" si="1"/>
        <v>person4289@demo.invalid</v>
      </c>
      <c r="E4290" s="6" t="str">
        <f t="shared" si="2"/>
        <v>BASIC_OK</v>
      </c>
      <c r="F4290" s="6" t="str">
        <f>IF(E4290&lt;&gt;"BASIC_OK","REVIEW",IF(RIGHT(D4290,LEN(LOWER(TRIM('Audit summary'!$B$16)))+1)="@"&amp;LOWER(TRIM('Audit summary'!$B$16)),"INTERNAL","EXTERNAL"))</f>
        <v>INTERNAL</v>
      </c>
      <c r="G4290" s="6">
        <f t="shared" si="3"/>
        <v>1</v>
      </c>
      <c r="H4290" s="6">
        <f t="shared" si="4"/>
        <v>1</v>
      </c>
      <c r="I4290" s="6" t="str">
        <f>IF(OR(A4290="",COUNTIF('Message audit'!$A$2:$A$201,A4290)=0,AND(B4290&lt;&gt;"To",B4290&lt;&gt;"CC",B4290&lt;&gt;"BCC"),E4290&lt;&gt;"BASIC_OK"),"REVIEW","OK")</f>
        <v>OK</v>
      </c>
    </row>
    <row r="4291">
      <c r="A4291" s="5" t="s">
        <v>184</v>
      </c>
      <c r="B4291" s="5" t="s">
        <v>65</v>
      </c>
      <c r="C4291" s="5" t="s">
        <v>4500</v>
      </c>
      <c r="D4291" s="6" t="str">
        <f t="shared" si="1"/>
        <v>person4290@example.org</v>
      </c>
      <c r="E4291" s="6" t="str">
        <f t="shared" si="2"/>
        <v>BASIC_OK</v>
      </c>
      <c r="F4291" s="6" t="str">
        <f>IF(E4291&lt;&gt;"BASIC_OK","REVIEW",IF(RIGHT(D4291,LEN(LOWER(TRIM('Audit summary'!$B$16)))+1)="@"&amp;LOWER(TRIM('Audit summary'!$B$16)),"INTERNAL","EXTERNAL"))</f>
        <v>EXTERNAL</v>
      </c>
      <c r="G4291" s="6">
        <f t="shared" si="3"/>
        <v>1</v>
      </c>
      <c r="H4291" s="6">
        <f t="shared" si="4"/>
        <v>1</v>
      </c>
      <c r="I4291" s="6" t="str">
        <f>IF(OR(A4291="",COUNTIF('Message audit'!$A$2:$A$201,A4291)=0,AND(B4291&lt;&gt;"To",B4291&lt;&gt;"CC",B4291&lt;&gt;"BCC"),E4291&lt;&gt;"BASIC_OK"),"REVIEW","OK")</f>
        <v>OK</v>
      </c>
    </row>
    <row r="4292">
      <c r="A4292" s="5" t="s">
        <v>184</v>
      </c>
      <c r="B4292" s="5" t="s">
        <v>21</v>
      </c>
      <c r="C4292" s="5" t="s">
        <v>4501</v>
      </c>
      <c r="D4292" s="6" t="str">
        <f t="shared" si="1"/>
        <v>person4291@demo.invalid</v>
      </c>
      <c r="E4292" s="6" t="str">
        <f t="shared" si="2"/>
        <v>BASIC_OK</v>
      </c>
      <c r="F4292" s="6" t="str">
        <f>IF(E4292&lt;&gt;"BASIC_OK","REVIEW",IF(RIGHT(D4292,LEN(LOWER(TRIM('Audit summary'!$B$16)))+1)="@"&amp;LOWER(TRIM('Audit summary'!$B$16)),"INTERNAL","EXTERNAL"))</f>
        <v>INTERNAL</v>
      </c>
      <c r="G4292" s="6">
        <f t="shared" si="3"/>
        <v>1</v>
      </c>
      <c r="H4292" s="6">
        <f t="shared" si="4"/>
        <v>1</v>
      </c>
      <c r="I4292" s="6" t="str">
        <f>IF(OR(A4292="",COUNTIF('Message audit'!$A$2:$A$201,A4292)=0,AND(B4292&lt;&gt;"To",B4292&lt;&gt;"CC",B4292&lt;&gt;"BCC"),E4292&lt;&gt;"BASIC_OK"),"REVIEW","OK")</f>
        <v>OK</v>
      </c>
    </row>
    <row r="4293">
      <c r="A4293" s="5" t="s">
        <v>184</v>
      </c>
      <c r="B4293" s="5" t="s">
        <v>50</v>
      </c>
      <c r="C4293" s="5" t="s">
        <v>4502</v>
      </c>
      <c r="D4293" s="6" t="str">
        <f t="shared" si="1"/>
        <v>person4292@demo.invalid</v>
      </c>
      <c r="E4293" s="6" t="str">
        <f t="shared" si="2"/>
        <v>BASIC_OK</v>
      </c>
      <c r="F4293" s="6" t="str">
        <f>IF(E4293&lt;&gt;"BASIC_OK","REVIEW",IF(RIGHT(D4293,LEN(LOWER(TRIM('Audit summary'!$B$16)))+1)="@"&amp;LOWER(TRIM('Audit summary'!$B$16)),"INTERNAL","EXTERNAL"))</f>
        <v>INTERNAL</v>
      </c>
      <c r="G4293" s="6">
        <f t="shared" si="3"/>
        <v>1</v>
      </c>
      <c r="H4293" s="6">
        <f t="shared" si="4"/>
        <v>1</v>
      </c>
      <c r="I4293" s="6" t="str">
        <f>IF(OR(A4293="",COUNTIF('Message audit'!$A$2:$A$201,A4293)=0,AND(B4293&lt;&gt;"To",B4293&lt;&gt;"CC",B4293&lt;&gt;"BCC"),E4293&lt;&gt;"BASIC_OK"),"REVIEW","OK")</f>
        <v>OK</v>
      </c>
    </row>
    <row r="4294">
      <c r="A4294" s="5" t="s">
        <v>184</v>
      </c>
      <c r="B4294" s="5" t="s">
        <v>65</v>
      </c>
      <c r="C4294" s="5" t="s">
        <v>4503</v>
      </c>
      <c r="D4294" s="6" t="str">
        <f t="shared" si="1"/>
        <v>person4293@demo.invalid</v>
      </c>
      <c r="E4294" s="6" t="str">
        <f t="shared" si="2"/>
        <v>BASIC_OK</v>
      </c>
      <c r="F4294" s="6" t="str">
        <f>IF(E4294&lt;&gt;"BASIC_OK","REVIEW",IF(RIGHT(D4294,LEN(LOWER(TRIM('Audit summary'!$B$16)))+1)="@"&amp;LOWER(TRIM('Audit summary'!$B$16)),"INTERNAL","EXTERNAL"))</f>
        <v>INTERNAL</v>
      </c>
      <c r="G4294" s="6">
        <f t="shared" si="3"/>
        <v>1</v>
      </c>
      <c r="H4294" s="6">
        <f t="shared" si="4"/>
        <v>1</v>
      </c>
      <c r="I4294" s="6" t="str">
        <f>IF(OR(A4294="",COUNTIF('Message audit'!$A$2:$A$201,A4294)=0,AND(B4294&lt;&gt;"To",B4294&lt;&gt;"CC",B4294&lt;&gt;"BCC"),E4294&lt;&gt;"BASIC_OK"),"REVIEW","OK")</f>
        <v>OK</v>
      </c>
    </row>
    <row r="4295">
      <c r="A4295" s="5" t="s">
        <v>184</v>
      </c>
      <c r="B4295" s="5" t="s">
        <v>21</v>
      </c>
      <c r="C4295" s="5" t="s">
        <v>4504</v>
      </c>
      <c r="D4295" s="6" t="str">
        <f t="shared" si="1"/>
        <v>person4294@demo.invalid</v>
      </c>
      <c r="E4295" s="6" t="str">
        <f t="shared" si="2"/>
        <v>BASIC_OK</v>
      </c>
      <c r="F4295" s="6" t="str">
        <f>IF(E4295&lt;&gt;"BASIC_OK","REVIEW",IF(RIGHT(D4295,LEN(LOWER(TRIM('Audit summary'!$B$16)))+1)="@"&amp;LOWER(TRIM('Audit summary'!$B$16)),"INTERNAL","EXTERNAL"))</f>
        <v>INTERNAL</v>
      </c>
      <c r="G4295" s="6">
        <f t="shared" si="3"/>
        <v>1</v>
      </c>
      <c r="H4295" s="6">
        <f t="shared" si="4"/>
        <v>1</v>
      </c>
      <c r="I4295" s="6" t="str">
        <f>IF(OR(A4295="",COUNTIF('Message audit'!$A$2:$A$201,A4295)=0,AND(B4295&lt;&gt;"To",B4295&lt;&gt;"CC",B4295&lt;&gt;"BCC"),E4295&lt;&gt;"BASIC_OK"),"REVIEW","OK")</f>
        <v>OK</v>
      </c>
    </row>
    <row r="4296">
      <c r="A4296" s="5" t="s">
        <v>184</v>
      </c>
      <c r="B4296" s="5" t="s">
        <v>50</v>
      </c>
      <c r="C4296" s="5" t="s">
        <v>4505</v>
      </c>
      <c r="D4296" s="6" t="str">
        <f t="shared" si="1"/>
        <v>person4295@example.org</v>
      </c>
      <c r="E4296" s="6" t="str">
        <f t="shared" si="2"/>
        <v>BASIC_OK</v>
      </c>
      <c r="F4296" s="6" t="str">
        <f>IF(E4296&lt;&gt;"BASIC_OK","REVIEW",IF(RIGHT(D4296,LEN(LOWER(TRIM('Audit summary'!$B$16)))+1)="@"&amp;LOWER(TRIM('Audit summary'!$B$16)),"INTERNAL","EXTERNAL"))</f>
        <v>EXTERNAL</v>
      </c>
      <c r="G4296" s="6">
        <f t="shared" si="3"/>
        <v>1</v>
      </c>
      <c r="H4296" s="6">
        <f t="shared" si="4"/>
        <v>1</v>
      </c>
      <c r="I4296" s="6" t="str">
        <f>IF(OR(A4296="",COUNTIF('Message audit'!$A$2:$A$201,A4296)=0,AND(B4296&lt;&gt;"To",B4296&lt;&gt;"CC",B4296&lt;&gt;"BCC"),E4296&lt;&gt;"BASIC_OK"),"REVIEW","OK")</f>
        <v>OK</v>
      </c>
    </row>
    <row r="4297">
      <c r="A4297" s="5" t="s">
        <v>184</v>
      </c>
      <c r="B4297" s="5" t="s">
        <v>65</v>
      </c>
      <c r="C4297" s="5" t="s">
        <v>4506</v>
      </c>
      <c r="D4297" s="6" t="str">
        <f t="shared" si="1"/>
        <v>person4296@demo.invalid</v>
      </c>
      <c r="E4297" s="6" t="str">
        <f t="shared" si="2"/>
        <v>BASIC_OK</v>
      </c>
      <c r="F4297" s="6" t="str">
        <f>IF(E4297&lt;&gt;"BASIC_OK","REVIEW",IF(RIGHT(D4297,LEN(LOWER(TRIM('Audit summary'!$B$16)))+1)="@"&amp;LOWER(TRIM('Audit summary'!$B$16)),"INTERNAL","EXTERNAL"))</f>
        <v>INTERNAL</v>
      </c>
      <c r="G4297" s="6">
        <f t="shared" si="3"/>
        <v>1</v>
      </c>
      <c r="H4297" s="6">
        <f t="shared" si="4"/>
        <v>1</v>
      </c>
      <c r="I4297" s="6" t="str">
        <f>IF(OR(A4297="",COUNTIF('Message audit'!$A$2:$A$201,A4297)=0,AND(B4297&lt;&gt;"To",B4297&lt;&gt;"CC",B4297&lt;&gt;"BCC"),E4297&lt;&gt;"BASIC_OK"),"REVIEW","OK")</f>
        <v>OK</v>
      </c>
    </row>
    <row r="4298">
      <c r="A4298" s="5" t="s">
        <v>184</v>
      </c>
      <c r="B4298" s="5" t="s">
        <v>21</v>
      </c>
      <c r="C4298" s="5" t="s">
        <v>4507</v>
      </c>
      <c r="D4298" s="6" t="str">
        <f t="shared" si="1"/>
        <v>person4297@demo.invalid</v>
      </c>
      <c r="E4298" s="6" t="str">
        <f t="shared" si="2"/>
        <v>BASIC_OK</v>
      </c>
      <c r="F4298" s="6" t="str">
        <f>IF(E4298&lt;&gt;"BASIC_OK","REVIEW",IF(RIGHT(D4298,LEN(LOWER(TRIM('Audit summary'!$B$16)))+1)="@"&amp;LOWER(TRIM('Audit summary'!$B$16)),"INTERNAL","EXTERNAL"))</f>
        <v>INTERNAL</v>
      </c>
      <c r="G4298" s="6">
        <f t="shared" si="3"/>
        <v>1</v>
      </c>
      <c r="H4298" s="6">
        <f t="shared" si="4"/>
        <v>1</v>
      </c>
      <c r="I4298" s="6" t="str">
        <f>IF(OR(A4298="",COUNTIF('Message audit'!$A$2:$A$201,A4298)=0,AND(B4298&lt;&gt;"To",B4298&lt;&gt;"CC",B4298&lt;&gt;"BCC"),E4298&lt;&gt;"BASIC_OK"),"REVIEW","OK")</f>
        <v>OK</v>
      </c>
    </row>
    <row r="4299">
      <c r="A4299" s="5" t="s">
        <v>184</v>
      </c>
      <c r="B4299" s="5" t="s">
        <v>50</v>
      </c>
      <c r="C4299" s="5" t="s">
        <v>4508</v>
      </c>
      <c r="D4299" s="6" t="str">
        <f t="shared" si="1"/>
        <v>person4298@demo.invalid</v>
      </c>
      <c r="E4299" s="6" t="str">
        <f t="shared" si="2"/>
        <v>BASIC_OK</v>
      </c>
      <c r="F4299" s="6" t="str">
        <f>IF(E4299&lt;&gt;"BASIC_OK","REVIEW",IF(RIGHT(D4299,LEN(LOWER(TRIM('Audit summary'!$B$16)))+1)="@"&amp;LOWER(TRIM('Audit summary'!$B$16)),"INTERNAL","EXTERNAL"))</f>
        <v>INTERNAL</v>
      </c>
      <c r="G4299" s="6">
        <f t="shared" si="3"/>
        <v>1</v>
      </c>
      <c r="H4299" s="6">
        <f t="shared" si="4"/>
        <v>1</v>
      </c>
      <c r="I4299" s="6" t="str">
        <f>IF(OR(A4299="",COUNTIF('Message audit'!$A$2:$A$201,A4299)=0,AND(B4299&lt;&gt;"To",B4299&lt;&gt;"CC",B4299&lt;&gt;"BCC"),E4299&lt;&gt;"BASIC_OK"),"REVIEW","OK")</f>
        <v>OK</v>
      </c>
    </row>
    <row r="4300">
      <c r="A4300" s="5" t="s">
        <v>184</v>
      </c>
      <c r="B4300" s="5" t="s">
        <v>65</v>
      </c>
      <c r="C4300" s="5" t="s">
        <v>4509</v>
      </c>
      <c r="D4300" s="6" t="str">
        <f t="shared" si="1"/>
        <v>person4299@demo.invalid</v>
      </c>
      <c r="E4300" s="6" t="str">
        <f t="shared" si="2"/>
        <v>BASIC_OK</v>
      </c>
      <c r="F4300" s="6" t="str">
        <f>IF(E4300&lt;&gt;"BASIC_OK","REVIEW",IF(RIGHT(D4300,LEN(LOWER(TRIM('Audit summary'!$B$16)))+1)="@"&amp;LOWER(TRIM('Audit summary'!$B$16)),"INTERNAL","EXTERNAL"))</f>
        <v>INTERNAL</v>
      </c>
      <c r="G4300" s="6">
        <f t="shared" si="3"/>
        <v>1</v>
      </c>
      <c r="H4300" s="6">
        <f t="shared" si="4"/>
        <v>1</v>
      </c>
      <c r="I4300" s="6" t="str">
        <f>IF(OR(A4300="",COUNTIF('Message audit'!$A$2:$A$201,A4300)=0,AND(B4300&lt;&gt;"To",B4300&lt;&gt;"CC",B4300&lt;&gt;"BCC"),E4300&lt;&gt;"BASIC_OK"),"REVIEW","OK")</f>
        <v>OK</v>
      </c>
    </row>
    <row r="4301">
      <c r="A4301" s="5" t="s">
        <v>184</v>
      </c>
      <c r="B4301" s="5" t="s">
        <v>21</v>
      </c>
      <c r="D4301" s="6" t="str">
        <f t="shared" si="1"/>
        <v/>
      </c>
      <c r="E4301" s="6" t="str">
        <f t="shared" si="2"/>
        <v>MISSING</v>
      </c>
      <c r="F4301" s="6" t="str">
        <f>IF(E4301&lt;&gt;"BASIC_OK","REVIEW",IF(RIGHT(D4301,LEN(LOWER(TRIM('Audit summary'!$B$16)))+1)="@"&amp;LOWER(TRIM('Audit summary'!$B$16)),"INTERNAL","EXTERNAL"))</f>
        <v>REVIEW</v>
      </c>
      <c r="G4301" s="6">
        <f t="shared" si="3"/>
        <v>0</v>
      </c>
      <c r="H4301" s="6">
        <f t="shared" si="4"/>
        <v>0</v>
      </c>
      <c r="I4301" s="6" t="str">
        <f>IF(OR(A4301="",COUNTIF('Message audit'!$A$2:$A$201,A4301)=0,AND(B4301&lt;&gt;"To",B4301&lt;&gt;"CC",B4301&lt;&gt;"BCC"),E4301&lt;&gt;"BASIC_OK"),"REVIEW","OK")</f>
        <v>REVIEW</v>
      </c>
    </row>
    <row r="4302">
      <c r="A4302" s="5" t="s">
        <v>184</v>
      </c>
      <c r="B4302" s="5" t="s">
        <v>50</v>
      </c>
      <c r="C4302" s="5" t="s">
        <v>4510</v>
      </c>
      <c r="D4302" s="6" t="str">
        <f t="shared" si="1"/>
        <v>broken-4301</v>
      </c>
      <c r="E4302" s="6" t="str">
        <f t="shared" si="2"/>
        <v>REVIEW</v>
      </c>
      <c r="F4302" s="6" t="str">
        <f>IF(E4302&lt;&gt;"BASIC_OK","REVIEW",IF(RIGHT(D4302,LEN(LOWER(TRIM('Audit summary'!$B$16)))+1)="@"&amp;LOWER(TRIM('Audit summary'!$B$16)),"INTERNAL","EXTERNAL"))</f>
        <v>REVIEW</v>
      </c>
      <c r="G4302" s="6">
        <f t="shared" si="3"/>
        <v>0</v>
      </c>
      <c r="H4302" s="6">
        <f t="shared" si="4"/>
        <v>0</v>
      </c>
      <c r="I4302" s="6" t="str">
        <f>IF(OR(A4302="",COUNTIF('Message audit'!$A$2:$A$201,A4302)=0,AND(B4302&lt;&gt;"To",B4302&lt;&gt;"CC",B4302&lt;&gt;"BCC"),E4302&lt;&gt;"BASIC_OK"),"REVIEW","OK")</f>
        <v>REVIEW</v>
      </c>
    </row>
    <row r="4303">
      <c r="A4303" s="5" t="s">
        <v>185</v>
      </c>
      <c r="B4303" s="5" t="s">
        <v>65</v>
      </c>
      <c r="C4303" s="5" t="s">
        <v>4511</v>
      </c>
      <c r="D4303" s="6" t="str">
        <f t="shared" si="1"/>
        <v>person4302@demo.invalid</v>
      </c>
      <c r="E4303" s="6" t="str">
        <f t="shared" si="2"/>
        <v>BASIC_OK</v>
      </c>
      <c r="F4303" s="6" t="str">
        <f>IF(E4303&lt;&gt;"BASIC_OK","REVIEW",IF(RIGHT(D4303,LEN(LOWER(TRIM('Audit summary'!$B$16)))+1)="@"&amp;LOWER(TRIM('Audit summary'!$B$16)),"INTERNAL","EXTERNAL"))</f>
        <v>INTERNAL</v>
      </c>
      <c r="G4303" s="6">
        <f t="shared" si="3"/>
        <v>1</v>
      </c>
      <c r="H4303" s="6">
        <f t="shared" si="4"/>
        <v>1</v>
      </c>
      <c r="I4303" s="6" t="str">
        <f>IF(OR(A4303="",COUNTIF('Message audit'!$A$2:$A$201,A4303)=0,AND(B4303&lt;&gt;"To",B4303&lt;&gt;"CC",B4303&lt;&gt;"BCC"),E4303&lt;&gt;"BASIC_OK"),"REVIEW","OK")</f>
        <v>OK</v>
      </c>
    </row>
    <row r="4304">
      <c r="A4304" s="5" t="s">
        <v>185</v>
      </c>
      <c r="B4304" s="5" t="s">
        <v>21</v>
      </c>
      <c r="C4304" s="5" t="s">
        <v>4512</v>
      </c>
      <c r="D4304" s="6" t="str">
        <f t="shared" si="1"/>
        <v>person4303@demo.invalid</v>
      </c>
      <c r="E4304" s="6" t="str">
        <f t="shared" si="2"/>
        <v>BASIC_OK</v>
      </c>
      <c r="F4304" s="6" t="str">
        <f>IF(E4304&lt;&gt;"BASIC_OK","REVIEW",IF(RIGHT(D4304,LEN(LOWER(TRIM('Audit summary'!$B$16)))+1)="@"&amp;LOWER(TRIM('Audit summary'!$B$16)),"INTERNAL","EXTERNAL"))</f>
        <v>INTERNAL</v>
      </c>
      <c r="G4304" s="6">
        <f t="shared" si="3"/>
        <v>1</v>
      </c>
      <c r="H4304" s="6">
        <f t="shared" si="4"/>
        <v>1</v>
      </c>
      <c r="I4304" s="6" t="str">
        <f>IF(OR(A4304="",COUNTIF('Message audit'!$A$2:$A$201,A4304)=0,AND(B4304&lt;&gt;"To",B4304&lt;&gt;"CC",B4304&lt;&gt;"BCC"),E4304&lt;&gt;"BASIC_OK"),"REVIEW","OK")</f>
        <v>OK</v>
      </c>
    </row>
    <row r="4305">
      <c r="A4305" s="5" t="s">
        <v>185</v>
      </c>
      <c r="B4305" s="5" t="s">
        <v>50</v>
      </c>
      <c r="C4305" s="5" t="s">
        <v>4513</v>
      </c>
      <c r="D4305" s="6" t="str">
        <f t="shared" si="1"/>
        <v>person4304@demo.invalid</v>
      </c>
      <c r="E4305" s="6" t="str">
        <f t="shared" si="2"/>
        <v>BASIC_OK</v>
      </c>
      <c r="F4305" s="6" t="str">
        <f>IF(E4305&lt;&gt;"BASIC_OK","REVIEW",IF(RIGHT(D4305,LEN(LOWER(TRIM('Audit summary'!$B$16)))+1)="@"&amp;LOWER(TRIM('Audit summary'!$B$16)),"INTERNAL","EXTERNAL"))</f>
        <v>INTERNAL</v>
      </c>
      <c r="G4305" s="6">
        <f t="shared" si="3"/>
        <v>1</v>
      </c>
      <c r="H4305" s="6">
        <f t="shared" si="4"/>
        <v>1</v>
      </c>
      <c r="I4305" s="6" t="str">
        <f>IF(OR(A4305="",COUNTIF('Message audit'!$A$2:$A$201,A4305)=0,AND(B4305&lt;&gt;"To",B4305&lt;&gt;"CC",B4305&lt;&gt;"BCC"),E4305&lt;&gt;"BASIC_OK"),"REVIEW","OK")</f>
        <v>OK</v>
      </c>
    </row>
    <row r="4306">
      <c r="A4306" s="5" t="s">
        <v>185</v>
      </c>
      <c r="B4306" s="5" t="s">
        <v>65</v>
      </c>
      <c r="C4306" s="5" t="s">
        <v>4514</v>
      </c>
      <c r="D4306" s="6" t="str">
        <f t="shared" si="1"/>
        <v>person4305@example.org</v>
      </c>
      <c r="E4306" s="6" t="str">
        <f t="shared" si="2"/>
        <v>BASIC_OK</v>
      </c>
      <c r="F4306" s="6" t="str">
        <f>IF(E4306&lt;&gt;"BASIC_OK","REVIEW",IF(RIGHT(D4306,LEN(LOWER(TRIM('Audit summary'!$B$16)))+1)="@"&amp;LOWER(TRIM('Audit summary'!$B$16)),"INTERNAL","EXTERNAL"))</f>
        <v>EXTERNAL</v>
      </c>
      <c r="G4306" s="6">
        <f t="shared" si="3"/>
        <v>1</v>
      </c>
      <c r="H4306" s="6">
        <f t="shared" si="4"/>
        <v>1</v>
      </c>
      <c r="I4306" s="6" t="str">
        <f>IF(OR(A4306="",COUNTIF('Message audit'!$A$2:$A$201,A4306)=0,AND(B4306&lt;&gt;"To",B4306&lt;&gt;"CC",B4306&lt;&gt;"BCC"),E4306&lt;&gt;"BASIC_OK"),"REVIEW","OK")</f>
        <v>OK</v>
      </c>
    </row>
    <row r="4307">
      <c r="A4307" s="5" t="s">
        <v>185</v>
      </c>
      <c r="B4307" s="5" t="s">
        <v>21</v>
      </c>
      <c r="C4307" s="5" t="s">
        <v>4515</v>
      </c>
      <c r="D4307" s="6" t="str">
        <f t="shared" si="1"/>
        <v>person4306@demo.invalid</v>
      </c>
      <c r="E4307" s="6" t="str">
        <f t="shared" si="2"/>
        <v>BASIC_OK</v>
      </c>
      <c r="F4307" s="6" t="str">
        <f>IF(E4307&lt;&gt;"BASIC_OK","REVIEW",IF(RIGHT(D4307,LEN(LOWER(TRIM('Audit summary'!$B$16)))+1)="@"&amp;LOWER(TRIM('Audit summary'!$B$16)),"INTERNAL","EXTERNAL"))</f>
        <v>INTERNAL</v>
      </c>
      <c r="G4307" s="6">
        <f t="shared" si="3"/>
        <v>1</v>
      </c>
      <c r="H4307" s="6">
        <f t="shared" si="4"/>
        <v>1</v>
      </c>
      <c r="I4307" s="6" t="str">
        <f>IF(OR(A4307="",COUNTIF('Message audit'!$A$2:$A$201,A4307)=0,AND(B4307&lt;&gt;"To",B4307&lt;&gt;"CC",B4307&lt;&gt;"BCC"),E4307&lt;&gt;"BASIC_OK"),"REVIEW","OK")</f>
        <v>OK</v>
      </c>
    </row>
    <row r="4308">
      <c r="A4308" s="5" t="s">
        <v>185</v>
      </c>
      <c r="B4308" s="5" t="s">
        <v>50</v>
      </c>
      <c r="C4308" s="5" t="s">
        <v>4516</v>
      </c>
      <c r="D4308" s="6" t="str">
        <f t="shared" si="1"/>
        <v>person4307@demo.invalid</v>
      </c>
      <c r="E4308" s="6" t="str">
        <f t="shared" si="2"/>
        <v>BASIC_OK</v>
      </c>
      <c r="F4308" s="6" t="str">
        <f>IF(E4308&lt;&gt;"BASIC_OK","REVIEW",IF(RIGHT(D4308,LEN(LOWER(TRIM('Audit summary'!$B$16)))+1)="@"&amp;LOWER(TRIM('Audit summary'!$B$16)),"INTERNAL","EXTERNAL"))</f>
        <v>INTERNAL</v>
      </c>
      <c r="G4308" s="6">
        <f t="shared" si="3"/>
        <v>1</v>
      </c>
      <c r="H4308" s="6">
        <f t="shared" si="4"/>
        <v>1</v>
      </c>
      <c r="I4308" s="6" t="str">
        <f>IF(OR(A4308="",COUNTIF('Message audit'!$A$2:$A$201,A4308)=0,AND(B4308&lt;&gt;"To",B4308&lt;&gt;"CC",B4308&lt;&gt;"BCC"),E4308&lt;&gt;"BASIC_OK"),"REVIEW","OK")</f>
        <v>OK</v>
      </c>
    </row>
    <row r="4309">
      <c r="A4309" s="5" t="s">
        <v>185</v>
      </c>
      <c r="B4309" s="5" t="s">
        <v>65</v>
      </c>
      <c r="C4309" s="5" t="s">
        <v>4517</v>
      </c>
      <c r="D4309" s="6" t="str">
        <f t="shared" si="1"/>
        <v>person4308@demo.invalid</v>
      </c>
      <c r="E4309" s="6" t="str">
        <f t="shared" si="2"/>
        <v>BASIC_OK</v>
      </c>
      <c r="F4309" s="6" t="str">
        <f>IF(E4309&lt;&gt;"BASIC_OK","REVIEW",IF(RIGHT(D4309,LEN(LOWER(TRIM('Audit summary'!$B$16)))+1)="@"&amp;LOWER(TRIM('Audit summary'!$B$16)),"INTERNAL","EXTERNAL"))</f>
        <v>INTERNAL</v>
      </c>
      <c r="G4309" s="6">
        <f t="shared" si="3"/>
        <v>1</v>
      </c>
      <c r="H4309" s="6">
        <f t="shared" si="4"/>
        <v>1</v>
      </c>
      <c r="I4309" s="6" t="str">
        <f>IF(OR(A4309="",COUNTIF('Message audit'!$A$2:$A$201,A4309)=0,AND(B4309&lt;&gt;"To",B4309&lt;&gt;"CC",B4309&lt;&gt;"BCC"),E4309&lt;&gt;"BASIC_OK"),"REVIEW","OK")</f>
        <v>OK</v>
      </c>
    </row>
    <row r="4310">
      <c r="A4310" s="5" t="s">
        <v>185</v>
      </c>
      <c r="B4310" s="5" t="s">
        <v>21</v>
      </c>
      <c r="C4310" s="5" t="s">
        <v>4518</v>
      </c>
      <c r="D4310" s="6" t="str">
        <f t="shared" si="1"/>
        <v>person4309@demo.invalid</v>
      </c>
      <c r="E4310" s="6" t="str">
        <f t="shared" si="2"/>
        <v>BASIC_OK</v>
      </c>
      <c r="F4310" s="6" t="str">
        <f>IF(E4310&lt;&gt;"BASIC_OK","REVIEW",IF(RIGHT(D4310,LEN(LOWER(TRIM('Audit summary'!$B$16)))+1)="@"&amp;LOWER(TRIM('Audit summary'!$B$16)),"INTERNAL","EXTERNAL"))</f>
        <v>INTERNAL</v>
      </c>
      <c r="G4310" s="6">
        <f t="shared" si="3"/>
        <v>1</v>
      </c>
      <c r="H4310" s="6">
        <f t="shared" si="4"/>
        <v>1</v>
      </c>
      <c r="I4310" s="6" t="str">
        <f>IF(OR(A4310="",COUNTIF('Message audit'!$A$2:$A$201,A4310)=0,AND(B4310&lt;&gt;"To",B4310&lt;&gt;"CC",B4310&lt;&gt;"BCC"),E4310&lt;&gt;"BASIC_OK"),"REVIEW","OK")</f>
        <v>OK</v>
      </c>
    </row>
    <row r="4311">
      <c r="A4311" s="5" t="s">
        <v>185</v>
      </c>
      <c r="B4311" s="5" t="s">
        <v>50</v>
      </c>
      <c r="C4311" s="5" t="s">
        <v>4519</v>
      </c>
      <c r="D4311" s="6" t="str">
        <f t="shared" si="1"/>
        <v>person4310@example.org</v>
      </c>
      <c r="E4311" s="6" t="str">
        <f t="shared" si="2"/>
        <v>BASIC_OK</v>
      </c>
      <c r="F4311" s="6" t="str">
        <f>IF(E4311&lt;&gt;"BASIC_OK","REVIEW",IF(RIGHT(D4311,LEN(LOWER(TRIM('Audit summary'!$B$16)))+1)="@"&amp;LOWER(TRIM('Audit summary'!$B$16)),"INTERNAL","EXTERNAL"))</f>
        <v>EXTERNAL</v>
      </c>
      <c r="G4311" s="6">
        <f t="shared" si="3"/>
        <v>1</v>
      </c>
      <c r="H4311" s="6">
        <f t="shared" si="4"/>
        <v>1</v>
      </c>
      <c r="I4311" s="6" t="str">
        <f>IF(OR(A4311="",COUNTIF('Message audit'!$A$2:$A$201,A4311)=0,AND(B4311&lt;&gt;"To",B4311&lt;&gt;"CC",B4311&lt;&gt;"BCC"),E4311&lt;&gt;"BASIC_OK"),"REVIEW","OK")</f>
        <v>OK</v>
      </c>
    </row>
    <row r="4312">
      <c r="A4312" s="5" t="s">
        <v>185</v>
      </c>
      <c r="B4312" s="5" t="s">
        <v>65</v>
      </c>
      <c r="C4312" s="5" t="s">
        <v>4520</v>
      </c>
      <c r="D4312" s="6" t="str">
        <f t="shared" si="1"/>
        <v>person4311@demo.invalid</v>
      </c>
      <c r="E4312" s="6" t="str">
        <f t="shared" si="2"/>
        <v>BASIC_OK</v>
      </c>
      <c r="F4312" s="6" t="str">
        <f>IF(E4312&lt;&gt;"BASIC_OK","REVIEW",IF(RIGHT(D4312,LEN(LOWER(TRIM('Audit summary'!$B$16)))+1)="@"&amp;LOWER(TRIM('Audit summary'!$B$16)),"INTERNAL","EXTERNAL"))</f>
        <v>INTERNAL</v>
      </c>
      <c r="G4312" s="6">
        <f t="shared" si="3"/>
        <v>1</v>
      </c>
      <c r="H4312" s="6">
        <f t="shared" si="4"/>
        <v>1</v>
      </c>
      <c r="I4312" s="6" t="str">
        <f>IF(OR(A4312="",COUNTIF('Message audit'!$A$2:$A$201,A4312)=0,AND(B4312&lt;&gt;"To",B4312&lt;&gt;"CC",B4312&lt;&gt;"BCC"),E4312&lt;&gt;"BASIC_OK"),"REVIEW","OK")</f>
        <v>OK</v>
      </c>
    </row>
    <row r="4313">
      <c r="A4313" s="5" t="s">
        <v>185</v>
      </c>
      <c r="B4313" s="5" t="s">
        <v>21</v>
      </c>
      <c r="C4313" s="5" t="s">
        <v>4521</v>
      </c>
      <c r="D4313" s="6" t="str">
        <f t="shared" si="1"/>
        <v>person4312@demo.invalid</v>
      </c>
      <c r="E4313" s="6" t="str">
        <f t="shared" si="2"/>
        <v>BASIC_OK</v>
      </c>
      <c r="F4313" s="6" t="str">
        <f>IF(E4313&lt;&gt;"BASIC_OK","REVIEW",IF(RIGHT(D4313,LEN(LOWER(TRIM('Audit summary'!$B$16)))+1)="@"&amp;LOWER(TRIM('Audit summary'!$B$16)),"INTERNAL","EXTERNAL"))</f>
        <v>INTERNAL</v>
      </c>
      <c r="G4313" s="6">
        <f t="shared" si="3"/>
        <v>1</v>
      </c>
      <c r="H4313" s="6">
        <f t="shared" si="4"/>
        <v>1</v>
      </c>
      <c r="I4313" s="6" t="str">
        <f>IF(OR(A4313="",COUNTIF('Message audit'!$A$2:$A$201,A4313)=0,AND(B4313&lt;&gt;"To",B4313&lt;&gt;"CC",B4313&lt;&gt;"BCC"),E4313&lt;&gt;"BASIC_OK"),"REVIEW","OK")</f>
        <v>OK</v>
      </c>
    </row>
    <row r="4314">
      <c r="A4314" s="5" t="s">
        <v>185</v>
      </c>
      <c r="B4314" s="5" t="s">
        <v>50</v>
      </c>
      <c r="C4314" s="5" t="s">
        <v>4522</v>
      </c>
      <c r="D4314" s="6" t="str">
        <f t="shared" si="1"/>
        <v>person4313@demo.invalid</v>
      </c>
      <c r="E4314" s="6" t="str">
        <f t="shared" si="2"/>
        <v>BASIC_OK</v>
      </c>
      <c r="F4314" s="6" t="str">
        <f>IF(E4314&lt;&gt;"BASIC_OK","REVIEW",IF(RIGHT(D4314,LEN(LOWER(TRIM('Audit summary'!$B$16)))+1)="@"&amp;LOWER(TRIM('Audit summary'!$B$16)),"INTERNAL","EXTERNAL"))</f>
        <v>INTERNAL</v>
      </c>
      <c r="G4314" s="6">
        <f t="shared" si="3"/>
        <v>1</v>
      </c>
      <c r="H4314" s="6">
        <f t="shared" si="4"/>
        <v>1</v>
      </c>
      <c r="I4314" s="6" t="str">
        <f>IF(OR(A4314="",COUNTIF('Message audit'!$A$2:$A$201,A4314)=0,AND(B4314&lt;&gt;"To",B4314&lt;&gt;"CC",B4314&lt;&gt;"BCC"),E4314&lt;&gt;"BASIC_OK"),"REVIEW","OK")</f>
        <v>OK</v>
      </c>
    </row>
    <row r="4315">
      <c r="A4315" s="5" t="s">
        <v>185</v>
      </c>
      <c r="B4315" s="5" t="s">
        <v>65</v>
      </c>
      <c r="C4315" s="5" t="s">
        <v>4523</v>
      </c>
      <c r="D4315" s="6" t="str">
        <f t="shared" si="1"/>
        <v>person4314@demo.invalid</v>
      </c>
      <c r="E4315" s="6" t="str">
        <f t="shared" si="2"/>
        <v>BASIC_OK</v>
      </c>
      <c r="F4315" s="6" t="str">
        <f>IF(E4315&lt;&gt;"BASIC_OK","REVIEW",IF(RIGHT(D4315,LEN(LOWER(TRIM('Audit summary'!$B$16)))+1)="@"&amp;LOWER(TRIM('Audit summary'!$B$16)),"INTERNAL","EXTERNAL"))</f>
        <v>INTERNAL</v>
      </c>
      <c r="G4315" s="6">
        <f t="shared" si="3"/>
        <v>1</v>
      </c>
      <c r="H4315" s="6">
        <f t="shared" si="4"/>
        <v>1</v>
      </c>
      <c r="I4315" s="6" t="str">
        <f>IF(OR(A4315="",COUNTIF('Message audit'!$A$2:$A$201,A4315)=0,AND(B4315&lt;&gt;"To",B4315&lt;&gt;"CC",B4315&lt;&gt;"BCC"),E4315&lt;&gt;"BASIC_OK"),"REVIEW","OK")</f>
        <v>OK</v>
      </c>
    </row>
    <row r="4316">
      <c r="A4316" s="5" t="s">
        <v>185</v>
      </c>
      <c r="B4316" s="5" t="s">
        <v>21</v>
      </c>
      <c r="C4316" s="5" t="s">
        <v>4524</v>
      </c>
      <c r="D4316" s="6" t="str">
        <f t="shared" si="1"/>
        <v>person4315@example.org</v>
      </c>
      <c r="E4316" s="6" t="str">
        <f t="shared" si="2"/>
        <v>BASIC_OK</v>
      </c>
      <c r="F4316" s="6" t="str">
        <f>IF(E4316&lt;&gt;"BASIC_OK","REVIEW",IF(RIGHT(D4316,LEN(LOWER(TRIM('Audit summary'!$B$16)))+1)="@"&amp;LOWER(TRIM('Audit summary'!$B$16)),"INTERNAL","EXTERNAL"))</f>
        <v>EXTERNAL</v>
      </c>
      <c r="G4316" s="6">
        <f t="shared" si="3"/>
        <v>1</v>
      </c>
      <c r="H4316" s="6">
        <f t="shared" si="4"/>
        <v>1</v>
      </c>
      <c r="I4316" s="6" t="str">
        <f>IF(OR(A4316="",COUNTIF('Message audit'!$A$2:$A$201,A4316)=0,AND(B4316&lt;&gt;"To",B4316&lt;&gt;"CC",B4316&lt;&gt;"BCC"),E4316&lt;&gt;"BASIC_OK"),"REVIEW","OK")</f>
        <v>OK</v>
      </c>
    </row>
    <row r="4317">
      <c r="A4317" s="5" t="s">
        <v>185</v>
      </c>
      <c r="B4317" s="5" t="s">
        <v>50</v>
      </c>
      <c r="C4317" s="5" t="s">
        <v>4525</v>
      </c>
      <c r="D4317" s="6" t="str">
        <f t="shared" si="1"/>
        <v>person4316@demo.invalid</v>
      </c>
      <c r="E4317" s="6" t="str">
        <f t="shared" si="2"/>
        <v>BASIC_OK</v>
      </c>
      <c r="F4317" s="6" t="str">
        <f>IF(E4317&lt;&gt;"BASIC_OK","REVIEW",IF(RIGHT(D4317,LEN(LOWER(TRIM('Audit summary'!$B$16)))+1)="@"&amp;LOWER(TRIM('Audit summary'!$B$16)),"INTERNAL","EXTERNAL"))</f>
        <v>INTERNAL</v>
      </c>
      <c r="G4317" s="6">
        <f t="shared" si="3"/>
        <v>1</v>
      </c>
      <c r="H4317" s="6">
        <f t="shared" si="4"/>
        <v>1</v>
      </c>
      <c r="I4317" s="6" t="str">
        <f>IF(OR(A4317="",COUNTIF('Message audit'!$A$2:$A$201,A4317)=0,AND(B4317&lt;&gt;"To",B4317&lt;&gt;"CC",B4317&lt;&gt;"BCC"),E4317&lt;&gt;"BASIC_OK"),"REVIEW","OK")</f>
        <v>OK</v>
      </c>
    </row>
    <row r="4318">
      <c r="A4318" s="5" t="s">
        <v>185</v>
      </c>
      <c r="B4318" s="5" t="s">
        <v>65</v>
      </c>
      <c r="C4318" s="5" t="s">
        <v>4526</v>
      </c>
      <c r="D4318" s="6" t="str">
        <f t="shared" si="1"/>
        <v>person4317@demo.invalid</v>
      </c>
      <c r="E4318" s="6" t="str">
        <f t="shared" si="2"/>
        <v>BASIC_OK</v>
      </c>
      <c r="F4318" s="6" t="str">
        <f>IF(E4318&lt;&gt;"BASIC_OK","REVIEW",IF(RIGHT(D4318,LEN(LOWER(TRIM('Audit summary'!$B$16)))+1)="@"&amp;LOWER(TRIM('Audit summary'!$B$16)),"INTERNAL","EXTERNAL"))</f>
        <v>INTERNAL</v>
      </c>
      <c r="G4318" s="6">
        <f t="shared" si="3"/>
        <v>1</v>
      </c>
      <c r="H4318" s="6">
        <f t="shared" si="4"/>
        <v>1</v>
      </c>
      <c r="I4318" s="6" t="str">
        <f>IF(OR(A4318="",COUNTIF('Message audit'!$A$2:$A$201,A4318)=0,AND(B4318&lt;&gt;"To",B4318&lt;&gt;"CC",B4318&lt;&gt;"BCC"),E4318&lt;&gt;"BASIC_OK"),"REVIEW","OK")</f>
        <v>OK</v>
      </c>
    </row>
    <row r="4319">
      <c r="A4319" s="5" t="s">
        <v>185</v>
      </c>
      <c r="B4319" s="5" t="s">
        <v>21</v>
      </c>
      <c r="C4319" s="5" t="s">
        <v>4527</v>
      </c>
      <c r="D4319" s="6" t="str">
        <f t="shared" si="1"/>
        <v>person4318@demo.invalid</v>
      </c>
      <c r="E4319" s="6" t="str">
        <f t="shared" si="2"/>
        <v>BASIC_OK</v>
      </c>
      <c r="F4319" s="6" t="str">
        <f>IF(E4319&lt;&gt;"BASIC_OK","REVIEW",IF(RIGHT(D4319,LEN(LOWER(TRIM('Audit summary'!$B$16)))+1)="@"&amp;LOWER(TRIM('Audit summary'!$B$16)),"INTERNAL","EXTERNAL"))</f>
        <v>INTERNAL</v>
      </c>
      <c r="G4319" s="6">
        <f t="shared" si="3"/>
        <v>1</v>
      </c>
      <c r="H4319" s="6">
        <f t="shared" si="4"/>
        <v>1</v>
      </c>
      <c r="I4319" s="6" t="str">
        <f>IF(OR(A4319="",COUNTIF('Message audit'!$A$2:$A$201,A4319)=0,AND(B4319&lt;&gt;"To",B4319&lt;&gt;"CC",B4319&lt;&gt;"BCC"),E4319&lt;&gt;"BASIC_OK"),"REVIEW","OK")</f>
        <v>OK</v>
      </c>
    </row>
    <row r="4320">
      <c r="A4320" s="5" t="s">
        <v>185</v>
      </c>
      <c r="B4320" s="5" t="s">
        <v>50</v>
      </c>
      <c r="C4320" s="5" t="s">
        <v>4528</v>
      </c>
      <c r="D4320" s="6" t="str">
        <f t="shared" si="1"/>
        <v>person4319@demo.invalid</v>
      </c>
      <c r="E4320" s="6" t="str">
        <f t="shared" si="2"/>
        <v>BASIC_OK</v>
      </c>
      <c r="F4320" s="6" t="str">
        <f>IF(E4320&lt;&gt;"BASIC_OK","REVIEW",IF(RIGHT(D4320,LEN(LOWER(TRIM('Audit summary'!$B$16)))+1)="@"&amp;LOWER(TRIM('Audit summary'!$B$16)),"INTERNAL","EXTERNAL"))</f>
        <v>INTERNAL</v>
      </c>
      <c r="G4320" s="6">
        <f t="shared" si="3"/>
        <v>1</v>
      </c>
      <c r="H4320" s="6">
        <f t="shared" si="4"/>
        <v>1</v>
      </c>
      <c r="I4320" s="6" t="str">
        <f>IF(OR(A4320="",COUNTIF('Message audit'!$A$2:$A$201,A4320)=0,AND(B4320&lt;&gt;"To",B4320&lt;&gt;"CC",B4320&lt;&gt;"BCC"),E4320&lt;&gt;"BASIC_OK"),"REVIEW","OK")</f>
        <v>OK</v>
      </c>
    </row>
    <row r="4321">
      <c r="A4321" s="5" t="s">
        <v>185</v>
      </c>
      <c r="B4321" s="5" t="s">
        <v>65</v>
      </c>
      <c r="C4321" s="5" t="s">
        <v>4529</v>
      </c>
      <c r="D4321" s="6" t="str">
        <f t="shared" si="1"/>
        <v>person4320@example.org</v>
      </c>
      <c r="E4321" s="6" t="str">
        <f t="shared" si="2"/>
        <v>BASIC_OK</v>
      </c>
      <c r="F4321" s="6" t="str">
        <f>IF(E4321&lt;&gt;"BASIC_OK","REVIEW",IF(RIGHT(D4321,LEN(LOWER(TRIM('Audit summary'!$B$16)))+1)="@"&amp;LOWER(TRIM('Audit summary'!$B$16)),"INTERNAL","EXTERNAL"))</f>
        <v>EXTERNAL</v>
      </c>
      <c r="G4321" s="6">
        <f t="shared" si="3"/>
        <v>1</v>
      </c>
      <c r="H4321" s="6">
        <f t="shared" si="4"/>
        <v>1</v>
      </c>
      <c r="I4321" s="6" t="str">
        <f>IF(OR(A4321="",COUNTIF('Message audit'!$A$2:$A$201,A4321)=0,AND(B4321&lt;&gt;"To",B4321&lt;&gt;"CC",B4321&lt;&gt;"BCC"),E4321&lt;&gt;"BASIC_OK"),"REVIEW","OK")</f>
        <v>OK</v>
      </c>
    </row>
    <row r="4322">
      <c r="A4322" s="5" t="s">
        <v>185</v>
      </c>
      <c r="B4322" s="5" t="s">
        <v>21</v>
      </c>
      <c r="C4322" s="5" t="s">
        <v>4530</v>
      </c>
      <c r="D4322" s="6" t="str">
        <f t="shared" si="1"/>
        <v>person4321@demo.invalid</v>
      </c>
      <c r="E4322" s="6" t="str">
        <f t="shared" si="2"/>
        <v>BASIC_OK</v>
      </c>
      <c r="F4322" s="6" t="str">
        <f>IF(E4322&lt;&gt;"BASIC_OK","REVIEW",IF(RIGHT(D4322,LEN(LOWER(TRIM('Audit summary'!$B$16)))+1)="@"&amp;LOWER(TRIM('Audit summary'!$B$16)),"INTERNAL","EXTERNAL"))</f>
        <v>INTERNAL</v>
      </c>
      <c r="G4322" s="6">
        <f t="shared" si="3"/>
        <v>1</v>
      </c>
      <c r="H4322" s="6">
        <f t="shared" si="4"/>
        <v>1</v>
      </c>
      <c r="I4322" s="6" t="str">
        <f>IF(OR(A4322="",COUNTIF('Message audit'!$A$2:$A$201,A4322)=0,AND(B4322&lt;&gt;"To",B4322&lt;&gt;"CC",B4322&lt;&gt;"BCC"),E4322&lt;&gt;"BASIC_OK"),"REVIEW","OK")</f>
        <v>OK</v>
      </c>
    </row>
    <row r="4323">
      <c r="A4323" s="5" t="s">
        <v>185</v>
      </c>
      <c r="B4323" s="5" t="s">
        <v>50</v>
      </c>
      <c r="C4323" s="5" t="s">
        <v>4531</v>
      </c>
      <c r="D4323" s="6" t="str">
        <f t="shared" si="1"/>
        <v>person4322@demo.invalid</v>
      </c>
      <c r="E4323" s="6" t="str">
        <f t="shared" si="2"/>
        <v>BASIC_OK</v>
      </c>
      <c r="F4323" s="6" t="str">
        <f>IF(E4323&lt;&gt;"BASIC_OK","REVIEW",IF(RIGHT(D4323,LEN(LOWER(TRIM('Audit summary'!$B$16)))+1)="@"&amp;LOWER(TRIM('Audit summary'!$B$16)),"INTERNAL","EXTERNAL"))</f>
        <v>INTERNAL</v>
      </c>
      <c r="G4323" s="6">
        <f t="shared" si="3"/>
        <v>1</v>
      </c>
      <c r="H4323" s="6">
        <f t="shared" si="4"/>
        <v>1</v>
      </c>
      <c r="I4323" s="6" t="str">
        <f>IF(OR(A4323="",COUNTIF('Message audit'!$A$2:$A$201,A4323)=0,AND(B4323&lt;&gt;"To",B4323&lt;&gt;"CC",B4323&lt;&gt;"BCC"),E4323&lt;&gt;"BASIC_OK"),"REVIEW","OK")</f>
        <v>OK</v>
      </c>
    </row>
    <row r="4324">
      <c r="A4324" s="5" t="s">
        <v>185</v>
      </c>
      <c r="B4324" s="5" t="s">
        <v>65</v>
      </c>
      <c r="C4324" s="5" t="s">
        <v>4532</v>
      </c>
      <c r="D4324" s="6" t="str">
        <f t="shared" si="1"/>
        <v>person4323@demo.invalid</v>
      </c>
      <c r="E4324" s="6" t="str">
        <f t="shared" si="2"/>
        <v>BASIC_OK</v>
      </c>
      <c r="F4324" s="6" t="str">
        <f>IF(E4324&lt;&gt;"BASIC_OK","REVIEW",IF(RIGHT(D4324,LEN(LOWER(TRIM('Audit summary'!$B$16)))+1)="@"&amp;LOWER(TRIM('Audit summary'!$B$16)),"INTERNAL","EXTERNAL"))</f>
        <v>INTERNAL</v>
      </c>
      <c r="G4324" s="6">
        <f t="shared" si="3"/>
        <v>1</v>
      </c>
      <c r="H4324" s="6">
        <f t="shared" si="4"/>
        <v>1</v>
      </c>
      <c r="I4324" s="6" t="str">
        <f>IF(OR(A4324="",COUNTIF('Message audit'!$A$2:$A$201,A4324)=0,AND(B4324&lt;&gt;"To",B4324&lt;&gt;"CC",B4324&lt;&gt;"BCC"),E4324&lt;&gt;"BASIC_OK"),"REVIEW","OK")</f>
        <v>OK</v>
      </c>
    </row>
    <row r="4325">
      <c r="A4325" s="5" t="s">
        <v>185</v>
      </c>
      <c r="B4325" s="5" t="s">
        <v>21</v>
      </c>
      <c r="C4325" s="5" t="s">
        <v>4533</v>
      </c>
      <c r="D4325" s="6" t="str">
        <f t="shared" si="1"/>
        <v>person4324@demo.invalid</v>
      </c>
      <c r="E4325" s="6" t="str">
        <f t="shared" si="2"/>
        <v>BASIC_OK</v>
      </c>
      <c r="F4325" s="6" t="str">
        <f>IF(E4325&lt;&gt;"BASIC_OK","REVIEW",IF(RIGHT(D4325,LEN(LOWER(TRIM('Audit summary'!$B$16)))+1)="@"&amp;LOWER(TRIM('Audit summary'!$B$16)),"INTERNAL","EXTERNAL"))</f>
        <v>INTERNAL</v>
      </c>
      <c r="G4325" s="6">
        <f t="shared" si="3"/>
        <v>1</v>
      </c>
      <c r="H4325" s="6">
        <f t="shared" si="4"/>
        <v>1</v>
      </c>
      <c r="I4325" s="6" t="str">
        <f>IF(OR(A4325="",COUNTIF('Message audit'!$A$2:$A$201,A4325)=0,AND(B4325&lt;&gt;"To",B4325&lt;&gt;"CC",B4325&lt;&gt;"BCC"),E4325&lt;&gt;"BASIC_OK"),"REVIEW","OK")</f>
        <v>OK</v>
      </c>
    </row>
    <row r="4326">
      <c r="A4326" s="5" t="s">
        <v>185</v>
      </c>
      <c r="B4326" s="5" t="s">
        <v>50</v>
      </c>
      <c r="C4326" s="5" t="s">
        <v>4534</v>
      </c>
      <c r="D4326" s="6" t="str">
        <f t="shared" si="1"/>
        <v>person4325@example.org</v>
      </c>
      <c r="E4326" s="6" t="str">
        <f t="shared" si="2"/>
        <v>BASIC_OK</v>
      </c>
      <c r="F4326" s="6" t="str">
        <f>IF(E4326&lt;&gt;"BASIC_OK","REVIEW",IF(RIGHT(D4326,LEN(LOWER(TRIM('Audit summary'!$B$16)))+1)="@"&amp;LOWER(TRIM('Audit summary'!$B$16)),"INTERNAL","EXTERNAL"))</f>
        <v>EXTERNAL</v>
      </c>
      <c r="G4326" s="6">
        <f t="shared" si="3"/>
        <v>1</v>
      </c>
      <c r="H4326" s="6">
        <f t="shared" si="4"/>
        <v>1</v>
      </c>
      <c r="I4326" s="6" t="str">
        <f>IF(OR(A4326="",COUNTIF('Message audit'!$A$2:$A$201,A4326)=0,AND(B4326&lt;&gt;"To",B4326&lt;&gt;"CC",B4326&lt;&gt;"BCC"),E4326&lt;&gt;"BASIC_OK"),"REVIEW","OK")</f>
        <v>OK</v>
      </c>
    </row>
    <row r="4327">
      <c r="A4327" s="5" t="s">
        <v>185</v>
      </c>
      <c r="B4327" s="5" t="s">
        <v>65</v>
      </c>
      <c r="C4327" s="5" t="s">
        <v>4535</v>
      </c>
      <c r="D4327" s="6" t="str">
        <f t="shared" si="1"/>
        <v>person4326@demo.invalid</v>
      </c>
      <c r="E4327" s="6" t="str">
        <f t="shared" si="2"/>
        <v>BASIC_OK</v>
      </c>
      <c r="F4327" s="6" t="str">
        <f>IF(E4327&lt;&gt;"BASIC_OK","REVIEW",IF(RIGHT(D4327,LEN(LOWER(TRIM('Audit summary'!$B$16)))+1)="@"&amp;LOWER(TRIM('Audit summary'!$B$16)),"INTERNAL","EXTERNAL"))</f>
        <v>INTERNAL</v>
      </c>
      <c r="G4327" s="6">
        <f t="shared" si="3"/>
        <v>1</v>
      </c>
      <c r="H4327" s="6">
        <f t="shared" si="4"/>
        <v>1</v>
      </c>
      <c r="I4327" s="6" t="str">
        <f>IF(OR(A4327="",COUNTIF('Message audit'!$A$2:$A$201,A4327)=0,AND(B4327&lt;&gt;"To",B4327&lt;&gt;"CC",B4327&lt;&gt;"BCC"),E4327&lt;&gt;"BASIC_OK"),"REVIEW","OK")</f>
        <v>OK</v>
      </c>
    </row>
    <row r="4328">
      <c r="A4328" s="5" t="s">
        <v>185</v>
      </c>
      <c r="B4328" s="5" t="s">
        <v>21</v>
      </c>
      <c r="C4328" s="5" t="s">
        <v>4536</v>
      </c>
      <c r="D4328" s="6" t="str">
        <f t="shared" si="1"/>
        <v>person4327@demo.invalid</v>
      </c>
      <c r="E4328" s="6" t="str">
        <f t="shared" si="2"/>
        <v>BASIC_OK</v>
      </c>
      <c r="F4328" s="6" t="str">
        <f>IF(E4328&lt;&gt;"BASIC_OK","REVIEW",IF(RIGHT(D4328,LEN(LOWER(TRIM('Audit summary'!$B$16)))+1)="@"&amp;LOWER(TRIM('Audit summary'!$B$16)),"INTERNAL","EXTERNAL"))</f>
        <v>INTERNAL</v>
      </c>
      <c r="G4328" s="6">
        <f t="shared" si="3"/>
        <v>1</v>
      </c>
      <c r="H4328" s="6">
        <f t="shared" si="4"/>
        <v>1</v>
      </c>
      <c r="I4328" s="6" t="str">
        <f>IF(OR(A4328="",COUNTIF('Message audit'!$A$2:$A$201,A4328)=0,AND(B4328&lt;&gt;"To",B4328&lt;&gt;"CC",B4328&lt;&gt;"BCC"),E4328&lt;&gt;"BASIC_OK"),"REVIEW","OK")</f>
        <v>OK</v>
      </c>
    </row>
    <row r="4329">
      <c r="A4329" s="5" t="s">
        <v>185</v>
      </c>
      <c r="B4329" s="5" t="s">
        <v>50</v>
      </c>
      <c r="C4329" s="5" t="s">
        <v>4537</v>
      </c>
      <c r="D4329" s="6" t="str">
        <f t="shared" si="1"/>
        <v>person4328@demo.invalid</v>
      </c>
      <c r="E4329" s="6" t="str">
        <f t="shared" si="2"/>
        <v>BASIC_OK</v>
      </c>
      <c r="F4329" s="6" t="str">
        <f>IF(E4329&lt;&gt;"BASIC_OK","REVIEW",IF(RIGHT(D4329,LEN(LOWER(TRIM('Audit summary'!$B$16)))+1)="@"&amp;LOWER(TRIM('Audit summary'!$B$16)),"INTERNAL","EXTERNAL"))</f>
        <v>INTERNAL</v>
      </c>
      <c r="G4329" s="6">
        <f t="shared" si="3"/>
        <v>1</v>
      </c>
      <c r="H4329" s="6">
        <f t="shared" si="4"/>
        <v>1</v>
      </c>
      <c r="I4329" s="6" t="str">
        <f>IF(OR(A4329="",COUNTIF('Message audit'!$A$2:$A$201,A4329)=0,AND(B4329&lt;&gt;"To",B4329&lt;&gt;"CC",B4329&lt;&gt;"BCC"),E4329&lt;&gt;"BASIC_OK"),"REVIEW","OK")</f>
        <v>OK</v>
      </c>
    </row>
    <row r="4330">
      <c r="A4330" s="5" t="s">
        <v>185</v>
      </c>
      <c r="B4330" s="5" t="s">
        <v>65</v>
      </c>
      <c r="C4330" s="5" t="s">
        <v>4538</v>
      </c>
      <c r="D4330" s="6" t="str">
        <f t="shared" si="1"/>
        <v>person4329@demo.invalid</v>
      </c>
      <c r="E4330" s="6" t="str">
        <f t="shared" si="2"/>
        <v>BASIC_OK</v>
      </c>
      <c r="F4330" s="6" t="str">
        <f>IF(E4330&lt;&gt;"BASIC_OK","REVIEW",IF(RIGHT(D4330,LEN(LOWER(TRIM('Audit summary'!$B$16)))+1)="@"&amp;LOWER(TRIM('Audit summary'!$B$16)),"INTERNAL","EXTERNAL"))</f>
        <v>INTERNAL</v>
      </c>
      <c r="G4330" s="6">
        <f t="shared" si="3"/>
        <v>1</v>
      </c>
      <c r="H4330" s="6">
        <f t="shared" si="4"/>
        <v>1</v>
      </c>
      <c r="I4330" s="6" t="str">
        <f>IF(OR(A4330="",COUNTIF('Message audit'!$A$2:$A$201,A4330)=0,AND(B4330&lt;&gt;"To",B4330&lt;&gt;"CC",B4330&lt;&gt;"BCC"),E4330&lt;&gt;"BASIC_OK"),"REVIEW","OK")</f>
        <v>OK</v>
      </c>
    </row>
    <row r="4331">
      <c r="A4331" s="5" t="s">
        <v>185</v>
      </c>
      <c r="B4331" s="5" t="s">
        <v>21</v>
      </c>
      <c r="C4331" s="5" t="s">
        <v>4539</v>
      </c>
      <c r="D4331" s="6" t="str">
        <f t="shared" si="1"/>
        <v>person4330@example.org</v>
      </c>
      <c r="E4331" s="6" t="str">
        <f t="shared" si="2"/>
        <v>BASIC_OK</v>
      </c>
      <c r="F4331" s="6" t="str">
        <f>IF(E4331&lt;&gt;"BASIC_OK","REVIEW",IF(RIGHT(D4331,LEN(LOWER(TRIM('Audit summary'!$B$16)))+1)="@"&amp;LOWER(TRIM('Audit summary'!$B$16)),"INTERNAL","EXTERNAL"))</f>
        <v>EXTERNAL</v>
      </c>
      <c r="G4331" s="6">
        <f t="shared" si="3"/>
        <v>1</v>
      </c>
      <c r="H4331" s="6">
        <f t="shared" si="4"/>
        <v>1</v>
      </c>
      <c r="I4331" s="6" t="str">
        <f>IF(OR(A4331="",COUNTIF('Message audit'!$A$2:$A$201,A4331)=0,AND(B4331&lt;&gt;"To",B4331&lt;&gt;"CC",B4331&lt;&gt;"BCC"),E4331&lt;&gt;"BASIC_OK"),"REVIEW","OK")</f>
        <v>OK</v>
      </c>
    </row>
    <row r="4332">
      <c r="A4332" s="5" t="s">
        <v>185</v>
      </c>
      <c r="B4332" s="5" t="s">
        <v>50</v>
      </c>
      <c r="C4332" s="5" t="s">
        <v>4540</v>
      </c>
      <c r="D4332" s="6" t="str">
        <f t="shared" si="1"/>
        <v>person4331@demo.invalid</v>
      </c>
      <c r="E4332" s="6" t="str">
        <f t="shared" si="2"/>
        <v>BASIC_OK</v>
      </c>
      <c r="F4332" s="6" t="str">
        <f>IF(E4332&lt;&gt;"BASIC_OK","REVIEW",IF(RIGHT(D4332,LEN(LOWER(TRIM('Audit summary'!$B$16)))+1)="@"&amp;LOWER(TRIM('Audit summary'!$B$16)),"INTERNAL","EXTERNAL"))</f>
        <v>INTERNAL</v>
      </c>
      <c r="G4332" s="6">
        <f t="shared" si="3"/>
        <v>1</v>
      </c>
      <c r="H4332" s="6">
        <f t="shared" si="4"/>
        <v>1</v>
      </c>
      <c r="I4332" s="6" t="str">
        <f>IF(OR(A4332="",COUNTIF('Message audit'!$A$2:$A$201,A4332)=0,AND(B4332&lt;&gt;"To",B4332&lt;&gt;"CC",B4332&lt;&gt;"BCC"),E4332&lt;&gt;"BASIC_OK"),"REVIEW","OK")</f>
        <v>OK</v>
      </c>
    </row>
    <row r="4333">
      <c r="A4333" s="5" t="s">
        <v>185</v>
      </c>
      <c r="B4333" s="5" t="s">
        <v>65</v>
      </c>
      <c r="C4333" s="5" t="s">
        <v>4541</v>
      </c>
      <c r="D4333" s="6" t="str">
        <f t="shared" si="1"/>
        <v>person4332@demo.invalid</v>
      </c>
      <c r="E4333" s="6" t="str">
        <f t="shared" si="2"/>
        <v>BASIC_OK</v>
      </c>
      <c r="F4333" s="6" t="str">
        <f>IF(E4333&lt;&gt;"BASIC_OK","REVIEW",IF(RIGHT(D4333,LEN(LOWER(TRIM('Audit summary'!$B$16)))+1)="@"&amp;LOWER(TRIM('Audit summary'!$B$16)),"INTERNAL","EXTERNAL"))</f>
        <v>INTERNAL</v>
      </c>
      <c r="G4333" s="6">
        <f t="shared" si="3"/>
        <v>1</v>
      </c>
      <c r="H4333" s="6">
        <f t="shared" si="4"/>
        <v>1</v>
      </c>
      <c r="I4333" s="6" t="str">
        <f>IF(OR(A4333="",COUNTIF('Message audit'!$A$2:$A$201,A4333)=0,AND(B4333&lt;&gt;"To",B4333&lt;&gt;"CC",B4333&lt;&gt;"BCC"),E4333&lt;&gt;"BASIC_OK"),"REVIEW","OK")</f>
        <v>OK</v>
      </c>
    </row>
    <row r="4334">
      <c r="A4334" s="5" t="s">
        <v>185</v>
      </c>
      <c r="B4334" s="5" t="s">
        <v>21</v>
      </c>
      <c r="C4334" s="5" t="s">
        <v>4542</v>
      </c>
      <c r="D4334" s="6" t="str">
        <f t="shared" si="1"/>
        <v>person4333@demo.invalid</v>
      </c>
      <c r="E4334" s="6" t="str">
        <f t="shared" si="2"/>
        <v>BASIC_OK</v>
      </c>
      <c r="F4334" s="6" t="str">
        <f>IF(E4334&lt;&gt;"BASIC_OK","REVIEW",IF(RIGHT(D4334,LEN(LOWER(TRIM('Audit summary'!$B$16)))+1)="@"&amp;LOWER(TRIM('Audit summary'!$B$16)),"INTERNAL","EXTERNAL"))</f>
        <v>INTERNAL</v>
      </c>
      <c r="G4334" s="6">
        <f t="shared" si="3"/>
        <v>1</v>
      </c>
      <c r="H4334" s="6">
        <f t="shared" si="4"/>
        <v>1</v>
      </c>
      <c r="I4334" s="6" t="str">
        <f>IF(OR(A4334="",COUNTIF('Message audit'!$A$2:$A$201,A4334)=0,AND(B4334&lt;&gt;"To",B4334&lt;&gt;"CC",B4334&lt;&gt;"BCC"),E4334&lt;&gt;"BASIC_OK"),"REVIEW","OK")</f>
        <v>OK</v>
      </c>
    </row>
    <row r="4335">
      <c r="A4335" s="5" t="s">
        <v>185</v>
      </c>
      <c r="B4335" s="5" t="s">
        <v>50</v>
      </c>
      <c r="C4335" s="5" t="s">
        <v>4543</v>
      </c>
      <c r="D4335" s="6" t="str">
        <f t="shared" si="1"/>
        <v>person4334@demo.invalid</v>
      </c>
      <c r="E4335" s="6" t="str">
        <f t="shared" si="2"/>
        <v>BASIC_OK</v>
      </c>
      <c r="F4335" s="6" t="str">
        <f>IF(E4335&lt;&gt;"BASIC_OK","REVIEW",IF(RIGHT(D4335,LEN(LOWER(TRIM('Audit summary'!$B$16)))+1)="@"&amp;LOWER(TRIM('Audit summary'!$B$16)),"INTERNAL","EXTERNAL"))</f>
        <v>INTERNAL</v>
      </c>
      <c r="G4335" s="6">
        <f t="shared" si="3"/>
        <v>1</v>
      </c>
      <c r="H4335" s="6">
        <f t="shared" si="4"/>
        <v>1</v>
      </c>
      <c r="I4335" s="6" t="str">
        <f>IF(OR(A4335="",COUNTIF('Message audit'!$A$2:$A$201,A4335)=0,AND(B4335&lt;&gt;"To",B4335&lt;&gt;"CC",B4335&lt;&gt;"BCC"),E4335&lt;&gt;"BASIC_OK"),"REVIEW","OK")</f>
        <v>OK</v>
      </c>
    </row>
    <row r="4336">
      <c r="A4336" s="5" t="s">
        <v>185</v>
      </c>
      <c r="B4336" s="5" t="s">
        <v>65</v>
      </c>
      <c r="C4336" s="5" t="s">
        <v>4544</v>
      </c>
      <c r="D4336" s="6" t="str">
        <f t="shared" si="1"/>
        <v>person4335@example.org</v>
      </c>
      <c r="E4336" s="6" t="str">
        <f t="shared" si="2"/>
        <v>BASIC_OK</v>
      </c>
      <c r="F4336" s="6" t="str">
        <f>IF(E4336&lt;&gt;"BASIC_OK","REVIEW",IF(RIGHT(D4336,LEN(LOWER(TRIM('Audit summary'!$B$16)))+1)="@"&amp;LOWER(TRIM('Audit summary'!$B$16)),"INTERNAL","EXTERNAL"))</f>
        <v>EXTERNAL</v>
      </c>
      <c r="G4336" s="6">
        <f t="shared" si="3"/>
        <v>1</v>
      </c>
      <c r="H4336" s="6">
        <f t="shared" si="4"/>
        <v>1</v>
      </c>
      <c r="I4336" s="6" t="str">
        <f>IF(OR(A4336="",COUNTIF('Message audit'!$A$2:$A$201,A4336)=0,AND(B4336&lt;&gt;"To",B4336&lt;&gt;"CC",B4336&lt;&gt;"BCC"),E4336&lt;&gt;"BASIC_OK"),"REVIEW","OK")</f>
        <v>OK</v>
      </c>
    </row>
    <row r="4337">
      <c r="A4337" s="5" t="s">
        <v>185</v>
      </c>
      <c r="B4337" s="5" t="s">
        <v>21</v>
      </c>
      <c r="C4337" s="5" t="s">
        <v>4545</v>
      </c>
      <c r="D4337" s="6" t="str">
        <f t="shared" si="1"/>
        <v>person4336@demo.invalid</v>
      </c>
      <c r="E4337" s="6" t="str">
        <f t="shared" si="2"/>
        <v>BASIC_OK</v>
      </c>
      <c r="F4337" s="6" t="str">
        <f>IF(E4337&lt;&gt;"BASIC_OK","REVIEW",IF(RIGHT(D4337,LEN(LOWER(TRIM('Audit summary'!$B$16)))+1)="@"&amp;LOWER(TRIM('Audit summary'!$B$16)),"INTERNAL","EXTERNAL"))</f>
        <v>INTERNAL</v>
      </c>
      <c r="G4337" s="6">
        <f t="shared" si="3"/>
        <v>1</v>
      </c>
      <c r="H4337" s="6">
        <f t="shared" si="4"/>
        <v>1</v>
      </c>
      <c r="I4337" s="6" t="str">
        <f>IF(OR(A4337="",COUNTIF('Message audit'!$A$2:$A$201,A4337)=0,AND(B4337&lt;&gt;"To",B4337&lt;&gt;"CC",B4337&lt;&gt;"BCC"),E4337&lt;&gt;"BASIC_OK"),"REVIEW","OK")</f>
        <v>OK</v>
      </c>
    </row>
    <row r="4338">
      <c r="A4338" s="5" t="s">
        <v>185</v>
      </c>
      <c r="B4338" s="5" t="s">
        <v>50</v>
      </c>
      <c r="C4338" s="5" t="s">
        <v>4546</v>
      </c>
      <c r="D4338" s="6" t="str">
        <f t="shared" si="1"/>
        <v>person4337@demo.invalid</v>
      </c>
      <c r="E4338" s="6" t="str">
        <f t="shared" si="2"/>
        <v>BASIC_OK</v>
      </c>
      <c r="F4338" s="6" t="str">
        <f>IF(E4338&lt;&gt;"BASIC_OK","REVIEW",IF(RIGHT(D4338,LEN(LOWER(TRIM('Audit summary'!$B$16)))+1)="@"&amp;LOWER(TRIM('Audit summary'!$B$16)),"INTERNAL","EXTERNAL"))</f>
        <v>INTERNAL</v>
      </c>
      <c r="G4338" s="6">
        <f t="shared" si="3"/>
        <v>1</v>
      </c>
      <c r="H4338" s="6">
        <f t="shared" si="4"/>
        <v>1</v>
      </c>
      <c r="I4338" s="6" t="str">
        <f>IF(OR(A4338="",COUNTIF('Message audit'!$A$2:$A$201,A4338)=0,AND(B4338&lt;&gt;"To",B4338&lt;&gt;"CC",B4338&lt;&gt;"BCC"),E4338&lt;&gt;"BASIC_OK"),"REVIEW","OK")</f>
        <v>OK</v>
      </c>
    </row>
    <row r="4339">
      <c r="A4339" s="5" t="s">
        <v>185</v>
      </c>
      <c r="B4339" s="5" t="s">
        <v>65</v>
      </c>
      <c r="C4339" s="5" t="s">
        <v>4547</v>
      </c>
      <c r="D4339" s="6" t="str">
        <f t="shared" si="1"/>
        <v>person4338@demo.invalid</v>
      </c>
      <c r="E4339" s="6" t="str">
        <f t="shared" si="2"/>
        <v>BASIC_OK</v>
      </c>
      <c r="F4339" s="6" t="str">
        <f>IF(E4339&lt;&gt;"BASIC_OK","REVIEW",IF(RIGHT(D4339,LEN(LOWER(TRIM('Audit summary'!$B$16)))+1)="@"&amp;LOWER(TRIM('Audit summary'!$B$16)),"INTERNAL","EXTERNAL"))</f>
        <v>INTERNAL</v>
      </c>
      <c r="G4339" s="6">
        <f t="shared" si="3"/>
        <v>1</v>
      </c>
      <c r="H4339" s="6">
        <f t="shared" si="4"/>
        <v>1</v>
      </c>
      <c r="I4339" s="6" t="str">
        <f>IF(OR(A4339="",COUNTIF('Message audit'!$A$2:$A$201,A4339)=0,AND(B4339&lt;&gt;"To",B4339&lt;&gt;"CC",B4339&lt;&gt;"BCC"),E4339&lt;&gt;"BASIC_OK"),"REVIEW","OK")</f>
        <v>OK</v>
      </c>
    </row>
    <row r="4340">
      <c r="A4340" s="5" t="s">
        <v>185</v>
      </c>
      <c r="B4340" s="5" t="s">
        <v>21</v>
      </c>
      <c r="C4340" s="5" t="s">
        <v>4548</v>
      </c>
      <c r="D4340" s="6" t="str">
        <f t="shared" si="1"/>
        <v>person4339@demo.invalid</v>
      </c>
      <c r="E4340" s="6" t="str">
        <f t="shared" si="2"/>
        <v>BASIC_OK</v>
      </c>
      <c r="F4340" s="6" t="str">
        <f>IF(E4340&lt;&gt;"BASIC_OK","REVIEW",IF(RIGHT(D4340,LEN(LOWER(TRIM('Audit summary'!$B$16)))+1)="@"&amp;LOWER(TRIM('Audit summary'!$B$16)),"INTERNAL","EXTERNAL"))</f>
        <v>INTERNAL</v>
      </c>
      <c r="G4340" s="6">
        <f t="shared" si="3"/>
        <v>1</v>
      </c>
      <c r="H4340" s="6">
        <f t="shared" si="4"/>
        <v>1</v>
      </c>
      <c r="I4340" s="6" t="str">
        <f>IF(OR(A4340="",COUNTIF('Message audit'!$A$2:$A$201,A4340)=0,AND(B4340&lt;&gt;"To",B4340&lt;&gt;"CC",B4340&lt;&gt;"BCC"),E4340&lt;&gt;"BASIC_OK"),"REVIEW","OK")</f>
        <v>OK</v>
      </c>
    </row>
    <row r="4341">
      <c r="A4341" s="5" t="s">
        <v>185</v>
      </c>
      <c r="B4341" s="5" t="s">
        <v>50</v>
      </c>
      <c r="C4341" s="5" t="s">
        <v>4549</v>
      </c>
      <c r="D4341" s="6" t="str">
        <f t="shared" si="1"/>
        <v>person4340@example.org</v>
      </c>
      <c r="E4341" s="6" t="str">
        <f t="shared" si="2"/>
        <v>BASIC_OK</v>
      </c>
      <c r="F4341" s="6" t="str">
        <f>IF(E4341&lt;&gt;"BASIC_OK","REVIEW",IF(RIGHT(D4341,LEN(LOWER(TRIM('Audit summary'!$B$16)))+1)="@"&amp;LOWER(TRIM('Audit summary'!$B$16)),"INTERNAL","EXTERNAL"))</f>
        <v>EXTERNAL</v>
      </c>
      <c r="G4341" s="6">
        <f t="shared" si="3"/>
        <v>1</v>
      </c>
      <c r="H4341" s="6">
        <f t="shared" si="4"/>
        <v>1</v>
      </c>
      <c r="I4341" s="6" t="str">
        <f>IF(OR(A4341="",COUNTIF('Message audit'!$A$2:$A$201,A4341)=0,AND(B4341&lt;&gt;"To",B4341&lt;&gt;"CC",B4341&lt;&gt;"BCC"),E4341&lt;&gt;"BASIC_OK"),"REVIEW","OK")</f>
        <v>OK</v>
      </c>
    </row>
    <row r="4342">
      <c r="A4342" s="5" t="s">
        <v>185</v>
      </c>
      <c r="B4342" s="5" t="s">
        <v>65</v>
      </c>
      <c r="C4342" s="5" t="s">
        <v>4550</v>
      </c>
      <c r="D4342" s="6" t="str">
        <f t="shared" si="1"/>
        <v>person4341@demo.invalid</v>
      </c>
      <c r="E4342" s="6" t="str">
        <f t="shared" si="2"/>
        <v>BASIC_OK</v>
      </c>
      <c r="F4342" s="6" t="str">
        <f>IF(E4342&lt;&gt;"BASIC_OK","REVIEW",IF(RIGHT(D4342,LEN(LOWER(TRIM('Audit summary'!$B$16)))+1)="@"&amp;LOWER(TRIM('Audit summary'!$B$16)),"INTERNAL","EXTERNAL"))</f>
        <v>INTERNAL</v>
      </c>
      <c r="G4342" s="6">
        <f t="shared" si="3"/>
        <v>1</v>
      </c>
      <c r="H4342" s="6">
        <f t="shared" si="4"/>
        <v>1</v>
      </c>
      <c r="I4342" s="6" t="str">
        <f>IF(OR(A4342="",COUNTIF('Message audit'!$A$2:$A$201,A4342)=0,AND(B4342&lt;&gt;"To",B4342&lt;&gt;"CC",B4342&lt;&gt;"BCC"),E4342&lt;&gt;"BASIC_OK"),"REVIEW","OK")</f>
        <v>OK</v>
      </c>
    </row>
    <row r="4343">
      <c r="A4343" s="5" t="s">
        <v>185</v>
      </c>
      <c r="B4343" s="5" t="s">
        <v>21</v>
      </c>
      <c r="C4343" s="5" t="s">
        <v>4551</v>
      </c>
      <c r="D4343" s="6" t="str">
        <f t="shared" si="1"/>
        <v>person4342@demo.invalid</v>
      </c>
      <c r="E4343" s="6" t="str">
        <f t="shared" si="2"/>
        <v>BASIC_OK</v>
      </c>
      <c r="F4343" s="6" t="str">
        <f>IF(E4343&lt;&gt;"BASIC_OK","REVIEW",IF(RIGHT(D4343,LEN(LOWER(TRIM('Audit summary'!$B$16)))+1)="@"&amp;LOWER(TRIM('Audit summary'!$B$16)),"INTERNAL","EXTERNAL"))</f>
        <v>INTERNAL</v>
      </c>
      <c r="G4343" s="6">
        <f t="shared" si="3"/>
        <v>1</v>
      </c>
      <c r="H4343" s="6">
        <f t="shared" si="4"/>
        <v>1</v>
      </c>
      <c r="I4343" s="6" t="str">
        <f>IF(OR(A4343="",COUNTIF('Message audit'!$A$2:$A$201,A4343)=0,AND(B4343&lt;&gt;"To",B4343&lt;&gt;"CC",B4343&lt;&gt;"BCC"),E4343&lt;&gt;"BASIC_OK"),"REVIEW","OK")</f>
        <v>OK</v>
      </c>
    </row>
    <row r="4344">
      <c r="A4344" s="5" t="s">
        <v>185</v>
      </c>
      <c r="B4344" s="5" t="s">
        <v>50</v>
      </c>
      <c r="C4344" s="5" t="s">
        <v>4552</v>
      </c>
      <c r="D4344" s="6" t="str">
        <f t="shared" si="1"/>
        <v>person4343@demo.invalid</v>
      </c>
      <c r="E4344" s="6" t="str">
        <f t="shared" si="2"/>
        <v>BASIC_OK</v>
      </c>
      <c r="F4344" s="6" t="str">
        <f>IF(E4344&lt;&gt;"BASIC_OK","REVIEW",IF(RIGHT(D4344,LEN(LOWER(TRIM('Audit summary'!$B$16)))+1)="@"&amp;LOWER(TRIM('Audit summary'!$B$16)),"INTERNAL","EXTERNAL"))</f>
        <v>INTERNAL</v>
      </c>
      <c r="G4344" s="6">
        <f t="shared" si="3"/>
        <v>1</v>
      </c>
      <c r="H4344" s="6">
        <f t="shared" si="4"/>
        <v>1</v>
      </c>
      <c r="I4344" s="6" t="str">
        <f>IF(OR(A4344="",COUNTIF('Message audit'!$A$2:$A$201,A4344)=0,AND(B4344&lt;&gt;"To",B4344&lt;&gt;"CC",B4344&lt;&gt;"BCC"),E4344&lt;&gt;"BASIC_OK"),"REVIEW","OK")</f>
        <v>OK</v>
      </c>
    </row>
    <row r="4345">
      <c r="A4345" s="5" t="s">
        <v>185</v>
      </c>
      <c r="B4345" s="5" t="s">
        <v>65</v>
      </c>
      <c r="C4345" s="5" t="s">
        <v>4553</v>
      </c>
      <c r="D4345" s="6" t="str">
        <f t="shared" si="1"/>
        <v>person4344@demo.invalid</v>
      </c>
      <c r="E4345" s="6" t="str">
        <f t="shared" si="2"/>
        <v>BASIC_OK</v>
      </c>
      <c r="F4345" s="6" t="str">
        <f>IF(E4345&lt;&gt;"BASIC_OK","REVIEW",IF(RIGHT(D4345,LEN(LOWER(TRIM('Audit summary'!$B$16)))+1)="@"&amp;LOWER(TRIM('Audit summary'!$B$16)),"INTERNAL","EXTERNAL"))</f>
        <v>INTERNAL</v>
      </c>
      <c r="G4345" s="6">
        <f t="shared" si="3"/>
        <v>1</v>
      </c>
      <c r="H4345" s="6">
        <f t="shared" si="4"/>
        <v>1</v>
      </c>
      <c r="I4345" s="6" t="str">
        <f>IF(OR(A4345="",COUNTIF('Message audit'!$A$2:$A$201,A4345)=0,AND(B4345&lt;&gt;"To",B4345&lt;&gt;"CC",B4345&lt;&gt;"BCC"),E4345&lt;&gt;"BASIC_OK"),"REVIEW","OK")</f>
        <v>OK</v>
      </c>
    </row>
    <row r="4346">
      <c r="A4346" s="5" t="s">
        <v>185</v>
      </c>
      <c r="B4346" s="5" t="s">
        <v>21</v>
      </c>
      <c r="C4346" s="5" t="s">
        <v>4554</v>
      </c>
      <c r="D4346" s="6" t="str">
        <f t="shared" si="1"/>
        <v>person4345@example.org</v>
      </c>
      <c r="E4346" s="6" t="str">
        <f t="shared" si="2"/>
        <v>BASIC_OK</v>
      </c>
      <c r="F4346" s="6" t="str">
        <f>IF(E4346&lt;&gt;"BASIC_OK","REVIEW",IF(RIGHT(D4346,LEN(LOWER(TRIM('Audit summary'!$B$16)))+1)="@"&amp;LOWER(TRIM('Audit summary'!$B$16)),"INTERNAL","EXTERNAL"))</f>
        <v>EXTERNAL</v>
      </c>
      <c r="G4346" s="6">
        <f t="shared" si="3"/>
        <v>1</v>
      </c>
      <c r="H4346" s="6">
        <f t="shared" si="4"/>
        <v>1</v>
      </c>
      <c r="I4346" s="6" t="str">
        <f>IF(OR(A4346="",COUNTIF('Message audit'!$A$2:$A$201,A4346)=0,AND(B4346&lt;&gt;"To",B4346&lt;&gt;"CC",B4346&lt;&gt;"BCC"),E4346&lt;&gt;"BASIC_OK"),"REVIEW","OK")</f>
        <v>OK</v>
      </c>
    </row>
    <row r="4347">
      <c r="A4347" s="5" t="s">
        <v>185</v>
      </c>
      <c r="B4347" s="5" t="s">
        <v>50</v>
      </c>
      <c r="C4347" s="5" t="s">
        <v>4555</v>
      </c>
      <c r="D4347" s="6" t="str">
        <f t="shared" si="1"/>
        <v>person4346@demo.invalid</v>
      </c>
      <c r="E4347" s="6" t="str">
        <f t="shared" si="2"/>
        <v>BASIC_OK</v>
      </c>
      <c r="F4347" s="6" t="str">
        <f>IF(E4347&lt;&gt;"BASIC_OK","REVIEW",IF(RIGHT(D4347,LEN(LOWER(TRIM('Audit summary'!$B$16)))+1)="@"&amp;LOWER(TRIM('Audit summary'!$B$16)),"INTERNAL","EXTERNAL"))</f>
        <v>INTERNAL</v>
      </c>
      <c r="G4347" s="6">
        <f t="shared" si="3"/>
        <v>1</v>
      </c>
      <c r="H4347" s="6">
        <f t="shared" si="4"/>
        <v>1</v>
      </c>
      <c r="I4347" s="6" t="str">
        <f>IF(OR(A4347="",COUNTIF('Message audit'!$A$2:$A$201,A4347)=0,AND(B4347&lt;&gt;"To",B4347&lt;&gt;"CC",B4347&lt;&gt;"BCC"),E4347&lt;&gt;"BASIC_OK"),"REVIEW","OK")</f>
        <v>OK</v>
      </c>
    </row>
    <row r="4348">
      <c r="A4348" s="5" t="s">
        <v>185</v>
      </c>
      <c r="B4348" s="5" t="s">
        <v>65</v>
      </c>
      <c r="C4348" s="5" t="s">
        <v>4556</v>
      </c>
      <c r="D4348" s="6" t="str">
        <f t="shared" si="1"/>
        <v>person4347@demo.invalid</v>
      </c>
      <c r="E4348" s="6" t="str">
        <f t="shared" si="2"/>
        <v>BASIC_OK</v>
      </c>
      <c r="F4348" s="6" t="str">
        <f>IF(E4348&lt;&gt;"BASIC_OK","REVIEW",IF(RIGHT(D4348,LEN(LOWER(TRIM('Audit summary'!$B$16)))+1)="@"&amp;LOWER(TRIM('Audit summary'!$B$16)),"INTERNAL","EXTERNAL"))</f>
        <v>INTERNAL</v>
      </c>
      <c r="G4348" s="6">
        <f t="shared" si="3"/>
        <v>1</v>
      </c>
      <c r="H4348" s="6">
        <f t="shared" si="4"/>
        <v>1</v>
      </c>
      <c r="I4348" s="6" t="str">
        <f>IF(OR(A4348="",COUNTIF('Message audit'!$A$2:$A$201,A4348)=0,AND(B4348&lt;&gt;"To",B4348&lt;&gt;"CC",B4348&lt;&gt;"BCC"),E4348&lt;&gt;"BASIC_OK"),"REVIEW","OK")</f>
        <v>OK</v>
      </c>
    </row>
    <row r="4349">
      <c r="A4349" s="5" t="s">
        <v>185</v>
      </c>
      <c r="B4349" s="5" t="s">
        <v>21</v>
      </c>
      <c r="C4349" s="5" t="s">
        <v>4557</v>
      </c>
      <c r="D4349" s="6" t="str">
        <f t="shared" si="1"/>
        <v>person4348@demo.invalid</v>
      </c>
      <c r="E4349" s="6" t="str">
        <f t="shared" si="2"/>
        <v>BASIC_OK</v>
      </c>
      <c r="F4349" s="6" t="str">
        <f>IF(E4349&lt;&gt;"BASIC_OK","REVIEW",IF(RIGHT(D4349,LEN(LOWER(TRIM('Audit summary'!$B$16)))+1)="@"&amp;LOWER(TRIM('Audit summary'!$B$16)),"INTERNAL","EXTERNAL"))</f>
        <v>INTERNAL</v>
      </c>
      <c r="G4349" s="6">
        <f t="shared" si="3"/>
        <v>1</v>
      </c>
      <c r="H4349" s="6">
        <f t="shared" si="4"/>
        <v>1</v>
      </c>
      <c r="I4349" s="6" t="str">
        <f>IF(OR(A4349="",COUNTIF('Message audit'!$A$2:$A$201,A4349)=0,AND(B4349&lt;&gt;"To",B4349&lt;&gt;"CC",B4349&lt;&gt;"BCC"),E4349&lt;&gt;"BASIC_OK"),"REVIEW","OK")</f>
        <v>OK</v>
      </c>
    </row>
    <row r="4350">
      <c r="A4350" s="5" t="s">
        <v>185</v>
      </c>
      <c r="B4350" s="5" t="s">
        <v>50</v>
      </c>
      <c r="C4350" s="5" t="s">
        <v>4558</v>
      </c>
      <c r="D4350" s="6" t="str">
        <f t="shared" si="1"/>
        <v>person4349@demo.invalid</v>
      </c>
      <c r="E4350" s="6" t="str">
        <f t="shared" si="2"/>
        <v>BASIC_OK</v>
      </c>
      <c r="F4350" s="6" t="str">
        <f>IF(E4350&lt;&gt;"BASIC_OK","REVIEW",IF(RIGHT(D4350,LEN(LOWER(TRIM('Audit summary'!$B$16)))+1)="@"&amp;LOWER(TRIM('Audit summary'!$B$16)),"INTERNAL","EXTERNAL"))</f>
        <v>INTERNAL</v>
      </c>
      <c r="G4350" s="6">
        <f t="shared" si="3"/>
        <v>1</v>
      </c>
      <c r="H4350" s="6">
        <f t="shared" si="4"/>
        <v>1</v>
      </c>
      <c r="I4350" s="6" t="str">
        <f>IF(OR(A4350="",COUNTIF('Message audit'!$A$2:$A$201,A4350)=0,AND(B4350&lt;&gt;"To",B4350&lt;&gt;"CC",B4350&lt;&gt;"BCC"),E4350&lt;&gt;"BASIC_OK"),"REVIEW","OK")</f>
        <v>OK</v>
      </c>
    </row>
    <row r="4351">
      <c r="A4351" s="5" t="s">
        <v>185</v>
      </c>
      <c r="B4351" s="5" t="s">
        <v>65</v>
      </c>
      <c r="C4351" s="5" t="s">
        <v>4559</v>
      </c>
      <c r="D4351" s="6" t="str">
        <f t="shared" si="1"/>
        <v>person4350@example.org</v>
      </c>
      <c r="E4351" s="6" t="str">
        <f t="shared" si="2"/>
        <v>BASIC_OK</v>
      </c>
      <c r="F4351" s="6" t="str">
        <f>IF(E4351&lt;&gt;"BASIC_OK","REVIEW",IF(RIGHT(D4351,LEN(LOWER(TRIM('Audit summary'!$B$16)))+1)="@"&amp;LOWER(TRIM('Audit summary'!$B$16)),"INTERNAL","EXTERNAL"))</f>
        <v>EXTERNAL</v>
      </c>
      <c r="G4351" s="6">
        <f t="shared" si="3"/>
        <v>1</v>
      </c>
      <c r="H4351" s="6">
        <f t="shared" si="4"/>
        <v>1</v>
      </c>
      <c r="I4351" s="6" t="str">
        <f>IF(OR(A4351="",COUNTIF('Message audit'!$A$2:$A$201,A4351)=0,AND(B4351&lt;&gt;"To",B4351&lt;&gt;"CC",B4351&lt;&gt;"BCC"),E4351&lt;&gt;"BASIC_OK"),"REVIEW","OK")</f>
        <v>OK</v>
      </c>
    </row>
    <row r="4352">
      <c r="A4352" s="5" t="s">
        <v>185</v>
      </c>
      <c r="B4352" s="5" t="s">
        <v>21</v>
      </c>
      <c r="C4352" s="5" t="s">
        <v>4560</v>
      </c>
      <c r="D4352" s="6" t="str">
        <f t="shared" si="1"/>
        <v>person4351@demo.invalid</v>
      </c>
      <c r="E4352" s="6" t="str">
        <f t="shared" si="2"/>
        <v>BASIC_OK</v>
      </c>
      <c r="F4352" s="6" t="str">
        <f>IF(E4352&lt;&gt;"BASIC_OK","REVIEW",IF(RIGHT(D4352,LEN(LOWER(TRIM('Audit summary'!$B$16)))+1)="@"&amp;LOWER(TRIM('Audit summary'!$B$16)),"INTERNAL","EXTERNAL"))</f>
        <v>INTERNAL</v>
      </c>
      <c r="G4352" s="6">
        <f t="shared" si="3"/>
        <v>1</v>
      </c>
      <c r="H4352" s="6">
        <f t="shared" si="4"/>
        <v>1</v>
      </c>
      <c r="I4352" s="6" t="str">
        <f>IF(OR(A4352="",COUNTIF('Message audit'!$A$2:$A$201,A4352)=0,AND(B4352&lt;&gt;"To",B4352&lt;&gt;"CC",B4352&lt;&gt;"BCC"),E4352&lt;&gt;"BASIC_OK"),"REVIEW","OK")</f>
        <v>OK</v>
      </c>
    </row>
    <row r="4353">
      <c r="A4353" s="5" t="s">
        <v>187</v>
      </c>
      <c r="B4353" s="5" t="s">
        <v>50</v>
      </c>
      <c r="C4353" s="5" t="s">
        <v>4561</v>
      </c>
      <c r="D4353" s="6" t="str">
        <f t="shared" si="1"/>
        <v>person4352@demo.invalid</v>
      </c>
      <c r="E4353" s="6" t="str">
        <f t="shared" si="2"/>
        <v>BASIC_OK</v>
      </c>
      <c r="F4353" s="6" t="str">
        <f>IF(E4353&lt;&gt;"BASIC_OK","REVIEW",IF(RIGHT(D4353,LEN(LOWER(TRIM('Audit summary'!$B$16)))+1)="@"&amp;LOWER(TRIM('Audit summary'!$B$16)),"INTERNAL","EXTERNAL"))</f>
        <v>INTERNAL</v>
      </c>
      <c r="G4353" s="6">
        <f t="shared" si="3"/>
        <v>1</v>
      </c>
      <c r="H4353" s="6">
        <f t="shared" si="4"/>
        <v>1</v>
      </c>
      <c r="I4353" s="6" t="str">
        <f>IF(OR(A4353="",COUNTIF('Message audit'!$A$2:$A$201,A4353)=0,AND(B4353&lt;&gt;"To",B4353&lt;&gt;"CC",B4353&lt;&gt;"BCC"),E4353&lt;&gt;"BASIC_OK"),"REVIEW","OK")</f>
        <v>OK</v>
      </c>
    </row>
    <row r="4354">
      <c r="A4354" s="5" t="s">
        <v>187</v>
      </c>
      <c r="B4354" s="5" t="s">
        <v>65</v>
      </c>
      <c r="C4354" s="5" t="s">
        <v>4562</v>
      </c>
      <c r="D4354" s="6" t="str">
        <f t="shared" si="1"/>
        <v>person4353@demo.invalid</v>
      </c>
      <c r="E4354" s="6" t="str">
        <f t="shared" si="2"/>
        <v>BASIC_OK</v>
      </c>
      <c r="F4354" s="6" t="str">
        <f>IF(E4354&lt;&gt;"BASIC_OK","REVIEW",IF(RIGHT(D4354,LEN(LOWER(TRIM('Audit summary'!$B$16)))+1)="@"&amp;LOWER(TRIM('Audit summary'!$B$16)),"INTERNAL","EXTERNAL"))</f>
        <v>INTERNAL</v>
      </c>
      <c r="G4354" s="6">
        <f t="shared" si="3"/>
        <v>1</v>
      </c>
      <c r="H4354" s="6">
        <f t="shared" si="4"/>
        <v>1</v>
      </c>
      <c r="I4354" s="6" t="str">
        <f>IF(OR(A4354="",COUNTIF('Message audit'!$A$2:$A$201,A4354)=0,AND(B4354&lt;&gt;"To",B4354&lt;&gt;"CC",B4354&lt;&gt;"BCC"),E4354&lt;&gt;"BASIC_OK"),"REVIEW","OK")</f>
        <v>OK</v>
      </c>
    </row>
    <row r="4355">
      <c r="A4355" s="5" t="s">
        <v>187</v>
      </c>
      <c r="B4355" s="5" t="s">
        <v>21</v>
      </c>
      <c r="C4355" s="5" t="s">
        <v>4563</v>
      </c>
      <c r="D4355" s="6" t="str">
        <f t="shared" si="1"/>
        <v>person4354@demo.invalid</v>
      </c>
      <c r="E4355" s="6" t="str">
        <f t="shared" si="2"/>
        <v>BASIC_OK</v>
      </c>
      <c r="F4355" s="6" t="str">
        <f>IF(E4355&lt;&gt;"BASIC_OK","REVIEW",IF(RIGHT(D4355,LEN(LOWER(TRIM('Audit summary'!$B$16)))+1)="@"&amp;LOWER(TRIM('Audit summary'!$B$16)),"INTERNAL","EXTERNAL"))</f>
        <v>INTERNAL</v>
      </c>
      <c r="G4355" s="6">
        <f t="shared" si="3"/>
        <v>1</v>
      </c>
      <c r="H4355" s="6">
        <f t="shared" si="4"/>
        <v>1</v>
      </c>
      <c r="I4355" s="6" t="str">
        <f>IF(OR(A4355="",COUNTIF('Message audit'!$A$2:$A$201,A4355)=0,AND(B4355&lt;&gt;"To",B4355&lt;&gt;"CC",B4355&lt;&gt;"BCC"),E4355&lt;&gt;"BASIC_OK"),"REVIEW","OK")</f>
        <v>OK</v>
      </c>
    </row>
    <row r="4356">
      <c r="A4356" s="5" t="s">
        <v>187</v>
      </c>
      <c r="B4356" s="5" t="s">
        <v>50</v>
      </c>
      <c r="C4356" s="5" t="s">
        <v>4564</v>
      </c>
      <c r="D4356" s="6" t="str">
        <f t="shared" si="1"/>
        <v>person4355@example.org</v>
      </c>
      <c r="E4356" s="6" t="str">
        <f t="shared" si="2"/>
        <v>BASIC_OK</v>
      </c>
      <c r="F4356" s="6" t="str">
        <f>IF(E4356&lt;&gt;"BASIC_OK","REVIEW",IF(RIGHT(D4356,LEN(LOWER(TRIM('Audit summary'!$B$16)))+1)="@"&amp;LOWER(TRIM('Audit summary'!$B$16)),"INTERNAL","EXTERNAL"))</f>
        <v>EXTERNAL</v>
      </c>
      <c r="G4356" s="6">
        <f t="shared" si="3"/>
        <v>1</v>
      </c>
      <c r="H4356" s="6">
        <f t="shared" si="4"/>
        <v>1</v>
      </c>
      <c r="I4356" s="6" t="str">
        <f>IF(OR(A4356="",COUNTIF('Message audit'!$A$2:$A$201,A4356)=0,AND(B4356&lt;&gt;"To",B4356&lt;&gt;"CC",B4356&lt;&gt;"BCC"),E4356&lt;&gt;"BASIC_OK"),"REVIEW","OK")</f>
        <v>OK</v>
      </c>
    </row>
    <row r="4357">
      <c r="A4357" s="5" t="s">
        <v>187</v>
      </c>
      <c r="B4357" s="5" t="s">
        <v>65</v>
      </c>
      <c r="C4357" s="5" t="s">
        <v>4565</v>
      </c>
      <c r="D4357" s="6" t="str">
        <f t="shared" si="1"/>
        <v>person4356@demo.invalid</v>
      </c>
      <c r="E4357" s="6" t="str">
        <f t="shared" si="2"/>
        <v>BASIC_OK</v>
      </c>
      <c r="F4357" s="6" t="str">
        <f>IF(E4357&lt;&gt;"BASIC_OK","REVIEW",IF(RIGHT(D4357,LEN(LOWER(TRIM('Audit summary'!$B$16)))+1)="@"&amp;LOWER(TRIM('Audit summary'!$B$16)),"INTERNAL","EXTERNAL"))</f>
        <v>INTERNAL</v>
      </c>
      <c r="G4357" s="6">
        <f t="shared" si="3"/>
        <v>1</v>
      </c>
      <c r="H4357" s="6">
        <f t="shared" si="4"/>
        <v>1</v>
      </c>
      <c r="I4357" s="6" t="str">
        <f>IF(OR(A4357="",COUNTIF('Message audit'!$A$2:$A$201,A4357)=0,AND(B4357&lt;&gt;"To",B4357&lt;&gt;"CC",B4357&lt;&gt;"BCC"),E4357&lt;&gt;"BASIC_OK"),"REVIEW","OK")</f>
        <v>OK</v>
      </c>
    </row>
    <row r="4358">
      <c r="A4358" s="5" t="s">
        <v>187</v>
      </c>
      <c r="B4358" s="5" t="s">
        <v>21</v>
      </c>
      <c r="C4358" s="5" t="s">
        <v>4566</v>
      </c>
      <c r="D4358" s="6" t="str">
        <f t="shared" si="1"/>
        <v>person4357@demo.invalid</v>
      </c>
      <c r="E4358" s="6" t="str">
        <f t="shared" si="2"/>
        <v>BASIC_OK</v>
      </c>
      <c r="F4358" s="6" t="str">
        <f>IF(E4358&lt;&gt;"BASIC_OK","REVIEW",IF(RIGHT(D4358,LEN(LOWER(TRIM('Audit summary'!$B$16)))+1)="@"&amp;LOWER(TRIM('Audit summary'!$B$16)),"INTERNAL","EXTERNAL"))</f>
        <v>INTERNAL</v>
      </c>
      <c r="G4358" s="6">
        <f t="shared" si="3"/>
        <v>1</v>
      </c>
      <c r="H4358" s="6">
        <f t="shared" si="4"/>
        <v>1</v>
      </c>
      <c r="I4358" s="6" t="str">
        <f>IF(OR(A4358="",COUNTIF('Message audit'!$A$2:$A$201,A4358)=0,AND(B4358&lt;&gt;"To",B4358&lt;&gt;"CC",B4358&lt;&gt;"BCC"),E4358&lt;&gt;"BASIC_OK"),"REVIEW","OK")</f>
        <v>OK</v>
      </c>
    </row>
    <row r="4359">
      <c r="A4359" s="5" t="s">
        <v>187</v>
      </c>
      <c r="B4359" s="5" t="s">
        <v>50</v>
      </c>
      <c r="C4359" s="5" t="s">
        <v>4567</v>
      </c>
      <c r="D4359" s="6" t="str">
        <f t="shared" si="1"/>
        <v>person4358@demo.invalid</v>
      </c>
      <c r="E4359" s="6" t="str">
        <f t="shared" si="2"/>
        <v>BASIC_OK</v>
      </c>
      <c r="F4359" s="6" t="str">
        <f>IF(E4359&lt;&gt;"BASIC_OK","REVIEW",IF(RIGHT(D4359,LEN(LOWER(TRIM('Audit summary'!$B$16)))+1)="@"&amp;LOWER(TRIM('Audit summary'!$B$16)),"INTERNAL","EXTERNAL"))</f>
        <v>INTERNAL</v>
      </c>
      <c r="G4359" s="6">
        <f t="shared" si="3"/>
        <v>1</v>
      </c>
      <c r="H4359" s="6">
        <f t="shared" si="4"/>
        <v>1</v>
      </c>
      <c r="I4359" s="6" t="str">
        <f>IF(OR(A4359="",COUNTIF('Message audit'!$A$2:$A$201,A4359)=0,AND(B4359&lt;&gt;"To",B4359&lt;&gt;"CC",B4359&lt;&gt;"BCC"),E4359&lt;&gt;"BASIC_OK"),"REVIEW","OK")</f>
        <v>OK</v>
      </c>
    </row>
    <row r="4360">
      <c r="A4360" s="5" t="s">
        <v>187</v>
      </c>
      <c r="B4360" s="5" t="s">
        <v>65</v>
      </c>
      <c r="C4360" s="5" t="s">
        <v>4568</v>
      </c>
      <c r="D4360" s="6" t="str">
        <f t="shared" si="1"/>
        <v>person4359@demo.invalid</v>
      </c>
      <c r="E4360" s="6" t="str">
        <f t="shared" si="2"/>
        <v>BASIC_OK</v>
      </c>
      <c r="F4360" s="6" t="str">
        <f>IF(E4360&lt;&gt;"BASIC_OK","REVIEW",IF(RIGHT(D4360,LEN(LOWER(TRIM('Audit summary'!$B$16)))+1)="@"&amp;LOWER(TRIM('Audit summary'!$B$16)),"INTERNAL","EXTERNAL"))</f>
        <v>INTERNAL</v>
      </c>
      <c r="G4360" s="6">
        <f t="shared" si="3"/>
        <v>1</v>
      </c>
      <c r="H4360" s="6">
        <f t="shared" si="4"/>
        <v>1</v>
      </c>
      <c r="I4360" s="6" t="str">
        <f>IF(OR(A4360="",COUNTIF('Message audit'!$A$2:$A$201,A4360)=0,AND(B4360&lt;&gt;"To",B4360&lt;&gt;"CC",B4360&lt;&gt;"BCC"),E4360&lt;&gt;"BASIC_OK"),"REVIEW","OK")</f>
        <v>OK</v>
      </c>
    </row>
    <row r="4361">
      <c r="A4361" s="5" t="s">
        <v>187</v>
      </c>
      <c r="B4361" s="5" t="s">
        <v>21</v>
      </c>
      <c r="C4361" s="5" t="s">
        <v>4569</v>
      </c>
      <c r="D4361" s="6" t="str">
        <f t="shared" si="1"/>
        <v>person4360@example.org</v>
      </c>
      <c r="E4361" s="6" t="str">
        <f t="shared" si="2"/>
        <v>BASIC_OK</v>
      </c>
      <c r="F4361" s="6" t="str">
        <f>IF(E4361&lt;&gt;"BASIC_OK","REVIEW",IF(RIGHT(D4361,LEN(LOWER(TRIM('Audit summary'!$B$16)))+1)="@"&amp;LOWER(TRIM('Audit summary'!$B$16)),"INTERNAL","EXTERNAL"))</f>
        <v>EXTERNAL</v>
      </c>
      <c r="G4361" s="6">
        <f t="shared" si="3"/>
        <v>1</v>
      </c>
      <c r="H4361" s="6">
        <f t="shared" si="4"/>
        <v>1</v>
      </c>
      <c r="I4361" s="6" t="str">
        <f>IF(OR(A4361="",COUNTIF('Message audit'!$A$2:$A$201,A4361)=0,AND(B4361&lt;&gt;"To",B4361&lt;&gt;"CC",B4361&lt;&gt;"BCC"),E4361&lt;&gt;"BASIC_OK"),"REVIEW","OK")</f>
        <v>OK</v>
      </c>
    </row>
    <row r="4362">
      <c r="A4362" s="5" t="s">
        <v>187</v>
      </c>
      <c r="B4362" s="5" t="s">
        <v>50</v>
      </c>
      <c r="C4362" s="5" t="s">
        <v>4570</v>
      </c>
      <c r="D4362" s="6" t="str">
        <f t="shared" si="1"/>
        <v>person4361@demo.invalid</v>
      </c>
      <c r="E4362" s="6" t="str">
        <f t="shared" si="2"/>
        <v>BASIC_OK</v>
      </c>
      <c r="F4362" s="6" t="str">
        <f>IF(E4362&lt;&gt;"BASIC_OK","REVIEW",IF(RIGHT(D4362,LEN(LOWER(TRIM('Audit summary'!$B$16)))+1)="@"&amp;LOWER(TRIM('Audit summary'!$B$16)),"INTERNAL","EXTERNAL"))</f>
        <v>INTERNAL</v>
      </c>
      <c r="G4362" s="6">
        <f t="shared" si="3"/>
        <v>1</v>
      </c>
      <c r="H4362" s="6">
        <f t="shared" si="4"/>
        <v>1</v>
      </c>
      <c r="I4362" s="6" t="str">
        <f>IF(OR(A4362="",COUNTIF('Message audit'!$A$2:$A$201,A4362)=0,AND(B4362&lt;&gt;"To",B4362&lt;&gt;"CC",B4362&lt;&gt;"BCC"),E4362&lt;&gt;"BASIC_OK"),"REVIEW","OK")</f>
        <v>OK</v>
      </c>
    </row>
    <row r="4363">
      <c r="A4363" s="5" t="s">
        <v>187</v>
      </c>
      <c r="B4363" s="5" t="s">
        <v>65</v>
      </c>
      <c r="C4363" s="5" t="s">
        <v>4571</v>
      </c>
      <c r="D4363" s="6" t="str">
        <f t="shared" si="1"/>
        <v>person4362@demo.invalid</v>
      </c>
      <c r="E4363" s="6" t="str">
        <f t="shared" si="2"/>
        <v>BASIC_OK</v>
      </c>
      <c r="F4363" s="6" t="str">
        <f>IF(E4363&lt;&gt;"BASIC_OK","REVIEW",IF(RIGHT(D4363,LEN(LOWER(TRIM('Audit summary'!$B$16)))+1)="@"&amp;LOWER(TRIM('Audit summary'!$B$16)),"INTERNAL","EXTERNAL"))</f>
        <v>INTERNAL</v>
      </c>
      <c r="G4363" s="6">
        <f t="shared" si="3"/>
        <v>1</v>
      </c>
      <c r="H4363" s="6">
        <f t="shared" si="4"/>
        <v>1</v>
      </c>
      <c r="I4363" s="6" t="str">
        <f>IF(OR(A4363="",COUNTIF('Message audit'!$A$2:$A$201,A4363)=0,AND(B4363&lt;&gt;"To",B4363&lt;&gt;"CC",B4363&lt;&gt;"BCC"),E4363&lt;&gt;"BASIC_OK"),"REVIEW","OK")</f>
        <v>OK</v>
      </c>
    </row>
    <row r="4364">
      <c r="A4364" s="5" t="s">
        <v>187</v>
      </c>
      <c r="B4364" s="5" t="s">
        <v>21</v>
      </c>
      <c r="C4364" s="5" t="s">
        <v>4572</v>
      </c>
      <c r="D4364" s="6" t="str">
        <f t="shared" si="1"/>
        <v>person4363@demo.invalid</v>
      </c>
      <c r="E4364" s="6" t="str">
        <f t="shared" si="2"/>
        <v>BASIC_OK</v>
      </c>
      <c r="F4364" s="6" t="str">
        <f>IF(E4364&lt;&gt;"BASIC_OK","REVIEW",IF(RIGHT(D4364,LEN(LOWER(TRIM('Audit summary'!$B$16)))+1)="@"&amp;LOWER(TRIM('Audit summary'!$B$16)),"INTERNAL","EXTERNAL"))</f>
        <v>INTERNAL</v>
      </c>
      <c r="G4364" s="6">
        <f t="shared" si="3"/>
        <v>1</v>
      </c>
      <c r="H4364" s="6">
        <f t="shared" si="4"/>
        <v>1</v>
      </c>
      <c r="I4364" s="6" t="str">
        <f>IF(OR(A4364="",COUNTIF('Message audit'!$A$2:$A$201,A4364)=0,AND(B4364&lt;&gt;"To",B4364&lt;&gt;"CC",B4364&lt;&gt;"BCC"),E4364&lt;&gt;"BASIC_OK"),"REVIEW","OK")</f>
        <v>OK</v>
      </c>
    </row>
    <row r="4365">
      <c r="A4365" s="5" t="s">
        <v>187</v>
      </c>
      <c r="B4365" s="5" t="s">
        <v>50</v>
      </c>
      <c r="C4365" s="5" t="s">
        <v>4573</v>
      </c>
      <c r="D4365" s="6" t="str">
        <f t="shared" si="1"/>
        <v>person4364@demo.invalid</v>
      </c>
      <c r="E4365" s="6" t="str">
        <f t="shared" si="2"/>
        <v>BASIC_OK</v>
      </c>
      <c r="F4365" s="6" t="str">
        <f>IF(E4365&lt;&gt;"BASIC_OK","REVIEW",IF(RIGHT(D4365,LEN(LOWER(TRIM('Audit summary'!$B$16)))+1)="@"&amp;LOWER(TRIM('Audit summary'!$B$16)),"INTERNAL","EXTERNAL"))</f>
        <v>INTERNAL</v>
      </c>
      <c r="G4365" s="6">
        <f t="shared" si="3"/>
        <v>1</v>
      </c>
      <c r="H4365" s="6">
        <f t="shared" si="4"/>
        <v>1</v>
      </c>
      <c r="I4365" s="6" t="str">
        <f>IF(OR(A4365="",COUNTIF('Message audit'!$A$2:$A$201,A4365)=0,AND(B4365&lt;&gt;"To",B4365&lt;&gt;"CC",B4365&lt;&gt;"BCC"),E4365&lt;&gt;"BASIC_OK"),"REVIEW","OK")</f>
        <v>OK</v>
      </c>
    </row>
    <row r="4366">
      <c r="A4366" s="5" t="s">
        <v>187</v>
      </c>
      <c r="B4366" s="5" t="s">
        <v>65</v>
      </c>
      <c r="C4366" s="5" t="s">
        <v>4574</v>
      </c>
      <c r="D4366" s="6" t="str">
        <f t="shared" si="1"/>
        <v>person4365@example.org</v>
      </c>
      <c r="E4366" s="6" t="str">
        <f t="shared" si="2"/>
        <v>BASIC_OK</v>
      </c>
      <c r="F4366" s="6" t="str">
        <f>IF(E4366&lt;&gt;"BASIC_OK","REVIEW",IF(RIGHT(D4366,LEN(LOWER(TRIM('Audit summary'!$B$16)))+1)="@"&amp;LOWER(TRIM('Audit summary'!$B$16)),"INTERNAL","EXTERNAL"))</f>
        <v>EXTERNAL</v>
      </c>
      <c r="G4366" s="6">
        <f t="shared" si="3"/>
        <v>1</v>
      </c>
      <c r="H4366" s="6">
        <f t="shared" si="4"/>
        <v>1</v>
      </c>
      <c r="I4366" s="6" t="str">
        <f>IF(OR(A4366="",COUNTIF('Message audit'!$A$2:$A$201,A4366)=0,AND(B4366&lt;&gt;"To",B4366&lt;&gt;"CC",B4366&lt;&gt;"BCC"),E4366&lt;&gt;"BASIC_OK"),"REVIEW","OK")</f>
        <v>OK</v>
      </c>
    </row>
    <row r="4367">
      <c r="A4367" s="5" t="s">
        <v>187</v>
      </c>
      <c r="B4367" s="5" t="s">
        <v>21</v>
      </c>
      <c r="C4367" s="5" t="s">
        <v>4575</v>
      </c>
      <c r="D4367" s="6" t="str">
        <f t="shared" si="1"/>
        <v>person4366@demo.invalid</v>
      </c>
      <c r="E4367" s="6" t="str">
        <f t="shared" si="2"/>
        <v>BASIC_OK</v>
      </c>
      <c r="F4367" s="6" t="str">
        <f>IF(E4367&lt;&gt;"BASIC_OK","REVIEW",IF(RIGHT(D4367,LEN(LOWER(TRIM('Audit summary'!$B$16)))+1)="@"&amp;LOWER(TRIM('Audit summary'!$B$16)),"INTERNAL","EXTERNAL"))</f>
        <v>INTERNAL</v>
      </c>
      <c r="G4367" s="6">
        <f t="shared" si="3"/>
        <v>1</v>
      </c>
      <c r="H4367" s="6">
        <f t="shared" si="4"/>
        <v>1</v>
      </c>
      <c r="I4367" s="6" t="str">
        <f>IF(OR(A4367="",COUNTIF('Message audit'!$A$2:$A$201,A4367)=0,AND(B4367&lt;&gt;"To",B4367&lt;&gt;"CC",B4367&lt;&gt;"BCC"),E4367&lt;&gt;"BASIC_OK"),"REVIEW","OK")</f>
        <v>OK</v>
      </c>
    </row>
    <row r="4368">
      <c r="A4368" s="5" t="s">
        <v>187</v>
      </c>
      <c r="B4368" s="5" t="s">
        <v>50</v>
      </c>
      <c r="C4368" s="5" t="s">
        <v>4576</v>
      </c>
      <c r="D4368" s="6" t="str">
        <f t="shared" si="1"/>
        <v>person4367@demo.invalid</v>
      </c>
      <c r="E4368" s="6" t="str">
        <f t="shared" si="2"/>
        <v>BASIC_OK</v>
      </c>
      <c r="F4368" s="6" t="str">
        <f>IF(E4368&lt;&gt;"BASIC_OK","REVIEW",IF(RIGHT(D4368,LEN(LOWER(TRIM('Audit summary'!$B$16)))+1)="@"&amp;LOWER(TRIM('Audit summary'!$B$16)),"INTERNAL","EXTERNAL"))</f>
        <v>INTERNAL</v>
      </c>
      <c r="G4368" s="6">
        <f t="shared" si="3"/>
        <v>1</v>
      </c>
      <c r="H4368" s="6">
        <f t="shared" si="4"/>
        <v>1</v>
      </c>
      <c r="I4368" s="6" t="str">
        <f>IF(OR(A4368="",COUNTIF('Message audit'!$A$2:$A$201,A4368)=0,AND(B4368&lt;&gt;"To",B4368&lt;&gt;"CC",B4368&lt;&gt;"BCC"),E4368&lt;&gt;"BASIC_OK"),"REVIEW","OK")</f>
        <v>OK</v>
      </c>
    </row>
    <row r="4369">
      <c r="A4369" s="5" t="s">
        <v>187</v>
      </c>
      <c r="B4369" s="5" t="s">
        <v>65</v>
      </c>
      <c r="C4369" s="5" t="s">
        <v>4577</v>
      </c>
      <c r="D4369" s="6" t="str">
        <f t="shared" si="1"/>
        <v>person4368@demo.invalid</v>
      </c>
      <c r="E4369" s="6" t="str">
        <f t="shared" si="2"/>
        <v>BASIC_OK</v>
      </c>
      <c r="F4369" s="6" t="str">
        <f>IF(E4369&lt;&gt;"BASIC_OK","REVIEW",IF(RIGHT(D4369,LEN(LOWER(TRIM('Audit summary'!$B$16)))+1)="@"&amp;LOWER(TRIM('Audit summary'!$B$16)),"INTERNAL","EXTERNAL"))</f>
        <v>INTERNAL</v>
      </c>
      <c r="G4369" s="6">
        <f t="shared" si="3"/>
        <v>1</v>
      </c>
      <c r="H4369" s="6">
        <f t="shared" si="4"/>
        <v>1</v>
      </c>
      <c r="I4369" s="6" t="str">
        <f>IF(OR(A4369="",COUNTIF('Message audit'!$A$2:$A$201,A4369)=0,AND(B4369&lt;&gt;"To",B4369&lt;&gt;"CC",B4369&lt;&gt;"BCC"),E4369&lt;&gt;"BASIC_OK"),"REVIEW","OK")</f>
        <v>OK</v>
      </c>
    </row>
    <row r="4370">
      <c r="A4370" s="5" t="s">
        <v>187</v>
      </c>
      <c r="B4370" s="5" t="s">
        <v>21</v>
      </c>
      <c r="C4370" s="5" t="s">
        <v>4578</v>
      </c>
      <c r="D4370" s="6" t="str">
        <f t="shared" si="1"/>
        <v>person4369@demo.invalid</v>
      </c>
      <c r="E4370" s="6" t="str">
        <f t="shared" si="2"/>
        <v>BASIC_OK</v>
      </c>
      <c r="F4370" s="6" t="str">
        <f>IF(E4370&lt;&gt;"BASIC_OK","REVIEW",IF(RIGHT(D4370,LEN(LOWER(TRIM('Audit summary'!$B$16)))+1)="@"&amp;LOWER(TRIM('Audit summary'!$B$16)),"INTERNAL","EXTERNAL"))</f>
        <v>INTERNAL</v>
      </c>
      <c r="G4370" s="6">
        <f t="shared" si="3"/>
        <v>1</v>
      </c>
      <c r="H4370" s="6">
        <f t="shared" si="4"/>
        <v>1</v>
      </c>
      <c r="I4370" s="6" t="str">
        <f>IF(OR(A4370="",COUNTIF('Message audit'!$A$2:$A$201,A4370)=0,AND(B4370&lt;&gt;"To",B4370&lt;&gt;"CC",B4370&lt;&gt;"BCC"),E4370&lt;&gt;"BASIC_OK"),"REVIEW","OK")</f>
        <v>OK</v>
      </c>
    </row>
    <row r="4371">
      <c r="A4371" s="5" t="s">
        <v>187</v>
      </c>
      <c r="B4371" s="5" t="s">
        <v>50</v>
      </c>
      <c r="C4371" s="5" t="s">
        <v>4579</v>
      </c>
      <c r="D4371" s="6" t="str">
        <f t="shared" si="1"/>
        <v>person4370@example.org</v>
      </c>
      <c r="E4371" s="6" t="str">
        <f t="shared" si="2"/>
        <v>BASIC_OK</v>
      </c>
      <c r="F4371" s="6" t="str">
        <f>IF(E4371&lt;&gt;"BASIC_OK","REVIEW",IF(RIGHT(D4371,LEN(LOWER(TRIM('Audit summary'!$B$16)))+1)="@"&amp;LOWER(TRIM('Audit summary'!$B$16)),"INTERNAL","EXTERNAL"))</f>
        <v>EXTERNAL</v>
      </c>
      <c r="G4371" s="6">
        <f t="shared" si="3"/>
        <v>1</v>
      </c>
      <c r="H4371" s="6">
        <f t="shared" si="4"/>
        <v>1</v>
      </c>
      <c r="I4371" s="6" t="str">
        <f>IF(OR(A4371="",COUNTIF('Message audit'!$A$2:$A$201,A4371)=0,AND(B4371&lt;&gt;"To",B4371&lt;&gt;"CC",B4371&lt;&gt;"BCC"),E4371&lt;&gt;"BASIC_OK"),"REVIEW","OK")</f>
        <v>OK</v>
      </c>
    </row>
    <row r="4372">
      <c r="A4372" s="5" t="s">
        <v>187</v>
      </c>
      <c r="B4372" s="5" t="s">
        <v>65</v>
      </c>
      <c r="C4372" s="5" t="s">
        <v>4580</v>
      </c>
      <c r="D4372" s="6" t="str">
        <f t="shared" si="1"/>
        <v>person4371@demo.invalid</v>
      </c>
      <c r="E4372" s="6" t="str">
        <f t="shared" si="2"/>
        <v>BASIC_OK</v>
      </c>
      <c r="F4372" s="6" t="str">
        <f>IF(E4372&lt;&gt;"BASIC_OK","REVIEW",IF(RIGHT(D4372,LEN(LOWER(TRIM('Audit summary'!$B$16)))+1)="@"&amp;LOWER(TRIM('Audit summary'!$B$16)),"INTERNAL","EXTERNAL"))</f>
        <v>INTERNAL</v>
      </c>
      <c r="G4372" s="6">
        <f t="shared" si="3"/>
        <v>1</v>
      </c>
      <c r="H4372" s="6">
        <f t="shared" si="4"/>
        <v>1</v>
      </c>
      <c r="I4372" s="6" t="str">
        <f>IF(OR(A4372="",COUNTIF('Message audit'!$A$2:$A$201,A4372)=0,AND(B4372&lt;&gt;"To",B4372&lt;&gt;"CC",B4372&lt;&gt;"BCC"),E4372&lt;&gt;"BASIC_OK"),"REVIEW","OK")</f>
        <v>OK</v>
      </c>
    </row>
    <row r="4373">
      <c r="A4373" s="5" t="s">
        <v>187</v>
      </c>
      <c r="B4373" s="5" t="s">
        <v>21</v>
      </c>
      <c r="C4373" s="5" t="s">
        <v>4581</v>
      </c>
      <c r="D4373" s="6" t="str">
        <f t="shared" si="1"/>
        <v>person4372@demo.invalid</v>
      </c>
      <c r="E4373" s="6" t="str">
        <f t="shared" si="2"/>
        <v>BASIC_OK</v>
      </c>
      <c r="F4373" s="6" t="str">
        <f>IF(E4373&lt;&gt;"BASIC_OK","REVIEW",IF(RIGHT(D4373,LEN(LOWER(TRIM('Audit summary'!$B$16)))+1)="@"&amp;LOWER(TRIM('Audit summary'!$B$16)),"INTERNAL","EXTERNAL"))</f>
        <v>INTERNAL</v>
      </c>
      <c r="G4373" s="6">
        <f t="shared" si="3"/>
        <v>1</v>
      </c>
      <c r="H4373" s="6">
        <f t="shared" si="4"/>
        <v>1</v>
      </c>
      <c r="I4373" s="6" t="str">
        <f>IF(OR(A4373="",COUNTIF('Message audit'!$A$2:$A$201,A4373)=0,AND(B4373&lt;&gt;"To",B4373&lt;&gt;"CC",B4373&lt;&gt;"BCC"),E4373&lt;&gt;"BASIC_OK"),"REVIEW","OK")</f>
        <v>OK</v>
      </c>
    </row>
    <row r="4374">
      <c r="A4374" s="5" t="s">
        <v>187</v>
      </c>
      <c r="B4374" s="5" t="s">
        <v>50</v>
      </c>
      <c r="C4374" s="5" t="s">
        <v>4582</v>
      </c>
      <c r="D4374" s="6" t="str">
        <f t="shared" si="1"/>
        <v>person4373@demo.invalid</v>
      </c>
      <c r="E4374" s="6" t="str">
        <f t="shared" si="2"/>
        <v>BASIC_OK</v>
      </c>
      <c r="F4374" s="6" t="str">
        <f>IF(E4374&lt;&gt;"BASIC_OK","REVIEW",IF(RIGHT(D4374,LEN(LOWER(TRIM('Audit summary'!$B$16)))+1)="@"&amp;LOWER(TRIM('Audit summary'!$B$16)),"INTERNAL","EXTERNAL"))</f>
        <v>INTERNAL</v>
      </c>
      <c r="G4374" s="6">
        <f t="shared" si="3"/>
        <v>1</v>
      </c>
      <c r="H4374" s="6">
        <f t="shared" si="4"/>
        <v>1</v>
      </c>
      <c r="I4374" s="6" t="str">
        <f>IF(OR(A4374="",COUNTIF('Message audit'!$A$2:$A$201,A4374)=0,AND(B4374&lt;&gt;"To",B4374&lt;&gt;"CC",B4374&lt;&gt;"BCC"),E4374&lt;&gt;"BASIC_OK"),"REVIEW","OK")</f>
        <v>OK</v>
      </c>
    </row>
    <row r="4375">
      <c r="A4375" s="5" t="s">
        <v>187</v>
      </c>
      <c r="B4375" s="5" t="s">
        <v>65</v>
      </c>
      <c r="C4375" s="5" t="s">
        <v>4583</v>
      </c>
      <c r="D4375" s="6" t="str">
        <f t="shared" si="1"/>
        <v>person4374@demo.invalid</v>
      </c>
      <c r="E4375" s="6" t="str">
        <f t="shared" si="2"/>
        <v>BASIC_OK</v>
      </c>
      <c r="F4375" s="6" t="str">
        <f>IF(E4375&lt;&gt;"BASIC_OK","REVIEW",IF(RIGHT(D4375,LEN(LOWER(TRIM('Audit summary'!$B$16)))+1)="@"&amp;LOWER(TRIM('Audit summary'!$B$16)),"INTERNAL","EXTERNAL"))</f>
        <v>INTERNAL</v>
      </c>
      <c r="G4375" s="6">
        <f t="shared" si="3"/>
        <v>1</v>
      </c>
      <c r="H4375" s="6">
        <f t="shared" si="4"/>
        <v>1</v>
      </c>
      <c r="I4375" s="6" t="str">
        <f>IF(OR(A4375="",COUNTIF('Message audit'!$A$2:$A$201,A4375)=0,AND(B4375&lt;&gt;"To",B4375&lt;&gt;"CC",B4375&lt;&gt;"BCC"),E4375&lt;&gt;"BASIC_OK"),"REVIEW","OK")</f>
        <v>OK</v>
      </c>
    </row>
    <row r="4376">
      <c r="A4376" s="5" t="s">
        <v>187</v>
      </c>
      <c r="B4376" s="5" t="s">
        <v>21</v>
      </c>
      <c r="C4376" s="5" t="s">
        <v>4584</v>
      </c>
      <c r="D4376" s="6" t="str">
        <f t="shared" si="1"/>
        <v>person4375@example.org</v>
      </c>
      <c r="E4376" s="6" t="str">
        <f t="shared" si="2"/>
        <v>BASIC_OK</v>
      </c>
      <c r="F4376" s="6" t="str">
        <f>IF(E4376&lt;&gt;"BASIC_OK","REVIEW",IF(RIGHT(D4376,LEN(LOWER(TRIM('Audit summary'!$B$16)))+1)="@"&amp;LOWER(TRIM('Audit summary'!$B$16)),"INTERNAL","EXTERNAL"))</f>
        <v>EXTERNAL</v>
      </c>
      <c r="G4376" s="6">
        <f t="shared" si="3"/>
        <v>1</v>
      </c>
      <c r="H4376" s="6">
        <f t="shared" si="4"/>
        <v>1</v>
      </c>
      <c r="I4376" s="6" t="str">
        <f>IF(OR(A4376="",COUNTIF('Message audit'!$A$2:$A$201,A4376)=0,AND(B4376&lt;&gt;"To",B4376&lt;&gt;"CC",B4376&lt;&gt;"BCC"),E4376&lt;&gt;"BASIC_OK"),"REVIEW","OK")</f>
        <v>OK</v>
      </c>
    </row>
    <row r="4377">
      <c r="A4377" s="5" t="s">
        <v>187</v>
      </c>
      <c r="B4377" s="5" t="s">
        <v>50</v>
      </c>
      <c r="C4377" s="5" t="s">
        <v>4585</v>
      </c>
      <c r="D4377" s="6" t="str">
        <f t="shared" si="1"/>
        <v>person4376@demo.invalid</v>
      </c>
      <c r="E4377" s="6" t="str">
        <f t="shared" si="2"/>
        <v>BASIC_OK</v>
      </c>
      <c r="F4377" s="6" t="str">
        <f>IF(E4377&lt;&gt;"BASIC_OK","REVIEW",IF(RIGHT(D4377,LEN(LOWER(TRIM('Audit summary'!$B$16)))+1)="@"&amp;LOWER(TRIM('Audit summary'!$B$16)),"INTERNAL","EXTERNAL"))</f>
        <v>INTERNAL</v>
      </c>
      <c r="G4377" s="6">
        <f t="shared" si="3"/>
        <v>1</v>
      </c>
      <c r="H4377" s="6">
        <f t="shared" si="4"/>
        <v>1</v>
      </c>
      <c r="I4377" s="6" t="str">
        <f>IF(OR(A4377="",COUNTIF('Message audit'!$A$2:$A$201,A4377)=0,AND(B4377&lt;&gt;"To",B4377&lt;&gt;"CC",B4377&lt;&gt;"BCC"),E4377&lt;&gt;"BASIC_OK"),"REVIEW","OK")</f>
        <v>OK</v>
      </c>
    </row>
    <row r="4378">
      <c r="A4378" s="5" t="s">
        <v>187</v>
      </c>
      <c r="B4378" s="5" t="s">
        <v>65</v>
      </c>
      <c r="C4378" s="5" t="s">
        <v>4586</v>
      </c>
      <c r="D4378" s="6" t="str">
        <f t="shared" si="1"/>
        <v>person4377@demo.invalid</v>
      </c>
      <c r="E4378" s="6" t="str">
        <f t="shared" si="2"/>
        <v>BASIC_OK</v>
      </c>
      <c r="F4378" s="6" t="str">
        <f>IF(E4378&lt;&gt;"BASIC_OK","REVIEW",IF(RIGHT(D4378,LEN(LOWER(TRIM('Audit summary'!$B$16)))+1)="@"&amp;LOWER(TRIM('Audit summary'!$B$16)),"INTERNAL","EXTERNAL"))</f>
        <v>INTERNAL</v>
      </c>
      <c r="G4378" s="6">
        <f t="shared" si="3"/>
        <v>1</v>
      </c>
      <c r="H4378" s="6">
        <f t="shared" si="4"/>
        <v>1</v>
      </c>
      <c r="I4378" s="6" t="str">
        <f>IF(OR(A4378="",COUNTIF('Message audit'!$A$2:$A$201,A4378)=0,AND(B4378&lt;&gt;"To",B4378&lt;&gt;"CC",B4378&lt;&gt;"BCC"),E4378&lt;&gt;"BASIC_OK"),"REVIEW","OK")</f>
        <v>OK</v>
      </c>
    </row>
    <row r="4379">
      <c r="A4379" s="5" t="s">
        <v>187</v>
      </c>
      <c r="B4379" s="5" t="s">
        <v>21</v>
      </c>
      <c r="C4379" s="5" t="s">
        <v>4587</v>
      </c>
      <c r="D4379" s="6" t="str">
        <f t="shared" si="1"/>
        <v>person4378@demo.invalid</v>
      </c>
      <c r="E4379" s="6" t="str">
        <f t="shared" si="2"/>
        <v>BASIC_OK</v>
      </c>
      <c r="F4379" s="6" t="str">
        <f>IF(E4379&lt;&gt;"BASIC_OK","REVIEW",IF(RIGHT(D4379,LEN(LOWER(TRIM('Audit summary'!$B$16)))+1)="@"&amp;LOWER(TRIM('Audit summary'!$B$16)),"INTERNAL","EXTERNAL"))</f>
        <v>INTERNAL</v>
      </c>
      <c r="G4379" s="6">
        <f t="shared" si="3"/>
        <v>1</v>
      </c>
      <c r="H4379" s="6">
        <f t="shared" si="4"/>
        <v>1</v>
      </c>
      <c r="I4379" s="6" t="str">
        <f>IF(OR(A4379="",COUNTIF('Message audit'!$A$2:$A$201,A4379)=0,AND(B4379&lt;&gt;"To",B4379&lt;&gt;"CC",B4379&lt;&gt;"BCC"),E4379&lt;&gt;"BASIC_OK"),"REVIEW","OK")</f>
        <v>OK</v>
      </c>
    </row>
    <row r="4380">
      <c r="A4380" s="5" t="s">
        <v>187</v>
      </c>
      <c r="B4380" s="5" t="s">
        <v>50</v>
      </c>
      <c r="C4380" s="5" t="s">
        <v>4588</v>
      </c>
      <c r="D4380" s="6" t="str">
        <f t="shared" si="1"/>
        <v>person4379@demo.invalid</v>
      </c>
      <c r="E4380" s="6" t="str">
        <f t="shared" si="2"/>
        <v>BASIC_OK</v>
      </c>
      <c r="F4380" s="6" t="str">
        <f>IF(E4380&lt;&gt;"BASIC_OK","REVIEW",IF(RIGHT(D4380,LEN(LOWER(TRIM('Audit summary'!$B$16)))+1)="@"&amp;LOWER(TRIM('Audit summary'!$B$16)),"INTERNAL","EXTERNAL"))</f>
        <v>INTERNAL</v>
      </c>
      <c r="G4380" s="6">
        <f t="shared" si="3"/>
        <v>1</v>
      </c>
      <c r="H4380" s="6">
        <f t="shared" si="4"/>
        <v>1</v>
      </c>
      <c r="I4380" s="6" t="str">
        <f>IF(OR(A4380="",COUNTIF('Message audit'!$A$2:$A$201,A4380)=0,AND(B4380&lt;&gt;"To",B4380&lt;&gt;"CC",B4380&lt;&gt;"BCC"),E4380&lt;&gt;"BASIC_OK"),"REVIEW","OK")</f>
        <v>OK</v>
      </c>
    </row>
    <row r="4381">
      <c r="A4381" s="5" t="s">
        <v>187</v>
      </c>
      <c r="B4381" s="5" t="s">
        <v>65</v>
      </c>
      <c r="C4381" s="5" t="s">
        <v>4589</v>
      </c>
      <c r="D4381" s="6" t="str">
        <f t="shared" si="1"/>
        <v>person4380@example.org</v>
      </c>
      <c r="E4381" s="6" t="str">
        <f t="shared" si="2"/>
        <v>BASIC_OK</v>
      </c>
      <c r="F4381" s="6" t="str">
        <f>IF(E4381&lt;&gt;"BASIC_OK","REVIEW",IF(RIGHT(D4381,LEN(LOWER(TRIM('Audit summary'!$B$16)))+1)="@"&amp;LOWER(TRIM('Audit summary'!$B$16)),"INTERNAL","EXTERNAL"))</f>
        <v>EXTERNAL</v>
      </c>
      <c r="G4381" s="6">
        <f t="shared" si="3"/>
        <v>1</v>
      </c>
      <c r="H4381" s="6">
        <f t="shared" si="4"/>
        <v>1</v>
      </c>
      <c r="I4381" s="6" t="str">
        <f>IF(OR(A4381="",COUNTIF('Message audit'!$A$2:$A$201,A4381)=0,AND(B4381&lt;&gt;"To",B4381&lt;&gt;"CC",B4381&lt;&gt;"BCC"),E4381&lt;&gt;"BASIC_OK"),"REVIEW","OK")</f>
        <v>OK</v>
      </c>
    </row>
    <row r="4382">
      <c r="A4382" s="5" t="s">
        <v>187</v>
      </c>
      <c r="B4382" s="5" t="s">
        <v>21</v>
      </c>
      <c r="C4382" s="5" t="s">
        <v>4590</v>
      </c>
      <c r="D4382" s="6" t="str">
        <f t="shared" si="1"/>
        <v>person4381@demo.invalid</v>
      </c>
      <c r="E4382" s="6" t="str">
        <f t="shared" si="2"/>
        <v>BASIC_OK</v>
      </c>
      <c r="F4382" s="6" t="str">
        <f>IF(E4382&lt;&gt;"BASIC_OK","REVIEW",IF(RIGHT(D4382,LEN(LOWER(TRIM('Audit summary'!$B$16)))+1)="@"&amp;LOWER(TRIM('Audit summary'!$B$16)),"INTERNAL","EXTERNAL"))</f>
        <v>INTERNAL</v>
      </c>
      <c r="G4382" s="6">
        <f t="shared" si="3"/>
        <v>1</v>
      </c>
      <c r="H4382" s="6">
        <f t="shared" si="4"/>
        <v>1</v>
      </c>
      <c r="I4382" s="6" t="str">
        <f>IF(OR(A4382="",COUNTIF('Message audit'!$A$2:$A$201,A4382)=0,AND(B4382&lt;&gt;"To",B4382&lt;&gt;"CC",B4382&lt;&gt;"BCC"),E4382&lt;&gt;"BASIC_OK"),"REVIEW","OK")</f>
        <v>OK</v>
      </c>
    </row>
    <row r="4383">
      <c r="A4383" s="5" t="s">
        <v>187</v>
      </c>
      <c r="B4383" s="5" t="s">
        <v>50</v>
      </c>
      <c r="C4383" s="5" t="s">
        <v>4591</v>
      </c>
      <c r="D4383" s="6" t="str">
        <f t="shared" si="1"/>
        <v>person4382@demo.invalid</v>
      </c>
      <c r="E4383" s="6" t="str">
        <f t="shared" si="2"/>
        <v>BASIC_OK</v>
      </c>
      <c r="F4383" s="6" t="str">
        <f>IF(E4383&lt;&gt;"BASIC_OK","REVIEW",IF(RIGHT(D4383,LEN(LOWER(TRIM('Audit summary'!$B$16)))+1)="@"&amp;LOWER(TRIM('Audit summary'!$B$16)),"INTERNAL","EXTERNAL"))</f>
        <v>INTERNAL</v>
      </c>
      <c r="G4383" s="6">
        <f t="shared" si="3"/>
        <v>1</v>
      </c>
      <c r="H4383" s="6">
        <f t="shared" si="4"/>
        <v>1</v>
      </c>
      <c r="I4383" s="6" t="str">
        <f>IF(OR(A4383="",COUNTIF('Message audit'!$A$2:$A$201,A4383)=0,AND(B4383&lt;&gt;"To",B4383&lt;&gt;"CC",B4383&lt;&gt;"BCC"),E4383&lt;&gt;"BASIC_OK"),"REVIEW","OK")</f>
        <v>OK</v>
      </c>
    </row>
    <row r="4384">
      <c r="A4384" s="5" t="s">
        <v>187</v>
      </c>
      <c r="B4384" s="5" t="s">
        <v>65</v>
      </c>
      <c r="C4384" s="5" t="s">
        <v>4592</v>
      </c>
      <c r="D4384" s="6" t="str">
        <f t="shared" si="1"/>
        <v>person4383@demo.invalid</v>
      </c>
      <c r="E4384" s="6" t="str">
        <f t="shared" si="2"/>
        <v>BASIC_OK</v>
      </c>
      <c r="F4384" s="6" t="str">
        <f>IF(E4384&lt;&gt;"BASIC_OK","REVIEW",IF(RIGHT(D4384,LEN(LOWER(TRIM('Audit summary'!$B$16)))+1)="@"&amp;LOWER(TRIM('Audit summary'!$B$16)),"INTERNAL","EXTERNAL"))</f>
        <v>INTERNAL</v>
      </c>
      <c r="G4384" s="6">
        <f t="shared" si="3"/>
        <v>1</v>
      </c>
      <c r="H4384" s="6">
        <f t="shared" si="4"/>
        <v>1</v>
      </c>
      <c r="I4384" s="6" t="str">
        <f>IF(OR(A4384="",COUNTIF('Message audit'!$A$2:$A$201,A4384)=0,AND(B4384&lt;&gt;"To",B4384&lt;&gt;"CC",B4384&lt;&gt;"BCC"),E4384&lt;&gt;"BASIC_OK"),"REVIEW","OK")</f>
        <v>OK</v>
      </c>
    </row>
    <row r="4385">
      <c r="A4385" s="5" t="s">
        <v>187</v>
      </c>
      <c r="B4385" s="5" t="s">
        <v>21</v>
      </c>
      <c r="C4385" s="5" t="s">
        <v>4593</v>
      </c>
      <c r="D4385" s="6" t="str">
        <f t="shared" si="1"/>
        <v>person4384@demo.invalid</v>
      </c>
      <c r="E4385" s="6" t="str">
        <f t="shared" si="2"/>
        <v>BASIC_OK</v>
      </c>
      <c r="F4385" s="6" t="str">
        <f>IF(E4385&lt;&gt;"BASIC_OK","REVIEW",IF(RIGHT(D4385,LEN(LOWER(TRIM('Audit summary'!$B$16)))+1)="@"&amp;LOWER(TRIM('Audit summary'!$B$16)),"INTERNAL","EXTERNAL"))</f>
        <v>INTERNAL</v>
      </c>
      <c r="G4385" s="6">
        <f t="shared" si="3"/>
        <v>1</v>
      </c>
      <c r="H4385" s="6">
        <f t="shared" si="4"/>
        <v>1</v>
      </c>
      <c r="I4385" s="6" t="str">
        <f>IF(OR(A4385="",COUNTIF('Message audit'!$A$2:$A$201,A4385)=0,AND(B4385&lt;&gt;"To",B4385&lt;&gt;"CC",B4385&lt;&gt;"BCC"),E4385&lt;&gt;"BASIC_OK"),"REVIEW","OK")</f>
        <v>OK</v>
      </c>
    </row>
    <row r="4386">
      <c r="A4386" s="5" t="s">
        <v>187</v>
      </c>
      <c r="B4386" s="5" t="s">
        <v>50</v>
      </c>
      <c r="C4386" s="5" t="s">
        <v>4594</v>
      </c>
      <c r="D4386" s="6" t="str">
        <f t="shared" si="1"/>
        <v>person4385@example.org</v>
      </c>
      <c r="E4386" s="6" t="str">
        <f t="shared" si="2"/>
        <v>BASIC_OK</v>
      </c>
      <c r="F4386" s="6" t="str">
        <f>IF(E4386&lt;&gt;"BASIC_OK","REVIEW",IF(RIGHT(D4386,LEN(LOWER(TRIM('Audit summary'!$B$16)))+1)="@"&amp;LOWER(TRIM('Audit summary'!$B$16)),"INTERNAL","EXTERNAL"))</f>
        <v>EXTERNAL</v>
      </c>
      <c r="G4386" s="6">
        <f t="shared" si="3"/>
        <v>1</v>
      </c>
      <c r="H4386" s="6">
        <f t="shared" si="4"/>
        <v>1</v>
      </c>
      <c r="I4386" s="6" t="str">
        <f>IF(OR(A4386="",COUNTIF('Message audit'!$A$2:$A$201,A4386)=0,AND(B4386&lt;&gt;"To",B4386&lt;&gt;"CC",B4386&lt;&gt;"BCC"),E4386&lt;&gt;"BASIC_OK"),"REVIEW","OK")</f>
        <v>OK</v>
      </c>
    </row>
    <row r="4387">
      <c r="A4387" s="5" t="s">
        <v>187</v>
      </c>
      <c r="B4387" s="5" t="s">
        <v>65</v>
      </c>
      <c r="C4387" s="5" t="s">
        <v>4595</v>
      </c>
      <c r="D4387" s="6" t="str">
        <f t="shared" si="1"/>
        <v>person4386@demo.invalid</v>
      </c>
      <c r="E4387" s="6" t="str">
        <f t="shared" si="2"/>
        <v>BASIC_OK</v>
      </c>
      <c r="F4387" s="6" t="str">
        <f>IF(E4387&lt;&gt;"BASIC_OK","REVIEW",IF(RIGHT(D4387,LEN(LOWER(TRIM('Audit summary'!$B$16)))+1)="@"&amp;LOWER(TRIM('Audit summary'!$B$16)),"INTERNAL","EXTERNAL"))</f>
        <v>INTERNAL</v>
      </c>
      <c r="G4387" s="6">
        <f t="shared" si="3"/>
        <v>1</v>
      </c>
      <c r="H4387" s="6">
        <f t="shared" si="4"/>
        <v>1</v>
      </c>
      <c r="I4387" s="6" t="str">
        <f>IF(OR(A4387="",COUNTIF('Message audit'!$A$2:$A$201,A4387)=0,AND(B4387&lt;&gt;"To",B4387&lt;&gt;"CC",B4387&lt;&gt;"BCC"),E4387&lt;&gt;"BASIC_OK"),"REVIEW","OK")</f>
        <v>OK</v>
      </c>
    </row>
    <row r="4388">
      <c r="A4388" s="5" t="s">
        <v>187</v>
      </c>
      <c r="B4388" s="5" t="s">
        <v>21</v>
      </c>
      <c r="C4388" s="5" t="s">
        <v>4596</v>
      </c>
      <c r="D4388" s="6" t="str">
        <f t="shared" si="1"/>
        <v>person4387@demo.invalid</v>
      </c>
      <c r="E4388" s="6" t="str">
        <f t="shared" si="2"/>
        <v>BASIC_OK</v>
      </c>
      <c r="F4388" s="6" t="str">
        <f>IF(E4388&lt;&gt;"BASIC_OK","REVIEW",IF(RIGHT(D4388,LEN(LOWER(TRIM('Audit summary'!$B$16)))+1)="@"&amp;LOWER(TRIM('Audit summary'!$B$16)),"INTERNAL","EXTERNAL"))</f>
        <v>INTERNAL</v>
      </c>
      <c r="G4388" s="6">
        <f t="shared" si="3"/>
        <v>1</v>
      </c>
      <c r="H4388" s="6">
        <f t="shared" si="4"/>
        <v>1</v>
      </c>
      <c r="I4388" s="6" t="str">
        <f>IF(OR(A4388="",COUNTIF('Message audit'!$A$2:$A$201,A4388)=0,AND(B4388&lt;&gt;"To",B4388&lt;&gt;"CC",B4388&lt;&gt;"BCC"),E4388&lt;&gt;"BASIC_OK"),"REVIEW","OK")</f>
        <v>OK</v>
      </c>
    </row>
    <row r="4389">
      <c r="A4389" s="5" t="s">
        <v>187</v>
      </c>
      <c r="B4389" s="5" t="s">
        <v>50</v>
      </c>
      <c r="C4389" s="5" t="s">
        <v>4597</v>
      </c>
      <c r="D4389" s="6" t="str">
        <f t="shared" si="1"/>
        <v>person4388@demo.invalid</v>
      </c>
      <c r="E4389" s="6" t="str">
        <f t="shared" si="2"/>
        <v>BASIC_OK</v>
      </c>
      <c r="F4389" s="6" t="str">
        <f>IF(E4389&lt;&gt;"BASIC_OK","REVIEW",IF(RIGHT(D4389,LEN(LOWER(TRIM('Audit summary'!$B$16)))+1)="@"&amp;LOWER(TRIM('Audit summary'!$B$16)),"INTERNAL","EXTERNAL"))</f>
        <v>INTERNAL</v>
      </c>
      <c r="G4389" s="6">
        <f t="shared" si="3"/>
        <v>1</v>
      </c>
      <c r="H4389" s="6">
        <f t="shared" si="4"/>
        <v>1</v>
      </c>
      <c r="I4389" s="6" t="str">
        <f>IF(OR(A4389="",COUNTIF('Message audit'!$A$2:$A$201,A4389)=0,AND(B4389&lt;&gt;"To",B4389&lt;&gt;"CC",B4389&lt;&gt;"BCC"),E4389&lt;&gt;"BASIC_OK"),"REVIEW","OK")</f>
        <v>OK</v>
      </c>
    </row>
    <row r="4390">
      <c r="A4390" s="5" t="s">
        <v>187</v>
      </c>
      <c r="B4390" s="5" t="s">
        <v>65</v>
      </c>
      <c r="C4390" s="5" t="s">
        <v>4598</v>
      </c>
      <c r="D4390" s="6" t="str">
        <f t="shared" si="1"/>
        <v>person4389@demo.invalid</v>
      </c>
      <c r="E4390" s="6" t="str">
        <f t="shared" si="2"/>
        <v>BASIC_OK</v>
      </c>
      <c r="F4390" s="6" t="str">
        <f>IF(E4390&lt;&gt;"BASIC_OK","REVIEW",IF(RIGHT(D4390,LEN(LOWER(TRIM('Audit summary'!$B$16)))+1)="@"&amp;LOWER(TRIM('Audit summary'!$B$16)),"INTERNAL","EXTERNAL"))</f>
        <v>INTERNAL</v>
      </c>
      <c r="G4390" s="6">
        <f t="shared" si="3"/>
        <v>1</v>
      </c>
      <c r="H4390" s="6">
        <f t="shared" si="4"/>
        <v>1</v>
      </c>
      <c r="I4390" s="6" t="str">
        <f>IF(OR(A4390="",COUNTIF('Message audit'!$A$2:$A$201,A4390)=0,AND(B4390&lt;&gt;"To",B4390&lt;&gt;"CC",B4390&lt;&gt;"BCC"),E4390&lt;&gt;"BASIC_OK"),"REVIEW","OK")</f>
        <v>OK</v>
      </c>
    </row>
    <row r="4391">
      <c r="A4391" s="5" t="s">
        <v>187</v>
      </c>
      <c r="B4391" s="5" t="s">
        <v>21</v>
      </c>
      <c r="C4391" s="5" t="s">
        <v>4599</v>
      </c>
      <c r="D4391" s="6" t="str">
        <f t="shared" si="1"/>
        <v>person4390@example.org</v>
      </c>
      <c r="E4391" s="6" t="str">
        <f t="shared" si="2"/>
        <v>BASIC_OK</v>
      </c>
      <c r="F4391" s="6" t="str">
        <f>IF(E4391&lt;&gt;"BASIC_OK","REVIEW",IF(RIGHT(D4391,LEN(LOWER(TRIM('Audit summary'!$B$16)))+1)="@"&amp;LOWER(TRIM('Audit summary'!$B$16)),"INTERNAL","EXTERNAL"))</f>
        <v>EXTERNAL</v>
      </c>
      <c r="G4391" s="6">
        <f t="shared" si="3"/>
        <v>1</v>
      </c>
      <c r="H4391" s="6">
        <f t="shared" si="4"/>
        <v>1</v>
      </c>
      <c r="I4391" s="6" t="str">
        <f>IF(OR(A4391="",COUNTIF('Message audit'!$A$2:$A$201,A4391)=0,AND(B4391&lt;&gt;"To",B4391&lt;&gt;"CC",B4391&lt;&gt;"BCC"),E4391&lt;&gt;"BASIC_OK"),"REVIEW","OK")</f>
        <v>OK</v>
      </c>
    </row>
    <row r="4392">
      <c r="A4392" s="5" t="s">
        <v>187</v>
      </c>
      <c r="B4392" s="5" t="s">
        <v>50</v>
      </c>
      <c r="C4392" s="5" t="s">
        <v>4600</v>
      </c>
      <c r="D4392" s="6" t="str">
        <f t="shared" si="1"/>
        <v>person4391@demo.invalid</v>
      </c>
      <c r="E4392" s="6" t="str">
        <f t="shared" si="2"/>
        <v>BASIC_OK</v>
      </c>
      <c r="F4392" s="6" t="str">
        <f>IF(E4392&lt;&gt;"BASIC_OK","REVIEW",IF(RIGHT(D4392,LEN(LOWER(TRIM('Audit summary'!$B$16)))+1)="@"&amp;LOWER(TRIM('Audit summary'!$B$16)),"INTERNAL","EXTERNAL"))</f>
        <v>INTERNAL</v>
      </c>
      <c r="G4392" s="6">
        <f t="shared" si="3"/>
        <v>1</v>
      </c>
      <c r="H4392" s="6">
        <f t="shared" si="4"/>
        <v>1</v>
      </c>
      <c r="I4392" s="6" t="str">
        <f>IF(OR(A4392="",COUNTIF('Message audit'!$A$2:$A$201,A4392)=0,AND(B4392&lt;&gt;"To",B4392&lt;&gt;"CC",B4392&lt;&gt;"BCC"),E4392&lt;&gt;"BASIC_OK"),"REVIEW","OK")</f>
        <v>OK</v>
      </c>
    </row>
    <row r="4393">
      <c r="A4393" s="5" t="s">
        <v>187</v>
      </c>
      <c r="B4393" s="5" t="s">
        <v>65</v>
      </c>
      <c r="C4393" s="5" t="s">
        <v>4601</v>
      </c>
      <c r="D4393" s="6" t="str">
        <f t="shared" si="1"/>
        <v>person4392@demo.invalid</v>
      </c>
      <c r="E4393" s="6" t="str">
        <f t="shared" si="2"/>
        <v>BASIC_OK</v>
      </c>
      <c r="F4393" s="6" t="str">
        <f>IF(E4393&lt;&gt;"BASIC_OK","REVIEW",IF(RIGHT(D4393,LEN(LOWER(TRIM('Audit summary'!$B$16)))+1)="@"&amp;LOWER(TRIM('Audit summary'!$B$16)),"INTERNAL","EXTERNAL"))</f>
        <v>INTERNAL</v>
      </c>
      <c r="G4393" s="6">
        <f t="shared" si="3"/>
        <v>1</v>
      </c>
      <c r="H4393" s="6">
        <f t="shared" si="4"/>
        <v>1</v>
      </c>
      <c r="I4393" s="6" t="str">
        <f>IF(OR(A4393="",COUNTIF('Message audit'!$A$2:$A$201,A4393)=0,AND(B4393&lt;&gt;"To",B4393&lt;&gt;"CC",B4393&lt;&gt;"BCC"),E4393&lt;&gt;"BASIC_OK"),"REVIEW","OK")</f>
        <v>OK</v>
      </c>
    </row>
    <row r="4394">
      <c r="A4394" s="5" t="s">
        <v>187</v>
      </c>
      <c r="B4394" s="5" t="s">
        <v>21</v>
      </c>
      <c r="C4394" s="5" t="s">
        <v>4602</v>
      </c>
      <c r="D4394" s="6" t="str">
        <f t="shared" si="1"/>
        <v>person4393@demo.invalid</v>
      </c>
      <c r="E4394" s="6" t="str">
        <f t="shared" si="2"/>
        <v>BASIC_OK</v>
      </c>
      <c r="F4394" s="6" t="str">
        <f>IF(E4394&lt;&gt;"BASIC_OK","REVIEW",IF(RIGHT(D4394,LEN(LOWER(TRIM('Audit summary'!$B$16)))+1)="@"&amp;LOWER(TRIM('Audit summary'!$B$16)),"INTERNAL","EXTERNAL"))</f>
        <v>INTERNAL</v>
      </c>
      <c r="G4394" s="6">
        <f t="shared" si="3"/>
        <v>1</v>
      </c>
      <c r="H4394" s="6">
        <f t="shared" si="4"/>
        <v>1</v>
      </c>
      <c r="I4394" s="6" t="str">
        <f>IF(OR(A4394="",COUNTIF('Message audit'!$A$2:$A$201,A4394)=0,AND(B4394&lt;&gt;"To",B4394&lt;&gt;"CC",B4394&lt;&gt;"BCC"),E4394&lt;&gt;"BASIC_OK"),"REVIEW","OK")</f>
        <v>OK</v>
      </c>
    </row>
    <row r="4395">
      <c r="A4395" s="5" t="s">
        <v>187</v>
      </c>
      <c r="B4395" s="5" t="s">
        <v>50</v>
      </c>
      <c r="C4395" s="5" t="s">
        <v>4603</v>
      </c>
      <c r="D4395" s="6" t="str">
        <f t="shared" si="1"/>
        <v>person4394@demo.invalid</v>
      </c>
      <c r="E4395" s="6" t="str">
        <f t="shared" si="2"/>
        <v>BASIC_OK</v>
      </c>
      <c r="F4395" s="6" t="str">
        <f>IF(E4395&lt;&gt;"BASIC_OK","REVIEW",IF(RIGHT(D4395,LEN(LOWER(TRIM('Audit summary'!$B$16)))+1)="@"&amp;LOWER(TRIM('Audit summary'!$B$16)),"INTERNAL","EXTERNAL"))</f>
        <v>INTERNAL</v>
      </c>
      <c r="G4395" s="6">
        <f t="shared" si="3"/>
        <v>1</v>
      </c>
      <c r="H4395" s="6">
        <f t="shared" si="4"/>
        <v>1</v>
      </c>
      <c r="I4395" s="6" t="str">
        <f>IF(OR(A4395="",COUNTIF('Message audit'!$A$2:$A$201,A4395)=0,AND(B4395&lt;&gt;"To",B4395&lt;&gt;"CC",B4395&lt;&gt;"BCC"),E4395&lt;&gt;"BASIC_OK"),"REVIEW","OK")</f>
        <v>OK</v>
      </c>
    </row>
    <row r="4396">
      <c r="A4396" s="5" t="s">
        <v>187</v>
      </c>
      <c r="B4396" s="5" t="s">
        <v>65</v>
      </c>
      <c r="C4396" s="5" t="s">
        <v>4604</v>
      </c>
      <c r="D4396" s="6" t="str">
        <f t="shared" si="1"/>
        <v>person4395@example.org</v>
      </c>
      <c r="E4396" s="6" t="str">
        <f t="shared" si="2"/>
        <v>BASIC_OK</v>
      </c>
      <c r="F4396" s="6" t="str">
        <f>IF(E4396&lt;&gt;"BASIC_OK","REVIEW",IF(RIGHT(D4396,LEN(LOWER(TRIM('Audit summary'!$B$16)))+1)="@"&amp;LOWER(TRIM('Audit summary'!$B$16)),"INTERNAL","EXTERNAL"))</f>
        <v>EXTERNAL</v>
      </c>
      <c r="G4396" s="6">
        <f t="shared" si="3"/>
        <v>1</v>
      </c>
      <c r="H4396" s="6">
        <f t="shared" si="4"/>
        <v>1</v>
      </c>
      <c r="I4396" s="6" t="str">
        <f>IF(OR(A4396="",COUNTIF('Message audit'!$A$2:$A$201,A4396)=0,AND(B4396&lt;&gt;"To",B4396&lt;&gt;"CC",B4396&lt;&gt;"BCC"),E4396&lt;&gt;"BASIC_OK"),"REVIEW","OK")</f>
        <v>OK</v>
      </c>
    </row>
    <row r="4397">
      <c r="A4397" s="5" t="s">
        <v>187</v>
      </c>
      <c r="B4397" s="5" t="s">
        <v>21</v>
      </c>
      <c r="C4397" s="5" t="s">
        <v>4605</v>
      </c>
      <c r="D4397" s="6" t="str">
        <f t="shared" si="1"/>
        <v>person4396@demo.invalid</v>
      </c>
      <c r="E4397" s="6" t="str">
        <f t="shared" si="2"/>
        <v>BASIC_OK</v>
      </c>
      <c r="F4397" s="6" t="str">
        <f>IF(E4397&lt;&gt;"BASIC_OK","REVIEW",IF(RIGHT(D4397,LEN(LOWER(TRIM('Audit summary'!$B$16)))+1)="@"&amp;LOWER(TRIM('Audit summary'!$B$16)),"INTERNAL","EXTERNAL"))</f>
        <v>INTERNAL</v>
      </c>
      <c r="G4397" s="6">
        <f t="shared" si="3"/>
        <v>1</v>
      </c>
      <c r="H4397" s="6">
        <f t="shared" si="4"/>
        <v>1</v>
      </c>
      <c r="I4397" s="6" t="str">
        <f>IF(OR(A4397="",COUNTIF('Message audit'!$A$2:$A$201,A4397)=0,AND(B4397&lt;&gt;"To",B4397&lt;&gt;"CC",B4397&lt;&gt;"BCC"),E4397&lt;&gt;"BASIC_OK"),"REVIEW","OK")</f>
        <v>OK</v>
      </c>
    </row>
    <row r="4398">
      <c r="A4398" s="5" t="s">
        <v>187</v>
      </c>
      <c r="B4398" s="5" t="s">
        <v>50</v>
      </c>
      <c r="C4398" s="5" t="s">
        <v>4606</v>
      </c>
      <c r="D4398" s="6" t="str">
        <f t="shared" si="1"/>
        <v>person4397@demo.invalid</v>
      </c>
      <c r="E4398" s="6" t="str">
        <f t="shared" si="2"/>
        <v>BASIC_OK</v>
      </c>
      <c r="F4398" s="6" t="str">
        <f>IF(E4398&lt;&gt;"BASIC_OK","REVIEW",IF(RIGHT(D4398,LEN(LOWER(TRIM('Audit summary'!$B$16)))+1)="@"&amp;LOWER(TRIM('Audit summary'!$B$16)),"INTERNAL","EXTERNAL"))</f>
        <v>INTERNAL</v>
      </c>
      <c r="G4398" s="6">
        <f t="shared" si="3"/>
        <v>1</v>
      </c>
      <c r="H4398" s="6">
        <f t="shared" si="4"/>
        <v>1</v>
      </c>
      <c r="I4398" s="6" t="str">
        <f>IF(OR(A4398="",COUNTIF('Message audit'!$A$2:$A$201,A4398)=0,AND(B4398&lt;&gt;"To",B4398&lt;&gt;"CC",B4398&lt;&gt;"BCC"),E4398&lt;&gt;"BASIC_OK"),"REVIEW","OK")</f>
        <v>OK</v>
      </c>
    </row>
    <row r="4399">
      <c r="A4399" s="5" t="s">
        <v>187</v>
      </c>
      <c r="B4399" s="5" t="s">
        <v>65</v>
      </c>
      <c r="C4399" s="5" t="s">
        <v>4607</v>
      </c>
      <c r="D4399" s="6" t="str">
        <f t="shared" si="1"/>
        <v>person4398@demo.invalid</v>
      </c>
      <c r="E4399" s="6" t="str">
        <f t="shared" si="2"/>
        <v>BASIC_OK</v>
      </c>
      <c r="F4399" s="6" t="str">
        <f>IF(E4399&lt;&gt;"BASIC_OK","REVIEW",IF(RIGHT(D4399,LEN(LOWER(TRIM('Audit summary'!$B$16)))+1)="@"&amp;LOWER(TRIM('Audit summary'!$B$16)),"INTERNAL","EXTERNAL"))</f>
        <v>INTERNAL</v>
      </c>
      <c r="G4399" s="6">
        <f t="shared" si="3"/>
        <v>1</v>
      </c>
      <c r="H4399" s="6">
        <f t="shared" si="4"/>
        <v>1</v>
      </c>
      <c r="I4399" s="6" t="str">
        <f>IF(OR(A4399="",COUNTIF('Message audit'!$A$2:$A$201,A4399)=0,AND(B4399&lt;&gt;"To",B4399&lt;&gt;"CC",B4399&lt;&gt;"BCC"),E4399&lt;&gt;"BASIC_OK"),"REVIEW","OK")</f>
        <v>OK</v>
      </c>
    </row>
    <row r="4400">
      <c r="A4400" s="5" t="s">
        <v>187</v>
      </c>
      <c r="B4400" s="5" t="s">
        <v>21</v>
      </c>
      <c r="C4400" s="5" t="s">
        <v>4608</v>
      </c>
      <c r="D4400" s="6" t="str">
        <f t="shared" si="1"/>
        <v>person4399@demo.invalid</v>
      </c>
      <c r="E4400" s="6" t="str">
        <f t="shared" si="2"/>
        <v>BASIC_OK</v>
      </c>
      <c r="F4400" s="6" t="str">
        <f>IF(E4400&lt;&gt;"BASIC_OK","REVIEW",IF(RIGHT(D4400,LEN(LOWER(TRIM('Audit summary'!$B$16)))+1)="@"&amp;LOWER(TRIM('Audit summary'!$B$16)),"INTERNAL","EXTERNAL"))</f>
        <v>INTERNAL</v>
      </c>
      <c r="G4400" s="6">
        <f t="shared" si="3"/>
        <v>1</v>
      </c>
      <c r="H4400" s="6">
        <f t="shared" si="4"/>
        <v>1</v>
      </c>
      <c r="I4400" s="6" t="str">
        <f>IF(OR(A4400="",COUNTIF('Message audit'!$A$2:$A$201,A4400)=0,AND(B4400&lt;&gt;"To",B4400&lt;&gt;"CC",B4400&lt;&gt;"BCC"),E4400&lt;&gt;"BASIC_OK"),"REVIEW","OK")</f>
        <v>OK</v>
      </c>
    </row>
    <row r="4401">
      <c r="A4401" s="5" t="s">
        <v>187</v>
      </c>
      <c r="B4401" s="5" t="s">
        <v>50</v>
      </c>
      <c r="D4401" s="6" t="str">
        <f t="shared" si="1"/>
        <v/>
      </c>
      <c r="E4401" s="6" t="str">
        <f t="shared" si="2"/>
        <v>MISSING</v>
      </c>
      <c r="F4401" s="6" t="str">
        <f>IF(E4401&lt;&gt;"BASIC_OK","REVIEW",IF(RIGHT(D4401,LEN(LOWER(TRIM('Audit summary'!$B$16)))+1)="@"&amp;LOWER(TRIM('Audit summary'!$B$16)),"INTERNAL","EXTERNAL"))</f>
        <v>REVIEW</v>
      </c>
      <c r="G4401" s="6">
        <f t="shared" si="3"/>
        <v>0</v>
      </c>
      <c r="H4401" s="6">
        <f t="shared" si="4"/>
        <v>0</v>
      </c>
      <c r="I4401" s="6" t="str">
        <f>IF(OR(A4401="",COUNTIF('Message audit'!$A$2:$A$201,A4401)=0,AND(B4401&lt;&gt;"To",B4401&lt;&gt;"CC",B4401&lt;&gt;"BCC"),E4401&lt;&gt;"BASIC_OK"),"REVIEW","OK")</f>
        <v>REVIEW</v>
      </c>
    </row>
    <row r="4402">
      <c r="A4402" s="5" t="s">
        <v>187</v>
      </c>
      <c r="B4402" s="5" t="s">
        <v>65</v>
      </c>
      <c r="C4402" s="5" t="s">
        <v>4609</v>
      </c>
      <c r="D4402" s="6" t="str">
        <f t="shared" si="1"/>
        <v>broken-4401</v>
      </c>
      <c r="E4402" s="6" t="str">
        <f t="shared" si="2"/>
        <v>REVIEW</v>
      </c>
      <c r="F4402" s="6" t="str">
        <f>IF(E4402&lt;&gt;"BASIC_OK","REVIEW",IF(RIGHT(D4402,LEN(LOWER(TRIM('Audit summary'!$B$16)))+1)="@"&amp;LOWER(TRIM('Audit summary'!$B$16)),"INTERNAL","EXTERNAL"))</f>
        <v>REVIEW</v>
      </c>
      <c r="G4402" s="6">
        <f t="shared" si="3"/>
        <v>0</v>
      </c>
      <c r="H4402" s="6">
        <f t="shared" si="4"/>
        <v>0</v>
      </c>
      <c r="I4402" s="6" t="str">
        <f>IF(OR(A4402="",COUNTIF('Message audit'!$A$2:$A$201,A4402)=0,AND(B4402&lt;&gt;"To",B4402&lt;&gt;"CC",B4402&lt;&gt;"BCC"),E4402&lt;&gt;"BASIC_OK"),"REVIEW","OK")</f>
        <v>REVIEW</v>
      </c>
    </row>
    <row r="4403">
      <c r="A4403" s="5" t="s">
        <v>188</v>
      </c>
      <c r="B4403" s="5" t="s">
        <v>21</v>
      </c>
      <c r="C4403" s="5" t="s">
        <v>4610</v>
      </c>
      <c r="D4403" s="6" t="str">
        <f t="shared" si="1"/>
        <v>person4402@demo.invalid</v>
      </c>
      <c r="E4403" s="6" t="str">
        <f t="shared" si="2"/>
        <v>BASIC_OK</v>
      </c>
      <c r="F4403" s="6" t="str">
        <f>IF(E4403&lt;&gt;"BASIC_OK","REVIEW",IF(RIGHT(D4403,LEN(LOWER(TRIM('Audit summary'!$B$16)))+1)="@"&amp;LOWER(TRIM('Audit summary'!$B$16)),"INTERNAL","EXTERNAL"))</f>
        <v>INTERNAL</v>
      </c>
      <c r="G4403" s="6">
        <f t="shared" si="3"/>
        <v>1</v>
      </c>
      <c r="H4403" s="6">
        <f t="shared" si="4"/>
        <v>1</v>
      </c>
      <c r="I4403" s="6" t="str">
        <f>IF(OR(A4403="",COUNTIF('Message audit'!$A$2:$A$201,A4403)=0,AND(B4403&lt;&gt;"To",B4403&lt;&gt;"CC",B4403&lt;&gt;"BCC"),E4403&lt;&gt;"BASIC_OK"),"REVIEW","OK")</f>
        <v>OK</v>
      </c>
    </row>
    <row r="4404">
      <c r="A4404" s="5" t="s">
        <v>188</v>
      </c>
      <c r="B4404" s="5" t="s">
        <v>50</v>
      </c>
      <c r="C4404" s="5" t="s">
        <v>4611</v>
      </c>
      <c r="D4404" s="6" t="str">
        <f t="shared" si="1"/>
        <v>person4403@demo.invalid</v>
      </c>
      <c r="E4404" s="6" t="str">
        <f t="shared" si="2"/>
        <v>BASIC_OK</v>
      </c>
      <c r="F4404" s="6" t="str">
        <f>IF(E4404&lt;&gt;"BASIC_OK","REVIEW",IF(RIGHT(D4404,LEN(LOWER(TRIM('Audit summary'!$B$16)))+1)="@"&amp;LOWER(TRIM('Audit summary'!$B$16)),"INTERNAL","EXTERNAL"))</f>
        <v>INTERNAL</v>
      </c>
      <c r="G4404" s="6">
        <f t="shared" si="3"/>
        <v>1</v>
      </c>
      <c r="H4404" s="6">
        <f t="shared" si="4"/>
        <v>1</v>
      </c>
      <c r="I4404" s="6" t="str">
        <f>IF(OR(A4404="",COUNTIF('Message audit'!$A$2:$A$201,A4404)=0,AND(B4404&lt;&gt;"To",B4404&lt;&gt;"CC",B4404&lt;&gt;"BCC"),E4404&lt;&gt;"BASIC_OK"),"REVIEW","OK")</f>
        <v>OK</v>
      </c>
    </row>
    <row r="4405">
      <c r="A4405" s="5" t="s">
        <v>188</v>
      </c>
      <c r="B4405" s="5" t="s">
        <v>65</v>
      </c>
      <c r="C4405" s="5" t="s">
        <v>4612</v>
      </c>
      <c r="D4405" s="6" t="str">
        <f t="shared" si="1"/>
        <v>person4404@demo.invalid</v>
      </c>
      <c r="E4405" s="6" t="str">
        <f t="shared" si="2"/>
        <v>BASIC_OK</v>
      </c>
      <c r="F4405" s="6" t="str">
        <f>IF(E4405&lt;&gt;"BASIC_OK","REVIEW",IF(RIGHT(D4405,LEN(LOWER(TRIM('Audit summary'!$B$16)))+1)="@"&amp;LOWER(TRIM('Audit summary'!$B$16)),"INTERNAL","EXTERNAL"))</f>
        <v>INTERNAL</v>
      </c>
      <c r="G4405" s="6">
        <f t="shared" si="3"/>
        <v>1</v>
      </c>
      <c r="H4405" s="6">
        <f t="shared" si="4"/>
        <v>1</v>
      </c>
      <c r="I4405" s="6" t="str">
        <f>IF(OR(A4405="",COUNTIF('Message audit'!$A$2:$A$201,A4405)=0,AND(B4405&lt;&gt;"To",B4405&lt;&gt;"CC",B4405&lt;&gt;"BCC"),E4405&lt;&gt;"BASIC_OK"),"REVIEW","OK")</f>
        <v>OK</v>
      </c>
    </row>
    <row r="4406">
      <c r="A4406" s="5" t="s">
        <v>188</v>
      </c>
      <c r="B4406" s="5" t="s">
        <v>21</v>
      </c>
      <c r="C4406" s="5" t="s">
        <v>4613</v>
      </c>
      <c r="D4406" s="6" t="str">
        <f t="shared" si="1"/>
        <v>person4405@example.org</v>
      </c>
      <c r="E4406" s="6" t="str">
        <f t="shared" si="2"/>
        <v>BASIC_OK</v>
      </c>
      <c r="F4406" s="6" t="str">
        <f>IF(E4406&lt;&gt;"BASIC_OK","REVIEW",IF(RIGHT(D4406,LEN(LOWER(TRIM('Audit summary'!$B$16)))+1)="@"&amp;LOWER(TRIM('Audit summary'!$B$16)),"INTERNAL","EXTERNAL"))</f>
        <v>EXTERNAL</v>
      </c>
      <c r="G4406" s="6">
        <f t="shared" si="3"/>
        <v>1</v>
      </c>
      <c r="H4406" s="6">
        <f t="shared" si="4"/>
        <v>1</v>
      </c>
      <c r="I4406" s="6" t="str">
        <f>IF(OR(A4406="",COUNTIF('Message audit'!$A$2:$A$201,A4406)=0,AND(B4406&lt;&gt;"To",B4406&lt;&gt;"CC",B4406&lt;&gt;"BCC"),E4406&lt;&gt;"BASIC_OK"),"REVIEW","OK")</f>
        <v>OK</v>
      </c>
    </row>
    <row r="4407">
      <c r="A4407" s="5" t="s">
        <v>188</v>
      </c>
      <c r="B4407" s="5" t="s">
        <v>50</v>
      </c>
      <c r="C4407" s="5" t="s">
        <v>4614</v>
      </c>
      <c r="D4407" s="6" t="str">
        <f t="shared" si="1"/>
        <v>person4406@demo.invalid</v>
      </c>
      <c r="E4407" s="6" t="str">
        <f t="shared" si="2"/>
        <v>BASIC_OK</v>
      </c>
      <c r="F4407" s="6" t="str">
        <f>IF(E4407&lt;&gt;"BASIC_OK","REVIEW",IF(RIGHT(D4407,LEN(LOWER(TRIM('Audit summary'!$B$16)))+1)="@"&amp;LOWER(TRIM('Audit summary'!$B$16)),"INTERNAL","EXTERNAL"))</f>
        <v>INTERNAL</v>
      </c>
      <c r="G4407" s="6">
        <f t="shared" si="3"/>
        <v>1</v>
      </c>
      <c r="H4407" s="6">
        <f t="shared" si="4"/>
        <v>1</v>
      </c>
      <c r="I4407" s="6" t="str">
        <f>IF(OR(A4407="",COUNTIF('Message audit'!$A$2:$A$201,A4407)=0,AND(B4407&lt;&gt;"To",B4407&lt;&gt;"CC",B4407&lt;&gt;"BCC"),E4407&lt;&gt;"BASIC_OK"),"REVIEW","OK")</f>
        <v>OK</v>
      </c>
    </row>
    <row r="4408">
      <c r="A4408" s="5" t="s">
        <v>188</v>
      </c>
      <c r="B4408" s="5" t="s">
        <v>65</v>
      </c>
      <c r="C4408" s="5" t="s">
        <v>4615</v>
      </c>
      <c r="D4408" s="6" t="str">
        <f t="shared" si="1"/>
        <v>person4407@demo.invalid</v>
      </c>
      <c r="E4408" s="6" t="str">
        <f t="shared" si="2"/>
        <v>BASIC_OK</v>
      </c>
      <c r="F4408" s="6" t="str">
        <f>IF(E4408&lt;&gt;"BASIC_OK","REVIEW",IF(RIGHT(D4408,LEN(LOWER(TRIM('Audit summary'!$B$16)))+1)="@"&amp;LOWER(TRIM('Audit summary'!$B$16)),"INTERNAL","EXTERNAL"))</f>
        <v>INTERNAL</v>
      </c>
      <c r="G4408" s="6">
        <f t="shared" si="3"/>
        <v>1</v>
      </c>
      <c r="H4408" s="6">
        <f t="shared" si="4"/>
        <v>1</v>
      </c>
      <c r="I4408" s="6" t="str">
        <f>IF(OR(A4408="",COUNTIF('Message audit'!$A$2:$A$201,A4408)=0,AND(B4408&lt;&gt;"To",B4408&lt;&gt;"CC",B4408&lt;&gt;"BCC"),E4408&lt;&gt;"BASIC_OK"),"REVIEW","OK")</f>
        <v>OK</v>
      </c>
    </row>
    <row r="4409">
      <c r="A4409" s="5" t="s">
        <v>188</v>
      </c>
      <c r="B4409" s="5" t="s">
        <v>21</v>
      </c>
      <c r="C4409" s="5" t="s">
        <v>4616</v>
      </c>
      <c r="D4409" s="6" t="str">
        <f t="shared" si="1"/>
        <v>person4408@demo.invalid</v>
      </c>
      <c r="E4409" s="6" t="str">
        <f t="shared" si="2"/>
        <v>BASIC_OK</v>
      </c>
      <c r="F4409" s="6" t="str">
        <f>IF(E4409&lt;&gt;"BASIC_OK","REVIEW",IF(RIGHT(D4409,LEN(LOWER(TRIM('Audit summary'!$B$16)))+1)="@"&amp;LOWER(TRIM('Audit summary'!$B$16)),"INTERNAL","EXTERNAL"))</f>
        <v>INTERNAL</v>
      </c>
      <c r="G4409" s="6">
        <f t="shared" si="3"/>
        <v>1</v>
      </c>
      <c r="H4409" s="6">
        <f t="shared" si="4"/>
        <v>1</v>
      </c>
      <c r="I4409" s="6" t="str">
        <f>IF(OR(A4409="",COUNTIF('Message audit'!$A$2:$A$201,A4409)=0,AND(B4409&lt;&gt;"To",B4409&lt;&gt;"CC",B4409&lt;&gt;"BCC"),E4409&lt;&gt;"BASIC_OK"),"REVIEW","OK")</f>
        <v>OK</v>
      </c>
    </row>
    <row r="4410">
      <c r="A4410" s="5" t="s">
        <v>188</v>
      </c>
      <c r="B4410" s="5" t="s">
        <v>50</v>
      </c>
      <c r="C4410" s="5" t="s">
        <v>4617</v>
      </c>
      <c r="D4410" s="6" t="str">
        <f t="shared" si="1"/>
        <v>person4409@demo.invalid</v>
      </c>
      <c r="E4410" s="6" t="str">
        <f t="shared" si="2"/>
        <v>BASIC_OK</v>
      </c>
      <c r="F4410" s="6" t="str">
        <f>IF(E4410&lt;&gt;"BASIC_OK","REVIEW",IF(RIGHT(D4410,LEN(LOWER(TRIM('Audit summary'!$B$16)))+1)="@"&amp;LOWER(TRIM('Audit summary'!$B$16)),"INTERNAL","EXTERNAL"))</f>
        <v>INTERNAL</v>
      </c>
      <c r="G4410" s="6">
        <f t="shared" si="3"/>
        <v>1</v>
      </c>
      <c r="H4410" s="6">
        <f t="shared" si="4"/>
        <v>1</v>
      </c>
      <c r="I4410" s="6" t="str">
        <f>IF(OR(A4410="",COUNTIF('Message audit'!$A$2:$A$201,A4410)=0,AND(B4410&lt;&gt;"To",B4410&lt;&gt;"CC",B4410&lt;&gt;"BCC"),E4410&lt;&gt;"BASIC_OK"),"REVIEW","OK")</f>
        <v>OK</v>
      </c>
    </row>
    <row r="4411">
      <c r="A4411" s="5" t="s">
        <v>188</v>
      </c>
      <c r="B4411" s="5" t="s">
        <v>65</v>
      </c>
      <c r="C4411" s="5" t="s">
        <v>4618</v>
      </c>
      <c r="D4411" s="6" t="str">
        <f t="shared" si="1"/>
        <v>person4410@example.org</v>
      </c>
      <c r="E4411" s="6" t="str">
        <f t="shared" si="2"/>
        <v>BASIC_OK</v>
      </c>
      <c r="F4411" s="6" t="str">
        <f>IF(E4411&lt;&gt;"BASIC_OK","REVIEW",IF(RIGHT(D4411,LEN(LOWER(TRIM('Audit summary'!$B$16)))+1)="@"&amp;LOWER(TRIM('Audit summary'!$B$16)),"INTERNAL","EXTERNAL"))</f>
        <v>EXTERNAL</v>
      </c>
      <c r="G4411" s="6">
        <f t="shared" si="3"/>
        <v>1</v>
      </c>
      <c r="H4411" s="6">
        <f t="shared" si="4"/>
        <v>1</v>
      </c>
      <c r="I4411" s="6" t="str">
        <f>IF(OR(A4411="",COUNTIF('Message audit'!$A$2:$A$201,A4411)=0,AND(B4411&lt;&gt;"To",B4411&lt;&gt;"CC",B4411&lt;&gt;"BCC"),E4411&lt;&gt;"BASIC_OK"),"REVIEW","OK")</f>
        <v>OK</v>
      </c>
    </row>
    <row r="4412">
      <c r="A4412" s="5" t="s">
        <v>188</v>
      </c>
      <c r="B4412" s="5" t="s">
        <v>21</v>
      </c>
      <c r="C4412" s="5" t="s">
        <v>4619</v>
      </c>
      <c r="D4412" s="6" t="str">
        <f t="shared" si="1"/>
        <v>person4411@demo.invalid</v>
      </c>
      <c r="E4412" s="6" t="str">
        <f t="shared" si="2"/>
        <v>BASIC_OK</v>
      </c>
      <c r="F4412" s="6" t="str">
        <f>IF(E4412&lt;&gt;"BASIC_OK","REVIEW",IF(RIGHT(D4412,LEN(LOWER(TRIM('Audit summary'!$B$16)))+1)="@"&amp;LOWER(TRIM('Audit summary'!$B$16)),"INTERNAL","EXTERNAL"))</f>
        <v>INTERNAL</v>
      </c>
      <c r="G4412" s="6">
        <f t="shared" si="3"/>
        <v>1</v>
      </c>
      <c r="H4412" s="6">
        <f t="shared" si="4"/>
        <v>1</v>
      </c>
      <c r="I4412" s="6" t="str">
        <f>IF(OR(A4412="",COUNTIF('Message audit'!$A$2:$A$201,A4412)=0,AND(B4412&lt;&gt;"To",B4412&lt;&gt;"CC",B4412&lt;&gt;"BCC"),E4412&lt;&gt;"BASIC_OK"),"REVIEW","OK")</f>
        <v>OK</v>
      </c>
    </row>
    <row r="4413">
      <c r="A4413" s="5" t="s">
        <v>188</v>
      </c>
      <c r="B4413" s="5" t="s">
        <v>50</v>
      </c>
      <c r="C4413" s="5" t="s">
        <v>4620</v>
      </c>
      <c r="D4413" s="6" t="str">
        <f t="shared" si="1"/>
        <v>person4412@demo.invalid</v>
      </c>
      <c r="E4413" s="6" t="str">
        <f t="shared" si="2"/>
        <v>BASIC_OK</v>
      </c>
      <c r="F4413" s="6" t="str">
        <f>IF(E4413&lt;&gt;"BASIC_OK","REVIEW",IF(RIGHT(D4413,LEN(LOWER(TRIM('Audit summary'!$B$16)))+1)="@"&amp;LOWER(TRIM('Audit summary'!$B$16)),"INTERNAL","EXTERNAL"))</f>
        <v>INTERNAL</v>
      </c>
      <c r="G4413" s="6">
        <f t="shared" si="3"/>
        <v>1</v>
      </c>
      <c r="H4413" s="6">
        <f t="shared" si="4"/>
        <v>1</v>
      </c>
      <c r="I4413" s="6" t="str">
        <f>IF(OR(A4413="",COUNTIF('Message audit'!$A$2:$A$201,A4413)=0,AND(B4413&lt;&gt;"To",B4413&lt;&gt;"CC",B4413&lt;&gt;"BCC"),E4413&lt;&gt;"BASIC_OK"),"REVIEW","OK")</f>
        <v>OK</v>
      </c>
    </row>
    <row r="4414">
      <c r="A4414" s="5" t="s">
        <v>188</v>
      </c>
      <c r="B4414" s="5" t="s">
        <v>65</v>
      </c>
      <c r="C4414" s="5" t="s">
        <v>4621</v>
      </c>
      <c r="D4414" s="6" t="str">
        <f t="shared" si="1"/>
        <v>person4413@demo.invalid</v>
      </c>
      <c r="E4414" s="6" t="str">
        <f t="shared" si="2"/>
        <v>BASIC_OK</v>
      </c>
      <c r="F4414" s="6" t="str">
        <f>IF(E4414&lt;&gt;"BASIC_OK","REVIEW",IF(RIGHT(D4414,LEN(LOWER(TRIM('Audit summary'!$B$16)))+1)="@"&amp;LOWER(TRIM('Audit summary'!$B$16)),"INTERNAL","EXTERNAL"))</f>
        <v>INTERNAL</v>
      </c>
      <c r="G4414" s="6">
        <f t="shared" si="3"/>
        <v>1</v>
      </c>
      <c r="H4414" s="6">
        <f t="shared" si="4"/>
        <v>1</v>
      </c>
      <c r="I4414" s="6" t="str">
        <f>IF(OR(A4414="",COUNTIF('Message audit'!$A$2:$A$201,A4414)=0,AND(B4414&lt;&gt;"To",B4414&lt;&gt;"CC",B4414&lt;&gt;"BCC"),E4414&lt;&gt;"BASIC_OK"),"REVIEW","OK")</f>
        <v>OK</v>
      </c>
    </row>
    <row r="4415">
      <c r="A4415" s="5" t="s">
        <v>188</v>
      </c>
      <c r="B4415" s="5" t="s">
        <v>21</v>
      </c>
      <c r="C4415" s="5" t="s">
        <v>4622</v>
      </c>
      <c r="D4415" s="6" t="str">
        <f t="shared" si="1"/>
        <v>person4414@demo.invalid</v>
      </c>
      <c r="E4415" s="6" t="str">
        <f t="shared" si="2"/>
        <v>BASIC_OK</v>
      </c>
      <c r="F4415" s="6" t="str">
        <f>IF(E4415&lt;&gt;"BASIC_OK","REVIEW",IF(RIGHT(D4415,LEN(LOWER(TRIM('Audit summary'!$B$16)))+1)="@"&amp;LOWER(TRIM('Audit summary'!$B$16)),"INTERNAL","EXTERNAL"))</f>
        <v>INTERNAL</v>
      </c>
      <c r="G4415" s="6">
        <f t="shared" si="3"/>
        <v>1</v>
      </c>
      <c r="H4415" s="6">
        <f t="shared" si="4"/>
        <v>1</v>
      </c>
      <c r="I4415" s="6" t="str">
        <f>IF(OR(A4415="",COUNTIF('Message audit'!$A$2:$A$201,A4415)=0,AND(B4415&lt;&gt;"To",B4415&lt;&gt;"CC",B4415&lt;&gt;"BCC"),E4415&lt;&gt;"BASIC_OK"),"REVIEW","OK")</f>
        <v>OK</v>
      </c>
    </row>
    <row r="4416">
      <c r="A4416" s="5" t="s">
        <v>188</v>
      </c>
      <c r="B4416" s="5" t="s">
        <v>50</v>
      </c>
      <c r="C4416" s="5" t="s">
        <v>4623</v>
      </c>
      <c r="D4416" s="6" t="str">
        <f t="shared" si="1"/>
        <v>person4415@example.org</v>
      </c>
      <c r="E4416" s="6" t="str">
        <f t="shared" si="2"/>
        <v>BASIC_OK</v>
      </c>
      <c r="F4416" s="6" t="str">
        <f>IF(E4416&lt;&gt;"BASIC_OK","REVIEW",IF(RIGHT(D4416,LEN(LOWER(TRIM('Audit summary'!$B$16)))+1)="@"&amp;LOWER(TRIM('Audit summary'!$B$16)),"INTERNAL","EXTERNAL"))</f>
        <v>EXTERNAL</v>
      </c>
      <c r="G4416" s="6">
        <f t="shared" si="3"/>
        <v>1</v>
      </c>
      <c r="H4416" s="6">
        <f t="shared" si="4"/>
        <v>1</v>
      </c>
      <c r="I4416" s="6" t="str">
        <f>IF(OR(A4416="",COUNTIF('Message audit'!$A$2:$A$201,A4416)=0,AND(B4416&lt;&gt;"To",B4416&lt;&gt;"CC",B4416&lt;&gt;"BCC"),E4416&lt;&gt;"BASIC_OK"),"REVIEW","OK")</f>
        <v>OK</v>
      </c>
    </row>
    <row r="4417">
      <c r="A4417" s="5" t="s">
        <v>188</v>
      </c>
      <c r="B4417" s="5" t="s">
        <v>65</v>
      </c>
      <c r="C4417" s="5" t="s">
        <v>4624</v>
      </c>
      <c r="D4417" s="6" t="str">
        <f t="shared" si="1"/>
        <v>person4416@demo.invalid</v>
      </c>
      <c r="E4417" s="6" t="str">
        <f t="shared" si="2"/>
        <v>BASIC_OK</v>
      </c>
      <c r="F4417" s="6" t="str">
        <f>IF(E4417&lt;&gt;"BASIC_OK","REVIEW",IF(RIGHT(D4417,LEN(LOWER(TRIM('Audit summary'!$B$16)))+1)="@"&amp;LOWER(TRIM('Audit summary'!$B$16)),"INTERNAL","EXTERNAL"))</f>
        <v>INTERNAL</v>
      </c>
      <c r="G4417" s="6">
        <f t="shared" si="3"/>
        <v>1</v>
      </c>
      <c r="H4417" s="6">
        <f t="shared" si="4"/>
        <v>1</v>
      </c>
      <c r="I4417" s="6" t="str">
        <f>IF(OR(A4417="",COUNTIF('Message audit'!$A$2:$A$201,A4417)=0,AND(B4417&lt;&gt;"To",B4417&lt;&gt;"CC",B4417&lt;&gt;"BCC"),E4417&lt;&gt;"BASIC_OK"),"REVIEW","OK")</f>
        <v>OK</v>
      </c>
    </row>
    <row r="4418">
      <c r="A4418" s="5" t="s">
        <v>188</v>
      </c>
      <c r="B4418" s="5" t="s">
        <v>21</v>
      </c>
      <c r="C4418" s="5" t="s">
        <v>4625</v>
      </c>
      <c r="D4418" s="6" t="str">
        <f t="shared" si="1"/>
        <v>person4417@demo.invalid</v>
      </c>
      <c r="E4418" s="6" t="str">
        <f t="shared" si="2"/>
        <v>BASIC_OK</v>
      </c>
      <c r="F4418" s="6" t="str">
        <f>IF(E4418&lt;&gt;"BASIC_OK","REVIEW",IF(RIGHT(D4418,LEN(LOWER(TRIM('Audit summary'!$B$16)))+1)="@"&amp;LOWER(TRIM('Audit summary'!$B$16)),"INTERNAL","EXTERNAL"))</f>
        <v>INTERNAL</v>
      </c>
      <c r="G4418" s="6">
        <f t="shared" si="3"/>
        <v>1</v>
      </c>
      <c r="H4418" s="6">
        <f t="shared" si="4"/>
        <v>1</v>
      </c>
      <c r="I4418" s="6" t="str">
        <f>IF(OR(A4418="",COUNTIF('Message audit'!$A$2:$A$201,A4418)=0,AND(B4418&lt;&gt;"To",B4418&lt;&gt;"CC",B4418&lt;&gt;"BCC"),E4418&lt;&gt;"BASIC_OK"),"REVIEW","OK")</f>
        <v>OK</v>
      </c>
    </row>
    <row r="4419">
      <c r="A4419" s="5" t="s">
        <v>188</v>
      </c>
      <c r="B4419" s="5" t="s">
        <v>50</v>
      </c>
      <c r="C4419" s="5" t="s">
        <v>4626</v>
      </c>
      <c r="D4419" s="6" t="str">
        <f t="shared" si="1"/>
        <v>person4418@demo.invalid</v>
      </c>
      <c r="E4419" s="6" t="str">
        <f t="shared" si="2"/>
        <v>BASIC_OK</v>
      </c>
      <c r="F4419" s="6" t="str">
        <f>IF(E4419&lt;&gt;"BASIC_OK","REVIEW",IF(RIGHT(D4419,LEN(LOWER(TRIM('Audit summary'!$B$16)))+1)="@"&amp;LOWER(TRIM('Audit summary'!$B$16)),"INTERNAL","EXTERNAL"))</f>
        <v>INTERNAL</v>
      </c>
      <c r="G4419" s="6">
        <f t="shared" si="3"/>
        <v>1</v>
      </c>
      <c r="H4419" s="6">
        <f t="shared" si="4"/>
        <v>1</v>
      </c>
      <c r="I4419" s="6" t="str">
        <f>IF(OR(A4419="",COUNTIF('Message audit'!$A$2:$A$201,A4419)=0,AND(B4419&lt;&gt;"To",B4419&lt;&gt;"CC",B4419&lt;&gt;"BCC"),E4419&lt;&gt;"BASIC_OK"),"REVIEW","OK")</f>
        <v>OK</v>
      </c>
    </row>
    <row r="4420">
      <c r="A4420" s="5" t="s">
        <v>188</v>
      </c>
      <c r="B4420" s="5" t="s">
        <v>65</v>
      </c>
      <c r="C4420" s="5" t="s">
        <v>4627</v>
      </c>
      <c r="D4420" s="6" t="str">
        <f t="shared" si="1"/>
        <v>person4419@demo.invalid</v>
      </c>
      <c r="E4420" s="6" t="str">
        <f t="shared" si="2"/>
        <v>BASIC_OK</v>
      </c>
      <c r="F4420" s="6" t="str">
        <f>IF(E4420&lt;&gt;"BASIC_OK","REVIEW",IF(RIGHT(D4420,LEN(LOWER(TRIM('Audit summary'!$B$16)))+1)="@"&amp;LOWER(TRIM('Audit summary'!$B$16)),"INTERNAL","EXTERNAL"))</f>
        <v>INTERNAL</v>
      </c>
      <c r="G4420" s="6">
        <f t="shared" si="3"/>
        <v>1</v>
      </c>
      <c r="H4420" s="6">
        <f t="shared" si="4"/>
        <v>1</v>
      </c>
      <c r="I4420" s="6" t="str">
        <f>IF(OR(A4420="",COUNTIF('Message audit'!$A$2:$A$201,A4420)=0,AND(B4420&lt;&gt;"To",B4420&lt;&gt;"CC",B4420&lt;&gt;"BCC"),E4420&lt;&gt;"BASIC_OK"),"REVIEW","OK")</f>
        <v>OK</v>
      </c>
    </row>
    <row r="4421">
      <c r="A4421" s="5" t="s">
        <v>188</v>
      </c>
      <c r="B4421" s="5" t="s">
        <v>21</v>
      </c>
      <c r="C4421" s="5" t="s">
        <v>4628</v>
      </c>
      <c r="D4421" s="6" t="str">
        <f t="shared" si="1"/>
        <v>person4420@example.org</v>
      </c>
      <c r="E4421" s="6" t="str">
        <f t="shared" si="2"/>
        <v>BASIC_OK</v>
      </c>
      <c r="F4421" s="6" t="str">
        <f>IF(E4421&lt;&gt;"BASIC_OK","REVIEW",IF(RIGHT(D4421,LEN(LOWER(TRIM('Audit summary'!$B$16)))+1)="@"&amp;LOWER(TRIM('Audit summary'!$B$16)),"INTERNAL","EXTERNAL"))</f>
        <v>EXTERNAL</v>
      </c>
      <c r="G4421" s="6">
        <f t="shared" si="3"/>
        <v>1</v>
      </c>
      <c r="H4421" s="6">
        <f t="shared" si="4"/>
        <v>1</v>
      </c>
      <c r="I4421" s="6" t="str">
        <f>IF(OR(A4421="",COUNTIF('Message audit'!$A$2:$A$201,A4421)=0,AND(B4421&lt;&gt;"To",B4421&lt;&gt;"CC",B4421&lt;&gt;"BCC"),E4421&lt;&gt;"BASIC_OK"),"REVIEW","OK")</f>
        <v>OK</v>
      </c>
    </row>
    <row r="4422">
      <c r="A4422" s="5" t="s">
        <v>188</v>
      </c>
      <c r="B4422" s="5" t="s">
        <v>50</v>
      </c>
      <c r="C4422" s="5" t="s">
        <v>4629</v>
      </c>
      <c r="D4422" s="6" t="str">
        <f t="shared" si="1"/>
        <v>person4421@demo.invalid</v>
      </c>
      <c r="E4422" s="6" t="str">
        <f t="shared" si="2"/>
        <v>BASIC_OK</v>
      </c>
      <c r="F4422" s="6" t="str">
        <f>IF(E4422&lt;&gt;"BASIC_OK","REVIEW",IF(RIGHT(D4422,LEN(LOWER(TRIM('Audit summary'!$B$16)))+1)="@"&amp;LOWER(TRIM('Audit summary'!$B$16)),"INTERNAL","EXTERNAL"))</f>
        <v>INTERNAL</v>
      </c>
      <c r="G4422" s="6">
        <f t="shared" si="3"/>
        <v>1</v>
      </c>
      <c r="H4422" s="6">
        <f t="shared" si="4"/>
        <v>1</v>
      </c>
      <c r="I4422" s="6" t="str">
        <f>IF(OR(A4422="",COUNTIF('Message audit'!$A$2:$A$201,A4422)=0,AND(B4422&lt;&gt;"To",B4422&lt;&gt;"CC",B4422&lt;&gt;"BCC"),E4422&lt;&gt;"BASIC_OK"),"REVIEW","OK")</f>
        <v>OK</v>
      </c>
    </row>
    <row r="4423">
      <c r="A4423" s="5" t="s">
        <v>188</v>
      </c>
      <c r="B4423" s="5" t="s">
        <v>65</v>
      </c>
      <c r="C4423" s="5" t="s">
        <v>4630</v>
      </c>
      <c r="D4423" s="6" t="str">
        <f t="shared" si="1"/>
        <v>person4422@demo.invalid</v>
      </c>
      <c r="E4423" s="6" t="str">
        <f t="shared" si="2"/>
        <v>BASIC_OK</v>
      </c>
      <c r="F4423" s="6" t="str">
        <f>IF(E4423&lt;&gt;"BASIC_OK","REVIEW",IF(RIGHT(D4423,LEN(LOWER(TRIM('Audit summary'!$B$16)))+1)="@"&amp;LOWER(TRIM('Audit summary'!$B$16)),"INTERNAL","EXTERNAL"))</f>
        <v>INTERNAL</v>
      </c>
      <c r="G4423" s="6">
        <f t="shared" si="3"/>
        <v>1</v>
      </c>
      <c r="H4423" s="6">
        <f t="shared" si="4"/>
        <v>1</v>
      </c>
      <c r="I4423" s="6" t="str">
        <f>IF(OR(A4423="",COUNTIF('Message audit'!$A$2:$A$201,A4423)=0,AND(B4423&lt;&gt;"To",B4423&lt;&gt;"CC",B4423&lt;&gt;"BCC"),E4423&lt;&gt;"BASIC_OK"),"REVIEW","OK")</f>
        <v>OK</v>
      </c>
    </row>
    <row r="4424">
      <c r="A4424" s="5" t="s">
        <v>188</v>
      </c>
      <c r="B4424" s="5" t="s">
        <v>21</v>
      </c>
      <c r="C4424" s="5" t="s">
        <v>4631</v>
      </c>
      <c r="D4424" s="6" t="str">
        <f t="shared" si="1"/>
        <v>person4423@demo.invalid</v>
      </c>
      <c r="E4424" s="6" t="str">
        <f t="shared" si="2"/>
        <v>BASIC_OK</v>
      </c>
      <c r="F4424" s="6" t="str">
        <f>IF(E4424&lt;&gt;"BASIC_OK","REVIEW",IF(RIGHT(D4424,LEN(LOWER(TRIM('Audit summary'!$B$16)))+1)="@"&amp;LOWER(TRIM('Audit summary'!$B$16)),"INTERNAL","EXTERNAL"))</f>
        <v>INTERNAL</v>
      </c>
      <c r="G4424" s="6">
        <f t="shared" si="3"/>
        <v>1</v>
      </c>
      <c r="H4424" s="6">
        <f t="shared" si="4"/>
        <v>1</v>
      </c>
      <c r="I4424" s="6" t="str">
        <f>IF(OR(A4424="",COUNTIF('Message audit'!$A$2:$A$201,A4424)=0,AND(B4424&lt;&gt;"To",B4424&lt;&gt;"CC",B4424&lt;&gt;"BCC"),E4424&lt;&gt;"BASIC_OK"),"REVIEW","OK")</f>
        <v>OK</v>
      </c>
    </row>
    <row r="4425">
      <c r="A4425" s="5" t="s">
        <v>188</v>
      </c>
      <c r="B4425" s="5" t="s">
        <v>50</v>
      </c>
      <c r="C4425" s="5" t="s">
        <v>4632</v>
      </c>
      <c r="D4425" s="6" t="str">
        <f t="shared" si="1"/>
        <v>person4424@demo.invalid</v>
      </c>
      <c r="E4425" s="6" t="str">
        <f t="shared" si="2"/>
        <v>BASIC_OK</v>
      </c>
      <c r="F4425" s="6" t="str">
        <f>IF(E4425&lt;&gt;"BASIC_OK","REVIEW",IF(RIGHT(D4425,LEN(LOWER(TRIM('Audit summary'!$B$16)))+1)="@"&amp;LOWER(TRIM('Audit summary'!$B$16)),"INTERNAL","EXTERNAL"))</f>
        <v>INTERNAL</v>
      </c>
      <c r="G4425" s="6">
        <f t="shared" si="3"/>
        <v>1</v>
      </c>
      <c r="H4425" s="6">
        <f t="shared" si="4"/>
        <v>1</v>
      </c>
      <c r="I4425" s="6" t="str">
        <f>IF(OR(A4425="",COUNTIF('Message audit'!$A$2:$A$201,A4425)=0,AND(B4425&lt;&gt;"To",B4425&lt;&gt;"CC",B4425&lt;&gt;"BCC"),E4425&lt;&gt;"BASIC_OK"),"REVIEW","OK")</f>
        <v>OK</v>
      </c>
    </row>
    <row r="4426">
      <c r="A4426" s="5" t="s">
        <v>188</v>
      </c>
      <c r="B4426" s="5" t="s">
        <v>65</v>
      </c>
      <c r="C4426" s="5" t="s">
        <v>4633</v>
      </c>
      <c r="D4426" s="6" t="str">
        <f t="shared" si="1"/>
        <v>person4425@example.org</v>
      </c>
      <c r="E4426" s="6" t="str">
        <f t="shared" si="2"/>
        <v>BASIC_OK</v>
      </c>
      <c r="F4426" s="6" t="str">
        <f>IF(E4426&lt;&gt;"BASIC_OK","REVIEW",IF(RIGHT(D4426,LEN(LOWER(TRIM('Audit summary'!$B$16)))+1)="@"&amp;LOWER(TRIM('Audit summary'!$B$16)),"INTERNAL","EXTERNAL"))</f>
        <v>EXTERNAL</v>
      </c>
      <c r="G4426" s="6">
        <f t="shared" si="3"/>
        <v>1</v>
      </c>
      <c r="H4426" s="6">
        <f t="shared" si="4"/>
        <v>1</v>
      </c>
      <c r="I4426" s="6" t="str">
        <f>IF(OR(A4426="",COUNTIF('Message audit'!$A$2:$A$201,A4426)=0,AND(B4426&lt;&gt;"To",B4426&lt;&gt;"CC",B4426&lt;&gt;"BCC"),E4426&lt;&gt;"BASIC_OK"),"REVIEW","OK")</f>
        <v>OK</v>
      </c>
    </row>
    <row r="4427">
      <c r="A4427" s="5" t="s">
        <v>188</v>
      </c>
      <c r="B4427" s="5" t="s">
        <v>21</v>
      </c>
      <c r="C4427" s="5" t="s">
        <v>4634</v>
      </c>
      <c r="D4427" s="6" t="str">
        <f t="shared" si="1"/>
        <v>person4426@demo.invalid</v>
      </c>
      <c r="E4427" s="6" t="str">
        <f t="shared" si="2"/>
        <v>BASIC_OK</v>
      </c>
      <c r="F4427" s="6" t="str">
        <f>IF(E4427&lt;&gt;"BASIC_OK","REVIEW",IF(RIGHT(D4427,LEN(LOWER(TRIM('Audit summary'!$B$16)))+1)="@"&amp;LOWER(TRIM('Audit summary'!$B$16)),"INTERNAL","EXTERNAL"))</f>
        <v>INTERNAL</v>
      </c>
      <c r="G4427" s="6">
        <f t="shared" si="3"/>
        <v>1</v>
      </c>
      <c r="H4427" s="6">
        <f t="shared" si="4"/>
        <v>1</v>
      </c>
      <c r="I4427" s="6" t="str">
        <f>IF(OR(A4427="",COUNTIF('Message audit'!$A$2:$A$201,A4427)=0,AND(B4427&lt;&gt;"To",B4427&lt;&gt;"CC",B4427&lt;&gt;"BCC"),E4427&lt;&gt;"BASIC_OK"),"REVIEW","OK")</f>
        <v>OK</v>
      </c>
    </row>
    <row r="4428">
      <c r="A4428" s="5" t="s">
        <v>188</v>
      </c>
      <c r="B4428" s="5" t="s">
        <v>50</v>
      </c>
      <c r="C4428" s="5" t="s">
        <v>4635</v>
      </c>
      <c r="D4428" s="6" t="str">
        <f t="shared" si="1"/>
        <v>person4427@demo.invalid</v>
      </c>
      <c r="E4428" s="6" t="str">
        <f t="shared" si="2"/>
        <v>BASIC_OK</v>
      </c>
      <c r="F4428" s="6" t="str">
        <f>IF(E4428&lt;&gt;"BASIC_OK","REVIEW",IF(RIGHT(D4428,LEN(LOWER(TRIM('Audit summary'!$B$16)))+1)="@"&amp;LOWER(TRIM('Audit summary'!$B$16)),"INTERNAL","EXTERNAL"))</f>
        <v>INTERNAL</v>
      </c>
      <c r="G4428" s="6">
        <f t="shared" si="3"/>
        <v>1</v>
      </c>
      <c r="H4428" s="6">
        <f t="shared" si="4"/>
        <v>1</v>
      </c>
      <c r="I4428" s="6" t="str">
        <f>IF(OR(A4428="",COUNTIF('Message audit'!$A$2:$A$201,A4428)=0,AND(B4428&lt;&gt;"To",B4428&lt;&gt;"CC",B4428&lt;&gt;"BCC"),E4428&lt;&gt;"BASIC_OK"),"REVIEW","OK")</f>
        <v>OK</v>
      </c>
    </row>
    <row r="4429">
      <c r="A4429" s="5" t="s">
        <v>188</v>
      </c>
      <c r="B4429" s="5" t="s">
        <v>65</v>
      </c>
      <c r="C4429" s="5" t="s">
        <v>4636</v>
      </c>
      <c r="D4429" s="6" t="str">
        <f t="shared" si="1"/>
        <v>person4428@demo.invalid</v>
      </c>
      <c r="E4429" s="6" t="str">
        <f t="shared" si="2"/>
        <v>BASIC_OK</v>
      </c>
      <c r="F4429" s="6" t="str">
        <f>IF(E4429&lt;&gt;"BASIC_OK","REVIEW",IF(RIGHT(D4429,LEN(LOWER(TRIM('Audit summary'!$B$16)))+1)="@"&amp;LOWER(TRIM('Audit summary'!$B$16)),"INTERNAL","EXTERNAL"))</f>
        <v>INTERNAL</v>
      </c>
      <c r="G4429" s="6">
        <f t="shared" si="3"/>
        <v>1</v>
      </c>
      <c r="H4429" s="6">
        <f t="shared" si="4"/>
        <v>1</v>
      </c>
      <c r="I4429" s="6" t="str">
        <f>IF(OR(A4429="",COUNTIF('Message audit'!$A$2:$A$201,A4429)=0,AND(B4429&lt;&gt;"To",B4429&lt;&gt;"CC",B4429&lt;&gt;"BCC"),E4429&lt;&gt;"BASIC_OK"),"REVIEW","OK")</f>
        <v>OK</v>
      </c>
    </row>
    <row r="4430">
      <c r="A4430" s="5" t="s">
        <v>188</v>
      </c>
      <c r="B4430" s="5" t="s">
        <v>21</v>
      </c>
      <c r="C4430" s="5" t="s">
        <v>4637</v>
      </c>
      <c r="D4430" s="6" t="str">
        <f t="shared" si="1"/>
        <v>person4429@demo.invalid</v>
      </c>
      <c r="E4430" s="6" t="str">
        <f t="shared" si="2"/>
        <v>BASIC_OK</v>
      </c>
      <c r="F4430" s="6" t="str">
        <f>IF(E4430&lt;&gt;"BASIC_OK","REVIEW",IF(RIGHT(D4430,LEN(LOWER(TRIM('Audit summary'!$B$16)))+1)="@"&amp;LOWER(TRIM('Audit summary'!$B$16)),"INTERNAL","EXTERNAL"))</f>
        <v>INTERNAL</v>
      </c>
      <c r="G4430" s="6">
        <f t="shared" si="3"/>
        <v>1</v>
      </c>
      <c r="H4430" s="6">
        <f t="shared" si="4"/>
        <v>1</v>
      </c>
      <c r="I4430" s="6" t="str">
        <f>IF(OR(A4430="",COUNTIF('Message audit'!$A$2:$A$201,A4430)=0,AND(B4430&lt;&gt;"To",B4430&lt;&gt;"CC",B4430&lt;&gt;"BCC"),E4430&lt;&gt;"BASIC_OK"),"REVIEW","OK")</f>
        <v>OK</v>
      </c>
    </row>
    <row r="4431">
      <c r="A4431" s="5" t="s">
        <v>188</v>
      </c>
      <c r="B4431" s="5" t="s">
        <v>50</v>
      </c>
      <c r="C4431" s="5" t="s">
        <v>4638</v>
      </c>
      <c r="D4431" s="6" t="str">
        <f t="shared" si="1"/>
        <v>person4430@example.org</v>
      </c>
      <c r="E4431" s="6" t="str">
        <f t="shared" si="2"/>
        <v>BASIC_OK</v>
      </c>
      <c r="F4431" s="6" t="str">
        <f>IF(E4431&lt;&gt;"BASIC_OK","REVIEW",IF(RIGHT(D4431,LEN(LOWER(TRIM('Audit summary'!$B$16)))+1)="@"&amp;LOWER(TRIM('Audit summary'!$B$16)),"INTERNAL","EXTERNAL"))</f>
        <v>EXTERNAL</v>
      </c>
      <c r="G4431" s="6">
        <f t="shared" si="3"/>
        <v>1</v>
      </c>
      <c r="H4431" s="6">
        <f t="shared" si="4"/>
        <v>1</v>
      </c>
      <c r="I4431" s="6" t="str">
        <f>IF(OR(A4431="",COUNTIF('Message audit'!$A$2:$A$201,A4431)=0,AND(B4431&lt;&gt;"To",B4431&lt;&gt;"CC",B4431&lt;&gt;"BCC"),E4431&lt;&gt;"BASIC_OK"),"REVIEW","OK")</f>
        <v>OK</v>
      </c>
    </row>
    <row r="4432">
      <c r="A4432" s="5" t="s">
        <v>188</v>
      </c>
      <c r="B4432" s="5" t="s">
        <v>65</v>
      </c>
      <c r="C4432" s="5" t="s">
        <v>4639</v>
      </c>
      <c r="D4432" s="6" t="str">
        <f t="shared" si="1"/>
        <v>person4431@demo.invalid</v>
      </c>
      <c r="E4432" s="6" t="str">
        <f t="shared" si="2"/>
        <v>BASIC_OK</v>
      </c>
      <c r="F4432" s="6" t="str">
        <f>IF(E4432&lt;&gt;"BASIC_OK","REVIEW",IF(RIGHT(D4432,LEN(LOWER(TRIM('Audit summary'!$B$16)))+1)="@"&amp;LOWER(TRIM('Audit summary'!$B$16)),"INTERNAL","EXTERNAL"))</f>
        <v>INTERNAL</v>
      </c>
      <c r="G4432" s="6">
        <f t="shared" si="3"/>
        <v>1</v>
      </c>
      <c r="H4432" s="6">
        <f t="shared" si="4"/>
        <v>1</v>
      </c>
      <c r="I4432" s="6" t="str">
        <f>IF(OR(A4432="",COUNTIF('Message audit'!$A$2:$A$201,A4432)=0,AND(B4432&lt;&gt;"To",B4432&lt;&gt;"CC",B4432&lt;&gt;"BCC"),E4432&lt;&gt;"BASIC_OK"),"REVIEW","OK")</f>
        <v>OK</v>
      </c>
    </row>
    <row r="4433">
      <c r="A4433" s="5" t="s">
        <v>188</v>
      </c>
      <c r="B4433" s="5" t="s">
        <v>21</v>
      </c>
      <c r="C4433" s="5" t="s">
        <v>4640</v>
      </c>
      <c r="D4433" s="6" t="str">
        <f t="shared" si="1"/>
        <v>person4432@demo.invalid</v>
      </c>
      <c r="E4433" s="6" t="str">
        <f t="shared" si="2"/>
        <v>BASIC_OK</v>
      </c>
      <c r="F4433" s="6" t="str">
        <f>IF(E4433&lt;&gt;"BASIC_OK","REVIEW",IF(RIGHT(D4433,LEN(LOWER(TRIM('Audit summary'!$B$16)))+1)="@"&amp;LOWER(TRIM('Audit summary'!$B$16)),"INTERNAL","EXTERNAL"))</f>
        <v>INTERNAL</v>
      </c>
      <c r="G4433" s="6">
        <f t="shared" si="3"/>
        <v>1</v>
      </c>
      <c r="H4433" s="6">
        <f t="shared" si="4"/>
        <v>1</v>
      </c>
      <c r="I4433" s="6" t="str">
        <f>IF(OR(A4433="",COUNTIF('Message audit'!$A$2:$A$201,A4433)=0,AND(B4433&lt;&gt;"To",B4433&lt;&gt;"CC",B4433&lt;&gt;"BCC"),E4433&lt;&gt;"BASIC_OK"),"REVIEW","OK")</f>
        <v>OK</v>
      </c>
    </row>
    <row r="4434">
      <c r="A4434" s="5" t="s">
        <v>188</v>
      </c>
      <c r="B4434" s="5" t="s">
        <v>50</v>
      </c>
      <c r="C4434" s="5" t="s">
        <v>4641</v>
      </c>
      <c r="D4434" s="6" t="str">
        <f t="shared" si="1"/>
        <v>person4433@demo.invalid</v>
      </c>
      <c r="E4434" s="6" t="str">
        <f t="shared" si="2"/>
        <v>BASIC_OK</v>
      </c>
      <c r="F4434" s="6" t="str">
        <f>IF(E4434&lt;&gt;"BASIC_OK","REVIEW",IF(RIGHT(D4434,LEN(LOWER(TRIM('Audit summary'!$B$16)))+1)="@"&amp;LOWER(TRIM('Audit summary'!$B$16)),"INTERNAL","EXTERNAL"))</f>
        <v>INTERNAL</v>
      </c>
      <c r="G4434" s="6">
        <f t="shared" si="3"/>
        <v>1</v>
      </c>
      <c r="H4434" s="6">
        <f t="shared" si="4"/>
        <v>1</v>
      </c>
      <c r="I4434" s="6" t="str">
        <f>IF(OR(A4434="",COUNTIF('Message audit'!$A$2:$A$201,A4434)=0,AND(B4434&lt;&gt;"To",B4434&lt;&gt;"CC",B4434&lt;&gt;"BCC"),E4434&lt;&gt;"BASIC_OK"),"REVIEW","OK")</f>
        <v>OK</v>
      </c>
    </row>
    <row r="4435">
      <c r="A4435" s="5" t="s">
        <v>188</v>
      </c>
      <c r="B4435" s="5" t="s">
        <v>65</v>
      </c>
      <c r="C4435" s="5" t="s">
        <v>4642</v>
      </c>
      <c r="D4435" s="6" t="str">
        <f t="shared" si="1"/>
        <v>person4434@demo.invalid</v>
      </c>
      <c r="E4435" s="6" t="str">
        <f t="shared" si="2"/>
        <v>BASIC_OK</v>
      </c>
      <c r="F4435" s="6" t="str">
        <f>IF(E4435&lt;&gt;"BASIC_OK","REVIEW",IF(RIGHT(D4435,LEN(LOWER(TRIM('Audit summary'!$B$16)))+1)="@"&amp;LOWER(TRIM('Audit summary'!$B$16)),"INTERNAL","EXTERNAL"))</f>
        <v>INTERNAL</v>
      </c>
      <c r="G4435" s="6">
        <f t="shared" si="3"/>
        <v>1</v>
      </c>
      <c r="H4435" s="6">
        <f t="shared" si="4"/>
        <v>1</v>
      </c>
      <c r="I4435" s="6" t="str">
        <f>IF(OR(A4435="",COUNTIF('Message audit'!$A$2:$A$201,A4435)=0,AND(B4435&lt;&gt;"To",B4435&lt;&gt;"CC",B4435&lt;&gt;"BCC"),E4435&lt;&gt;"BASIC_OK"),"REVIEW","OK")</f>
        <v>OK</v>
      </c>
    </row>
    <row r="4436">
      <c r="A4436" s="5" t="s">
        <v>188</v>
      </c>
      <c r="B4436" s="5" t="s">
        <v>21</v>
      </c>
      <c r="C4436" s="5" t="s">
        <v>4643</v>
      </c>
      <c r="D4436" s="6" t="str">
        <f t="shared" si="1"/>
        <v>person4435@example.org</v>
      </c>
      <c r="E4436" s="6" t="str">
        <f t="shared" si="2"/>
        <v>BASIC_OK</v>
      </c>
      <c r="F4436" s="6" t="str">
        <f>IF(E4436&lt;&gt;"BASIC_OK","REVIEW",IF(RIGHT(D4436,LEN(LOWER(TRIM('Audit summary'!$B$16)))+1)="@"&amp;LOWER(TRIM('Audit summary'!$B$16)),"INTERNAL","EXTERNAL"))</f>
        <v>EXTERNAL</v>
      </c>
      <c r="G4436" s="6">
        <f t="shared" si="3"/>
        <v>1</v>
      </c>
      <c r="H4436" s="6">
        <f t="shared" si="4"/>
        <v>1</v>
      </c>
      <c r="I4436" s="6" t="str">
        <f>IF(OR(A4436="",COUNTIF('Message audit'!$A$2:$A$201,A4436)=0,AND(B4436&lt;&gt;"To",B4436&lt;&gt;"CC",B4436&lt;&gt;"BCC"),E4436&lt;&gt;"BASIC_OK"),"REVIEW","OK")</f>
        <v>OK</v>
      </c>
    </row>
    <row r="4437">
      <c r="A4437" s="5" t="s">
        <v>188</v>
      </c>
      <c r="B4437" s="5" t="s">
        <v>50</v>
      </c>
      <c r="C4437" s="5" t="s">
        <v>4644</v>
      </c>
      <c r="D4437" s="6" t="str">
        <f t="shared" si="1"/>
        <v>person4436@demo.invalid</v>
      </c>
      <c r="E4437" s="6" t="str">
        <f t="shared" si="2"/>
        <v>BASIC_OK</v>
      </c>
      <c r="F4437" s="6" t="str">
        <f>IF(E4437&lt;&gt;"BASIC_OK","REVIEW",IF(RIGHT(D4437,LEN(LOWER(TRIM('Audit summary'!$B$16)))+1)="@"&amp;LOWER(TRIM('Audit summary'!$B$16)),"INTERNAL","EXTERNAL"))</f>
        <v>INTERNAL</v>
      </c>
      <c r="G4437" s="6">
        <f t="shared" si="3"/>
        <v>1</v>
      </c>
      <c r="H4437" s="6">
        <f t="shared" si="4"/>
        <v>1</v>
      </c>
      <c r="I4437" s="6" t="str">
        <f>IF(OR(A4437="",COUNTIF('Message audit'!$A$2:$A$201,A4437)=0,AND(B4437&lt;&gt;"To",B4437&lt;&gt;"CC",B4437&lt;&gt;"BCC"),E4437&lt;&gt;"BASIC_OK"),"REVIEW","OK")</f>
        <v>OK</v>
      </c>
    </row>
    <row r="4438">
      <c r="A4438" s="5" t="s">
        <v>188</v>
      </c>
      <c r="B4438" s="5" t="s">
        <v>65</v>
      </c>
      <c r="C4438" s="5" t="s">
        <v>4645</v>
      </c>
      <c r="D4438" s="6" t="str">
        <f t="shared" si="1"/>
        <v>person4437@demo.invalid</v>
      </c>
      <c r="E4438" s="6" t="str">
        <f t="shared" si="2"/>
        <v>BASIC_OK</v>
      </c>
      <c r="F4438" s="6" t="str">
        <f>IF(E4438&lt;&gt;"BASIC_OK","REVIEW",IF(RIGHT(D4438,LEN(LOWER(TRIM('Audit summary'!$B$16)))+1)="@"&amp;LOWER(TRIM('Audit summary'!$B$16)),"INTERNAL","EXTERNAL"))</f>
        <v>INTERNAL</v>
      </c>
      <c r="G4438" s="6">
        <f t="shared" si="3"/>
        <v>1</v>
      </c>
      <c r="H4438" s="6">
        <f t="shared" si="4"/>
        <v>1</v>
      </c>
      <c r="I4438" s="6" t="str">
        <f>IF(OR(A4438="",COUNTIF('Message audit'!$A$2:$A$201,A4438)=0,AND(B4438&lt;&gt;"To",B4438&lt;&gt;"CC",B4438&lt;&gt;"BCC"),E4438&lt;&gt;"BASIC_OK"),"REVIEW","OK")</f>
        <v>OK</v>
      </c>
    </row>
    <row r="4439">
      <c r="A4439" s="5" t="s">
        <v>188</v>
      </c>
      <c r="B4439" s="5" t="s">
        <v>21</v>
      </c>
      <c r="C4439" s="5" t="s">
        <v>4646</v>
      </c>
      <c r="D4439" s="6" t="str">
        <f t="shared" si="1"/>
        <v>person4438@demo.invalid</v>
      </c>
      <c r="E4439" s="6" t="str">
        <f t="shared" si="2"/>
        <v>BASIC_OK</v>
      </c>
      <c r="F4439" s="6" t="str">
        <f>IF(E4439&lt;&gt;"BASIC_OK","REVIEW",IF(RIGHT(D4439,LEN(LOWER(TRIM('Audit summary'!$B$16)))+1)="@"&amp;LOWER(TRIM('Audit summary'!$B$16)),"INTERNAL","EXTERNAL"))</f>
        <v>INTERNAL</v>
      </c>
      <c r="G4439" s="6">
        <f t="shared" si="3"/>
        <v>1</v>
      </c>
      <c r="H4439" s="6">
        <f t="shared" si="4"/>
        <v>1</v>
      </c>
      <c r="I4439" s="6" t="str">
        <f>IF(OR(A4439="",COUNTIF('Message audit'!$A$2:$A$201,A4439)=0,AND(B4439&lt;&gt;"To",B4439&lt;&gt;"CC",B4439&lt;&gt;"BCC"),E4439&lt;&gt;"BASIC_OK"),"REVIEW","OK")</f>
        <v>OK</v>
      </c>
    </row>
    <row r="4440">
      <c r="A4440" s="5" t="s">
        <v>188</v>
      </c>
      <c r="B4440" s="5" t="s">
        <v>50</v>
      </c>
      <c r="C4440" s="5" t="s">
        <v>4647</v>
      </c>
      <c r="D4440" s="6" t="str">
        <f t="shared" si="1"/>
        <v>person4439@demo.invalid</v>
      </c>
      <c r="E4440" s="6" t="str">
        <f t="shared" si="2"/>
        <v>BASIC_OK</v>
      </c>
      <c r="F4440" s="6" t="str">
        <f>IF(E4440&lt;&gt;"BASIC_OK","REVIEW",IF(RIGHT(D4440,LEN(LOWER(TRIM('Audit summary'!$B$16)))+1)="@"&amp;LOWER(TRIM('Audit summary'!$B$16)),"INTERNAL","EXTERNAL"))</f>
        <v>INTERNAL</v>
      </c>
      <c r="G4440" s="6">
        <f t="shared" si="3"/>
        <v>1</v>
      </c>
      <c r="H4440" s="6">
        <f t="shared" si="4"/>
        <v>1</v>
      </c>
      <c r="I4440" s="6" t="str">
        <f>IF(OR(A4440="",COUNTIF('Message audit'!$A$2:$A$201,A4440)=0,AND(B4440&lt;&gt;"To",B4440&lt;&gt;"CC",B4440&lt;&gt;"BCC"),E4440&lt;&gt;"BASIC_OK"),"REVIEW","OK")</f>
        <v>OK</v>
      </c>
    </row>
    <row r="4441">
      <c r="A4441" s="5" t="s">
        <v>188</v>
      </c>
      <c r="B4441" s="5" t="s">
        <v>65</v>
      </c>
      <c r="C4441" s="5" t="s">
        <v>4648</v>
      </c>
      <c r="D4441" s="6" t="str">
        <f t="shared" si="1"/>
        <v>person4440@example.org</v>
      </c>
      <c r="E4441" s="6" t="str">
        <f t="shared" si="2"/>
        <v>BASIC_OK</v>
      </c>
      <c r="F4441" s="6" t="str">
        <f>IF(E4441&lt;&gt;"BASIC_OK","REVIEW",IF(RIGHT(D4441,LEN(LOWER(TRIM('Audit summary'!$B$16)))+1)="@"&amp;LOWER(TRIM('Audit summary'!$B$16)),"INTERNAL","EXTERNAL"))</f>
        <v>EXTERNAL</v>
      </c>
      <c r="G4441" s="6">
        <f t="shared" si="3"/>
        <v>1</v>
      </c>
      <c r="H4441" s="6">
        <f t="shared" si="4"/>
        <v>1</v>
      </c>
      <c r="I4441" s="6" t="str">
        <f>IF(OR(A4441="",COUNTIF('Message audit'!$A$2:$A$201,A4441)=0,AND(B4441&lt;&gt;"To",B4441&lt;&gt;"CC",B4441&lt;&gt;"BCC"),E4441&lt;&gt;"BASIC_OK"),"REVIEW","OK")</f>
        <v>OK</v>
      </c>
    </row>
    <row r="4442">
      <c r="A4442" s="5" t="s">
        <v>188</v>
      </c>
      <c r="B4442" s="5" t="s">
        <v>21</v>
      </c>
      <c r="C4442" s="5" t="s">
        <v>4649</v>
      </c>
      <c r="D4442" s="6" t="str">
        <f t="shared" si="1"/>
        <v>person4441@demo.invalid</v>
      </c>
      <c r="E4442" s="6" t="str">
        <f t="shared" si="2"/>
        <v>BASIC_OK</v>
      </c>
      <c r="F4442" s="6" t="str">
        <f>IF(E4442&lt;&gt;"BASIC_OK","REVIEW",IF(RIGHT(D4442,LEN(LOWER(TRIM('Audit summary'!$B$16)))+1)="@"&amp;LOWER(TRIM('Audit summary'!$B$16)),"INTERNAL","EXTERNAL"))</f>
        <v>INTERNAL</v>
      </c>
      <c r="G4442" s="6">
        <f t="shared" si="3"/>
        <v>1</v>
      </c>
      <c r="H4442" s="6">
        <f t="shared" si="4"/>
        <v>1</v>
      </c>
      <c r="I4442" s="6" t="str">
        <f>IF(OR(A4442="",COUNTIF('Message audit'!$A$2:$A$201,A4442)=0,AND(B4442&lt;&gt;"To",B4442&lt;&gt;"CC",B4442&lt;&gt;"BCC"),E4442&lt;&gt;"BASIC_OK"),"REVIEW","OK")</f>
        <v>OK</v>
      </c>
    </row>
    <row r="4443">
      <c r="A4443" s="5" t="s">
        <v>188</v>
      </c>
      <c r="B4443" s="5" t="s">
        <v>50</v>
      </c>
      <c r="C4443" s="5" t="s">
        <v>4650</v>
      </c>
      <c r="D4443" s="6" t="str">
        <f t="shared" si="1"/>
        <v>person4442@demo.invalid</v>
      </c>
      <c r="E4443" s="6" t="str">
        <f t="shared" si="2"/>
        <v>BASIC_OK</v>
      </c>
      <c r="F4443" s="6" t="str">
        <f>IF(E4443&lt;&gt;"BASIC_OK","REVIEW",IF(RIGHT(D4443,LEN(LOWER(TRIM('Audit summary'!$B$16)))+1)="@"&amp;LOWER(TRIM('Audit summary'!$B$16)),"INTERNAL","EXTERNAL"))</f>
        <v>INTERNAL</v>
      </c>
      <c r="G4443" s="6">
        <f t="shared" si="3"/>
        <v>1</v>
      </c>
      <c r="H4443" s="6">
        <f t="shared" si="4"/>
        <v>1</v>
      </c>
      <c r="I4443" s="6" t="str">
        <f>IF(OR(A4443="",COUNTIF('Message audit'!$A$2:$A$201,A4443)=0,AND(B4443&lt;&gt;"To",B4443&lt;&gt;"CC",B4443&lt;&gt;"BCC"),E4443&lt;&gt;"BASIC_OK"),"REVIEW","OK")</f>
        <v>OK</v>
      </c>
    </row>
    <row r="4444">
      <c r="A4444" s="5" t="s">
        <v>188</v>
      </c>
      <c r="B4444" s="5" t="s">
        <v>65</v>
      </c>
      <c r="C4444" s="5" t="s">
        <v>4651</v>
      </c>
      <c r="D4444" s="6" t="str">
        <f t="shared" si="1"/>
        <v>person4443@demo.invalid</v>
      </c>
      <c r="E4444" s="6" t="str">
        <f t="shared" si="2"/>
        <v>BASIC_OK</v>
      </c>
      <c r="F4444" s="6" t="str">
        <f>IF(E4444&lt;&gt;"BASIC_OK","REVIEW",IF(RIGHT(D4444,LEN(LOWER(TRIM('Audit summary'!$B$16)))+1)="@"&amp;LOWER(TRIM('Audit summary'!$B$16)),"INTERNAL","EXTERNAL"))</f>
        <v>INTERNAL</v>
      </c>
      <c r="G4444" s="6">
        <f t="shared" si="3"/>
        <v>1</v>
      </c>
      <c r="H4444" s="6">
        <f t="shared" si="4"/>
        <v>1</v>
      </c>
      <c r="I4444" s="6" t="str">
        <f>IF(OR(A4444="",COUNTIF('Message audit'!$A$2:$A$201,A4444)=0,AND(B4444&lt;&gt;"To",B4444&lt;&gt;"CC",B4444&lt;&gt;"BCC"),E4444&lt;&gt;"BASIC_OK"),"REVIEW","OK")</f>
        <v>OK</v>
      </c>
    </row>
    <row r="4445">
      <c r="A4445" s="5" t="s">
        <v>188</v>
      </c>
      <c r="B4445" s="5" t="s">
        <v>21</v>
      </c>
      <c r="C4445" s="5" t="s">
        <v>4652</v>
      </c>
      <c r="D4445" s="6" t="str">
        <f t="shared" si="1"/>
        <v>person4444@demo.invalid</v>
      </c>
      <c r="E4445" s="6" t="str">
        <f t="shared" si="2"/>
        <v>BASIC_OK</v>
      </c>
      <c r="F4445" s="6" t="str">
        <f>IF(E4445&lt;&gt;"BASIC_OK","REVIEW",IF(RIGHT(D4445,LEN(LOWER(TRIM('Audit summary'!$B$16)))+1)="@"&amp;LOWER(TRIM('Audit summary'!$B$16)),"INTERNAL","EXTERNAL"))</f>
        <v>INTERNAL</v>
      </c>
      <c r="G4445" s="6">
        <f t="shared" si="3"/>
        <v>1</v>
      </c>
      <c r="H4445" s="6">
        <f t="shared" si="4"/>
        <v>1</v>
      </c>
      <c r="I4445" s="6" t="str">
        <f>IF(OR(A4445="",COUNTIF('Message audit'!$A$2:$A$201,A4445)=0,AND(B4445&lt;&gt;"To",B4445&lt;&gt;"CC",B4445&lt;&gt;"BCC"),E4445&lt;&gt;"BASIC_OK"),"REVIEW","OK")</f>
        <v>OK</v>
      </c>
    </row>
    <row r="4446">
      <c r="A4446" s="5" t="s">
        <v>188</v>
      </c>
      <c r="B4446" s="5" t="s">
        <v>50</v>
      </c>
      <c r="C4446" s="5" t="s">
        <v>4653</v>
      </c>
      <c r="D4446" s="6" t="str">
        <f t="shared" si="1"/>
        <v>person4445@example.org</v>
      </c>
      <c r="E4446" s="6" t="str">
        <f t="shared" si="2"/>
        <v>BASIC_OK</v>
      </c>
      <c r="F4446" s="6" t="str">
        <f>IF(E4446&lt;&gt;"BASIC_OK","REVIEW",IF(RIGHT(D4446,LEN(LOWER(TRIM('Audit summary'!$B$16)))+1)="@"&amp;LOWER(TRIM('Audit summary'!$B$16)),"INTERNAL","EXTERNAL"))</f>
        <v>EXTERNAL</v>
      </c>
      <c r="G4446" s="6">
        <f t="shared" si="3"/>
        <v>1</v>
      </c>
      <c r="H4446" s="6">
        <f t="shared" si="4"/>
        <v>1</v>
      </c>
      <c r="I4446" s="6" t="str">
        <f>IF(OR(A4446="",COUNTIF('Message audit'!$A$2:$A$201,A4446)=0,AND(B4446&lt;&gt;"To",B4446&lt;&gt;"CC",B4446&lt;&gt;"BCC"),E4446&lt;&gt;"BASIC_OK"),"REVIEW","OK")</f>
        <v>OK</v>
      </c>
    </row>
    <row r="4447">
      <c r="A4447" s="5" t="s">
        <v>188</v>
      </c>
      <c r="B4447" s="5" t="s">
        <v>65</v>
      </c>
      <c r="C4447" s="5" t="s">
        <v>4654</v>
      </c>
      <c r="D4447" s="6" t="str">
        <f t="shared" si="1"/>
        <v>person4446@demo.invalid</v>
      </c>
      <c r="E4447" s="6" t="str">
        <f t="shared" si="2"/>
        <v>BASIC_OK</v>
      </c>
      <c r="F4447" s="6" t="str">
        <f>IF(E4447&lt;&gt;"BASIC_OK","REVIEW",IF(RIGHT(D4447,LEN(LOWER(TRIM('Audit summary'!$B$16)))+1)="@"&amp;LOWER(TRIM('Audit summary'!$B$16)),"INTERNAL","EXTERNAL"))</f>
        <v>INTERNAL</v>
      </c>
      <c r="G4447" s="6">
        <f t="shared" si="3"/>
        <v>1</v>
      </c>
      <c r="H4447" s="6">
        <f t="shared" si="4"/>
        <v>1</v>
      </c>
      <c r="I4447" s="6" t="str">
        <f>IF(OR(A4447="",COUNTIF('Message audit'!$A$2:$A$201,A4447)=0,AND(B4447&lt;&gt;"To",B4447&lt;&gt;"CC",B4447&lt;&gt;"BCC"),E4447&lt;&gt;"BASIC_OK"),"REVIEW","OK")</f>
        <v>OK</v>
      </c>
    </row>
    <row r="4448">
      <c r="A4448" s="5" t="s">
        <v>188</v>
      </c>
      <c r="B4448" s="5" t="s">
        <v>21</v>
      </c>
      <c r="C4448" s="5" t="s">
        <v>4655</v>
      </c>
      <c r="D4448" s="6" t="str">
        <f t="shared" si="1"/>
        <v>person4447@demo.invalid</v>
      </c>
      <c r="E4448" s="6" t="str">
        <f t="shared" si="2"/>
        <v>BASIC_OK</v>
      </c>
      <c r="F4448" s="6" t="str">
        <f>IF(E4448&lt;&gt;"BASIC_OK","REVIEW",IF(RIGHT(D4448,LEN(LOWER(TRIM('Audit summary'!$B$16)))+1)="@"&amp;LOWER(TRIM('Audit summary'!$B$16)),"INTERNAL","EXTERNAL"))</f>
        <v>INTERNAL</v>
      </c>
      <c r="G4448" s="6">
        <f t="shared" si="3"/>
        <v>1</v>
      </c>
      <c r="H4448" s="6">
        <f t="shared" si="4"/>
        <v>1</v>
      </c>
      <c r="I4448" s="6" t="str">
        <f>IF(OR(A4448="",COUNTIF('Message audit'!$A$2:$A$201,A4448)=0,AND(B4448&lt;&gt;"To",B4448&lt;&gt;"CC",B4448&lt;&gt;"BCC"),E4448&lt;&gt;"BASIC_OK"),"REVIEW","OK")</f>
        <v>OK</v>
      </c>
    </row>
    <row r="4449">
      <c r="A4449" s="5" t="s">
        <v>188</v>
      </c>
      <c r="B4449" s="5" t="s">
        <v>50</v>
      </c>
      <c r="C4449" s="5" t="s">
        <v>4656</v>
      </c>
      <c r="D4449" s="6" t="str">
        <f t="shared" si="1"/>
        <v>person4448@demo.invalid</v>
      </c>
      <c r="E4449" s="6" t="str">
        <f t="shared" si="2"/>
        <v>BASIC_OK</v>
      </c>
      <c r="F4449" s="6" t="str">
        <f>IF(E4449&lt;&gt;"BASIC_OK","REVIEW",IF(RIGHT(D4449,LEN(LOWER(TRIM('Audit summary'!$B$16)))+1)="@"&amp;LOWER(TRIM('Audit summary'!$B$16)),"INTERNAL","EXTERNAL"))</f>
        <v>INTERNAL</v>
      </c>
      <c r="G4449" s="6">
        <f t="shared" si="3"/>
        <v>1</v>
      </c>
      <c r="H4449" s="6">
        <f t="shared" si="4"/>
        <v>1</v>
      </c>
      <c r="I4449" s="6" t="str">
        <f>IF(OR(A4449="",COUNTIF('Message audit'!$A$2:$A$201,A4449)=0,AND(B4449&lt;&gt;"To",B4449&lt;&gt;"CC",B4449&lt;&gt;"BCC"),E4449&lt;&gt;"BASIC_OK"),"REVIEW","OK")</f>
        <v>OK</v>
      </c>
    </row>
    <row r="4450">
      <c r="A4450" s="5" t="s">
        <v>188</v>
      </c>
      <c r="B4450" s="5" t="s">
        <v>65</v>
      </c>
      <c r="C4450" s="5" t="s">
        <v>4657</v>
      </c>
      <c r="D4450" s="6" t="str">
        <f t="shared" si="1"/>
        <v>person4449@demo.invalid</v>
      </c>
      <c r="E4450" s="6" t="str">
        <f t="shared" si="2"/>
        <v>BASIC_OK</v>
      </c>
      <c r="F4450" s="6" t="str">
        <f>IF(E4450&lt;&gt;"BASIC_OK","REVIEW",IF(RIGHT(D4450,LEN(LOWER(TRIM('Audit summary'!$B$16)))+1)="@"&amp;LOWER(TRIM('Audit summary'!$B$16)),"INTERNAL","EXTERNAL"))</f>
        <v>INTERNAL</v>
      </c>
      <c r="G4450" s="6">
        <f t="shared" si="3"/>
        <v>1</v>
      </c>
      <c r="H4450" s="6">
        <f t="shared" si="4"/>
        <v>1</v>
      </c>
      <c r="I4450" s="6" t="str">
        <f>IF(OR(A4450="",COUNTIF('Message audit'!$A$2:$A$201,A4450)=0,AND(B4450&lt;&gt;"To",B4450&lt;&gt;"CC",B4450&lt;&gt;"BCC"),E4450&lt;&gt;"BASIC_OK"),"REVIEW","OK")</f>
        <v>OK</v>
      </c>
    </row>
    <row r="4451">
      <c r="A4451" s="5" t="s">
        <v>188</v>
      </c>
      <c r="B4451" s="5" t="s">
        <v>21</v>
      </c>
      <c r="C4451" s="5" t="s">
        <v>4658</v>
      </c>
      <c r="D4451" s="6" t="str">
        <f t="shared" si="1"/>
        <v>person4450@example.org</v>
      </c>
      <c r="E4451" s="6" t="str">
        <f t="shared" si="2"/>
        <v>BASIC_OK</v>
      </c>
      <c r="F4451" s="6" t="str">
        <f>IF(E4451&lt;&gt;"BASIC_OK","REVIEW",IF(RIGHT(D4451,LEN(LOWER(TRIM('Audit summary'!$B$16)))+1)="@"&amp;LOWER(TRIM('Audit summary'!$B$16)),"INTERNAL","EXTERNAL"))</f>
        <v>EXTERNAL</v>
      </c>
      <c r="G4451" s="6">
        <f t="shared" si="3"/>
        <v>1</v>
      </c>
      <c r="H4451" s="6">
        <f t="shared" si="4"/>
        <v>1</v>
      </c>
      <c r="I4451" s="6" t="str">
        <f>IF(OR(A4451="",COUNTIF('Message audit'!$A$2:$A$201,A4451)=0,AND(B4451&lt;&gt;"To",B4451&lt;&gt;"CC",B4451&lt;&gt;"BCC"),E4451&lt;&gt;"BASIC_OK"),"REVIEW","OK")</f>
        <v>OK</v>
      </c>
    </row>
    <row r="4452">
      <c r="A4452" s="5" t="s">
        <v>188</v>
      </c>
      <c r="B4452" s="5" t="s">
        <v>50</v>
      </c>
      <c r="C4452" s="5" t="s">
        <v>4659</v>
      </c>
      <c r="D4452" s="6" t="str">
        <f t="shared" si="1"/>
        <v>person4451@demo.invalid</v>
      </c>
      <c r="E4452" s="6" t="str">
        <f t="shared" si="2"/>
        <v>BASIC_OK</v>
      </c>
      <c r="F4452" s="6" t="str">
        <f>IF(E4452&lt;&gt;"BASIC_OK","REVIEW",IF(RIGHT(D4452,LEN(LOWER(TRIM('Audit summary'!$B$16)))+1)="@"&amp;LOWER(TRIM('Audit summary'!$B$16)),"INTERNAL","EXTERNAL"))</f>
        <v>INTERNAL</v>
      </c>
      <c r="G4452" s="6">
        <f t="shared" si="3"/>
        <v>1</v>
      </c>
      <c r="H4452" s="6">
        <f t="shared" si="4"/>
        <v>1</v>
      </c>
      <c r="I4452" s="6" t="str">
        <f>IF(OR(A4452="",COUNTIF('Message audit'!$A$2:$A$201,A4452)=0,AND(B4452&lt;&gt;"To",B4452&lt;&gt;"CC",B4452&lt;&gt;"BCC"),E4452&lt;&gt;"BASIC_OK"),"REVIEW","OK")</f>
        <v>OK</v>
      </c>
    </row>
    <row r="4453">
      <c r="A4453" s="5" t="s">
        <v>190</v>
      </c>
      <c r="B4453" s="5" t="s">
        <v>65</v>
      </c>
      <c r="C4453" s="5" t="s">
        <v>4660</v>
      </c>
      <c r="D4453" s="6" t="str">
        <f t="shared" si="1"/>
        <v>person4452@demo.invalid</v>
      </c>
      <c r="E4453" s="6" t="str">
        <f t="shared" si="2"/>
        <v>BASIC_OK</v>
      </c>
      <c r="F4453" s="6" t="str">
        <f>IF(E4453&lt;&gt;"BASIC_OK","REVIEW",IF(RIGHT(D4453,LEN(LOWER(TRIM('Audit summary'!$B$16)))+1)="@"&amp;LOWER(TRIM('Audit summary'!$B$16)),"INTERNAL","EXTERNAL"))</f>
        <v>INTERNAL</v>
      </c>
      <c r="G4453" s="6">
        <f t="shared" si="3"/>
        <v>1</v>
      </c>
      <c r="H4453" s="6">
        <f t="shared" si="4"/>
        <v>1</v>
      </c>
      <c r="I4453" s="6" t="str">
        <f>IF(OR(A4453="",COUNTIF('Message audit'!$A$2:$A$201,A4453)=0,AND(B4453&lt;&gt;"To",B4453&lt;&gt;"CC",B4453&lt;&gt;"BCC"),E4453&lt;&gt;"BASIC_OK"),"REVIEW","OK")</f>
        <v>OK</v>
      </c>
    </row>
    <row r="4454">
      <c r="A4454" s="5" t="s">
        <v>190</v>
      </c>
      <c r="B4454" s="5" t="s">
        <v>21</v>
      </c>
      <c r="C4454" s="5" t="s">
        <v>4661</v>
      </c>
      <c r="D4454" s="6" t="str">
        <f t="shared" si="1"/>
        <v>person4453@demo.invalid</v>
      </c>
      <c r="E4454" s="6" t="str">
        <f t="shared" si="2"/>
        <v>BASIC_OK</v>
      </c>
      <c r="F4454" s="6" t="str">
        <f>IF(E4454&lt;&gt;"BASIC_OK","REVIEW",IF(RIGHT(D4454,LEN(LOWER(TRIM('Audit summary'!$B$16)))+1)="@"&amp;LOWER(TRIM('Audit summary'!$B$16)),"INTERNAL","EXTERNAL"))</f>
        <v>INTERNAL</v>
      </c>
      <c r="G4454" s="6">
        <f t="shared" si="3"/>
        <v>1</v>
      </c>
      <c r="H4454" s="6">
        <f t="shared" si="4"/>
        <v>1</v>
      </c>
      <c r="I4454" s="6" t="str">
        <f>IF(OR(A4454="",COUNTIF('Message audit'!$A$2:$A$201,A4454)=0,AND(B4454&lt;&gt;"To",B4454&lt;&gt;"CC",B4454&lt;&gt;"BCC"),E4454&lt;&gt;"BASIC_OK"),"REVIEW","OK")</f>
        <v>OK</v>
      </c>
    </row>
    <row r="4455">
      <c r="A4455" s="5" t="s">
        <v>190</v>
      </c>
      <c r="B4455" s="5" t="s">
        <v>50</v>
      </c>
      <c r="C4455" s="5" t="s">
        <v>4662</v>
      </c>
      <c r="D4455" s="6" t="str">
        <f t="shared" si="1"/>
        <v>person4454@demo.invalid</v>
      </c>
      <c r="E4455" s="6" t="str">
        <f t="shared" si="2"/>
        <v>BASIC_OK</v>
      </c>
      <c r="F4455" s="6" t="str">
        <f>IF(E4455&lt;&gt;"BASIC_OK","REVIEW",IF(RIGHT(D4455,LEN(LOWER(TRIM('Audit summary'!$B$16)))+1)="@"&amp;LOWER(TRIM('Audit summary'!$B$16)),"INTERNAL","EXTERNAL"))</f>
        <v>INTERNAL</v>
      </c>
      <c r="G4455" s="6">
        <f t="shared" si="3"/>
        <v>1</v>
      </c>
      <c r="H4455" s="6">
        <f t="shared" si="4"/>
        <v>1</v>
      </c>
      <c r="I4455" s="6" t="str">
        <f>IF(OR(A4455="",COUNTIF('Message audit'!$A$2:$A$201,A4455)=0,AND(B4455&lt;&gt;"To",B4455&lt;&gt;"CC",B4455&lt;&gt;"BCC"),E4455&lt;&gt;"BASIC_OK"),"REVIEW","OK")</f>
        <v>OK</v>
      </c>
    </row>
    <row r="4456">
      <c r="A4456" s="5" t="s">
        <v>190</v>
      </c>
      <c r="B4456" s="5" t="s">
        <v>65</v>
      </c>
      <c r="C4456" s="5" t="s">
        <v>4663</v>
      </c>
      <c r="D4456" s="6" t="str">
        <f t="shared" si="1"/>
        <v>person4455@example.org</v>
      </c>
      <c r="E4456" s="6" t="str">
        <f t="shared" si="2"/>
        <v>BASIC_OK</v>
      </c>
      <c r="F4456" s="6" t="str">
        <f>IF(E4456&lt;&gt;"BASIC_OK","REVIEW",IF(RIGHT(D4456,LEN(LOWER(TRIM('Audit summary'!$B$16)))+1)="@"&amp;LOWER(TRIM('Audit summary'!$B$16)),"INTERNAL","EXTERNAL"))</f>
        <v>EXTERNAL</v>
      </c>
      <c r="G4456" s="6">
        <f t="shared" si="3"/>
        <v>1</v>
      </c>
      <c r="H4456" s="6">
        <f t="shared" si="4"/>
        <v>1</v>
      </c>
      <c r="I4456" s="6" t="str">
        <f>IF(OR(A4456="",COUNTIF('Message audit'!$A$2:$A$201,A4456)=0,AND(B4456&lt;&gt;"To",B4456&lt;&gt;"CC",B4456&lt;&gt;"BCC"),E4456&lt;&gt;"BASIC_OK"),"REVIEW","OK")</f>
        <v>OK</v>
      </c>
    </row>
    <row r="4457">
      <c r="A4457" s="5" t="s">
        <v>190</v>
      </c>
      <c r="B4457" s="5" t="s">
        <v>21</v>
      </c>
      <c r="C4457" s="5" t="s">
        <v>4664</v>
      </c>
      <c r="D4457" s="6" t="str">
        <f t="shared" si="1"/>
        <v>person4456@demo.invalid</v>
      </c>
      <c r="E4457" s="6" t="str">
        <f t="shared" si="2"/>
        <v>BASIC_OK</v>
      </c>
      <c r="F4457" s="6" t="str">
        <f>IF(E4457&lt;&gt;"BASIC_OK","REVIEW",IF(RIGHT(D4457,LEN(LOWER(TRIM('Audit summary'!$B$16)))+1)="@"&amp;LOWER(TRIM('Audit summary'!$B$16)),"INTERNAL","EXTERNAL"))</f>
        <v>INTERNAL</v>
      </c>
      <c r="G4457" s="6">
        <f t="shared" si="3"/>
        <v>1</v>
      </c>
      <c r="H4457" s="6">
        <f t="shared" si="4"/>
        <v>1</v>
      </c>
      <c r="I4457" s="6" t="str">
        <f>IF(OR(A4457="",COUNTIF('Message audit'!$A$2:$A$201,A4457)=0,AND(B4457&lt;&gt;"To",B4457&lt;&gt;"CC",B4457&lt;&gt;"BCC"),E4457&lt;&gt;"BASIC_OK"),"REVIEW","OK")</f>
        <v>OK</v>
      </c>
    </row>
    <row r="4458">
      <c r="A4458" s="5" t="s">
        <v>190</v>
      </c>
      <c r="B4458" s="5" t="s">
        <v>50</v>
      </c>
      <c r="C4458" s="5" t="s">
        <v>4665</v>
      </c>
      <c r="D4458" s="6" t="str">
        <f t="shared" si="1"/>
        <v>person4457@demo.invalid</v>
      </c>
      <c r="E4458" s="6" t="str">
        <f t="shared" si="2"/>
        <v>BASIC_OK</v>
      </c>
      <c r="F4458" s="6" t="str">
        <f>IF(E4458&lt;&gt;"BASIC_OK","REVIEW",IF(RIGHT(D4458,LEN(LOWER(TRIM('Audit summary'!$B$16)))+1)="@"&amp;LOWER(TRIM('Audit summary'!$B$16)),"INTERNAL","EXTERNAL"))</f>
        <v>INTERNAL</v>
      </c>
      <c r="G4458" s="6">
        <f t="shared" si="3"/>
        <v>1</v>
      </c>
      <c r="H4458" s="6">
        <f t="shared" si="4"/>
        <v>1</v>
      </c>
      <c r="I4458" s="6" t="str">
        <f>IF(OR(A4458="",COUNTIF('Message audit'!$A$2:$A$201,A4458)=0,AND(B4458&lt;&gt;"To",B4458&lt;&gt;"CC",B4458&lt;&gt;"BCC"),E4458&lt;&gt;"BASIC_OK"),"REVIEW","OK")</f>
        <v>OK</v>
      </c>
    </row>
    <row r="4459">
      <c r="A4459" s="5" t="s">
        <v>190</v>
      </c>
      <c r="B4459" s="5" t="s">
        <v>65</v>
      </c>
      <c r="C4459" s="5" t="s">
        <v>4666</v>
      </c>
      <c r="D4459" s="6" t="str">
        <f t="shared" si="1"/>
        <v>person4458@demo.invalid</v>
      </c>
      <c r="E4459" s="6" t="str">
        <f t="shared" si="2"/>
        <v>BASIC_OK</v>
      </c>
      <c r="F4459" s="6" t="str">
        <f>IF(E4459&lt;&gt;"BASIC_OK","REVIEW",IF(RIGHT(D4459,LEN(LOWER(TRIM('Audit summary'!$B$16)))+1)="@"&amp;LOWER(TRIM('Audit summary'!$B$16)),"INTERNAL","EXTERNAL"))</f>
        <v>INTERNAL</v>
      </c>
      <c r="G4459" s="6">
        <f t="shared" si="3"/>
        <v>1</v>
      </c>
      <c r="H4459" s="6">
        <f t="shared" si="4"/>
        <v>1</v>
      </c>
      <c r="I4459" s="6" t="str">
        <f>IF(OR(A4459="",COUNTIF('Message audit'!$A$2:$A$201,A4459)=0,AND(B4459&lt;&gt;"To",B4459&lt;&gt;"CC",B4459&lt;&gt;"BCC"),E4459&lt;&gt;"BASIC_OK"),"REVIEW","OK")</f>
        <v>OK</v>
      </c>
    </row>
    <row r="4460">
      <c r="A4460" s="5" t="s">
        <v>190</v>
      </c>
      <c r="B4460" s="5" t="s">
        <v>21</v>
      </c>
      <c r="C4460" s="5" t="s">
        <v>4667</v>
      </c>
      <c r="D4460" s="6" t="str">
        <f t="shared" si="1"/>
        <v>person4459@demo.invalid</v>
      </c>
      <c r="E4460" s="6" t="str">
        <f t="shared" si="2"/>
        <v>BASIC_OK</v>
      </c>
      <c r="F4460" s="6" t="str">
        <f>IF(E4460&lt;&gt;"BASIC_OK","REVIEW",IF(RIGHT(D4460,LEN(LOWER(TRIM('Audit summary'!$B$16)))+1)="@"&amp;LOWER(TRIM('Audit summary'!$B$16)),"INTERNAL","EXTERNAL"))</f>
        <v>INTERNAL</v>
      </c>
      <c r="G4460" s="6">
        <f t="shared" si="3"/>
        <v>1</v>
      </c>
      <c r="H4460" s="6">
        <f t="shared" si="4"/>
        <v>1</v>
      </c>
      <c r="I4460" s="6" t="str">
        <f>IF(OR(A4460="",COUNTIF('Message audit'!$A$2:$A$201,A4460)=0,AND(B4460&lt;&gt;"To",B4460&lt;&gt;"CC",B4460&lt;&gt;"BCC"),E4460&lt;&gt;"BASIC_OK"),"REVIEW","OK")</f>
        <v>OK</v>
      </c>
    </row>
    <row r="4461">
      <c r="A4461" s="5" t="s">
        <v>190</v>
      </c>
      <c r="B4461" s="5" t="s">
        <v>50</v>
      </c>
      <c r="C4461" s="5" t="s">
        <v>4668</v>
      </c>
      <c r="D4461" s="6" t="str">
        <f t="shared" si="1"/>
        <v>person4460@example.org</v>
      </c>
      <c r="E4461" s="6" t="str">
        <f t="shared" si="2"/>
        <v>BASIC_OK</v>
      </c>
      <c r="F4461" s="6" t="str">
        <f>IF(E4461&lt;&gt;"BASIC_OK","REVIEW",IF(RIGHT(D4461,LEN(LOWER(TRIM('Audit summary'!$B$16)))+1)="@"&amp;LOWER(TRIM('Audit summary'!$B$16)),"INTERNAL","EXTERNAL"))</f>
        <v>EXTERNAL</v>
      </c>
      <c r="G4461" s="6">
        <f t="shared" si="3"/>
        <v>1</v>
      </c>
      <c r="H4461" s="6">
        <f t="shared" si="4"/>
        <v>1</v>
      </c>
      <c r="I4461" s="6" t="str">
        <f>IF(OR(A4461="",COUNTIF('Message audit'!$A$2:$A$201,A4461)=0,AND(B4461&lt;&gt;"To",B4461&lt;&gt;"CC",B4461&lt;&gt;"BCC"),E4461&lt;&gt;"BASIC_OK"),"REVIEW","OK")</f>
        <v>OK</v>
      </c>
    </row>
    <row r="4462">
      <c r="A4462" s="5" t="s">
        <v>190</v>
      </c>
      <c r="B4462" s="5" t="s">
        <v>65</v>
      </c>
      <c r="C4462" s="5" t="s">
        <v>4669</v>
      </c>
      <c r="D4462" s="6" t="str">
        <f t="shared" si="1"/>
        <v>person4461@demo.invalid</v>
      </c>
      <c r="E4462" s="6" t="str">
        <f t="shared" si="2"/>
        <v>BASIC_OK</v>
      </c>
      <c r="F4462" s="6" t="str">
        <f>IF(E4462&lt;&gt;"BASIC_OK","REVIEW",IF(RIGHT(D4462,LEN(LOWER(TRIM('Audit summary'!$B$16)))+1)="@"&amp;LOWER(TRIM('Audit summary'!$B$16)),"INTERNAL","EXTERNAL"))</f>
        <v>INTERNAL</v>
      </c>
      <c r="G4462" s="6">
        <f t="shared" si="3"/>
        <v>1</v>
      </c>
      <c r="H4462" s="6">
        <f t="shared" si="4"/>
        <v>1</v>
      </c>
      <c r="I4462" s="6" t="str">
        <f>IF(OR(A4462="",COUNTIF('Message audit'!$A$2:$A$201,A4462)=0,AND(B4462&lt;&gt;"To",B4462&lt;&gt;"CC",B4462&lt;&gt;"BCC"),E4462&lt;&gt;"BASIC_OK"),"REVIEW","OK")</f>
        <v>OK</v>
      </c>
    </row>
    <row r="4463">
      <c r="A4463" s="5" t="s">
        <v>190</v>
      </c>
      <c r="B4463" s="5" t="s">
        <v>21</v>
      </c>
      <c r="C4463" s="5" t="s">
        <v>4670</v>
      </c>
      <c r="D4463" s="6" t="str">
        <f t="shared" si="1"/>
        <v>person4462@demo.invalid</v>
      </c>
      <c r="E4463" s="6" t="str">
        <f t="shared" si="2"/>
        <v>BASIC_OK</v>
      </c>
      <c r="F4463" s="6" t="str">
        <f>IF(E4463&lt;&gt;"BASIC_OK","REVIEW",IF(RIGHT(D4463,LEN(LOWER(TRIM('Audit summary'!$B$16)))+1)="@"&amp;LOWER(TRIM('Audit summary'!$B$16)),"INTERNAL","EXTERNAL"))</f>
        <v>INTERNAL</v>
      </c>
      <c r="G4463" s="6">
        <f t="shared" si="3"/>
        <v>1</v>
      </c>
      <c r="H4463" s="6">
        <f t="shared" si="4"/>
        <v>1</v>
      </c>
      <c r="I4463" s="6" t="str">
        <f>IF(OR(A4463="",COUNTIF('Message audit'!$A$2:$A$201,A4463)=0,AND(B4463&lt;&gt;"To",B4463&lt;&gt;"CC",B4463&lt;&gt;"BCC"),E4463&lt;&gt;"BASIC_OK"),"REVIEW","OK")</f>
        <v>OK</v>
      </c>
    </row>
    <row r="4464">
      <c r="A4464" s="5" t="s">
        <v>190</v>
      </c>
      <c r="B4464" s="5" t="s">
        <v>50</v>
      </c>
      <c r="C4464" s="5" t="s">
        <v>4671</v>
      </c>
      <c r="D4464" s="6" t="str">
        <f t="shared" si="1"/>
        <v>person4463@demo.invalid</v>
      </c>
      <c r="E4464" s="6" t="str">
        <f t="shared" si="2"/>
        <v>BASIC_OK</v>
      </c>
      <c r="F4464" s="6" t="str">
        <f>IF(E4464&lt;&gt;"BASIC_OK","REVIEW",IF(RIGHT(D4464,LEN(LOWER(TRIM('Audit summary'!$B$16)))+1)="@"&amp;LOWER(TRIM('Audit summary'!$B$16)),"INTERNAL","EXTERNAL"))</f>
        <v>INTERNAL</v>
      </c>
      <c r="G4464" s="6">
        <f t="shared" si="3"/>
        <v>1</v>
      </c>
      <c r="H4464" s="6">
        <f t="shared" si="4"/>
        <v>1</v>
      </c>
      <c r="I4464" s="6" t="str">
        <f>IF(OR(A4464="",COUNTIF('Message audit'!$A$2:$A$201,A4464)=0,AND(B4464&lt;&gt;"To",B4464&lt;&gt;"CC",B4464&lt;&gt;"BCC"),E4464&lt;&gt;"BASIC_OK"),"REVIEW","OK")</f>
        <v>OK</v>
      </c>
    </row>
    <row r="4465">
      <c r="A4465" s="5" t="s">
        <v>190</v>
      </c>
      <c r="B4465" s="5" t="s">
        <v>65</v>
      </c>
      <c r="C4465" s="5" t="s">
        <v>4672</v>
      </c>
      <c r="D4465" s="6" t="str">
        <f t="shared" si="1"/>
        <v>person4464@demo.invalid</v>
      </c>
      <c r="E4465" s="6" t="str">
        <f t="shared" si="2"/>
        <v>BASIC_OK</v>
      </c>
      <c r="F4465" s="6" t="str">
        <f>IF(E4465&lt;&gt;"BASIC_OK","REVIEW",IF(RIGHT(D4465,LEN(LOWER(TRIM('Audit summary'!$B$16)))+1)="@"&amp;LOWER(TRIM('Audit summary'!$B$16)),"INTERNAL","EXTERNAL"))</f>
        <v>INTERNAL</v>
      </c>
      <c r="G4465" s="6">
        <f t="shared" si="3"/>
        <v>1</v>
      </c>
      <c r="H4465" s="6">
        <f t="shared" si="4"/>
        <v>1</v>
      </c>
      <c r="I4465" s="6" t="str">
        <f>IF(OR(A4465="",COUNTIF('Message audit'!$A$2:$A$201,A4465)=0,AND(B4465&lt;&gt;"To",B4465&lt;&gt;"CC",B4465&lt;&gt;"BCC"),E4465&lt;&gt;"BASIC_OK"),"REVIEW","OK")</f>
        <v>OK</v>
      </c>
    </row>
    <row r="4466">
      <c r="A4466" s="5" t="s">
        <v>190</v>
      </c>
      <c r="B4466" s="5" t="s">
        <v>21</v>
      </c>
      <c r="C4466" s="5" t="s">
        <v>4673</v>
      </c>
      <c r="D4466" s="6" t="str">
        <f t="shared" si="1"/>
        <v>person4465@example.org</v>
      </c>
      <c r="E4466" s="6" t="str">
        <f t="shared" si="2"/>
        <v>BASIC_OK</v>
      </c>
      <c r="F4466" s="6" t="str">
        <f>IF(E4466&lt;&gt;"BASIC_OK","REVIEW",IF(RIGHT(D4466,LEN(LOWER(TRIM('Audit summary'!$B$16)))+1)="@"&amp;LOWER(TRIM('Audit summary'!$B$16)),"INTERNAL","EXTERNAL"))</f>
        <v>EXTERNAL</v>
      </c>
      <c r="G4466" s="6">
        <f t="shared" si="3"/>
        <v>1</v>
      </c>
      <c r="H4466" s="6">
        <f t="shared" si="4"/>
        <v>1</v>
      </c>
      <c r="I4466" s="6" t="str">
        <f>IF(OR(A4466="",COUNTIF('Message audit'!$A$2:$A$201,A4466)=0,AND(B4466&lt;&gt;"To",B4466&lt;&gt;"CC",B4466&lt;&gt;"BCC"),E4466&lt;&gt;"BASIC_OK"),"REVIEW","OK")</f>
        <v>OK</v>
      </c>
    </row>
    <row r="4467">
      <c r="A4467" s="5" t="s">
        <v>190</v>
      </c>
      <c r="B4467" s="5" t="s">
        <v>50</v>
      </c>
      <c r="C4467" s="5" t="s">
        <v>4674</v>
      </c>
      <c r="D4467" s="6" t="str">
        <f t="shared" si="1"/>
        <v>person4466@demo.invalid</v>
      </c>
      <c r="E4467" s="6" t="str">
        <f t="shared" si="2"/>
        <v>BASIC_OK</v>
      </c>
      <c r="F4467" s="6" t="str">
        <f>IF(E4467&lt;&gt;"BASIC_OK","REVIEW",IF(RIGHT(D4467,LEN(LOWER(TRIM('Audit summary'!$B$16)))+1)="@"&amp;LOWER(TRIM('Audit summary'!$B$16)),"INTERNAL","EXTERNAL"))</f>
        <v>INTERNAL</v>
      </c>
      <c r="G4467" s="6">
        <f t="shared" si="3"/>
        <v>1</v>
      </c>
      <c r="H4467" s="6">
        <f t="shared" si="4"/>
        <v>1</v>
      </c>
      <c r="I4467" s="6" t="str">
        <f>IF(OR(A4467="",COUNTIF('Message audit'!$A$2:$A$201,A4467)=0,AND(B4467&lt;&gt;"To",B4467&lt;&gt;"CC",B4467&lt;&gt;"BCC"),E4467&lt;&gt;"BASIC_OK"),"REVIEW","OK")</f>
        <v>OK</v>
      </c>
    </row>
    <row r="4468">
      <c r="A4468" s="5" t="s">
        <v>190</v>
      </c>
      <c r="B4468" s="5" t="s">
        <v>65</v>
      </c>
      <c r="C4468" s="5" t="s">
        <v>4675</v>
      </c>
      <c r="D4468" s="6" t="str">
        <f t="shared" si="1"/>
        <v>person4467@demo.invalid</v>
      </c>
      <c r="E4468" s="6" t="str">
        <f t="shared" si="2"/>
        <v>BASIC_OK</v>
      </c>
      <c r="F4468" s="6" t="str">
        <f>IF(E4468&lt;&gt;"BASIC_OK","REVIEW",IF(RIGHT(D4468,LEN(LOWER(TRIM('Audit summary'!$B$16)))+1)="@"&amp;LOWER(TRIM('Audit summary'!$B$16)),"INTERNAL","EXTERNAL"))</f>
        <v>INTERNAL</v>
      </c>
      <c r="G4468" s="6">
        <f t="shared" si="3"/>
        <v>1</v>
      </c>
      <c r="H4468" s="6">
        <f t="shared" si="4"/>
        <v>1</v>
      </c>
      <c r="I4468" s="6" t="str">
        <f>IF(OR(A4468="",COUNTIF('Message audit'!$A$2:$A$201,A4468)=0,AND(B4468&lt;&gt;"To",B4468&lt;&gt;"CC",B4468&lt;&gt;"BCC"),E4468&lt;&gt;"BASIC_OK"),"REVIEW","OK")</f>
        <v>OK</v>
      </c>
    </row>
    <row r="4469">
      <c r="A4469" s="5" t="s">
        <v>190</v>
      </c>
      <c r="B4469" s="5" t="s">
        <v>21</v>
      </c>
      <c r="C4469" s="5" t="s">
        <v>4676</v>
      </c>
      <c r="D4469" s="6" t="str">
        <f t="shared" si="1"/>
        <v>person4468@demo.invalid</v>
      </c>
      <c r="E4469" s="6" t="str">
        <f t="shared" si="2"/>
        <v>BASIC_OK</v>
      </c>
      <c r="F4469" s="6" t="str">
        <f>IF(E4469&lt;&gt;"BASIC_OK","REVIEW",IF(RIGHT(D4469,LEN(LOWER(TRIM('Audit summary'!$B$16)))+1)="@"&amp;LOWER(TRIM('Audit summary'!$B$16)),"INTERNAL","EXTERNAL"))</f>
        <v>INTERNAL</v>
      </c>
      <c r="G4469" s="6">
        <f t="shared" si="3"/>
        <v>1</v>
      </c>
      <c r="H4469" s="6">
        <f t="shared" si="4"/>
        <v>1</v>
      </c>
      <c r="I4469" s="6" t="str">
        <f>IF(OR(A4469="",COUNTIF('Message audit'!$A$2:$A$201,A4469)=0,AND(B4469&lt;&gt;"To",B4469&lt;&gt;"CC",B4469&lt;&gt;"BCC"),E4469&lt;&gt;"BASIC_OK"),"REVIEW","OK")</f>
        <v>OK</v>
      </c>
    </row>
    <row r="4470">
      <c r="A4470" s="5" t="s">
        <v>190</v>
      </c>
      <c r="B4470" s="5" t="s">
        <v>50</v>
      </c>
      <c r="C4470" s="5" t="s">
        <v>4677</v>
      </c>
      <c r="D4470" s="6" t="str">
        <f t="shared" si="1"/>
        <v>person4469@demo.invalid</v>
      </c>
      <c r="E4470" s="6" t="str">
        <f t="shared" si="2"/>
        <v>BASIC_OK</v>
      </c>
      <c r="F4470" s="6" t="str">
        <f>IF(E4470&lt;&gt;"BASIC_OK","REVIEW",IF(RIGHT(D4470,LEN(LOWER(TRIM('Audit summary'!$B$16)))+1)="@"&amp;LOWER(TRIM('Audit summary'!$B$16)),"INTERNAL","EXTERNAL"))</f>
        <v>INTERNAL</v>
      </c>
      <c r="G4470" s="6">
        <f t="shared" si="3"/>
        <v>1</v>
      </c>
      <c r="H4470" s="6">
        <f t="shared" si="4"/>
        <v>1</v>
      </c>
      <c r="I4470" s="6" t="str">
        <f>IF(OR(A4470="",COUNTIF('Message audit'!$A$2:$A$201,A4470)=0,AND(B4470&lt;&gt;"To",B4470&lt;&gt;"CC",B4470&lt;&gt;"BCC"),E4470&lt;&gt;"BASIC_OK"),"REVIEW","OK")</f>
        <v>OK</v>
      </c>
    </row>
    <row r="4471">
      <c r="A4471" s="5" t="s">
        <v>190</v>
      </c>
      <c r="B4471" s="5" t="s">
        <v>65</v>
      </c>
      <c r="C4471" s="5" t="s">
        <v>4678</v>
      </c>
      <c r="D4471" s="6" t="str">
        <f t="shared" si="1"/>
        <v>person4470@example.org</v>
      </c>
      <c r="E4471" s="6" t="str">
        <f t="shared" si="2"/>
        <v>BASIC_OK</v>
      </c>
      <c r="F4471" s="6" t="str">
        <f>IF(E4471&lt;&gt;"BASIC_OK","REVIEW",IF(RIGHT(D4471,LEN(LOWER(TRIM('Audit summary'!$B$16)))+1)="@"&amp;LOWER(TRIM('Audit summary'!$B$16)),"INTERNAL","EXTERNAL"))</f>
        <v>EXTERNAL</v>
      </c>
      <c r="G4471" s="6">
        <f t="shared" si="3"/>
        <v>1</v>
      </c>
      <c r="H4471" s="6">
        <f t="shared" si="4"/>
        <v>1</v>
      </c>
      <c r="I4471" s="6" t="str">
        <f>IF(OR(A4471="",COUNTIF('Message audit'!$A$2:$A$201,A4471)=0,AND(B4471&lt;&gt;"To",B4471&lt;&gt;"CC",B4471&lt;&gt;"BCC"),E4471&lt;&gt;"BASIC_OK"),"REVIEW","OK")</f>
        <v>OK</v>
      </c>
    </row>
    <row r="4472">
      <c r="A4472" s="5" t="s">
        <v>190</v>
      </c>
      <c r="B4472" s="5" t="s">
        <v>21</v>
      </c>
      <c r="C4472" s="5" t="s">
        <v>4679</v>
      </c>
      <c r="D4472" s="6" t="str">
        <f t="shared" si="1"/>
        <v>person4471@demo.invalid</v>
      </c>
      <c r="E4472" s="6" t="str">
        <f t="shared" si="2"/>
        <v>BASIC_OK</v>
      </c>
      <c r="F4472" s="6" t="str">
        <f>IF(E4472&lt;&gt;"BASIC_OK","REVIEW",IF(RIGHT(D4472,LEN(LOWER(TRIM('Audit summary'!$B$16)))+1)="@"&amp;LOWER(TRIM('Audit summary'!$B$16)),"INTERNAL","EXTERNAL"))</f>
        <v>INTERNAL</v>
      </c>
      <c r="G4472" s="6">
        <f t="shared" si="3"/>
        <v>1</v>
      </c>
      <c r="H4472" s="6">
        <f t="shared" si="4"/>
        <v>1</v>
      </c>
      <c r="I4472" s="6" t="str">
        <f>IF(OR(A4472="",COUNTIF('Message audit'!$A$2:$A$201,A4472)=0,AND(B4472&lt;&gt;"To",B4472&lt;&gt;"CC",B4472&lt;&gt;"BCC"),E4472&lt;&gt;"BASIC_OK"),"REVIEW","OK")</f>
        <v>OK</v>
      </c>
    </row>
    <row r="4473">
      <c r="A4473" s="5" t="s">
        <v>190</v>
      </c>
      <c r="B4473" s="5" t="s">
        <v>50</v>
      </c>
      <c r="C4473" s="5" t="s">
        <v>4680</v>
      </c>
      <c r="D4473" s="6" t="str">
        <f t="shared" si="1"/>
        <v>person4472@demo.invalid</v>
      </c>
      <c r="E4473" s="6" t="str">
        <f t="shared" si="2"/>
        <v>BASIC_OK</v>
      </c>
      <c r="F4473" s="6" t="str">
        <f>IF(E4473&lt;&gt;"BASIC_OK","REVIEW",IF(RIGHT(D4473,LEN(LOWER(TRIM('Audit summary'!$B$16)))+1)="@"&amp;LOWER(TRIM('Audit summary'!$B$16)),"INTERNAL","EXTERNAL"))</f>
        <v>INTERNAL</v>
      </c>
      <c r="G4473" s="6">
        <f t="shared" si="3"/>
        <v>1</v>
      </c>
      <c r="H4473" s="6">
        <f t="shared" si="4"/>
        <v>1</v>
      </c>
      <c r="I4473" s="6" t="str">
        <f>IF(OR(A4473="",COUNTIF('Message audit'!$A$2:$A$201,A4473)=0,AND(B4473&lt;&gt;"To",B4473&lt;&gt;"CC",B4473&lt;&gt;"BCC"),E4473&lt;&gt;"BASIC_OK"),"REVIEW","OK")</f>
        <v>OK</v>
      </c>
    </row>
    <row r="4474">
      <c r="A4474" s="5" t="s">
        <v>190</v>
      </c>
      <c r="B4474" s="5" t="s">
        <v>65</v>
      </c>
      <c r="C4474" s="5" t="s">
        <v>4681</v>
      </c>
      <c r="D4474" s="6" t="str">
        <f t="shared" si="1"/>
        <v>person4473@demo.invalid</v>
      </c>
      <c r="E4474" s="6" t="str">
        <f t="shared" si="2"/>
        <v>BASIC_OK</v>
      </c>
      <c r="F4474" s="6" t="str">
        <f>IF(E4474&lt;&gt;"BASIC_OK","REVIEW",IF(RIGHT(D4474,LEN(LOWER(TRIM('Audit summary'!$B$16)))+1)="@"&amp;LOWER(TRIM('Audit summary'!$B$16)),"INTERNAL","EXTERNAL"))</f>
        <v>INTERNAL</v>
      </c>
      <c r="G4474" s="6">
        <f t="shared" si="3"/>
        <v>1</v>
      </c>
      <c r="H4474" s="6">
        <f t="shared" si="4"/>
        <v>1</v>
      </c>
      <c r="I4474" s="6" t="str">
        <f>IF(OR(A4474="",COUNTIF('Message audit'!$A$2:$A$201,A4474)=0,AND(B4474&lt;&gt;"To",B4474&lt;&gt;"CC",B4474&lt;&gt;"BCC"),E4474&lt;&gt;"BASIC_OK"),"REVIEW","OK")</f>
        <v>OK</v>
      </c>
    </row>
    <row r="4475">
      <c r="A4475" s="5" t="s">
        <v>190</v>
      </c>
      <c r="B4475" s="5" t="s">
        <v>21</v>
      </c>
      <c r="C4475" s="5" t="s">
        <v>4682</v>
      </c>
      <c r="D4475" s="6" t="str">
        <f t="shared" si="1"/>
        <v>person4474@demo.invalid</v>
      </c>
      <c r="E4475" s="6" t="str">
        <f t="shared" si="2"/>
        <v>BASIC_OK</v>
      </c>
      <c r="F4475" s="6" t="str">
        <f>IF(E4475&lt;&gt;"BASIC_OK","REVIEW",IF(RIGHT(D4475,LEN(LOWER(TRIM('Audit summary'!$B$16)))+1)="@"&amp;LOWER(TRIM('Audit summary'!$B$16)),"INTERNAL","EXTERNAL"))</f>
        <v>INTERNAL</v>
      </c>
      <c r="G4475" s="6">
        <f t="shared" si="3"/>
        <v>1</v>
      </c>
      <c r="H4475" s="6">
        <f t="shared" si="4"/>
        <v>1</v>
      </c>
      <c r="I4475" s="6" t="str">
        <f>IF(OR(A4475="",COUNTIF('Message audit'!$A$2:$A$201,A4475)=0,AND(B4475&lt;&gt;"To",B4475&lt;&gt;"CC",B4475&lt;&gt;"BCC"),E4475&lt;&gt;"BASIC_OK"),"REVIEW","OK")</f>
        <v>OK</v>
      </c>
    </row>
    <row r="4476">
      <c r="A4476" s="5" t="s">
        <v>190</v>
      </c>
      <c r="B4476" s="5" t="s">
        <v>50</v>
      </c>
      <c r="C4476" s="5" t="s">
        <v>4683</v>
      </c>
      <c r="D4476" s="6" t="str">
        <f t="shared" si="1"/>
        <v>person4475@example.org</v>
      </c>
      <c r="E4476" s="6" t="str">
        <f t="shared" si="2"/>
        <v>BASIC_OK</v>
      </c>
      <c r="F4476" s="6" t="str">
        <f>IF(E4476&lt;&gt;"BASIC_OK","REVIEW",IF(RIGHT(D4476,LEN(LOWER(TRIM('Audit summary'!$B$16)))+1)="@"&amp;LOWER(TRIM('Audit summary'!$B$16)),"INTERNAL","EXTERNAL"))</f>
        <v>EXTERNAL</v>
      </c>
      <c r="G4476" s="6">
        <f t="shared" si="3"/>
        <v>1</v>
      </c>
      <c r="H4476" s="6">
        <f t="shared" si="4"/>
        <v>1</v>
      </c>
      <c r="I4476" s="6" t="str">
        <f>IF(OR(A4476="",COUNTIF('Message audit'!$A$2:$A$201,A4476)=0,AND(B4476&lt;&gt;"To",B4476&lt;&gt;"CC",B4476&lt;&gt;"BCC"),E4476&lt;&gt;"BASIC_OK"),"REVIEW","OK")</f>
        <v>OK</v>
      </c>
    </row>
    <row r="4477">
      <c r="A4477" s="5" t="s">
        <v>190</v>
      </c>
      <c r="B4477" s="5" t="s">
        <v>65</v>
      </c>
      <c r="C4477" s="5" t="s">
        <v>4684</v>
      </c>
      <c r="D4477" s="6" t="str">
        <f t="shared" si="1"/>
        <v>person4476@demo.invalid</v>
      </c>
      <c r="E4477" s="6" t="str">
        <f t="shared" si="2"/>
        <v>BASIC_OK</v>
      </c>
      <c r="F4477" s="6" t="str">
        <f>IF(E4477&lt;&gt;"BASIC_OK","REVIEW",IF(RIGHT(D4477,LEN(LOWER(TRIM('Audit summary'!$B$16)))+1)="@"&amp;LOWER(TRIM('Audit summary'!$B$16)),"INTERNAL","EXTERNAL"))</f>
        <v>INTERNAL</v>
      </c>
      <c r="G4477" s="6">
        <f t="shared" si="3"/>
        <v>1</v>
      </c>
      <c r="H4477" s="6">
        <f t="shared" si="4"/>
        <v>1</v>
      </c>
      <c r="I4477" s="6" t="str">
        <f>IF(OR(A4477="",COUNTIF('Message audit'!$A$2:$A$201,A4477)=0,AND(B4477&lt;&gt;"To",B4477&lt;&gt;"CC",B4477&lt;&gt;"BCC"),E4477&lt;&gt;"BASIC_OK"),"REVIEW","OK")</f>
        <v>OK</v>
      </c>
    </row>
    <row r="4478">
      <c r="A4478" s="5" t="s">
        <v>190</v>
      </c>
      <c r="B4478" s="5" t="s">
        <v>21</v>
      </c>
      <c r="C4478" s="5" t="s">
        <v>4685</v>
      </c>
      <c r="D4478" s="6" t="str">
        <f t="shared" si="1"/>
        <v>person4477@demo.invalid</v>
      </c>
      <c r="E4478" s="6" t="str">
        <f t="shared" si="2"/>
        <v>BASIC_OK</v>
      </c>
      <c r="F4478" s="6" t="str">
        <f>IF(E4478&lt;&gt;"BASIC_OK","REVIEW",IF(RIGHT(D4478,LEN(LOWER(TRIM('Audit summary'!$B$16)))+1)="@"&amp;LOWER(TRIM('Audit summary'!$B$16)),"INTERNAL","EXTERNAL"))</f>
        <v>INTERNAL</v>
      </c>
      <c r="G4478" s="6">
        <f t="shared" si="3"/>
        <v>1</v>
      </c>
      <c r="H4478" s="6">
        <f t="shared" si="4"/>
        <v>1</v>
      </c>
      <c r="I4478" s="6" t="str">
        <f>IF(OR(A4478="",COUNTIF('Message audit'!$A$2:$A$201,A4478)=0,AND(B4478&lt;&gt;"To",B4478&lt;&gt;"CC",B4478&lt;&gt;"BCC"),E4478&lt;&gt;"BASIC_OK"),"REVIEW","OK")</f>
        <v>OK</v>
      </c>
    </row>
    <row r="4479">
      <c r="A4479" s="5" t="s">
        <v>190</v>
      </c>
      <c r="B4479" s="5" t="s">
        <v>50</v>
      </c>
      <c r="C4479" s="5" t="s">
        <v>4686</v>
      </c>
      <c r="D4479" s="6" t="str">
        <f t="shared" si="1"/>
        <v>person4478@demo.invalid</v>
      </c>
      <c r="E4479" s="6" t="str">
        <f t="shared" si="2"/>
        <v>BASIC_OK</v>
      </c>
      <c r="F4479" s="6" t="str">
        <f>IF(E4479&lt;&gt;"BASIC_OK","REVIEW",IF(RIGHT(D4479,LEN(LOWER(TRIM('Audit summary'!$B$16)))+1)="@"&amp;LOWER(TRIM('Audit summary'!$B$16)),"INTERNAL","EXTERNAL"))</f>
        <v>INTERNAL</v>
      </c>
      <c r="G4479" s="6">
        <f t="shared" si="3"/>
        <v>1</v>
      </c>
      <c r="H4479" s="6">
        <f t="shared" si="4"/>
        <v>1</v>
      </c>
      <c r="I4479" s="6" t="str">
        <f>IF(OR(A4479="",COUNTIF('Message audit'!$A$2:$A$201,A4479)=0,AND(B4479&lt;&gt;"To",B4479&lt;&gt;"CC",B4479&lt;&gt;"BCC"),E4479&lt;&gt;"BASIC_OK"),"REVIEW","OK")</f>
        <v>OK</v>
      </c>
    </row>
    <row r="4480">
      <c r="A4480" s="5" t="s">
        <v>190</v>
      </c>
      <c r="B4480" s="5" t="s">
        <v>65</v>
      </c>
      <c r="C4480" s="5" t="s">
        <v>4687</v>
      </c>
      <c r="D4480" s="6" t="str">
        <f t="shared" si="1"/>
        <v>person4479@demo.invalid</v>
      </c>
      <c r="E4480" s="6" t="str">
        <f t="shared" si="2"/>
        <v>BASIC_OK</v>
      </c>
      <c r="F4480" s="6" t="str">
        <f>IF(E4480&lt;&gt;"BASIC_OK","REVIEW",IF(RIGHT(D4480,LEN(LOWER(TRIM('Audit summary'!$B$16)))+1)="@"&amp;LOWER(TRIM('Audit summary'!$B$16)),"INTERNAL","EXTERNAL"))</f>
        <v>INTERNAL</v>
      </c>
      <c r="G4480" s="6">
        <f t="shared" si="3"/>
        <v>1</v>
      </c>
      <c r="H4480" s="6">
        <f t="shared" si="4"/>
        <v>1</v>
      </c>
      <c r="I4480" s="6" t="str">
        <f>IF(OR(A4480="",COUNTIF('Message audit'!$A$2:$A$201,A4480)=0,AND(B4480&lt;&gt;"To",B4480&lt;&gt;"CC",B4480&lt;&gt;"BCC"),E4480&lt;&gt;"BASIC_OK"),"REVIEW","OK")</f>
        <v>OK</v>
      </c>
    </row>
    <row r="4481">
      <c r="A4481" s="5" t="s">
        <v>190</v>
      </c>
      <c r="B4481" s="5" t="s">
        <v>21</v>
      </c>
      <c r="C4481" s="5" t="s">
        <v>4688</v>
      </c>
      <c r="D4481" s="6" t="str">
        <f t="shared" si="1"/>
        <v>person4480@example.org</v>
      </c>
      <c r="E4481" s="6" t="str">
        <f t="shared" si="2"/>
        <v>BASIC_OK</v>
      </c>
      <c r="F4481" s="6" t="str">
        <f>IF(E4481&lt;&gt;"BASIC_OK","REVIEW",IF(RIGHT(D4481,LEN(LOWER(TRIM('Audit summary'!$B$16)))+1)="@"&amp;LOWER(TRIM('Audit summary'!$B$16)),"INTERNAL","EXTERNAL"))</f>
        <v>EXTERNAL</v>
      </c>
      <c r="G4481" s="6">
        <f t="shared" si="3"/>
        <v>1</v>
      </c>
      <c r="H4481" s="6">
        <f t="shared" si="4"/>
        <v>1</v>
      </c>
      <c r="I4481" s="6" t="str">
        <f>IF(OR(A4481="",COUNTIF('Message audit'!$A$2:$A$201,A4481)=0,AND(B4481&lt;&gt;"To",B4481&lt;&gt;"CC",B4481&lt;&gt;"BCC"),E4481&lt;&gt;"BASIC_OK"),"REVIEW","OK")</f>
        <v>OK</v>
      </c>
    </row>
    <row r="4482">
      <c r="A4482" s="5" t="s">
        <v>190</v>
      </c>
      <c r="B4482" s="5" t="s">
        <v>50</v>
      </c>
      <c r="C4482" s="5" t="s">
        <v>4689</v>
      </c>
      <c r="D4482" s="6" t="str">
        <f t="shared" si="1"/>
        <v>person4481@demo.invalid</v>
      </c>
      <c r="E4482" s="6" t="str">
        <f t="shared" si="2"/>
        <v>BASIC_OK</v>
      </c>
      <c r="F4482" s="6" t="str">
        <f>IF(E4482&lt;&gt;"BASIC_OK","REVIEW",IF(RIGHT(D4482,LEN(LOWER(TRIM('Audit summary'!$B$16)))+1)="@"&amp;LOWER(TRIM('Audit summary'!$B$16)),"INTERNAL","EXTERNAL"))</f>
        <v>INTERNAL</v>
      </c>
      <c r="G4482" s="6">
        <f t="shared" si="3"/>
        <v>1</v>
      </c>
      <c r="H4482" s="6">
        <f t="shared" si="4"/>
        <v>1</v>
      </c>
      <c r="I4482" s="6" t="str">
        <f>IF(OR(A4482="",COUNTIF('Message audit'!$A$2:$A$201,A4482)=0,AND(B4482&lt;&gt;"To",B4482&lt;&gt;"CC",B4482&lt;&gt;"BCC"),E4482&lt;&gt;"BASIC_OK"),"REVIEW","OK")</f>
        <v>OK</v>
      </c>
    </row>
    <row r="4483">
      <c r="A4483" s="5" t="s">
        <v>190</v>
      </c>
      <c r="B4483" s="5" t="s">
        <v>65</v>
      </c>
      <c r="C4483" s="5" t="s">
        <v>4690</v>
      </c>
      <c r="D4483" s="6" t="str">
        <f t="shared" si="1"/>
        <v>person4482@demo.invalid</v>
      </c>
      <c r="E4483" s="6" t="str">
        <f t="shared" si="2"/>
        <v>BASIC_OK</v>
      </c>
      <c r="F4483" s="6" t="str">
        <f>IF(E4483&lt;&gt;"BASIC_OK","REVIEW",IF(RIGHT(D4483,LEN(LOWER(TRIM('Audit summary'!$B$16)))+1)="@"&amp;LOWER(TRIM('Audit summary'!$B$16)),"INTERNAL","EXTERNAL"))</f>
        <v>INTERNAL</v>
      </c>
      <c r="G4483" s="6">
        <f t="shared" si="3"/>
        <v>1</v>
      </c>
      <c r="H4483" s="6">
        <f t="shared" si="4"/>
        <v>1</v>
      </c>
      <c r="I4483" s="6" t="str">
        <f>IF(OR(A4483="",COUNTIF('Message audit'!$A$2:$A$201,A4483)=0,AND(B4483&lt;&gt;"To",B4483&lt;&gt;"CC",B4483&lt;&gt;"BCC"),E4483&lt;&gt;"BASIC_OK"),"REVIEW","OK")</f>
        <v>OK</v>
      </c>
    </row>
    <row r="4484">
      <c r="A4484" s="5" t="s">
        <v>190</v>
      </c>
      <c r="B4484" s="5" t="s">
        <v>21</v>
      </c>
      <c r="C4484" s="5" t="s">
        <v>4691</v>
      </c>
      <c r="D4484" s="6" t="str">
        <f t="shared" si="1"/>
        <v>person4483@demo.invalid</v>
      </c>
      <c r="E4484" s="6" t="str">
        <f t="shared" si="2"/>
        <v>BASIC_OK</v>
      </c>
      <c r="F4484" s="6" t="str">
        <f>IF(E4484&lt;&gt;"BASIC_OK","REVIEW",IF(RIGHT(D4484,LEN(LOWER(TRIM('Audit summary'!$B$16)))+1)="@"&amp;LOWER(TRIM('Audit summary'!$B$16)),"INTERNAL","EXTERNAL"))</f>
        <v>INTERNAL</v>
      </c>
      <c r="G4484" s="6">
        <f t="shared" si="3"/>
        <v>1</v>
      </c>
      <c r="H4484" s="6">
        <f t="shared" si="4"/>
        <v>1</v>
      </c>
      <c r="I4484" s="6" t="str">
        <f>IF(OR(A4484="",COUNTIF('Message audit'!$A$2:$A$201,A4484)=0,AND(B4484&lt;&gt;"To",B4484&lt;&gt;"CC",B4484&lt;&gt;"BCC"),E4484&lt;&gt;"BASIC_OK"),"REVIEW","OK")</f>
        <v>OK</v>
      </c>
    </row>
    <row r="4485">
      <c r="A4485" s="5" t="s">
        <v>190</v>
      </c>
      <c r="B4485" s="5" t="s">
        <v>50</v>
      </c>
      <c r="C4485" s="5" t="s">
        <v>4692</v>
      </c>
      <c r="D4485" s="6" t="str">
        <f t="shared" si="1"/>
        <v>person4484@demo.invalid</v>
      </c>
      <c r="E4485" s="6" t="str">
        <f t="shared" si="2"/>
        <v>BASIC_OK</v>
      </c>
      <c r="F4485" s="6" t="str">
        <f>IF(E4485&lt;&gt;"BASIC_OK","REVIEW",IF(RIGHT(D4485,LEN(LOWER(TRIM('Audit summary'!$B$16)))+1)="@"&amp;LOWER(TRIM('Audit summary'!$B$16)),"INTERNAL","EXTERNAL"))</f>
        <v>INTERNAL</v>
      </c>
      <c r="G4485" s="6">
        <f t="shared" si="3"/>
        <v>1</v>
      </c>
      <c r="H4485" s="6">
        <f t="shared" si="4"/>
        <v>1</v>
      </c>
      <c r="I4485" s="6" t="str">
        <f>IF(OR(A4485="",COUNTIF('Message audit'!$A$2:$A$201,A4485)=0,AND(B4485&lt;&gt;"To",B4485&lt;&gt;"CC",B4485&lt;&gt;"BCC"),E4485&lt;&gt;"BASIC_OK"),"REVIEW","OK")</f>
        <v>OK</v>
      </c>
    </row>
    <row r="4486">
      <c r="A4486" s="5" t="s">
        <v>190</v>
      </c>
      <c r="B4486" s="5" t="s">
        <v>65</v>
      </c>
      <c r="C4486" s="5" t="s">
        <v>4693</v>
      </c>
      <c r="D4486" s="6" t="str">
        <f t="shared" si="1"/>
        <v>person4485@example.org</v>
      </c>
      <c r="E4486" s="6" t="str">
        <f t="shared" si="2"/>
        <v>BASIC_OK</v>
      </c>
      <c r="F4486" s="6" t="str">
        <f>IF(E4486&lt;&gt;"BASIC_OK","REVIEW",IF(RIGHT(D4486,LEN(LOWER(TRIM('Audit summary'!$B$16)))+1)="@"&amp;LOWER(TRIM('Audit summary'!$B$16)),"INTERNAL","EXTERNAL"))</f>
        <v>EXTERNAL</v>
      </c>
      <c r="G4486" s="6">
        <f t="shared" si="3"/>
        <v>1</v>
      </c>
      <c r="H4486" s="6">
        <f t="shared" si="4"/>
        <v>1</v>
      </c>
      <c r="I4486" s="6" t="str">
        <f>IF(OR(A4486="",COUNTIF('Message audit'!$A$2:$A$201,A4486)=0,AND(B4486&lt;&gt;"To",B4486&lt;&gt;"CC",B4486&lt;&gt;"BCC"),E4486&lt;&gt;"BASIC_OK"),"REVIEW","OK")</f>
        <v>OK</v>
      </c>
    </row>
    <row r="4487">
      <c r="A4487" s="5" t="s">
        <v>190</v>
      </c>
      <c r="B4487" s="5" t="s">
        <v>21</v>
      </c>
      <c r="C4487" s="5" t="s">
        <v>4694</v>
      </c>
      <c r="D4487" s="6" t="str">
        <f t="shared" si="1"/>
        <v>person4486@demo.invalid</v>
      </c>
      <c r="E4487" s="6" t="str">
        <f t="shared" si="2"/>
        <v>BASIC_OK</v>
      </c>
      <c r="F4487" s="6" t="str">
        <f>IF(E4487&lt;&gt;"BASIC_OK","REVIEW",IF(RIGHT(D4487,LEN(LOWER(TRIM('Audit summary'!$B$16)))+1)="@"&amp;LOWER(TRIM('Audit summary'!$B$16)),"INTERNAL","EXTERNAL"))</f>
        <v>INTERNAL</v>
      </c>
      <c r="G4487" s="6">
        <f t="shared" si="3"/>
        <v>1</v>
      </c>
      <c r="H4487" s="6">
        <f t="shared" si="4"/>
        <v>1</v>
      </c>
      <c r="I4487" s="6" t="str">
        <f>IF(OR(A4487="",COUNTIF('Message audit'!$A$2:$A$201,A4487)=0,AND(B4487&lt;&gt;"To",B4487&lt;&gt;"CC",B4487&lt;&gt;"BCC"),E4487&lt;&gt;"BASIC_OK"),"REVIEW","OK")</f>
        <v>OK</v>
      </c>
    </row>
    <row r="4488">
      <c r="A4488" s="5" t="s">
        <v>190</v>
      </c>
      <c r="B4488" s="5" t="s">
        <v>50</v>
      </c>
      <c r="C4488" s="5" t="s">
        <v>4695</v>
      </c>
      <c r="D4488" s="6" t="str">
        <f t="shared" si="1"/>
        <v>person4487@demo.invalid</v>
      </c>
      <c r="E4488" s="6" t="str">
        <f t="shared" si="2"/>
        <v>BASIC_OK</v>
      </c>
      <c r="F4488" s="6" t="str">
        <f>IF(E4488&lt;&gt;"BASIC_OK","REVIEW",IF(RIGHT(D4488,LEN(LOWER(TRIM('Audit summary'!$B$16)))+1)="@"&amp;LOWER(TRIM('Audit summary'!$B$16)),"INTERNAL","EXTERNAL"))</f>
        <v>INTERNAL</v>
      </c>
      <c r="G4488" s="6">
        <f t="shared" si="3"/>
        <v>1</v>
      </c>
      <c r="H4488" s="6">
        <f t="shared" si="4"/>
        <v>1</v>
      </c>
      <c r="I4488" s="6" t="str">
        <f>IF(OR(A4488="",COUNTIF('Message audit'!$A$2:$A$201,A4488)=0,AND(B4488&lt;&gt;"To",B4488&lt;&gt;"CC",B4488&lt;&gt;"BCC"),E4488&lt;&gt;"BASIC_OK"),"REVIEW","OK")</f>
        <v>OK</v>
      </c>
    </row>
    <row r="4489">
      <c r="A4489" s="5" t="s">
        <v>190</v>
      </c>
      <c r="B4489" s="5" t="s">
        <v>65</v>
      </c>
      <c r="C4489" s="5" t="s">
        <v>4696</v>
      </c>
      <c r="D4489" s="6" t="str">
        <f t="shared" si="1"/>
        <v>person4488@demo.invalid</v>
      </c>
      <c r="E4489" s="6" t="str">
        <f t="shared" si="2"/>
        <v>BASIC_OK</v>
      </c>
      <c r="F4489" s="6" t="str">
        <f>IF(E4489&lt;&gt;"BASIC_OK","REVIEW",IF(RIGHT(D4489,LEN(LOWER(TRIM('Audit summary'!$B$16)))+1)="@"&amp;LOWER(TRIM('Audit summary'!$B$16)),"INTERNAL","EXTERNAL"))</f>
        <v>INTERNAL</v>
      </c>
      <c r="G4489" s="6">
        <f t="shared" si="3"/>
        <v>1</v>
      </c>
      <c r="H4489" s="6">
        <f t="shared" si="4"/>
        <v>1</v>
      </c>
      <c r="I4489" s="6" t="str">
        <f>IF(OR(A4489="",COUNTIF('Message audit'!$A$2:$A$201,A4489)=0,AND(B4489&lt;&gt;"To",B4489&lt;&gt;"CC",B4489&lt;&gt;"BCC"),E4489&lt;&gt;"BASIC_OK"),"REVIEW","OK")</f>
        <v>OK</v>
      </c>
    </row>
    <row r="4490">
      <c r="A4490" s="5" t="s">
        <v>190</v>
      </c>
      <c r="B4490" s="5" t="s">
        <v>21</v>
      </c>
      <c r="C4490" s="5" t="s">
        <v>4697</v>
      </c>
      <c r="D4490" s="6" t="str">
        <f t="shared" si="1"/>
        <v>person4489@demo.invalid</v>
      </c>
      <c r="E4490" s="6" t="str">
        <f t="shared" si="2"/>
        <v>BASIC_OK</v>
      </c>
      <c r="F4490" s="6" t="str">
        <f>IF(E4490&lt;&gt;"BASIC_OK","REVIEW",IF(RIGHT(D4490,LEN(LOWER(TRIM('Audit summary'!$B$16)))+1)="@"&amp;LOWER(TRIM('Audit summary'!$B$16)),"INTERNAL","EXTERNAL"))</f>
        <v>INTERNAL</v>
      </c>
      <c r="G4490" s="6">
        <f t="shared" si="3"/>
        <v>1</v>
      </c>
      <c r="H4490" s="6">
        <f t="shared" si="4"/>
        <v>1</v>
      </c>
      <c r="I4490" s="6" t="str">
        <f>IF(OR(A4490="",COUNTIF('Message audit'!$A$2:$A$201,A4490)=0,AND(B4490&lt;&gt;"To",B4490&lt;&gt;"CC",B4490&lt;&gt;"BCC"),E4490&lt;&gt;"BASIC_OK"),"REVIEW","OK")</f>
        <v>OK</v>
      </c>
    </row>
    <row r="4491">
      <c r="A4491" s="5" t="s">
        <v>190</v>
      </c>
      <c r="B4491" s="5" t="s">
        <v>50</v>
      </c>
      <c r="C4491" s="5" t="s">
        <v>4698</v>
      </c>
      <c r="D4491" s="6" t="str">
        <f t="shared" si="1"/>
        <v>person4490@example.org</v>
      </c>
      <c r="E4491" s="6" t="str">
        <f t="shared" si="2"/>
        <v>BASIC_OK</v>
      </c>
      <c r="F4491" s="6" t="str">
        <f>IF(E4491&lt;&gt;"BASIC_OK","REVIEW",IF(RIGHT(D4491,LEN(LOWER(TRIM('Audit summary'!$B$16)))+1)="@"&amp;LOWER(TRIM('Audit summary'!$B$16)),"INTERNAL","EXTERNAL"))</f>
        <v>EXTERNAL</v>
      </c>
      <c r="G4491" s="6">
        <f t="shared" si="3"/>
        <v>1</v>
      </c>
      <c r="H4491" s="6">
        <f t="shared" si="4"/>
        <v>1</v>
      </c>
      <c r="I4491" s="6" t="str">
        <f>IF(OR(A4491="",COUNTIF('Message audit'!$A$2:$A$201,A4491)=0,AND(B4491&lt;&gt;"To",B4491&lt;&gt;"CC",B4491&lt;&gt;"BCC"),E4491&lt;&gt;"BASIC_OK"),"REVIEW","OK")</f>
        <v>OK</v>
      </c>
    </row>
    <row r="4492">
      <c r="A4492" s="5" t="s">
        <v>190</v>
      </c>
      <c r="B4492" s="5" t="s">
        <v>65</v>
      </c>
      <c r="C4492" s="5" t="s">
        <v>4699</v>
      </c>
      <c r="D4492" s="6" t="str">
        <f t="shared" si="1"/>
        <v>person4491@demo.invalid</v>
      </c>
      <c r="E4492" s="6" t="str">
        <f t="shared" si="2"/>
        <v>BASIC_OK</v>
      </c>
      <c r="F4492" s="6" t="str">
        <f>IF(E4492&lt;&gt;"BASIC_OK","REVIEW",IF(RIGHT(D4492,LEN(LOWER(TRIM('Audit summary'!$B$16)))+1)="@"&amp;LOWER(TRIM('Audit summary'!$B$16)),"INTERNAL","EXTERNAL"))</f>
        <v>INTERNAL</v>
      </c>
      <c r="G4492" s="6">
        <f t="shared" si="3"/>
        <v>1</v>
      </c>
      <c r="H4492" s="6">
        <f t="shared" si="4"/>
        <v>1</v>
      </c>
      <c r="I4492" s="6" t="str">
        <f>IF(OR(A4492="",COUNTIF('Message audit'!$A$2:$A$201,A4492)=0,AND(B4492&lt;&gt;"To",B4492&lt;&gt;"CC",B4492&lt;&gt;"BCC"),E4492&lt;&gt;"BASIC_OK"),"REVIEW","OK")</f>
        <v>OK</v>
      </c>
    </row>
    <row r="4493">
      <c r="A4493" s="5" t="s">
        <v>190</v>
      </c>
      <c r="B4493" s="5" t="s">
        <v>21</v>
      </c>
      <c r="C4493" s="5" t="s">
        <v>4700</v>
      </c>
      <c r="D4493" s="6" t="str">
        <f t="shared" si="1"/>
        <v>person4492@demo.invalid</v>
      </c>
      <c r="E4493" s="6" t="str">
        <f t="shared" si="2"/>
        <v>BASIC_OK</v>
      </c>
      <c r="F4493" s="6" t="str">
        <f>IF(E4493&lt;&gt;"BASIC_OK","REVIEW",IF(RIGHT(D4493,LEN(LOWER(TRIM('Audit summary'!$B$16)))+1)="@"&amp;LOWER(TRIM('Audit summary'!$B$16)),"INTERNAL","EXTERNAL"))</f>
        <v>INTERNAL</v>
      </c>
      <c r="G4493" s="6">
        <f t="shared" si="3"/>
        <v>1</v>
      </c>
      <c r="H4493" s="6">
        <f t="shared" si="4"/>
        <v>1</v>
      </c>
      <c r="I4493" s="6" t="str">
        <f>IF(OR(A4493="",COUNTIF('Message audit'!$A$2:$A$201,A4493)=0,AND(B4493&lt;&gt;"To",B4493&lt;&gt;"CC",B4493&lt;&gt;"BCC"),E4493&lt;&gt;"BASIC_OK"),"REVIEW","OK")</f>
        <v>OK</v>
      </c>
    </row>
    <row r="4494">
      <c r="A4494" s="5" t="s">
        <v>190</v>
      </c>
      <c r="B4494" s="5" t="s">
        <v>50</v>
      </c>
      <c r="C4494" s="5" t="s">
        <v>4701</v>
      </c>
      <c r="D4494" s="6" t="str">
        <f t="shared" si="1"/>
        <v>person4493@demo.invalid</v>
      </c>
      <c r="E4494" s="6" t="str">
        <f t="shared" si="2"/>
        <v>BASIC_OK</v>
      </c>
      <c r="F4494" s="6" t="str">
        <f>IF(E4494&lt;&gt;"BASIC_OK","REVIEW",IF(RIGHT(D4494,LEN(LOWER(TRIM('Audit summary'!$B$16)))+1)="@"&amp;LOWER(TRIM('Audit summary'!$B$16)),"INTERNAL","EXTERNAL"))</f>
        <v>INTERNAL</v>
      </c>
      <c r="G4494" s="6">
        <f t="shared" si="3"/>
        <v>1</v>
      </c>
      <c r="H4494" s="6">
        <f t="shared" si="4"/>
        <v>1</v>
      </c>
      <c r="I4494" s="6" t="str">
        <f>IF(OR(A4494="",COUNTIF('Message audit'!$A$2:$A$201,A4494)=0,AND(B4494&lt;&gt;"To",B4494&lt;&gt;"CC",B4494&lt;&gt;"BCC"),E4494&lt;&gt;"BASIC_OK"),"REVIEW","OK")</f>
        <v>OK</v>
      </c>
    </row>
    <row r="4495">
      <c r="A4495" s="5" t="s">
        <v>190</v>
      </c>
      <c r="B4495" s="5" t="s">
        <v>65</v>
      </c>
      <c r="C4495" s="5" t="s">
        <v>4702</v>
      </c>
      <c r="D4495" s="6" t="str">
        <f t="shared" si="1"/>
        <v>person4494@demo.invalid</v>
      </c>
      <c r="E4495" s="6" t="str">
        <f t="shared" si="2"/>
        <v>BASIC_OK</v>
      </c>
      <c r="F4495" s="6" t="str">
        <f>IF(E4495&lt;&gt;"BASIC_OK","REVIEW",IF(RIGHT(D4495,LEN(LOWER(TRIM('Audit summary'!$B$16)))+1)="@"&amp;LOWER(TRIM('Audit summary'!$B$16)),"INTERNAL","EXTERNAL"))</f>
        <v>INTERNAL</v>
      </c>
      <c r="G4495" s="6">
        <f t="shared" si="3"/>
        <v>1</v>
      </c>
      <c r="H4495" s="6">
        <f t="shared" si="4"/>
        <v>1</v>
      </c>
      <c r="I4495" s="6" t="str">
        <f>IF(OR(A4495="",COUNTIF('Message audit'!$A$2:$A$201,A4495)=0,AND(B4495&lt;&gt;"To",B4495&lt;&gt;"CC",B4495&lt;&gt;"BCC"),E4495&lt;&gt;"BASIC_OK"),"REVIEW","OK")</f>
        <v>OK</v>
      </c>
    </row>
    <row r="4496">
      <c r="A4496" s="5" t="s">
        <v>190</v>
      </c>
      <c r="B4496" s="5" t="s">
        <v>21</v>
      </c>
      <c r="C4496" s="5" t="s">
        <v>4703</v>
      </c>
      <c r="D4496" s="6" t="str">
        <f t="shared" si="1"/>
        <v>person4495@example.org</v>
      </c>
      <c r="E4496" s="6" t="str">
        <f t="shared" si="2"/>
        <v>BASIC_OK</v>
      </c>
      <c r="F4496" s="6" t="str">
        <f>IF(E4496&lt;&gt;"BASIC_OK","REVIEW",IF(RIGHT(D4496,LEN(LOWER(TRIM('Audit summary'!$B$16)))+1)="@"&amp;LOWER(TRIM('Audit summary'!$B$16)),"INTERNAL","EXTERNAL"))</f>
        <v>EXTERNAL</v>
      </c>
      <c r="G4496" s="6">
        <f t="shared" si="3"/>
        <v>1</v>
      </c>
      <c r="H4496" s="6">
        <f t="shared" si="4"/>
        <v>1</v>
      </c>
      <c r="I4496" s="6" t="str">
        <f>IF(OR(A4496="",COUNTIF('Message audit'!$A$2:$A$201,A4496)=0,AND(B4496&lt;&gt;"To",B4496&lt;&gt;"CC",B4496&lt;&gt;"BCC"),E4496&lt;&gt;"BASIC_OK"),"REVIEW","OK")</f>
        <v>OK</v>
      </c>
    </row>
    <row r="4497">
      <c r="A4497" s="5" t="s">
        <v>190</v>
      </c>
      <c r="B4497" s="5" t="s">
        <v>50</v>
      </c>
      <c r="C4497" s="5" t="s">
        <v>4704</v>
      </c>
      <c r="D4497" s="6" t="str">
        <f t="shared" si="1"/>
        <v>person4496@demo.invalid</v>
      </c>
      <c r="E4497" s="6" t="str">
        <f t="shared" si="2"/>
        <v>BASIC_OK</v>
      </c>
      <c r="F4497" s="6" t="str">
        <f>IF(E4497&lt;&gt;"BASIC_OK","REVIEW",IF(RIGHT(D4497,LEN(LOWER(TRIM('Audit summary'!$B$16)))+1)="@"&amp;LOWER(TRIM('Audit summary'!$B$16)),"INTERNAL","EXTERNAL"))</f>
        <v>INTERNAL</v>
      </c>
      <c r="G4497" s="6">
        <f t="shared" si="3"/>
        <v>1</v>
      </c>
      <c r="H4497" s="6">
        <f t="shared" si="4"/>
        <v>1</v>
      </c>
      <c r="I4497" s="6" t="str">
        <f>IF(OR(A4497="",COUNTIF('Message audit'!$A$2:$A$201,A4497)=0,AND(B4497&lt;&gt;"To",B4497&lt;&gt;"CC",B4497&lt;&gt;"BCC"),E4497&lt;&gt;"BASIC_OK"),"REVIEW","OK")</f>
        <v>OK</v>
      </c>
    </row>
    <row r="4498">
      <c r="A4498" s="5" t="s">
        <v>190</v>
      </c>
      <c r="B4498" s="5" t="s">
        <v>65</v>
      </c>
      <c r="C4498" s="5" t="s">
        <v>4705</v>
      </c>
      <c r="D4498" s="6" t="str">
        <f t="shared" si="1"/>
        <v>person4497@demo.invalid</v>
      </c>
      <c r="E4498" s="6" t="str">
        <f t="shared" si="2"/>
        <v>BASIC_OK</v>
      </c>
      <c r="F4498" s="6" t="str">
        <f>IF(E4498&lt;&gt;"BASIC_OK","REVIEW",IF(RIGHT(D4498,LEN(LOWER(TRIM('Audit summary'!$B$16)))+1)="@"&amp;LOWER(TRIM('Audit summary'!$B$16)),"INTERNAL","EXTERNAL"))</f>
        <v>INTERNAL</v>
      </c>
      <c r="G4498" s="6">
        <f t="shared" si="3"/>
        <v>1</v>
      </c>
      <c r="H4498" s="6">
        <f t="shared" si="4"/>
        <v>1</v>
      </c>
      <c r="I4498" s="6" t="str">
        <f>IF(OR(A4498="",COUNTIF('Message audit'!$A$2:$A$201,A4498)=0,AND(B4498&lt;&gt;"To",B4498&lt;&gt;"CC",B4498&lt;&gt;"BCC"),E4498&lt;&gt;"BASIC_OK"),"REVIEW","OK")</f>
        <v>OK</v>
      </c>
    </row>
    <row r="4499">
      <c r="A4499" s="5" t="s">
        <v>190</v>
      </c>
      <c r="B4499" s="5" t="s">
        <v>21</v>
      </c>
      <c r="C4499" s="5" t="s">
        <v>4706</v>
      </c>
      <c r="D4499" s="6" t="str">
        <f t="shared" si="1"/>
        <v>person4498@demo.invalid</v>
      </c>
      <c r="E4499" s="6" t="str">
        <f t="shared" si="2"/>
        <v>BASIC_OK</v>
      </c>
      <c r="F4499" s="6" t="str">
        <f>IF(E4499&lt;&gt;"BASIC_OK","REVIEW",IF(RIGHT(D4499,LEN(LOWER(TRIM('Audit summary'!$B$16)))+1)="@"&amp;LOWER(TRIM('Audit summary'!$B$16)),"INTERNAL","EXTERNAL"))</f>
        <v>INTERNAL</v>
      </c>
      <c r="G4499" s="6">
        <f t="shared" si="3"/>
        <v>1</v>
      </c>
      <c r="H4499" s="6">
        <f t="shared" si="4"/>
        <v>1</v>
      </c>
      <c r="I4499" s="6" t="str">
        <f>IF(OR(A4499="",COUNTIF('Message audit'!$A$2:$A$201,A4499)=0,AND(B4499&lt;&gt;"To",B4499&lt;&gt;"CC",B4499&lt;&gt;"BCC"),E4499&lt;&gt;"BASIC_OK"),"REVIEW","OK")</f>
        <v>OK</v>
      </c>
    </row>
    <row r="4500">
      <c r="A4500" s="5" t="s">
        <v>190</v>
      </c>
      <c r="B4500" s="5" t="s">
        <v>50</v>
      </c>
      <c r="C4500" s="5" t="s">
        <v>4707</v>
      </c>
      <c r="D4500" s="6" t="str">
        <f t="shared" si="1"/>
        <v>person4499@demo.invalid</v>
      </c>
      <c r="E4500" s="6" t="str">
        <f t="shared" si="2"/>
        <v>BASIC_OK</v>
      </c>
      <c r="F4500" s="6" t="str">
        <f>IF(E4500&lt;&gt;"BASIC_OK","REVIEW",IF(RIGHT(D4500,LEN(LOWER(TRIM('Audit summary'!$B$16)))+1)="@"&amp;LOWER(TRIM('Audit summary'!$B$16)),"INTERNAL","EXTERNAL"))</f>
        <v>INTERNAL</v>
      </c>
      <c r="G4500" s="6">
        <f t="shared" si="3"/>
        <v>1</v>
      </c>
      <c r="H4500" s="6">
        <f t="shared" si="4"/>
        <v>1</v>
      </c>
      <c r="I4500" s="6" t="str">
        <f>IF(OR(A4500="",COUNTIF('Message audit'!$A$2:$A$201,A4500)=0,AND(B4500&lt;&gt;"To",B4500&lt;&gt;"CC",B4500&lt;&gt;"BCC"),E4500&lt;&gt;"BASIC_OK"),"REVIEW","OK")</f>
        <v>OK</v>
      </c>
    </row>
    <row r="4501">
      <c r="A4501" s="5" t="s">
        <v>190</v>
      </c>
      <c r="B4501" s="5" t="s">
        <v>65</v>
      </c>
      <c r="D4501" s="6" t="str">
        <f t="shared" si="1"/>
        <v/>
      </c>
      <c r="E4501" s="6" t="str">
        <f t="shared" si="2"/>
        <v>MISSING</v>
      </c>
      <c r="F4501" s="6" t="str">
        <f>IF(E4501&lt;&gt;"BASIC_OK","REVIEW",IF(RIGHT(D4501,LEN(LOWER(TRIM('Audit summary'!$B$16)))+1)="@"&amp;LOWER(TRIM('Audit summary'!$B$16)),"INTERNAL","EXTERNAL"))</f>
        <v>REVIEW</v>
      </c>
      <c r="G4501" s="6">
        <f t="shared" si="3"/>
        <v>0</v>
      </c>
      <c r="H4501" s="6">
        <f t="shared" si="4"/>
        <v>0</v>
      </c>
      <c r="I4501" s="6" t="str">
        <f>IF(OR(A4501="",COUNTIF('Message audit'!$A$2:$A$201,A4501)=0,AND(B4501&lt;&gt;"To",B4501&lt;&gt;"CC",B4501&lt;&gt;"BCC"),E4501&lt;&gt;"BASIC_OK"),"REVIEW","OK")</f>
        <v>REVIEW</v>
      </c>
    </row>
    <row r="4502">
      <c r="A4502" s="5" t="s">
        <v>190</v>
      </c>
      <c r="B4502" s="5" t="s">
        <v>21</v>
      </c>
      <c r="C4502" s="5" t="s">
        <v>4708</v>
      </c>
      <c r="D4502" s="6" t="str">
        <f t="shared" si="1"/>
        <v>broken-4501</v>
      </c>
      <c r="E4502" s="6" t="str">
        <f t="shared" si="2"/>
        <v>REVIEW</v>
      </c>
      <c r="F4502" s="6" t="str">
        <f>IF(E4502&lt;&gt;"BASIC_OK","REVIEW",IF(RIGHT(D4502,LEN(LOWER(TRIM('Audit summary'!$B$16)))+1)="@"&amp;LOWER(TRIM('Audit summary'!$B$16)),"INTERNAL","EXTERNAL"))</f>
        <v>REVIEW</v>
      </c>
      <c r="G4502" s="6">
        <f t="shared" si="3"/>
        <v>0</v>
      </c>
      <c r="H4502" s="6">
        <f t="shared" si="4"/>
        <v>0</v>
      </c>
      <c r="I4502" s="6" t="str">
        <f>IF(OR(A4502="",COUNTIF('Message audit'!$A$2:$A$201,A4502)=0,AND(B4502&lt;&gt;"To",B4502&lt;&gt;"CC",B4502&lt;&gt;"BCC"),E4502&lt;&gt;"BASIC_OK"),"REVIEW","OK")</f>
        <v>REVIEW</v>
      </c>
    </row>
    <row r="4503">
      <c r="A4503" s="5" t="s">
        <v>192</v>
      </c>
      <c r="B4503" s="5" t="s">
        <v>50</v>
      </c>
      <c r="C4503" s="5" t="s">
        <v>4709</v>
      </c>
      <c r="D4503" s="6" t="str">
        <f t="shared" si="1"/>
        <v>person4502@demo.invalid</v>
      </c>
      <c r="E4503" s="6" t="str">
        <f t="shared" si="2"/>
        <v>BASIC_OK</v>
      </c>
      <c r="F4503" s="6" t="str">
        <f>IF(E4503&lt;&gt;"BASIC_OK","REVIEW",IF(RIGHT(D4503,LEN(LOWER(TRIM('Audit summary'!$B$16)))+1)="@"&amp;LOWER(TRIM('Audit summary'!$B$16)),"INTERNAL","EXTERNAL"))</f>
        <v>INTERNAL</v>
      </c>
      <c r="G4503" s="6">
        <f t="shared" si="3"/>
        <v>1</v>
      </c>
      <c r="H4503" s="6">
        <f t="shared" si="4"/>
        <v>1</v>
      </c>
      <c r="I4503" s="6" t="str">
        <f>IF(OR(A4503="",COUNTIF('Message audit'!$A$2:$A$201,A4503)=0,AND(B4503&lt;&gt;"To",B4503&lt;&gt;"CC",B4503&lt;&gt;"BCC"),E4503&lt;&gt;"BASIC_OK"),"REVIEW","OK")</f>
        <v>OK</v>
      </c>
    </row>
    <row r="4504">
      <c r="A4504" s="5" t="s">
        <v>192</v>
      </c>
      <c r="B4504" s="5" t="s">
        <v>65</v>
      </c>
      <c r="C4504" s="5" t="s">
        <v>4710</v>
      </c>
      <c r="D4504" s="6" t="str">
        <f t="shared" si="1"/>
        <v>person4503@demo.invalid</v>
      </c>
      <c r="E4504" s="6" t="str">
        <f t="shared" si="2"/>
        <v>BASIC_OK</v>
      </c>
      <c r="F4504" s="6" t="str">
        <f>IF(E4504&lt;&gt;"BASIC_OK","REVIEW",IF(RIGHT(D4504,LEN(LOWER(TRIM('Audit summary'!$B$16)))+1)="@"&amp;LOWER(TRIM('Audit summary'!$B$16)),"INTERNAL","EXTERNAL"))</f>
        <v>INTERNAL</v>
      </c>
      <c r="G4504" s="6">
        <f t="shared" si="3"/>
        <v>1</v>
      </c>
      <c r="H4504" s="6">
        <f t="shared" si="4"/>
        <v>1</v>
      </c>
      <c r="I4504" s="6" t="str">
        <f>IF(OR(A4504="",COUNTIF('Message audit'!$A$2:$A$201,A4504)=0,AND(B4504&lt;&gt;"To",B4504&lt;&gt;"CC",B4504&lt;&gt;"BCC"),E4504&lt;&gt;"BASIC_OK"),"REVIEW","OK")</f>
        <v>OK</v>
      </c>
    </row>
    <row r="4505">
      <c r="A4505" s="5" t="s">
        <v>192</v>
      </c>
      <c r="B4505" s="5" t="s">
        <v>21</v>
      </c>
      <c r="C4505" s="5" t="s">
        <v>4711</v>
      </c>
      <c r="D4505" s="6" t="str">
        <f t="shared" si="1"/>
        <v>person4504@demo.invalid</v>
      </c>
      <c r="E4505" s="6" t="str">
        <f t="shared" si="2"/>
        <v>BASIC_OK</v>
      </c>
      <c r="F4505" s="6" t="str">
        <f>IF(E4505&lt;&gt;"BASIC_OK","REVIEW",IF(RIGHT(D4505,LEN(LOWER(TRIM('Audit summary'!$B$16)))+1)="@"&amp;LOWER(TRIM('Audit summary'!$B$16)),"INTERNAL","EXTERNAL"))</f>
        <v>INTERNAL</v>
      </c>
      <c r="G4505" s="6">
        <f t="shared" si="3"/>
        <v>1</v>
      </c>
      <c r="H4505" s="6">
        <f t="shared" si="4"/>
        <v>1</v>
      </c>
      <c r="I4505" s="6" t="str">
        <f>IF(OR(A4505="",COUNTIF('Message audit'!$A$2:$A$201,A4505)=0,AND(B4505&lt;&gt;"To",B4505&lt;&gt;"CC",B4505&lt;&gt;"BCC"),E4505&lt;&gt;"BASIC_OK"),"REVIEW","OK")</f>
        <v>OK</v>
      </c>
    </row>
    <row r="4506">
      <c r="A4506" s="5" t="s">
        <v>192</v>
      </c>
      <c r="B4506" s="5" t="s">
        <v>50</v>
      </c>
      <c r="C4506" s="5" t="s">
        <v>4712</v>
      </c>
      <c r="D4506" s="6" t="str">
        <f t="shared" si="1"/>
        <v>person4505@example.org</v>
      </c>
      <c r="E4506" s="6" t="str">
        <f t="shared" si="2"/>
        <v>BASIC_OK</v>
      </c>
      <c r="F4506" s="6" t="str">
        <f>IF(E4506&lt;&gt;"BASIC_OK","REVIEW",IF(RIGHT(D4506,LEN(LOWER(TRIM('Audit summary'!$B$16)))+1)="@"&amp;LOWER(TRIM('Audit summary'!$B$16)),"INTERNAL","EXTERNAL"))</f>
        <v>EXTERNAL</v>
      </c>
      <c r="G4506" s="6">
        <f t="shared" si="3"/>
        <v>1</v>
      </c>
      <c r="H4506" s="6">
        <f t="shared" si="4"/>
        <v>1</v>
      </c>
      <c r="I4506" s="6" t="str">
        <f>IF(OR(A4506="",COUNTIF('Message audit'!$A$2:$A$201,A4506)=0,AND(B4506&lt;&gt;"To",B4506&lt;&gt;"CC",B4506&lt;&gt;"BCC"),E4506&lt;&gt;"BASIC_OK"),"REVIEW","OK")</f>
        <v>OK</v>
      </c>
    </row>
    <row r="4507">
      <c r="A4507" s="5" t="s">
        <v>192</v>
      </c>
      <c r="B4507" s="5" t="s">
        <v>65</v>
      </c>
      <c r="C4507" s="5" t="s">
        <v>4713</v>
      </c>
      <c r="D4507" s="6" t="str">
        <f t="shared" si="1"/>
        <v>person4506@demo.invalid</v>
      </c>
      <c r="E4507" s="6" t="str">
        <f t="shared" si="2"/>
        <v>BASIC_OK</v>
      </c>
      <c r="F4507" s="6" t="str">
        <f>IF(E4507&lt;&gt;"BASIC_OK","REVIEW",IF(RIGHT(D4507,LEN(LOWER(TRIM('Audit summary'!$B$16)))+1)="@"&amp;LOWER(TRIM('Audit summary'!$B$16)),"INTERNAL","EXTERNAL"))</f>
        <v>INTERNAL</v>
      </c>
      <c r="G4507" s="6">
        <f t="shared" si="3"/>
        <v>1</v>
      </c>
      <c r="H4507" s="6">
        <f t="shared" si="4"/>
        <v>1</v>
      </c>
      <c r="I4507" s="6" t="str">
        <f>IF(OR(A4507="",COUNTIF('Message audit'!$A$2:$A$201,A4507)=0,AND(B4507&lt;&gt;"To",B4507&lt;&gt;"CC",B4507&lt;&gt;"BCC"),E4507&lt;&gt;"BASIC_OK"),"REVIEW","OK")</f>
        <v>OK</v>
      </c>
    </row>
    <row r="4508">
      <c r="A4508" s="5" t="s">
        <v>192</v>
      </c>
      <c r="B4508" s="5" t="s">
        <v>21</v>
      </c>
      <c r="C4508" s="5" t="s">
        <v>4714</v>
      </c>
      <c r="D4508" s="6" t="str">
        <f t="shared" si="1"/>
        <v>person4507@demo.invalid</v>
      </c>
      <c r="E4508" s="6" t="str">
        <f t="shared" si="2"/>
        <v>BASIC_OK</v>
      </c>
      <c r="F4508" s="6" t="str">
        <f>IF(E4508&lt;&gt;"BASIC_OK","REVIEW",IF(RIGHT(D4508,LEN(LOWER(TRIM('Audit summary'!$B$16)))+1)="@"&amp;LOWER(TRIM('Audit summary'!$B$16)),"INTERNAL","EXTERNAL"))</f>
        <v>INTERNAL</v>
      </c>
      <c r="G4508" s="6">
        <f t="shared" si="3"/>
        <v>1</v>
      </c>
      <c r="H4508" s="6">
        <f t="shared" si="4"/>
        <v>1</v>
      </c>
      <c r="I4508" s="6" t="str">
        <f>IF(OR(A4508="",COUNTIF('Message audit'!$A$2:$A$201,A4508)=0,AND(B4508&lt;&gt;"To",B4508&lt;&gt;"CC",B4508&lt;&gt;"BCC"),E4508&lt;&gt;"BASIC_OK"),"REVIEW","OK")</f>
        <v>OK</v>
      </c>
    </row>
    <row r="4509">
      <c r="A4509" s="5" t="s">
        <v>192</v>
      </c>
      <c r="B4509" s="5" t="s">
        <v>50</v>
      </c>
      <c r="C4509" s="5" t="s">
        <v>4715</v>
      </c>
      <c r="D4509" s="6" t="str">
        <f t="shared" si="1"/>
        <v>person4508@demo.invalid</v>
      </c>
      <c r="E4509" s="6" t="str">
        <f t="shared" si="2"/>
        <v>BASIC_OK</v>
      </c>
      <c r="F4509" s="6" t="str">
        <f>IF(E4509&lt;&gt;"BASIC_OK","REVIEW",IF(RIGHT(D4509,LEN(LOWER(TRIM('Audit summary'!$B$16)))+1)="@"&amp;LOWER(TRIM('Audit summary'!$B$16)),"INTERNAL","EXTERNAL"))</f>
        <v>INTERNAL</v>
      </c>
      <c r="G4509" s="6">
        <f t="shared" si="3"/>
        <v>1</v>
      </c>
      <c r="H4509" s="6">
        <f t="shared" si="4"/>
        <v>1</v>
      </c>
      <c r="I4509" s="6" t="str">
        <f>IF(OR(A4509="",COUNTIF('Message audit'!$A$2:$A$201,A4509)=0,AND(B4509&lt;&gt;"To",B4509&lt;&gt;"CC",B4509&lt;&gt;"BCC"),E4509&lt;&gt;"BASIC_OK"),"REVIEW","OK")</f>
        <v>OK</v>
      </c>
    </row>
    <row r="4510">
      <c r="A4510" s="5" t="s">
        <v>192</v>
      </c>
      <c r="B4510" s="5" t="s">
        <v>65</v>
      </c>
      <c r="C4510" s="5" t="s">
        <v>4716</v>
      </c>
      <c r="D4510" s="6" t="str">
        <f t="shared" si="1"/>
        <v>person4509@demo.invalid</v>
      </c>
      <c r="E4510" s="6" t="str">
        <f t="shared" si="2"/>
        <v>BASIC_OK</v>
      </c>
      <c r="F4510" s="6" t="str">
        <f>IF(E4510&lt;&gt;"BASIC_OK","REVIEW",IF(RIGHT(D4510,LEN(LOWER(TRIM('Audit summary'!$B$16)))+1)="@"&amp;LOWER(TRIM('Audit summary'!$B$16)),"INTERNAL","EXTERNAL"))</f>
        <v>INTERNAL</v>
      </c>
      <c r="G4510" s="6">
        <f t="shared" si="3"/>
        <v>1</v>
      </c>
      <c r="H4510" s="6">
        <f t="shared" si="4"/>
        <v>1</v>
      </c>
      <c r="I4510" s="6" t="str">
        <f>IF(OR(A4510="",COUNTIF('Message audit'!$A$2:$A$201,A4510)=0,AND(B4510&lt;&gt;"To",B4510&lt;&gt;"CC",B4510&lt;&gt;"BCC"),E4510&lt;&gt;"BASIC_OK"),"REVIEW","OK")</f>
        <v>OK</v>
      </c>
    </row>
    <row r="4511">
      <c r="A4511" s="5" t="s">
        <v>192</v>
      </c>
      <c r="B4511" s="5" t="s">
        <v>21</v>
      </c>
      <c r="C4511" s="5" t="s">
        <v>4717</v>
      </c>
      <c r="D4511" s="6" t="str">
        <f t="shared" si="1"/>
        <v>person4510@example.org</v>
      </c>
      <c r="E4511" s="6" t="str">
        <f t="shared" si="2"/>
        <v>BASIC_OK</v>
      </c>
      <c r="F4511" s="6" t="str">
        <f>IF(E4511&lt;&gt;"BASIC_OK","REVIEW",IF(RIGHT(D4511,LEN(LOWER(TRIM('Audit summary'!$B$16)))+1)="@"&amp;LOWER(TRIM('Audit summary'!$B$16)),"INTERNAL","EXTERNAL"))</f>
        <v>EXTERNAL</v>
      </c>
      <c r="G4511" s="6">
        <f t="shared" si="3"/>
        <v>1</v>
      </c>
      <c r="H4511" s="6">
        <f t="shared" si="4"/>
        <v>1</v>
      </c>
      <c r="I4511" s="6" t="str">
        <f>IF(OR(A4511="",COUNTIF('Message audit'!$A$2:$A$201,A4511)=0,AND(B4511&lt;&gt;"To",B4511&lt;&gt;"CC",B4511&lt;&gt;"BCC"),E4511&lt;&gt;"BASIC_OK"),"REVIEW","OK")</f>
        <v>OK</v>
      </c>
    </row>
    <row r="4512">
      <c r="A4512" s="5" t="s">
        <v>192</v>
      </c>
      <c r="B4512" s="5" t="s">
        <v>50</v>
      </c>
      <c r="C4512" s="5" t="s">
        <v>4718</v>
      </c>
      <c r="D4512" s="6" t="str">
        <f t="shared" si="1"/>
        <v>person4511@demo.invalid</v>
      </c>
      <c r="E4512" s="6" t="str">
        <f t="shared" si="2"/>
        <v>BASIC_OK</v>
      </c>
      <c r="F4512" s="6" t="str">
        <f>IF(E4512&lt;&gt;"BASIC_OK","REVIEW",IF(RIGHT(D4512,LEN(LOWER(TRIM('Audit summary'!$B$16)))+1)="@"&amp;LOWER(TRIM('Audit summary'!$B$16)),"INTERNAL","EXTERNAL"))</f>
        <v>INTERNAL</v>
      </c>
      <c r="G4512" s="6">
        <f t="shared" si="3"/>
        <v>1</v>
      </c>
      <c r="H4512" s="6">
        <f t="shared" si="4"/>
        <v>1</v>
      </c>
      <c r="I4512" s="6" t="str">
        <f>IF(OR(A4512="",COUNTIF('Message audit'!$A$2:$A$201,A4512)=0,AND(B4512&lt;&gt;"To",B4512&lt;&gt;"CC",B4512&lt;&gt;"BCC"),E4512&lt;&gt;"BASIC_OK"),"REVIEW","OK")</f>
        <v>OK</v>
      </c>
    </row>
    <row r="4513">
      <c r="A4513" s="5" t="s">
        <v>192</v>
      </c>
      <c r="B4513" s="5" t="s">
        <v>65</v>
      </c>
      <c r="C4513" s="5" t="s">
        <v>4719</v>
      </c>
      <c r="D4513" s="6" t="str">
        <f t="shared" si="1"/>
        <v>person4512@demo.invalid</v>
      </c>
      <c r="E4513" s="6" t="str">
        <f t="shared" si="2"/>
        <v>BASIC_OK</v>
      </c>
      <c r="F4513" s="6" t="str">
        <f>IF(E4513&lt;&gt;"BASIC_OK","REVIEW",IF(RIGHT(D4513,LEN(LOWER(TRIM('Audit summary'!$B$16)))+1)="@"&amp;LOWER(TRIM('Audit summary'!$B$16)),"INTERNAL","EXTERNAL"))</f>
        <v>INTERNAL</v>
      </c>
      <c r="G4513" s="6">
        <f t="shared" si="3"/>
        <v>1</v>
      </c>
      <c r="H4513" s="6">
        <f t="shared" si="4"/>
        <v>1</v>
      </c>
      <c r="I4513" s="6" t="str">
        <f>IF(OR(A4513="",COUNTIF('Message audit'!$A$2:$A$201,A4513)=0,AND(B4513&lt;&gt;"To",B4513&lt;&gt;"CC",B4513&lt;&gt;"BCC"),E4513&lt;&gt;"BASIC_OK"),"REVIEW","OK")</f>
        <v>OK</v>
      </c>
    </row>
    <row r="4514">
      <c r="A4514" s="5" t="s">
        <v>192</v>
      </c>
      <c r="B4514" s="5" t="s">
        <v>21</v>
      </c>
      <c r="C4514" s="5" t="s">
        <v>4720</v>
      </c>
      <c r="D4514" s="6" t="str">
        <f t="shared" si="1"/>
        <v>person4513@demo.invalid</v>
      </c>
      <c r="E4514" s="6" t="str">
        <f t="shared" si="2"/>
        <v>BASIC_OK</v>
      </c>
      <c r="F4514" s="6" t="str">
        <f>IF(E4514&lt;&gt;"BASIC_OK","REVIEW",IF(RIGHT(D4514,LEN(LOWER(TRIM('Audit summary'!$B$16)))+1)="@"&amp;LOWER(TRIM('Audit summary'!$B$16)),"INTERNAL","EXTERNAL"))</f>
        <v>INTERNAL</v>
      </c>
      <c r="G4514" s="6">
        <f t="shared" si="3"/>
        <v>1</v>
      </c>
      <c r="H4514" s="6">
        <f t="shared" si="4"/>
        <v>1</v>
      </c>
      <c r="I4514" s="6" t="str">
        <f>IF(OR(A4514="",COUNTIF('Message audit'!$A$2:$A$201,A4514)=0,AND(B4514&lt;&gt;"To",B4514&lt;&gt;"CC",B4514&lt;&gt;"BCC"),E4514&lt;&gt;"BASIC_OK"),"REVIEW","OK")</f>
        <v>OK</v>
      </c>
    </row>
    <row r="4515">
      <c r="A4515" s="5" t="s">
        <v>192</v>
      </c>
      <c r="B4515" s="5" t="s">
        <v>50</v>
      </c>
      <c r="C4515" s="5" t="s">
        <v>4721</v>
      </c>
      <c r="D4515" s="6" t="str">
        <f t="shared" si="1"/>
        <v>person4514@demo.invalid</v>
      </c>
      <c r="E4515" s="6" t="str">
        <f t="shared" si="2"/>
        <v>BASIC_OK</v>
      </c>
      <c r="F4515" s="6" t="str">
        <f>IF(E4515&lt;&gt;"BASIC_OK","REVIEW",IF(RIGHT(D4515,LEN(LOWER(TRIM('Audit summary'!$B$16)))+1)="@"&amp;LOWER(TRIM('Audit summary'!$B$16)),"INTERNAL","EXTERNAL"))</f>
        <v>INTERNAL</v>
      </c>
      <c r="G4515" s="6">
        <f t="shared" si="3"/>
        <v>1</v>
      </c>
      <c r="H4515" s="6">
        <f t="shared" si="4"/>
        <v>1</v>
      </c>
      <c r="I4515" s="6" t="str">
        <f>IF(OR(A4515="",COUNTIF('Message audit'!$A$2:$A$201,A4515)=0,AND(B4515&lt;&gt;"To",B4515&lt;&gt;"CC",B4515&lt;&gt;"BCC"),E4515&lt;&gt;"BASIC_OK"),"REVIEW","OK")</f>
        <v>OK</v>
      </c>
    </row>
    <row r="4516">
      <c r="A4516" s="5" t="s">
        <v>192</v>
      </c>
      <c r="B4516" s="5" t="s">
        <v>65</v>
      </c>
      <c r="C4516" s="5" t="s">
        <v>4722</v>
      </c>
      <c r="D4516" s="6" t="str">
        <f t="shared" si="1"/>
        <v>person4515@example.org</v>
      </c>
      <c r="E4516" s="6" t="str">
        <f t="shared" si="2"/>
        <v>BASIC_OK</v>
      </c>
      <c r="F4516" s="6" t="str">
        <f>IF(E4516&lt;&gt;"BASIC_OK","REVIEW",IF(RIGHT(D4516,LEN(LOWER(TRIM('Audit summary'!$B$16)))+1)="@"&amp;LOWER(TRIM('Audit summary'!$B$16)),"INTERNAL","EXTERNAL"))</f>
        <v>EXTERNAL</v>
      </c>
      <c r="G4516" s="6">
        <f t="shared" si="3"/>
        <v>1</v>
      </c>
      <c r="H4516" s="6">
        <f t="shared" si="4"/>
        <v>1</v>
      </c>
      <c r="I4516" s="6" t="str">
        <f>IF(OR(A4516="",COUNTIF('Message audit'!$A$2:$A$201,A4516)=0,AND(B4516&lt;&gt;"To",B4516&lt;&gt;"CC",B4516&lt;&gt;"BCC"),E4516&lt;&gt;"BASIC_OK"),"REVIEW","OK")</f>
        <v>OK</v>
      </c>
    </row>
    <row r="4517">
      <c r="A4517" s="5" t="s">
        <v>192</v>
      </c>
      <c r="B4517" s="5" t="s">
        <v>21</v>
      </c>
      <c r="C4517" s="5" t="s">
        <v>4723</v>
      </c>
      <c r="D4517" s="6" t="str">
        <f t="shared" si="1"/>
        <v>person4516@demo.invalid</v>
      </c>
      <c r="E4517" s="6" t="str">
        <f t="shared" si="2"/>
        <v>BASIC_OK</v>
      </c>
      <c r="F4517" s="6" t="str">
        <f>IF(E4517&lt;&gt;"BASIC_OK","REVIEW",IF(RIGHT(D4517,LEN(LOWER(TRIM('Audit summary'!$B$16)))+1)="@"&amp;LOWER(TRIM('Audit summary'!$B$16)),"INTERNAL","EXTERNAL"))</f>
        <v>INTERNAL</v>
      </c>
      <c r="G4517" s="6">
        <f t="shared" si="3"/>
        <v>1</v>
      </c>
      <c r="H4517" s="6">
        <f t="shared" si="4"/>
        <v>1</v>
      </c>
      <c r="I4517" s="6" t="str">
        <f>IF(OR(A4517="",COUNTIF('Message audit'!$A$2:$A$201,A4517)=0,AND(B4517&lt;&gt;"To",B4517&lt;&gt;"CC",B4517&lt;&gt;"BCC"),E4517&lt;&gt;"BASIC_OK"),"REVIEW","OK")</f>
        <v>OK</v>
      </c>
    </row>
    <row r="4518">
      <c r="A4518" s="5" t="s">
        <v>192</v>
      </c>
      <c r="B4518" s="5" t="s">
        <v>50</v>
      </c>
      <c r="C4518" s="5" t="s">
        <v>4724</v>
      </c>
      <c r="D4518" s="6" t="str">
        <f t="shared" si="1"/>
        <v>person4517@demo.invalid</v>
      </c>
      <c r="E4518" s="6" t="str">
        <f t="shared" si="2"/>
        <v>BASIC_OK</v>
      </c>
      <c r="F4518" s="6" t="str">
        <f>IF(E4518&lt;&gt;"BASIC_OK","REVIEW",IF(RIGHT(D4518,LEN(LOWER(TRIM('Audit summary'!$B$16)))+1)="@"&amp;LOWER(TRIM('Audit summary'!$B$16)),"INTERNAL","EXTERNAL"))</f>
        <v>INTERNAL</v>
      </c>
      <c r="G4518" s="6">
        <f t="shared" si="3"/>
        <v>1</v>
      </c>
      <c r="H4518" s="6">
        <f t="shared" si="4"/>
        <v>1</v>
      </c>
      <c r="I4518" s="6" t="str">
        <f>IF(OR(A4518="",COUNTIF('Message audit'!$A$2:$A$201,A4518)=0,AND(B4518&lt;&gt;"To",B4518&lt;&gt;"CC",B4518&lt;&gt;"BCC"),E4518&lt;&gt;"BASIC_OK"),"REVIEW","OK")</f>
        <v>OK</v>
      </c>
    </row>
    <row r="4519">
      <c r="A4519" s="5" t="s">
        <v>192</v>
      </c>
      <c r="B4519" s="5" t="s">
        <v>65</v>
      </c>
      <c r="C4519" s="5" t="s">
        <v>4725</v>
      </c>
      <c r="D4519" s="6" t="str">
        <f t="shared" si="1"/>
        <v>person4518@demo.invalid</v>
      </c>
      <c r="E4519" s="6" t="str">
        <f t="shared" si="2"/>
        <v>BASIC_OK</v>
      </c>
      <c r="F4519" s="6" t="str">
        <f>IF(E4519&lt;&gt;"BASIC_OK","REVIEW",IF(RIGHT(D4519,LEN(LOWER(TRIM('Audit summary'!$B$16)))+1)="@"&amp;LOWER(TRIM('Audit summary'!$B$16)),"INTERNAL","EXTERNAL"))</f>
        <v>INTERNAL</v>
      </c>
      <c r="G4519" s="6">
        <f t="shared" si="3"/>
        <v>1</v>
      </c>
      <c r="H4519" s="6">
        <f t="shared" si="4"/>
        <v>1</v>
      </c>
      <c r="I4519" s="6" t="str">
        <f>IF(OR(A4519="",COUNTIF('Message audit'!$A$2:$A$201,A4519)=0,AND(B4519&lt;&gt;"To",B4519&lt;&gt;"CC",B4519&lt;&gt;"BCC"),E4519&lt;&gt;"BASIC_OK"),"REVIEW","OK")</f>
        <v>OK</v>
      </c>
    </row>
    <row r="4520">
      <c r="A4520" s="5" t="s">
        <v>192</v>
      </c>
      <c r="B4520" s="5" t="s">
        <v>21</v>
      </c>
      <c r="C4520" s="5" t="s">
        <v>4726</v>
      </c>
      <c r="D4520" s="6" t="str">
        <f t="shared" si="1"/>
        <v>person4519@demo.invalid</v>
      </c>
      <c r="E4520" s="6" t="str">
        <f t="shared" si="2"/>
        <v>BASIC_OK</v>
      </c>
      <c r="F4520" s="6" t="str">
        <f>IF(E4520&lt;&gt;"BASIC_OK","REVIEW",IF(RIGHT(D4520,LEN(LOWER(TRIM('Audit summary'!$B$16)))+1)="@"&amp;LOWER(TRIM('Audit summary'!$B$16)),"INTERNAL","EXTERNAL"))</f>
        <v>INTERNAL</v>
      </c>
      <c r="G4520" s="6">
        <f t="shared" si="3"/>
        <v>1</v>
      </c>
      <c r="H4520" s="6">
        <f t="shared" si="4"/>
        <v>1</v>
      </c>
      <c r="I4520" s="6" t="str">
        <f>IF(OR(A4520="",COUNTIF('Message audit'!$A$2:$A$201,A4520)=0,AND(B4520&lt;&gt;"To",B4520&lt;&gt;"CC",B4520&lt;&gt;"BCC"),E4520&lt;&gt;"BASIC_OK"),"REVIEW","OK")</f>
        <v>OK</v>
      </c>
    </row>
    <row r="4521">
      <c r="A4521" s="5" t="s">
        <v>192</v>
      </c>
      <c r="B4521" s="5" t="s">
        <v>50</v>
      </c>
      <c r="C4521" s="5" t="s">
        <v>4727</v>
      </c>
      <c r="D4521" s="6" t="str">
        <f t="shared" si="1"/>
        <v>person4520@example.org</v>
      </c>
      <c r="E4521" s="6" t="str">
        <f t="shared" si="2"/>
        <v>BASIC_OK</v>
      </c>
      <c r="F4521" s="6" t="str">
        <f>IF(E4521&lt;&gt;"BASIC_OK","REVIEW",IF(RIGHT(D4521,LEN(LOWER(TRIM('Audit summary'!$B$16)))+1)="@"&amp;LOWER(TRIM('Audit summary'!$B$16)),"INTERNAL","EXTERNAL"))</f>
        <v>EXTERNAL</v>
      </c>
      <c r="G4521" s="6">
        <f t="shared" si="3"/>
        <v>1</v>
      </c>
      <c r="H4521" s="6">
        <f t="shared" si="4"/>
        <v>1</v>
      </c>
      <c r="I4521" s="6" t="str">
        <f>IF(OR(A4521="",COUNTIF('Message audit'!$A$2:$A$201,A4521)=0,AND(B4521&lt;&gt;"To",B4521&lt;&gt;"CC",B4521&lt;&gt;"BCC"),E4521&lt;&gt;"BASIC_OK"),"REVIEW","OK")</f>
        <v>OK</v>
      </c>
    </row>
    <row r="4522">
      <c r="A4522" s="5" t="s">
        <v>192</v>
      </c>
      <c r="B4522" s="5" t="s">
        <v>65</v>
      </c>
      <c r="C4522" s="5" t="s">
        <v>4728</v>
      </c>
      <c r="D4522" s="6" t="str">
        <f t="shared" si="1"/>
        <v>person4521@demo.invalid</v>
      </c>
      <c r="E4522" s="6" t="str">
        <f t="shared" si="2"/>
        <v>BASIC_OK</v>
      </c>
      <c r="F4522" s="6" t="str">
        <f>IF(E4522&lt;&gt;"BASIC_OK","REVIEW",IF(RIGHT(D4522,LEN(LOWER(TRIM('Audit summary'!$B$16)))+1)="@"&amp;LOWER(TRIM('Audit summary'!$B$16)),"INTERNAL","EXTERNAL"))</f>
        <v>INTERNAL</v>
      </c>
      <c r="G4522" s="6">
        <f t="shared" si="3"/>
        <v>1</v>
      </c>
      <c r="H4522" s="6">
        <f t="shared" si="4"/>
        <v>1</v>
      </c>
      <c r="I4522" s="6" t="str">
        <f>IF(OR(A4522="",COUNTIF('Message audit'!$A$2:$A$201,A4522)=0,AND(B4522&lt;&gt;"To",B4522&lt;&gt;"CC",B4522&lt;&gt;"BCC"),E4522&lt;&gt;"BASIC_OK"),"REVIEW","OK")</f>
        <v>OK</v>
      </c>
    </row>
    <row r="4523">
      <c r="A4523" s="5" t="s">
        <v>192</v>
      </c>
      <c r="B4523" s="5" t="s">
        <v>21</v>
      </c>
      <c r="C4523" s="5" t="s">
        <v>4729</v>
      </c>
      <c r="D4523" s="6" t="str">
        <f t="shared" si="1"/>
        <v>person4522@demo.invalid</v>
      </c>
      <c r="E4523" s="6" t="str">
        <f t="shared" si="2"/>
        <v>BASIC_OK</v>
      </c>
      <c r="F4523" s="6" t="str">
        <f>IF(E4523&lt;&gt;"BASIC_OK","REVIEW",IF(RIGHT(D4523,LEN(LOWER(TRIM('Audit summary'!$B$16)))+1)="@"&amp;LOWER(TRIM('Audit summary'!$B$16)),"INTERNAL","EXTERNAL"))</f>
        <v>INTERNAL</v>
      </c>
      <c r="G4523" s="6">
        <f t="shared" si="3"/>
        <v>1</v>
      </c>
      <c r="H4523" s="6">
        <f t="shared" si="4"/>
        <v>1</v>
      </c>
      <c r="I4523" s="6" t="str">
        <f>IF(OR(A4523="",COUNTIF('Message audit'!$A$2:$A$201,A4523)=0,AND(B4523&lt;&gt;"To",B4523&lt;&gt;"CC",B4523&lt;&gt;"BCC"),E4523&lt;&gt;"BASIC_OK"),"REVIEW","OK")</f>
        <v>OK</v>
      </c>
    </row>
    <row r="4524">
      <c r="A4524" s="5" t="s">
        <v>192</v>
      </c>
      <c r="B4524" s="5" t="s">
        <v>50</v>
      </c>
      <c r="C4524" s="5" t="s">
        <v>4730</v>
      </c>
      <c r="D4524" s="6" t="str">
        <f t="shared" si="1"/>
        <v>person4523@demo.invalid</v>
      </c>
      <c r="E4524" s="6" t="str">
        <f t="shared" si="2"/>
        <v>BASIC_OK</v>
      </c>
      <c r="F4524" s="6" t="str">
        <f>IF(E4524&lt;&gt;"BASIC_OK","REVIEW",IF(RIGHT(D4524,LEN(LOWER(TRIM('Audit summary'!$B$16)))+1)="@"&amp;LOWER(TRIM('Audit summary'!$B$16)),"INTERNAL","EXTERNAL"))</f>
        <v>INTERNAL</v>
      </c>
      <c r="G4524" s="6">
        <f t="shared" si="3"/>
        <v>1</v>
      </c>
      <c r="H4524" s="6">
        <f t="shared" si="4"/>
        <v>1</v>
      </c>
      <c r="I4524" s="6" t="str">
        <f>IF(OR(A4524="",COUNTIF('Message audit'!$A$2:$A$201,A4524)=0,AND(B4524&lt;&gt;"To",B4524&lt;&gt;"CC",B4524&lt;&gt;"BCC"),E4524&lt;&gt;"BASIC_OK"),"REVIEW","OK")</f>
        <v>OK</v>
      </c>
    </row>
    <row r="4525">
      <c r="A4525" s="5" t="s">
        <v>192</v>
      </c>
      <c r="B4525" s="5" t="s">
        <v>65</v>
      </c>
      <c r="C4525" s="5" t="s">
        <v>4731</v>
      </c>
      <c r="D4525" s="6" t="str">
        <f t="shared" si="1"/>
        <v>person4524@demo.invalid</v>
      </c>
      <c r="E4525" s="6" t="str">
        <f t="shared" si="2"/>
        <v>BASIC_OK</v>
      </c>
      <c r="F4525" s="6" t="str">
        <f>IF(E4525&lt;&gt;"BASIC_OK","REVIEW",IF(RIGHT(D4525,LEN(LOWER(TRIM('Audit summary'!$B$16)))+1)="@"&amp;LOWER(TRIM('Audit summary'!$B$16)),"INTERNAL","EXTERNAL"))</f>
        <v>INTERNAL</v>
      </c>
      <c r="G4525" s="6">
        <f t="shared" si="3"/>
        <v>1</v>
      </c>
      <c r="H4525" s="6">
        <f t="shared" si="4"/>
        <v>1</v>
      </c>
      <c r="I4525" s="6" t="str">
        <f>IF(OR(A4525="",COUNTIF('Message audit'!$A$2:$A$201,A4525)=0,AND(B4525&lt;&gt;"To",B4525&lt;&gt;"CC",B4525&lt;&gt;"BCC"),E4525&lt;&gt;"BASIC_OK"),"REVIEW","OK")</f>
        <v>OK</v>
      </c>
    </row>
    <row r="4526">
      <c r="A4526" s="5" t="s">
        <v>192</v>
      </c>
      <c r="B4526" s="5" t="s">
        <v>21</v>
      </c>
      <c r="C4526" s="5" t="s">
        <v>4732</v>
      </c>
      <c r="D4526" s="6" t="str">
        <f t="shared" si="1"/>
        <v>person4525@example.org</v>
      </c>
      <c r="E4526" s="6" t="str">
        <f t="shared" si="2"/>
        <v>BASIC_OK</v>
      </c>
      <c r="F4526" s="6" t="str">
        <f>IF(E4526&lt;&gt;"BASIC_OK","REVIEW",IF(RIGHT(D4526,LEN(LOWER(TRIM('Audit summary'!$B$16)))+1)="@"&amp;LOWER(TRIM('Audit summary'!$B$16)),"INTERNAL","EXTERNAL"))</f>
        <v>EXTERNAL</v>
      </c>
      <c r="G4526" s="6">
        <f t="shared" si="3"/>
        <v>1</v>
      </c>
      <c r="H4526" s="6">
        <f t="shared" si="4"/>
        <v>1</v>
      </c>
      <c r="I4526" s="6" t="str">
        <f>IF(OR(A4526="",COUNTIF('Message audit'!$A$2:$A$201,A4526)=0,AND(B4526&lt;&gt;"To",B4526&lt;&gt;"CC",B4526&lt;&gt;"BCC"),E4526&lt;&gt;"BASIC_OK"),"REVIEW","OK")</f>
        <v>OK</v>
      </c>
    </row>
    <row r="4527">
      <c r="A4527" s="5" t="s">
        <v>192</v>
      </c>
      <c r="B4527" s="5" t="s">
        <v>50</v>
      </c>
      <c r="C4527" s="5" t="s">
        <v>4733</v>
      </c>
      <c r="D4527" s="6" t="str">
        <f t="shared" si="1"/>
        <v>person4526@demo.invalid</v>
      </c>
      <c r="E4527" s="6" t="str">
        <f t="shared" si="2"/>
        <v>BASIC_OK</v>
      </c>
      <c r="F4527" s="6" t="str">
        <f>IF(E4527&lt;&gt;"BASIC_OK","REVIEW",IF(RIGHT(D4527,LEN(LOWER(TRIM('Audit summary'!$B$16)))+1)="@"&amp;LOWER(TRIM('Audit summary'!$B$16)),"INTERNAL","EXTERNAL"))</f>
        <v>INTERNAL</v>
      </c>
      <c r="G4527" s="6">
        <f t="shared" si="3"/>
        <v>1</v>
      </c>
      <c r="H4527" s="6">
        <f t="shared" si="4"/>
        <v>1</v>
      </c>
      <c r="I4527" s="6" t="str">
        <f>IF(OR(A4527="",COUNTIF('Message audit'!$A$2:$A$201,A4527)=0,AND(B4527&lt;&gt;"To",B4527&lt;&gt;"CC",B4527&lt;&gt;"BCC"),E4527&lt;&gt;"BASIC_OK"),"REVIEW","OK")</f>
        <v>OK</v>
      </c>
    </row>
    <row r="4528">
      <c r="A4528" s="5" t="s">
        <v>192</v>
      </c>
      <c r="B4528" s="5" t="s">
        <v>65</v>
      </c>
      <c r="C4528" s="5" t="s">
        <v>4734</v>
      </c>
      <c r="D4528" s="6" t="str">
        <f t="shared" si="1"/>
        <v>person4527@demo.invalid</v>
      </c>
      <c r="E4528" s="6" t="str">
        <f t="shared" si="2"/>
        <v>BASIC_OK</v>
      </c>
      <c r="F4528" s="6" t="str">
        <f>IF(E4528&lt;&gt;"BASIC_OK","REVIEW",IF(RIGHT(D4528,LEN(LOWER(TRIM('Audit summary'!$B$16)))+1)="@"&amp;LOWER(TRIM('Audit summary'!$B$16)),"INTERNAL","EXTERNAL"))</f>
        <v>INTERNAL</v>
      </c>
      <c r="G4528" s="6">
        <f t="shared" si="3"/>
        <v>1</v>
      </c>
      <c r="H4528" s="6">
        <f t="shared" si="4"/>
        <v>1</v>
      </c>
      <c r="I4528" s="6" t="str">
        <f>IF(OR(A4528="",COUNTIF('Message audit'!$A$2:$A$201,A4528)=0,AND(B4528&lt;&gt;"To",B4528&lt;&gt;"CC",B4528&lt;&gt;"BCC"),E4528&lt;&gt;"BASIC_OK"),"REVIEW","OK")</f>
        <v>OK</v>
      </c>
    </row>
    <row r="4529">
      <c r="A4529" s="5" t="s">
        <v>192</v>
      </c>
      <c r="B4529" s="5" t="s">
        <v>21</v>
      </c>
      <c r="C4529" s="5" t="s">
        <v>4735</v>
      </c>
      <c r="D4529" s="6" t="str">
        <f t="shared" si="1"/>
        <v>person4528@demo.invalid</v>
      </c>
      <c r="E4529" s="6" t="str">
        <f t="shared" si="2"/>
        <v>BASIC_OK</v>
      </c>
      <c r="F4529" s="6" t="str">
        <f>IF(E4529&lt;&gt;"BASIC_OK","REVIEW",IF(RIGHT(D4529,LEN(LOWER(TRIM('Audit summary'!$B$16)))+1)="@"&amp;LOWER(TRIM('Audit summary'!$B$16)),"INTERNAL","EXTERNAL"))</f>
        <v>INTERNAL</v>
      </c>
      <c r="G4529" s="6">
        <f t="shared" si="3"/>
        <v>1</v>
      </c>
      <c r="H4529" s="6">
        <f t="shared" si="4"/>
        <v>1</v>
      </c>
      <c r="I4529" s="6" t="str">
        <f>IF(OR(A4529="",COUNTIF('Message audit'!$A$2:$A$201,A4529)=0,AND(B4529&lt;&gt;"To",B4529&lt;&gt;"CC",B4529&lt;&gt;"BCC"),E4529&lt;&gt;"BASIC_OK"),"REVIEW","OK")</f>
        <v>OK</v>
      </c>
    </row>
    <row r="4530">
      <c r="A4530" s="5" t="s">
        <v>192</v>
      </c>
      <c r="B4530" s="5" t="s">
        <v>50</v>
      </c>
      <c r="C4530" s="5" t="s">
        <v>4736</v>
      </c>
      <c r="D4530" s="6" t="str">
        <f t="shared" si="1"/>
        <v>person4529@demo.invalid</v>
      </c>
      <c r="E4530" s="6" t="str">
        <f t="shared" si="2"/>
        <v>BASIC_OK</v>
      </c>
      <c r="F4530" s="6" t="str">
        <f>IF(E4530&lt;&gt;"BASIC_OK","REVIEW",IF(RIGHT(D4530,LEN(LOWER(TRIM('Audit summary'!$B$16)))+1)="@"&amp;LOWER(TRIM('Audit summary'!$B$16)),"INTERNAL","EXTERNAL"))</f>
        <v>INTERNAL</v>
      </c>
      <c r="G4530" s="6">
        <f t="shared" si="3"/>
        <v>1</v>
      </c>
      <c r="H4530" s="6">
        <f t="shared" si="4"/>
        <v>1</v>
      </c>
      <c r="I4530" s="6" t="str">
        <f>IF(OR(A4530="",COUNTIF('Message audit'!$A$2:$A$201,A4530)=0,AND(B4530&lt;&gt;"To",B4530&lt;&gt;"CC",B4530&lt;&gt;"BCC"),E4530&lt;&gt;"BASIC_OK"),"REVIEW","OK")</f>
        <v>OK</v>
      </c>
    </row>
    <row r="4531">
      <c r="A4531" s="5" t="s">
        <v>192</v>
      </c>
      <c r="B4531" s="5" t="s">
        <v>65</v>
      </c>
      <c r="C4531" s="5" t="s">
        <v>4737</v>
      </c>
      <c r="D4531" s="6" t="str">
        <f t="shared" si="1"/>
        <v>person4530@example.org</v>
      </c>
      <c r="E4531" s="6" t="str">
        <f t="shared" si="2"/>
        <v>BASIC_OK</v>
      </c>
      <c r="F4531" s="6" t="str">
        <f>IF(E4531&lt;&gt;"BASIC_OK","REVIEW",IF(RIGHT(D4531,LEN(LOWER(TRIM('Audit summary'!$B$16)))+1)="@"&amp;LOWER(TRIM('Audit summary'!$B$16)),"INTERNAL","EXTERNAL"))</f>
        <v>EXTERNAL</v>
      </c>
      <c r="G4531" s="6">
        <f t="shared" si="3"/>
        <v>1</v>
      </c>
      <c r="H4531" s="6">
        <f t="shared" si="4"/>
        <v>1</v>
      </c>
      <c r="I4531" s="6" t="str">
        <f>IF(OR(A4531="",COUNTIF('Message audit'!$A$2:$A$201,A4531)=0,AND(B4531&lt;&gt;"To",B4531&lt;&gt;"CC",B4531&lt;&gt;"BCC"),E4531&lt;&gt;"BASIC_OK"),"REVIEW","OK")</f>
        <v>OK</v>
      </c>
    </row>
    <row r="4532">
      <c r="A4532" s="5" t="s">
        <v>192</v>
      </c>
      <c r="B4532" s="5" t="s">
        <v>21</v>
      </c>
      <c r="C4532" s="5" t="s">
        <v>4738</v>
      </c>
      <c r="D4532" s="6" t="str">
        <f t="shared" si="1"/>
        <v>person4531@demo.invalid</v>
      </c>
      <c r="E4532" s="6" t="str">
        <f t="shared" si="2"/>
        <v>BASIC_OK</v>
      </c>
      <c r="F4532" s="6" t="str">
        <f>IF(E4532&lt;&gt;"BASIC_OK","REVIEW",IF(RIGHT(D4532,LEN(LOWER(TRIM('Audit summary'!$B$16)))+1)="@"&amp;LOWER(TRIM('Audit summary'!$B$16)),"INTERNAL","EXTERNAL"))</f>
        <v>INTERNAL</v>
      </c>
      <c r="G4532" s="6">
        <f t="shared" si="3"/>
        <v>1</v>
      </c>
      <c r="H4532" s="6">
        <f t="shared" si="4"/>
        <v>1</v>
      </c>
      <c r="I4532" s="6" t="str">
        <f>IF(OR(A4532="",COUNTIF('Message audit'!$A$2:$A$201,A4532)=0,AND(B4532&lt;&gt;"To",B4532&lt;&gt;"CC",B4532&lt;&gt;"BCC"),E4532&lt;&gt;"BASIC_OK"),"REVIEW","OK")</f>
        <v>OK</v>
      </c>
    </row>
    <row r="4533">
      <c r="A4533" s="5" t="s">
        <v>192</v>
      </c>
      <c r="B4533" s="5" t="s">
        <v>50</v>
      </c>
      <c r="C4533" s="5" t="s">
        <v>4739</v>
      </c>
      <c r="D4533" s="6" t="str">
        <f t="shared" si="1"/>
        <v>person4532@demo.invalid</v>
      </c>
      <c r="E4533" s="6" t="str">
        <f t="shared" si="2"/>
        <v>BASIC_OK</v>
      </c>
      <c r="F4533" s="6" t="str">
        <f>IF(E4533&lt;&gt;"BASIC_OK","REVIEW",IF(RIGHT(D4533,LEN(LOWER(TRIM('Audit summary'!$B$16)))+1)="@"&amp;LOWER(TRIM('Audit summary'!$B$16)),"INTERNAL","EXTERNAL"))</f>
        <v>INTERNAL</v>
      </c>
      <c r="G4533" s="6">
        <f t="shared" si="3"/>
        <v>1</v>
      </c>
      <c r="H4533" s="6">
        <f t="shared" si="4"/>
        <v>1</v>
      </c>
      <c r="I4533" s="6" t="str">
        <f>IF(OR(A4533="",COUNTIF('Message audit'!$A$2:$A$201,A4533)=0,AND(B4533&lt;&gt;"To",B4533&lt;&gt;"CC",B4533&lt;&gt;"BCC"),E4533&lt;&gt;"BASIC_OK"),"REVIEW","OK")</f>
        <v>OK</v>
      </c>
    </row>
    <row r="4534">
      <c r="A4534" s="5" t="s">
        <v>192</v>
      </c>
      <c r="B4534" s="5" t="s">
        <v>65</v>
      </c>
      <c r="C4534" s="5" t="s">
        <v>4740</v>
      </c>
      <c r="D4534" s="6" t="str">
        <f t="shared" si="1"/>
        <v>person4533@demo.invalid</v>
      </c>
      <c r="E4534" s="6" t="str">
        <f t="shared" si="2"/>
        <v>BASIC_OK</v>
      </c>
      <c r="F4534" s="6" t="str">
        <f>IF(E4534&lt;&gt;"BASIC_OK","REVIEW",IF(RIGHT(D4534,LEN(LOWER(TRIM('Audit summary'!$B$16)))+1)="@"&amp;LOWER(TRIM('Audit summary'!$B$16)),"INTERNAL","EXTERNAL"))</f>
        <v>INTERNAL</v>
      </c>
      <c r="G4534" s="6">
        <f t="shared" si="3"/>
        <v>1</v>
      </c>
      <c r="H4534" s="6">
        <f t="shared" si="4"/>
        <v>1</v>
      </c>
      <c r="I4534" s="6" t="str">
        <f>IF(OR(A4534="",COUNTIF('Message audit'!$A$2:$A$201,A4534)=0,AND(B4534&lt;&gt;"To",B4534&lt;&gt;"CC",B4534&lt;&gt;"BCC"),E4534&lt;&gt;"BASIC_OK"),"REVIEW","OK")</f>
        <v>OK</v>
      </c>
    </row>
    <row r="4535">
      <c r="A4535" s="5" t="s">
        <v>192</v>
      </c>
      <c r="B4535" s="5" t="s">
        <v>21</v>
      </c>
      <c r="C4535" s="5" t="s">
        <v>4741</v>
      </c>
      <c r="D4535" s="6" t="str">
        <f t="shared" si="1"/>
        <v>person4534@demo.invalid</v>
      </c>
      <c r="E4535" s="6" t="str">
        <f t="shared" si="2"/>
        <v>BASIC_OK</v>
      </c>
      <c r="F4535" s="6" t="str">
        <f>IF(E4535&lt;&gt;"BASIC_OK","REVIEW",IF(RIGHT(D4535,LEN(LOWER(TRIM('Audit summary'!$B$16)))+1)="@"&amp;LOWER(TRIM('Audit summary'!$B$16)),"INTERNAL","EXTERNAL"))</f>
        <v>INTERNAL</v>
      </c>
      <c r="G4535" s="6">
        <f t="shared" si="3"/>
        <v>1</v>
      </c>
      <c r="H4535" s="6">
        <f t="shared" si="4"/>
        <v>1</v>
      </c>
      <c r="I4535" s="6" t="str">
        <f>IF(OR(A4535="",COUNTIF('Message audit'!$A$2:$A$201,A4535)=0,AND(B4535&lt;&gt;"To",B4535&lt;&gt;"CC",B4535&lt;&gt;"BCC"),E4535&lt;&gt;"BASIC_OK"),"REVIEW","OK")</f>
        <v>OK</v>
      </c>
    </row>
    <row r="4536">
      <c r="A4536" s="5" t="s">
        <v>192</v>
      </c>
      <c r="B4536" s="5" t="s">
        <v>50</v>
      </c>
      <c r="C4536" s="5" t="s">
        <v>4742</v>
      </c>
      <c r="D4536" s="6" t="str">
        <f t="shared" si="1"/>
        <v>person4535@example.org</v>
      </c>
      <c r="E4536" s="6" t="str">
        <f t="shared" si="2"/>
        <v>BASIC_OK</v>
      </c>
      <c r="F4536" s="6" t="str">
        <f>IF(E4536&lt;&gt;"BASIC_OK","REVIEW",IF(RIGHT(D4536,LEN(LOWER(TRIM('Audit summary'!$B$16)))+1)="@"&amp;LOWER(TRIM('Audit summary'!$B$16)),"INTERNAL","EXTERNAL"))</f>
        <v>EXTERNAL</v>
      </c>
      <c r="G4536" s="6">
        <f t="shared" si="3"/>
        <v>1</v>
      </c>
      <c r="H4536" s="6">
        <f t="shared" si="4"/>
        <v>1</v>
      </c>
      <c r="I4536" s="6" t="str">
        <f>IF(OR(A4536="",COUNTIF('Message audit'!$A$2:$A$201,A4536)=0,AND(B4536&lt;&gt;"To",B4536&lt;&gt;"CC",B4536&lt;&gt;"BCC"),E4536&lt;&gt;"BASIC_OK"),"REVIEW","OK")</f>
        <v>OK</v>
      </c>
    </row>
    <row r="4537">
      <c r="A4537" s="5" t="s">
        <v>192</v>
      </c>
      <c r="B4537" s="5" t="s">
        <v>65</v>
      </c>
      <c r="C4537" s="5" t="s">
        <v>4743</v>
      </c>
      <c r="D4537" s="6" t="str">
        <f t="shared" si="1"/>
        <v>person4536@demo.invalid</v>
      </c>
      <c r="E4537" s="6" t="str">
        <f t="shared" si="2"/>
        <v>BASIC_OK</v>
      </c>
      <c r="F4537" s="6" t="str">
        <f>IF(E4537&lt;&gt;"BASIC_OK","REVIEW",IF(RIGHT(D4537,LEN(LOWER(TRIM('Audit summary'!$B$16)))+1)="@"&amp;LOWER(TRIM('Audit summary'!$B$16)),"INTERNAL","EXTERNAL"))</f>
        <v>INTERNAL</v>
      </c>
      <c r="G4537" s="6">
        <f t="shared" si="3"/>
        <v>1</v>
      </c>
      <c r="H4537" s="6">
        <f t="shared" si="4"/>
        <v>1</v>
      </c>
      <c r="I4537" s="6" t="str">
        <f>IF(OR(A4537="",COUNTIF('Message audit'!$A$2:$A$201,A4537)=0,AND(B4537&lt;&gt;"To",B4537&lt;&gt;"CC",B4537&lt;&gt;"BCC"),E4537&lt;&gt;"BASIC_OK"),"REVIEW","OK")</f>
        <v>OK</v>
      </c>
    </row>
    <row r="4538">
      <c r="A4538" s="5" t="s">
        <v>192</v>
      </c>
      <c r="B4538" s="5" t="s">
        <v>21</v>
      </c>
      <c r="C4538" s="5" t="s">
        <v>4744</v>
      </c>
      <c r="D4538" s="6" t="str">
        <f t="shared" si="1"/>
        <v>person4537@demo.invalid</v>
      </c>
      <c r="E4538" s="6" t="str">
        <f t="shared" si="2"/>
        <v>BASIC_OK</v>
      </c>
      <c r="F4538" s="6" t="str">
        <f>IF(E4538&lt;&gt;"BASIC_OK","REVIEW",IF(RIGHT(D4538,LEN(LOWER(TRIM('Audit summary'!$B$16)))+1)="@"&amp;LOWER(TRIM('Audit summary'!$B$16)),"INTERNAL","EXTERNAL"))</f>
        <v>INTERNAL</v>
      </c>
      <c r="G4538" s="6">
        <f t="shared" si="3"/>
        <v>1</v>
      </c>
      <c r="H4538" s="6">
        <f t="shared" si="4"/>
        <v>1</v>
      </c>
      <c r="I4538" s="6" t="str">
        <f>IF(OR(A4538="",COUNTIF('Message audit'!$A$2:$A$201,A4538)=0,AND(B4538&lt;&gt;"To",B4538&lt;&gt;"CC",B4538&lt;&gt;"BCC"),E4538&lt;&gt;"BASIC_OK"),"REVIEW","OK")</f>
        <v>OK</v>
      </c>
    </row>
    <row r="4539">
      <c r="A4539" s="5" t="s">
        <v>192</v>
      </c>
      <c r="B4539" s="5" t="s">
        <v>50</v>
      </c>
      <c r="C4539" s="5" t="s">
        <v>4745</v>
      </c>
      <c r="D4539" s="6" t="str">
        <f t="shared" si="1"/>
        <v>person4538@demo.invalid</v>
      </c>
      <c r="E4539" s="6" t="str">
        <f t="shared" si="2"/>
        <v>BASIC_OK</v>
      </c>
      <c r="F4539" s="6" t="str">
        <f>IF(E4539&lt;&gt;"BASIC_OK","REVIEW",IF(RIGHT(D4539,LEN(LOWER(TRIM('Audit summary'!$B$16)))+1)="@"&amp;LOWER(TRIM('Audit summary'!$B$16)),"INTERNAL","EXTERNAL"))</f>
        <v>INTERNAL</v>
      </c>
      <c r="G4539" s="6">
        <f t="shared" si="3"/>
        <v>1</v>
      </c>
      <c r="H4539" s="6">
        <f t="shared" si="4"/>
        <v>1</v>
      </c>
      <c r="I4539" s="6" t="str">
        <f>IF(OR(A4539="",COUNTIF('Message audit'!$A$2:$A$201,A4539)=0,AND(B4539&lt;&gt;"To",B4539&lt;&gt;"CC",B4539&lt;&gt;"BCC"),E4539&lt;&gt;"BASIC_OK"),"REVIEW","OK")</f>
        <v>OK</v>
      </c>
    </row>
    <row r="4540">
      <c r="A4540" s="5" t="s">
        <v>192</v>
      </c>
      <c r="B4540" s="5" t="s">
        <v>65</v>
      </c>
      <c r="C4540" s="5" t="s">
        <v>4746</v>
      </c>
      <c r="D4540" s="6" t="str">
        <f t="shared" si="1"/>
        <v>person4539@demo.invalid</v>
      </c>
      <c r="E4540" s="6" t="str">
        <f t="shared" si="2"/>
        <v>BASIC_OK</v>
      </c>
      <c r="F4540" s="6" t="str">
        <f>IF(E4540&lt;&gt;"BASIC_OK","REVIEW",IF(RIGHT(D4540,LEN(LOWER(TRIM('Audit summary'!$B$16)))+1)="@"&amp;LOWER(TRIM('Audit summary'!$B$16)),"INTERNAL","EXTERNAL"))</f>
        <v>INTERNAL</v>
      </c>
      <c r="G4540" s="6">
        <f t="shared" si="3"/>
        <v>1</v>
      </c>
      <c r="H4540" s="6">
        <f t="shared" si="4"/>
        <v>1</v>
      </c>
      <c r="I4540" s="6" t="str">
        <f>IF(OR(A4540="",COUNTIF('Message audit'!$A$2:$A$201,A4540)=0,AND(B4540&lt;&gt;"To",B4540&lt;&gt;"CC",B4540&lt;&gt;"BCC"),E4540&lt;&gt;"BASIC_OK"),"REVIEW","OK")</f>
        <v>OK</v>
      </c>
    </row>
    <row r="4541">
      <c r="A4541" s="5" t="s">
        <v>192</v>
      </c>
      <c r="B4541" s="5" t="s">
        <v>21</v>
      </c>
      <c r="C4541" s="5" t="s">
        <v>4747</v>
      </c>
      <c r="D4541" s="6" t="str">
        <f t="shared" si="1"/>
        <v>person4540@example.org</v>
      </c>
      <c r="E4541" s="6" t="str">
        <f t="shared" si="2"/>
        <v>BASIC_OK</v>
      </c>
      <c r="F4541" s="6" t="str">
        <f>IF(E4541&lt;&gt;"BASIC_OK","REVIEW",IF(RIGHT(D4541,LEN(LOWER(TRIM('Audit summary'!$B$16)))+1)="@"&amp;LOWER(TRIM('Audit summary'!$B$16)),"INTERNAL","EXTERNAL"))</f>
        <v>EXTERNAL</v>
      </c>
      <c r="G4541" s="6">
        <f t="shared" si="3"/>
        <v>1</v>
      </c>
      <c r="H4541" s="6">
        <f t="shared" si="4"/>
        <v>1</v>
      </c>
      <c r="I4541" s="6" t="str">
        <f>IF(OR(A4541="",COUNTIF('Message audit'!$A$2:$A$201,A4541)=0,AND(B4541&lt;&gt;"To",B4541&lt;&gt;"CC",B4541&lt;&gt;"BCC"),E4541&lt;&gt;"BASIC_OK"),"REVIEW","OK")</f>
        <v>OK</v>
      </c>
    </row>
    <row r="4542">
      <c r="A4542" s="5" t="s">
        <v>192</v>
      </c>
      <c r="B4542" s="5" t="s">
        <v>50</v>
      </c>
      <c r="C4542" s="5" t="s">
        <v>4748</v>
      </c>
      <c r="D4542" s="6" t="str">
        <f t="shared" si="1"/>
        <v>person4541@demo.invalid</v>
      </c>
      <c r="E4542" s="6" t="str">
        <f t="shared" si="2"/>
        <v>BASIC_OK</v>
      </c>
      <c r="F4542" s="6" t="str">
        <f>IF(E4542&lt;&gt;"BASIC_OK","REVIEW",IF(RIGHT(D4542,LEN(LOWER(TRIM('Audit summary'!$B$16)))+1)="@"&amp;LOWER(TRIM('Audit summary'!$B$16)),"INTERNAL","EXTERNAL"))</f>
        <v>INTERNAL</v>
      </c>
      <c r="G4542" s="6">
        <f t="shared" si="3"/>
        <v>1</v>
      </c>
      <c r="H4542" s="6">
        <f t="shared" si="4"/>
        <v>1</v>
      </c>
      <c r="I4542" s="6" t="str">
        <f>IF(OR(A4542="",COUNTIF('Message audit'!$A$2:$A$201,A4542)=0,AND(B4542&lt;&gt;"To",B4542&lt;&gt;"CC",B4542&lt;&gt;"BCC"),E4542&lt;&gt;"BASIC_OK"),"REVIEW","OK")</f>
        <v>OK</v>
      </c>
    </row>
    <row r="4543">
      <c r="A4543" s="5" t="s">
        <v>192</v>
      </c>
      <c r="B4543" s="5" t="s">
        <v>65</v>
      </c>
      <c r="C4543" s="5" t="s">
        <v>4749</v>
      </c>
      <c r="D4543" s="6" t="str">
        <f t="shared" si="1"/>
        <v>person4542@demo.invalid</v>
      </c>
      <c r="E4543" s="6" t="str">
        <f t="shared" si="2"/>
        <v>BASIC_OK</v>
      </c>
      <c r="F4543" s="6" t="str">
        <f>IF(E4543&lt;&gt;"BASIC_OK","REVIEW",IF(RIGHT(D4543,LEN(LOWER(TRIM('Audit summary'!$B$16)))+1)="@"&amp;LOWER(TRIM('Audit summary'!$B$16)),"INTERNAL","EXTERNAL"))</f>
        <v>INTERNAL</v>
      </c>
      <c r="G4543" s="6">
        <f t="shared" si="3"/>
        <v>1</v>
      </c>
      <c r="H4543" s="6">
        <f t="shared" si="4"/>
        <v>1</v>
      </c>
      <c r="I4543" s="6" t="str">
        <f>IF(OR(A4543="",COUNTIF('Message audit'!$A$2:$A$201,A4543)=0,AND(B4543&lt;&gt;"To",B4543&lt;&gt;"CC",B4543&lt;&gt;"BCC"),E4543&lt;&gt;"BASIC_OK"),"REVIEW","OK")</f>
        <v>OK</v>
      </c>
    </row>
    <row r="4544">
      <c r="A4544" s="5" t="s">
        <v>192</v>
      </c>
      <c r="B4544" s="5" t="s">
        <v>21</v>
      </c>
      <c r="C4544" s="5" t="s">
        <v>4750</v>
      </c>
      <c r="D4544" s="6" t="str">
        <f t="shared" si="1"/>
        <v>person4543@demo.invalid</v>
      </c>
      <c r="E4544" s="6" t="str">
        <f t="shared" si="2"/>
        <v>BASIC_OK</v>
      </c>
      <c r="F4544" s="6" t="str">
        <f>IF(E4544&lt;&gt;"BASIC_OK","REVIEW",IF(RIGHT(D4544,LEN(LOWER(TRIM('Audit summary'!$B$16)))+1)="@"&amp;LOWER(TRIM('Audit summary'!$B$16)),"INTERNAL","EXTERNAL"))</f>
        <v>INTERNAL</v>
      </c>
      <c r="G4544" s="6">
        <f t="shared" si="3"/>
        <v>1</v>
      </c>
      <c r="H4544" s="6">
        <f t="shared" si="4"/>
        <v>1</v>
      </c>
      <c r="I4544" s="6" t="str">
        <f>IF(OR(A4544="",COUNTIF('Message audit'!$A$2:$A$201,A4544)=0,AND(B4544&lt;&gt;"To",B4544&lt;&gt;"CC",B4544&lt;&gt;"BCC"),E4544&lt;&gt;"BASIC_OK"),"REVIEW","OK")</f>
        <v>OK</v>
      </c>
    </row>
    <row r="4545">
      <c r="A4545" s="5" t="s">
        <v>192</v>
      </c>
      <c r="B4545" s="5" t="s">
        <v>50</v>
      </c>
      <c r="C4545" s="5" t="s">
        <v>4751</v>
      </c>
      <c r="D4545" s="6" t="str">
        <f t="shared" si="1"/>
        <v>person4544@demo.invalid</v>
      </c>
      <c r="E4545" s="6" t="str">
        <f t="shared" si="2"/>
        <v>BASIC_OK</v>
      </c>
      <c r="F4545" s="6" t="str">
        <f>IF(E4545&lt;&gt;"BASIC_OK","REVIEW",IF(RIGHT(D4545,LEN(LOWER(TRIM('Audit summary'!$B$16)))+1)="@"&amp;LOWER(TRIM('Audit summary'!$B$16)),"INTERNAL","EXTERNAL"))</f>
        <v>INTERNAL</v>
      </c>
      <c r="G4545" s="6">
        <f t="shared" si="3"/>
        <v>1</v>
      </c>
      <c r="H4545" s="6">
        <f t="shared" si="4"/>
        <v>1</v>
      </c>
      <c r="I4545" s="6" t="str">
        <f>IF(OR(A4545="",COUNTIF('Message audit'!$A$2:$A$201,A4545)=0,AND(B4545&lt;&gt;"To",B4545&lt;&gt;"CC",B4545&lt;&gt;"BCC"),E4545&lt;&gt;"BASIC_OK"),"REVIEW","OK")</f>
        <v>OK</v>
      </c>
    </row>
    <row r="4546">
      <c r="A4546" s="5" t="s">
        <v>192</v>
      </c>
      <c r="B4546" s="5" t="s">
        <v>65</v>
      </c>
      <c r="C4546" s="5" t="s">
        <v>4752</v>
      </c>
      <c r="D4546" s="6" t="str">
        <f t="shared" si="1"/>
        <v>person4545@example.org</v>
      </c>
      <c r="E4546" s="6" t="str">
        <f t="shared" si="2"/>
        <v>BASIC_OK</v>
      </c>
      <c r="F4546" s="6" t="str">
        <f>IF(E4546&lt;&gt;"BASIC_OK","REVIEW",IF(RIGHT(D4546,LEN(LOWER(TRIM('Audit summary'!$B$16)))+1)="@"&amp;LOWER(TRIM('Audit summary'!$B$16)),"INTERNAL","EXTERNAL"))</f>
        <v>EXTERNAL</v>
      </c>
      <c r="G4546" s="6">
        <f t="shared" si="3"/>
        <v>1</v>
      </c>
      <c r="H4546" s="6">
        <f t="shared" si="4"/>
        <v>1</v>
      </c>
      <c r="I4546" s="6" t="str">
        <f>IF(OR(A4546="",COUNTIF('Message audit'!$A$2:$A$201,A4546)=0,AND(B4546&lt;&gt;"To",B4546&lt;&gt;"CC",B4546&lt;&gt;"BCC"),E4546&lt;&gt;"BASIC_OK"),"REVIEW","OK")</f>
        <v>OK</v>
      </c>
    </row>
    <row r="4547">
      <c r="A4547" s="5" t="s">
        <v>192</v>
      </c>
      <c r="B4547" s="5" t="s">
        <v>21</v>
      </c>
      <c r="C4547" s="5" t="s">
        <v>4753</v>
      </c>
      <c r="D4547" s="6" t="str">
        <f t="shared" si="1"/>
        <v>person4546@demo.invalid</v>
      </c>
      <c r="E4547" s="6" t="str">
        <f t="shared" si="2"/>
        <v>BASIC_OK</v>
      </c>
      <c r="F4547" s="6" t="str">
        <f>IF(E4547&lt;&gt;"BASIC_OK","REVIEW",IF(RIGHT(D4547,LEN(LOWER(TRIM('Audit summary'!$B$16)))+1)="@"&amp;LOWER(TRIM('Audit summary'!$B$16)),"INTERNAL","EXTERNAL"))</f>
        <v>INTERNAL</v>
      </c>
      <c r="G4547" s="6">
        <f t="shared" si="3"/>
        <v>1</v>
      </c>
      <c r="H4547" s="6">
        <f t="shared" si="4"/>
        <v>1</v>
      </c>
      <c r="I4547" s="6" t="str">
        <f>IF(OR(A4547="",COUNTIF('Message audit'!$A$2:$A$201,A4547)=0,AND(B4547&lt;&gt;"To",B4547&lt;&gt;"CC",B4547&lt;&gt;"BCC"),E4547&lt;&gt;"BASIC_OK"),"REVIEW","OK")</f>
        <v>OK</v>
      </c>
    </row>
    <row r="4548">
      <c r="A4548" s="5" t="s">
        <v>192</v>
      </c>
      <c r="B4548" s="5" t="s">
        <v>50</v>
      </c>
      <c r="C4548" s="5" t="s">
        <v>4754</v>
      </c>
      <c r="D4548" s="6" t="str">
        <f t="shared" si="1"/>
        <v>person4547@demo.invalid</v>
      </c>
      <c r="E4548" s="6" t="str">
        <f t="shared" si="2"/>
        <v>BASIC_OK</v>
      </c>
      <c r="F4548" s="6" t="str">
        <f>IF(E4548&lt;&gt;"BASIC_OK","REVIEW",IF(RIGHT(D4548,LEN(LOWER(TRIM('Audit summary'!$B$16)))+1)="@"&amp;LOWER(TRIM('Audit summary'!$B$16)),"INTERNAL","EXTERNAL"))</f>
        <v>INTERNAL</v>
      </c>
      <c r="G4548" s="6">
        <f t="shared" si="3"/>
        <v>1</v>
      </c>
      <c r="H4548" s="6">
        <f t="shared" si="4"/>
        <v>1</v>
      </c>
      <c r="I4548" s="6" t="str">
        <f>IF(OR(A4548="",COUNTIF('Message audit'!$A$2:$A$201,A4548)=0,AND(B4548&lt;&gt;"To",B4548&lt;&gt;"CC",B4548&lt;&gt;"BCC"),E4548&lt;&gt;"BASIC_OK"),"REVIEW","OK")</f>
        <v>OK</v>
      </c>
    </row>
    <row r="4549">
      <c r="A4549" s="5" t="s">
        <v>192</v>
      </c>
      <c r="B4549" s="5" t="s">
        <v>65</v>
      </c>
      <c r="C4549" s="5" t="s">
        <v>4755</v>
      </c>
      <c r="D4549" s="6" t="str">
        <f t="shared" si="1"/>
        <v>person4548@demo.invalid</v>
      </c>
      <c r="E4549" s="6" t="str">
        <f t="shared" si="2"/>
        <v>BASIC_OK</v>
      </c>
      <c r="F4549" s="6" t="str">
        <f>IF(E4549&lt;&gt;"BASIC_OK","REVIEW",IF(RIGHT(D4549,LEN(LOWER(TRIM('Audit summary'!$B$16)))+1)="@"&amp;LOWER(TRIM('Audit summary'!$B$16)),"INTERNAL","EXTERNAL"))</f>
        <v>INTERNAL</v>
      </c>
      <c r="G4549" s="6">
        <f t="shared" si="3"/>
        <v>1</v>
      </c>
      <c r="H4549" s="6">
        <f t="shared" si="4"/>
        <v>1</v>
      </c>
      <c r="I4549" s="6" t="str">
        <f>IF(OR(A4549="",COUNTIF('Message audit'!$A$2:$A$201,A4549)=0,AND(B4549&lt;&gt;"To",B4549&lt;&gt;"CC",B4549&lt;&gt;"BCC"),E4549&lt;&gt;"BASIC_OK"),"REVIEW","OK")</f>
        <v>OK</v>
      </c>
    </row>
    <row r="4550">
      <c r="A4550" s="5" t="s">
        <v>192</v>
      </c>
      <c r="B4550" s="5" t="s">
        <v>21</v>
      </c>
      <c r="C4550" s="5" t="s">
        <v>4756</v>
      </c>
      <c r="D4550" s="6" t="str">
        <f t="shared" si="1"/>
        <v>person4549@demo.invalid</v>
      </c>
      <c r="E4550" s="6" t="str">
        <f t="shared" si="2"/>
        <v>BASIC_OK</v>
      </c>
      <c r="F4550" s="6" t="str">
        <f>IF(E4550&lt;&gt;"BASIC_OK","REVIEW",IF(RIGHT(D4550,LEN(LOWER(TRIM('Audit summary'!$B$16)))+1)="@"&amp;LOWER(TRIM('Audit summary'!$B$16)),"INTERNAL","EXTERNAL"))</f>
        <v>INTERNAL</v>
      </c>
      <c r="G4550" s="6">
        <f t="shared" si="3"/>
        <v>1</v>
      </c>
      <c r="H4550" s="6">
        <f t="shared" si="4"/>
        <v>1</v>
      </c>
      <c r="I4550" s="6" t="str">
        <f>IF(OR(A4550="",COUNTIF('Message audit'!$A$2:$A$201,A4550)=0,AND(B4550&lt;&gt;"To",B4550&lt;&gt;"CC",B4550&lt;&gt;"BCC"),E4550&lt;&gt;"BASIC_OK"),"REVIEW","OK")</f>
        <v>OK</v>
      </c>
    </row>
    <row r="4551">
      <c r="A4551" s="5" t="s">
        <v>192</v>
      </c>
      <c r="B4551" s="5" t="s">
        <v>50</v>
      </c>
      <c r="C4551" s="5" t="s">
        <v>4757</v>
      </c>
      <c r="D4551" s="6" t="str">
        <f t="shared" si="1"/>
        <v>person4550@example.org</v>
      </c>
      <c r="E4551" s="6" t="str">
        <f t="shared" si="2"/>
        <v>BASIC_OK</v>
      </c>
      <c r="F4551" s="6" t="str">
        <f>IF(E4551&lt;&gt;"BASIC_OK","REVIEW",IF(RIGHT(D4551,LEN(LOWER(TRIM('Audit summary'!$B$16)))+1)="@"&amp;LOWER(TRIM('Audit summary'!$B$16)),"INTERNAL","EXTERNAL"))</f>
        <v>EXTERNAL</v>
      </c>
      <c r="G4551" s="6">
        <f t="shared" si="3"/>
        <v>1</v>
      </c>
      <c r="H4551" s="6">
        <f t="shared" si="4"/>
        <v>1</v>
      </c>
      <c r="I4551" s="6" t="str">
        <f>IF(OR(A4551="",COUNTIF('Message audit'!$A$2:$A$201,A4551)=0,AND(B4551&lt;&gt;"To",B4551&lt;&gt;"CC",B4551&lt;&gt;"BCC"),E4551&lt;&gt;"BASIC_OK"),"REVIEW","OK")</f>
        <v>OK</v>
      </c>
    </row>
    <row r="4552">
      <c r="A4552" s="5" t="s">
        <v>192</v>
      </c>
      <c r="B4552" s="5" t="s">
        <v>65</v>
      </c>
      <c r="C4552" s="5" t="s">
        <v>4758</v>
      </c>
      <c r="D4552" s="6" t="str">
        <f t="shared" si="1"/>
        <v>person4551@demo.invalid</v>
      </c>
      <c r="E4552" s="6" t="str">
        <f t="shared" si="2"/>
        <v>BASIC_OK</v>
      </c>
      <c r="F4552" s="6" t="str">
        <f>IF(E4552&lt;&gt;"BASIC_OK","REVIEW",IF(RIGHT(D4552,LEN(LOWER(TRIM('Audit summary'!$B$16)))+1)="@"&amp;LOWER(TRIM('Audit summary'!$B$16)),"INTERNAL","EXTERNAL"))</f>
        <v>INTERNAL</v>
      </c>
      <c r="G4552" s="6">
        <f t="shared" si="3"/>
        <v>1</v>
      </c>
      <c r="H4552" s="6">
        <f t="shared" si="4"/>
        <v>1</v>
      </c>
      <c r="I4552" s="6" t="str">
        <f>IF(OR(A4552="",COUNTIF('Message audit'!$A$2:$A$201,A4552)=0,AND(B4552&lt;&gt;"To",B4552&lt;&gt;"CC",B4552&lt;&gt;"BCC"),E4552&lt;&gt;"BASIC_OK"),"REVIEW","OK")</f>
        <v>OK</v>
      </c>
    </row>
    <row r="4553">
      <c r="A4553" s="5" t="s">
        <v>194</v>
      </c>
      <c r="B4553" s="5" t="s">
        <v>21</v>
      </c>
      <c r="C4553" s="5" t="s">
        <v>4759</v>
      </c>
      <c r="D4553" s="6" t="str">
        <f t="shared" si="1"/>
        <v>person4552@demo.invalid</v>
      </c>
      <c r="E4553" s="6" t="str">
        <f t="shared" si="2"/>
        <v>BASIC_OK</v>
      </c>
      <c r="F4553" s="6" t="str">
        <f>IF(E4553&lt;&gt;"BASIC_OK","REVIEW",IF(RIGHT(D4553,LEN(LOWER(TRIM('Audit summary'!$B$16)))+1)="@"&amp;LOWER(TRIM('Audit summary'!$B$16)),"INTERNAL","EXTERNAL"))</f>
        <v>INTERNAL</v>
      </c>
      <c r="G4553" s="6">
        <f t="shared" si="3"/>
        <v>1</v>
      </c>
      <c r="H4553" s="6">
        <f t="shared" si="4"/>
        <v>1</v>
      </c>
      <c r="I4553" s="6" t="str">
        <f>IF(OR(A4553="",COUNTIF('Message audit'!$A$2:$A$201,A4553)=0,AND(B4553&lt;&gt;"To",B4553&lt;&gt;"CC",B4553&lt;&gt;"BCC"),E4553&lt;&gt;"BASIC_OK"),"REVIEW","OK")</f>
        <v>OK</v>
      </c>
    </row>
    <row r="4554">
      <c r="A4554" s="5" t="s">
        <v>194</v>
      </c>
      <c r="B4554" s="5" t="s">
        <v>50</v>
      </c>
      <c r="C4554" s="5" t="s">
        <v>4760</v>
      </c>
      <c r="D4554" s="6" t="str">
        <f t="shared" si="1"/>
        <v>person4553@demo.invalid</v>
      </c>
      <c r="E4554" s="6" t="str">
        <f t="shared" si="2"/>
        <v>BASIC_OK</v>
      </c>
      <c r="F4554" s="6" t="str">
        <f>IF(E4554&lt;&gt;"BASIC_OK","REVIEW",IF(RIGHT(D4554,LEN(LOWER(TRIM('Audit summary'!$B$16)))+1)="@"&amp;LOWER(TRIM('Audit summary'!$B$16)),"INTERNAL","EXTERNAL"))</f>
        <v>INTERNAL</v>
      </c>
      <c r="G4554" s="6">
        <f t="shared" si="3"/>
        <v>1</v>
      </c>
      <c r="H4554" s="6">
        <f t="shared" si="4"/>
        <v>1</v>
      </c>
      <c r="I4554" s="6" t="str">
        <f>IF(OR(A4554="",COUNTIF('Message audit'!$A$2:$A$201,A4554)=0,AND(B4554&lt;&gt;"To",B4554&lt;&gt;"CC",B4554&lt;&gt;"BCC"),E4554&lt;&gt;"BASIC_OK"),"REVIEW","OK")</f>
        <v>OK</v>
      </c>
    </row>
    <row r="4555">
      <c r="A4555" s="5" t="s">
        <v>194</v>
      </c>
      <c r="B4555" s="5" t="s">
        <v>65</v>
      </c>
      <c r="C4555" s="5" t="s">
        <v>4761</v>
      </c>
      <c r="D4555" s="6" t="str">
        <f t="shared" si="1"/>
        <v>person4554@demo.invalid</v>
      </c>
      <c r="E4555" s="6" t="str">
        <f t="shared" si="2"/>
        <v>BASIC_OK</v>
      </c>
      <c r="F4555" s="6" t="str">
        <f>IF(E4555&lt;&gt;"BASIC_OK","REVIEW",IF(RIGHT(D4555,LEN(LOWER(TRIM('Audit summary'!$B$16)))+1)="@"&amp;LOWER(TRIM('Audit summary'!$B$16)),"INTERNAL","EXTERNAL"))</f>
        <v>INTERNAL</v>
      </c>
      <c r="G4555" s="6">
        <f t="shared" si="3"/>
        <v>1</v>
      </c>
      <c r="H4555" s="6">
        <f t="shared" si="4"/>
        <v>1</v>
      </c>
      <c r="I4555" s="6" t="str">
        <f>IF(OR(A4555="",COUNTIF('Message audit'!$A$2:$A$201,A4555)=0,AND(B4555&lt;&gt;"To",B4555&lt;&gt;"CC",B4555&lt;&gt;"BCC"),E4555&lt;&gt;"BASIC_OK"),"REVIEW","OK")</f>
        <v>OK</v>
      </c>
    </row>
    <row r="4556">
      <c r="A4556" s="5" t="s">
        <v>194</v>
      </c>
      <c r="B4556" s="5" t="s">
        <v>21</v>
      </c>
      <c r="C4556" s="5" t="s">
        <v>4762</v>
      </c>
      <c r="D4556" s="6" t="str">
        <f t="shared" si="1"/>
        <v>person4555@example.org</v>
      </c>
      <c r="E4556" s="6" t="str">
        <f t="shared" si="2"/>
        <v>BASIC_OK</v>
      </c>
      <c r="F4556" s="6" t="str">
        <f>IF(E4556&lt;&gt;"BASIC_OK","REVIEW",IF(RIGHT(D4556,LEN(LOWER(TRIM('Audit summary'!$B$16)))+1)="@"&amp;LOWER(TRIM('Audit summary'!$B$16)),"INTERNAL","EXTERNAL"))</f>
        <v>EXTERNAL</v>
      </c>
      <c r="G4556" s="6">
        <f t="shared" si="3"/>
        <v>1</v>
      </c>
      <c r="H4556" s="6">
        <f t="shared" si="4"/>
        <v>1</v>
      </c>
      <c r="I4556" s="6" t="str">
        <f>IF(OR(A4556="",COUNTIF('Message audit'!$A$2:$A$201,A4556)=0,AND(B4556&lt;&gt;"To",B4556&lt;&gt;"CC",B4556&lt;&gt;"BCC"),E4556&lt;&gt;"BASIC_OK"),"REVIEW","OK")</f>
        <v>OK</v>
      </c>
    </row>
    <row r="4557">
      <c r="A4557" s="5" t="s">
        <v>194</v>
      </c>
      <c r="B4557" s="5" t="s">
        <v>50</v>
      </c>
      <c r="C4557" s="5" t="s">
        <v>4763</v>
      </c>
      <c r="D4557" s="6" t="str">
        <f t="shared" si="1"/>
        <v>person4556@demo.invalid</v>
      </c>
      <c r="E4557" s="6" t="str">
        <f t="shared" si="2"/>
        <v>BASIC_OK</v>
      </c>
      <c r="F4557" s="6" t="str">
        <f>IF(E4557&lt;&gt;"BASIC_OK","REVIEW",IF(RIGHT(D4557,LEN(LOWER(TRIM('Audit summary'!$B$16)))+1)="@"&amp;LOWER(TRIM('Audit summary'!$B$16)),"INTERNAL","EXTERNAL"))</f>
        <v>INTERNAL</v>
      </c>
      <c r="G4557" s="6">
        <f t="shared" si="3"/>
        <v>1</v>
      </c>
      <c r="H4557" s="6">
        <f t="shared" si="4"/>
        <v>1</v>
      </c>
      <c r="I4557" s="6" t="str">
        <f>IF(OR(A4557="",COUNTIF('Message audit'!$A$2:$A$201,A4557)=0,AND(B4557&lt;&gt;"To",B4557&lt;&gt;"CC",B4557&lt;&gt;"BCC"),E4557&lt;&gt;"BASIC_OK"),"REVIEW","OK")</f>
        <v>OK</v>
      </c>
    </row>
    <row r="4558">
      <c r="A4558" s="5" t="s">
        <v>194</v>
      </c>
      <c r="B4558" s="5" t="s">
        <v>65</v>
      </c>
      <c r="C4558" s="5" t="s">
        <v>4764</v>
      </c>
      <c r="D4558" s="6" t="str">
        <f t="shared" si="1"/>
        <v>person4557@demo.invalid</v>
      </c>
      <c r="E4558" s="6" t="str">
        <f t="shared" si="2"/>
        <v>BASIC_OK</v>
      </c>
      <c r="F4558" s="6" t="str">
        <f>IF(E4558&lt;&gt;"BASIC_OK","REVIEW",IF(RIGHT(D4558,LEN(LOWER(TRIM('Audit summary'!$B$16)))+1)="@"&amp;LOWER(TRIM('Audit summary'!$B$16)),"INTERNAL","EXTERNAL"))</f>
        <v>INTERNAL</v>
      </c>
      <c r="G4558" s="6">
        <f t="shared" si="3"/>
        <v>1</v>
      </c>
      <c r="H4558" s="6">
        <f t="shared" si="4"/>
        <v>1</v>
      </c>
      <c r="I4558" s="6" t="str">
        <f>IF(OR(A4558="",COUNTIF('Message audit'!$A$2:$A$201,A4558)=0,AND(B4558&lt;&gt;"To",B4558&lt;&gt;"CC",B4558&lt;&gt;"BCC"),E4558&lt;&gt;"BASIC_OK"),"REVIEW","OK")</f>
        <v>OK</v>
      </c>
    </row>
    <row r="4559">
      <c r="A4559" s="5" t="s">
        <v>194</v>
      </c>
      <c r="B4559" s="5" t="s">
        <v>21</v>
      </c>
      <c r="C4559" s="5" t="s">
        <v>4765</v>
      </c>
      <c r="D4559" s="6" t="str">
        <f t="shared" si="1"/>
        <v>person4558@demo.invalid</v>
      </c>
      <c r="E4559" s="6" t="str">
        <f t="shared" si="2"/>
        <v>BASIC_OK</v>
      </c>
      <c r="F4559" s="6" t="str">
        <f>IF(E4559&lt;&gt;"BASIC_OK","REVIEW",IF(RIGHT(D4559,LEN(LOWER(TRIM('Audit summary'!$B$16)))+1)="@"&amp;LOWER(TRIM('Audit summary'!$B$16)),"INTERNAL","EXTERNAL"))</f>
        <v>INTERNAL</v>
      </c>
      <c r="G4559" s="6">
        <f t="shared" si="3"/>
        <v>1</v>
      </c>
      <c r="H4559" s="6">
        <f t="shared" si="4"/>
        <v>1</v>
      </c>
      <c r="I4559" s="6" t="str">
        <f>IF(OR(A4559="",COUNTIF('Message audit'!$A$2:$A$201,A4559)=0,AND(B4559&lt;&gt;"To",B4559&lt;&gt;"CC",B4559&lt;&gt;"BCC"),E4559&lt;&gt;"BASIC_OK"),"REVIEW","OK")</f>
        <v>OK</v>
      </c>
    </row>
    <row r="4560">
      <c r="A4560" s="5" t="s">
        <v>194</v>
      </c>
      <c r="B4560" s="5" t="s">
        <v>50</v>
      </c>
      <c r="C4560" s="5" t="s">
        <v>4766</v>
      </c>
      <c r="D4560" s="6" t="str">
        <f t="shared" si="1"/>
        <v>person4559@demo.invalid</v>
      </c>
      <c r="E4560" s="6" t="str">
        <f t="shared" si="2"/>
        <v>BASIC_OK</v>
      </c>
      <c r="F4560" s="6" t="str">
        <f>IF(E4560&lt;&gt;"BASIC_OK","REVIEW",IF(RIGHT(D4560,LEN(LOWER(TRIM('Audit summary'!$B$16)))+1)="@"&amp;LOWER(TRIM('Audit summary'!$B$16)),"INTERNAL","EXTERNAL"))</f>
        <v>INTERNAL</v>
      </c>
      <c r="G4560" s="6">
        <f t="shared" si="3"/>
        <v>1</v>
      </c>
      <c r="H4560" s="6">
        <f t="shared" si="4"/>
        <v>1</v>
      </c>
      <c r="I4560" s="6" t="str">
        <f>IF(OR(A4560="",COUNTIF('Message audit'!$A$2:$A$201,A4560)=0,AND(B4560&lt;&gt;"To",B4560&lt;&gt;"CC",B4560&lt;&gt;"BCC"),E4560&lt;&gt;"BASIC_OK"),"REVIEW","OK")</f>
        <v>OK</v>
      </c>
    </row>
    <row r="4561">
      <c r="A4561" s="5" t="s">
        <v>194</v>
      </c>
      <c r="B4561" s="5" t="s">
        <v>65</v>
      </c>
      <c r="C4561" s="5" t="s">
        <v>4767</v>
      </c>
      <c r="D4561" s="6" t="str">
        <f t="shared" si="1"/>
        <v>person4560@example.org</v>
      </c>
      <c r="E4561" s="6" t="str">
        <f t="shared" si="2"/>
        <v>BASIC_OK</v>
      </c>
      <c r="F4561" s="6" t="str">
        <f>IF(E4561&lt;&gt;"BASIC_OK","REVIEW",IF(RIGHT(D4561,LEN(LOWER(TRIM('Audit summary'!$B$16)))+1)="@"&amp;LOWER(TRIM('Audit summary'!$B$16)),"INTERNAL","EXTERNAL"))</f>
        <v>EXTERNAL</v>
      </c>
      <c r="G4561" s="6">
        <f t="shared" si="3"/>
        <v>1</v>
      </c>
      <c r="H4561" s="6">
        <f t="shared" si="4"/>
        <v>1</v>
      </c>
      <c r="I4561" s="6" t="str">
        <f>IF(OR(A4561="",COUNTIF('Message audit'!$A$2:$A$201,A4561)=0,AND(B4561&lt;&gt;"To",B4561&lt;&gt;"CC",B4561&lt;&gt;"BCC"),E4561&lt;&gt;"BASIC_OK"),"REVIEW","OK")</f>
        <v>OK</v>
      </c>
    </row>
    <row r="4562">
      <c r="A4562" s="5" t="s">
        <v>194</v>
      </c>
      <c r="B4562" s="5" t="s">
        <v>21</v>
      </c>
      <c r="C4562" s="5" t="s">
        <v>4768</v>
      </c>
      <c r="D4562" s="6" t="str">
        <f t="shared" si="1"/>
        <v>person4561@demo.invalid</v>
      </c>
      <c r="E4562" s="6" t="str">
        <f t="shared" si="2"/>
        <v>BASIC_OK</v>
      </c>
      <c r="F4562" s="6" t="str">
        <f>IF(E4562&lt;&gt;"BASIC_OK","REVIEW",IF(RIGHT(D4562,LEN(LOWER(TRIM('Audit summary'!$B$16)))+1)="@"&amp;LOWER(TRIM('Audit summary'!$B$16)),"INTERNAL","EXTERNAL"))</f>
        <v>INTERNAL</v>
      </c>
      <c r="G4562" s="6">
        <f t="shared" si="3"/>
        <v>1</v>
      </c>
      <c r="H4562" s="6">
        <f t="shared" si="4"/>
        <v>1</v>
      </c>
      <c r="I4562" s="6" t="str">
        <f>IF(OR(A4562="",COUNTIF('Message audit'!$A$2:$A$201,A4562)=0,AND(B4562&lt;&gt;"To",B4562&lt;&gt;"CC",B4562&lt;&gt;"BCC"),E4562&lt;&gt;"BASIC_OK"),"REVIEW","OK")</f>
        <v>OK</v>
      </c>
    </row>
    <row r="4563">
      <c r="A4563" s="5" t="s">
        <v>194</v>
      </c>
      <c r="B4563" s="5" t="s">
        <v>50</v>
      </c>
      <c r="C4563" s="5" t="s">
        <v>4769</v>
      </c>
      <c r="D4563" s="6" t="str">
        <f t="shared" si="1"/>
        <v>person4562@demo.invalid</v>
      </c>
      <c r="E4563" s="6" t="str">
        <f t="shared" si="2"/>
        <v>BASIC_OK</v>
      </c>
      <c r="F4563" s="6" t="str">
        <f>IF(E4563&lt;&gt;"BASIC_OK","REVIEW",IF(RIGHT(D4563,LEN(LOWER(TRIM('Audit summary'!$B$16)))+1)="@"&amp;LOWER(TRIM('Audit summary'!$B$16)),"INTERNAL","EXTERNAL"))</f>
        <v>INTERNAL</v>
      </c>
      <c r="G4563" s="6">
        <f t="shared" si="3"/>
        <v>1</v>
      </c>
      <c r="H4563" s="6">
        <f t="shared" si="4"/>
        <v>1</v>
      </c>
      <c r="I4563" s="6" t="str">
        <f>IF(OR(A4563="",COUNTIF('Message audit'!$A$2:$A$201,A4563)=0,AND(B4563&lt;&gt;"To",B4563&lt;&gt;"CC",B4563&lt;&gt;"BCC"),E4563&lt;&gt;"BASIC_OK"),"REVIEW","OK")</f>
        <v>OK</v>
      </c>
    </row>
    <row r="4564">
      <c r="A4564" s="5" t="s">
        <v>194</v>
      </c>
      <c r="B4564" s="5" t="s">
        <v>65</v>
      </c>
      <c r="C4564" s="5" t="s">
        <v>4770</v>
      </c>
      <c r="D4564" s="6" t="str">
        <f t="shared" si="1"/>
        <v>person4563@demo.invalid</v>
      </c>
      <c r="E4564" s="6" t="str">
        <f t="shared" si="2"/>
        <v>BASIC_OK</v>
      </c>
      <c r="F4564" s="6" t="str">
        <f>IF(E4564&lt;&gt;"BASIC_OK","REVIEW",IF(RIGHT(D4564,LEN(LOWER(TRIM('Audit summary'!$B$16)))+1)="@"&amp;LOWER(TRIM('Audit summary'!$B$16)),"INTERNAL","EXTERNAL"))</f>
        <v>INTERNAL</v>
      </c>
      <c r="G4564" s="6">
        <f t="shared" si="3"/>
        <v>1</v>
      </c>
      <c r="H4564" s="6">
        <f t="shared" si="4"/>
        <v>1</v>
      </c>
      <c r="I4564" s="6" t="str">
        <f>IF(OR(A4564="",COUNTIF('Message audit'!$A$2:$A$201,A4564)=0,AND(B4564&lt;&gt;"To",B4564&lt;&gt;"CC",B4564&lt;&gt;"BCC"),E4564&lt;&gt;"BASIC_OK"),"REVIEW","OK")</f>
        <v>OK</v>
      </c>
    </row>
    <row r="4565">
      <c r="A4565" s="5" t="s">
        <v>194</v>
      </c>
      <c r="B4565" s="5" t="s">
        <v>21</v>
      </c>
      <c r="C4565" s="5" t="s">
        <v>4771</v>
      </c>
      <c r="D4565" s="6" t="str">
        <f t="shared" si="1"/>
        <v>person4564@demo.invalid</v>
      </c>
      <c r="E4565" s="6" t="str">
        <f t="shared" si="2"/>
        <v>BASIC_OK</v>
      </c>
      <c r="F4565" s="6" t="str">
        <f>IF(E4565&lt;&gt;"BASIC_OK","REVIEW",IF(RIGHT(D4565,LEN(LOWER(TRIM('Audit summary'!$B$16)))+1)="@"&amp;LOWER(TRIM('Audit summary'!$B$16)),"INTERNAL","EXTERNAL"))</f>
        <v>INTERNAL</v>
      </c>
      <c r="G4565" s="6">
        <f t="shared" si="3"/>
        <v>1</v>
      </c>
      <c r="H4565" s="6">
        <f t="shared" si="4"/>
        <v>1</v>
      </c>
      <c r="I4565" s="6" t="str">
        <f>IF(OR(A4565="",COUNTIF('Message audit'!$A$2:$A$201,A4565)=0,AND(B4565&lt;&gt;"To",B4565&lt;&gt;"CC",B4565&lt;&gt;"BCC"),E4565&lt;&gt;"BASIC_OK"),"REVIEW","OK")</f>
        <v>OK</v>
      </c>
    </row>
    <row r="4566">
      <c r="A4566" s="5" t="s">
        <v>194</v>
      </c>
      <c r="B4566" s="5" t="s">
        <v>50</v>
      </c>
      <c r="C4566" s="5" t="s">
        <v>4772</v>
      </c>
      <c r="D4566" s="6" t="str">
        <f t="shared" si="1"/>
        <v>person4565@example.org</v>
      </c>
      <c r="E4566" s="6" t="str">
        <f t="shared" si="2"/>
        <v>BASIC_OK</v>
      </c>
      <c r="F4566" s="6" t="str">
        <f>IF(E4566&lt;&gt;"BASIC_OK","REVIEW",IF(RIGHT(D4566,LEN(LOWER(TRIM('Audit summary'!$B$16)))+1)="@"&amp;LOWER(TRIM('Audit summary'!$B$16)),"INTERNAL","EXTERNAL"))</f>
        <v>EXTERNAL</v>
      </c>
      <c r="G4566" s="6">
        <f t="shared" si="3"/>
        <v>1</v>
      </c>
      <c r="H4566" s="6">
        <f t="shared" si="4"/>
        <v>1</v>
      </c>
      <c r="I4566" s="6" t="str">
        <f>IF(OR(A4566="",COUNTIF('Message audit'!$A$2:$A$201,A4566)=0,AND(B4566&lt;&gt;"To",B4566&lt;&gt;"CC",B4566&lt;&gt;"BCC"),E4566&lt;&gt;"BASIC_OK"),"REVIEW","OK")</f>
        <v>OK</v>
      </c>
    </row>
    <row r="4567">
      <c r="A4567" s="5" t="s">
        <v>194</v>
      </c>
      <c r="B4567" s="5" t="s">
        <v>65</v>
      </c>
      <c r="C4567" s="5" t="s">
        <v>4773</v>
      </c>
      <c r="D4567" s="6" t="str">
        <f t="shared" si="1"/>
        <v>person4566@demo.invalid</v>
      </c>
      <c r="E4567" s="6" t="str">
        <f t="shared" si="2"/>
        <v>BASIC_OK</v>
      </c>
      <c r="F4567" s="6" t="str">
        <f>IF(E4567&lt;&gt;"BASIC_OK","REVIEW",IF(RIGHT(D4567,LEN(LOWER(TRIM('Audit summary'!$B$16)))+1)="@"&amp;LOWER(TRIM('Audit summary'!$B$16)),"INTERNAL","EXTERNAL"))</f>
        <v>INTERNAL</v>
      </c>
      <c r="G4567" s="6">
        <f t="shared" si="3"/>
        <v>1</v>
      </c>
      <c r="H4567" s="6">
        <f t="shared" si="4"/>
        <v>1</v>
      </c>
      <c r="I4567" s="6" t="str">
        <f>IF(OR(A4567="",COUNTIF('Message audit'!$A$2:$A$201,A4567)=0,AND(B4567&lt;&gt;"To",B4567&lt;&gt;"CC",B4567&lt;&gt;"BCC"),E4567&lt;&gt;"BASIC_OK"),"REVIEW","OK")</f>
        <v>OK</v>
      </c>
    </row>
    <row r="4568">
      <c r="A4568" s="5" t="s">
        <v>194</v>
      </c>
      <c r="B4568" s="5" t="s">
        <v>21</v>
      </c>
      <c r="C4568" s="5" t="s">
        <v>4774</v>
      </c>
      <c r="D4568" s="6" t="str">
        <f t="shared" si="1"/>
        <v>person4567@demo.invalid</v>
      </c>
      <c r="E4568" s="6" t="str">
        <f t="shared" si="2"/>
        <v>BASIC_OK</v>
      </c>
      <c r="F4568" s="6" t="str">
        <f>IF(E4568&lt;&gt;"BASIC_OK","REVIEW",IF(RIGHT(D4568,LEN(LOWER(TRIM('Audit summary'!$B$16)))+1)="@"&amp;LOWER(TRIM('Audit summary'!$B$16)),"INTERNAL","EXTERNAL"))</f>
        <v>INTERNAL</v>
      </c>
      <c r="G4568" s="6">
        <f t="shared" si="3"/>
        <v>1</v>
      </c>
      <c r="H4568" s="6">
        <f t="shared" si="4"/>
        <v>1</v>
      </c>
      <c r="I4568" s="6" t="str">
        <f>IF(OR(A4568="",COUNTIF('Message audit'!$A$2:$A$201,A4568)=0,AND(B4568&lt;&gt;"To",B4568&lt;&gt;"CC",B4568&lt;&gt;"BCC"),E4568&lt;&gt;"BASIC_OK"),"REVIEW","OK")</f>
        <v>OK</v>
      </c>
    </row>
    <row r="4569">
      <c r="A4569" s="5" t="s">
        <v>194</v>
      </c>
      <c r="B4569" s="5" t="s">
        <v>50</v>
      </c>
      <c r="C4569" s="5" t="s">
        <v>4775</v>
      </c>
      <c r="D4569" s="6" t="str">
        <f t="shared" si="1"/>
        <v>person4568@demo.invalid</v>
      </c>
      <c r="E4569" s="6" t="str">
        <f t="shared" si="2"/>
        <v>BASIC_OK</v>
      </c>
      <c r="F4569" s="6" t="str">
        <f>IF(E4569&lt;&gt;"BASIC_OK","REVIEW",IF(RIGHT(D4569,LEN(LOWER(TRIM('Audit summary'!$B$16)))+1)="@"&amp;LOWER(TRIM('Audit summary'!$B$16)),"INTERNAL","EXTERNAL"))</f>
        <v>INTERNAL</v>
      </c>
      <c r="G4569" s="6">
        <f t="shared" si="3"/>
        <v>1</v>
      </c>
      <c r="H4569" s="6">
        <f t="shared" si="4"/>
        <v>1</v>
      </c>
      <c r="I4569" s="6" t="str">
        <f>IF(OR(A4569="",COUNTIF('Message audit'!$A$2:$A$201,A4569)=0,AND(B4569&lt;&gt;"To",B4569&lt;&gt;"CC",B4569&lt;&gt;"BCC"),E4569&lt;&gt;"BASIC_OK"),"REVIEW","OK")</f>
        <v>OK</v>
      </c>
    </row>
    <row r="4570">
      <c r="A4570" s="5" t="s">
        <v>194</v>
      </c>
      <c r="B4570" s="5" t="s">
        <v>65</v>
      </c>
      <c r="C4570" s="5" t="s">
        <v>4776</v>
      </c>
      <c r="D4570" s="6" t="str">
        <f t="shared" si="1"/>
        <v>person4569@demo.invalid</v>
      </c>
      <c r="E4570" s="6" t="str">
        <f t="shared" si="2"/>
        <v>BASIC_OK</v>
      </c>
      <c r="F4570" s="6" t="str">
        <f>IF(E4570&lt;&gt;"BASIC_OK","REVIEW",IF(RIGHT(D4570,LEN(LOWER(TRIM('Audit summary'!$B$16)))+1)="@"&amp;LOWER(TRIM('Audit summary'!$B$16)),"INTERNAL","EXTERNAL"))</f>
        <v>INTERNAL</v>
      </c>
      <c r="G4570" s="6">
        <f t="shared" si="3"/>
        <v>1</v>
      </c>
      <c r="H4570" s="6">
        <f t="shared" si="4"/>
        <v>1</v>
      </c>
      <c r="I4570" s="6" t="str">
        <f>IF(OR(A4570="",COUNTIF('Message audit'!$A$2:$A$201,A4570)=0,AND(B4570&lt;&gt;"To",B4570&lt;&gt;"CC",B4570&lt;&gt;"BCC"),E4570&lt;&gt;"BASIC_OK"),"REVIEW","OK")</f>
        <v>OK</v>
      </c>
    </row>
    <row r="4571">
      <c r="A4571" s="5" t="s">
        <v>194</v>
      </c>
      <c r="B4571" s="5" t="s">
        <v>21</v>
      </c>
      <c r="C4571" s="5" t="s">
        <v>4777</v>
      </c>
      <c r="D4571" s="6" t="str">
        <f t="shared" si="1"/>
        <v>person4570@example.org</v>
      </c>
      <c r="E4571" s="6" t="str">
        <f t="shared" si="2"/>
        <v>BASIC_OK</v>
      </c>
      <c r="F4571" s="6" t="str">
        <f>IF(E4571&lt;&gt;"BASIC_OK","REVIEW",IF(RIGHT(D4571,LEN(LOWER(TRIM('Audit summary'!$B$16)))+1)="@"&amp;LOWER(TRIM('Audit summary'!$B$16)),"INTERNAL","EXTERNAL"))</f>
        <v>EXTERNAL</v>
      </c>
      <c r="G4571" s="6">
        <f t="shared" si="3"/>
        <v>1</v>
      </c>
      <c r="H4571" s="6">
        <f t="shared" si="4"/>
        <v>1</v>
      </c>
      <c r="I4571" s="6" t="str">
        <f>IF(OR(A4571="",COUNTIF('Message audit'!$A$2:$A$201,A4571)=0,AND(B4571&lt;&gt;"To",B4571&lt;&gt;"CC",B4571&lt;&gt;"BCC"),E4571&lt;&gt;"BASIC_OK"),"REVIEW","OK")</f>
        <v>OK</v>
      </c>
    </row>
    <row r="4572">
      <c r="A4572" s="5" t="s">
        <v>194</v>
      </c>
      <c r="B4572" s="5" t="s">
        <v>50</v>
      </c>
      <c r="C4572" s="5" t="s">
        <v>4778</v>
      </c>
      <c r="D4572" s="6" t="str">
        <f t="shared" si="1"/>
        <v>person4571@demo.invalid</v>
      </c>
      <c r="E4572" s="6" t="str">
        <f t="shared" si="2"/>
        <v>BASIC_OK</v>
      </c>
      <c r="F4572" s="6" t="str">
        <f>IF(E4572&lt;&gt;"BASIC_OK","REVIEW",IF(RIGHT(D4572,LEN(LOWER(TRIM('Audit summary'!$B$16)))+1)="@"&amp;LOWER(TRIM('Audit summary'!$B$16)),"INTERNAL","EXTERNAL"))</f>
        <v>INTERNAL</v>
      </c>
      <c r="G4572" s="6">
        <f t="shared" si="3"/>
        <v>1</v>
      </c>
      <c r="H4572" s="6">
        <f t="shared" si="4"/>
        <v>1</v>
      </c>
      <c r="I4572" s="6" t="str">
        <f>IF(OR(A4572="",COUNTIF('Message audit'!$A$2:$A$201,A4572)=0,AND(B4572&lt;&gt;"To",B4572&lt;&gt;"CC",B4572&lt;&gt;"BCC"),E4572&lt;&gt;"BASIC_OK"),"REVIEW","OK")</f>
        <v>OK</v>
      </c>
    </row>
    <row r="4573">
      <c r="A4573" s="5" t="s">
        <v>194</v>
      </c>
      <c r="B4573" s="5" t="s">
        <v>65</v>
      </c>
      <c r="C4573" s="5" t="s">
        <v>4779</v>
      </c>
      <c r="D4573" s="6" t="str">
        <f t="shared" si="1"/>
        <v>person4572@demo.invalid</v>
      </c>
      <c r="E4573" s="6" t="str">
        <f t="shared" si="2"/>
        <v>BASIC_OK</v>
      </c>
      <c r="F4573" s="6" t="str">
        <f>IF(E4573&lt;&gt;"BASIC_OK","REVIEW",IF(RIGHT(D4573,LEN(LOWER(TRIM('Audit summary'!$B$16)))+1)="@"&amp;LOWER(TRIM('Audit summary'!$B$16)),"INTERNAL","EXTERNAL"))</f>
        <v>INTERNAL</v>
      </c>
      <c r="G4573" s="6">
        <f t="shared" si="3"/>
        <v>1</v>
      </c>
      <c r="H4573" s="6">
        <f t="shared" si="4"/>
        <v>1</v>
      </c>
      <c r="I4573" s="6" t="str">
        <f>IF(OR(A4573="",COUNTIF('Message audit'!$A$2:$A$201,A4573)=0,AND(B4573&lt;&gt;"To",B4573&lt;&gt;"CC",B4573&lt;&gt;"BCC"),E4573&lt;&gt;"BASIC_OK"),"REVIEW","OK")</f>
        <v>OK</v>
      </c>
    </row>
    <row r="4574">
      <c r="A4574" s="5" t="s">
        <v>194</v>
      </c>
      <c r="B4574" s="5" t="s">
        <v>21</v>
      </c>
      <c r="C4574" s="5" t="s">
        <v>4780</v>
      </c>
      <c r="D4574" s="6" t="str">
        <f t="shared" si="1"/>
        <v>person4573@demo.invalid</v>
      </c>
      <c r="E4574" s="6" t="str">
        <f t="shared" si="2"/>
        <v>BASIC_OK</v>
      </c>
      <c r="F4574" s="6" t="str">
        <f>IF(E4574&lt;&gt;"BASIC_OK","REVIEW",IF(RIGHT(D4574,LEN(LOWER(TRIM('Audit summary'!$B$16)))+1)="@"&amp;LOWER(TRIM('Audit summary'!$B$16)),"INTERNAL","EXTERNAL"))</f>
        <v>INTERNAL</v>
      </c>
      <c r="G4574" s="6">
        <f t="shared" si="3"/>
        <v>1</v>
      </c>
      <c r="H4574" s="6">
        <f t="shared" si="4"/>
        <v>1</v>
      </c>
      <c r="I4574" s="6" t="str">
        <f>IF(OR(A4574="",COUNTIF('Message audit'!$A$2:$A$201,A4574)=0,AND(B4574&lt;&gt;"To",B4574&lt;&gt;"CC",B4574&lt;&gt;"BCC"),E4574&lt;&gt;"BASIC_OK"),"REVIEW","OK")</f>
        <v>OK</v>
      </c>
    </row>
    <row r="4575">
      <c r="A4575" s="5" t="s">
        <v>194</v>
      </c>
      <c r="B4575" s="5" t="s">
        <v>50</v>
      </c>
      <c r="C4575" s="5" t="s">
        <v>4781</v>
      </c>
      <c r="D4575" s="6" t="str">
        <f t="shared" si="1"/>
        <v>person4574@demo.invalid</v>
      </c>
      <c r="E4575" s="6" t="str">
        <f t="shared" si="2"/>
        <v>BASIC_OK</v>
      </c>
      <c r="F4575" s="6" t="str">
        <f>IF(E4575&lt;&gt;"BASIC_OK","REVIEW",IF(RIGHT(D4575,LEN(LOWER(TRIM('Audit summary'!$B$16)))+1)="@"&amp;LOWER(TRIM('Audit summary'!$B$16)),"INTERNAL","EXTERNAL"))</f>
        <v>INTERNAL</v>
      </c>
      <c r="G4575" s="6">
        <f t="shared" si="3"/>
        <v>1</v>
      </c>
      <c r="H4575" s="6">
        <f t="shared" si="4"/>
        <v>1</v>
      </c>
      <c r="I4575" s="6" t="str">
        <f>IF(OR(A4575="",COUNTIF('Message audit'!$A$2:$A$201,A4575)=0,AND(B4575&lt;&gt;"To",B4575&lt;&gt;"CC",B4575&lt;&gt;"BCC"),E4575&lt;&gt;"BASIC_OK"),"REVIEW","OK")</f>
        <v>OK</v>
      </c>
    </row>
    <row r="4576">
      <c r="A4576" s="5" t="s">
        <v>194</v>
      </c>
      <c r="B4576" s="5" t="s">
        <v>65</v>
      </c>
      <c r="C4576" s="5" t="s">
        <v>4782</v>
      </c>
      <c r="D4576" s="6" t="str">
        <f t="shared" si="1"/>
        <v>person4575@example.org</v>
      </c>
      <c r="E4576" s="6" t="str">
        <f t="shared" si="2"/>
        <v>BASIC_OK</v>
      </c>
      <c r="F4576" s="6" t="str">
        <f>IF(E4576&lt;&gt;"BASIC_OK","REVIEW",IF(RIGHT(D4576,LEN(LOWER(TRIM('Audit summary'!$B$16)))+1)="@"&amp;LOWER(TRIM('Audit summary'!$B$16)),"INTERNAL","EXTERNAL"))</f>
        <v>EXTERNAL</v>
      </c>
      <c r="G4576" s="6">
        <f t="shared" si="3"/>
        <v>1</v>
      </c>
      <c r="H4576" s="6">
        <f t="shared" si="4"/>
        <v>1</v>
      </c>
      <c r="I4576" s="6" t="str">
        <f>IF(OR(A4576="",COUNTIF('Message audit'!$A$2:$A$201,A4576)=0,AND(B4576&lt;&gt;"To",B4576&lt;&gt;"CC",B4576&lt;&gt;"BCC"),E4576&lt;&gt;"BASIC_OK"),"REVIEW","OK")</f>
        <v>OK</v>
      </c>
    </row>
    <row r="4577">
      <c r="A4577" s="5" t="s">
        <v>194</v>
      </c>
      <c r="B4577" s="5" t="s">
        <v>21</v>
      </c>
      <c r="C4577" s="5" t="s">
        <v>4783</v>
      </c>
      <c r="D4577" s="6" t="str">
        <f t="shared" si="1"/>
        <v>person4576@demo.invalid</v>
      </c>
      <c r="E4577" s="6" t="str">
        <f t="shared" si="2"/>
        <v>BASIC_OK</v>
      </c>
      <c r="F4577" s="6" t="str">
        <f>IF(E4577&lt;&gt;"BASIC_OK","REVIEW",IF(RIGHT(D4577,LEN(LOWER(TRIM('Audit summary'!$B$16)))+1)="@"&amp;LOWER(TRIM('Audit summary'!$B$16)),"INTERNAL","EXTERNAL"))</f>
        <v>INTERNAL</v>
      </c>
      <c r="G4577" s="6">
        <f t="shared" si="3"/>
        <v>1</v>
      </c>
      <c r="H4577" s="6">
        <f t="shared" si="4"/>
        <v>1</v>
      </c>
      <c r="I4577" s="6" t="str">
        <f>IF(OR(A4577="",COUNTIF('Message audit'!$A$2:$A$201,A4577)=0,AND(B4577&lt;&gt;"To",B4577&lt;&gt;"CC",B4577&lt;&gt;"BCC"),E4577&lt;&gt;"BASIC_OK"),"REVIEW","OK")</f>
        <v>OK</v>
      </c>
    </row>
    <row r="4578">
      <c r="A4578" s="5" t="s">
        <v>194</v>
      </c>
      <c r="B4578" s="5" t="s">
        <v>50</v>
      </c>
      <c r="C4578" s="5" t="s">
        <v>4784</v>
      </c>
      <c r="D4578" s="6" t="str">
        <f t="shared" si="1"/>
        <v>person4577@demo.invalid</v>
      </c>
      <c r="E4578" s="6" t="str">
        <f t="shared" si="2"/>
        <v>BASIC_OK</v>
      </c>
      <c r="F4578" s="6" t="str">
        <f>IF(E4578&lt;&gt;"BASIC_OK","REVIEW",IF(RIGHT(D4578,LEN(LOWER(TRIM('Audit summary'!$B$16)))+1)="@"&amp;LOWER(TRIM('Audit summary'!$B$16)),"INTERNAL","EXTERNAL"))</f>
        <v>INTERNAL</v>
      </c>
      <c r="G4578" s="6">
        <f t="shared" si="3"/>
        <v>1</v>
      </c>
      <c r="H4578" s="6">
        <f t="shared" si="4"/>
        <v>1</v>
      </c>
      <c r="I4578" s="6" t="str">
        <f>IF(OR(A4578="",COUNTIF('Message audit'!$A$2:$A$201,A4578)=0,AND(B4578&lt;&gt;"To",B4578&lt;&gt;"CC",B4578&lt;&gt;"BCC"),E4578&lt;&gt;"BASIC_OK"),"REVIEW","OK")</f>
        <v>OK</v>
      </c>
    </row>
    <row r="4579">
      <c r="A4579" s="5" t="s">
        <v>194</v>
      </c>
      <c r="B4579" s="5" t="s">
        <v>65</v>
      </c>
      <c r="C4579" s="5" t="s">
        <v>4785</v>
      </c>
      <c r="D4579" s="6" t="str">
        <f t="shared" si="1"/>
        <v>person4578@demo.invalid</v>
      </c>
      <c r="E4579" s="6" t="str">
        <f t="shared" si="2"/>
        <v>BASIC_OK</v>
      </c>
      <c r="F4579" s="6" t="str">
        <f>IF(E4579&lt;&gt;"BASIC_OK","REVIEW",IF(RIGHT(D4579,LEN(LOWER(TRIM('Audit summary'!$B$16)))+1)="@"&amp;LOWER(TRIM('Audit summary'!$B$16)),"INTERNAL","EXTERNAL"))</f>
        <v>INTERNAL</v>
      </c>
      <c r="G4579" s="6">
        <f t="shared" si="3"/>
        <v>1</v>
      </c>
      <c r="H4579" s="6">
        <f t="shared" si="4"/>
        <v>1</v>
      </c>
      <c r="I4579" s="6" t="str">
        <f>IF(OR(A4579="",COUNTIF('Message audit'!$A$2:$A$201,A4579)=0,AND(B4579&lt;&gt;"To",B4579&lt;&gt;"CC",B4579&lt;&gt;"BCC"),E4579&lt;&gt;"BASIC_OK"),"REVIEW","OK")</f>
        <v>OK</v>
      </c>
    </row>
    <row r="4580">
      <c r="A4580" s="5" t="s">
        <v>194</v>
      </c>
      <c r="B4580" s="5" t="s">
        <v>21</v>
      </c>
      <c r="C4580" s="5" t="s">
        <v>4786</v>
      </c>
      <c r="D4580" s="6" t="str">
        <f t="shared" si="1"/>
        <v>person4579@demo.invalid</v>
      </c>
      <c r="E4580" s="6" t="str">
        <f t="shared" si="2"/>
        <v>BASIC_OK</v>
      </c>
      <c r="F4580" s="6" t="str">
        <f>IF(E4580&lt;&gt;"BASIC_OK","REVIEW",IF(RIGHT(D4580,LEN(LOWER(TRIM('Audit summary'!$B$16)))+1)="@"&amp;LOWER(TRIM('Audit summary'!$B$16)),"INTERNAL","EXTERNAL"))</f>
        <v>INTERNAL</v>
      </c>
      <c r="G4580" s="6">
        <f t="shared" si="3"/>
        <v>1</v>
      </c>
      <c r="H4580" s="6">
        <f t="shared" si="4"/>
        <v>1</v>
      </c>
      <c r="I4580" s="6" t="str">
        <f>IF(OR(A4580="",COUNTIF('Message audit'!$A$2:$A$201,A4580)=0,AND(B4580&lt;&gt;"To",B4580&lt;&gt;"CC",B4580&lt;&gt;"BCC"),E4580&lt;&gt;"BASIC_OK"),"REVIEW","OK")</f>
        <v>OK</v>
      </c>
    </row>
    <row r="4581">
      <c r="A4581" s="5" t="s">
        <v>194</v>
      </c>
      <c r="B4581" s="5" t="s">
        <v>50</v>
      </c>
      <c r="C4581" s="5" t="s">
        <v>4787</v>
      </c>
      <c r="D4581" s="6" t="str">
        <f t="shared" si="1"/>
        <v>person4580@example.org</v>
      </c>
      <c r="E4581" s="6" t="str">
        <f t="shared" si="2"/>
        <v>BASIC_OK</v>
      </c>
      <c r="F4581" s="6" t="str">
        <f>IF(E4581&lt;&gt;"BASIC_OK","REVIEW",IF(RIGHT(D4581,LEN(LOWER(TRIM('Audit summary'!$B$16)))+1)="@"&amp;LOWER(TRIM('Audit summary'!$B$16)),"INTERNAL","EXTERNAL"))</f>
        <v>EXTERNAL</v>
      </c>
      <c r="G4581" s="6">
        <f t="shared" si="3"/>
        <v>1</v>
      </c>
      <c r="H4581" s="6">
        <f t="shared" si="4"/>
        <v>1</v>
      </c>
      <c r="I4581" s="6" t="str">
        <f>IF(OR(A4581="",COUNTIF('Message audit'!$A$2:$A$201,A4581)=0,AND(B4581&lt;&gt;"To",B4581&lt;&gt;"CC",B4581&lt;&gt;"BCC"),E4581&lt;&gt;"BASIC_OK"),"REVIEW","OK")</f>
        <v>OK</v>
      </c>
    </row>
    <row r="4582">
      <c r="A4582" s="5" t="s">
        <v>194</v>
      </c>
      <c r="B4582" s="5" t="s">
        <v>65</v>
      </c>
      <c r="C4582" s="5" t="s">
        <v>4788</v>
      </c>
      <c r="D4582" s="6" t="str">
        <f t="shared" si="1"/>
        <v>person4581@demo.invalid</v>
      </c>
      <c r="E4582" s="6" t="str">
        <f t="shared" si="2"/>
        <v>BASIC_OK</v>
      </c>
      <c r="F4582" s="6" t="str">
        <f>IF(E4582&lt;&gt;"BASIC_OK","REVIEW",IF(RIGHT(D4582,LEN(LOWER(TRIM('Audit summary'!$B$16)))+1)="@"&amp;LOWER(TRIM('Audit summary'!$B$16)),"INTERNAL","EXTERNAL"))</f>
        <v>INTERNAL</v>
      </c>
      <c r="G4582" s="6">
        <f t="shared" si="3"/>
        <v>1</v>
      </c>
      <c r="H4582" s="6">
        <f t="shared" si="4"/>
        <v>1</v>
      </c>
      <c r="I4582" s="6" t="str">
        <f>IF(OR(A4582="",COUNTIF('Message audit'!$A$2:$A$201,A4582)=0,AND(B4582&lt;&gt;"To",B4582&lt;&gt;"CC",B4582&lt;&gt;"BCC"),E4582&lt;&gt;"BASIC_OK"),"REVIEW","OK")</f>
        <v>OK</v>
      </c>
    </row>
    <row r="4583">
      <c r="A4583" s="5" t="s">
        <v>194</v>
      </c>
      <c r="B4583" s="5" t="s">
        <v>21</v>
      </c>
      <c r="C4583" s="5" t="s">
        <v>4789</v>
      </c>
      <c r="D4583" s="6" t="str">
        <f t="shared" si="1"/>
        <v>person4582@demo.invalid</v>
      </c>
      <c r="E4583" s="6" t="str">
        <f t="shared" si="2"/>
        <v>BASIC_OK</v>
      </c>
      <c r="F4583" s="6" t="str">
        <f>IF(E4583&lt;&gt;"BASIC_OK","REVIEW",IF(RIGHT(D4583,LEN(LOWER(TRIM('Audit summary'!$B$16)))+1)="@"&amp;LOWER(TRIM('Audit summary'!$B$16)),"INTERNAL","EXTERNAL"))</f>
        <v>INTERNAL</v>
      </c>
      <c r="G4583" s="6">
        <f t="shared" si="3"/>
        <v>1</v>
      </c>
      <c r="H4583" s="6">
        <f t="shared" si="4"/>
        <v>1</v>
      </c>
      <c r="I4583" s="6" t="str">
        <f>IF(OR(A4583="",COUNTIF('Message audit'!$A$2:$A$201,A4583)=0,AND(B4583&lt;&gt;"To",B4583&lt;&gt;"CC",B4583&lt;&gt;"BCC"),E4583&lt;&gt;"BASIC_OK"),"REVIEW","OK")</f>
        <v>OK</v>
      </c>
    </row>
    <row r="4584">
      <c r="A4584" s="5" t="s">
        <v>194</v>
      </c>
      <c r="B4584" s="5" t="s">
        <v>50</v>
      </c>
      <c r="C4584" s="5" t="s">
        <v>4790</v>
      </c>
      <c r="D4584" s="6" t="str">
        <f t="shared" si="1"/>
        <v>person4583@demo.invalid</v>
      </c>
      <c r="E4584" s="6" t="str">
        <f t="shared" si="2"/>
        <v>BASIC_OK</v>
      </c>
      <c r="F4584" s="6" t="str">
        <f>IF(E4584&lt;&gt;"BASIC_OK","REVIEW",IF(RIGHT(D4584,LEN(LOWER(TRIM('Audit summary'!$B$16)))+1)="@"&amp;LOWER(TRIM('Audit summary'!$B$16)),"INTERNAL","EXTERNAL"))</f>
        <v>INTERNAL</v>
      </c>
      <c r="G4584" s="6">
        <f t="shared" si="3"/>
        <v>1</v>
      </c>
      <c r="H4584" s="6">
        <f t="shared" si="4"/>
        <v>1</v>
      </c>
      <c r="I4584" s="6" t="str">
        <f>IF(OR(A4584="",COUNTIF('Message audit'!$A$2:$A$201,A4584)=0,AND(B4584&lt;&gt;"To",B4584&lt;&gt;"CC",B4584&lt;&gt;"BCC"),E4584&lt;&gt;"BASIC_OK"),"REVIEW","OK")</f>
        <v>OK</v>
      </c>
    </row>
    <row r="4585">
      <c r="A4585" s="5" t="s">
        <v>194</v>
      </c>
      <c r="B4585" s="5" t="s">
        <v>65</v>
      </c>
      <c r="C4585" s="5" t="s">
        <v>4791</v>
      </c>
      <c r="D4585" s="6" t="str">
        <f t="shared" si="1"/>
        <v>person4584@demo.invalid</v>
      </c>
      <c r="E4585" s="6" t="str">
        <f t="shared" si="2"/>
        <v>BASIC_OK</v>
      </c>
      <c r="F4585" s="6" t="str">
        <f>IF(E4585&lt;&gt;"BASIC_OK","REVIEW",IF(RIGHT(D4585,LEN(LOWER(TRIM('Audit summary'!$B$16)))+1)="@"&amp;LOWER(TRIM('Audit summary'!$B$16)),"INTERNAL","EXTERNAL"))</f>
        <v>INTERNAL</v>
      </c>
      <c r="G4585" s="6">
        <f t="shared" si="3"/>
        <v>1</v>
      </c>
      <c r="H4585" s="6">
        <f t="shared" si="4"/>
        <v>1</v>
      </c>
      <c r="I4585" s="6" t="str">
        <f>IF(OR(A4585="",COUNTIF('Message audit'!$A$2:$A$201,A4585)=0,AND(B4585&lt;&gt;"To",B4585&lt;&gt;"CC",B4585&lt;&gt;"BCC"),E4585&lt;&gt;"BASIC_OK"),"REVIEW","OK")</f>
        <v>OK</v>
      </c>
    </row>
    <row r="4586">
      <c r="A4586" s="5" t="s">
        <v>194</v>
      </c>
      <c r="B4586" s="5" t="s">
        <v>21</v>
      </c>
      <c r="C4586" s="5" t="s">
        <v>4792</v>
      </c>
      <c r="D4586" s="6" t="str">
        <f t="shared" si="1"/>
        <v>person4585@example.org</v>
      </c>
      <c r="E4586" s="6" t="str">
        <f t="shared" si="2"/>
        <v>BASIC_OK</v>
      </c>
      <c r="F4586" s="6" t="str">
        <f>IF(E4586&lt;&gt;"BASIC_OK","REVIEW",IF(RIGHT(D4586,LEN(LOWER(TRIM('Audit summary'!$B$16)))+1)="@"&amp;LOWER(TRIM('Audit summary'!$B$16)),"INTERNAL","EXTERNAL"))</f>
        <v>EXTERNAL</v>
      </c>
      <c r="G4586" s="6">
        <f t="shared" si="3"/>
        <v>1</v>
      </c>
      <c r="H4586" s="6">
        <f t="shared" si="4"/>
        <v>1</v>
      </c>
      <c r="I4586" s="6" t="str">
        <f>IF(OR(A4586="",COUNTIF('Message audit'!$A$2:$A$201,A4586)=0,AND(B4586&lt;&gt;"To",B4586&lt;&gt;"CC",B4586&lt;&gt;"BCC"),E4586&lt;&gt;"BASIC_OK"),"REVIEW","OK")</f>
        <v>OK</v>
      </c>
    </row>
    <row r="4587">
      <c r="A4587" s="5" t="s">
        <v>194</v>
      </c>
      <c r="B4587" s="5" t="s">
        <v>50</v>
      </c>
      <c r="C4587" s="5" t="s">
        <v>4793</v>
      </c>
      <c r="D4587" s="6" t="str">
        <f t="shared" si="1"/>
        <v>person4586@demo.invalid</v>
      </c>
      <c r="E4587" s="6" t="str">
        <f t="shared" si="2"/>
        <v>BASIC_OK</v>
      </c>
      <c r="F4587" s="6" t="str">
        <f>IF(E4587&lt;&gt;"BASIC_OK","REVIEW",IF(RIGHT(D4587,LEN(LOWER(TRIM('Audit summary'!$B$16)))+1)="@"&amp;LOWER(TRIM('Audit summary'!$B$16)),"INTERNAL","EXTERNAL"))</f>
        <v>INTERNAL</v>
      </c>
      <c r="G4587" s="6">
        <f t="shared" si="3"/>
        <v>1</v>
      </c>
      <c r="H4587" s="6">
        <f t="shared" si="4"/>
        <v>1</v>
      </c>
      <c r="I4587" s="6" t="str">
        <f>IF(OR(A4587="",COUNTIF('Message audit'!$A$2:$A$201,A4587)=0,AND(B4587&lt;&gt;"To",B4587&lt;&gt;"CC",B4587&lt;&gt;"BCC"),E4587&lt;&gt;"BASIC_OK"),"REVIEW","OK")</f>
        <v>OK</v>
      </c>
    </row>
    <row r="4588">
      <c r="A4588" s="5" t="s">
        <v>194</v>
      </c>
      <c r="B4588" s="5" t="s">
        <v>65</v>
      </c>
      <c r="C4588" s="5" t="s">
        <v>4794</v>
      </c>
      <c r="D4588" s="6" t="str">
        <f t="shared" si="1"/>
        <v>person4587@demo.invalid</v>
      </c>
      <c r="E4588" s="6" t="str">
        <f t="shared" si="2"/>
        <v>BASIC_OK</v>
      </c>
      <c r="F4588" s="6" t="str">
        <f>IF(E4588&lt;&gt;"BASIC_OK","REVIEW",IF(RIGHT(D4588,LEN(LOWER(TRIM('Audit summary'!$B$16)))+1)="@"&amp;LOWER(TRIM('Audit summary'!$B$16)),"INTERNAL","EXTERNAL"))</f>
        <v>INTERNAL</v>
      </c>
      <c r="G4588" s="6">
        <f t="shared" si="3"/>
        <v>1</v>
      </c>
      <c r="H4588" s="6">
        <f t="shared" si="4"/>
        <v>1</v>
      </c>
      <c r="I4588" s="6" t="str">
        <f>IF(OR(A4588="",COUNTIF('Message audit'!$A$2:$A$201,A4588)=0,AND(B4588&lt;&gt;"To",B4588&lt;&gt;"CC",B4588&lt;&gt;"BCC"),E4588&lt;&gt;"BASIC_OK"),"REVIEW","OK")</f>
        <v>OK</v>
      </c>
    </row>
    <row r="4589">
      <c r="A4589" s="5" t="s">
        <v>194</v>
      </c>
      <c r="B4589" s="5" t="s">
        <v>21</v>
      </c>
      <c r="C4589" s="5" t="s">
        <v>4795</v>
      </c>
      <c r="D4589" s="6" t="str">
        <f t="shared" si="1"/>
        <v>person4588@demo.invalid</v>
      </c>
      <c r="E4589" s="6" t="str">
        <f t="shared" si="2"/>
        <v>BASIC_OK</v>
      </c>
      <c r="F4589" s="6" t="str">
        <f>IF(E4589&lt;&gt;"BASIC_OK","REVIEW",IF(RIGHT(D4589,LEN(LOWER(TRIM('Audit summary'!$B$16)))+1)="@"&amp;LOWER(TRIM('Audit summary'!$B$16)),"INTERNAL","EXTERNAL"))</f>
        <v>INTERNAL</v>
      </c>
      <c r="G4589" s="6">
        <f t="shared" si="3"/>
        <v>1</v>
      </c>
      <c r="H4589" s="6">
        <f t="shared" si="4"/>
        <v>1</v>
      </c>
      <c r="I4589" s="6" t="str">
        <f>IF(OR(A4589="",COUNTIF('Message audit'!$A$2:$A$201,A4589)=0,AND(B4589&lt;&gt;"To",B4589&lt;&gt;"CC",B4589&lt;&gt;"BCC"),E4589&lt;&gt;"BASIC_OK"),"REVIEW","OK")</f>
        <v>OK</v>
      </c>
    </row>
    <row r="4590">
      <c r="A4590" s="5" t="s">
        <v>194</v>
      </c>
      <c r="B4590" s="5" t="s">
        <v>50</v>
      </c>
      <c r="C4590" s="5" t="s">
        <v>4796</v>
      </c>
      <c r="D4590" s="6" t="str">
        <f t="shared" si="1"/>
        <v>person4589@demo.invalid</v>
      </c>
      <c r="E4590" s="6" t="str">
        <f t="shared" si="2"/>
        <v>BASIC_OK</v>
      </c>
      <c r="F4590" s="6" t="str">
        <f>IF(E4590&lt;&gt;"BASIC_OK","REVIEW",IF(RIGHT(D4590,LEN(LOWER(TRIM('Audit summary'!$B$16)))+1)="@"&amp;LOWER(TRIM('Audit summary'!$B$16)),"INTERNAL","EXTERNAL"))</f>
        <v>INTERNAL</v>
      </c>
      <c r="G4590" s="6">
        <f t="shared" si="3"/>
        <v>1</v>
      </c>
      <c r="H4590" s="6">
        <f t="shared" si="4"/>
        <v>1</v>
      </c>
      <c r="I4590" s="6" t="str">
        <f>IF(OR(A4590="",COUNTIF('Message audit'!$A$2:$A$201,A4590)=0,AND(B4590&lt;&gt;"To",B4590&lt;&gt;"CC",B4590&lt;&gt;"BCC"),E4590&lt;&gt;"BASIC_OK"),"REVIEW","OK")</f>
        <v>OK</v>
      </c>
    </row>
    <row r="4591">
      <c r="A4591" s="5" t="s">
        <v>194</v>
      </c>
      <c r="B4591" s="5" t="s">
        <v>65</v>
      </c>
      <c r="C4591" s="5" t="s">
        <v>4797</v>
      </c>
      <c r="D4591" s="6" t="str">
        <f t="shared" si="1"/>
        <v>person4590@example.org</v>
      </c>
      <c r="E4591" s="6" t="str">
        <f t="shared" si="2"/>
        <v>BASIC_OK</v>
      </c>
      <c r="F4591" s="6" t="str">
        <f>IF(E4591&lt;&gt;"BASIC_OK","REVIEW",IF(RIGHT(D4591,LEN(LOWER(TRIM('Audit summary'!$B$16)))+1)="@"&amp;LOWER(TRIM('Audit summary'!$B$16)),"INTERNAL","EXTERNAL"))</f>
        <v>EXTERNAL</v>
      </c>
      <c r="G4591" s="6">
        <f t="shared" si="3"/>
        <v>1</v>
      </c>
      <c r="H4591" s="6">
        <f t="shared" si="4"/>
        <v>1</v>
      </c>
      <c r="I4591" s="6" t="str">
        <f>IF(OR(A4591="",COUNTIF('Message audit'!$A$2:$A$201,A4591)=0,AND(B4591&lt;&gt;"To",B4591&lt;&gt;"CC",B4591&lt;&gt;"BCC"),E4591&lt;&gt;"BASIC_OK"),"REVIEW","OK")</f>
        <v>OK</v>
      </c>
    </row>
    <row r="4592">
      <c r="A4592" s="5" t="s">
        <v>194</v>
      </c>
      <c r="B4592" s="5" t="s">
        <v>21</v>
      </c>
      <c r="C4592" s="5" t="s">
        <v>4798</v>
      </c>
      <c r="D4592" s="6" t="str">
        <f t="shared" si="1"/>
        <v>person4591@demo.invalid</v>
      </c>
      <c r="E4592" s="6" t="str">
        <f t="shared" si="2"/>
        <v>BASIC_OK</v>
      </c>
      <c r="F4592" s="6" t="str">
        <f>IF(E4592&lt;&gt;"BASIC_OK","REVIEW",IF(RIGHT(D4592,LEN(LOWER(TRIM('Audit summary'!$B$16)))+1)="@"&amp;LOWER(TRIM('Audit summary'!$B$16)),"INTERNAL","EXTERNAL"))</f>
        <v>INTERNAL</v>
      </c>
      <c r="G4592" s="6">
        <f t="shared" si="3"/>
        <v>1</v>
      </c>
      <c r="H4592" s="6">
        <f t="shared" si="4"/>
        <v>1</v>
      </c>
      <c r="I4592" s="6" t="str">
        <f>IF(OR(A4592="",COUNTIF('Message audit'!$A$2:$A$201,A4592)=0,AND(B4592&lt;&gt;"To",B4592&lt;&gt;"CC",B4592&lt;&gt;"BCC"),E4592&lt;&gt;"BASIC_OK"),"REVIEW","OK")</f>
        <v>OK</v>
      </c>
    </row>
    <row r="4593">
      <c r="A4593" s="5" t="s">
        <v>194</v>
      </c>
      <c r="B4593" s="5" t="s">
        <v>50</v>
      </c>
      <c r="C4593" s="5" t="s">
        <v>4799</v>
      </c>
      <c r="D4593" s="6" t="str">
        <f t="shared" si="1"/>
        <v>person4592@demo.invalid</v>
      </c>
      <c r="E4593" s="6" t="str">
        <f t="shared" si="2"/>
        <v>BASIC_OK</v>
      </c>
      <c r="F4593" s="6" t="str">
        <f>IF(E4593&lt;&gt;"BASIC_OK","REVIEW",IF(RIGHT(D4593,LEN(LOWER(TRIM('Audit summary'!$B$16)))+1)="@"&amp;LOWER(TRIM('Audit summary'!$B$16)),"INTERNAL","EXTERNAL"))</f>
        <v>INTERNAL</v>
      </c>
      <c r="G4593" s="6">
        <f t="shared" si="3"/>
        <v>1</v>
      </c>
      <c r="H4593" s="6">
        <f t="shared" si="4"/>
        <v>1</v>
      </c>
      <c r="I4593" s="6" t="str">
        <f>IF(OR(A4593="",COUNTIF('Message audit'!$A$2:$A$201,A4593)=0,AND(B4593&lt;&gt;"To",B4593&lt;&gt;"CC",B4593&lt;&gt;"BCC"),E4593&lt;&gt;"BASIC_OK"),"REVIEW","OK")</f>
        <v>OK</v>
      </c>
    </row>
    <row r="4594">
      <c r="A4594" s="5" t="s">
        <v>194</v>
      </c>
      <c r="B4594" s="5" t="s">
        <v>65</v>
      </c>
      <c r="C4594" s="5" t="s">
        <v>4800</v>
      </c>
      <c r="D4594" s="6" t="str">
        <f t="shared" si="1"/>
        <v>person4593@demo.invalid</v>
      </c>
      <c r="E4594" s="6" t="str">
        <f t="shared" si="2"/>
        <v>BASIC_OK</v>
      </c>
      <c r="F4594" s="6" t="str">
        <f>IF(E4594&lt;&gt;"BASIC_OK","REVIEW",IF(RIGHT(D4594,LEN(LOWER(TRIM('Audit summary'!$B$16)))+1)="@"&amp;LOWER(TRIM('Audit summary'!$B$16)),"INTERNAL","EXTERNAL"))</f>
        <v>INTERNAL</v>
      </c>
      <c r="G4594" s="6">
        <f t="shared" si="3"/>
        <v>1</v>
      </c>
      <c r="H4594" s="6">
        <f t="shared" si="4"/>
        <v>1</v>
      </c>
      <c r="I4594" s="6" t="str">
        <f>IF(OR(A4594="",COUNTIF('Message audit'!$A$2:$A$201,A4594)=0,AND(B4594&lt;&gt;"To",B4594&lt;&gt;"CC",B4594&lt;&gt;"BCC"),E4594&lt;&gt;"BASIC_OK"),"REVIEW","OK")</f>
        <v>OK</v>
      </c>
    </row>
    <row r="4595">
      <c r="A4595" s="5" t="s">
        <v>194</v>
      </c>
      <c r="B4595" s="5" t="s">
        <v>21</v>
      </c>
      <c r="C4595" s="5" t="s">
        <v>4801</v>
      </c>
      <c r="D4595" s="6" t="str">
        <f t="shared" si="1"/>
        <v>person4594@demo.invalid</v>
      </c>
      <c r="E4595" s="6" t="str">
        <f t="shared" si="2"/>
        <v>BASIC_OK</v>
      </c>
      <c r="F4595" s="6" t="str">
        <f>IF(E4595&lt;&gt;"BASIC_OK","REVIEW",IF(RIGHT(D4595,LEN(LOWER(TRIM('Audit summary'!$B$16)))+1)="@"&amp;LOWER(TRIM('Audit summary'!$B$16)),"INTERNAL","EXTERNAL"))</f>
        <v>INTERNAL</v>
      </c>
      <c r="G4595" s="6">
        <f t="shared" si="3"/>
        <v>1</v>
      </c>
      <c r="H4595" s="6">
        <f t="shared" si="4"/>
        <v>1</v>
      </c>
      <c r="I4595" s="6" t="str">
        <f>IF(OR(A4595="",COUNTIF('Message audit'!$A$2:$A$201,A4595)=0,AND(B4595&lt;&gt;"To",B4595&lt;&gt;"CC",B4595&lt;&gt;"BCC"),E4595&lt;&gt;"BASIC_OK"),"REVIEW","OK")</f>
        <v>OK</v>
      </c>
    </row>
    <row r="4596">
      <c r="A4596" s="5" t="s">
        <v>194</v>
      </c>
      <c r="B4596" s="5" t="s">
        <v>50</v>
      </c>
      <c r="C4596" s="5" t="s">
        <v>4802</v>
      </c>
      <c r="D4596" s="6" t="str">
        <f t="shared" si="1"/>
        <v>person4595@example.org</v>
      </c>
      <c r="E4596" s="6" t="str">
        <f t="shared" si="2"/>
        <v>BASIC_OK</v>
      </c>
      <c r="F4596" s="6" t="str">
        <f>IF(E4596&lt;&gt;"BASIC_OK","REVIEW",IF(RIGHT(D4596,LEN(LOWER(TRIM('Audit summary'!$B$16)))+1)="@"&amp;LOWER(TRIM('Audit summary'!$B$16)),"INTERNAL","EXTERNAL"))</f>
        <v>EXTERNAL</v>
      </c>
      <c r="G4596" s="6">
        <f t="shared" si="3"/>
        <v>1</v>
      </c>
      <c r="H4596" s="6">
        <f t="shared" si="4"/>
        <v>1</v>
      </c>
      <c r="I4596" s="6" t="str">
        <f>IF(OR(A4596="",COUNTIF('Message audit'!$A$2:$A$201,A4596)=0,AND(B4596&lt;&gt;"To",B4596&lt;&gt;"CC",B4596&lt;&gt;"BCC"),E4596&lt;&gt;"BASIC_OK"),"REVIEW","OK")</f>
        <v>OK</v>
      </c>
    </row>
    <row r="4597">
      <c r="A4597" s="5" t="s">
        <v>194</v>
      </c>
      <c r="B4597" s="5" t="s">
        <v>65</v>
      </c>
      <c r="C4597" s="5" t="s">
        <v>4803</v>
      </c>
      <c r="D4597" s="6" t="str">
        <f t="shared" si="1"/>
        <v>person4596@demo.invalid</v>
      </c>
      <c r="E4597" s="6" t="str">
        <f t="shared" si="2"/>
        <v>BASIC_OK</v>
      </c>
      <c r="F4597" s="6" t="str">
        <f>IF(E4597&lt;&gt;"BASIC_OK","REVIEW",IF(RIGHT(D4597,LEN(LOWER(TRIM('Audit summary'!$B$16)))+1)="@"&amp;LOWER(TRIM('Audit summary'!$B$16)),"INTERNAL","EXTERNAL"))</f>
        <v>INTERNAL</v>
      </c>
      <c r="G4597" s="6">
        <f t="shared" si="3"/>
        <v>1</v>
      </c>
      <c r="H4597" s="6">
        <f t="shared" si="4"/>
        <v>1</v>
      </c>
      <c r="I4597" s="6" t="str">
        <f>IF(OR(A4597="",COUNTIF('Message audit'!$A$2:$A$201,A4597)=0,AND(B4597&lt;&gt;"To",B4597&lt;&gt;"CC",B4597&lt;&gt;"BCC"),E4597&lt;&gt;"BASIC_OK"),"REVIEW","OK")</f>
        <v>OK</v>
      </c>
    </row>
    <row r="4598">
      <c r="A4598" s="5" t="s">
        <v>194</v>
      </c>
      <c r="B4598" s="5" t="s">
        <v>21</v>
      </c>
      <c r="C4598" s="5" t="s">
        <v>4804</v>
      </c>
      <c r="D4598" s="6" t="str">
        <f t="shared" si="1"/>
        <v>person4597@demo.invalid</v>
      </c>
      <c r="E4598" s="6" t="str">
        <f t="shared" si="2"/>
        <v>BASIC_OK</v>
      </c>
      <c r="F4598" s="6" t="str">
        <f>IF(E4598&lt;&gt;"BASIC_OK","REVIEW",IF(RIGHT(D4598,LEN(LOWER(TRIM('Audit summary'!$B$16)))+1)="@"&amp;LOWER(TRIM('Audit summary'!$B$16)),"INTERNAL","EXTERNAL"))</f>
        <v>INTERNAL</v>
      </c>
      <c r="G4598" s="6">
        <f t="shared" si="3"/>
        <v>1</v>
      </c>
      <c r="H4598" s="6">
        <f t="shared" si="4"/>
        <v>1</v>
      </c>
      <c r="I4598" s="6" t="str">
        <f>IF(OR(A4598="",COUNTIF('Message audit'!$A$2:$A$201,A4598)=0,AND(B4598&lt;&gt;"To",B4598&lt;&gt;"CC",B4598&lt;&gt;"BCC"),E4598&lt;&gt;"BASIC_OK"),"REVIEW","OK")</f>
        <v>OK</v>
      </c>
    </row>
    <row r="4599">
      <c r="A4599" s="5" t="s">
        <v>194</v>
      </c>
      <c r="B4599" s="5" t="s">
        <v>50</v>
      </c>
      <c r="C4599" s="5" t="s">
        <v>4805</v>
      </c>
      <c r="D4599" s="6" t="str">
        <f t="shared" si="1"/>
        <v>person4598@demo.invalid</v>
      </c>
      <c r="E4599" s="6" t="str">
        <f t="shared" si="2"/>
        <v>BASIC_OK</v>
      </c>
      <c r="F4599" s="6" t="str">
        <f>IF(E4599&lt;&gt;"BASIC_OK","REVIEW",IF(RIGHT(D4599,LEN(LOWER(TRIM('Audit summary'!$B$16)))+1)="@"&amp;LOWER(TRIM('Audit summary'!$B$16)),"INTERNAL","EXTERNAL"))</f>
        <v>INTERNAL</v>
      </c>
      <c r="G4599" s="6">
        <f t="shared" si="3"/>
        <v>1</v>
      </c>
      <c r="H4599" s="6">
        <f t="shared" si="4"/>
        <v>1</v>
      </c>
      <c r="I4599" s="6" t="str">
        <f>IF(OR(A4599="",COUNTIF('Message audit'!$A$2:$A$201,A4599)=0,AND(B4599&lt;&gt;"To",B4599&lt;&gt;"CC",B4599&lt;&gt;"BCC"),E4599&lt;&gt;"BASIC_OK"),"REVIEW","OK")</f>
        <v>OK</v>
      </c>
    </row>
    <row r="4600">
      <c r="A4600" s="5" t="s">
        <v>194</v>
      </c>
      <c r="B4600" s="5" t="s">
        <v>65</v>
      </c>
      <c r="C4600" s="5" t="s">
        <v>4806</v>
      </c>
      <c r="D4600" s="6" t="str">
        <f t="shared" si="1"/>
        <v>person4599@demo.invalid</v>
      </c>
      <c r="E4600" s="6" t="str">
        <f t="shared" si="2"/>
        <v>BASIC_OK</v>
      </c>
      <c r="F4600" s="6" t="str">
        <f>IF(E4600&lt;&gt;"BASIC_OK","REVIEW",IF(RIGHT(D4600,LEN(LOWER(TRIM('Audit summary'!$B$16)))+1)="@"&amp;LOWER(TRIM('Audit summary'!$B$16)),"INTERNAL","EXTERNAL"))</f>
        <v>INTERNAL</v>
      </c>
      <c r="G4600" s="6">
        <f t="shared" si="3"/>
        <v>1</v>
      </c>
      <c r="H4600" s="6">
        <f t="shared" si="4"/>
        <v>1</v>
      </c>
      <c r="I4600" s="6" t="str">
        <f>IF(OR(A4600="",COUNTIF('Message audit'!$A$2:$A$201,A4600)=0,AND(B4600&lt;&gt;"To",B4600&lt;&gt;"CC",B4600&lt;&gt;"BCC"),E4600&lt;&gt;"BASIC_OK"),"REVIEW","OK")</f>
        <v>OK</v>
      </c>
    </row>
    <row r="4601">
      <c r="A4601" s="5" t="s">
        <v>194</v>
      </c>
      <c r="B4601" s="5" t="s">
        <v>21</v>
      </c>
      <c r="D4601" s="6" t="str">
        <f t="shared" si="1"/>
        <v/>
      </c>
      <c r="E4601" s="6" t="str">
        <f t="shared" si="2"/>
        <v>MISSING</v>
      </c>
      <c r="F4601" s="6" t="str">
        <f>IF(E4601&lt;&gt;"BASIC_OK","REVIEW",IF(RIGHT(D4601,LEN(LOWER(TRIM('Audit summary'!$B$16)))+1)="@"&amp;LOWER(TRIM('Audit summary'!$B$16)),"INTERNAL","EXTERNAL"))</f>
        <v>REVIEW</v>
      </c>
      <c r="G4601" s="6">
        <f t="shared" si="3"/>
        <v>0</v>
      </c>
      <c r="H4601" s="6">
        <f t="shared" si="4"/>
        <v>0</v>
      </c>
      <c r="I4601" s="6" t="str">
        <f>IF(OR(A4601="",COUNTIF('Message audit'!$A$2:$A$201,A4601)=0,AND(B4601&lt;&gt;"To",B4601&lt;&gt;"CC",B4601&lt;&gt;"BCC"),E4601&lt;&gt;"BASIC_OK"),"REVIEW","OK")</f>
        <v>REVIEW</v>
      </c>
    </row>
    <row r="4602">
      <c r="A4602" s="5" t="s">
        <v>194</v>
      </c>
      <c r="B4602" s="5" t="s">
        <v>50</v>
      </c>
      <c r="C4602" s="5" t="s">
        <v>4807</v>
      </c>
      <c r="D4602" s="6" t="str">
        <f t="shared" si="1"/>
        <v>broken-4601</v>
      </c>
      <c r="E4602" s="6" t="str">
        <f t="shared" si="2"/>
        <v>REVIEW</v>
      </c>
      <c r="F4602" s="6" t="str">
        <f>IF(E4602&lt;&gt;"BASIC_OK","REVIEW",IF(RIGHT(D4602,LEN(LOWER(TRIM('Audit summary'!$B$16)))+1)="@"&amp;LOWER(TRIM('Audit summary'!$B$16)),"INTERNAL","EXTERNAL"))</f>
        <v>REVIEW</v>
      </c>
      <c r="G4602" s="6">
        <f t="shared" si="3"/>
        <v>0</v>
      </c>
      <c r="H4602" s="6">
        <f t="shared" si="4"/>
        <v>0</v>
      </c>
      <c r="I4602" s="6" t="str">
        <f>IF(OR(A4602="",COUNTIF('Message audit'!$A$2:$A$201,A4602)=0,AND(B4602&lt;&gt;"To",B4602&lt;&gt;"CC",B4602&lt;&gt;"BCC"),E4602&lt;&gt;"BASIC_OK"),"REVIEW","OK")</f>
        <v>REVIEW</v>
      </c>
    </row>
    <row r="4603">
      <c r="A4603" s="5" t="s">
        <v>195</v>
      </c>
      <c r="B4603" s="5" t="s">
        <v>65</v>
      </c>
      <c r="C4603" s="5" t="s">
        <v>4808</v>
      </c>
      <c r="D4603" s="6" t="str">
        <f t="shared" si="1"/>
        <v>person4602@demo.invalid</v>
      </c>
      <c r="E4603" s="6" t="str">
        <f t="shared" si="2"/>
        <v>BASIC_OK</v>
      </c>
      <c r="F4603" s="6" t="str">
        <f>IF(E4603&lt;&gt;"BASIC_OK","REVIEW",IF(RIGHT(D4603,LEN(LOWER(TRIM('Audit summary'!$B$16)))+1)="@"&amp;LOWER(TRIM('Audit summary'!$B$16)),"INTERNAL","EXTERNAL"))</f>
        <v>INTERNAL</v>
      </c>
      <c r="G4603" s="6">
        <f t="shared" si="3"/>
        <v>1</v>
      </c>
      <c r="H4603" s="6">
        <f t="shared" si="4"/>
        <v>1</v>
      </c>
      <c r="I4603" s="6" t="str">
        <f>IF(OR(A4603="",COUNTIF('Message audit'!$A$2:$A$201,A4603)=0,AND(B4603&lt;&gt;"To",B4603&lt;&gt;"CC",B4603&lt;&gt;"BCC"),E4603&lt;&gt;"BASIC_OK"),"REVIEW","OK")</f>
        <v>OK</v>
      </c>
    </row>
    <row r="4604">
      <c r="A4604" s="5" t="s">
        <v>195</v>
      </c>
      <c r="B4604" s="5" t="s">
        <v>21</v>
      </c>
      <c r="C4604" s="5" t="s">
        <v>4809</v>
      </c>
      <c r="D4604" s="6" t="str">
        <f t="shared" si="1"/>
        <v>person4603@demo.invalid</v>
      </c>
      <c r="E4604" s="6" t="str">
        <f t="shared" si="2"/>
        <v>BASIC_OK</v>
      </c>
      <c r="F4604" s="6" t="str">
        <f>IF(E4604&lt;&gt;"BASIC_OK","REVIEW",IF(RIGHT(D4604,LEN(LOWER(TRIM('Audit summary'!$B$16)))+1)="@"&amp;LOWER(TRIM('Audit summary'!$B$16)),"INTERNAL","EXTERNAL"))</f>
        <v>INTERNAL</v>
      </c>
      <c r="G4604" s="6">
        <f t="shared" si="3"/>
        <v>1</v>
      </c>
      <c r="H4604" s="6">
        <f t="shared" si="4"/>
        <v>1</v>
      </c>
      <c r="I4604" s="6" t="str">
        <f>IF(OR(A4604="",COUNTIF('Message audit'!$A$2:$A$201,A4604)=0,AND(B4604&lt;&gt;"To",B4604&lt;&gt;"CC",B4604&lt;&gt;"BCC"),E4604&lt;&gt;"BASIC_OK"),"REVIEW","OK")</f>
        <v>OK</v>
      </c>
    </row>
    <row r="4605">
      <c r="A4605" s="5" t="s">
        <v>195</v>
      </c>
      <c r="B4605" s="5" t="s">
        <v>50</v>
      </c>
      <c r="C4605" s="5" t="s">
        <v>4810</v>
      </c>
      <c r="D4605" s="6" t="str">
        <f t="shared" si="1"/>
        <v>person4604@demo.invalid</v>
      </c>
      <c r="E4605" s="6" t="str">
        <f t="shared" si="2"/>
        <v>BASIC_OK</v>
      </c>
      <c r="F4605" s="6" t="str">
        <f>IF(E4605&lt;&gt;"BASIC_OK","REVIEW",IF(RIGHT(D4605,LEN(LOWER(TRIM('Audit summary'!$B$16)))+1)="@"&amp;LOWER(TRIM('Audit summary'!$B$16)),"INTERNAL","EXTERNAL"))</f>
        <v>INTERNAL</v>
      </c>
      <c r="G4605" s="6">
        <f t="shared" si="3"/>
        <v>1</v>
      </c>
      <c r="H4605" s="6">
        <f t="shared" si="4"/>
        <v>1</v>
      </c>
      <c r="I4605" s="6" t="str">
        <f>IF(OR(A4605="",COUNTIF('Message audit'!$A$2:$A$201,A4605)=0,AND(B4605&lt;&gt;"To",B4605&lt;&gt;"CC",B4605&lt;&gt;"BCC"),E4605&lt;&gt;"BASIC_OK"),"REVIEW","OK")</f>
        <v>OK</v>
      </c>
    </row>
    <row r="4606">
      <c r="A4606" s="5" t="s">
        <v>195</v>
      </c>
      <c r="B4606" s="5" t="s">
        <v>65</v>
      </c>
      <c r="C4606" s="5" t="s">
        <v>4811</v>
      </c>
      <c r="D4606" s="6" t="str">
        <f t="shared" si="1"/>
        <v>person4605@example.org</v>
      </c>
      <c r="E4606" s="6" t="str">
        <f t="shared" si="2"/>
        <v>BASIC_OK</v>
      </c>
      <c r="F4606" s="6" t="str">
        <f>IF(E4606&lt;&gt;"BASIC_OK","REVIEW",IF(RIGHT(D4606,LEN(LOWER(TRIM('Audit summary'!$B$16)))+1)="@"&amp;LOWER(TRIM('Audit summary'!$B$16)),"INTERNAL","EXTERNAL"))</f>
        <v>EXTERNAL</v>
      </c>
      <c r="G4606" s="6">
        <f t="shared" si="3"/>
        <v>1</v>
      </c>
      <c r="H4606" s="6">
        <f t="shared" si="4"/>
        <v>1</v>
      </c>
      <c r="I4606" s="6" t="str">
        <f>IF(OR(A4606="",COUNTIF('Message audit'!$A$2:$A$201,A4606)=0,AND(B4606&lt;&gt;"To",B4606&lt;&gt;"CC",B4606&lt;&gt;"BCC"),E4606&lt;&gt;"BASIC_OK"),"REVIEW","OK")</f>
        <v>OK</v>
      </c>
    </row>
    <row r="4607">
      <c r="A4607" s="5" t="s">
        <v>195</v>
      </c>
      <c r="B4607" s="5" t="s">
        <v>21</v>
      </c>
      <c r="C4607" s="5" t="s">
        <v>4812</v>
      </c>
      <c r="D4607" s="6" t="str">
        <f t="shared" si="1"/>
        <v>person4606@demo.invalid</v>
      </c>
      <c r="E4607" s="6" t="str">
        <f t="shared" si="2"/>
        <v>BASIC_OK</v>
      </c>
      <c r="F4607" s="6" t="str">
        <f>IF(E4607&lt;&gt;"BASIC_OK","REVIEW",IF(RIGHT(D4607,LEN(LOWER(TRIM('Audit summary'!$B$16)))+1)="@"&amp;LOWER(TRIM('Audit summary'!$B$16)),"INTERNAL","EXTERNAL"))</f>
        <v>INTERNAL</v>
      </c>
      <c r="G4607" s="6">
        <f t="shared" si="3"/>
        <v>1</v>
      </c>
      <c r="H4607" s="6">
        <f t="shared" si="4"/>
        <v>1</v>
      </c>
      <c r="I4607" s="6" t="str">
        <f>IF(OR(A4607="",COUNTIF('Message audit'!$A$2:$A$201,A4607)=0,AND(B4607&lt;&gt;"To",B4607&lt;&gt;"CC",B4607&lt;&gt;"BCC"),E4607&lt;&gt;"BASIC_OK"),"REVIEW","OK")</f>
        <v>OK</v>
      </c>
    </row>
    <row r="4608">
      <c r="A4608" s="5" t="s">
        <v>195</v>
      </c>
      <c r="B4608" s="5" t="s">
        <v>50</v>
      </c>
      <c r="C4608" s="5" t="s">
        <v>4813</v>
      </c>
      <c r="D4608" s="6" t="str">
        <f t="shared" si="1"/>
        <v>person4607@demo.invalid</v>
      </c>
      <c r="E4608" s="6" t="str">
        <f t="shared" si="2"/>
        <v>BASIC_OK</v>
      </c>
      <c r="F4608" s="6" t="str">
        <f>IF(E4608&lt;&gt;"BASIC_OK","REVIEW",IF(RIGHT(D4608,LEN(LOWER(TRIM('Audit summary'!$B$16)))+1)="@"&amp;LOWER(TRIM('Audit summary'!$B$16)),"INTERNAL","EXTERNAL"))</f>
        <v>INTERNAL</v>
      </c>
      <c r="G4608" s="6">
        <f t="shared" si="3"/>
        <v>1</v>
      </c>
      <c r="H4608" s="6">
        <f t="shared" si="4"/>
        <v>1</v>
      </c>
      <c r="I4608" s="6" t="str">
        <f>IF(OR(A4608="",COUNTIF('Message audit'!$A$2:$A$201,A4608)=0,AND(B4608&lt;&gt;"To",B4608&lt;&gt;"CC",B4608&lt;&gt;"BCC"),E4608&lt;&gt;"BASIC_OK"),"REVIEW","OK")</f>
        <v>OK</v>
      </c>
    </row>
    <row r="4609">
      <c r="A4609" s="5" t="s">
        <v>195</v>
      </c>
      <c r="B4609" s="5" t="s">
        <v>65</v>
      </c>
      <c r="C4609" s="5" t="s">
        <v>4814</v>
      </c>
      <c r="D4609" s="6" t="str">
        <f t="shared" si="1"/>
        <v>person4608@demo.invalid</v>
      </c>
      <c r="E4609" s="6" t="str">
        <f t="shared" si="2"/>
        <v>BASIC_OK</v>
      </c>
      <c r="F4609" s="6" t="str">
        <f>IF(E4609&lt;&gt;"BASIC_OK","REVIEW",IF(RIGHT(D4609,LEN(LOWER(TRIM('Audit summary'!$B$16)))+1)="@"&amp;LOWER(TRIM('Audit summary'!$B$16)),"INTERNAL","EXTERNAL"))</f>
        <v>INTERNAL</v>
      </c>
      <c r="G4609" s="6">
        <f t="shared" si="3"/>
        <v>1</v>
      </c>
      <c r="H4609" s="6">
        <f t="shared" si="4"/>
        <v>1</v>
      </c>
      <c r="I4609" s="6" t="str">
        <f>IF(OR(A4609="",COUNTIF('Message audit'!$A$2:$A$201,A4609)=0,AND(B4609&lt;&gt;"To",B4609&lt;&gt;"CC",B4609&lt;&gt;"BCC"),E4609&lt;&gt;"BASIC_OK"),"REVIEW","OK")</f>
        <v>OK</v>
      </c>
    </row>
    <row r="4610">
      <c r="A4610" s="5" t="s">
        <v>195</v>
      </c>
      <c r="B4610" s="5" t="s">
        <v>21</v>
      </c>
      <c r="C4610" s="5" t="s">
        <v>4815</v>
      </c>
      <c r="D4610" s="6" t="str">
        <f t="shared" si="1"/>
        <v>person4609@demo.invalid</v>
      </c>
      <c r="E4610" s="6" t="str">
        <f t="shared" si="2"/>
        <v>BASIC_OK</v>
      </c>
      <c r="F4610" s="6" t="str">
        <f>IF(E4610&lt;&gt;"BASIC_OK","REVIEW",IF(RIGHT(D4610,LEN(LOWER(TRIM('Audit summary'!$B$16)))+1)="@"&amp;LOWER(TRIM('Audit summary'!$B$16)),"INTERNAL","EXTERNAL"))</f>
        <v>INTERNAL</v>
      </c>
      <c r="G4610" s="6">
        <f t="shared" si="3"/>
        <v>1</v>
      </c>
      <c r="H4610" s="6">
        <f t="shared" si="4"/>
        <v>1</v>
      </c>
      <c r="I4610" s="6" t="str">
        <f>IF(OR(A4610="",COUNTIF('Message audit'!$A$2:$A$201,A4610)=0,AND(B4610&lt;&gt;"To",B4610&lt;&gt;"CC",B4610&lt;&gt;"BCC"),E4610&lt;&gt;"BASIC_OK"),"REVIEW","OK")</f>
        <v>OK</v>
      </c>
    </row>
    <row r="4611">
      <c r="A4611" s="5" t="s">
        <v>195</v>
      </c>
      <c r="B4611" s="5" t="s">
        <v>50</v>
      </c>
      <c r="C4611" s="5" t="s">
        <v>4816</v>
      </c>
      <c r="D4611" s="6" t="str">
        <f t="shared" si="1"/>
        <v>person4610@example.org</v>
      </c>
      <c r="E4611" s="6" t="str">
        <f t="shared" si="2"/>
        <v>BASIC_OK</v>
      </c>
      <c r="F4611" s="6" t="str">
        <f>IF(E4611&lt;&gt;"BASIC_OK","REVIEW",IF(RIGHT(D4611,LEN(LOWER(TRIM('Audit summary'!$B$16)))+1)="@"&amp;LOWER(TRIM('Audit summary'!$B$16)),"INTERNAL","EXTERNAL"))</f>
        <v>EXTERNAL</v>
      </c>
      <c r="G4611" s="6">
        <f t="shared" si="3"/>
        <v>1</v>
      </c>
      <c r="H4611" s="6">
        <f t="shared" si="4"/>
        <v>1</v>
      </c>
      <c r="I4611" s="6" t="str">
        <f>IF(OR(A4611="",COUNTIF('Message audit'!$A$2:$A$201,A4611)=0,AND(B4611&lt;&gt;"To",B4611&lt;&gt;"CC",B4611&lt;&gt;"BCC"),E4611&lt;&gt;"BASIC_OK"),"REVIEW","OK")</f>
        <v>OK</v>
      </c>
    </row>
    <row r="4612">
      <c r="A4612" s="5" t="s">
        <v>195</v>
      </c>
      <c r="B4612" s="5" t="s">
        <v>65</v>
      </c>
      <c r="C4612" s="5" t="s">
        <v>4817</v>
      </c>
      <c r="D4612" s="6" t="str">
        <f t="shared" si="1"/>
        <v>person4611@demo.invalid</v>
      </c>
      <c r="E4612" s="6" t="str">
        <f t="shared" si="2"/>
        <v>BASIC_OK</v>
      </c>
      <c r="F4612" s="6" t="str">
        <f>IF(E4612&lt;&gt;"BASIC_OK","REVIEW",IF(RIGHT(D4612,LEN(LOWER(TRIM('Audit summary'!$B$16)))+1)="@"&amp;LOWER(TRIM('Audit summary'!$B$16)),"INTERNAL","EXTERNAL"))</f>
        <v>INTERNAL</v>
      </c>
      <c r="G4612" s="6">
        <f t="shared" si="3"/>
        <v>1</v>
      </c>
      <c r="H4612" s="6">
        <f t="shared" si="4"/>
        <v>1</v>
      </c>
      <c r="I4612" s="6" t="str">
        <f>IF(OR(A4612="",COUNTIF('Message audit'!$A$2:$A$201,A4612)=0,AND(B4612&lt;&gt;"To",B4612&lt;&gt;"CC",B4612&lt;&gt;"BCC"),E4612&lt;&gt;"BASIC_OK"),"REVIEW","OK")</f>
        <v>OK</v>
      </c>
    </row>
    <row r="4613">
      <c r="A4613" s="5" t="s">
        <v>195</v>
      </c>
      <c r="B4613" s="5" t="s">
        <v>21</v>
      </c>
      <c r="C4613" s="5" t="s">
        <v>4818</v>
      </c>
      <c r="D4613" s="6" t="str">
        <f t="shared" si="1"/>
        <v>person4612@demo.invalid</v>
      </c>
      <c r="E4613" s="6" t="str">
        <f t="shared" si="2"/>
        <v>BASIC_OK</v>
      </c>
      <c r="F4613" s="6" t="str">
        <f>IF(E4613&lt;&gt;"BASIC_OK","REVIEW",IF(RIGHT(D4613,LEN(LOWER(TRIM('Audit summary'!$B$16)))+1)="@"&amp;LOWER(TRIM('Audit summary'!$B$16)),"INTERNAL","EXTERNAL"))</f>
        <v>INTERNAL</v>
      </c>
      <c r="G4613" s="6">
        <f t="shared" si="3"/>
        <v>1</v>
      </c>
      <c r="H4613" s="6">
        <f t="shared" si="4"/>
        <v>1</v>
      </c>
      <c r="I4613" s="6" t="str">
        <f>IF(OR(A4613="",COUNTIF('Message audit'!$A$2:$A$201,A4613)=0,AND(B4613&lt;&gt;"To",B4613&lt;&gt;"CC",B4613&lt;&gt;"BCC"),E4613&lt;&gt;"BASIC_OK"),"REVIEW","OK")</f>
        <v>OK</v>
      </c>
    </row>
    <row r="4614">
      <c r="A4614" s="5" t="s">
        <v>195</v>
      </c>
      <c r="B4614" s="5" t="s">
        <v>50</v>
      </c>
      <c r="C4614" s="5" t="s">
        <v>4819</v>
      </c>
      <c r="D4614" s="6" t="str">
        <f t="shared" si="1"/>
        <v>person4613@demo.invalid</v>
      </c>
      <c r="E4614" s="6" t="str">
        <f t="shared" si="2"/>
        <v>BASIC_OK</v>
      </c>
      <c r="F4614" s="6" t="str">
        <f>IF(E4614&lt;&gt;"BASIC_OK","REVIEW",IF(RIGHT(D4614,LEN(LOWER(TRIM('Audit summary'!$B$16)))+1)="@"&amp;LOWER(TRIM('Audit summary'!$B$16)),"INTERNAL","EXTERNAL"))</f>
        <v>INTERNAL</v>
      </c>
      <c r="G4614" s="6">
        <f t="shared" si="3"/>
        <v>1</v>
      </c>
      <c r="H4614" s="6">
        <f t="shared" si="4"/>
        <v>1</v>
      </c>
      <c r="I4614" s="6" t="str">
        <f>IF(OR(A4614="",COUNTIF('Message audit'!$A$2:$A$201,A4614)=0,AND(B4614&lt;&gt;"To",B4614&lt;&gt;"CC",B4614&lt;&gt;"BCC"),E4614&lt;&gt;"BASIC_OK"),"REVIEW","OK")</f>
        <v>OK</v>
      </c>
    </row>
    <row r="4615">
      <c r="A4615" s="5" t="s">
        <v>195</v>
      </c>
      <c r="B4615" s="5" t="s">
        <v>65</v>
      </c>
      <c r="C4615" s="5" t="s">
        <v>4820</v>
      </c>
      <c r="D4615" s="6" t="str">
        <f t="shared" si="1"/>
        <v>person4614@demo.invalid</v>
      </c>
      <c r="E4615" s="6" t="str">
        <f t="shared" si="2"/>
        <v>BASIC_OK</v>
      </c>
      <c r="F4615" s="6" t="str">
        <f>IF(E4615&lt;&gt;"BASIC_OK","REVIEW",IF(RIGHT(D4615,LEN(LOWER(TRIM('Audit summary'!$B$16)))+1)="@"&amp;LOWER(TRIM('Audit summary'!$B$16)),"INTERNAL","EXTERNAL"))</f>
        <v>INTERNAL</v>
      </c>
      <c r="G4615" s="6">
        <f t="shared" si="3"/>
        <v>1</v>
      </c>
      <c r="H4615" s="6">
        <f t="shared" si="4"/>
        <v>1</v>
      </c>
      <c r="I4615" s="6" t="str">
        <f>IF(OR(A4615="",COUNTIF('Message audit'!$A$2:$A$201,A4615)=0,AND(B4615&lt;&gt;"To",B4615&lt;&gt;"CC",B4615&lt;&gt;"BCC"),E4615&lt;&gt;"BASIC_OK"),"REVIEW","OK")</f>
        <v>OK</v>
      </c>
    </row>
    <row r="4616">
      <c r="A4616" s="5" t="s">
        <v>195</v>
      </c>
      <c r="B4616" s="5" t="s">
        <v>21</v>
      </c>
      <c r="C4616" s="5" t="s">
        <v>4821</v>
      </c>
      <c r="D4616" s="6" t="str">
        <f t="shared" si="1"/>
        <v>person4615@example.org</v>
      </c>
      <c r="E4616" s="6" t="str">
        <f t="shared" si="2"/>
        <v>BASIC_OK</v>
      </c>
      <c r="F4616" s="6" t="str">
        <f>IF(E4616&lt;&gt;"BASIC_OK","REVIEW",IF(RIGHT(D4616,LEN(LOWER(TRIM('Audit summary'!$B$16)))+1)="@"&amp;LOWER(TRIM('Audit summary'!$B$16)),"INTERNAL","EXTERNAL"))</f>
        <v>EXTERNAL</v>
      </c>
      <c r="G4616" s="6">
        <f t="shared" si="3"/>
        <v>1</v>
      </c>
      <c r="H4616" s="6">
        <f t="shared" si="4"/>
        <v>1</v>
      </c>
      <c r="I4616" s="6" t="str">
        <f>IF(OR(A4616="",COUNTIF('Message audit'!$A$2:$A$201,A4616)=0,AND(B4616&lt;&gt;"To",B4616&lt;&gt;"CC",B4616&lt;&gt;"BCC"),E4616&lt;&gt;"BASIC_OK"),"REVIEW","OK")</f>
        <v>OK</v>
      </c>
    </row>
    <row r="4617">
      <c r="A4617" s="5" t="s">
        <v>195</v>
      </c>
      <c r="B4617" s="5" t="s">
        <v>50</v>
      </c>
      <c r="C4617" s="5" t="s">
        <v>4822</v>
      </c>
      <c r="D4617" s="6" t="str">
        <f t="shared" si="1"/>
        <v>person4616@demo.invalid</v>
      </c>
      <c r="E4617" s="6" t="str">
        <f t="shared" si="2"/>
        <v>BASIC_OK</v>
      </c>
      <c r="F4617" s="6" t="str">
        <f>IF(E4617&lt;&gt;"BASIC_OK","REVIEW",IF(RIGHT(D4617,LEN(LOWER(TRIM('Audit summary'!$B$16)))+1)="@"&amp;LOWER(TRIM('Audit summary'!$B$16)),"INTERNAL","EXTERNAL"))</f>
        <v>INTERNAL</v>
      </c>
      <c r="G4617" s="6">
        <f t="shared" si="3"/>
        <v>1</v>
      </c>
      <c r="H4617" s="6">
        <f t="shared" si="4"/>
        <v>1</v>
      </c>
      <c r="I4617" s="6" t="str">
        <f>IF(OR(A4617="",COUNTIF('Message audit'!$A$2:$A$201,A4617)=0,AND(B4617&lt;&gt;"To",B4617&lt;&gt;"CC",B4617&lt;&gt;"BCC"),E4617&lt;&gt;"BASIC_OK"),"REVIEW","OK")</f>
        <v>OK</v>
      </c>
    </row>
    <row r="4618">
      <c r="A4618" s="5" t="s">
        <v>195</v>
      </c>
      <c r="B4618" s="5" t="s">
        <v>65</v>
      </c>
      <c r="C4618" s="5" t="s">
        <v>4823</v>
      </c>
      <c r="D4618" s="6" t="str">
        <f t="shared" si="1"/>
        <v>person4617@demo.invalid</v>
      </c>
      <c r="E4618" s="6" t="str">
        <f t="shared" si="2"/>
        <v>BASIC_OK</v>
      </c>
      <c r="F4618" s="6" t="str">
        <f>IF(E4618&lt;&gt;"BASIC_OK","REVIEW",IF(RIGHT(D4618,LEN(LOWER(TRIM('Audit summary'!$B$16)))+1)="@"&amp;LOWER(TRIM('Audit summary'!$B$16)),"INTERNAL","EXTERNAL"))</f>
        <v>INTERNAL</v>
      </c>
      <c r="G4618" s="6">
        <f t="shared" si="3"/>
        <v>1</v>
      </c>
      <c r="H4618" s="6">
        <f t="shared" si="4"/>
        <v>1</v>
      </c>
      <c r="I4618" s="6" t="str">
        <f>IF(OR(A4618="",COUNTIF('Message audit'!$A$2:$A$201,A4618)=0,AND(B4618&lt;&gt;"To",B4618&lt;&gt;"CC",B4618&lt;&gt;"BCC"),E4618&lt;&gt;"BASIC_OK"),"REVIEW","OK")</f>
        <v>OK</v>
      </c>
    </row>
    <row r="4619">
      <c r="A4619" s="5" t="s">
        <v>195</v>
      </c>
      <c r="B4619" s="5" t="s">
        <v>21</v>
      </c>
      <c r="C4619" s="5" t="s">
        <v>4824</v>
      </c>
      <c r="D4619" s="6" t="str">
        <f t="shared" si="1"/>
        <v>person4618@demo.invalid</v>
      </c>
      <c r="E4619" s="6" t="str">
        <f t="shared" si="2"/>
        <v>BASIC_OK</v>
      </c>
      <c r="F4619" s="6" t="str">
        <f>IF(E4619&lt;&gt;"BASIC_OK","REVIEW",IF(RIGHT(D4619,LEN(LOWER(TRIM('Audit summary'!$B$16)))+1)="@"&amp;LOWER(TRIM('Audit summary'!$B$16)),"INTERNAL","EXTERNAL"))</f>
        <v>INTERNAL</v>
      </c>
      <c r="G4619" s="6">
        <f t="shared" si="3"/>
        <v>1</v>
      </c>
      <c r="H4619" s="6">
        <f t="shared" si="4"/>
        <v>1</v>
      </c>
      <c r="I4619" s="6" t="str">
        <f>IF(OR(A4619="",COUNTIF('Message audit'!$A$2:$A$201,A4619)=0,AND(B4619&lt;&gt;"To",B4619&lt;&gt;"CC",B4619&lt;&gt;"BCC"),E4619&lt;&gt;"BASIC_OK"),"REVIEW","OK")</f>
        <v>OK</v>
      </c>
    </row>
    <row r="4620">
      <c r="A4620" s="5" t="s">
        <v>195</v>
      </c>
      <c r="B4620" s="5" t="s">
        <v>50</v>
      </c>
      <c r="C4620" s="5" t="s">
        <v>4825</v>
      </c>
      <c r="D4620" s="6" t="str">
        <f t="shared" si="1"/>
        <v>person4619@demo.invalid</v>
      </c>
      <c r="E4620" s="6" t="str">
        <f t="shared" si="2"/>
        <v>BASIC_OK</v>
      </c>
      <c r="F4620" s="6" t="str">
        <f>IF(E4620&lt;&gt;"BASIC_OK","REVIEW",IF(RIGHT(D4620,LEN(LOWER(TRIM('Audit summary'!$B$16)))+1)="@"&amp;LOWER(TRIM('Audit summary'!$B$16)),"INTERNAL","EXTERNAL"))</f>
        <v>INTERNAL</v>
      </c>
      <c r="G4620" s="6">
        <f t="shared" si="3"/>
        <v>1</v>
      </c>
      <c r="H4620" s="6">
        <f t="shared" si="4"/>
        <v>1</v>
      </c>
      <c r="I4620" s="6" t="str">
        <f>IF(OR(A4620="",COUNTIF('Message audit'!$A$2:$A$201,A4620)=0,AND(B4620&lt;&gt;"To",B4620&lt;&gt;"CC",B4620&lt;&gt;"BCC"),E4620&lt;&gt;"BASIC_OK"),"REVIEW","OK")</f>
        <v>OK</v>
      </c>
    </row>
    <row r="4621">
      <c r="A4621" s="5" t="s">
        <v>195</v>
      </c>
      <c r="B4621" s="5" t="s">
        <v>65</v>
      </c>
      <c r="C4621" s="5" t="s">
        <v>4826</v>
      </c>
      <c r="D4621" s="6" t="str">
        <f t="shared" si="1"/>
        <v>person4620@example.org</v>
      </c>
      <c r="E4621" s="6" t="str">
        <f t="shared" si="2"/>
        <v>BASIC_OK</v>
      </c>
      <c r="F4621" s="6" t="str">
        <f>IF(E4621&lt;&gt;"BASIC_OK","REVIEW",IF(RIGHT(D4621,LEN(LOWER(TRIM('Audit summary'!$B$16)))+1)="@"&amp;LOWER(TRIM('Audit summary'!$B$16)),"INTERNAL","EXTERNAL"))</f>
        <v>EXTERNAL</v>
      </c>
      <c r="G4621" s="6">
        <f t="shared" si="3"/>
        <v>1</v>
      </c>
      <c r="H4621" s="6">
        <f t="shared" si="4"/>
        <v>1</v>
      </c>
      <c r="I4621" s="6" t="str">
        <f>IF(OR(A4621="",COUNTIF('Message audit'!$A$2:$A$201,A4621)=0,AND(B4621&lt;&gt;"To",B4621&lt;&gt;"CC",B4621&lt;&gt;"BCC"),E4621&lt;&gt;"BASIC_OK"),"REVIEW","OK")</f>
        <v>OK</v>
      </c>
    </row>
    <row r="4622">
      <c r="A4622" s="5" t="s">
        <v>195</v>
      </c>
      <c r="B4622" s="5" t="s">
        <v>21</v>
      </c>
      <c r="C4622" s="5" t="s">
        <v>4827</v>
      </c>
      <c r="D4622" s="6" t="str">
        <f t="shared" si="1"/>
        <v>person4621@demo.invalid</v>
      </c>
      <c r="E4622" s="6" t="str">
        <f t="shared" si="2"/>
        <v>BASIC_OK</v>
      </c>
      <c r="F4622" s="6" t="str">
        <f>IF(E4622&lt;&gt;"BASIC_OK","REVIEW",IF(RIGHT(D4622,LEN(LOWER(TRIM('Audit summary'!$B$16)))+1)="@"&amp;LOWER(TRIM('Audit summary'!$B$16)),"INTERNAL","EXTERNAL"))</f>
        <v>INTERNAL</v>
      </c>
      <c r="G4622" s="6">
        <f t="shared" si="3"/>
        <v>1</v>
      </c>
      <c r="H4622" s="6">
        <f t="shared" si="4"/>
        <v>1</v>
      </c>
      <c r="I4622" s="6" t="str">
        <f>IF(OR(A4622="",COUNTIF('Message audit'!$A$2:$A$201,A4622)=0,AND(B4622&lt;&gt;"To",B4622&lt;&gt;"CC",B4622&lt;&gt;"BCC"),E4622&lt;&gt;"BASIC_OK"),"REVIEW","OK")</f>
        <v>OK</v>
      </c>
    </row>
    <row r="4623">
      <c r="A4623" s="5" t="s">
        <v>195</v>
      </c>
      <c r="B4623" s="5" t="s">
        <v>50</v>
      </c>
      <c r="C4623" s="5" t="s">
        <v>4828</v>
      </c>
      <c r="D4623" s="6" t="str">
        <f t="shared" si="1"/>
        <v>person4622@demo.invalid</v>
      </c>
      <c r="E4623" s="6" t="str">
        <f t="shared" si="2"/>
        <v>BASIC_OK</v>
      </c>
      <c r="F4623" s="6" t="str">
        <f>IF(E4623&lt;&gt;"BASIC_OK","REVIEW",IF(RIGHT(D4623,LEN(LOWER(TRIM('Audit summary'!$B$16)))+1)="@"&amp;LOWER(TRIM('Audit summary'!$B$16)),"INTERNAL","EXTERNAL"))</f>
        <v>INTERNAL</v>
      </c>
      <c r="G4623" s="6">
        <f t="shared" si="3"/>
        <v>1</v>
      </c>
      <c r="H4623" s="6">
        <f t="shared" si="4"/>
        <v>1</v>
      </c>
      <c r="I4623" s="6" t="str">
        <f>IF(OR(A4623="",COUNTIF('Message audit'!$A$2:$A$201,A4623)=0,AND(B4623&lt;&gt;"To",B4623&lt;&gt;"CC",B4623&lt;&gt;"BCC"),E4623&lt;&gt;"BASIC_OK"),"REVIEW","OK")</f>
        <v>OK</v>
      </c>
    </row>
    <row r="4624">
      <c r="A4624" s="5" t="s">
        <v>195</v>
      </c>
      <c r="B4624" s="5" t="s">
        <v>65</v>
      </c>
      <c r="C4624" s="5" t="s">
        <v>4829</v>
      </c>
      <c r="D4624" s="6" t="str">
        <f t="shared" si="1"/>
        <v>person4623@demo.invalid</v>
      </c>
      <c r="E4624" s="6" t="str">
        <f t="shared" si="2"/>
        <v>BASIC_OK</v>
      </c>
      <c r="F4624" s="6" t="str">
        <f>IF(E4624&lt;&gt;"BASIC_OK","REVIEW",IF(RIGHT(D4624,LEN(LOWER(TRIM('Audit summary'!$B$16)))+1)="@"&amp;LOWER(TRIM('Audit summary'!$B$16)),"INTERNAL","EXTERNAL"))</f>
        <v>INTERNAL</v>
      </c>
      <c r="G4624" s="6">
        <f t="shared" si="3"/>
        <v>1</v>
      </c>
      <c r="H4624" s="6">
        <f t="shared" si="4"/>
        <v>1</v>
      </c>
      <c r="I4624" s="6" t="str">
        <f>IF(OR(A4624="",COUNTIF('Message audit'!$A$2:$A$201,A4624)=0,AND(B4624&lt;&gt;"To",B4624&lt;&gt;"CC",B4624&lt;&gt;"BCC"),E4624&lt;&gt;"BASIC_OK"),"REVIEW","OK")</f>
        <v>OK</v>
      </c>
    </row>
    <row r="4625">
      <c r="A4625" s="5" t="s">
        <v>195</v>
      </c>
      <c r="B4625" s="5" t="s">
        <v>21</v>
      </c>
      <c r="C4625" s="5" t="s">
        <v>4830</v>
      </c>
      <c r="D4625" s="6" t="str">
        <f t="shared" si="1"/>
        <v>person4624@demo.invalid</v>
      </c>
      <c r="E4625" s="6" t="str">
        <f t="shared" si="2"/>
        <v>BASIC_OK</v>
      </c>
      <c r="F4625" s="6" t="str">
        <f>IF(E4625&lt;&gt;"BASIC_OK","REVIEW",IF(RIGHT(D4625,LEN(LOWER(TRIM('Audit summary'!$B$16)))+1)="@"&amp;LOWER(TRIM('Audit summary'!$B$16)),"INTERNAL","EXTERNAL"))</f>
        <v>INTERNAL</v>
      </c>
      <c r="G4625" s="6">
        <f t="shared" si="3"/>
        <v>1</v>
      </c>
      <c r="H4625" s="6">
        <f t="shared" si="4"/>
        <v>1</v>
      </c>
      <c r="I4625" s="6" t="str">
        <f>IF(OR(A4625="",COUNTIF('Message audit'!$A$2:$A$201,A4625)=0,AND(B4625&lt;&gt;"To",B4625&lt;&gt;"CC",B4625&lt;&gt;"BCC"),E4625&lt;&gt;"BASIC_OK"),"REVIEW","OK")</f>
        <v>OK</v>
      </c>
    </row>
    <row r="4626">
      <c r="A4626" s="5" t="s">
        <v>195</v>
      </c>
      <c r="B4626" s="5" t="s">
        <v>50</v>
      </c>
      <c r="C4626" s="5" t="s">
        <v>4831</v>
      </c>
      <c r="D4626" s="6" t="str">
        <f t="shared" si="1"/>
        <v>person4625@example.org</v>
      </c>
      <c r="E4626" s="6" t="str">
        <f t="shared" si="2"/>
        <v>BASIC_OK</v>
      </c>
      <c r="F4626" s="6" t="str">
        <f>IF(E4626&lt;&gt;"BASIC_OK","REVIEW",IF(RIGHT(D4626,LEN(LOWER(TRIM('Audit summary'!$B$16)))+1)="@"&amp;LOWER(TRIM('Audit summary'!$B$16)),"INTERNAL","EXTERNAL"))</f>
        <v>EXTERNAL</v>
      </c>
      <c r="G4626" s="6">
        <f t="shared" si="3"/>
        <v>1</v>
      </c>
      <c r="H4626" s="6">
        <f t="shared" si="4"/>
        <v>1</v>
      </c>
      <c r="I4626" s="6" t="str">
        <f>IF(OR(A4626="",COUNTIF('Message audit'!$A$2:$A$201,A4626)=0,AND(B4626&lt;&gt;"To",B4626&lt;&gt;"CC",B4626&lt;&gt;"BCC"),E4626&lt;&gt;"BASIC_OK"),"REVIEW","OK")</f>
        <v>OK</v>
      </c>
    </row>
    <row r="4627">
      <c r="A4627" s="5" t="s">
        <v>195</v>
      </c>
      <c r="B4627" s="5" t="s">
        <v>65</v>
      </c>
      <c r="C4627" s="5" t="s">
        <v>4832</v>
      </c>
      <c r="D4627" s="6" t="str">
        <f t="shared" si="1"/>
        <v>person4626@demo.invalid</v>
      </c>
      <c r="E4627" s="6" t="str">
        <f t="shared" si="2"/>
        <v>BASIC_OK</v>
      </c>
      <c r="F4627" s="6" t="str">
        <f>IF(E4627&lt;&gt;"BASIC_OK","REVIEW",IF(RIGHT(D4627,LEN(LOWER(TRIM('Audit summary'!$B$16)))+1)="@"&amp;LOWER(TRIM('Audit summary'!$B$16)),"INTERNAL","EXTERNAL"))</f>
        <v>INTERNAL</v>
      </c>
      <c r="G4627" s="6">
        <f t="shared" si="3"/>
        <v>1</v>
      </c>
      <c r="H4627" s="6">
        <f t="shared" si="4"/>
        <v>1</v>
      </c>
      <c r="I4627" s="6" t="str">
        <f>IF(OR(A4627="",COUNTIF('Message audit'!$A$2:$A$201,A4627)=0,AND(B4627&lt;&gt;"To",B4627&lt;&gt;"CC",B4627&lt;&gt;"BCC"),E4627&lt;&gt;"BASIC_OK"),"REVIEW","OK")</f>
        <v>OK</v>
      </c>
    </row>
    <row r="4628">
      <c r="A4628" s="5" t="s">
        <v>195</v>
      </c>
      <c r="B4628" s="5" t="s">
        <v>21</v>
      </c>
      <c r="C4628" s="5" t="s">
        <v>4833</v>
      </c>
      <c r="D4628" s="6" t="str">
        <f t="shared" si="1"/>
        <v>person4627@demo.invalid</v>
      </c>
      <c r="E4628" s="6" t="str">
        <f t="shared" si="2"/>
        <v>BASIC_OK</v>
      </c>
      <c r="F4628" s="6" t="str">
        <f>IF(E4628&lt;&gt;"BASIC_OK","REVIEW",IF(RIGHT(D4628,LEN(LOWER(TRIM('Audit summary'!$B$16)))+1)="@"&amp;LOWER(TRIM('Audit summary'!$B$16)),"INTERNAL","EXTERNAL"))</f>
        <v>INTERNAL</v>
      </c>
      <c r="G4628" s="6">
        <f t="shared" si="3"/>
        <v>1</v>
      </c>
      <c r="H4628" s="6">
        <f t="shared" si="4"/>
        <v>1</v>
      </c>
      <c r="I4628" s="6" t="str">
        <f>IF(OR(A4628="",COUNTIF('Message audit'!$A$2:$A$201,A4628)=0,AND(B4628&lt;&gt;"To",B4628&lt;&gt;"CC",B4628&lt;&gt;"BCC"),E4628&lt;&gt;"BASIC_OK"),"REVIEW","OK")</f>
        <v>OK</v>
      </c>
    </row>
    <row r="4629">
      <c r="A4629" s="5" t="s">
        <v>195</v>
      </c>
      <c r="B4629" s="5" t="s">
        <v>50</v>
      </c>
      <c r="C4629" s="5" t="s">
        <v>4834</v>
      </c>
      <c r="D4629" s="6" t="str">
        <f t="shared" si="1"/>
        <v>person4628@demo.invalid</v>
      </c>
      <c r="E4629" s="6" t="str">
        <f t="shared" si="2"/>
        <v>BASIC_OK</v>
      </c>
      <c r="F4629" s="6" t="str">
        <f>IF(E4629&lt;&gt;"BASIC_OK","REVIEW",IF(RIGHT(D4629,LEN(LOWER(TRIM('Audit summary'!$B$16)))+1)="@"&amp;LOWER(TRIM('Audit summary'!$B$16)),"INTERNAL","EXTERNAL"))</f>
        <v>INTERNAL</v>
      </c>
      <c r="G4629" s="6">
        <f t="shared" si="3"/>
        <v>1</v>
      </c>
      <c r="H4629" s="6">
        <f t="shared" si="4"/>
        <v>1</v>
      </c>
      <c r="I4629" s="6" t="str">
        <f>IF(OR(A4629="",COUNTIF('Message audit'!$A$2:$A$201,A4629)=0,AND(B4629&lt;&gt;"To",B4629&lt;&gt;"CC",B4629&lt;&gt;"BCC"),E4629&lt;&gt;"BASIC_OK"),"REVIEW","OK")</f>
        <v>OK</v>
      </c>
    </row>
    <row r="4630">
      <c r="A4630" s="5" t="s">
        <v>195</v>
      </c>
      <c r="B4630" s="5" t="s">
        <v>65</v>
      </c>
      <c r="C4630" s="5" t="s">
        <v>4835</v>
      </c>
      <c r="D4630" s="6" t="str">
        <f t="shared" si="1"/>
        <v>person4629@demo.invalid</v>
      </c>
      <c r="E4630" s="6" t="str">
        <f t="shared" si="2"/>
        <v>BASIC_OK</v>
      </c>
      <c r="F4630" s="6" t="str">
        <f>IF(E4630&lt;&gt;"BASIC_OK","REVIEW",IF(RIGHT(D4630,LEN(LOWER(TRIM('Audit summary'!$B$16)))+1)="@"&amp;LOWER(TRIM('Audit summary'!$B$16)),"INTERNAL","EXTERNAL"))</f>
        <v>INTERNAL</v>
      </c>
      <c r="G4630" s="6">
        <f t="shared" si="3"/>
        <v>1</v>
      </c>
      <c r="H4630" s="6">
        <f t="shared" si="4"/>
        <v>1</v>
      </c>
      <c r="I4630" s="6" t="str">
        <f>IF(OR(A4630="",COUNTIF('Message audit'!$A$2:$A$201,A4630)=0,AND(B4630&lt;&gt;"To",B4630&lt;&gt;"CC",B4630&lt;&gt;"BCC"),E4630&lt;&gt;"BASIC_OK"),"REVIEW","OK")</f>
        <v>OK</v>
      </c>
    </row>
    <row r="4631">
      <c r="A4631" s="5" t="s">
        <v>195</v>
      </c>
      <c r="B4631" s="5" t="s">
        <v>21</v>
      </c>
      <c r="C4631" s="5" t="s">
        <v>4836</v>
      </c>
      <c r="D4631" s="6" t="str">
        <f t="shared" si="1"/>
        <v>person4630@example.org</v>
      </c>
      <c r="E4631" s="6" t="str">
        <f t="shared" si="2"/>
        <v>BASIC_OK</v>
      </c>
      <c r="F4631" s="6" t="str">
        <f>IF(E4631&lt;&gt;"BASIC_OK","REVIEW",IF(RIGHT(D4631,LEN(LOWER(TRIM('Audit summary'!$B$16)))+1)="@"&amp;LOWER(TRIM('Audit summary'!$B$16)),"INTERNAL","EXTERNAL"))</f>
        <v>EXTERNAL</v>
      </c>
      <c r="G4631" s="6">
        <f t="shared" si="3"/>
        <v>1</v>
      </c>
      <c r="H4631" s="6">
        <f t="shared" si="4"/>
        <v>1</v>
      </c>
      <c r="I4631" s="6" t="str">
        <f>IF(OR(A4631="",COUNTIF('Message audit'!$A$2:$A$201,A4631)=0,AND(B4631&lt;&gt;"To",B4631&lt;&gt;"CC",B4631&lt;&gt;"BCC"),E4631&lt;&gt;"BASIC_OK"),"REVIEW","OK")</f>
        <v>OK</v>
      </c>
    </row>
    <row r="4632">
      <c r="A4632" s="5" t="s">
        <v>195</v>
      </c>
      <c r="B4632" s="5" t="s">
        <v>50</v>
      </c>
      <c r="C4632" s="5" t="s">
        <v>4837</v>
      </c>
      <c r="D4632" s="6" t="str">
        <f t="shared" si="1"/>
        <v>person4631@demo.invalid</v>
      </c>
      <c r="E4632" s="6" t="str">
        <f t="shared" si="2"/>
        <v>BASIC_OK</v>
      </c>
      <c r="F4632" s="6" t="str">
        <f>IF(E4632&lt;&gt;"BASIC_OK","REVIEW",IF(RIGHT(D4632,LEN(LOWER(TRIM('Audit summary'!$B$16)))+1)="@"&amp;LOWER(TRIM('Audit summary'!$B$16)),"INTERNAL","EXTERNAL"))</f>
        <v>INTERNAL</v>
      </c>
      <c r="G4632" s="6">
        <f t="shared" si="3"/>
        <v>1</v>
      </c>
      <c r="H4632" s="6">
        <f t="shared" si="4"/>
        <v>1</v>
      </c>
      <c r="I4632" s="6" t="str">
        <f>IF(OR(A4632="",COUNTIF('Message audit'!$A$2:$A$201,A4632)=0,AND(B4632&lt;&gt;"To",B4632&lt;&gt;"CC",B4632&lt;&gt;"BCC"),E4632&lt;&gt;"BASIC_OK"),"REVIEW","OK")</f>
        <v>OK</v>
      </c>
    </row>
    <row r="4633">
      <c r="A4633" s="5" t="s">
        <v>195</v>
      </c>
      <c r="B4633" s="5" t="s">
        <v>65</v>
      </c>
      <c r="C4633" s="5" t="s">
        <v>4838</v>
      </c>
      <c r="D4633" s="6" t="str">
        <f t="shared" si="1"/>
        <v>person4632@demo.invalid</v>
      </c>
      <c r="E4633" s="6" t="str">
        <f t="shared" si="2"/>
        <v>BASIC_OK</v>
      </c>
      <c r="F4633" s="6" t="str">
        <f>IF(E4633&lt;&gt;"BASIC_OK","REVIEW",IF(RIGHT(D4633,LEN(LOWER(TRIM('Audit summary'!$B$16)))+1)="@"&amp;LOWER(TRIM('Audit summary'!$B$16)),"INTERNAL","EXTERNAL"))</f>
        <v>INTERNAL</v>
      </c>
      <c r="G4633" s="6">
        <f t="shared" si="3"/>
        <v>1</v>
      </c>
      <c r="H4633" s="6">
        <f t="shared" si="4"/>
        <v>1</v>
      </c>
      <c r="I4633" s="6" t="str">
        <f>IF(OR(A4633="",COUNTIF('Message audit'!$A$2:$A$201,A4633)=0,AND(B4633&lt;&gt;"To",B4633&lt;&gt;"CC",B4633&lt;&gt;"BCC"),E4633&lt;&gt;"BASIC_OK"),"REVIEW","OK")</f>
        <v>OK</v>
      </c>
    </row>
    <row r="4634">
      <c r="A4634" s="5" t="s">
        <v>195</v>
      </c>
      <c r="B4634" s="5" t="s">
        <v>21</v>
      </c>
      <c r="C4634" s="5" t="s">
        <v>4839</v>
      </c>
      <c r="D4634" s="6" t="str">
        <f t="shared" si="1"/>
        <v>person4633@demo.invalid</v>
      </c>
      <c r="E4634" s="6" t="str">
        <f t="shared" si="2"/>
        <v>BASIC_OK</v>
      </c>
      <c r="F4634" s="6" t="str">
        <f>IF(E4634&lt;&gt;"BASIC_OK","REVIEW",IF(RIGHT(D4634,LEN(LOWER(TRIM('Audit summary'!$B$16)))+1)="@"&amp;LOWER(TRIM('Audit summary'!$B$16)),"INTERNAL","EXTERNAL"))</f>
        <v>INTERNAL</v>
      </c>
      <c r="G4634" s="6">
        <f t="shared" si="3"/>
        <v>1</v>
      </c>
      <c r="H4634" s="6">
        <f t="shared" si="4"/>
        <v>1</v>
      </c>
      <c r="I4634" s="6" t="str">
        <f>IF(OR(A4634="",COUNTIF('Message audit'!$A$2:$A$201,A4634)=0,AND(B4634&lt;&gt;"To",B4634&lt;&gt;"CC",B4634&lt;&gt;"BCC"),E4634&lt;&gt;"BASIC_OK"),"REVIEW","OK")</f>
        <v>OK</v>
      </c>
    </row>
    <row r="4635">
      <c r="A4635" s="5" t="s">
        <v>195</v>
      </c>
      <c r="B4635" s="5" t="s">
        <v>50</v>
      </c>
      <c r="C4635" s="5" t="s">
        <v>4840</v>
      </c>
      <c r="D4635" s="6" t="str">
        <f t="shared" si="1"/>
        <v>person4634@demo.invalid</v>
      </c>
      <c r="E4635" s="6" t="str">
        <f t="shared" si="2"/>
        <v>BASIC_OK</v>
      </c>
      <c r="F4635" s="6" t="str">
        <f>IF(E4635&lt;&gt;"BASIC_OK","REVIEW",IF(RIGHT(D4635,LEN(LOWER(TRIM('Audit summary'!$B$16)))+1)="@"&amp;LOWER(TRIM('Audit summary'!$B$16)),"INTERNAL","EXTERNAL"))</f>
        <v>INTERNAL</v>
      </c>
      <c r="G4635" s="6">
        <f t="shared" si="3"/>
        <v>1</v>
      </c>
      <c r="H4635" s="6">
        <f t="shared" si="4"/>
        <v>1</v>
      </c>
      <c r="I4635" s="6" t="str">
        <f>IF(OR(A4635="",COUNTIF('Message audit'!$A$2:$A$201,A4635)=0,AND(B4635&lt;&gt;"To",B4635&lt;&gt;"CC",B4635&lt;&gt;"BCC"),E4635&lt;&gt;"BASIC_OK"),"REVIEW","OK")</f>
        <v>OK</v>
      </c>
    </row>
    <row r="4636">
      <c r="A4636" s="5" t="s">
        <v>195</v>
      </c>
      <c r="B4636" s="5" t="s">
        <v>65</v>
      </c>
      <c r="C4636" s="5" t="s">
        <v>4841</v>
      </c>
      <c r="D4636" s="6" t="str">
        <f t="shared" si="1"/>
        <v>person4635@example.org</v>
      </c>
      <c r="E4636" s="6" t="str">
        <f t="shared" si="2"/>
        <v>BASIC_OK</v>
      </c>
      <c r="F4636" s="6" t="str">
        <f>IF(E4636&lt;&gt;"BASIC_OK","REVIEW",IF(RIGHT(D4636,LEN(LOWER(TRIM('Audit summary'!$B$16)))+1)="@"&amp;LOWER(TRIM('Audit summary'!$B$16)),"INTERNAL","EXTERNAL"))</f>
        <v>EXTERNAL</v>
      </c>
      <c r="G4636" s="6">
        <f t="shared" si="3"/>
        <v>1</v>
      </c>
      <c r="H4636" s="6">
        <f t="shared" si="4"/>
        <v>1</v>
      </c>
      <c r="I4636" s="6" t="str">
        <f>IF(OR(A4636="",COUNTIF('Message audit'!$A$2:$A$201,A4636)=0,AND(B4636&lt;&gt;"To",B4636&lt;&gt;"CC",B4636&lt;&gt;"BCC"),E4636&lt;&gt;"BASIC_OK"),"REVIEW","OK")</f>
        <v>OK</v>
      </c>
    </row>
    <row r="4637">
      <c r="A4637" s="5" t="s">
        <v>195</v>
      </c>
      <c r="B4637" s="5" t="s">
        <v>21</v>
      </c>
      <c r="C4637" s="5" t="s">
        <v>4842</v>
      </c>
      <c r="D4637" s="6" t="str">
        <f t="shared" si="1"/>
        <v>person4636@demo.invalid</v>
      </c>
      <c r="E4637" s="6" t="str">
        <f t="shared" si="2"/>
        <v>BASIC_OK</v>
      </c>
      <c r="F4637" s="6" t="str">
        <f>IF(E4637&lt;&gt;"BASIC_OK","REVIEW",IF(RIGHT(D4637,LEN(LOWER(TRIM('Audit summary'!$B$16)))+1)="@"&amp;LOWER(TRIM('Audit summary'!$B$16)),"INTERNAL","EXTERNAL"))</f>
        <v>INTERNAL</v>
      </c>
      <c r="G4637" s="6">
        <f t="shared" si="3"/>
        <v>1</v>
      </c>
      <c r="H4637" s="6">
        <f t="shared" si="4"/>
        <v>1</v>
      </c>
      <c r="I4637" s="6" t="str">
        <f>IF(OR(A4637="",COUNTIF('Message audit'!$A$2:$A$201,A4637)=0,AND(B4637&lt;&gt;"To",B4637&lt;&gt;"CC",B4637&lt;&gt;"BCC"),E4637&lt;&gt;"BASIC_OK"),"REVIEW","OK")</f>
        <v>OK</v>
      </c>
    </row>
    <row r="4638">
      <c r="A4638" s="5" t="s">
        <v>195</v>
      </c>
      <c r="B4638" s="5" t="s">
        <v>50</v>
      </c>
      <c r="C4638" s="5" t="s">
        <v>4843</v>
      </c>
      <c r="D4638" s="6" t="str">
        <f t="shared" si="1"/>
        <v>person4637@demo.invalid</v>
      </c>
      <c r="E4638" s="6" t="str">
        <f t="shared" si="2"/>
        <v>BASIC_OK</v>
      </c>
      <c r="F4638" s="6" t="str">
        <f>IF(E4638&lt;&gt;"BASIC_OK","REVIEW",IF(RIGHT(D4638,LEN(LOWER(TRIM('Audit summary'!$B$16)))+1)="@"&amp;LOWER(TRIM('Audit summary'!$B$16)),"INTERNAL","EXTERNAL"))</f>
        <v>INTERNAL</v>
      </c>
      <c r="G4638" s="6">
        <f t="shared" si="3"/>
        <v>1</v>
      </c>
      <c r="H4638" s="6">
        <f t="shared" si="4"/>
        <v>1</v>
      </c>
      <c r="I4638" s="6" t="str">
        <f>IF(OR(A4638="",COUNTIF('Message audit'!$A$2:$A$201,A4638)=0,AND(B4638&lt;&gt;"To",B4638&lt;&gt;"CC",B4638&lt;&gt;"BCC"),E4638&lt;&gt;"BASIC_OK"),"REVIEW","OK")</f>
        <v>OK</v>
      </c>
    </row>
    <row r="4639">
      <c r="A4639" s="5" t="s">
        <v>195</v>
      </c>
      <c r="B4639" s="5" t="s">
        <v>65</v>
      </c>
      <c r="C4639" s="5" t="s">
        <v>4844</v>
      </c>
      <c r="D4639" s="6" t="str">
        <f t="shared" si="1"/>
        <v>person4638@demo.invalid</v>
      </c>
      <c r="E4639" s="6" t="str">
        <f t="shared" si="2"/>
        <v>BASIC_OK</v>
      </c>
      <c r="F4639" s="6" t="str">
        <f>IF(E4639&lt;&gt;"BASIC_OK","REVIEW",IF(RIGHT(D4639,LEN(LOWER(TRIM('Audit summary'!$B$16)))+1)="@"&amp;LOWER(TRIM('Audit summary'!$B$16)),"INTERNAL","EXTERNAL"))</f>
        <v>INTERNAL</v>
      </c>
      <c r="G4639" s="6">
        <f t="shared" si="3"/>
        <v>1</v>
      </c>
      <c r="H4639" s="6">
        <f t="shared" si="4"/>
        <v>1</v>
      </c>
      <c r="I4639" s="6" t="str">
        <f>IF(OR(A4639="",COUNTIF('Message audit'!$A$2:$A$201,A4639)=0,AND(B4639&lt;&gt;"To",B4639&lt;&gt;"CC",B4639&lt;&gt;"BCC"),E4639&lt;&gt;"BASIC_OK"),"REVIEW","OK")</f>
        <v>OK</v>
      </c>
    </row>
    <row r="4640">
      <c r="A4640" s="5" t="s">
        <v>195</v>
      </c>
      <c r="B4640" s="5" t="s">
        <v>21</v>
      </c>
      <c r="C4640" s="5" t="s">
        <v>4845</v>
      </c>
      <c r="D4640" s="6" t="str">
        <f t="shared" si="1"/>
        <v>person4639@demo.invalid</v>
      </c>
      <c r="E4640" s="6" t="str">
        <f t="shared" si="2"/>
        <v>BASIC_OK</v>
      </c>
      <c r="F4640" s="6" t="str">
        <f>IF(E4640&lt;&gt;"BASIC_OK","REVIEW",IF(RIGHT(D4640,LEN(LOWER(TRIM('Audit summary'!$B$16)))+1)="@"&amp;LOWER(TRIM('Audit summary'!$B$16)),"INTERNAL","EXTERNAL"))</f>
        <v>INTERNAL</v>
      </c>
      <c r="G4640" s="6">
        <f t="shared" si="3"/>
        <v>1</v>
      </c>
      <c r="H4640" s="6">
        <f t="shared" si="4"/>
        <v>1</v>
      </c>
      <c r="I4640" s="6" t="str">
        <f>IF(OR(A4640="",COUNTIF('Message audit'!$A$2:$A$201,A4640)=0,AND(B4640&lt;&gt;"To",B4640&lt;&gt;"CC",B4640&lt;&gt;"BCC"),E4640&lt;&gt;"BASIC_OK"),"REVIEW","OK")</f>
        <v>OK</v>
      </c>
    </row>
    <row r="4641">
      <c r="A4641" s="5" t="s">
        <v>195</v>
      </c>
      <c r="B4641" s="5" t="s">
        <v>50</v>
      </c>
      <c r="C4641" s="5" t="s">
        <v>4846</v>
      </c>
      <c r="D4641" s="6" t="str">
        <f t="shared" si="1"/>
        <v>person4640@example.org</v>
      </c>
      <c r="E4641" s="6" t="str">
        <f t="shared" si="2"/>
        <v>BASIC_OK</v>
      </c>
      <c r="F4641" s="6" t="str">
        <f>IF(E4641&lt;&gt;"BASIC_OK","REVIEW",IF(RIGHT(D4641,LEN(LOWER(TRIM('Audit summary'!$B$16)))+1)="@"&amp;LOWER(TRIM('Audit summary'!$B$16)),"INTERNAL","EXTERNAL"))</f>
        <v>EXTERNAL</v>
      </c>
      <c r="G4641" s="6">
        <f t="shared" si="3"/>
        <v>1</v>
      </c>
      <c r="H4641" s="6">
        <f t="shared" si="4"/>
        <v>1</v>
      </c>
      <c r="I4641" s="6" t="str">
        <f>IF(OR(A4641="",COUNTIF('Message audit'!$A$2:$A$201,A4641)=0,AND(B4641&lt;&gt;"To",B4641&lt;&gt;"CC",B4641&lt;&gt;"BCC"),E4641&lt;&gt;"BASIC_OK"),"REVIEW","OK")</f>
        <v>OK</v>
      </c>
    </row>
    <row r="4642">
      <c r="A4642" s="5" t="s">
        <v>195</v>
      </c>
      <c r="B4642" s="5" t="s">
        <v>65</v>
      </c>
      <c r="C4642" s="5" t="s">
        <v>4847</v>
      </c>
      <c r="D4642" s="6" t="str">
        <f t="shared" si="1"/>
        <v>person4641@demo.invalid</v>
      </c>
      <c r="E4642" s="6" t="str">
        <f t="shared" si="2"/>
        <v>BASIC_OK</v>
      </c>
      <c r="F4642" s="6" t="str">
        <f>IF(E4642&lt;&gt;"BASIC_OK","REVIEW",IF(RIGHT(D4642,LEN(LOWER(TRIM('Audit summary'!$B$16)))+1)="@"&amp;LOWER(TRIM('Audit summary'!$B$16)),"INTERNAL","EXTERNAL"))</f>
        <v>INTERNAL</v>
      </c>
      <c r="G4642" s="6">
        <f t="shared" si="3"/>
        <v>1</v>
      </c>
      <c r="H4642" s="6">
        <f t="shared" si="4"/>
        <v>1</v>
      </c>
      <c r="I4642" s="6" t="str">
        <f>IF(OR(A4642="",COUNTIF('Message audit'!$A$2:$A$201,A4642)=0,AND(B4642&lt;&gt;"To",B4642&lt;&gt;"CC",B4642&lt;&gt;"BCC"),E4642&lt;&gt;"BASIC_OK"),"REVIEW","OK")</f>
        <v>OK</v>
      </c>
    </row>
    <row r="4643">
      <c r="A4643" s="5" t="s">
        <v>195</v>
      </c>
      <c r="B4643" s="5" t="s">
        <v>21</v>
      </c>
      <c r="C4643" s="5" t="s">
        <v>4848</v>
      </c>
      <c r="D4643" s="6" t="str">
        <f t="shared" si="1"/>
        <v>person4642@demo.invalid</v>
      </c>
      <c r="E4643" s="6" t="str">
        <f t="shared" si="2"/>
        <v>BASIC_OK</v>
      </c>
      <c r="F4643" s="6" t="str">
        <f>IF(E4643&lt;&gt;"BASIC_OK","REVIEW",IF(RIGHT(D4643,LEN(LOWER(TRIM('Audit summary'!$B$16)))+1)="@"&amp;LOWER(TRIM('Audit summary'!$B$16)),"INTERNAL","EXTERNAL"))</f>
        <v>INTERNAL</v>
      </c>
      <c r="G4643" s="6">
        <f t="shared" si="3"/>
        <v>1</v>
      </c>
      <c r="H4643" s="6">
        <f t="shared" si="4"/>
        <v>1</v>
      </c>
      <c r="I4643" s="6" t="str">
        <f>IF(OR(A4643="",COUNTIF('Message audit'!$A$2:$A$201,A4643)=0,AND(B4643&lt;&gt;"To",B4643&lt;&gt;"CC",B4643&lt;&gt;"BCC"),E4643&lt;&gt;"BASIC_OK"),"REVIEW","OK")</f>
        <v>OK</v>
      </c>
    </row>
    <row r="4644">
      <c r="A4644" s="5" t="s">
        <v>195</v>
      </c>
      <c r="B4644" s="5" t="s">
        <v>50</v>
      </c>
      <c r="C4644" s="5" t="s">
        <v>4849</v>
      </c>
      <c r="D4644" s="6" t="str">
        <f t="shared" si="1"/>
        <v>person4643@demo.invalid</v>
      </c>
      <c r="E4644" s="6" t="str">
        <f t="shared" si="2"/>
        <v>BASIC_OK</v>
      </c>
      <c r="F4644" s="6" t="str">
        <f>IF(E4644&lt;&gt;"BASIC_OK","REVIEW",IF(RIGHT(D4644,LEN(LOWER(TRIM('Audit summary'!$B$16)))+1)="@"&amp;LOWER(TRIM('Audit summary'!$B$16)),"INTERNAL","EXTERNAL"))</f>
        <v>INTERNAL</v>
      </c>
      <c r="G4644" s="6">
        <f t="shared" si="3"/>
        <v>1</v>
      </c>
      <c r="H4644" s="6">
        <f t="shared" si="4"/>
        <v>1</v>
      </c>
      <c r="I4644" s="6" t="str">
        <f>IF(OR(A4644="",COUNTIF('Message audit'!$A$2:$A$201,A4644)=0,AND(B4644&lt;&gt;"To",B4644&lt;&gt;"CC",B4644&lt;&gt;"BCC"),E4644&lt;&gt;"BASIC_OK"),"REVIEW","OK")</f>
        <v>OK</v>
      </c>
    </row>
    <row r="4645">
      <c r="A4645" s="5" t="s">
        <v>195</v>
      </c>
      <c r="B4645" s="5" t="s">
        <v>65</v>
      </c>
      <c r="C4645" s="5" t="s">
        <v>4850</v>
      </c>
      <c r="D4645" s="6" t="str">
        <f t="shared" si="1"/>
        <v>person4644@demo.invalid</v>
      </c>
      <c r="E4645" s="6" t="str">
        <f t="shared" si="2"/>
        <v>BASIC_OK</v>
      </c>
      <c r="F4645" s="6" t="str">
        <f>IF(E4645&lt;&gt;"BASIC_OK","REVIEW",IF(RIGHT(D4645,LEN(LOWER(TRIM('Audit summary'!$B$16)))+1)="@"&amp;LOWER(TRIM('Audit summary'!$B$16)),"INTERNAL","EXTERNAL"))</f>
        <v>INTERNAL</v>
      </c>
      <c r="G4645" s="6">
        <f t="shared" si="3"/>
        <v>1</v>
      </c>
      <c r="H4645" s="6">
        <f t="shared" si="4"/>
        <v>1</v>
      </c>
      <c r="I4645" s="6" t="str">
        <f>IF(OR(A4645="",COUNTIF('Message audit'!$A$2:$A$201,A4645)=0,AND(B4645&lt;&gt;"To",B4645&lt;&gt;"CC",B4645&lt;&gt;"BCC"),E4645&lt;&gt;"BASIC_OK"),"REVIEW","OK")</f>
        <v>OK</v>
      </c>
    </row>
    <row r="4646">
      <c r="A4646" s="5" t="s">
        <v>195</v>
      </c>
      <c r="B4646" s="5" t="s">
        <v>21</v>
      </c>
      <c r="C4646" s="5" t="s">
        <v>4851</v>
      </c>
      <c r="D4646" s="6" t="str">
        <f t="shared" si="1"/>
        <v>person4645@example.org</v>
      </c>
      <c r="E4646" s="6" t="str">
        <f t="shared" si="2"/>
        <v>BASIC_OK</v>
      </c>
      <c r="F4646" s="6" t="str">
        <f>IF(E4646&lt;&gt;"BASIC_OK","REVIEW",IF(RIGHT(D4646,LEN(LOWER(TRIM('Audit summary'!$B$16)))+1)="@"&amp;LOWER(TRIM('Audit summary'!$B$16)),"INTERNAL","EXTERNAL"))</f>
        <v>EXTERNAL</v>
      </c>
      <c r="G4646" s="6">
        <f t="shared" si="3"/>
        <v>1</v>
      </c>
      <c r="H4646" s="6">
        <f t="shared" si="4"/>
        <v>1</v>
      </c>
      <c r="I4646" s="6" t="str">
        <f>IF(OR(A4646="",COUNTIF('Message audit'!$A$2:$A$201,A4646)=0,AND(B4646&lt;&gt;"To",B4646&lt;&gt;"CC",B4646&lt;&gt;"BCC"),E4646&lt;&gt;"BASIC_OK"),"REVIEW","OK")</f>
        <v>OK</v>
      </c>
    </row>
    <row r="4647">
      <c r="A4647" s="5" t="s">
        <v>195</v>
      </c>
      <c r="B4647" s="5" t="s">
        <v>50</v>
      </c>
      <c r="C4647" s="5" t="s">
        <v>4852</v>
      </c>
      <c r="D4647" s="6" t="str">
        <f t="shared" si="1"/>
        <v>person4646@demo.invalid</v>
      </c>
      <c r="E4647" s="6" t="str">
        <f t="shared" si="2"/>
        <v>BASIC_OK</v>
      </c>
      <c r="F4647" s="6" t="str">
        <f>IF(E4647&lt;&gt;"BASIC_OK","REVIEW",IF(RIGHT(D4647,LEN(LOWER(TRIM('Audit summary'!$B$16)))+1)="@"&amp;LOWER(TRIM('Audit summary'!$B$16)),"INTERNAL","EXTERNAL"))</f>
        <v>INTERNAL</v>
      </c>
      <c r="G4647" s="6">
        <f t="shared" si="3"/>
        <v>1</v>
      </c>
      <c r="H4647" s="6">
        <f t="shared" si="4"/>
        <v>1</v>
      </c>
      <c r="I4647" s="6" t="str">
        <f>IF(OR(A4647="",COUNTIF('Message audit'!$A$2:$A$201,A4647)=0,AND(B4647&lt;&gt;"To",B4647&lt;&gt;"CC",B4647&lt;&gt;"BCC"),E4647&lt;&gt;"BASIC_OK"),"REVIEW","OK")</f>
        <v>OK</v>
      </c>
    </row>
    <row r="4648">
      <c r="A4648" s="5" t="s">
        <v>195</v>
      </c>
      <c r="B4648" s="5" t="s">
        <v>65</v>
      </c>
      <c r="C4648" s="5" t="s">
        <v>4853</v>
      </c>
      <c r="D4648" s="6" t="str">
        <f t="shared" si="1"/>
        <v>person4647@demo.invalid</v>
      </c>
      <c r="E4648" s="6" t="str">
        <f t="shared" si="2"/>
        <v>BASIC_OK</v>
      </c>
      <c r="F4648" s="6" t="str">
        <f>IF(E4648&lt;&gt;"BASIC_OK","REVIEW",IF(RIGHT(D4648,LEN(LOWER(TRIM('Audit summary'!$B$16)))+1)="@"&amp;LOWER(TRIM('Audit summary'!$B$16)),"INTERNAL","EXTERNAL"))</f>
        <v>INTERNAL</v>
      </c>
      <c r="G4648" s="6">
        <f t="shared" si="3"/>
        <v>1</v>
      </c>
      <c r="H4648" s="6">
        <f t="shared" si="4"/>
        <v>1</v>
      </c>
      <c r="I4648" s="6" t="str">
        <f>IF(OR(A4648="",COUNTIF('Message audit'!$A$2:$A$201,A4648)=0,AND(B4648&lt;&gt;"To",B4648&lt;&gt;"CC",B4648&lt;&gt;"BCC"),E4648&lt;&gt;"BASIC_OK"),"REVIEW","OK")</f>
        <v>OK</v>
      </c>
    </row>
    <row r="4649">
      <c r="A4649" s="5" t="s">
        <v>195</v>
      </c>
      <c r="B4649" s="5" t="s">
        <v>21</v>
      </c>
      <c r="C4649" s="5" t="s">
        <v>4854</v>
      </c>
      <c r="D4649" s="6" t="str">
        <f t="shared" si="1"/>
        <v>person4648@demo.invalid</v>
      </c>
      <c r="E4649" s="6" t="str">
        <f t="shared" si="2"/>
        <v>BASIC_OK</v>
      </c>
      <c r="F4649" s="6" t="str">
        <f>IF(E4649&lt;&gt;"BASIC_OK","REVIEW",IF(RIGHT(D4649,LEN(LOWER(TRIM('Audit summary'!$B$16)))+1)="@"&amp;LOWER(TRIM('Audit summary'!$B$16)),"INTERNAL","EXTERNAL"))</f>
        <v>INTERNAL</v>
      </c>
      <c r="G4649" s="6">
        <f t="shared" si="3"/>
        <v>1</v>
      </c>
      <c r="H4649" s="6">
        <f t="shared" si="4"/>
        <v>1</v>
      </c>
      <c r="I4649" s="6" t="str">
        <f>IF(OR(A4649="",COUNTIF('Message audit'!$A$2:$A$201,A4649)=0,AND(B4649&lt;&gt;"To",B4649&lt;&gt;"CC",B4649&lt;&gt;"BCC"),E4649&lt;&gt;"BASIC_OK"),"REVIEW","OK")</f>
        <v>OK</v>
      </c>
    </row>
    <row r="4650">
      <c r="A4650" s="5" t="s">
        <v>195</v>
      </c>
      <c r="B4650" s="5" t="s">
        <v>50</v>
      </c>
      <c r="C4650" s="5" t="s">
        <v>4855</v>
      </c>
      <c r="D4650" s="6" t="str">
        <f t="shared" si="1"/>
        <v>person4649@demo.invalid</v>
      </c>
      <c r="E4650" s="6" t="str">
        <f t="shared" si="2"/>
        <v>BASIC_OK</v>
      </c>
      <c r="F4650" s="6" t="str">
        <f>IF(E4650&lt;&gt;"BASIC_OK","REVIEW",IF(RIGHT(D4650,LEN(LOWER(TRIM('Audit summary'!$B$16)))+1)="@"&amp;LOWER(TRIM('Audit summary'!$B$16)),"INTERNAL","EXTERNAL"))</f>
        <v>INTERNAL</v>
      </c>
      <c r="G4650" s="6">
        <f t="shared" si="3"/>
        <v>1</v>
      </c>
      <c r="H4650" s="6">
        <f t="shared" si="4"/>
        <v>1</v>
      </c>
      <c r="I4650" s="6" t="str">
        <f>IF(OR(A4650="",COUNTIF('Message audit'!$A$2:$A$201,A4650)=0,AND(B4650&lt;&gt;"To",B4650&lt;&gt;"CC",B4650&lt;&gt;"BCC"),E4650&lt;&gt;"BASIC_OK"),"REVIEW","OK")</f>
        <v>OK</v>
      </c>
    </row>
    <row r="4651">
      <c r="A4651" s="5" t="s">
        <v>195</v>
      </c>
      <c r="B4651" s="5" t="s">
        <v>65</v>
      </c>
      <c r="C4651" s="5" t="s">
        <v>4856</v>
      </c>
      <c r="D4651" s="6" t="str">
        <f t="shared" si="1"/>
        <v>person4650@example.org</v>
      </c>
      <c r="E4651" s="6" t="str">
        <f t="shared" si="2"/>
        <v>BASIC_OK</v>
      </c>
      <c r="F4651" s="6" t="str">
        <f>IF(E4651&lt;&gt;"BASIC_OK","REVIEW",IF(RIGHT(D4651,LEN(LOWER(TRIM('Audit summary'!$B$16)))+1)="@"&amp;LOWER(TRIM('Audit summary'!$B$16)),"INTERNAL","EXTERNAL"))</f>
        <v>EXTERNAL</v>
      </c>
      <c r="G4651" s="6">
        <f t="shared" si="3"/>
        <v>1</v>
      </c>
      <c r="H4651" s="6">
        <f t="shared" si="4"/>
        <v>1</v>
      </c>
      <c r="I4651" s="6" t="str">
        <f>IF(OR(A4651="",COUNTIF('Message audit'!$A$2:$A$201,A4651)=0,AND(B4651&lt;&gt;"To",B4651&lt;&gt;"CC",B4651&lt;&gt;"BCC"),E4651&lt;&gt;"BASIC_OK"),"REVIEW","OK")</f>
        <v>OK</v>
      </c>
    </row>
    <row r="4652">
      <c r="A4652" s="5" t="s">
        <v>195</v>
      </c>
      <c r="B4652" s="5" t="s">
        <v>21</v>
      </c>
      <c r="C4652" s="5" t="s">
        <v>4857</v>
      </c>
      <c r="D4652" s="6" t="str">
        <f t="shared" si="1"/>
        <v>person4651@demo.invalid</v>
      </c>
      <c r="E4652" s="6" t="str">
        <f t="shared" si="2"/>
        <v>BASIC_OK</v>
      </c>
      <c r="F4652" s="6" t="str">
        <f>IF(E4652&lt;&gt;"BASIC_OK","REVIEW",IF(RIGHT(D4652,LEN(LOWER(TRIM('Audit summary'!$B$16)))+1)="@"&amp;LOWER(TRIM('Audit summary'!$B$16)),"INTERNAL","EXTERNAL"))</f>
        <v>INTERNAL</v>
      </c>
      <c r="G4652" s="6">
        <f t="shared" si="3"/>
        <v>1</v>
      </c>
      <c r="H4652" s="6">
        <f t="shared" si="4"/>
        <v>1</v>
      </c>
      <c r="I4652" s="6" t="str">
        <f>IF(OR(A4652="",COUNTIF('Message audit'!$A$2:$A$201,A4652)=0,AND(B4652&lt;&gt;"To",B4652&lt;&gt;"CC",B4652&lt;&gt;"BCC"),E4652&lt;&gt;"BASIC_OK"),"REVIEW","OK")</f>
        <v>OK</v>
      </c>
    </row>
    <row r="4653">
      <c r="A4653" s="5" t="s">
        <v>197</v>
      </c>
      <c r="B4653" s="5" t="s">
        <v>50</v>
      </c>
      <c r="C4653" s="5" t="s">
        <v>4858</v>
      </c>
      <c r="D4653" s="6" t="str">
        <f t="shared" si="1"/>
        <v>person4652@demo.invalid</v>
      </c>
      <c r="E4653" s="6" t="str">
        <f t="shared" si="2"/>
        <v>BASIC_OK</v>
      </c>
      <c r="F4653" s="6" t="str">
        <f>IF(E4653&lt;&gt;"BASIC_OK","REVIEW",IF(RIGHT(D4653,LEN(LOWER(TRIM('Audit summary'!$B$16)))+1)="@"&amp;LOWER(TRIM('Audit summary'!$B$16)),"INTERNAL","EXTERNAL"))</f>
        <v>INTERNAL</v>
      </c>
      <c r="G4653" s="6">
        <f t="shared" si="3"/>
        <v>1</v>
      </c>
      <c r="H4653" s="6">
        <f t="shared" si="4"/>
        <v>1</v>
      </c>
      <c r="I4653" s="6" t="str">
        <f>IF(OR(A4653="",COUNTIF('Message audit'!$A$2:$A$201,A4653)=0,AND(B4653&lt;&gt;"To",B4653&lt;&gt;"CC",B4653&lt;&gt;"BCC"),E4653&lt;&gt;"BASIC_OK"),"REVIEW","OK")</f>
        <v>OK</v>
      </c>
    </row>
    <row r="4654">
      <c r="A4654" s="5" t="s">
        <v>197</v>
      </c>
      <c r="B4654" s="5" t="s">
        <v>65</v>
      </c>
      <c r="C4654" s="5" t="s">
        <v>4859</v>
      </c>
      <c r="D4654" s="6" t="str">
        <f t="shared" si="1"/>
        <v>person4653@demo.invalid</v>
      </c>
      <c r="E4654" s="6" t="str">
        <f t="shared" si="2"/>
        <v>BASIC_OK</v>
      </c>
      <c r="F4654" s="6" t="str">
        <f>IF(E4654&lt;&gt;"BASIC_OK","REVIEW",IF(RIGHT(D4654,LEN(LOWER(TRIM('Audit summary'!$B$16)))+1)="@"&amp;LOWER(TRIM('Audit summary'!$B$16)),"INTERNAL","EXTERNAL"))</f>
        <v>INTERNAL</v>
      </c>
      <c r="G4654" s="6">
        <f t="shared" si="3"/>
        <v>1</v>
      </c>
      <c r="H4654" s="6">
        <f t="shared" si="4"/>
        <v>1</v>
      </c>
      <c r="I4654" s="6" t="str">
        <f>IF(OR(A4654="",COUNTIF('Message audit'!$A$2:$A$201,A4654)=0,AND(B4654&lt;&gt;"To",B4654&lt;&gt;"CC",B4654&lt;&gt;"BCC"),E4654&lt;&gt;"BASIC_OK"),"REVIEW","OK")</f>
        <v>OK</v>
      </c>
    </row>
    <row r="4655">
      <c r="A4655" s="5" t="s">
        <v>197</v>
      </c>
      <c r="B4655" s="5" t="s">
        <v>21</v>
      </c>
      <c r="C4655" s="5" t="s">
        <v>4860</v>
      </c>
      <c r="D4655" s="6" t="str">
        <f t="shared" si="1"/>
        <v>person4654@demo.invalid</v>
      </c>
      <c r="E4655" s="6" t="str">
        <f t="shared" si="2"/>
        <v>BASIC_OK</v>
      </c>
      <c r="F4655" s="6" t="str">
        <f>IF(E4655&lt;&gt;"BASIC_OK","REVIEW",IF(RIGHT(D4655,LEN(LOWER(TRIM('Audit summary'!$B$16)))+1)="@"&amp;LOWER(TRIM('Audit summary'!$B$16)),"INTERNAL","EXTERNAL"))</f>
        <v>INTERNAL</v>
      </c>
      <c r="G4655" s="6">
        <f t="shared" si="3"/>
        <v>1</v>
      </c>
      <c r="H4655" s="6">
        <f t="shared" si="4"/>
        <v>1</v>
      </c>
      <c r="I4655" s="6" t="str">
        <f>IF(OR(A4655="",COUNTIF('Message audit'!$A$2:$A$201,A4655)=0,AND(B4655&lt;&gt;"To",B4655&lt;&gt;"CC",B4655&lt;&gt;"BCC"),E4655&lt;&gt;"BASIC_OK"),"REVIEW","OK")</f>
        <v>OK</v>
      </c>
    </row>
    <row r="4656">
      <c r="A4656" s="5" t="s">
        <v>197</v>
      </c>
      <c r="B4656" s="5" t="s">
        <v>50</v>
      </c>
      <c r="C4656" s="5" t="s">
        <v>4861</v>
      </c>
      <c r="D4656" s="6" t="str">
        <f t="shared" si="1"/>
        <v>person4655@example.org</v>
      </c>
      <c r="E4656" s="6" t="str">
        <f t="shared" si="2"/>
        <v>BASIC_OK</v>
      </c>
      <c r="F4656" s="6" t="str">
        <f>IF(E4656&lt;&gt;"BASIC_OK","REVIEW",IF(RIGHT(D4656,LEN(LOWER(TRIM('Audit summary'!$B$16)))+1)="@"&amp;LOWER(TRIM('Audit summary'!$B$16)),"INTERNAL","EXTERNAL"))</f>
        <v>EXTERNAL</v>
      </c>
      <c r="G4656" s="6">
        <f t="shared" si="3"/>
        <v>1</v>
      </c>
      <c r="H4656" s="6">
        <f t="shared" si="4"/>
        <v>1</v>
      </c>
      <c r="I4656" s="6" t="str">
        <f>IF(OR(A4656="",COUNTIF('Message audit'!$A$2:$A$201,A4656)=0,AND(B4656&lt;&gt;"To",B4656&lt;&gt;"CC",B4656&lt;&gt;"BCC"),E4656&lt;&gt;"BASIC_OK"),"REVIEW","OK")</f>
        <v>OK</v>
      </c>
    </row>
    <row r="4657">
      <c r="A4657" s="5" t="s">
        <v>197</v>
      </c>
      <c r="B4657" s="5" t="s">
        <v>65</v>
      </c>
      <c r="C4657" s="5" t="s">
        <v>4862</v>
      </c>
      <c r="D4657" s="6" t="str">
        <f t="shared" si="1"/>
        <v>person4656@demo.invalid</v>
      </c>
      <c r="E4657" s="6" t="str">
        <f t="shared" si="2"/>
        <v>BASIC_OK</v>
      </c>
      <c r="F4657" s="6" t="str">
        <f>IF(E4657&lt;&gt;"BASIC_OK","REVIEW",IF(RIGHT(D4657,LEN(LOWER(TRIM('Audit summary'!$B$16)))+1)="@"&amp;LOWER(TRIM('Audit summary'!$B$16)),"INTERNAL","EXTERNAL"))</f>
        <v>INTERNAL</v>
      </c>
      <c r="G4657" s="6">
        <f t="shared" si="3"/>
        <v>1</v>
      </c>
      <c r="H4657" s="6">
        <f t="shared" si="4"/>
        <v>1</v>
      </c>
      <c r="I4657" s="6" t="str">
        <f>IF(OR(A4657="",COUNTIF('Message audit'!$A$2:$A$201,A4657)=0,AND(B4657&lt;&gt;"To",B4657&lt;&gt;"CC",B4657&lt;&gt;"BCC"),E4657&lt;&gt;"BASIC_OK"),"REVIEW","OK")</f>
        <v>OK</v>
      </c>
    </row>
    <row r="4658">
      <c r="A4658" s="5" t="s">
        <v>197</v>
      </c>
      <c r="B4658" s="5" t="s">
        <v>21</v>
      </c>
      <c r="C4658" s="5" t="s">
        <v>4863</v>
      </c>
      <c r="D4658" s="6" t="str">
        <f t="shared" si="1"/>
        <v>person4657@demo.invalid</v>
      </c>
      <c r="E4658" s="6" t="str">
        <f t="shared" si="2"/>
        <v>BASIC_OK</v>
      </c>
      <c r="F4658" s="6" t="str">
        <f>IF(E4658&lt;&gt;"BASIC_OK","REVIEW",IF(RIGHT(D4658,LEN(LOWER(TRIM('Audit summary'!$B$16)))+1)="@"&amp;LOWER(TRIM('Audit summary'!$B$16)),"INTERNAL","EXTERNAL"))</f>
        <v>INTERNAL</v>
      </c>
      <c r="G4658" s="6">
        <f t="shared" si="3"/>
        <v>1</v>
      </c>
      <c r="H4658" s="6">
        <f t="shared" si="4"/>
        <v>1</v>
      </c>
      <c r="I4658" s="6" t="str">
        <f>IF(OR(A4658="",COUNTIF('Message audit'!$A$2:$A$201,A4658)=0,AND(B4658&lt;&gt;"To",B4658&lt;&gt;"CC",B4658&lt;&gt;"BCC"),E4658&lt;&gt;"BASIC_OK"),"REVIEW","OK")</f>
        <v>OK</v>
      </c>
    </row>
    <row r="4659">
      <c r="A4659" s="5" t="s">
        <v>197</v>
      </c>
      <c r="B4659" s="5" t="s">
        <v>50</v>
      </c>
      <c r="C4659" s="5" t="s">
        <v>4864</v>
      </c>
      <c r="D4659" s="6" t="str">
        <f t="shared" si="1"/>
        <v>person4658@demo.invalid</v>
      </c>
      <c r="E4659" s="6" t="str">
        <f t="shared" si="2"/>
        <v>BASIC_OK</v>
      </c>
      <c r="F4659" s="6" t="str">
        <f>IF(E4659&lt;&gt;"BASIC_OK","REVIEW",IF(RIGHT(D4659,LEN(LOWER(TRIM('Audit summary'!$B$16)))+1)="@"&amp;LOWER(TRIM('Audit summary'!$B$16)),"INTERNAL","EXTERNAL"))</f>
        <v>INTERNAL</v>
      </c>
      <c r="G4659" s="6">
        <f t="shared" si="3"/>
        <v>1</v>
      </c>
      <c r="H4659" s="6">
        <f t="shared" si="4"/>
        <v>1</v>
      </c>
      <c r="I4659" s="6" t="str">
        <f>IF(OR(A4659="",COUNTIF('Message audit'!$A$2:$A$201,A4659)=0,AND(B4659&lt;&gt;"To",B4659&lt;&gt;"CC",B4659&lt;&gt;"BCC"),E4659&lt;&gt;"BASIC_OK"),"REVIEW","OK")</f>
        <v>OK</v>
      </c>
    </row>
    <row r="4660">
      <c r="A4660" s="5" t="s">
        <v>197</v>
      </c>
      <c r="B4660" s="5" t="s">
        <v>65</v>
      </c>
      <c r="C4660" s="5" t="s">
        <v>4865</v>
      </c>
      <c r="D4660" s="6" t="str">
        <f t="shared" si="1"/>
        <v>person4659@demo.invalid</v>
      </c>
      <c r="E4660" s="6" t="str">
        <f t="shared" si="2"/>
        <v>BASIC_OK</v>
      </c>
      <c r="F4660" s="6" t="str">
        <f>IF(E4660&lt;&gt;"BASIC_OK","REVIEW",IF(RIGHT(D4660,LEN(LOWER(TRIM('Audit summary'!$B$16)))+1)="@"&amp;LOWER(TRIM('Audit summary'!$B$16)),"INTERNAL","EXTERNAL"))</f>
        <v>INTERNAL</v>
      </c>
      <c r="G4660" s="6">
        <f t="shared" si="3"/>
        <v>1</v>
      </c>
      <c r="H4660" s="6">
        <f t="shared" si="4"/>
        <v>1</v>
      </c>
      <c r="I4660" s="6" t="str">
        <f>IF(OR(A4660="",COUNTIF('Message audit'!$A$2:$A$201,A4660)=0,AND(B4660&lt;&gt;"To",B4660&lt;&gt;"CC",B4660&lt;&gt;"BCC"),E4660&lt;&gt;"BASIC_OK"),"REVIEW","OK")</f>
        <v>OK</v>
      </c>
    </row>
    <row r="4661">
      <c r="A4661" s="5" t="s">
        <v>197</v>
      </c>
      <c r="B4661" s="5" t="s">
        <v>21</v>
      </c>
      <c r="C4661" s="5" t="s">
        <v>4866</v>
      </c>
      <c r="D4661" s="6" t="str">
        <f t="shared" si="1"/>
        <v>person4660@example.org</v>
      </c>
      <c r="E4661" s="6" t="str">
        <f t="shared" si="2"/>
        <v>BASIC_OK</v>
      </c>
      <c r="F4661" s="6" t="str">
        <f>IF(E4661&lt;&gt;"BASIC_OK","REVIEW",IF(RIGHT(D4661,LEN(LOWER(TRIM('Audit summary'!$B$16)))+1)="@"&amp;LOWER(TRIM('Audit summary'!$B$16)),"INTERNAL","EXTERNAL"))</f>
        <v>EXTERNAL</v>
      </c>
      <c r="G4661" s="6">
        <f t="shared" si="3"/>
        <v>1</v>
      </c>
      <c r="H4661" s="6">
        <f t="shared" si="4"/>
        <v>1</v>
      </c>
      <c r="I4661" s="6" t="str">
        <f>IF(OR(A4661="",COUNTIF('Message audit'!$A$2:$A$201,A4661)=0,AND(B4661&lt;&gt;"To",B4661&lt;&gt;"CC",B4661&lt;&gt;"BCC"),E4661&lt;&gt;"BASIC_OK"),"REVIEW","OK")</f>
        <v>OK</v>
      </c>
    </row>
    <row r="4662">
      <c r="A4662" s="5" t="s">
        <v>197</v>
      </c>
      <c r="B4662" s="5" t="s">
        <v>50</v>
      </c>
      <c r="C4662" s="5" t="s">
        <v>4867</v>
      </c>
      <c r="D4662" s="6" t="str">
        <f t="shared" si="1"/>
        <v>person4661@demo.invalid</v>
      </c>
      <c r="E4662" s="6" t="str">
        <f t="shared" si="2"/>
        <v>BASIC_OK</v>
      </c>
      <c r="F4662" s="6" t="str">
        <f>IF(E4662&lt;&gt;"BASIC_OK","REVIEW",IF(RIGHT(D4662,LEN(LOWER(TRIM('Audit summary'!$B$16)))+1)="@"&amp;LOWER(TRIM('Audit summary'!$B$16)),"INTERNAL","EXTERNAL"))</f>
        <v>INTERNAL</v>
      </c>
      <c r="G4662" s="6">
        <f t="shared" si="3"/>
        <v>1</v>
      </c>
      <c r="H4662" s="6">
        <f t="shared" si="4"/>
        <v>1</v>
      </c>
      <c r="I4662" s="6" t="str">
        <f>IF(OR(A4662="",COUNTIF('Message audit'!$A$2:$A$201,A4662)=0,AND(B4662&lt;&gt;"To",B4662&lt;&gt;"CC",B4662&lt;&gt;"BCC"),E4662&lt;&gt;"BASIC_OK"),"REVIEW","OK")</f>
        <v>OK</v>
      </c>
    </row>
    <row r="4663">
      <c r="A4663" s="5" t="s">
        <v>197</v>
      </c>
      <c r="B4663" s="5" t="s">
        <v>65</v>
      </c>
      <c r="C4663" s="5" t="s">
        <v>4868</v>
      </c>
      <c r="D4663" s="6" t="str">
        <f t="shared" si="1"/>
        <v>person4662@demo.invalid</v>
      </c>
      <c r="E4663" s="6" t="str">
        <f t="shared" si="2"/>
        <v>BASIC_OK</v>
      </c>
      <c r="F4663" s="6" t="str">
        <f>IF(E4663&lt;&gt;"BASIC_OK","REVIEW",IF(RIGHT(D4663,LEN(LOWER(TRIM('Audit summary'!$B$16)))+1)="@"&amp;LOWER(TRIM('Audit summary'!$B$16)),"INTERNAL","EXTERNAL"))</f>
        <v>INTERNAL</v>
      </c>
      <c r="G4663" s="6">
        <f t="shared" si="3"/>
        <v>1</v>
      </c>
      <c r="H4663" s="6">
        <f t="shared" si="4"/>
        <v>1</v>
      </c>
      <c r="I4663" s="6" t="str">
        <f>IF(OR(A4663="",COUNTIF('Message audit'!$A$2:$A$201,A4663)=0,AND(B4663&lt;&gt;"To",B4663&lt;&gt;"CC",B4663&lt;&gt;"BCC"),E4663&lt;&gt;"BASIC_OK"),"REVIEW","OK")</f>
        <v>OK</v>
      </c>
    </row>
    <row r="4664">
      <c r="A4664" s="5" t="s">
        <v>197</v>
      </c>
      <c r="B4664" s="5" t="s">
        <v>21</v>
      </c>
      <c r="C4664" s="5" t="s">
        <v>4869</v>
      </c>
      <c r="D4664" s="6" t="str">
        <f t="shared" si="1"/>
        <v>person4663@demo.invalid</v>
      </c>
      <c r="E4664" s="6" t="str">
        <f t="shared" si="2"/>
        <v>BASIC_OK</v>
      </c>
      <c r="F4664" s="6" t="str">
        <f>IF(E4664&lt;&gt;"BASIC_OK","REVIEW",IF(RIGHT(D4664,LEN(LOWER(TRIM('Audit summary'!$B$16)))+1)="@"&amp;LOWER(TRIM('Audit summary'!$B$16)),"INTERNAL","EXTERNAL"))</f>
        <v>INTERNAL</v>
      </c>
      <c r="G4664" s="6">
        <f t="shared" si="3"/>
        <v>1</v>
      </c>
      <c r="H4664" s="6">
        <f t="shared" si="4"/>
        <v>1</v>
      </c>
      <c r="I4664" s="6" t="str">
        <f>IF(OR(A4664="",COUNTIF('Message audit'!$A$2:$A$201,A4664)=0,AND(B4664&lt;&gt;"To",B4664&lt;&gt;"CC",B4664&lt;&gt;"BCC"),E4664&lt;&gt;"BASIC_OK"),"REVIEW","OK")</f>
        <v>OK</v>
      </c>
    </row>
    <row r="4665">
      <c r="A4665" s="5" t="s">
        <v>197</v>
      </c>
      <c r="B4665" s="5" t="s">
        <v>50</v>
      </c>
      <c r="C4665" s="5" t="s">
        <v>4870</v>
      </c>
      <c r="D4665" s="6" t="str">
        <f t="shared" si="1"/>
        <v>person4664@demo.invalid</v>
      </c>
      <c r="E4665" s="6" t="str">
        <f t="shared" si="2"/>
        <v>BASIC_OK</v>
      </c>
      <c r="F4665" s="6" t="str">
        <f>IF(E4665&lt;&gt;"BASIC_OK","REVIEW",IF(RIGHT(D4665,LEN(LOWER(TRIM('Audit summary'!$B$16)))+1)="@"&amp;LOWER(TRIM('Audit summary'!$B$16)),"INTERNAL","EXTERNAL"))</f>
        <v>INTERNAL</v>
      </c>
      <c r="G4665" s="6">
        <f t="shared" si="3"/>
        <v>1</v>
      </c>
      <c r="H4665" s="6">
        <f t="shared" si="4"/>
        <v>1</v>
      </c>
      <c r="I4665" s="6" t="str">
        <f>IF(OR(A4665="",COUNTIF('Message audit'!$A$2:$A$201,A4665)=0,AND(B4665&lt;&gt;"To",B4665&lt;&gt;"CC",B4665&lt;&gt;"BCC"),E4665&lt;&gt;"BASIC_OK"),"REVIEW","OK")</f>
        <v>OK</v>
      </c>
    </row>
    <row r="4666">
      <c r="A4666" s="5" t="s">
        <v>197</v>
      </c>
      <c r="B4666" s="5" t="s">
        <v>65</v>
      </c>
      <c r="C4666" s="5" t="s">
        <v>4871</v>
      </c>
      <c r="D4666" s="6" t="str">
        <f t="shared" si="1"/>
        <v>person4665@example.org</v>
      </c>
      <c r="E4666" s="6" t="str">
        <f t="shared" si="2"/>
        <v>BASIC_OK</v>
      </c>
      <c r="F4666" s="6" t="str">
        <f>IF(E4666&lt;&gt;"BASIC_OK","REVIEW",IF(RIGHT(D4666,LEN(LOWER(TRIM('Audit summary'!$B$16)))+1)="@"&amp;LOWER(TRIM('Audit summary'!$B$16)),"INTERNAL","EXTERNAL"))</f>
        <v>EXTERNAL</v>
      </c>
      <c r="G4666" s="6">
        <f t="shared" si="3"/>
        <v>1</v>
      </c>
      <c r="H4666" s="6">
        <f t="shared" si="4"/>
        <v>1</v>
      </c>
      <c r="I4666" s="6" t="str">
        <f>IF(OR(A4666="",COUNTIF('Message audit'!$A$2:$A$201,A4666)=0,AND(B4666&lt;&gt;"To",B4666&lt;&gt;"CC",B4666&lt;&gt;"BCC"),E4666&lt;&gt;"BASIC_OK"),"REVIEW","OK")</f>
        <v>OK</v>
      </c>
    </row>
    <row r="4667">
      <c r="A4667" s="5" t="s">
        <v>197</v>
      </c>
      <c r="B4667" s="5" t="s">
        <v>21</v>
      </c>
      <c r="C4667" s="5" t="s">
        <v>4872</v>
      </c>
      <c r="D4667" s="6" t="str">
        <f t="shared" si="1"/>
        <v>person4666@demo.invalid</v>
      </c>
      <c r="E4667" s="6" t="str">
        <f t="shared" si="2"/>
        <v>BASIC_OK</v>
      </c>
      <c r="F4667" s="6" t="str">
        <f>IF(E4667&lt;&gt;"BASIC_OK","REVIEW",IF(RIGHT(D4667,LEN(LOWER(TRIM('Audit summary'!$B$16)))+1)="@"&amp;LOWER(TRIM('Audit summary'!$B$16)),"INTERNAL","EXTERNAL"))</f>
        <v>INTERNAL</v>
      </c>
      <c r="G4667" s="6">
        <f t="shared" si="3"/>
        <v>1</v>
      </c>
      <c r="H4667" s="6">
        <f t="shared" si="4"/>
        <v>1</v>
      </c>
      <c r="I4667" s="6" t="str">
        <f>IF(OR(A4667="",COUNTIF('Message audit'!$A$2:$A$201,A4667)=0,AND(B4667&lt;&gt;"To",B4667&lt;&gt;"CC",B4667&lt;&gt;"BCC"),E4667&lt;&gt;"BASIC_OK"),"REVIEW","OK")</f>
        <v>OK</v>
      </c>
    </row>
    <row r="4668">
      <c r="A4668" s="5" t="s">
        <v>197</v>
      </c>
      <c r="B4668" s="5" t="s">
        <v>50</v>
      </c>
      <c r="C4668" s="5" t="s">
        <v>4873</v>
      </c>
      <c r="D4668" s="6" t="str">
        <f t="shared" si="1"/>
        <v>person4667@demo.invalid</v>
      </c>
      <c r="E4668" s="6" t="str">
        <f t="shared" si="2"/>
        <v>BASIC_OK</v>
      </c>
      <c r="F4668" s="6" t="str">
        <f>IF(E4668&lt;&gt;"BASIC_OK","REVIEW",IF(RIGHT(D4668,LEN(LOWER(TRIM('Audit summary'!$B$16)))+1)="@"&amp;LOWER(TRIM('Audit summary'!$B$16)),"INTERNAL","EXTERNAL"))</f>
        <v>INTERNAL</v>
      </c>
      <c r="G4668" s="6">
        <f t="shared" si="3"/>
        <v>1</v>
      </c>
      <c r="H4668" s="6">
        <f t="shared" si="4"/>
        <v>1</v>
      </c>
      <c r="I4668" s="6" t="str">
        <f>IF(OR(A4668="",COUNTIF('Message audit'!$A$2:$A$201,A4668)=0,AND(B4668&lt;&gt;"To",B4668&lt;&gt;"CC",B4668&lt;&gt;"BCC"),E4668&lt;&gt;"BASIC_OK"),"REVIEW","OK")</f>
        <v>OK</v>
      </c>
    </row>
    <row r="4669">
      <c r="A4669" s="5" t="s">
        <v>197</v>
      </c>
      <c r="B4669" s="5" t="s">
        <v>65</v>
      </c>
      <c r="C4669" s="5" t="s">
        <v>4874</v>
      </c>
      <c r="D4669" s="6" t="str">
        <f t="shared" si="1"/>
        <v>person4668@demo.invalid</v>
      </c>
      <c r="E4669" s="6" t="str">
        <f t="shared" si="2"/>
        <v>BASIC_OK</v>
      </c>
      <c r="F4669" s="6" t="str">
        <f>IF(E4669&lt;&gt;"BASIC_OK","REVIEW",IF(RIGHT(D4669,LEN(LOWER(TRIM('Audit summary'!$B$16)))+1)="@"&amp;LOWER(TRIM('Audit summary'!$B$16)),"INTERNAL","EXTERNAL"))</f>
        <v>INTERNAL</v>
      </c>
      <c r="G4669" s="6">
        <f t="shared" si="3"/>
        <v>1</v>
      </c>
      <c r="H4669" s="6">
        <f t="shared" si="4"/>
        <v>1</v>
      </c>
      <c r="I4669" s="6" t="str">
        <f>IF(OR(A4669="",COUNTIF('Message audit'!$A$2:$A$201,A4669)=0,AND(B4669&lt;&gt;"To",B4669&lt;&gt;"CC",B4669&lt;&gt;"BCC"),E4669&lt;&gt;"BASIC_OK"),"REVIEW","OK")</f>
        <v>OK</v>
      </c>
    </row>
    <row r="4670">
      <c r="A4670" s="5" t="s">
        <v>197</v>
      </c>
      <c r="B4670" s="5" t="s">
        <v>21</v>
      </c>
      <c r="C4670" s="5" t="s">
        <v>4875</v>
      </c>
      <c r="D4670" s="6" t="str">
        <f t="shared" si="1"/>
        <v>person4669@demo.invalid</v>
      </c>
      <c r="E4670" s="6" t="str">
        <f t="shared" si="2"/>
        <v>BASIC_OK</v>
      </c>
      <c r="F4670" s="6" t="str">
        <f>IF(E4670&lt;&gt;"BASIC_OK","REVIEW",IF(RIGHT(D4670,LEN(LOWER(TRIM('Audit summary'!$B$16)))+1)="@"&amp;LOWER(TRIM('Audit summary'!$B$16)),"INTERNAL","EXTERNAL"))</f>
        <v>INTERNAL</v>
      </c>
      <c r="G4670" s="6">
        <f t="shared" si="3"/>
        <v>1</v>
      </c>
      <c r="H4670" s="6">
        <f t="shared" si="4"/>
        <v>1</v>
      </c>
      <c r="I4670" s="6" t="str">
        <f>IF(OR(A4670="",COUNTIF('Message audit'!$A$2:$A$201,A4670)=0,AND(B4670&lt;&gt;"To",B4670&lt;&gt;"CC",B4670&lt;&gt;"BCC"),E4670&lt;&gt;"BASIC_OK"),"REVIEW","OK")</f>
        <v>OK</v>
      </c>
    </row>
    <row r="4671">
      <c r="A4671" s="5" t="s">
        <v>197</v>
      </c>
      <c r="B4671" s="5" t="s">
        <v>50</v>
      </c>
      <c r="C4671" s="5" t="s">
        <v>4876</v>
      </c>
      <c r="D4671" s="6" t="str">
        <f t="shared" si="1"/>
        <v>person4670@example.org</v>
      </c>
      <c r="E4671" s="6" t="str">
        <f t="shared" si="2"/>
        <v>BASIC_OK</v>
      </c>
      <c r="F4671" s="6" t="str">
        <f>IF(E4671&lt;&gt;"BASIC_OK","REVIEW",IF(RIGHT(D4671,LEN(LOWER(TRIM('Audit summary'!$B$16)))+1)="@"&amp;LOWER(TRIM('Audit summary'!$B$16)),"INTERNAL","EXTERNAL"))</f>
        <v>EXTERNAL</v>
      </c>
      <c r="G4671" s="6">
        <f t="shared" si="3"/>
        <v>1</v>
      </c>
      <c r="H4671" s="6">
        <f t="shared" si="4"/>
        <v>1</v>
      </c>
      <c r="I4671" s="6" t="str">
        <f>IF(OR(A4671="",COUNTIF('Message audit'!$A$2:$A$201,A4671)=0,AND(B4671&lt;&gt;"To",B4671&lt;&gt;"CC",B4671&lt;&gt;"BCC"),E4671&lt;&gt;"BASIC_OK"),"REVIEW","OK")</f>
        <v>OK</v>
      </c>
    </row>
    <row r="4672">
      <c r="A4672" s="5" t="s">
        <v>197</v>
      </c>
      <c r="B4672" s="5" t="s">
        <v>65</v>
      </c>
      <c r="C4672" s="5" t="s">
        <v>4877</v>
      </c>
      <c r="D4672" s="6" t="str">
        <f t="shared" si="1"/>
        <v>person4671@demo.invalid</v>
      </c>
      <c r="E4672" s="6" t="str">
        <f t="shared" si="2"/>
        <v>BASIC_OK</v>
      </c>
      <c r="F4672" s="6" t="str">
        <f>IF(E4672&lt;&gt;"BASIC_OK","REVIEW",IF(RIGHT(D4672,LEN(LOWER(TRIM('Audit summary'!$B$16)))+1)="@"&amp;LOWER(TRIM('Audit summary'!$B$16)),"INTERNAL","EXTERNAL"))</f>
        <v>INTERNAL</v>
      </c>
      <c r="G4672" s="6">
        <f t="shared" si="3"/>
        <v>1</v>
      </c>
      <c r="H4672" s="6">
        <f t="shared" si="4"/>
        <v>1</v>
      </c>
      <c r="I4672" s="6" t="str">
        <f>IF(OR(A4672="",COUNTIF('Message audit'!$A$2:$A$201,A4672)=0,AND(B4672&lt;&gt;"To",B4672&lt;&gt;"CC",B4672&lt;&gt;"BCC"),E4672&lt;&gt;"BASIC_OK"),"REVIEW","OK")</f>
        <v>OK</v>
      </c>
    </row>
    <row r="4673">
      <c r="A4673" s="5" t="s">
        <v>197</v>
      </c>
      <c r="B4673" s="5" t="s">
        <v>21</v>
      </c>
      <c r="C4673" s="5" t="s">
        <v>4878</v>
      </c>
      <c r="D4673" s="6" t="str">
        <f t="shared" si="1"/>
        <v>person4672@demo.invalid</v>
      </c>
      <c r="E4673" s="6" t="str">
        <f t="shared" si="2"/>
        <v>BASIC_OK</v>
      </c>
      <c r="F4673" s="6" t="str">
        <f>IF(E4673&lt;&gt;"BASIC_OK","REVIEW",IF(RIGHT(D4673,LEN(LOWER(TRIM('Audit summary'!$B$16)))+1)="@"&amp;LOWER(TRIM('Audit summary'!$B$16)),"INTERNAL","EXTERNAL"))</f>
        <v>INTERNAL</v>
      </c>
      <c r="G4673" s="6">
        <f t="shared" si="3"/>
        <v>1</v>
      </c>
      <c r="H4673" s="6">
        <f t="shared" si="4"/>
        <v>1</v>
      </c>
      <c r="I4673" s="6" t="str">
        <f>IF(OR(A4673="",COUNTIF('Message audit'!$A$2:$A$201,A4673)=0,AND(B4673&lt;&gt;"To",B4673&lt;&gt;"CC",B4673&lt;&gt;"BCC"),E4673&lt;&gt;"BASIC_OK"),"REVIEW","OK")</f>
        <v>OK</v>
      </c>
    </row>
    <row r="4674">
      <c r="A4674" s="5" t="s">
        <v>197</v>
      </c>
      <c r="B4674" s="5" t="s">
        <v>50</v>
      </c>
      <c r="C4674" s="5" t="s">
        <v>4879</v>
      </c>
      <c r="D4674" s="6" t="str">
        <f t="shared" si="1"/>
        <v>person4673@demo.invalid</v>
      </c>
      <c r="E4674" s="6" t="str">
        <f t="shared" si="2"/>
        <v>BASIC_OK</v>
      </c>
      <c r="F4674" s="6" t="str">
        <f>IF(E4674&lt;&gt;"BASIC_OK","REVIEW",IF(RIGHT(D4674,LEN(LOWER(TRIM('Audit summary'!$B$16)))+1)="@"&amp;LOWER(TRIM('Audit summary'!$B$16)),"INTERNAL","EXTERNAL"))</f>
        <v>INTERNAL</v>
      </c>
      <c r="G4674" s="6">
        <f t="shared" si="3"/>
        <v>1</v>
      </c>
      <c r="H4674" s="6">
        <f t="shared" si="4"/>
        <v>1</v>
      </c>
      <c r="I4674" s="6" t="str">
        <f>IF(OR(A4674="",COUNTIF('Message audit'!$A$2:$A$201,A4674)=0,AND(B4674&lt;&gt;"To",B4674&lt;&gt;"CC",B4674&lt;&gt;"BCC"),E4674&lt;&gt;"BASIC_OK"),"REVIEW","OK")</f>
        <v>OK</v>
      </c>
    </row>
    <row r="4675">
      <c r="A4675" s="5" t="s">
        <v>197</v>
      </c>
      <c r="B4675" s="5" t="s">
        <v>65</v>
      </c>
      <c r="C4675" s="5" t="s">
        <v>4880</v>
      </c>
      <c r="D4675" s="6" t="str">
        <f t="shared" si="1"/>
        <v>person4674@demo.invalid</v>
      </c>
      <c r="E4675" s="6" t="str">
        <f t="shared" si="2"/>
        <v>BASIC_OK</v>
      </c>
      <c r="F4675" s="6" t="str">
        <f>IF(E4675&lt;&gt;"BASIC_OK","REVIEW",IF(RIGHT(D4675,LEN(LOWER(TRIM('Audit summary'!$B$16)))+1)="@"&amp;LOWER(TRIM('Audit summary'!$B$16)),"INTERNAL","EXTERNAL"))</f>
        <v>INTERNAL</v>
      </c>
      <c r="G4675" s="6">
        <f t="shared" si="3"/>
        <v>1</v>
      </c>
      <c r="H4675" s="6">
        <f t="shared" si="4"/>
        <v>1</v>
      </c>
      <c r="I4675" s="6" t="str">
        <f>IF(OR(A4675="",COUNTIF('Message audit'!$A$2:$A$201,A4675)=0,AND(B4675&lt;&gt;"To",B4675&lt;&gt;"CC",B4675&lt;&gt;"BCC"),E4675&lt;&gt;"BASIC_OK"),"REVIEW","OK")</f>
        <v>OK</v>
      </c>
    </row>
    <row r="4676">
      <c r="A4676" s="5" t="s">
        <v>197</v>
      </c>
      <c r="B4676" s="5" t="s">
        <v>21</v>
      </c>
      <c r="C4676" s="5" t="s">
        <v>4881</v>
      </c>
      <c r="D4676" s="6" t="str">
        <f t="shared" si="1"/>
        <v>person4675@example.org</v>
      </c>
      <c r="E4676" s="6" t="str">
        <f t="shared" si="2"/>
        <v>BASIC_OK</v>
      </c>
      <c r="F4676" s="6" t="str">
        <f>IF(E4676&lt;&gt;"BASIC_OK","REVIEW",IF(RIGHT(D4676,LEN(LOWER(TRIM('Audit summary'!$B$16)))+1)="@"&amp;LOWER(TRIM('Audit summary'!$B$16)),"INTERNAL","EXTERNAL"))</f>
        <v>EXTERNAL</v>
      </c>
      <c r="G4676" s="6">
        <f t="shared" si="3"/>
        <v>1</v>
      </c>
      <c r="H4676" s="6">
        <f t="shared" si="4"/>
        <v>1</v>
      </c>
      <c r="I4676" s="6" t="str">
        <f>IF(OR(A4676="",COUNTIF('Message audit'!$A$2:$A$201,A4676)=0,AND(B4676&lt;&gt;"To",B4676&lt;&gt;"CC",B4676&lt;&gt;"BCC"),E4676&lt;&gt;"BASIC_OK"),"REVIEW","OK")</f>
        <v>OK</v>
      </c>
    </row>
    <row r="4677">
      <c r="A4677" s="5" t="s">
        <v>197</v>
      </c>
      <c r="B4677" s="5" t="s">
        <v>50</v>
      </c>
      <c r="C4677" s="5" t="s">
        <v>4882</v>
      </c>
      <c r="D4677" s="6" t="str">
        <f t="shared" si="1"/>
        <v>person4676@demo.invalid</v>
      </c>
      <c r="E4677" s="6" t="str">
        <f t="shared" si="2"/>
        <v>BASIC_OK</v>
      </c>
      <c r="F4677" s="6" t="str">
        <f>IF(E4677&lt;&gt;"BASIC_OK","REVIEW",IF(RIGHT(D4677,LEN(LOWER(TRIM('Audit summary'!$B$16)))+1)="@"&amp;LOWER(TRIM('Audit summary'!$B$16)),"INTERNAL","EXTERNAL"))</f>
        <v>INTERNAL</v>
      </c>
      <c r="G4677" s="6">
        <f t="shared" si="3"/>
        <v>1</v>
      </c>
      <c r="H4677" s="6">
        <f t="shared" si="4"/>
        <v>1</v>
      </c>
      <c r="I4677" s="6" t="str">
        <f>IF(OR(A4677="",COUNTIF('Message audit'!$A$2:$A$201,A4677)=0,AND(B4677&lt;&gt;"To",B4677&lt;&gt;"CC",B4677&lt;&gt;"BCC"),E4677&lt;&gt;"BASIC_OK"),"REVIEW","OK")</f>
        <v>OK</v>
      </c>
    </row>
    <row r="4678">
      <c r="A4678" s="5" t="s">
        <v>197</v>
      </c>
      <c r="B4678" s="5" t="s">
        <v>65</v>
      </c>
      <c r="C4678" s="5" t="s">
        <v>4883</v>
      </c>
      <c r="D4678" s="6" t="str">
        <f t="shared" si="1"/>
        <v>person4677@demo.invalid</v>
      </c>
      <c r="E4678" s="6" t="str">
        <f t="shared" si="2"/>
        <v>BASIC_OK</v>
      </c>
      <c r="F4678" s="6" t="str">
        <f>IF(E4678&lt;&gt;"BASIC_OK","REVIEW",IF(RIGHT(D4678,LEN(LOWER(TRIM('Audit summary'!$B$16)))+1)="@"&amp;LOWER(TRIM('Audit summary'!$B$16)),"INTERNAL","EXTERNAL"))</f>
        <v>INTERNAL</v>
      </c>
      <c r="G4678" s="6">
        <f t="shared" si="3"/>
        <v>1</v>
      </c>
      <c r="H4678" s="6">
        <f t="shared" si="4"/>
        <v>1</v>
      </c>
      <c r="I4678" s="6" t="str">
        <f>IF(OR(A4678="",COUNTIF('Message audit'!$A$2:$A$201,A4678)=0,AND(B4678&lt;&gt;"To",B4678&lt;&gt;"CC",B4678&lt;&gt;"BCC"),E4678&lt;&gt;"BASIC_OK"),"REVIEW","OK")</f>
        <v>OK</v>
      </c>
    </row>
    <row r="4679">
      <c r="A4679" s="5" t="s">
        <v>197</v>
      </c>
      <c r="B4679" s="5" t="s">
        <v>21</v>
      </c>
      <c r="C4679" s="5" t="s">
        <v>4884</v>
      </c>
      <c r="D4679" s="6" t="str">
        <f t="shared" si="1"/>
        <v>person4678@demo.invalid</v>
      </c>
      <c r="E4679" s="6" t="str">
        <f t="shared" si="2"/>
        <v>BASIC_OK</v>
      </c>
      <c r="F4679" s="6" t="str">
        <f>IF(E4679&lt;&gt;"BASIC_OK","REVIEW",IF(RIGHT(D4679,LEN(LOWER(TRIM('Audit summary'!$B$16)))+1)="@"&amp;LOWER(TRIM('Audit summary'!$B$16)),"INTERNAL","EXTERNAL"))</f>
        <v>INTERNAL</v>
      </c>
      <c r="G4679" s="6">
        <f t="shared" si="3"/>
        <v>1</v>
      </c>
      <c r="H4679" s="6">
        <f t="shared" si="4"/>
        <v>1</v>
      </c>
      <c r="I4679" s="6" t="str">
        <f>IF(OR(A4679="",COUNTIF('Message audit'!$A$2:$A$201,A4679)=0,AND(B4679&lt;&gt;"To",B4679&lt;&gt;"CC",B4679&lt;&gt;"BCC"),E4679&lt;&gt;"BASIC_OK"),"REVIEW","OK")</f>
        <v>OK</v>
      </c>
    </row>
    <row r="4680">
      <c r="A4680" s="5" t="s">
        <v>197</v>
      </c>
      <c r="B4680" s="5" t="s">
        <v>50</v>
      </c>
      <c r="C4680" s="5" t="s">
        <v>4885</v>
      </c>
      <c r="D4680" s="6" t="str">
        <f t="shared" si="1"/>
        <v>person4679@demo.invalid</v>
      </c>
      <c r="E4680" s="6" t="str">
        <f t="shared" si="2"/>
        <v>BASIC_OK</v>
      </c>
      <c r="F4680" s="6" t="str">
        <f>IF(E4680&lt;&gt;"BASIC_OK","REVIEW",IF(RIGHT(D4680,LEN(LOWER(TRIM('Audit summary'!$B$16)))+1)="@"&amp;LOWER(TRIM('Audit summary'!$B$16)),"INTERNAL","EXTERNAL"))</f>
        <v>INTERNAL</v>
      </c>
      <c r="G4680" s="6">
        <f t="shared" si="3"/>
        <v>1</v>
      </c>
      <c r="H4680" s="6">
        <f t="shared" si="4"/>
        <v>1</v>
      </c>
      <c r="I4680" s="6" t="str">
        <f>IF(OR(A4680="",COUNTIF('Message audit'!$A$2:$A$201,A4680)=0,AND(B4680&lt;&gt;"To",B4680&lt;&gt;"CC",B4680&lt;&gt;"BCC"),E4680&lt;&gt;"BASIC_OK"),"REVIEW","OK")</f>
        <v>OK</v>
      </c>
    </row>
    <row r="4681">
      <c r="A4681" s="5" t="s">
        <v>197</v>
      </c>
      <c r="B4681" s="5" t="s">
        <v>65</v>
      </c>
      <c r="C4681" s="5" t="s">
        <v>4886</v>
      </c>
      <c r="D4681" s="6" t="str">
        <f t="shared" si="1"/>
        <v>person4680@example.org</v>
      </c>
      <c r="E4681" s="6" t="str">
        <f t="shared" si="2"/>
        <v>BASIC_OK</v>
      </c>
      <c r="F4681" s="6" t="str">
        <f>IF(E4681&lt;&gt;"BASIC_OK","REVIEW",IF(RIGHT(D4681,LEN(LOWER(TRIM('Audit summary'!$B$16)))+1)="@"&amp;LOWER(TRIM('Audit summary'!$B$16)),"INTERNAL","EXTERNAL"))</f>
        <v>EXTERNAL</v>
      </c>
      <c r="G4681" s="6">
        <f t="shared" si="3"/>
        <v>1</v>
      </c>
      <c r="H4681" s="6">
        <f t="shared" si="4"/>
        <v>1</v>
      </c>
      <c r="I4681" s="6" t="str">
        <f>IF(OR(A4681="",COUNTIF('Message audit'!$A$2:$A$201,A4681)=0,AND(B4681&lt;&gt;"To",B4681&lt;&gt;"CC",B4681&lt;&gt;"BCC"),E4681&lt;&gt;"BASIC_OK"),"REVIEW","OK")</f>
        <v>OK</v>
      </c>
    </row>
    <row r="4682">
      <c r="A4682" s="5" t="s">
        <v>197</v>
      </c>
      <c r="B4682" s="5" t="s">
        <v>21</v>
      </c>
      <c r="C4682" s="5" t="s">
        <v>4887</v>
      </c>
      <c r="D4682" s="6" t="str">
        <f t="shared" si="1"/>
        <v>person4681@demo.invalid</v>
      </c>
      <c r="E4682" s="6" t="str">
        <f t="shared" si="2"/>
        <v>BASIC_OK</v>
      </c>
      <c r="F4682" s="6" t="str">
        <f>IF(E4682&lt;&gt;"BASIC_OK","REVIEW",IF(RIGHT(D4682,LEN(LOWER(TRIM('Audit summary'!$B$16)))+1)="@"&amp;LOWER(TRIM('Audit summary'!$B$16)),"INTERNAL","EXTERNAL"))</f>
        <v>INTERNAL</v>
      </c>
      <c r="G4682" s="6">
        <f t="shared" si="3"/>
        <v>1</v>
      </c>
      <c r="H4682" s="6">
        <f t="shared" si="4"/>
        <v>1</v>
      </c>
      <c r="I4682" s="6" t="str">
        <f>IF(OR(A4682="",COUNTIF('Message audit'!$A$2:$A$201,A4682)=0,AND(B4682&lt;&gt;"To",B4682&lt;&gt;"CC",B4682&lt;&gt;"BCC"),E4682&lt;&gt;"BASIC_OK"),"REVIEW","OK")</f>
        <v>OK</v>
      </c>
    </row>
    <row r="4683">
      <c r="A4683" s="5" t="s">
        <v>197</v>
      </c>
      <c r="B4683" s="5" t="s">
        <v>50</v>
      </c>
      <c r="C4683" s="5" t="s">
        <v>4888</v>
      </c>
      <c r="D4683" s="6" t="str">
        <f t="shared" si="1"/>
        <v>person4682@demo.invalid</v>
      </c>
      <c r="E4683" s="6" t="str">
        <f t="shared" si="2"/>
        <v>BASIC_OK</v>
      </c>
      <c r="F4683" s="6" t="str">
        <f>IF(E4683&lt;&gt;"BASIC_OK","REVIEW",IF(RIGHT(D4683,LEN(LOWER(TRIM('Audit summary'!$B$16)))+1)="@"&amp;LOWER(TRIM('Audit summary'!$B$16)),"INTERNAL","EXTERNAL"))</f>
        <v>INTERNAL</v>
      </c>
      <c r="G4683" s="6">
        <f t="shared" si="3"/>
        <v>1</v>
      </c>
      <c r="H4683" s="6">
        <f t="shared" si="4"/>
        <v>1</v>
      </c>
      <c r="I4683" s="6" t="str">
        <f>IF(OR(A4683="",COUNTIF('Message audit'!$A$2:$A$201,A4683)=0,AND(B4683&lt;&gt;"To",B4683&lt;&gt;"CC",B4683&lt;&gt;"BCC"),E4683&lt;&gt;"BASIC_OK"),"REVIEW","OK")</f>
        <v>OK</v>
      </c>
    </row>
    <row r="4684">
      <c r="A4684" s="5" t="s">
        <v>197</v>
      </c>
      <c r="B4684" s="5" t="s">
        <v>65</v>
      </c>
      <c r="C4684" s="5" t="s">
        <v>4889</v>
      </c>
      <c r="D4684" s="6" t="str">
        <f t="shared" si="1"/>
        <v>person4683@demo.invalid</v>
      </c>
      <c r="E4684" s="6" t="str">
        <f t="shared" si="2"/>
        <v>BASIC_OK</v>
      </c>
      <c r="F4684" s="6" t="str">
        <f>IF(E4684&lt;&gt;"BASIC_OK","REVIEW",IF(RIGHT(D4684,LEN(LOWER(TRIM('Audit summary'!$B$16)))+1)="@"&amp;LOWER(TRIM('Audit summary'!$B$16)),"INTERNAL","EXTERNAL"))</f>
        <v>INTERNAL</v>
      </c>
      <c r="G4684" s="6">
        <f t="shared" si="3"/>
        <v>1</v>
      </c>
      <c r="H4684" s="6">
        <f t="shared" si="4"/>
        <v>1</v>
      </c>
      <c r="I4684" s="6" t="str">
        <f>IF(OR(A4684="",COUNTIF('Message audit'!$A$2:$A$201,A4684)=0,AND(B4684&lt;&gt;"To",B4684&lt;&gt;"CC",B4684&lt;&gt;"BCC"),E4684&lt;&gt;"BASIC_OK"),"REVIEW","OK")</f>
        <v>OK</v>
      </c>
    </row>
    <row r="4685">
      <c r="A4685" s="5" t="s">
        <v>197</v>
      </c>
      <c r="B4685" s="5" t="s">
        <v>21</v>
      </c>
      <c r="C4685" s="5" t="s">
        <v>4890</v>
      </c>
      <c r="D4685" s="6" t="str">
        <f t="shared" si="1"/>
        <v>person4684@demo.invalid</v>
      </c>
      <c r="E4685" s="6" t="str">
        <f t="shared" si="2"/>
        <v>BASIC_OK</v>
      </c>
      <c r="F4685" s="6" t="str">
        <f>IF(E4685&lt;&gt;"BASIC_OK","REVIEW",IF(RIGHT(D4685,LEN(LOWER(TRIM('Audit summary'!$B$16)))+1)="@"&amp;LOWER(TRIM('Audit summary'!$B$16)),"INTERNAL","EXTERNAL"))</f>
        <v>INTERNAL</v>
      </c>
      <c r="G4685" s="6">
        <f t="shared" si="3"/>
        <v>1</v>
      </c>
      <c r="H4685" s="6">
        <f t="shared" si="4"/>
        <v>1</v>
      </c>
      <c r="I4685" s="6" t="str">
        <f>IF(OR(A4685="",COUNTIF('Message audit'!$A$2:$A$201,A4685)=0,AND(B4685&lt;&gt;"To",B4685&lt;&gt;"CC",B4685&lt;&gt;"BCC"),E4685&lt;&gt;"BASIC_OK"),"REVIEW","OK")</f>
        <v>OK</v>
      </c>
    </row>
    <row r="4686">
      <c r="A4686" s="5" t="s">
        <v>197</v>
      </c>
      <c r="B4686" s="5" t="s">
        <v>50</v>
      </c>
      <c r="C4686" s="5" t="s">
        <v>4891</v>
      </c>
      <c r="D4686" s="6" t="str">
        <f t="shared" si="1"/>
        <v>person4685@example.org</v>
      </c>
      <c r="E4686" s="6" t="str">
        <f t="shared" si="2"/>
        <v>BASIC_OK</v>
      </c>
      <c r="F4686" s="6" t="str">
        <f>IF(E4686&lt;&gt;"BASIC_OK","REVIEW",IF(RIGHT(D4686,LEN(LOWER(TRIM('Audit summary'!$B$16)))+1)="@"&amp;LOWER(TRIM('Audit summary'!$B$16)),"INTERNAL","EXTERNAL"))</f>
        <v>EXTERNAL</v>
      </c>
      <c r="G4686" s="6">
        <f t="shared" si="3"/>
        <v>1</v>
      </c>
      <c r="H4686" s="6">
        <f t="shared" si="4"/>
        <v>1</v>
      </c>
      <c r="I4686" s="6" t="str">
        <f>IF(OR(A4686="",COUNTIF('Message audit'!$A$2:$A$201,A4686)=0,AND(B4686&lt;&gt;"To",B4686&lt;&gt;"CC",B4686&lt;&gt;"BCC"),E4686&lt;&gt;"BASIC_OK"),"REVIEW","OK")</f>
        <v>OK</v>
      </c>
    </row>
    <row r="4687">
      <c r="A4687" s="5" t="s">
        <v>197</v>
      </c>
      <c r="B4687" s="5" t="s">
        <v>65</v>
      </c>
      <c r="C4687" s="5" t="s">
        <v>4892</v>
      </c>
      <c r="D4687" s="6" t="str">
        <f t="shared" si="1"/>
        <v>person4686@demo.invalid</v>
      </c>
      <c r="E4687" s="6" t="str">
        <f t="shared" si="2"/>
        <v>BASIC_OK</v>
      </c>
      <c r="F4687" s="6" t="str">
        <f>IF(E4687&lt;&gt;"BASIC_OK","REVIEW",IF(RIGHT(D4687,LEN(LOWER(TRIM('Audit summary'!$B$16)))+1)="@"&amp;LOWER(TRIM('Audit summary'!$B$16)),"INTERNAL","EXTERNAL"))</f>
        <v>INTERNAL</v>
      </c>
      <c r="G4687" s="6">
        <f t="shared" si="3"/>
        <v>1</v>
      </c>
      <c r="H4687" s="6">
        <f t="shared" si="4"/>
        <v>1</v>
      </c>
      <c r="I4687" s="6" t="str">
        <f>IF(OR(A4687="",COUNTIF('Message audit'!$A$2:$A$201,A4687)=0,AND(B4687&lt;&gt;"To",B4687&lt;&gt;"CC",B4687&lt;&gt;"BCC"),E4687&lt;&gt;"BASIC_OK"),"REVIEW","OK")</f>
        <v>OK</v>
      </c>
    </row>
    <row r="4688">
      <c r="A4688" s="5" t="s">
        <v>197</v>
      </c>
      <c r="B4688" s="5" t="s">
        <v>21</v>
      </c>
      <c r="C4688" s="5" t="s">
        <v>4893</v>
      </c>
      <c r="D4688" s="6" t="str">
        <f t="shared" si="1"/>
        <v>person4687@demo.invalid</v>
      </c>
      <c r="E4688" s="6" t="str">
        <f t="shared" si="2"/>
        <v>BASIC_OK</v>
      </c>
      <c r="F4688" s="6" t="str">
        <f>IF(E4688&lt;&gt;"BASIC_OK","REVIEW",IF(RIGHT(D4688,LEN(LOWER(TRIM('Audit summary'!$B$16)))+1)="@"&amp;LOWER(TRIM('Audit summary'!$B$16)),"INTERNAL","EXTERNAL"))</f>
        <v>INTERNAL</v>
      </c>
      <c r="G4688" s="6">
        <f t="shared" si="3"/>
        <v>1</v>
      </c>
      <c r="H4688" s="6">
        <f t="shared" si="4"/>
        <v>1</v>
      </c>
      <c r="I4688" s="6" t="str">
        <f>IF(OR(A4688="",COUNTIF('Message audit'!$A$2:$A$201,A4688)=0,AND(B4688&lt;&gt;"To",B4688&lt;&gt;"CC",B4688&lt;&gt;"BCC"),E4688&lt;&gt;"BASIC_OK"),"REVIEW","OK")</f>
        <v>OK</v>
      </c>
    </row>
    <row r="4689">
      <c r="A4689" s="5" t="s">
        <v>197</v>
      </c>
      <c r="B4689" s="5" t="s">
        <v>50</v>
      </c>
      <c r="C4689" s="5" t="s">
        <v>4894</v>
      </c>
      <c r="D4689" s="6" t="str">
        <f t="shared" si="1"/>
        <v>person4688@demo.invalid</v>
      </c>
      <c r="E4689" s="6" t="str">
        <f t="shared" si="2"/>
        <v>BASIC_OK</v>
      </c>
      <c r="F4689" s="6" t="str">
        <f>IF(E4689&lt;&gt;"BASIC_OK","REVIEW",IF(RIGHT(D4689,LEN(LOWER(TRIM('Audit summary'!$B$16)))+1)="@"&amp;LOWER(TRIM('Audit summary'!$B$16)),"INTERNAL","EXTERNAL"))</f>
        <v>INTERNAL</v>
      </c>
      <c r="G4689" s="6">
        <f t="shared" si="3"/>
        <v>1</v>
      </c>
      <c r="H4689" s="6">
        <f t="shared" si="4"/>
        <v>1</v>
      </c>
      <c r="I4689" s="6" t="str">
        <f>IF(OR(A4689="",COUNTIF('Message audit'!$A$2:$A$201,A4689)=0,AND(B4689&lt;&gt;"To",B4689&lt;&gt;"CC",B4689&lt;&gt;"BCC"),E4689&lt;&gt;"BASIC_OK"),"REVIEW","OK")</f>
        <v>OK</v>
      </c>
    </row>
    <row r="4690">
      <c r="A4690" s="5" t="s">
        <v>197</v>
      </c>
      <c r="B4690" s="5" t="s">
        <v>65</v>
      </c>
      <c r="C4690" s="5" t="s">
        <v>4895</v>
      </c>
      <c r="D4690" s="6" t="str">
        <f t="shared" si="1"/>
        <v>person4689@demo.invalid</v>
      </c>
      <c r="E4690" s="6" t="str">
        <f t="shared" si="2"/>
        <v>BASIC_OK</v>
      </c>
      <c r="F4690" s="6" t="str">
        <f>IF(E4690&lt;&gt;"BASIC_OK","REVIEW",IF(RIGHT(D4690,LEN(LOWER(TRIM('Audit summary'!$B$16)))+1)="@"&amp;LOWER(TRIM('Audit summary'!$B$16)),"INTERNAL","EXTERNAL"))</f>
        <v>INTERNAL</v>
      </c>
      <c r="G4690" s="6">
        <f t="shared" si="3"/>
        <v>1</v>
      </c>
      <c r="H4690" s="6">
        <f t="shared" si="4"/>
        <v>1</v>
      </c>
      <c r="I4690" s="6" t="str">
        <f>IF(OR(A4690="",COUNTIF('Message audit'!$A$2:$A$201,A4690)=0,AND(B4690&lt;&gt;"To",B4690&lt;&gt;"CC",B4690&lt;&gt;"BCC"),E4690&lt;&gt;"BASIC_OK"),"REVIEW","OK")</f>
        <v>OK</v>
      </c>
    </row>
    <row r="4691">
      <c r="A4691" s="5" t="s">
        <v>197</v>
      </c>
      <c r="B4691" s="5" t="s">
        <v>21</v>
      </c>
      <c r="C4691" s="5" t="s">
        <v>4896</v>
      </c>
      <c r="D4691" s="6" t="str">
        <f t="shared" si="1"/>
        <v>person4690@example.org</v>
      </c>
      <c r="E4691" s="6" t="str">
        <f t="shared" si="2"/>
        <v>BASIC_OK</v>
      </c>
      <c r="F4691" s="6" t="str">
        <f>IF(E4691&lt;&gt;"BASIC_OK","REVIEW",IF(RIGHT(D4691,LEN(LOWER(TRIM('Audit summary'!$B$16)))+1)="@"&amp;LOWER(TRIM('Audit summary'!$B$16)),"INTERNAL","EXTERNAL"))</f>
        <v>EXTERNAL</v>
      </c>
      <c r="G4691" s="6">
        <f t="shared" si="3"/>
        <v>1</v>
      </c>
      <c r="H4691" s="6">
        <f t="shared" si="4"/>
        <v>1</v>
      </c>
      <c r="I4691" s="6" t="str">
        <f>IF(OR(A4691="",COUNTIF('Message audit'!$A$2:$A$201,A4691)=0,AND(B4691&lt;&gt;"To",B4691&lt;&gt;"CC",B4691&lt;&gt;"BCC"),E4691&lt;&gt;"BASIC_OK"),"REVIEW","OK")</f>
        <v>OK</v>
      </c>
    </row>
    <row r="4692">
      <c r="A4692" s="5" t="s">
        <v>197</v>
      </c>
      <c r="B4692" s="5" t="s">
        <v>50</v>
      </c>
      <c r="C4692" s="5" t="s">
        <v>4897</v>
      </c>
      <c r="D4692" s="6" t="str">
        <f t="shared" si="1"/>
        <v>person4691@demo.invalid</v>
      </c>
      <c r="E4692" s="6" t="str">
        <f t="shared" si="2"/>
        <v>BASIC_OK</v>
      </c>
      <c r="F4692" s="6" t="str">
        <f>IF(E4692&lt;&gt;"BASIC_OK","REVIEW",IF(RIGHT(D4692,LEN(LOWER(TRIM('Audit summary'!$B$16)))+1)="@"&amp;LOWER(TRIM('Audit summary'!$B$16)),"INTERNAL","EXTERNAL"))</f>
        <v>INTERNAL</v>
      </c>
      <c r="G4692" s="6">
        <f t="shared" si="3"/>
        <v>1</v>
      </c>
      <c r="H4692" s="6">
        <f t="shared" si="4"/>
        <v>1</v>
      </c>
      <c r="I4692" s="6" t="str">
        <f>IF(OR(A4692="",COUNTIF('Message audit'!$A$2:$A$201,A4692)=0,AND(B4692&lt;&gt;"To",B4692&lt;&gt;"CC",B4692&lt;&gt;"BCC"),E4692&lt;&gt;"BASIC_OK"),"REVIEW","OK")</f>
        <v>OK</v>
      </c>
    </row>
    <row r="4693">
      <c r="A4693" s="5" t="s">
        <v>197</v>
      </c>
      <c r="B4693" s="5" t="s">
        <v>65</v>
      </c>
      <c r="C4693" s="5" t="s">
        <v>4898</v>
      </c>
      <c r="D4693" s="6" t="str">
        <f t="shared" si="1"/>
        <v>person4692@demo.invalid</v>
      </c>
      <c r="E4693" s="6" t="str">
        <f t="shared" si="2"/>
        <v>BASIC_OK</v>
      </c>
      <c r="F4693" s="6" t="str">
        <f>IF(E4693&lt;&gt;"BASIC_OK","REVIEW",IF(RIGHT(D4693,LEN(LOWER(TRIM('Audit summary'!$B$16)))+1)="@"&amp;LOWER(TRIM('Audit summary'!$B$16)),"INTERNAL","EXTERNAL"))</f>
        <v>INTERNAL</v>
      </c>
      <c r="G4693" s="6">
        <f t="shared" si="3"/>
        <v>1</v>
      </c>
      <c r="H4693" s="6">
        <f t="shared" si="4"/>
        <v>1</v>
      </c>
      <c r="I4693" s="6" t="str">
        <f>IF(OR(A4693="",COUNTIF('Message audit'!$A$2:$A$201,A4693)=0,AND(B4693&lt;&gt;"To",B4693&lt;&gt;"CC",B4693&lt;&gt;"BCC"),E4693&lt;&gt;"BASIC_OK"),"REVIEW","OK")</f>
        <v>OK</v>
      </c>
    </row>
    <row r="4694">
      <c r="A4694" s="5" t="s">
        <v>197</v>
      </c>
      <c r="B4694" s="5" t="s">
        <v>21</v>
      </c>
      <c r="C4694" s="5" t="s">
        <v>4899</v>
      </c>
      <c r="D4694" s="6" t="str">
        <f t="shared" si="1"/>
        <v>person4693@demo.invalid</v>
      </c>
      <c r="E4694" s="6" t="str">
        <f t="shared" si="2"/>
        <v>BASIC_OK</v>
      </c>
      <c r="F4694" s="6" t="str">
        <f>IF(E4694&lt;&gt;"BASIC_OK","REVIEW",IF(RIGHT(D4694,LEN(LOWER(TRIM('Audit summary'!$B$16)))+1)="@"&amp;LOWER(TRIM('Audit summary'!$B$16)),"INTERNAL","EXTERNAL"))</f>
        <v>INTERNAL</v>
      </c>
      <c r="G4694" s="6">
        <f t="shared" si="3"/>
        <v>1</v>
      </c>
      <c r="H4694" s="6">
        <f t="shared" si="4"/>
        <v>1</v>
      </c>
      <c r="I4694" s="6" t="str">
        <f>IF(OR(A4694="",COUNTIF('Message audit'!$A$2:$A$201,A4694)=0,AND(B4694&lt;&gt;"To",B4694&lt;&gt;"CC",B4694&lt;&gt;"BCC"),E4694&lt;&gt;"BASIC_OK"),"REVIEW","OK")</f>
        <v>OK</v>
      </c>
    </row>
    <row r="4695">
      <c r="A4695" s="5" t="s">
        <v>197</v>
      </c>
      <c r="B4695" s="5" t="s">
        <v>50</v>
      </c>
      <c r="C4695" s="5" t="s">
        <v>4900</v>
      </c>
      <c r="D4695" s="6" t="str">
        <f t="shared" si="1"/>
        <v>person4694@demo.invalid</v>
      </c>
      <c r="E4695" s="6" t="str">
        <f t="shared" si="2"/>
        <v>BASIC_OK</v>
      </c>
      <c r="F4695" s="6" t="str">
        <f>IF(E4695&lt;&gt;"BASIC_OK","REVIEW",IF(RIGHT(D4695,LEN(LOWER(TRIM('Audit summary'!$B$16)))+1)="@"&amp;LOWER(TRIM('Audit summary'!$B$16)),"INTERNAL","EXTERNAL"))</f>
        <v>INTERNAL</v>
      </c>
      <c r="G4695" s="6">
        <f t="shared" si="3"/>
        <v>1</v>
      </c>
      <c r="H4695" s="6">
        <f t="shared" si="4"/>
        <v>1</v>
      </c>
      <c r="I4695" s="6" t="str">
        <f>IF(OR(A4695="",COUNTIF('Message audit'!$A$2:$A$201,A4695)=0,AND(B4695&lt;&gt;"To",B4695&lt;&gt;"CC",B4695&lt;&gt;"BCC"),E4695&lt;&gt;"BASIC_OK"),"REVIEW","OK")</f>
        <v>OK</v>
      </c>
    </row>
    <row r="4696">
      <c r="A4696" s="5" t="s">
        <v>197</v>
      </c>
      <c r="B4696" s="5" t="s">
        <v>65</v>
      </c>
      <c r="C4696" s="5" t="s">
        <v>4901</v>
      </c>
      <c r="D4696" s="6" t="str">
        <f t="shared" si="1"/>
        <v>person4695@example.org</v>
      </c>
      <c r="E4696" s="6" t="str">
        <f t="shared" si="2"/>
        <v>BASIC_OK</v>
      </c>
      <c r="F4696" s="6" t="str">
        <f>IF(E4696&lt;&gt;"BASIC_OK","REVIEW",IF(RIGHT(D4696,LEN(LOWER(TRIM('Audit summary'!$B$16)))+1)="@"&amp;LOWER(TRIM('Audit summary'!$B$16)),"INTERNAL","EXTERNAL"))</f>
        <v>EXTERNAL</v>
      </c>
      <c r="G4696" s="6">
        <f t="shared" si="3"/>
        <v>1</v>
      </c>
      <c r="H4696" s="6">
        <f t="shared" si="4"/>
        <v>1</v>
      </c>
      <c r="I4696" s="6" t="str">
        <f>IF(OR(A4696="",COUNTIF('Message audit'!$A$2:$A$201,A4696)=0,AND(B4696&lt;&gt;"To",B4696&lt;&gt;"CC",B4696&lt;&gt;"BCC"),E4696&lt;&gt;"BASIC_OK"),"REVIEW","OK")</f>
        <v>OK</v>
      </c>
    </row>
    <row r="4697">
      <c r="A4697" s="5" t="s">
        <v>197</v>
      </c>
      <c r="B4697" s="5" t="s">
        <v>21</v>
      </c>
      <c r="C4697" s="5" t="s">
        <v>4902</v>
      </c>
      <c r="D4697" s="6" t="str">
        <f t="shared" si="1"/>
        <v>person4696@demo.invalid</v>
      </c>
      <c r="E4697" s="6" t="str">
        <f t="shared" si="2"/>
        <v>BASIC_OK</v>
      </c>
      <c r="F4697" s="6" t="str">
        <f>IF(E4697&lt;&gt;"BASIC_OK","REVIEW",IF(RIGHT(D4697,LEN(LOWER(TRIM('Audit summary'!$B$16)))+1)="@"&amp;LOWER(TRIM('Audit summary'!$B$16)),"INTERNAL","EXTERNAL"))</f>
        <v>INTERNAL</v>
      </c>
      <c r="G4697" s="6">
        <f t="shared" si="3"/>
        <v>1</v>
      </c>
      <c r="H4697" s="6">
        <f t="shared" si="4"/>
        <v>1</v>
      </c>
      <c r="I4697" s="6" t="str">
        <f>IF(OR(A4697="",COUNTIF('Message audit'!$A$2:$A$201,A4697)=0,AND(B4697&lt;&gt;"To",B4697&lt;&gt;"CC",B4697&lt;&gt;"BCC"),E4697&lt;&gt;"BASIC_OK"),"REVIEW","OK")</f>
        <v>OK</v>
      </c>
    </row>
    <row r="4698">
      <c r="A4698" s="5" t="s">
        <v>197</v>
      </c>
      <c r="B4698" s="5" t="s">
        <v>50</v>
      </c>
      <c r="C4698" s="5" t="s">
        <v>4903</v>
      </c>
      <c r="D4698" s="6" t="str">
        <f t="shared" si="1"/>
        <v>person4697@demo.invalid</v>
      </c>
      <c r="E4698" s="6" t="str">
        <f t="shared" si="2"/>
        <v>BASIC_OK</v>
      </c>
      <c r="F4698" s="6" t="str">
        <f>IF(E4698&lt;&gt;"BASIC_OK","REVIEW",IF(RIGHT(D4698,LEN(LOWER(TRIM('Audit summary'!$B$16)))+1)="@"&amp;LOWER(TRIM('Audit summary'!$B$16)),"INTERNAL","EXTERNAL"))</f>
        <v>INTERNAL</v>
      </c>
      <c r="G4698" s="6">
        <f t="shared" si="3"/>
        <v>1</v>
      </c>
      <c r="H4698" s="6">
        <f t="shared" si="4"/>
        <v>1</v>
      </c>
      <c r="I4698" s="6" t="str">
        <f>IF(OR(A4698="",COUNTIF('Message audit'!$A$2:$A$201,A4698)=0,AND(B4698&lt;&gt;"To",B4698&lt;&gt;"CC",B4698&lt;&gt;"BCC"),E4698&lt;&gt;"BASIC_OK"),"REVIEW","OK")</f>
        <v>OK</v>
      </c>
    </row>
    <row r="4699">
      <c r="A4699" s="5" t="s">
        <v>197</v>
      </c>
      <c r="B4699" s="5" t="s">
        <v>65</v>
      </c>
      <c r="C4699" s="5" t="s">
        <v>4904</v>
      </c>
      <c r="D4699" s="6" t="str">
        <f t="shared" si="1"/>
        <v>person4698@demo.invalid</v>
      </c>
      <c r="E4699" s="6" t="str">
        <f t="shared" si="2"/>
        <v>BASIC_OK</v>
      </c>
      <c r="F4699" s="6" t="str">
        <f>IF(E4699&lt;&gt;"BASIC_OK","REVIEW",IF(RIGHT(D4699,LEN(LOWER(TRIM('Audit summary'!$B$16)))+1)="@"&amp;LOWER(TRIM('Audit summary'!$B$16)),"INTERNAL","EXTERNAL"))</f>
        <v>INTERNAL</v>
      </c>
      <c r="G4699" s="6">
        <f t="shared" si="3"/>
        <v>1</v>
      </c>
      <c r="H4699" s="6">
        <f t="shared" si="4"/>
        <v>1</v>
      </c>
      <c r="I4699" s="6" t="str">
        <f>IF(OR(A4699="",COUNTIF('Message audit'!$A$2:$A$201,A4699)=0,AND(B4699&lt;&gt;"To",B4699&lt;&gt;"CC",B4699&lt;&gt;"BCC"),E4699&lt;&gt;"BASIC_OK"),"REVIEW","OK")</f>
        <v>OK</v>
      </c>
    </row>
    <row r="4700">
      <c r="A4700" s="5" t="s">
        <v>197</v>
      </c>
      <c r="B4700" s="5" t="s">
        <v>21</v>
      </c>
      <c r="C4700" s="5" t="s">
        <v>4905</v>
      </c>
      <c r="D4700" s="6" t="str">
        <f t="shared" si="1"/>
        <v>person4699@demo.invalid</v>
      </c>
      <c r="E4700" s="6" t="str">
        <f t="shared" si="2"/>
        <v>BASIC_OK</v>
      </c>
      <c r="F4700" s="6" t="str">
        <f>IF(E4700&lt;&gt;"BASIC_OK","REVIEW",IF(RIGHT(D4700,LEN(LOWER(TRIM('Audit summary'!$B$16)))+1)="@"&amp;LOWER(TRIM('Audit summary'!$B$16)),"INTERNAL","EXTERNAL"))</f>
        <v>INTERNAL</v>
      </c>
      <c r="G4700" s="6">
        <f t="shared" si="3"/>
        <v>1</v>
      </c>
      <c r="H4700" s="6">
        <f t="shared" si="4"/>
        <v>1</v>
      </c>
      <c r="I4700" s="6" t="str">
        <f>IF(OR(A4700="",COUNTIF('Message audit'!$A$2:$A$201,A4700)=0,AND(B4700&lt;&gt;"To",B4700&lt;&gt;"CC",B4700&lt;&gt;"BCC"),E4700&lt;&gt;"BASIC_OK"),"REVIEW","OK")</f>
        <v>OK</v>
      </c>
    </row>
    <row r="4701">
      <c r="A4701" s="5" t="s">
        <v>197</v>
      </c>
      <c r="B4701" s="5" t="s">
        <v>50</v>
      </c>
      <c r="D4701" s="6" t="str">
        <f t="shared" si="1"/>
        <v/>
      </c>
      <c r="E4701" s="6" t="str">
        <f t="shared" si="2"/>
        <v>MISSING</v>
      </c>
      <c r="F4701" s="6" t="str">
        <f>IF(E4701&lt;&gt;"BASIC_OK","REVIEW",IF(RIGHT(D4701,LEN(LOWER(TRIM('Audit summary'!$B$16)))+1)="@"&amp;LOWER(TRIM('Audit summary'!$B$16)),"INTERNAL","EXTERNAL"))</f>
        <v>REVIEW</v>
      </c>
      <c r="G4701" s="6">
        <f t="shared" si="3"/>
        <v>0</v>
      </c>
      <c r="H4701" s="6">
        <f t="shared" si="4"/>
        <v>0</v>
      </c>
      <c r="I4701" s="6" t="str">
        <f>IF(OR(A4701="",COUNTIF('Message audit'!$A$2:$A$201,A4701)=0,AND(B4701&lt;&gt;"To",B4701&lt;&gt;"CC",B4701&lt;&gt;"BCC"),E4701&lt;&gt;"BASIC_OK"),"REVIEW","OK")</f>
        <v>REVIEW</v>
      </c>
    </row>
    <row r="4702">
      <c r="A4702" s="5" t="s">
        <v>197</v>
      </c>
      <c r="B4702" s="5" t="s">
        <v>65</v>
      </c>
      <c r="C4702" s="5" t="s">
        <v>4906</v>
      </c>
      <c r="D4702" s="6" t="str">
        <f t="shared" si="1"/>
        <v>broken-4701</v>
      </c>
      <c r="E4702" s="6" t="str">
        <f t="shared" si="2"/>
        <v>REVIEW</v>
      </c>
      <c r="F4702" s="6" t="str">
        <f>IF(E4702&lt;&gt;"BASIC_OK","REVIEW",IF(RIGHT(D4702,LEN(LOWER(TRIM('Audit summary'!$B$16)))+1)="@"&amp;LOWER(TRIM('Audit summary'!$B$16)),"INTERNAL","EXTERNAL"))</f>
        <v>REVIEW</v>
      </c>
      <c r="G4702" s="6">
        <f t="shared" si="3"/>
        <v>0</v>
      </c>
      <c r="H4702" s="6">
        <f t="shared" si="4"/>
        <v>0</v>
      </c>
      <c r="I4702" s="6" t="str">
        <f>IF(OR(A4702="",COUNTIF('Message audit'!$A$2:$A$201,A4702)=0,AND(B4702&lt;&gt;"To",B4702&lt;&gt;"CC",B4702&lt;&gt;"BCC"),E4702&lt;&gt;"BASIC_OK"),"REVIEW","OK")</f>
        <v>REVIEW</v>
      </c>
    </row>
    <row r="4703">
      <c r="A4703" s="5" t="s">
        <v>200</v>
      </c>
      <c r="B4703" s="5" t="s">
        <v>21</v>
      </c>
      <c r="C4703" s="5" t="s">
        <v>4907</v>
      </c>
      <c r="D4703" s="6" t="str">
        <f t="shared" si="1"/>
        <v>person4702@demo.invalid</v>
      </c>
      <c r="E4703" s="6" t="str">
        <f t="shared" si="2"/>
        <v>BASIC_OK</v>
      </c>
      <c r="F4703" s="6" t="str">
        <f>IF(E4703&lt;&gt;"BASIC_OK","REVIEW",IF(RIGHT(D4703,LEN(LOWER(TRIM('Audit summary'!$B$16)))+1)="@"&amp;LOWER(TRIM('Audit summary'!$B$16)),"INTERNAL","EXTERNAL"))</f>
        <v>INTERNAL</v>
      </c>
      <c r="G4703" s="6">
        <f t="shared" si="3"/>
        <v>1</v>
      </c>
      <c r="H4703" s="6">
        <f t="shared" si="4"/>
        <v>1</v>
      </c>
      <c r="I4703" s="6" t="str">
        <f>IF(OR(A4703="",COUNTIF('Message audit'!$A$2:$A$201,A4703)=0,AND(B4703&lt;&gt;"To",B4703&lt;&gt;"CC",B4703&lt;&gt;"BCC"),E4703&lt;&gt;"BASIC_OK"),"REVIEW","OK")</f>
        <v>OK</v>
      </c>
    </row>
    <row r="4704">
      <c r="A4704" s="5" t="s">
        <v>200</v>
      </c>
      <c r="B4704" s="5" t="s">
        <v>50</v>
      </c>
      <c r="C4704" s="5" t="s">
        <v>4908</v>
      </c>
      <c r="D4704" s="6" t="str">
        <f t="shared" si="1"/>
        <v>person4703@demo.invalid</v>
      </c>
      <c r="E4704" s="6" t="str">
        <f t="shared" si="2"/>
        <v>BASIC_OK</v>
      </c>
      <c r="F4704" s="6" t="str">
        <f>IF(E4704&lt;&gt;"BASIC_OK","REVIEW",IF(RIGHT(D4704,LEN(LOWER(TRIM('Audit summary'!$B$16)))+1)="@"&amp;LOWER(TRIM('Audit summary'!$B$16)),"INTERNAL","EXTERNAL"))</f>
        <v>INTERNAL</v>
      </c>
      <c r="G4704" s="6">
        <f t="shared" si="3"/>
        <v>1</v>
      </c>
      <c r="H4704" s="6">
        <f t="shared" si="4"/>
        <v>1</v>
      </c>
      <c r="I4704" s="6" t="str">
        <f>IF(OR(A4704="",COUNTIF('Message audit'!$A$2:$A$201,A4704)=0,AND(B4704&lt;&gt;"To",B4704&lt;&gt;"CC",B4704&lt;&gt;"BCC"),E4704&lt;&gt;"BASIC_OK"),"REVIEW","OK")</f>
        <v>OK</v>
      </c>
    </row>
    <row r="4705">
      <c r="A4705" s="5" t="s">
        <v>200</v>
      </c>
      <c r="B4705" s="5" t="s">
        <v>65</v>
      </c>
      <c r="C4705" s="5" t="s">
        <v>4909</v>
      </c>
      <c r="D4705" s="6" t="str">
        <f t="shared" si="1"/>
        <v>person4704@demo.invalid</v>
      </c>
      <c r="E4705" s="6" t="str">
        <f t="shared" si="2"/>
        <v>BASIC_OK</v>
      </c>
      <c r="F4705" s="6" t="str">
        <f>IF(E4705&lt;&gt;"BASIC_OK","REVIEW",IF(RIGHT(D4705,LEN(LOWER(TRIM('Audit summary'!$B$16)))+1)="@"&amp;LOWER(TRIM('Audit summary'!$B$16)),"INTERNAL","EXTERNAL"))</f>
        <v>INTERNAL</v>
      </c>
      <c r="G4705" s="6">
        <f t="shared" si="3"/>
        <v>1</v>
      </c>
      <c r="H4705" s="6">
        <f t="shared" si="4"/>
        <v>1</v>
      </c>
      <c r="I4705" s="6" t="str">
        <f>IF(OR(A4705="",COUNTIF('Message audit'!$A$2:$A$201,A4705)=0,AND(B4705&lt;&gt;"To",B4705&lt;&gt;"CC",B4705&lt;&gt;"BCC"),E4705&lt;&gt;"BASIC_OK"),"REVIEW","OK")</f>
        <v>OK</v>
      </c>
    </row>
    <row r="4706">
      <c r="A4706" s="5" t="s">
        <v>200</v>
      </c>
      <c r="B4706" s="5" t="s">
        <v>21</v>
      </c>
      <c r="C4706" s="5" t="s">
        <v>4910</v>
      </c>
      <c r="D4706" s="6" t="str">
        <f t="shared" si="1"/>
        <v>person4705@example.org</v>
      </c>
      <c r="E4706" s="6" t="str">
        <f t="shared" si="2"/>
        <v>BASIC_OK</v>
      </c>
      <c r="F4706" s="6" t="str">
        <f>IF(E4706&lt;&gt;"BASIC_OK","REVIEW",IF(RIGHT(D4706,LEN(LOWER(TRIM('Audit summary'!$B$16)))+1)="@"&amp;LOWER(TRIM('Audit summary'!$B$16)),"INTERNAL","EXTERNAL"))</f>
        <v>EXTERNAL</v>
      </c>
      <c r="G4706" s="6">
        <f t="shared" si="3"/>
        <v>1</v>
      </c>
      <c r="H4706" s="6">
        <f t="shared" si="4"/>
        <v>1</v>
      </c>
      <c r="I4706" s="6" t="str">
        <f>IF(OR(A4706="",COUNTIF('Message audit'!$A$2:$A$201,A4706)=0,AND(B4706&lt;&gt;"To",B4706&lt;&gt;"CC",B4706&lt;&gt;"BCC"),E4706&lt;&gt;"BASIC_OK"),"REVIEW","OK")</f>
        <v>OK</v>
      </c>
    </row>
    <row r="4707">
      <c r="A4707" s="5" t="s">
        <v>200</v>
      </c>
      <c r="B4707" s="5" t="s">
        <v>50</v>
      </c>
      <c r="C4707" s="5" t="s">
        <v>4911</v>
      </c>
      <c r="D4707" s="6" t="str">
        <f t="shared" si="1"/>
        <v>person4706@demo.invalid</v>
      </c>
      <c r="E4707" s="6" t="str">
        <f t="shared" si="2"/>
        <v>BASIC_OK</v>
      </c>
      <c r="F4707" s="6" t="str">
        <f>IF(E4707&lt;&gt;"BASIC_OK","REVIEW",IF(RIGHT(D4707,LEN(LOWER(TRIM('Audit summary'!$B$16)))+1)="@"&amp;LOWER(TRIM('Audit summary'!$B$16)),"INTERNAL","EXTERNAL"))</f>
        <v>INTERNAL</v>
      </c>
      <c r="G4707" s="6">
        <f t="shared" si="3"/>
        <v>1</v>
      </c>
      <c r="H4707" s="6">
        <f t="shared" si="4"/>
        <v>1</v>
      </c>
      <c r="I4707" s="6" t="str">
        <f>IF(OR(A4707="",COUNTIF('Message audit'!$A$2:$A$201,A4707)=0,AND(B4707&lt;&gt;"To",B4707&lt;&gt;"CC",B4707&lt;&gt;"BCC"),E4707&lt;&gt;"BASIC_OK"),"REVIEW","OK")</f>
        <v>OK</v>
      </c>
    </row>
    <row r="4708">
      <c r="A4708" s="5" t="s">
        <v>200</v>
      </c>
      <c r="B4708" s="5" t="s">
        <v>65</v>
      </c>
      <c r="C4708" s="5" t="s">
        <v>4912</v>
      </c>
      <c r="D4708" s="6" t="str">
        <f t="shared" si="1"/>
        <v>person4707@demo.invalid</v>
      </c>
      <c r="E4708" s="6" t="str">
        <f t="shared" si="2"/>
        <v>BASIC_OK</v>
      </c>
      <c r="F4708" s="6" t="str">
        <f>IF(E4708&lt;&gt;"BASIC_OK","REVIEW",IF(RIGHT(D4708,LEN(LOWER(TRIM('Audit summary'!$B$16)))+1)="@"&amp;LOWER(TRIM('Audit summary'!$B$16)),"INTERNAL","EXTERNAL"))</f>
        <v>INTERNAL</v>
      </c>
      <c r="G4708" s="6">
        <f t="shared" si="3"/>
        <v>1</v>
      </c>
      <c r="H4708" s="6">
        <f t="shared" si="4"/>
        <v>1</v>
      </c>
      <c r="I4708" s="6" t="str">
        <f>IF(OR(A4708="",COUNTIF('Message audit'!$A$2:$A$201,A4708)=0,AND(B4708&lt;&gt;"To",B4708&lt;&gt;"CC",B4708&lt;&gt;"BCC"),E4708&lt;&gt;"BASIC_OK"),"REVIEW","OK")</f>
        <v>OK</v>
      </c>
    </row>
    <row r="4709">
      <c r="A4709" s="5" t="s">
        <v>200</v>
      </c>
      <c r="B4709" s="5" t="s">
        <v>21</v>
      </c>
      <c r="C4709" s="5" t="s">
        <v>4913</v>
      </c>
      <c r="D4709" s="6" t="str">
        <f t="shared" si="1"/>
        <v>person4708@demo.invalid</v>
      </c>
      <c r="E4709" s="6" t="str">
        <f t="shared" si="2"/>
        <v>BASIC_OK</v>
      </c>
      <c r="F4709" s="6" t="str">
        <f>IF(E4709&lt;&gt;"BASIC_OK","REVIEW",IF(RIGHT(D4709,LEN(LOWER(TRIM('Audit summary'!$B$16)))+1)="@"&amp;LOWER(TRIM('Audit summary'!$B$16)),"INTERNAL","EXTERNAL"))</f>
        <v>INTERNAL</v>
      </c>
      <c r="G4709" s="6">
        <f t="shared" si="3"/>
        <v>1</v>
      </c>
      <c r="H4709" s="6">
        <f t="shared" si="4"/>
        <v>1</v>
      </c>
      <c r="I4709" s="6" t="str">
        <f>IF(OR(A4709="",COUNTIF('Message audit'!$A$2:$A$201,A4709)=0,AND(B4709&lt;&gt;"To",B4709&lt;&gt;"CC",B4709&lt;&gt;"BCC"),E4709&lt;&gt;"BASIC_OK"),"REVIEW","OK")</f>
        <v>OK</v>
      </c>
    </row>
    <row r="4710">
      <c r="A4710" s="5" t="s">
        <v>200</v>
      </c>
      <c r="B4710" s="5" t="s">
        <v>50</v>
      </c>
      <c r="C4710" s="5" t="s">
        <v>4914</v>
      </c>
      <c r="D4710" s="6" t="str">
        <f t="shared" si="1"/>
        <v>person4709@demo.invalid</v>
      </c>
      <c r="E4710" s="6" t="str">
        <f t="shared" si="2"/>
        <v>BASIC_OK</v>
      </c>
      <c r="F4710" s="6" t="str">
        <f>IF(E4710&lt;&gt;"BASIC_OK","REVIEW",IF(RIGHT(D4710,LEN(LOWER(TRIM('Audit summary'!$B$16)))+1)="@"&amp;LOWER(TRIM('Audit summary'!$B$16)),"INTERNAL","EXTERNAL"))</f>
        <v>INTERNAL</v>
      </c>
      <c r="G4710" s="6">
        <f t="shared" si="3"/>
        <v>1</v>
      </c>
      <c r="H4710" s="6">
        <f t="shared" si="4"/>
        <v>1</v>
      </c>
      <c r="I4710" s="6" t="str">
        <f>IF(OR(A4710="",COUNTIF('Message audit'!$A$2:$A$201,A4710)=0,AND(B4710&lt;&gt;"To",B4710&lt;&gt;"CC",B4710&lt;&gt;"BCC"),E4710&lt;&gt;"BASIC_OK"),"REVIEW","OK")</f>
        <v>OK</v>
      </c>
    </row>
    <row r="4711">
      <c r="A4711" s="5" t="s">
        <v>200</v>
      </c>
      <c r="B4711" s="5" t="s">
        <v>65</v>
      </c>
      <c r="C4711" s="5" t="s">
        <v>4915</v>
      </c>
      <c r="D4711" s="6" t="str">
        <f t="shared" si="1"/>
        <v>person4710@example.org</v>
      </c>
      <c r="E4711" s="6" t="str">
        <f t="shared" si="2"/>
        <v>BASIC_OK</v>
      </c>
      <c r="F4711" s="6" t="str">
        <f>IF(E4711&lt;&gt;"BASIC_OK","REVIEW",IF(RIGHT(D4711,LEN(LOWER(TRIM('Audit summary'!$B$16)))+1)="@"&amp;LOWER(TRIM('Audit summary'!$B$16)),"INTERNAL","EXTERNAL"))</f>
        <v>EXTERNAL</v>
      </c>
      <c r="G4711" s="6">
        <f t="shared" si="3"/>
        <v>1</v>
      </c>
      <c r="H4711" s="6">
        <f t="shared" si="4"/>
        <v>1</v>
      </c>
      <c r="I4711" s="6" t="str">
        <f>IF(OR(A4711="",COUNTIF('Message audit'!$A$2:$A$201,A4711)=0,AND(B4711&lt;&gt;"To",B4711&lt;&gt;"CC",B4711&lt;&gt;"BCC"),E4711&lt;&gt;"BASIC_OK"),"REVIEW","OK")</f>
        <v>OK</v>
      </c>
    </row>
    <row r="4712">
      <c r="A4712" s="5" t="s">
        <v>200</v>
      </c>
      <c r="B4712" s="5" t="s">
        <v>21</v>
      </c>
      <c r="C4712" s="5" t="s">
        <v>4916</v>
      </c>
      <c r="D4712" s="6" t="str">
        <f t="shared" si="1"/>
        <v>person4711@demo.invalid</v>
      </c>
      <c r="E4712" s="6" t="str">
        <f t="shared" si="2"/>
        <v>BASIC_OK</v>
      </c>
      <c r="F4712" s="6" t="str">
        <f>IF(E4712&lt;&gt;"BASIC_OK","REVIEW",IF(RIGHT(D4712,LEN(LOWER(TRIM('Audit summary'!$B$16)))+1)="@"&amp;LOWER(TRIM('Audit summary'!$B$16)),"INTERNAL","EXTERNAL"))</f>
        <v>INTERNAL</v>
      </c>
      <c r="G4712" s="6">
        <f t="shared" si="3"/>
        <v>1</v>
      </c>
      <c r="H4712" s="6">
        <f t="shared" si="4"/>
        <v>1</v>
      </c>
      <c r="I4712" s="6" t="str">
        <f>IF(OR(A4712="",COUNTIF('Message audit'!$A$2:$A$201,A4712)=0,AND(B4712&lt;&gt;"To",B4712&lt;&gt;"CC",B4712&lt;&gt;"BCC"),E4712&lt;&gt;"BASIC_OK"),"REVIEW","OK")</f>
        <v>OK</v>
      </c>
    </row>
    <row r="4713">
      <c r="A4713" s="5" t="s">
        <v>200</v>
      </c>
      <c r="B4713" s="5" t="s">
        <v>50</v>
      </c>
      <c r="C4713" s="5" t="s">
        <v>4917</v>
      </c>
      <c r="D4713" s="6" t="str">
        <f t="shared" si="1"/>
        <v>person4712@demo.invalid</v>
      </c>
      <c r="E4713" s="6" t="str">
        <f t="shared" si="2"/>
        <v>BASIC_OK</v>
      </c>
      <c r="F4713" s="6" t="str">
        <f>IF(E4713&lt;&gt;"BASIC_OK","REVIEW",IF(RIGHT(D4713,LEN(LOWER(TRIM('Audit summary'!$B$16)))+1)="@"&amp;LOWER(TRIM('Audit summary'!$B$16)),"INTERNAL","EXTERNAL"))</f>
        <v>INTERNAL</v>
      </c>
      <c r="G4713" s="6">
        <f t="shared" si="3"/>
        <v>1</v>
      </c>
      <c r="H4713" s="6">
        <f t="shared" si="4"/>
        <v>1</v>
      </c>
      <c r="I4713" s="6" t="str">
        <f>IF(OR(A4713="",COUNTIF('Message audit'!$A$2:$A$201,A4713)=0,AND(B4713&lt;&gt;"To",B4713&lt;&gt;"CC",B4713&lt;&gt;"BCC"),E4713&lt;&gt;"BASIC_OK"),"REVIEW","OK")</f>
        <v>OK</v>
      </c>
    </row>
    <row r="4714">
      <c r="A4714" s="5" t="s">
        <v>200</v>
      </c>
      <c r="B4714" s="5" t="s">
        <v>65</v>
      </c>
      <c r="C4714" s="5" t="s">
        <v>4918</v>
      </c>
      <c r="D4714" s="6" t="str">
        <f t="shared" si="1"/>
        <v>person4713@demo.invalid</v>
      </c>
      <c r="E4714" s="6" t="str">
        <f t="shared" si="2"/>
        <v>BASIC_OK</v>
      </c>
      <c r="F4714" s="6" t="str">
        <f>IF(E4714&lt;&gt;"BASIC_OK","REVIEW",IF(RIGHT(D4714,LEN(LOWER(TRIM('Audit summary'!$B$16)))+1)="@"&amp;LOWER(TRIM('Audit summary'!$B$16)),"INTERNAL","EXTERNAL"))</f>
        <v>INTERNAL</v>
      </c>
      <c r="G4714" s="6">
        <f t="shared" si="3"/>
        <v>1</v>
      </c>
      <c r="H4714" s="6">
        <f t="shared" si="4"/>
        <v>1</v>
      </c>
      <c r="I4714" s="6" t="str">
        <f>IF(OR(A4714="",COUNTIF('Message audit'!$A$2:$A$201,A4714)=0,AND(B4714&lt;&gt;"To",B4714&lt;&gt;"CC",B4714&lt;&gt;"BCC"),E4714&lt;&gt;"BASIC_OK"),"REVIEW","OK")</f>
        <v>OK</v>
      </c>
    </row>
    <row r="4715">
      <c r="A4715" s="5" t="s">
        <v>200</v>
      </c>
      <c r="B4715" s="5" t="s">
        <v>21</v>
      </c>
      <c r="C4715" s="5" t="s">
        <v>4919</v>
      </c>
      <c r="D4715" s="6" t="str">
        <f t="shared" si="1"/>
        <v>person4714@demo.invalid</v>
      </c>
      <c r="E4715" s="6" t="str">
        <f t="shared" si="2"/>
        <v>BASIC_OK</v>
      </c>
      <c r="F4715" s="6" t="str">
        <f>IF(E4715&lt;&gt;"BASIC_OK","REVIEW",IF(RIGHT(D4715,LEN(LOWER(TRIM('Audit summary'!$B$16)))+1)="@"&amp;LOWER(TRIM('Audit summary'!$B$16)),"INTERNAL","EXTERNAL"))</f>
        <v>INTERNAL</v>
      </c>
      <c r="G4715" s="6">
        <f t="shared" si="3"/>
        <v>1</v>
      </c>
      <c r="H4715" s="6">
        <f t="shared" si="4"/>
        <v>1</v>
      </c>
      <c r="I4715" s="6" t="str">
        <f>IF(OR(A4715="",COUNTIF('Message audit'!$A$2:$A$201,A4715)=0,AND(B4715&lt;&gt;"To",B4715&lt;&gt;"CC",B4715&lt;&gt;"BCC"),E4715&lt;&gt;"BASIC_OK"),"REVIEW","OK")</f>
        <v>OK</v>
      </c>
    </row>
    <row r="4716">
      <c r="A4716" s="5" t="s">
        <v>200</v>
      </c>
      <c r="B4716" s="5" t="s">
        <v>50</v>
      </c>
      <c r="C4716" s="5" t="s">
        <v>4920</v>
      </c>
      <c r="D4716" s="6" t="str">
        <f t="shared" si="1"/>
        <v>person4715@example.org</v>
      </c>
      <c r="E4716" s="6" t="str">
        <f t="shared" si="2"/>
        <v>BASIC_OK</v>
      </c>
      <c r="F4716" s="6" t="str">
        <f>IF(E4716&lt;&gt;"BASIC_OK","REVIEW",IF(RIGHT(D4716,LEN(LOWER(TRIM('Audit summary'!$B$16)))+1)="@"&amp;LOWER(TRIM('Audit summary'!$B$16)),"INTERNAL","EXTERNAL"))</f>
        <v>EXTERNAL</v>
      </c>
      <c r="G4716" s="6">
        <f t="shared" si="3"/>
        <v>1</v>
      </c>
      <c r="H4716" s="6">
        <f t="shared" si="4"/>
        <v>1</v>
      </c>
      <c r="I4716" s="6" t="str">
        <f>IF(OR(A4716="",COUNTIF('Message audit'!$A$2:$A$201,A4716)=0,AND(B4716&lt;&gt;"To",B4716&lt;&gt;"CC",B4716&lt;&gt;"BCC"),E4716&lt;&gt;"BASIC_OK"),"REVIEW","OK")</f>
        <v>OK</v>
      </c>
    </row>
    <row r="4717">
      <c r="A4717" s="5" t="s">
        <v>200</v>
      </c>
      <c r="B4717" s="5" t="s">
        <v>65</v>
      </c>
      <c r="C4717" s="5" t="s">
        <v>4921</v>
      </c>
      <c r="D4717" s="6" t="str">
        <f t="shared" si="1"/>
        <v>person4716@demo.invalid</v>
      </c>
      <c r="E4717" s="6" t="str">
        <f t="shared" si="2"/>
        <v>BASIC_OK</v>
      </c>
      <c r="F4717" s="6" t="str">
        <f>IF(E4717&lt;&gt;"BASIC_OK","REVIEW",IF(RIGHT(D4717,LEN(LOWER(TRIM('Audit summary'!$B$16)))+1)="@"&amp;LOWER(TRIM('Audit summary'!$B$16)),"INTERNAL","EXTERNAL"))</f>
        <v>INTERNAL</v>
      </c>
      <c r="G4717" s="6">
        <f t="shared" si="3"/>
        <v>1</v>
      </c>
      <c r="H4717" s="6">
        <f t="shared" si="4"/>
        <v>1</v>
      </c>
      <c r="I4717" s="6" t="str">
        <f>IF(OR(A4717="",COUNTIF('Message audit'!$A$2:$A$201,A4717)=0,AND(B4717&lt;&gt;"To",B4717&lt;&gt;"CC",B4717&lt;&gt;"BCC"),E4717&lt;&gt;"BASIC_OK"),"REVIEW","OK")</f>
        <v>OK</v>
      </c>
    </row>
    <row r="4718">
      <c r="A4718" s="5" t="s">
        <v>200</v>
      </c>
      <c r="B4718" s="5" t="s">
        <v>21</v>
      </c>
      <c r="C4718" s="5" t="s">
        <v>4922</v>
      </c>
      <c r="D4718" s="6" t="str">
        <f t="shared" si="1"/>
        <v>person4717@demo.invalid</v>
      </c>
      <c r="E4718" s="6" t="str">
        <f t="shared" si="2"/>
        <v>BASIC_OK</v>
      </c>
      <c r="F4718" s="6" t="str">
        <f>IF(E4718&lt;&gt;"BASIC_OK","REVIEW",IF(RIGHT(D4718,LEN(LOWER(TRIM('Audit summary'!$B$16)))+1)="@"&amp;LOWER(TRIM('Audit summary'!$B$16)),"INTERNAL","EXTERNAL"))</f>
        <v>INTERNAL</v>
      </c>
      <c r="G4718" s="6">
        <f t="shared" si="3"/>
        <v>1</v>
      </c>
      <c r="H4718" s="6">
        <f t="shared" si="4"/>
        <v>1</v>
      </c>
      <c r="I4718" s="6" t="str">
        <f>IF(OR(A4718="",COUNTIF('Message audit'!$A$2:$A$201,A4718)=0,AND(B4718&lt;&gt;"To",B4718&lt;&gt;"CC",B4718&lt;&gt;"BCC"),E4718&lt;&gt;"BASIC_OK"),"REVIEW","OK")</f>
        <v>OK</v>
      </c>
    </row>
    <row r="4719">
      <c r="A4719" s="5" t="s">
        <v>200</v>
      </c>
      <c r="B4719" s="5" t="s">
        <v>50</v>
      </c>
      <c r="C4719" s="5" t="s">
        <v>4923</v>
      </c>
      <c r="D4719" s="6" t="str">
        <f t="shared" si="1"/>
        <v>person4718@demo.invalid</v>
      </c>
      <c r="E4719" s="6" t="str">
        <f t="shared" si="2"/>
        <v>BASIC_OK</v>
      </c>
      <c r="F4719" s="6" t="str">
        <f>IF(E4719&lt;&gt;"BASIC_OK","REVIEW",IF(RIGHT(D4719,LEN(LOWER(TRIM('Audit summary'!$B$16)))+1)="@"&amp;LOWER(TRIM('Audit summary'!$B$16)),"INTERNAL","EXTERNAL"))</f>
        <v>INTERNAL</v>
      </c>
      <c r="G4719" s="6">
        <f t="shared" si="3"/>
        <v>1</v>
      </c>
      <c r="H4719" s="6">
        <f t="shared" si="4"/>
        <v>1</v>
      </c>
      <c r="I4719" s="6" t="str">
        <f>IF(OR(A4719="",COUNTIF('Message audit'!$A$2:$A$201,A4719)=0,AND(B4719&lt;&gt;"To",B4719&lt;&gt;"CC",B4719&lt;&gt;"BCC"),E4719&lt;&gt;"BASIC_OK"),"REVIEW","OK")</f>
        <v>OK</v>
      </c>
    </row>
    <row r="4720">
      <c r="A4720" s="5" t="s">
        <v>200</v>
      </c>
      <c r="B4720" s="5" t="s">
        <v>65</v>
      </c>
      <c r="C4720" s="5" t="s">
        <v>4924</v>
      </c>
      <c r="D4720" s="6" t="str">
        <f t="shared" si="1"/>
        <v>person4719@demo.invalid</v>
      </c>
      <c r="E4720" s="6" t="str">
        <f t="shared" si="2"/>
        <v>BASIC_OK</v>
      </c>
      <c r="F4720" s="6" t="str">
        <f>IF(E4720&lt;&gt;"BASIC_OK","REVIEW",IF(RIGHT(D4720,LEN(LOWER(TRIM('Audit summary'!$B$16)))+1)="@"&amp;LOWER(TRIM('Audit summary'!$B$16)),"INTERNAL","EXTERNAL"))</f>
        <v>INTERNAL</v>
      </c>
      <c r="G4720" s="6">
        <f t="shared" si="3"/>
        <v>1</v>
      </c>
      <c r="H4720" s="6">
        <f t="shared" si="4"/>
        <v>1</v>
      </c>
      <c r="I4720" s="6" t="str">
        <f>IF(OR(A4720="",COUNTIF('Message audit'!$A$2:$A$201,A4720)=0,AND(B4720&lt;&gt;"To",B4720&lt;&gt;"CC",B4720&lt;&gt;"BCC"),E4720&lt;&gt;"BASIC_OK"),"REVIEW","OK")</f>
        <v>OK</v>
      </c>
    </row>
    <row r="4721">
      <c r="A4721" s="5" t="s">
        <v>200</v>
      </c>
      <c r="B4721" s="5" t="s">
        <v>21</v>
      </c>
      <c r="C4721" s="5" t="s">
        <v>4925</v>
      </c>
      <c r="D4721" s="6" t="str">
        <f t="shared" si="1"/>
        <v>person4720@example.org</v>
      </c>
      <c r="E4721" s="6" t="str">
        <f t="shared" si="2"/>
        <v>BASIC_OK</v>
      </c>
      <c r="F4721" s="6" t="str">
        <f>IF(E4721&lt;&gt;"BASIC_OK","REVIEW",IF(RIGHT(D4721,LEN(LOWER(TRIM('Audit summary'!$B$16)))+1)="@"&amp;LOWER(TRIM('Audit summary'!$B$16)),"INTERNAL","EXTERNAL"))</f>
        <v>EXTERNAL</v>
      </c>
      <c r="G4721" s="6">
        <f t="shared" si="3"/>
        <v>1</v>
      </c>
      <c r="H4721" s="6">
        <f t="shared" si="4"/>
        <v>1</v>
      </c>
      <c r="I4721" s="6" t="str">
        <f>IF(OR(A4721="",COUNTIF('Message audit'!$A$2:$A$201,A4721)=0,AND(B4721&lt;&gt;"To",B4721&lt;&gt;"CC",B4721&lt;&gt;"BCC"),E4721&lt;&gt;"BASIC_OK"),"REVIEW","OK")</f>
        <v>OK</v>
      </c>
    </row>
    <row r="4722">
      <c r="A4722" s="5" t="s">
        <v>200</v>
      </c>
      <c r="B4722" s="5" t="s">
        <v>50</v>
      </c>
      <c r="C4722" s="5" t="s">
        <v>4926</v>
      </c>
      <c r="D4722" s="6" t="str">
        <f t="shared" si="1"/>
        <v>person4721@demo.invalid</v>
      </c>
      <c r="E4722" s="6" t="str">
        <f t="shared" si="2"/>
        <v>BASIC_OK</v>
      </c>
      <c r="F4722" s="6" t="str">
        <f>IF(E4722&lt;&gt;"BASIC_OK","REVIEW",IF(RIGHT(D4722,LEN(LOWER(TRIM('Audit summary'!$B$16)))+1)="@"&amp;LOWER(TRIM('Audit summary'!$B$16)),"INTERNAL","EXTERNAL"))</f>
        <v>INTERNAL</v>
      </c>
      <c r="G4722" s="6">
        <f t="shared" si="3"/>
        <v>1</v>
      </c>
      <c r="H4722" s="6">
        <f t="shared" si="4"/>
        <v>1</v>
      </c>
      <c r="I4722" s="6" t="str">
        <f>IF(OR(A4722="",COUNTIF('Message audit'!$A$2:$A$201,A4722)=0,AND(B4722&lt;&gt;"To",B4722&lt;&gt;"CC",B4722&lt;&gt;"BCC"),E4722&lt;&gt;"BASIC_OK"),"REVIEW","OK")</f>
        <v>OK</v>
      </c>
    </row>
    <row r="4723">
      <c r="A4723" s="5" t="s">
        <v>200</v>
      </c>
      <c r="B4723" s="5" t="s">
        <v>65</v>
      </c>
      <c r="C4723" s="5" t="s">
        <v>4927</v>
      </c>
      <c r="D4723" s="6" t="str">
        <f t="shared" si="1"/>
        <v>person4722@demo.invalid</v>
      </c>
      <c r="E4723" s="6" t="str">
        <f t="shared" si="2"/>
        <v>BASIC_OK</v>
      </c>
      <c r="F4723" s="6" t="str">
        <f>IF(E4723&lt;&gt;"BASIC_OK","REVIEW",IF(RIGHT(D4723,LEN(LOWER(TRIM('Audit summary'!$B$16)))+1)="@"&amp;LOWER(TRIM('Audit summary'!$B$16)),"INTERNAL","EXTERNAL"))</f>
        <v>INTERNAL</v>
      </c>
      <c r="G4723" s="6">
        <f t="shared" si="3"/>
        <v>1</v>
      </c>
      <c r="H4723" s="6">
        <f t="shared" si="4"/>
        <v>1</v>
      </c>
      <c r="I4723" s="6" t="str">
        <f>IF(OR(A4723="",COUNTIF('Message audit'!$A$2:$A$201,A4723)=0,AND(B4723&lt;&gt;"To",B4723&lt;&gt;"CC",B4723&lt;&gt;"BCC"),E4723&lt;&gt;"BASIC_OK"),"REVIEW","OK")</f>
        <v>OK</v>
      </c>
    </row>
    <row r="4724">
      <c r="A4724" s="5" t="s">
        <v>200</v>
      </c>
      <c r="B4724" s="5" t="s">
        <v>21</v>
      </c>
      <c r="C4724" s="5" t="s">
        <v>4928</v>
      </c>
      <c r="D4724" s="6" t="str">
        <f t="shared" si="1"/>
        <v>person4723@demo.invalid</v>
      </c>
      <c r="E4724" s="6" t="str">
        <f t="shared" si="2"/>
        <v>BASIC_OK</v>
      </c>
      <c r="F4724" s="6" t="str">
        <f>IF(E4724&lt;&gt;"BASIC_OK","REVIEW",IF(RIGHT(D4724,LEN(LOWER(TRIM('Audit summary'!$B$16)))+1)="@"&amp;LOWER(TRIM('Audit summary'!$B$16)),"INTERNAL","EXTERNAL"))</f>
        <v>INTERNAL</v>
      </c>
      <c r="G4724" s="6">
        <f t="shared" si="3"/>
        <v>1</v>
      </c>
      <c r="H4724" s="6">
        <f t="shared" si="4"/>
        <v>1</v>
      </c>
      <c r="I4724" s="6" t="str">
        <f>IF(OR(A4724="",COUNTIF('Message audit'!$A$2:$A$201,A4724)=0,AND(B4724&lt;&gt;"To",B4724&lt;&gt;"CC",B4724&lt;&gt;"BCC"),E4724&lt;&gt;"BASIC_OK"),"REVIEW","OK")</f>
        <v>OK</v>
      </c>
    </row>
    <row r="4725">
      <c r="A4725" s="5" t="s">
        <v>200</v>
      </c>
      <c r="B4725" s="5" t="s">
        <v>50</v>
      </c>
      <c r="C4725" s="5" t="s">
        <v>4929</v>
      </c>
      <c r="D4725" s="6" t="str">
        <f t="shared" si="1"/>
        <v>person4724@demo.invalid</v>
      </c>
      <c r="E4725" s="6" t="str">
        <f t="shared" si="2"/>
        <v>BASIC_OK</v>
      </c>
      <c r="F4725" s="6" t="str">
        <f>IF(E4725&lt;&gt;"BASIC_OK","REVIEW",IF(RIGHT(D4725,LEN(LOWER(TRIM('Audit summary'!$B$16)))+1)="@"&amp;LOWER(TRIM('Audit summary'!$B$16)),"INTERNAL","EXTERNAL"))</f>
        <v>INTERNAL</v>
      </c>
      <c r="G4725" s="6">
        <f t="shared" si="3"/>
        <v>1</v>
      </c>
      <c r="H4725" s="6">
        <f t="shared" si="4"/>
        <v>1</v>
      </c>
      <c r="I4725" s="6" t="str">
        <f>IF(OR(A4725="",COUNTIF('Message audit'!$A$2:$A$201,A4725)=0,AND(B4725&lt;&gt;"To",B4725&lt;&gt;"CC",B4725&lt;&gt;"BCC"),E4725&lt;&gt;"BASIC_OK"),"REVIEW","OK")</f>
        <v>OK</v>
      </c>
    </row>
    <row r="4726">
      <c r="A4726" s="5" t="s">
        <v>200</v>
      </c>
      <c r="B4726" s="5" t="s">
        <v>65</v>
      </c>
      <c r="C4726" s="5" t="s">
        <v>4930</v>
      </c>
      <c r="D4726" s="6" t="str">
        <f t="shared" si="1"/>
        <v>person4725@example.org</v>
      </c>
      <c r="E4726" s="6" t="str">
        <f t="shared" si="2"/>
        <v>BASIC_OK</v>
      </c>
      <c r="F4726" s="6" t="str">
        <f>IF(E4726&lt;&gt;"BASIC_OK","REVIEW",IF(RIGHT(D4726,LEN(LOWER(TRIM('Audit summary'!$B$16)))+1)="@"&amp;LOWER(TRIM('Audit summary'!$B$16)),"INTERNAL","EXTERNAL"))</f>
        <v>EXTERNAL</v>
      </c>
      <c r="G4726" s="6">
        <f t="shared" si="3"/>
        <v>1</v>
      </c>
      <c r="H4726" s="6">
        <f t="shared" si="4"/>
        <v>1</v>
      </c>
      <c r="I4726" s="6" t="str">
        <f>IF(OR(A4726="",COUNTIF('Message audit'!$A$2:$A$201,A4726)=0,AND(B4726&lt;&gt;"To",B4726&lt;&gt;"CC",B4726&lt;&gt;"BCC"),E4726&lt;&gt;"BASIC_OK"),"REVIEW","OK")</f>
        <v>OK</v>
      </c>
    </row>
    <row r="4727">
      <c r="A4727" s="5" t="s">
        <v>200</v>
      </c>
      <c r="B4727" s="5" t="s">
        <v>21</v>
      </c>
      <c r="C4727" s="5" t="s">
        <v>4931</v>
      </c>
      <c r="D4727" s="6" t="str">
        <f t="shared" si="1"/>
        <v>person4726@demo.invalid</v>
      </c>
      <c r="E4727" s="6" t="str">
        <f t="shared" si="2"/>
        <v>BASIC_OK</v>
      </c>
      <c r="F4727" s="6" t="str">
        <f>IF(E4727&lt;&gt;"BASIC_OK","REVIEW",IF(RIGHT(D4727,LEN(LOWER(TRIM('Audit summary'!$B$16)))+1)="@"&amp;LOWER(TRIM('Audit summary'!$B$16)),"INTERNAL","EXTERNAL"))</f>
        <v>INTERNAL</v>
      </c>
      <c r="G4727" s="6">
        <f t="shared" si="3"/>
        <v>1</v>
      </c>
      <c r="H4727" s="6">
        <f t="shared" si="4"/>
        <v>1</v>
      </c>
      <c r="I4727" s="6" t="str">
        <f>IF(OR(A4727="",COUNTIF('Message audit'!$A$2:$A$201,A4727)=0,AND(B4727&lt;&gt;"To",B4727&lt;&gt;"CC",B4727&lt;&gt;"BCC"),E4727&lt;&gt;"BASIC_OK"),"REVIEW","OK")</f>
        <v>OK</v>
      </c>
    </row>
    <row r="4728">
      <c r="A4728" s="5" t="s">
        <v>200</v>
      </c>
      <c r="B4728" s="5" t="s">
        <v>50</v>
      </c>
      <c r="C4728" s="5" t="s">
        <v>4932</v>
      </c>
      <c r="D4728" s="6" t="str">
        <f t="shared" si="1"/>
        <v>person4727@demo.invalid</v>
      </c>
      <c r="E4728" s="6" t="str">
        <f t="shared" si="2"/>
        <v>BASIC_OK</v>
      </c>
      <c r="F4728" s="6" t="str">
        <f>IF(E4728&lt;&gt;"BASIC_OK","REVIEW",IF(RIGHT(D4728,LEN(LOWER(TRIM('Audit summary'!$B$16)))+1)="@"&amp;LOWER(TRIM('Audit summary'!$B$16)),"INTERNAL","EXTERNAL"))</f>
        <v>INTERNAL</v>
      </c>
      <c r="G4728" s="6">
        <f t="shared" si="3"/>
        <v>1</v>
      </c>
      <c r="H4728" s="6">
        <f t="shared" si="4"/>
        <v>1</v>
      </c>
      <c r="I4728" s="6" t="str">
        <f>IF(OR(A4728="",COUNTIF('Message audit'!$A$2:$A$201,A4728)=0,AND(B4728&lt;&gt;"To",B4728&lt;&gt;"CC",B4728&lt;&gt;"BCC"),E4728&lt;&gt;"BASIC_OK"),"REVIEW","OK")</f>
        <v>OK</v>
      </c>
    </row>
    <row r="4729">
      <c r="A4729" s="5" t="s">
        <v>200</v>
      </c>
      <c r="B4729" s="5" t="s">
        <v>65</v>
      </c>
      <c r="C4729" s="5" t="s">
        <v>4933</v>
      </c>
      <c r="D4729" s="6" t="str">
        <f t="shared" si="1"/>
        <v>person4728@demo.invalid</v>
      </c>
      <c r="E4729" s="6" t="str">
        <f t="shared" si="2"/>
        <v>BASIC_OK</v>
      </c>
      <c r="F4729" s="6" t="str">
        <f>IF(E4729&lt;&gt;"BASIC_OK","REVIEW",IF(RIGHT(D4729,LEN(LOWER(TRIM('Audit summary'!$B$16)))+1)="@"&amp;LOWER(TRIM('Audit summary'!$B$16)),"INTERNAL","EXTERNAL"))</f>
        <v>INTERNAL</v>
      </c>
      <c r="G4729" s="6">
        <f t="shared" si="3"/>
        <v>1</v>
      </c>
      <c r="H4729" s="6">
        <f t="shared" si="4"/>
        <v>1</v>
      </c>
      <c r="I4729" s="6" t="str">
        <f>IF(OR(A4729="",COUNTIF('Message audit'!$A$2:$A$201,A4729)=0,AND(B4729&lt;&gt;"To",B4729&lt;&gt;"CC",B4729&lt;&gt;"BCC"),E4729&lt;&gt;"BASIC_OK"),"REVIEW","OK")</f>
        <v>OK</v>
      </c>
    </row>
    <row r="4730">
      <c r="A4730" s="5" t="s">
        <v>200</v>
      </c>
      <c r="B4730" s="5" t="s">
        <v>21</v>
      </c>
      <c r="C4730" s="5" t="s">
        <v>4934</v>
      </c>
      <c r="D4730" s="6" t="str">
        <f t="shared" si="1"/>
        <v>person4729@demo.invalid</v>
      </c>
      <c r="E4730" s="6" t="str">
        <f t="shared" si="2"/>
        <v>BASIC_OK</v>
      </c>
      <c r="F4730" s="6" t="str">
        <f>IF(E4730&lt;&gt;"BASIC_OK","REVIEW",IF(RIGHT(D4730,LEN(LOWER(TRIM('Audit summary'!$B$16)))+1)="@"&amp;LOWER(TRIM('Audit summary'!$B$16)),"INTERNAL","EXTERNAL"))</f>
        <v>INTERNAL</v>
      </c>
      <c r="G4730" s="6">
        <f t="shared" si="3"/>
        <v>1</v>
      </c>
      <c r="H4730" s="6">
        <f t="shared" si="4"/>
        <v>1</v>
      </c>
      <c r="I4730" s="6" t="str">
        <f>IF(OR(A4730="",COUNTIF('Message audit'!$A$2:$A$201,A4730)=0,AND(B4730&lt;&gt;"To",B4730&lt;&gt;"CC",B4730&lt;&gt;"BCC"),E4730&lt;&gt;"BASIC_OK"),"REVIEW","OK")</f>
        <v>OK</v>
      </c>
    </row>
    <row r="4731">
      <c r="A4731" s="5" t="s">
        <v>200</v>
      </c>
      <c r="B4731" s="5" t="s">
        <v>50</v>
      </c>
      <c r="C4731" s="5" t="s">
        <v>4935</v>
      </c>
      <c r="D4731" s="6" t="str">
        <f t="shared" si="1"/>
        <v>person4730@example.org</v>
      </c>
      <c r="E4731" s="6" t="str">
        <f t="shared" si="2"/>
        <v>BASIC_OK</v>
      </c>
      <c r="F4731" s="6" t="str">
        <f>IF(E4731&lt;&gt;"BASIC_OK","REVIEW",IF(RIGHT(D4731,LEN(LOWER(TRIM('Audit summary'!$B$16)))+1)="@"&amp;LOWER(TRIM('Audit summary'!$B$16)),"INTERNAL","EXTERNAL"))</f>
        <v>EXTERNAL</v>
      </c>
      <c r="G4731" s="6">
        <f t="shared" si="3"/>
        <v>1</v>
      </c>
      <c r="H4731" s="6">
        <f t="shared" si="4"/>
        <v>1</v>
      </c>
      <c r="I4731" s="6" t="str">
        <f>IF(OR(A4731="",COUNTIF('Message audit'!$A$2:$A$201,A4731)=0,AND(B4731&lt;&gt;"To",B4731&lt;&gt;"CC",B4731&lt;&gt;"BCC"),E4731&lt;&gt;"BASIC_OK"),"REVIEW","OK")</f>
        <v>OK</v>
      </c>
    </row>
    <row r="4732">
      <c r="A4732" s="5" t="s">
        <v>200</v>
      </c>
      <c r="B4732" s="5" t="s">
        <v>65</v>
      </c>
      <c r="C4732" s="5" t="s">
        <v>4936</v>
      </c>
      <c r="D4732" s="6" t="str">
        <f t="shared" si="1"/>
        <v>person4731@demo.invalid</v>
      </c>
      <c r="E4732" s="6" t="str">
        <f t="shared" si="2"/>
        <v>BASIC_OK</v>
      </c>
      <c r="F4732" s="6" t="str">
        <f>IF(E4732&lt;&gt;"BASIC_OK","REVIEW",IF(RIGHT(D4732,LEN(LOWER(TRIM('Audit summary'!$B$16)))+1)="@"&amp;LOWER(TRIM('Audit summary'!$B$16)),"INTERNAL","EXTERNAL"))</f>
        <v>INTERNAL</v>
      </c>
      <c r="G4732" s="6">
        <f t="shared" si="3"/>
        <v>1</v>
      </c>
      <c r="H4732" s="6">
        <f t="shared" si="4"/>
        <v>1</v>
      </c>
      <c r="I4732" s="6" t="str">
        <f>IF(OR(A4732="",COUNTIF('Message audit'!$A$2:$A$201,A4732)=0,AND(B4732&lt;&gt;"To",B4732&lt;&gt;"CC",B4732&lt;&gt;"BCC"),E4732&lt;&gt;"BASIC_OK"),"REVIEW","OK")</f>
        <v>OK</v>
      </c>
    </row>
    <row r="4733">
      <c r="A4733" s="5" t="s">
        <v>200</v>
      </c>
      <c r="B4733" s="5" t="s">
        <v>21</v>
      </c>
      <c r="C4733" s="5" t="s">
        <v>4937</v>
      </c>
      <c r="D4733" s="6" t="str">
        <f t="shared" si="1"/>
        <v>person4732@demo.invalid</v>
      </c>
      <c r="E4733" s="6" t="str">
        <f t="shared" si="2"/>
        <v>BASIC_OK</v>
      </c>
      <c r="F4733" s="6" t="str">
        <f>IF(E4733&lt;&gt;"BASIC_OK","REVIEW",IF(RIGHT(D4733,LEN(LOWER(TRIM('Audit summary'!$B$16)))+1)="@"&amp;LOWER(TRIM('Audit summary'!$B$16)),"INTERNAL","EXTERNAL"))</f>
        <v>INTERNAL</v>
      </c>
      <c r="G4733" s="6">
        <f t="shared" si="3"/>
        <v>1</v>
      </c>
      <c r="H4733" s="6">
        <f t="shared" si="4"/>
        <v>1</v>
      </c>
      <c r="I4733" s="6" t="str">
        <f>IF(OR(A4733="",COUNTIF('Message audit'!$A$2:$A$201,A4733)=0,AND(B4733&lt;&gt;"To",B4733&lt;&gt;"CC",B4733&lt;&gt;"BCC"),E4733&lt;&gt;"BASIC_OK"),"REVIEW","OK")</f>
        <v>OK</v>
      </c>
    </row>
    <row r="4734">
      <c r="A4734" s="5" t="s">
        <v>200</v>
      </c>
      <c r="B4734" s="5" t="s">
        <v>50</v>
      </c>
      <c r="C4734" s="5" t="s">
        <v>4938</v>
      </c>
      <c r="D4734" s="6" t="str">
        <f t="shared" si="1"/>
        <v>person4733@demo.invalid</v>
      </c>
      <c r="E4734" s="6" t="str">
        <f t="shared" si="2"/>
        <v>BASIC_OK</v>
      </c>
      <c r="F4734" s="6" t="str">
        <f>IF(E4734&lt;&gt;"BASIC_OK","REVIEW",IF(RIGHT(D4734,LEN(LOWER(TRIM('Audit summary'!$B$16)))+1)="@"&amp;LOWER(TRIM('Audit summary'!$B$16)),"INTERNAL","EXTERNAL"))</f>
        <v>INTERNAL</v>
      </c>
      <c r="G4734" s="6">
        <f t="shared" si="3"/>
        <v>1</v>
      </c>
      <c r="H4734" s="6">
        <f t="shared" si="4"/>
        <v>1</v>
      </c>
      <c r="I4734" s="6" t="str">
        <f>IF(OR(A4734="",COUNTIF('Message audit'!$A$2:$A$201,A4734)=0,AND(B4734&lt;&gt;"To",B4734&lt;&gt;"CC",B4734&lt;&gt;"BCC"),E4734&lt;&gt;"BASIC_OK"),"REVIEW","OK")</f>
        <v>OK</v>
      </c>
    </row>
    <row r="4735">
      <c r="A4735" s="5" t="s">
        <v>200</v>
      </c>
      <c r="B4735" s="5" t="s">
        <v>65</v>
      </c>
      <c r="C4735" s="5" t="s">
        <v>4939</v>
      </c>
      <c r="D4735" s="6" t="str">
        <f t="shared" si="1"/>
        <v>person4734@demo.invalid</v>
      </c>
      <c r="E4735" s="6" t="str">
        <f t="shared" si="2"/>
        <v>BASIC_OK</v>
      </c>
      <c r="F4735" s="6" t="str">
        <f>IF(E4735&lt;&gt;"BASIC_OK","REVIEW",IF(RIGHT(D4735,LEN(LOWER(TRIM('Audit summary'!$B$16)))+1)="@"&amp;LOWER(TRIM('Audit summary'!$B$16)),"INTERNAL","EXTERNAL"))</f>
        <v>INTERNAL</v>
      </c>
      <c r="G4735" s="6">
        <f t="shared" si="3"/>
        <v>1</v>
      </c>
      <c r="H4735" s="6">
        <f t="shared" si="4"/>
        <v>1</v>
      </c>
      <c r="I4735" s="6" t="str">
        <f>IF(OR(A4735="",COUNTIF('Message audit'!$A$2:$A$201,A4735)=0,AND(B4735&lt;&gt;"To",B4735&lt;&gt;"CC",B4735&lt;&gt;"BCC"),E4735&lt;&gt;"BASIC_OK"),"REVIEW","OK")</f>
        <v>OK</v>
      </c>
    </row>
    <row r="4736">
      <c r="A4736" s="5" t="s">
        <v>200</v>
      </c>
      <c r="B4736" s="5" t="s">
        <v>21</v>
      </c>
      <c r="C4736" s="5" t="s">
        <v>4940</v>
      </c>
      <c r="D4736" s="6" t="str">
        <f t="shared" si="1"/>
        <v>person4735@example.org</v>
      </c>
      <c r="E4736" s="6" t="str">
        <f t="shared" si="2"/>
        <v>BASIC_OK</v>
      </c>
      <c r="F4736" s="6" t="str">
        <f>IF(E4736&lt;&gt;"BASIC_OK","REVIEW",IF(RIGHT(D4736,LEN(LOWER(TRIM('Audit summary'!$B$16)))+1)="@"&amp;LOWER(TRIM('Audit summary'!$B$16)),"INTERNAL","EXTERNAL"))</f>
        <v>EXTERNAL</v>
      </c>
      <c r="G4736" s="6">
        <f t="shared" si="3"/>
        <v>1</v>
      </c>
      <c r="H4736" s="6">
        <f t="shared" si="4"/>
        <v>1</v>
      </c>
      <c r="I4736" s="6" t="str">
        <f>IF(OR(A4736="",COUNTIF('Message audit'!$A$2:$A$201,A4736)=0,AND(B4736&lt;&gt;"To",B4736&lt;&gt;"CC",B4736&lt;&gt;"BCC"),E4736&lt;&gt;"BASIC_OK"),"REVIEW","OK")</f>
        <v>OK</v>
      </c>
    </row>
    <row r="4737">
      <c r="A4737" s="5" t="s">
        <v>200</v>
      </c>
      <c r="B4737" s="5" t="s">
        <v>50</v>
      </c>
      <c r="C4737" s="5" t="s">
        <v>4941</v>
      </c>
      <c r="D4737" s="6" t="str">
        <f t="shared" si="1"/>
        <v>person4736@demo.invalid</v>
      </c>
      <c r="E4737" s="6" t="str">
        <f t="shared" si="2"/>
        <v>BASIC_OK</v>
      </c>
      <c r="F4737" s="6" t="str">
        <f>IF(E4737&lt;&gt;"BASIC_OK","REVIEW",IF(RIGHT(D4737,LEN(LOWER(TRIM('Audit summary'!$B$16)))+1)="@"&amp;LOWER(TRIM('Audit summary'!$B$16)),"INTERNAL","EXTERNAL"))</f>
        <v>INTERNAL</v>
      </c>
      <c r="G4737" s="6">
        <f t="shared" si="3"/>
        <v>1</v>
      </c>
      <c r="H4737" s="6">
        <f t="shared" si="4"/>
        <v>1</v>
      </c>
      <c r="I4737" s="6" t="str">
        <f>IF(OR(A4737="",COUNTIF('Message audit'!$A$2:$A$201,A4737)=0,AND(B4737&lt;&gt;"To",B4737&lt;&gt;"CC",B4737&lt;&gt;"BCC"),E4737&lt;&gt;"BASIC_OK"),"REVIEW","OK")</f>
        <v>OK</v>
      </c>
    </row>
    <row r="4738">
      <c r="A4738" s="5" t="s">
        <v>200</v>
      </c>
      <c r="B4738" s="5" t="s">
        <v>65</v>
      </c>
      <c r="C4738" s="5" t="s">
        <v>4942</v>
      </c>
      <c r="D4738" s="6" t="str">
        <f t="shared" si="1"/>
        <v>person4737@demo.invalid</v>
      </c>
      <c r="E4738" s="6" t="str">
        <f t="shared" si="2"/>
        <v>BASIC_OK</v>
      </c>
      <c r="F4738" s="6" t="str">
        <f>IF(E4738&lt;&gt;"BASIC_OK","REVIEW",IF(RIGHT(D4738,LEN(LOWER(TRIM('Audit summary'!$B$16)))+1)="@"&amp;LOWER(TRIM('Audit summary'!$B$16)),"INTERNAL","EXTERNAL"))</f>
        <v>INTERNAL</v>
      </c>
      <c r="G4738" s="6">
        <f t="shared" si="3"/>
        <v>1</v>
      </c>
      <c r="H4738" s="6">
        <f t="shared" si="4"/>
        <v>1</v>
      </c>
      <c r="I4738" s="6" t="str">
        <f>IF(OR(A4738="",COUNTIF('Message audit'!$A$2:$A$201,A4738)=0,AND(B4738&lt;&gt;"To",B4738&lt;&gt;"CC",B4738&lt;&gt;"BCC"),E4738&lt;&gt;"BASIC_OK"),"REVIEW","OK")</f>
        <v>OK</v>
      </c>
    </row>
    <row r="4739">
      <c r="A4739" s="5" t="s">
        <v>200</v>
      </c>
      <c r="B4739" s="5" t="s">
        <v>21</v>
      </c>
      <c r="C4739" s="5" t="s">
        <v>4943</v>
      </c>
      <c r="D4739" s="6" t="str">
        <f t="shared" si="1"/>
        <v>person4738@demo.invalid</v>
      </c>
      <c r="E4739" s="6" t="str">
        <f t="shared" si="2"/>
        <v>BASIC_OK</v>
      </c>
      <c r="F4739" s="6" t="str">
        <f>IF(E4739&lt;&gt;"BASIC_OK","REVIEW",IF(RIGHT(D4739,LEN(LOWER(TRIM('Audit summary'!$B$16)))+1)="@"&amp;LOWER(TRIM('Audit summary'!$B$16)),"INTERNAL","EXTERNAL"))</f>
        <v>INTERNAL</v>
      </c>
      <c r="G4739" s="6">
        <f t="shared" si="3"/>
        <v>1</v>
      </c>
      <c r="H4739" s="6">
        <f t="shared" si="4"/>
        <v>1</v>
      </c>
      <c r="I4739" s="6" t="str">
        <f>IF(OR(A4739="",COUNTIF('Message audit'!$A$2:$A$201,A4739)=0,AND(B4739&lt;&gt;"To",B4739&lt;&gt;"CC",B4739&lt;&gt;"BCC"),E4739&lt;&gt;"BASIC_OK"),"REVIEW","OK")</f>
        <v>OK</v>
      </c>
    </row>
    <row r="4740">
      <c r="A4740" s="5" t="s">
        <v>200</v>
      </c>
      <c r="B4740" s="5" t="s">
        <v>50</v>
      </c>
      <c r="C4740" s="5" t="s">
        <v>4944</v>
      </c>
      <c r="D4740" s="6" t="str">
        <f t="shared" si="1"/>
        <v>person4739@demo.invalid</v>
      </c>
      <c r="E4740" s="6" t="str">
        <f t="shared" si="2"/>
        <v>BASIC_OK</v>
      </c>
      <c r="F4740" s="6" t="str">
        <f>IF(E4740&lt;&gt;"BASIC_OK","REVIEW",IF(RIGHT(D4740,LEN(LOWER(TRIM('Audit summary'!$B$16)))+1)="@"&amp;LOWER(TRIM('Audit summary'!$B$16)),"INTERNAL","EXTERNAL"))</f>
        <v>INTERNAL</v>
      </c>
      <c r="G4740" s="6">
        <f t="shared" si="3"/>
        <v>1</v>
      </c>
      <c r="H4740" s="6">
        <f t="shared" si="4"/>
        <v>1</v>
      </c>
      <c r="I4740" s="6" t="str">
        <f>IF(OR(A4740="",COUNTIF('Message audit'!$A$2:$A$201,A4740)=0,AND(B4740&lt;&gt;"To",B4740&lt;&gt;"CC",B4740&lt;&gt;"BCC"),E4740&lt;&gt;"BASIC_OK"),"REVIEW","OK")</f>
        <v>OK</v>
      </c>
    </row>
    <row r="4741">
      <c r="A4741" s="5" t="s">
        <v>200</v>
      </c>
      <c r="B4741" s="5" t="s">
        <v>65</v>
      </c>
      <c r="C4741" s="5" t="s">
        <v>4945</v>
      </c>
      <c r="D4741" s="6" t="str">
        <f t="shared" si="1"/>
        <v>person4740@example.org</v>
      </c>
      <c r="E4741" s="6" t="str">
        <f t="shared" si="2"/>
        <v>BASIC_OK</v>
      </c>
      <c r="F4741" s="6" t="str">
        <f>IF(E4741&lt;&gt;"BASIC_OK","REVIEW",IF(RIGHT(D4741,LEN(LOWER(TRIM('Audit summary'!$B$16)))+1)="@"&amp;LOWER(TRIM('Audit summary'!$B$16)),"INTERNAL","EXTERNAL"))</f>
        <v>EXTERNAL</v>
      </c>
      <c r="G4741" s="6">
        <f t="shared" si="3"/>
        <v>1</v>
      </c>
      <c r="H4741" s="6">
        <f t="shared" si="4"/>
        <v>1</v>
      </c>
      <c r="I4741" s="6" t="str">
        <f>IF(OR(A4741="",COUNTIF('Message audit'!$A$2:$A$201,A4741)=0,AND(B4741&lt;&gt;"To",B4741&lt;&gt;"CC",B4741&lt;&gt;"BCC"),E4741&lt;&gt;"BASIC_OK"),"REVIEW","OK")</f>
        <v>OK</v>
      </c>
    </row>
    <row r="4742">
      <c r="A4742" s="5" t="s">
        <v>200</v>
      </c>
      <c r="B4742" s="5" t="s">
        <v>21</v>
      </c>
      <c r="C4742" s="5" t="s">
        <v>4946</v>
      </c>
      <c r="D4742" s="6" t="str">
        <f t="shared" si="1"/>
        <v>person4741@demo.invalid</v>
      </c>
      <c r="E4742" s="6" t="str">
        <f t="shared" si="2"/>
        <v>BASIC_OK</v>
      </c>
      <c r="F4742" s="6" t="str">
        <f>IF(E4742&lt;&gt;"BASIC_OK","REVIEW",IF(RIGHT(D4742,LEN(LOWER(TRIM('Audit summary'!$B$16)))+1)="@"&amp;LOWER(TRIM('Audit summary'!$B$16)),"INTERNAL","EXTERNAL"))</f>
        <v>INTERNAL</v>
      </c>
      <c r="G4742" s="6">
        <f t="shared" si="3"/>
        <v>1</v>
      </c>
      <c r="H4742" s="6">
        <f t="shared" si="4"/>
        <v>1</v>
      </c>
      <c r="I4742" s="6" t="str">
        <f>IF(OR(A4742="",COUNTIF('Message audit'!$A$2:$A$201,A4742)=0,AND(B4742&lt;&gt;"To",B4742&lt;&gt;"CC",B4742&lt;&gt;"BCC"),E4742&lt;&gt;"BASIC_OK"),"REVIEW","OK")</f>
        <v>OK</v>
      </c>
    </row>
    <row r="4743">
      <c r="A4743" s="5" t="s">
        <v>200</v>
      </c>
      <c r="B4743" s="5" t="s">
        <v>50</v>
      </c>
      <c r="C4743" s="5" t="s">
        <v>4947</v>
      </c>
      <c r="D4743" s="6" t="str">
        <f t="shared" si="1"/>
        <v>person4742@demo.invalid</v>
      </c>
      <c r="E4743" s="6" t="str">
        <f t="shared" si="2"/>
        <v>BASIC_OK</v>
      </c>
      <c r="F4743" s="6" t="str">
        <f>IF(E4743&lt;&gt;"BASIC_OK","REVIEW",IF(RIGHT(D4743,LEN(LOWER(TRIM('Audit summary'!$B$16)))+1)="@"&amp;LOWER(TRIM('Audit summary'!$B$16)),"INTERNAL","EXTERNAL"))</f>
        <v>INTERNAL</v>
      </c>
      <c r="G4743" s="6">
        <f t="shared" si="3"/>
        <v>1</v>
      </c>
      <c r="H4743" s="6">
        <f t="shared" si="4"/>
        <v>1</v>
      </c>
      <c r="I4743" s="6" t="str">
        <f>IF(OR(A4743="",COUNTIF('Message audit'!$A$2:$A$201,A4743)=0,AND(B4743&lt;&gt;"To",B4743&lt;&gt;"CC",B4743&lt;&gt;"BCC"),E4743&lt;&gt;"BASIC_OK"),"REVIEW","OK")</f>
        <v>OK</v>
      </c>
    </row>
    <row r="4744">
      <c r="A4744" s="5" t="s">
        <v>200</v>
      </c>
      <c r="B4744" s="5" t="s">
        <v>65</v>
      </c>
      <c r="C4744" s="5" t="s">
        <v>4948</v>
      </c>
      <c r="D4744" s="6" t="str">
        <f t="shared" si="1"/>
        <v>person4743@demo.invalid</v>
      </c>
      <c r="E4744" s="6" t="str">
        <f t="shared" si="2"/>
        <v>BASIC_OK</v>
      </c>
      <c r="F4744" s="6" t="str">
        <f>IF(E4744&lt;&gt;"BASIC_OK","REVIEW",IF(RIGHT(D4744,LEN(LOWER(TRIM('Audit summary'!$B$16)))+1)="@"&amp;LOWER(TRIM('Audit summary'!$B$16)),"INTERNAL","EXTERNAL"))</f>
        <v>INTERNAL</v>
      </c>
      <c r="G4744" s="6">
        <f t="shared" si="3"/>
        <v>1</v>
      </c>
      <c r="H4744" s="6">
        <f t="shared" si="4"/>
        <v>1</v>
      </c>
      <c r="I4744" s="6" t="str">
        <f>IF(OR(A4744="",COUNTIF('Message audit'!$A$2:$A$201,A4744)=0,AND(B4744&lt;&gt;"To",B4744&lt;&gt;"CC",B4744&lt;&gt;"BCC"),E4744&lt;&gt;"BASIC_OK"),"REVIEW","OK")</f>
        <v>OK</v>
      </c>
    </row>
    <row r="4745">
      <c r="A4745" s="5" t="s">
        <v>200</v>
      </c>
      <c r="B4745" s="5" t="s">
        <v>21</v>
      </c>
      <c r="C4745" s="5" t="s">
        <v>4949</v>
      </c>
      <c r="D4745" s="6" t="str">
        <f t="shared" si="1"/>
        <v>person4744@demo.invalid</v>
      </c>
      <c r="E4745" s="6" t="str">
        <f t="shared" si="2"/>
        <v>BASIC_OK</v>
      </c>
      <c r="F4745" s="6" t="str">
        <f>IF(E4745&lt;&gt;"BASIC_OK","REVIEW",IF(RIGHT(D4745,LEN(LOWER(TRIM('Audit summary'!$B$16)))+1)="@"&amp;LOWER(TRIM('Audit summary'!$B$16)),"INTERNAL","EXTERNAL"))</f>
        <v>INTERNAL</v>
      </c>
      <c r="G4745" s="6">
        <f t="shared" si="3"/>
        <v>1</v>
      </c>
      <c r="H4745" s="6">
        <f t="shared" si="4"/>
        <v>1</v>
      </c>
      <c r="I4745" s="6" t="str">
        <f>IF(OR(A4745="",COUNTIF('Message audit'!$A$2:$A$201,A4745)=0,AND(B4745&lt;&gt;"To",B4745&lt;&gt;"CC",B4745&lt;&gt;"BCC"),E4745&lt;&gt;"BASIC_OK"),"REVIEW","OK")</f>
        <v>OK</v>
      </c>
    </row>
    <row r="4746">
      <c r="A4746" s="5" t="s">
        <v>200</v>
      </c>
      <c r="B4746" s="5" t="s">
        <v>50</v>
      </c>
      <c r="C4746" s="5" t="s">
        <v>4950</v>
      </c>
      <c r="D4746" s="6" t="str">
        <f t="shared" si="1"/>
        <v>person4745@example.org</v>
      </c>
      <c r="E4746" s="6" t="str">
        <f t="shared" si="2"/>
        <v>BASIC_OK</v>
      </c>
      <c r="F4746" s="6" t="str">
        <f>IF(E4746&lt;&gt;"BASIC_OK","REVIEW",IF(RIGHT(D4746,LEN(LOWER(TRIM('Audit summary'!$B$16)))+1)="@"&amp;LOWER(TRIM('Audit summary'!$B$16)),"INTERNAL","EXTERNAL"))</f>
        <v>EXTERNAL</v>
      </c>
      <c r="G4746" s="6">
        <f t="shared" si="3"/>
        <v>1</v>
      </c>
      <c r="H4746" s="6">
        <f t="shared" si="4"/>
        <v>1</v>
      </c>
      <c r="I4746" s="6" t="str">
        <f>IF(OR(A4746="",COUNTIF('Message audit'!$A$2:$A$201,A4746)=0,AND(B4746&lt;&gt;"To",B4746&lt;&gt;"CC",B4746&lt;&gt;"BCC"),E4746&lt;&gt;"BASIC_OK"),"REVIEW","OK")</f>
        <v>OK</v>
      </c>
    </row>
    <row r="4747">
      <c r="A4747" s="5" t="s">
        <v>200</v>
      </c>
      <c r="B4747" s="5" t="s">
        <v>65</v>
      </c>
      <c r="C4747" s="5" t="s">
        <v>4951</v>
      </c>
      <c r="D4747" s="6" t="str">
        <f t="shared" si="1"/>
        <v>person4746@demo.invalid</v>
      </c>
      <c r="E4747" s="6" t="str">
        <f t="shared" si="2"/>
        <v>BASIC_OK</v>
      </c>
      <c r="F4747" s="6" t="str">
        <f>IF(E4747&lt;&gt;"BASIC_OK","REVIEW",IF(RIGHT(D4747,LEN(LOWER(TRIM('Audit summary'!$B$16)))+1)="@"&amp;LOWER(TRIM('Audit summary'!$B$16)),"INTERNAL","EXTERNAL"))</f>
        <v>INTERNAL</v>
      </c>
      <c r="G4747" s="6">
        <f t="shared" si="3"/>
        <v>1</v>
      </c>
      <c r="H4747" s="6">
        <f t="shared" si="4"/>
        <v>1</v>
      </c>
      <c r="I4747" s="6" t="str">
        <f>IF(OR(A4747="",COUNTIF('Message audit'!$A$2:$A$201,A4747)=0,AND(B4747&lt;&gt;"To",B4747&lt;&gt;"CC",B4747&lt;&gt;"BCC"),E4747&lt;&gt;"BASIC_OK"),"REVIEW","OK")</f>
        <v>OK</v>
      </c>
    </row>
    <row r="4748">
      <c r="A4748" s="5" t="s">
        <v>200</v>
      </c>
      <c r="B4748" s="5" t="s">
        <v>21</v>
      </c>
      <c r="C4748" s="5" t="s">
        <v>4952</v>
      </c>
      <c r="D4748" s="6" t="str">
        <f t="shared" si="1"/>
        <v>person4747@demo.invalid</v>
      </c>
      <c r="E4748" s="6" t="str">
        <f t="shared" si="2"/>
        <v>BASIC_OK</v>
      </c>
      <c r="F4748" s="6" t="str">
        <f>IF(E4748&lt;&gt;"BASIC_OK","REVIEW",IF(RIGHT(D4748,LEN(LOWER(TRIM('Audit summary'!$B$16)))+1)="@"&amp;LOWER(TRIM('Audit summary'!$B$16)),"INTERNAL","EXTERNAL"))</f>
        <v>INTERNAL</v>
      </c>
      <c r="G4748" s="6">
        <f t="shared" si="3"/>
        <v>1</v>
      </c>
      <c r="H4748" s="6">
        <f t="shared" si="4"/>
        <v>1</v>
      </c>
      <c r="I4748" s="6" t="str">
        <f>IF(OR(A4748="",COUNTIF('Message audit'!$A$2:$A$201,A4748)=0,AND(B4748&lt;&gt;"To",B4748&lt;&gt;"CC",B4748&lt;&gt;"BCC"),E4748&lt;&gt;"BASIC_OK"),"REVIEW","OK")</f>
        <v>OK</v>
      </c>
    </row>
    <row r="4749">
      <c r="A4749" s="5" t="s">
        <v>200</v>
      </c>
      <c r="B4749" s="5" t="s">
        <v>50</v>
      </c>
      <c r="C4749" s="5" t="s">
        <v>4953</v>
      </c>
      <c r="D4749" s="6" t="str">
        <f t="shared" si="1"/>
        <v>person4748@demo.invalid</v>
      </c>
      <c r="E4749" s="6" t="str">
        <f t="shared" si="2"/>
        <v>BASIC_OK</v>
      </c>
      <c r="F4749" s="6" t="str">
        <f>IF(E4749&lt;&gt;"BASIC_OK","REVIEW",IF(RIGHT(D4749,LEN(LOWER(TRIM('Audit summary'!$B$16)))+1)="@"&amp;LOWER(TRIM('Audit summary'!$B$16)),"INTERNAL","EXTERNAL"))</f>
        <v>INTERNAL</v>
      </c>
      <c r="G4749" s="6">
        <f t="shared" si="3"/>
        <v>1</v>
      </c>
      <c r="H4749" s="6">
        <f t="shared" si="4"/>
        <v>1</v>
      </c>
      <c r="I4749" s="6" t="str">
        <f>IF(OR(A4749="",COUNTIF('Message audit'!$A$2:$A$201,A4749)=0,AND(B4749&lt;&gt;"To",B4749&lt;&gt;"CC",B4749&lt;&gt;"BCC"),E4749&lt;&gt;"BASIC_OK"),"REVIEW","OK")</f>
        <v>OK</v>
      </c>
    </row>
    <row r="4750">
      <c r="A4750" s="5" t="s">
        <v>200</v>
      </c>
      <c r="B4750" s="5" t="s">
        <v>65</v>
      </c>
      <c r="C4750" s="5" t="s">
        <v>4954</v>
      </c>
      <c r="D4750" s="6" t="str">
        <f t="shared" si="1"/>
        <v>person4749@demo.invalid</v>
      </c>
      <c r="E4750" s="6" t="str">
        <f t="shared" si="2"/>
        <v>BASIC_OK</v>
      </c>
      <c r="F4750" s="6" t="str">
        <f>IF(E4750&lt;&gt;"BASIC_OK","REVIEW",IF(RIGHT(D4750,LEN(LOWER(TRIM('Audit summary'!$B$16)))+1)="@"&amp;LOWER(TRIM('Audit summary'!$B$16)),"INTERNAL","EXTERNAL"))</f>
        <v>INTERNAL</v>
      </c>
      <c r="G4750" s="6">
        <f t="shared" si="3"/>
        <v>1</v>
      </c>
      <c r="H4750" s="6">
        <f t="shared" si="4"/>
        <v>1</v>
      </c>
      <c r="I4750" s="6" t="str">
        <f>IF(OR(A4750="",COUNTIF('Message audit'!$A$2:$A$201,A4750)=0,AND(B4750&lt;&gt;"To",B4750&lt;&gt;"CC",B4750&lt;&gt;"BCC"),E4750&lt;&gt;"BASIC_OK"),"REVIEW","OK")</f>
        <v>OK</v>
      </c>
    </row>
    <row r="4751">
      <c r="A4751" s="5" t="s">
        <v>200</v>
      </c>
      <c r="B4751" s="5" t="s">
        <v>21</v>
      </c>
      <c r="C4751" s="5" t="s">
        <v>4955</v>
      </c>
      <c r="D4751" s="6" t="str">
        <f t="shared" si="1"/>
        <v>person4750@example.org</v>
      </c>
      <c r="E4751" s="6" t="str">
        <f t="shared" si="2"/>
        <v>BASIC_OK</v>
      </c>
      <c r="F4751" s="6" t="str">
        <f>IF(E4751&lt;&gt;"BASIC_OK","REVIEW",IF(RIGHT(D4751,LEN(LOWER(TRIM('Audit summary'!$B$16)))+1)="@"&amp;LOWER(TRIM('Audit summary'!$B$16)),"INTERNAL","EXTERNAL"))</f>
        <v>EXTERNAL</v>
      </c>
      <c r="G4751" s="6">
        <f t="shared" si="3"/>
        <v>1</v>
      </c>
      <c r="H4751" s="6">
        <f t="shared" si="4"/>
        <v>1</v>
      </c>
      <c r="I4751" s="6" t="str">
        <f>IF(OR(A4751="",COUNTIF('Message audit'!$A$2:$A$201,A4751)=0,AND(B4751&lt;&gt;"To",B4751&lt;&gt;"CC",B4751&lt;&gt;"BCC"),E4751&lt;&gt;"BASIC_OK"),"REVIEW","OK")</f>
        <v>OK</v>
      </c>
    </row>
    <row r="4752">
      <c r="A4752" s="5" t="s">
        <v>200</v>
      </c>
      <c r="B4752" s="5" t="s">
        <v>50</v>
      </c>
      <c r="C4752" s="5" t="s">
        <v>4956</v>
      </c>
      <c r="D4752" s="6" t="str">
        <f t="shared" si="1"/>
        <v>person4751@demo.invalid</v>
      </c>
      <c r="E4752" s="6" t="str">
        <f t="shared" si="2"/>
        <v>BASIC_OK</v>
      </c>
      <c r="F4752" s="6" t="str">
        <f>IF(E4752&lt;&gt;"BASIC_OK","REVIEW",IF(RIGHT(D4752,LEN(LOWER(TRIM('Audit summary'!$B$16)))+1)="@"&amp;LOWER(TRIM('Audit summary'!$B$16)),"INTERNAL","EXTERNAL"))</f>
        <v>INTERNAL</v>
      </c>
      <c r="G4752" s="6">
        <f t="shared" si="3"/>
        <v>1</v>
      </c>
      <c r="H4752" s="6">
        <f t="shared" si="4"/>
        <v>1</v>
      </c>
      <c r="I4752" s="6" t="str">
        <f>IF(OR(A4752="",COUNTIF('Message audit'!$A$2:$A$201,A4752)=0,AND(B4752&lt;&gt;"To",B4752&lt;&gt;"CC",B4752&lt;&gt;"BCC"),E4752&lt;&gt;"BASIC_OK"),"REVIEW","OK")</f>
        <v>OK</v>
      </c>
    </row>
    <row r="4753">
      <c r="A4753" s="5" t="s">
        <v>202</v>
      </c>
      <c r="B4753" s="5" t="s">
        <v>65</v>
      </c>
      <c r="C4753" s="5" t="s">
        <v>4957</v>
      </c>
      <c r="D4753" s="6" t="str">
        <f t="shared" si="1"/>
        <v>person4752@demo.invalid</v>
      </c>
      <c r="E4753" s="6" t="str">
        <f t="shared" si="2"/>
        <v>BASIC_OK</v>
      </c>
      <c r="F4753" s="6" t="str">
        <f>IF(E4753&lt;&gt;"BASIC_OK","REVIEW",IF(RIGHT(D4753,LEN(LOWER(TRIM('Audit summary'!$B$16)))+1)="@"&amp;LOWER(TRIM('Audit summary'!$B$16)),"INTERNAL","EXTERNAL"))</f>
        <v>INTERNAL</v>
      </c>
      <c r="G4753" s="6">
        <f t="shared" si="3"/>
        <v>1</v>
      </c>
      <c r="H4753" s="6">
        <f t="shared" si="4"/>
        <v>1</v>
      </c>
      <c r="I4753" s="6" t="str">
        <f>IF(OR(A4753="",COUNTIF('Message audit'!$A$2:$A$201,A4753)=0,AND(B4753&lt;&gt;"To",B4753&lt;&gt;"CC",B4753&lt;&gt;"BCC"),E4753&lt;&gt;"BASIC_OK"),"REVIEW","OK")</f>
        <v>OK</v>
      </c>
    </row>
    <row r="4754">
      <c r="A4754" s="5" t="s">
        <v>202</v>
      </c>
      <c r="B4754" s="5" t="s">
        <v>21</v>
      </c>
      <c r="C4754" s="5" t="s">
        <v>4958</v>
      </c>
      <c r="D4754" s="6" t="str">
        <f t="shared" si="1"/>
        <v>person4753@demo.invalid</v>
      </c>
      <c r="E4754" s="6" t="str">
        <f t="shared" si="2"/>
        <v>BASIC_OK</v>
      </c>
      <c r="F4754" s="6" t="str">
        <f>IF(E4754&lt;&gt;"BASIC_OK","REVIEW",IF(RIGHT(D4754,LEN(LOWER(TRIM('Audit summary'!$B$16)))+1)="@"&amp;LOWER(TRIM('Audit summary'!$B$16)),"INTERNAL","EXTERNAL"))</f>
        <v>INTERNAL</v>
      </c>
      <c r="G4754" s="6">
        <f t="shared" si="3"/>
        <v>1</v>
      </c>
      <c r="H4754" s="6">
        <f t="shared" si="4"/>
        <v>1</v>
      </c>
      <c r="I4754" s="6" t="str">
        <f>IF(OR(A4754="",COUNTIF('Message audit'!$A$2:$A$201,A4754)=0,AND(B4754&lt;&gt;"To",B4754&lt;&gt;"CC",B4754&lt;&gt;"BCC"),E4754&lt;&gt;"BASIC_OK"),"REVIEW","OK")</f>
        <v>OK</v>
      </c>
    </row>
    <row r="4755">
      <c r="A4755" s="5" t="s">
        <v>202</v>
      </c>
      <c r="B4755" s="5" t="s">
        <v>50</v>
      </c>
      <c r="C4755" s="5" t="s">
        <v>4959</v>
      </c>
      <c r="D4755" s="6" t="str">
        <f t="shared" si="1"/>
        <v>person4754@demo.invalid</v>
      </c>
      <c r="E4755" s="6" t="str">
        <f t="shared" si="2"/>
        <v>BASIC_OK</v>
      </c>
      <c r="F4755" s="6" t="str">
        <f>IF(E4755&lt;&gt;"BASIC_OK","REVIEW",IF(RIGHT(D4755,LEN(LOWER(TRIM('Audit summary'!$B$16)))+1)="@"&amp;LOWER(TRIM('Audit summary'!$B$16)),"INTERNAL","EXTERNAL"))</f>
        <v>INTERNAL</v>
      </c>
      <c r="G4755" s="6">
        <f t="shared" si="3"/>
        <v>1</v>
      </c>
      <c r="H4755" s="6">
        <f t="shared" si="4"/>
        <v>1</v>
      </c>
      <c r="I4755" s="6" t="str">
        <f>IF(OR(A4755="",COUNTIF('Message audit'!$A$2:$A$201,A4755)=0,AND(B4755&lt;&gt;"To",B4755&lt;&gt;"CC",B4755&lt;&gt;"BCC"),E4755&lt;&gt;"BASIC_OK"),"REVIEW","OK")</f>
        <v>OK</v>
      </c>
    </row>
    <row r="4756">
      <c r="A4756" s="5" t="s">
        <v>202</v>
      </c>
      <c r="B4756" s="5" t="s">
        <v>65</v>
      </c>
      <c r="C4756" s="5" t="s">
        <v>4960</v>
      </c>
      <c r="D4756" s="6" t="str">
        <f t="shared" si="1"/>
        <v>person4755@example.org</v>
      </c>
      <c r="E4756" s="6" t="str">
        <f t="shared" si="2"/>
        <v>BASIC_OK</v>
      </c>
      <c r="F4756" s="6" t="str">
        <f>IF(E4756&lt;&gt;"BASIC_OK","REVIEW",IF(RIGHT(D4756,LEN(LOWER(TRIM('Audit summary'!$B$16)))+1)="@"&amp;LOWER(TRIM('Audit summary'!$B$16)),"INTERNAL","EXTERNAL"))</f>
        <v>EXTERNAL</v>
      </c>
      <c r="G4756" s="6">
        <f t="shared" si="3"/>
        <v>1</v>
      </c>
      <c r="H4756" s="6">
        <f t="shared" si="4"/>
        <v>1</v>
      </c>
      <c r="I4756" s="6" t="str">
        <f>IF(OR(A4756="",COUNTIF('Message audit'!$A$2:$A$201,A4756)=0,AND(B4756&lt;&gt;"To",B4756&lt;&gt;"CC",B4756&lt;&gt;"BCC"),E4756&lt;&gt;"BASIC_OK"),"REVIEW","OK")</f>
        <v>OK</v>
      </c>
    </row>
    <row r="4757">
      <c r="A4757" s="5" t="s">
        <v>202</v>
      </c>
      <c r="B4757" s="5" t="s">
        <v>21</v>
      </c>
      <c r="C4757" s="5" t="s">
        <v>4961</v>
      </c>
      <c r="D4757" s="6" t="str">
        <f t="shared" si="1"/>
        <v>person4756@demo.invalid</v>
      </c>
      <c r="E4757" s="6" t="str">
        <f t="shared" si="2"/>
        <v>BASIC_OK</v>
      </c>
      <c r="F4757" s="6" t="str">
        <f>IF(E4757&lt;&gt;"BASIC_OK","REVIEW",IF(RIGHT(D4757,LEN(LOWER(TRIM('Audit summary'!$B$16)))+1)="@"&amp;LOWER(TRIM('Audit summary'!$B$16)),"INTERNAL","EXTERNAL"))</f>
        <v>INTERNAL</v>
      </c>
      <c r="G4757" s="6">
        <f t="shared" si="3"/>
        <v>1</v>
      </c>
      <c r="H4757" s="6">
        <f t="shared" si="4"/>
        <v>1</v>
      </c>
      <c r="I4757" s="6" t="str">
        <f>IF(OR(A4757="",COUNTIF('Message audit'!$A$2:$A$201,A4757)=0,AND(B4757&lt;&gt;"To",B4757&lt;&gt;"CC",B4757&lt;&gt;"BCC"),E4757&lt;&gt;"BASIC_OK"),"REVIEW","OK")</f>
        <v>OK</v>
      </c>
    </row>
    <row r="4758">
      <c r="A4758" s="5" t="s">
        <v>202</v>
      </c>
      <c r="B4758" s="5" t="s">
        <v>50</v>
      </c>
      <c r="C4758" s="5" t="s">
        <v>4962</v>
      </c>
      <c r="D4758" s="6" t="str">
        <f t="shared" si="1"/>
        <v>person4757@demo.invalid</v>
      </c>
      <c r="E4758" s="6" t="str">
        <f t="shared" si="2"/>
        <v>BASIC_OK</v>
      </c>
      <c r="F4758" s="6" t="str">
        <f>IF(E4758&lt;&gt;"BASIC_OK","REVIEW",IF(RIGHT(D4758,LEN(LOWER(TRIM('Audit summary'!$B$16)))+1)="@"&amp;LOWER(TRIM('Audit summary'!$B$16)),"INTERNAL","EXTERNAL"))</f>
        <v>INTERNAL</v>
      </c>
      <c r="G4758" s="6">
        <f t="shared" si="3"/>
        <v>1</v>
      </c>
      <c r="H4758" s="6">
        <f t="shared" si="4"/>
        <v>1</v>
      </c>
      <c r="I4758" s="6" t="str">
        <f>IF(OR(A4758="",COUNTIF('Message audit'!$A$2:$A$201,A4758)=0,AND(B4758&lt;&gt;"To",B4758&lt;&gt;"CC",B4758&lt;&gt;"BCC"),E4758&lt;&gt;"BASIC_OK"),"REVIEW","OK")</f>
        <v>OK</v>
      </c>
    </row>
    <row r="4759">
      <c r="A4759" s="5" t="s">
        <v>202</v>
      </c>
      <c r="B4759" s="5" t="s">
        <v>65</v>
      </c>
      <c r="C4759" s="5" t="s">
        <v>4963</v>
      </c>
      <c r="D4759" s="6" t="str">
        <f t="shared" si="1"/>
        <v>person4758@demo.invalid</v>
      </c>
      <c r="E4759" s="6" t="str">
        <f t="shared" si="2"/>
        <v>BASIC_OK</v>
      </c>
      <c r="F4759" s="6" t="str">
        <f>IF(E4759&lt;&gt;"BASIC_OK","REVIEW",IF(RIGHT(D4759,LEN(LOWER(TRIM('Audit summary'!$B$16)))+1)="@"&amp;LOWER(TRIM('Audit summary'!$B$16)),"INTERNAL","EXTERNAL"))</f>
        <v>INTERNAL</v>
      </c>
      <c r="G4759" s="6">
        <f t="shared" si="3"/>
        <v>1</v>
      </c>
      <c r="H4759" s="6">
        <f t="shared" si="4"/>
        <v>1</v>
      </c>
      <c r="I4759" s="6" t="str">
        <f>IF(OR(A4759="",COUNTIF('Message audit'!$A$2:$A$201,A4759)=0,AND(B4759&lt;&gt;"To",B4759&lt;&gt;"CC",B4759&lt;&gt;"BCC"),E4759&lt;&gt;"BASIC_OK"),"REVIEW","OK")</f>
        <v>OK</v>
      </c>
    </row>
    <row r="4760">
      <c r="A4760" s="5" t="s">
        <v>202</v>
      </c>
      <c r="B4760" s="5" t="s">
        <v>21</v>
      </c>
      <c r="C4760" s="5" t="s">
        <v>4964</v>
      </c>
      <c r="D4760" s="6" t="str">
        <f t="shared" si="1"/>
        <v>person4759@demo.invalid</v>
      </c>
      <c r="E4760" s="6" t="str">
        <f t="shared" si="2"/>
        <v>BASIC_OK</v>
      </c>
      <c r="F4760" s="6" t="str">
        <f>IF(E4760&lt;&gt;"BASIC_OK","REVIEW",IF(RIGHT(D4760,LEN(LOWER(TRIM('Audit summary'!$B$16)))+1)="@"&amp;LOWER(TRIM('Audit summary'!$B$16)),"INTERNAL","EXTERNAL"))</f>
        <v>INTERNAL</v>
      </c>
      <c r="G4760" s="6">
        <f t="shared" si="3"/>
        <v>1</v>
      </c>
      <c r="H4760" s="6">
        <f t="shared" si="4"/>
        <v>1</v>
      </c>
      <c r="I4760" s="6" t="str">
        <f>IF(OR(A4760="",COUNTIF('Message audit'!$A$2:$A$201,A4760)=0,AND(B4760&lt;&gt;"To",B4760&lt;&gt;"CC",B4760&lt;&gt;"BCC"),E4760&lt;&gt;"BASIC_OK"),"REVIEW","OK")</f>
        <v>OK</v>
      </c>
    </row>
    <row r="4761">
      <c r="A4761" s="5" t="s">
        <v>202</v>
      </c>
      <c r="B4761" s="5" t="s">
        <v>50</v>
      </c>
      <c r="C4761" s="5" t="s">
        <v>4965</v>
      </c>
      <c r="D4761" s="6" t="str">
        <f t="shared" si="1"/>
        <v>person4760@example.org</v>
      </c>
      <c r="E4761" s="6" t="str">
        <f t="shared" si="2"/>
        <v>BASIC_OK</v>
      </c>
      <c r="F4761" s="6" t="str">
        <f>IF(E4761&lt;&gt;"BASIC_OK","REVIEW",IF(RIGHT(D4761,LEN(LOWER(TRIM('Audit summary'!$B$16)))+1)="@"&amp;LOWER(TRIM('Audit summary'!$B$16)),"INTERNAL","EXTERNAL"))</f>
        <v>EXTERNAL</v>
      </c>
      <c r="G4761" s="6">
        <f t="shared" si="3"/>
        <v>1</v>
      </c>
      <c r="H4761" s="6">
        <f t="shared" si="4"/>
        <v>1</v>
      </c>
      <c r="I4761" s="6" t="str">
        <f>IF(OR(A4761="",COUNTIF('Message audit'!$A$2:$A$201,A4761)=0,AND(B4761&lt;&gt;"To",B4761&lt;&gt;"CC",B4761&lt;&gt;"BCC"),E4761&lt;&gt;"BASIC_OK"),"REVIEW","OK")</f>
        <v>OK</v>
      </c>
    </row>
    <row r="4762">
      <c r="A4762" s="5" t="s">
        <v>202</v>
      </c>
      <c r="B4762" s="5" t="s">
        <v>65</v>
      </c>
      <c r="C4762" s="5" t="s">
        <v>4966</v>
      </c>
      <c r="D4762" s="6" t="str">
        <f t="shared" si="1"/>
        <v>person4761@demo.invalid</v>
      </c>
      <c r="E4762" s="6" t="str">
        <f t="shared" si="2"/>
        <v>BASIC_OK</v>
      </c>
      <c r="F4762" s="6" t="str">
        <f>IF(E4762&lt;&gt;"BASIC_OK","REVIEW",IF(RIGHT(D4762,LEN(LOWER(TRIM('Audit summary'!$B$16)))+1)="@"&amp;LOWER(TRIM('Audit summary'!$B$16)),"INTERNAL","EXTERNAL"))</f>
        <v>INTERNAL</v>
      </c>
      <c r="G4762" s="6">
        <f t="shared" si="3"/>
        <v>1</v>
      </c>
      <c r="H4762" s="6">
        <f t="shared" si="4"/>
        <v>1</v>
      </c>
      <c r="I4762" s="6" t="str">
        <f>IF(OR(A4762="",COUNTIF('Message audit'!$A$2:$A$201,A4762)=0,AND(B4762&lt;&gt;"To",B4762&lt;&gt;"CC",B4762&lt;&gt;"BCC"),E4762&lt;&gt;"BASIC_OK"),"REVIEW","OK")</f>
        <v>OK</v>
      </c>
    </row>
    <row r="4763">
      <c r="A4763" s="5" t="s">
        <v>202</v>
      </c>
      <c r="B4763" s="5" t="s">
        <v>21</v>
      </c>
      <c r="C4763" s="5" t="s">
        <v>4967</v>
      </c>
      <c r="D4763" s="6" t="str">
        <f t="shared" si="1"/>
        <v>person4762@demo.invalid</v>
      </c>
      <c r="E4763" s="6" t="str">
        <f t="shared" si="2"/>
        <v>BASIC_OK</v>
      </c>
      <c r="F4763" s="6" t="str">
        <f>IF(E4763&lt;&gt;"BASIC_OK","REVIEW",IF(RIGHT(D4763,LEN(LOWER(TRIM('Audit summary'!$B$16)))+1)="@"&amp;LOWER(TRIM('Audit summary'!$B$16)),"INTERNAL","EXTERNAL"))</f>
        <v>INTERNAL</v>
      </c>
      <c r="G4763" s="6">
        <f t="shared" si="3"/>
        <v>1</v>
      </c>
      <c r="H4763" s="6">
        <f t="shared" si="4"/>
        <v>1</v>
      </c>
      <c r="I4763" s="6" t="str">
        <f>IF(OR(A4763="",COUNTIF('Message audit'!$A$2:$A$201,A4763)=0,AND(B4763&lt;&gt;"To",B4763&lt;&gt;"CC",B4763&lt;&gt;"BCC"),E4763&lt;&gt;"BASIC_OK"),"REVIEW","OK")</f>
        <v>OK</v>
      </c>
    </row>
    <row r="4764">
      <c r="A4764" s="5" t="s">
        <v>202</v>
      </c>
      <c r="B4764" s="5" t="s">
        <v>50</v>
      </c>
      <c r="C4764" s="5" t="s">
        <v>4968</v>
      </c>
      <c r="D4764" s="6" t="str">
        <f t="shared" si="1"/>
        <v>person4763@demo.invalid</v>
      </c>
      <c r="E4764" s="6" t="str">
        <f t="shared" si="2"/>
        <v>BASIC_OK</v>
      </c>
      <c r="F4764" s="6" t="str">
        <f>IF(E4764&lt;&gt;"BASIC_OK","REVIEW",IF(RIGHT(D4764,LEN(LOWER(TRIM('Audit summary'!$B$16)))+1)="@"&amp;LOWER(TRIM('Audit summary'!$B$16)),"INTERNAL","EXTERNAL"))</f>
        <v>INTERNAL</v>
      </c>
      <c r="G4764" s="6">
        <f t="shared" si="3"/>
        <v>1</v>
      </c>
      <c r="H4764" s="6">
        <f t="shared" si="4"/>
        <v>1</v>
      </c>
      <c r="I4764" s="6" t="str">
        <f>IF(OR(A4764="",COUNTIF('Message audit'!$A$2:$A$201,A4764)=0,AND(B4764&lt;&gt;"To",B4764&lt;&gt;"CC",B4764&lt;&gt;"BCC"),E4764&lt;&gt;"BASIC_OK"),"REVIEW","OK")</f>
        <v>OK</v>
      </c>
    </row>
    <row r="4765">
      <c r="A4765" s="5" t="s">
        <v>202</v>
      </c>
      <c r="B4765" s="5" t="s">
        <v>65</v>
      </c>
      <c r="C4765" s="5" t="s">
        <v>4969</v>
      </c>
      <c r="D4765" s="6" t="str">
        <f t="shared" si="1"/>
        <v>person4764@demo.invalid</v>
      </c>
      <c r="E4765" s="6" t="str">
        <f t="shared" si="2"/>
        <v>BASIC_OK</v>
      </c>
      <c r="F4765" s="6" t="str">
        <f>IF(E4765&lt;&gt;"BASIC_OK","REVIEW",IF(RIGHT(D4765,LEN(LOWER(TRIM('Audit summary'!$B$16)))+1)="@"&amp;LOWER(TRIM('Audit summary'!$B$16)),"INTERNAL","EXTERNAL"))</f>
        <v>INTERNAL</v>
      </c>
      <c r="G4765" s="6">
        <f t="shared" si="3"/>
        <v>1</v>
      </c>
      <c r="H4765" s="6">
        <f t="shared" si="4"/>
        <v>1</v>
      </c>
      <c r="I4765" s="6" t="str">
        <f>IF(OR(A4765="",COUNTIF('Message audit'!$A$2:$A$201,A4765)=0,AND(B4765&lt;&gt;"To",B4765&lt;&gt;"CC",B4765&lt;&gt;"BCC"),E4765&lt;&gt;"BASIC_OK"),"REVIEW","OK")</f>
        <v>OK</v>
      </c>
    </row>
    <row r="4766">
      <c r="A4766" s="5" t="s">
        <v>202</v>
      </c>
      <c r="B4766" s="5" t="s">
        <v>21</v>
      </c>
      <c r="C4766" s="5" t="s">
        <v>4970</v>
      </c>
      <c r="D4766" s="6" t="str">
        <f t="shared" si="1"/>
        <v>person4765@example.org</v>
      </c>
      <c r="E4766" s="6" t="str">
        <f t="shared" si="2"/>
        <v>BASIC_OK</v>
      </c>
      <c r="F4766" s="6" t="str">
        <f>IF(E4766&lt;&gt;"BASIC_OK","REVIEW",IF(RIGHT(D4766,LEN(LOWER(TRIM('Audit summary'!$B$16)))+1)="@"&amp;LOWER(TRIM('Audit summary'!$B$16)),"INTERNAL","EXTERNAL"))</f>
        <v>EXTERNAL</v>
      </c>
      <c r="G4766" s="6">
        <f t="shared" si="3"/>
        <v>1</v>
      </c>
      <c r="H4766" s="6">
        <f t="shared" si="4"/>
        <v>1</v>
      </c>
      <c r="I4766" s="6" t="str">
        <f>IF(OR(A4766="",COUNTIF('Message audit'!$A$2:$A$201,A4766)=0,AND(B4766&lt;&gt;"To",B4766&lt;&gt;"CC",B4766&lt;&gt;"BCC"),E4766&lt;&gt;"BASIC_OK"),"REVIEW","OK")</f>
        <v>OK</v>
      </c>
    </row>
    <row r="4767">
      <c r="A4767" s="5" t="s">
        <v>202</v>
      </c>
      <c r="B4767" s="5" t="s">
        <v>50</v>
      </c>
      <c r="C4767" s="5" t="s">
        <v>4971</v>
      </c>
      <c r="D4767" s="6" t="str">
        <f t="shared" si="1"/>
        <v>person4766@demo.invalid</v>
      </c>
      <c r="E4767" s="6" t="str">
        <f t="shared" si="2"/>
        <v>BASIC_OK</v>
      </c>
      <c r="F4767" s="6" t="str">
        <f>IF(E4767&lt;&gt;"BASIC_OK","REVIEW",IF(RIGHT(D4767,LEN(LOWER(TRIM('Audit summary'!$B$16)))+1)="@"&amp;LOWER(TRIM('Audit summary'!$B$16)),"INTERNAL","EXTERNAL"))</f>
        <v>INTERNAL</v>
      </c>
      <c r="G4767" s="6">
        <f t="shared" si="3"/>
        <v>1</v>
      </c>
      <c r="H4767" s="6">
        <f t="shared" si="4"/>
        <v>1</v>
      </c>
      <c r="I4767" s="6" t="str">
        <f>IF(OR(A4767="",COUNTIF('Message audit'!$A$2:$A$201,A4767)=0,AND(B4767&lt;&gt;"To",B4767&lt;&gt;"CC",B4767&lt;&gt;"BCC"),E4767&lt;&gt;"BASIC_OK"),"REVIEW","OK")</f>
        <v>OK</v>
      </c>
    </row>
    <row r="4768">
      <c r="A4768" s="5" t="s">
        <v>202</v>
      </c>
      <c r="B4768" s="5" t="s">
        <v>65</v>
      </c>
      <c r="C4768" s="5" t="s">
        <v>4972</v>
      </c>
      <c r="D4768" s="6" t="str">
        <f t="shared" si="1"/>
        <v>person4767@demo.invalid</v>
      </c>
      <c r="E4768" s="6" t="str">
        <f t="shared" si="2"/>
        <v>BASIC_OK</v>
      </c>
      <c r="F4768" s="6" t="str">
        <f>IF(E4768&lt;&gt;"BASIC_OK","REVIEW",IF(RIGHT(D4768,LEN(LOWER(TRIM('Audit summary'!$B$16)))+1)="@"&amp;LOWER(TRIM('Audit summary'!$B$16)),"INTERNAL","EXTERNAL"))</f>
        <v>INTERNAL</v>
      </c>
      <c r="G4768" s="6">
        <f t="shared" si="3"/>
        <v>1</v>
      </c>
      <c r="H4768" s="6">
        <f t="shared" si="4"/>
        <v>1</v>
      </c>
      <c r="I4768" s="6" t="str">
        <f>IF(OR(A4768="",COUNTIF('Message audit'!$A$2:$A$201,A4768)=0,AND(B4768&lt;&gt;"To",B4768&lt;&gt;"CC",B4768&lt;&gt;"BCC"),E4768&lt;&gt;"BASIC_OK"),"REVIEW","OK")</f>
        <v>OK</v>
      </c>
    </row>
    <row r="4769">
      <c r="A4769" s="5" t="s">
        <v>202</v>
      </c>
      <c r="B4769" s="5" t="s">
        <v>21</v>
      </c>
      <c r="C4769" s="5" t="s">
        <v>4973</v>
      </c>
      <c r="D4769" s="6" t="str">
        <f t="shared" si="1"/>
        <v>person4768@demo.invalid</v>
      </c>
      <c r="E4769" s="6" t="str">
        <f t="shared" si="2"/>
        <v>BASIC_OK</v>
      </c>
      <c r="F4769" s="6" t="str">
        <f>IF(E4769&lt;&gt;"BASIC_OK","REVIEW",IF(RIGHT(D4769,LEN(LOWER(TRIM('Audit summary'!$B$16)))+1)="@"&amp;LOWER(TRIM('Audit summary'!$B$16)),"INTERNAL","EXTERNAL"))</f>
        <v>INTERNAL</v>
      </c>
      <c r="G4769" s="6">
        <f t="shared" si="3"/>
        <v>1</v>
      </c>
      <c r="H4769" s="6">
        <f t="shared" si="4"/>
        <v>1</v>
      </c>
      <c r="I4769" s="6" t="str">
        <f>IF(OR(A4769="",COUNTIF('Message audit'!$A$2:$A$201,A4769)=0,AND(B4769&lt;&gt;"To",B4769&lt;&gt;"CC",B4769&lt;&gt;"BCC"),E4769&lt;&gt;"BASIC_OK"),"REVIEW","OK")</f>
        <v>OK</v>
      </c>
    </row>
    <row r="4770">
      <c r="A4770" s="5" t="s">
        <v>202</v>
      </c>
      <c r="B4770" s="5" t="s">
        <v>50</v>
      </c>
      <c r="C4770" s="5" t="s">
        <v>4974</v>
      </c>
      <c r="D4770" s="6" t="str">
        <f t="shared" si="1"/>
        <v>person4769@demo.invalid</v>
      </c>
      <c r="E4770" s="6" t="str">
        <f t="shared" si="2"/>
        <v>BASIC_OK</v>
      </c>
      <c r="F4770" s="6" t="str">
        <f>IF(E4770&lt;&gt;"BASIC_OK","REVIEW",IF(RIGHT(D4770,LEN(LOWER(TRIM('Audit summary'!$B$16)))+1)="@"&amp;LOWER(TRIM('Audit summary'!$B$16)),"INTERNAL","EXTERNAL"))</f>
        <v>INTERNAL</v>
      </c>
      <c r="G4770" s="6">
        <f t="shared" si="3"/>
        <v>1</v>
      </c>
      <c r="H4770" s="6">
        <f t="shared" si="4"/>
        <v>1</v>
      </c>
      <c r="I4770" s="6" t="str">
        <f>IF(OR(A4770="",COUNTIF('Message audit'!$A$2:$A$201,A4770)=0,AND(B4770&lt;&gt;"To",B4770&lt;&gt;"CC",B4770&lt;&gt;"BCC"),E4770&lt;&gt;"BASIC_OK"),"REVIEW","OK")</f>
        <v>OK</v>
      </c>
    </row>
    <row r="4771">
      <c r="A4771" s="5" t="s">
        <v>202</v>
      </c>
      <c r="B4771" s="5" t="s">
        <v>65</v>
      </c>
      <c r="C4771" s="5" t="s">
        <v>4975</v>
      </c>
      <c r="D4771" s="6" t="str">
        <f t="shared" si="1"/>
        <v>person4770@example.org</v>
      </c>
      <c r="E4771" s="6" t="str">
        <f t="shared" si="2"/>
        <v>BASIC_OK</v>
      </c>
      <c r="F4771" s="6" t="str">
        <f>IF(E4771&lt;&gt;"BASIC_OK","REVIEW",IF(RIGHT(D4771,LEN(LOWER(TRIM('Audit summary'!$B$16)))+1)="@"&amp;LOWER(TRIM('Audit summary'!$B$16)),"INTERNAL","EXTERNAL"))</f>
        <v>EXTERNAL</v>
      </c>
      <c r="G4771" s="6">
        <f t="shared" si="3"/>
        <v>1</v>
      </c>
      <c r="H4771" s="6">
        <f t="shared" si="4"/>
        <v>1</v>
      </c>
      <c r="I4771" s="6" t="str">
        <f>IF(OR(A4771="",COUNTIF('Message audit'!$A$2:$A$201,A4771)=0,AND(B4771&lt;&gt;"To",B4771&lt;&gt;"CC",B4771&lt;&gt;"BCC"),E4771&lt;&gt;"BASIC_OK"),"REVIEW","OK")</f>
        <v>OK</v>
      </c>
    </row>
    <row r="4772">
      <c r="A4772" s="5" t="s">
        <v>202</v>
      </c>
      <c r="B4772" s="5" t="s">
        <v>21</v>
      </c>
      <c r="C4772" s="5" t="s">
        <v>4976</v>
      </c>
      <c r="D4772" s="6" t="str">
        <f t="shared" si="1"/>
        <v>person4771@demo.invalid</v>
      </c>
      <c r="E4772" s="6" t="str">
        <f t="shared" si="2"/>
        <v>BASIC_OK</v>
      </c>
      <c r="F4772" s="6" t="str">
        <f>IF(E4772&lt;&gt;"BASIC_OK","REVIEW",IF(RIGHT(D4772,LEN(LOWER(TRIM('Audit summary'!$B$16)))+1)="@"&amp;LOWER(TRIM('Audit summary'!$B$16)),"INTERNAL","EXTERNAL"))</f>
        <v>INTERNAL</v>
      </c>
      <c r="G4772" s="6">
        <f t="shared" si="3"/>
        <v>1</v>
      </c>
      <c r="H4772" s="6">
        <f t="shared" si="4"/>
        <v>1</v>
      </c>
      <c r="I4772" s="6" t="str">
        <f>IF(OR(A4772="",COUNTIF('Message audit'!$A$2:$A$201,A4772)=0,AND(B4772&lt;&gt;"To",B4772&lt;&gt;"CC",B4772&lt;&gt;"BCC"),E4772&lt;&gt;"BASIC_OK"),"REVIEW","OK")</f>
        <v>OK</v>
      </c>
    </row>
    <row r="4773">
      <c r="A4773" s="5" t="s">
        <v>202</v>
      </c>
      <c r="B4773" s="5" t="s">
        <v>50</v>
      </c>
      <c r="C4773" s="5" t="s">
        <v>4977</v>
      </c>
      <c r="D4773" s="6" t="str">
        <f t="shared" si="1"/>
        <v>person4772@demo.invalid</v>
      </c>
      <c r="E4773" s="6" t="str">
        <f t="shared" si="2"/>
        <v>BASIC_OK</v>
      </c>
      <c r="F4773" s="6" t="str">
        <f>IF(E4773&lt;&gt;"BASIC_OK","REVIEW",IF(RIGHT(D4773,LEN(LOWER(TRIM('Audit summary'!$B$16)))+1)="@"&amp;LOWER(TRIM('Audit summary'!$B$16)),"INTERNAL","EXTERNAL"))</f>
        <v>INTERNAL</v>
      </c>
      <c r="G4773" s="6">
        <f t="shared" si="3"/>
        <v>1</v>
      </c>
      <c r="H4773" s="6">
        <f t="shared" si="4"/>
        <v>1</v>
      </c>
      <c r="I4773" s="6" t="str">
        <f>IF(OR(A4773="",COUNTIF('Message audit'!$A$2:$A$201,A4773)=0,AND(B4773&lt;&gt;"To",B4773&lt;&gt;"CC",B4773&lt;&gt;"BCC"),E4773&lt;&gt;"BASIC_OK"),"REVIEW","OK")</f>
        <v>OK</v>
      </c>
    </row>
    <row r="4774">
      <c r="A4774" s="5" t="s">
        <v>202</v>
      </c>
      <c r="B4774" s="5" t="s">
        <v>65</v>
      </c>
      <c r="C4774" s="5" t="s">
        <v>4978</v>
      </c>
      <c r="D4774" s="6" t="str">
        <f t="shared" si="1"/>
        <v>person4773@demo.invalid</v>
      </c>
      <c r="E4774" s="6" t="str">
        <f t="shared" si="2"/>
        <v>BASIC_OK</v>
      </c>
      <c r="F4774" s="6" t="str">
        <f>IF(E4774&lt;&gt;"BASIC_OK","REVIEW",IF(RIGHT(D4774,LEN(LOWER(TRIM('Audit summary'!$B$16)))+1)="@"&amp;LOWER(TRIM('Audit summary'!$B$16)),"INTERNAL","EXTERNAL"))</f>
        <v>INTERNAL</v>
      </c>
      <c r="G4774" s="6">
        <f t="shared" si="3"/>
        <v>1</v>
      </c>
      <c r="H4774" s="6">
        <f t="shared" si="4"/>
        <v>1</v>
      </c>
      <c r="I4774" s="6" t="str">
        <f>IF(OR(A4774="",COUNTIF('Message audit'!$A$2:$A$201,A4774)=0,AND(B4774&lt;&gt;"To",B4774&lt;&gt;"CC",B4774&lt;&gt;"BCC"),E4774&lt;&gt;"BASIC_OK"),"REVIEW","OK")</f>
        <v>OK</v>
      </c>
    </row>
    <row r="4775">
      <c r="A4775" s="5" t="s">
        <v>202</v>
      </c>
      <c r="B4775" s="5" t="s">
        <v>21</v>
      </c>
      <c r="C4775" s="5" t="s">
        <v>4979</v>
      </c>
      <c r="D4775" s="6" t="str">
        <f t="shared" si="1"/>
        <v>person4774@demo.invalid</v>
      </c>
      <c r="E4775" s="6" t="str">
        <f t="shared" si="2"/>
        <v>BASIC_OK</v>
      </c>
      <c r="F4775" s="6" t="str">
        <f>IF(E4775&lt;&gt;"BASIC_OK","REVIEW",IF(RIGHT(D4775,LEN(LOWER(TRIM('Audit summary'!$B$16)))+1)="@"&amp;LOWER(TRIM('Audit summary'!$B$16)),"INTERNAL","EXTERNAL"))</f>
        <v>INTERNAL</v>
      </c>
      <c r="G4775" s="6">
        <f t="shared" si="3"/>
        <v>1</v>
      </c>
      <c r="H4775" s="6">
        <f t="shared" si="4"/>
        <v>1</v>
      </c>
      <c r="I4775" s="6" t="str">
        <f>IF(OR(A4775="",COUNTIF('Message audit'!$A$2:$A$201,A4775)=0,AND(B4775&lt;&gt;"To",B4775&lt;&gt;"CC",B4775&lt;&gt;"BCC"),E4775&lt;&gt;"BASIC_OK"),"REVIEW","OK")</f>
        <v>OK</v>
      </c>
    </row>
    <row r="4776">
      <c r="A4776" s="5" t="s">
        <v>202</v>
      </c>
      <c r="B4776" s="5" t="s">
        <v>50</v>
      </c>
      <c r="C4776" s="5" t="s">
        <v>4980</v>
      </c>
      <c r="D4776" s="6" t="str">
        <f t="shared" si="1"/>
        <v>person4775@example.org</v>
      </c>
      <c r="E4776" s="6" t="str">
        <f t="shared" si="2"/>
        <v>BASIC_OK</v>
      </c>
      <c r="F4776" s="6" t="str">
        <f>IF(E4776&lt;&gt;"BASIC_OK","REVIEW",IF(RIGHT(D4776,LEN(LOWER(TRIM('Audit summary'!$B$16)))+1)="@"&amp;LOWER(TRIM('Audit summary'!$B$16)),"INTERNAL","EXTERNAL"))</f>
        <v>EXTERNAL</v>
      </c>
      <c r="G4776" s="6">
        <f t="shared" si="3"/>
        <v>1</v>
      </c>
      <c r="H4776" s="6">
        <f t="shared" si="4"/>
        <v>1</v>
      </c>
      <c r="I4776" s="6" t="str">
        <f>IF(OR(A4776="",COUNTIF('Message audit'!$A$2:$A$201,A4776)=0,AND(B4776&lt;&gt;"To",B4776&lt;&gt;"CC",B4776&lt;&gt;"BCC"),E4776&lt;&gt;"BASIC_OK"),"REVIEW","OK")</f>
        <v>OK</v>
      </c>
    </row>
    <row r="4777">
      <c r="A4777" s="5" t="s">
        <v>202</v>
      </c>
      <c r="B4777" s="5" t="s">
        <v>65</v>
      </c>
      <c r="C4777" s="5" t="s">
        <v>4981</v>
      </c>
      <c r="D4777" s="6" t="str">
        <f t="shared" si="1"/>
        <v>person4776@demo.invalid</v>
      </c>
      <c r="E4777" s="6" t="str">
        <f t="shared" si="2"/>
        <v>BASIC_OK</v>
      </c>
      <c r="F4777" s="6" t="str">
        <f>IF(E4777&lt;&gt;"BASIC_OK","REVIEW",IF(RIGHT(D4777,LEN(LOWER(TRIM('Audit summary'!$B$16)))+1)="@"&amp;LOWER(TRIM('Audit summary'!$B$16)),"INTERNAL","EXTERNAL"))</f>
        <v>INTERNAL</v>
      </c>
      <c r="G4777" s="6">
        <f t="shared" si="3"/>
        <v>1</v>
      </c>
      <c r="H4777" s="6">
        <f t="shared" si="4"/>
        <v>1</v>
      </c>
      <c r="I4777" s="6" t="str">
        <f>IF(OR(A4777="",COUNTIF('Message audit'!$A$2:$A$201,A4777)=0,AND(B4777&lt;&gt;"To",B4777&lt;&gt;"CC",B4777&lt;&gt;"BCC"),E4777&lt;&gt;"BASIC_OK"),"REVIEW","OK")</f>
        <v>OK</v>
      </c>
    </row>
    <row r="4778">
      <c r="A4778" s="5" t="s">
        <v>202</v>
      </c>
      <c r="B4778" s="5" t="s">
        <v>21</v>
      </c>
      <c r="C4778" s="5" t="s">
        <v>4982</v>
      </c>
      <c r="D4778" s="6" t="str">
        <f t="shared" si="1"/>
        <v>person4777@demo.invalid</v>
      </c>
      <c r="E4778" s="6" t="str">
        <f t="shared" si="2"/>
        <v>BASIC_OK</v>
      </c>
      <c r="F4778" s="6" t="str">
        <f>IF(E4778&lt;&gt;"BASIC_OK","REVIEW",IF(RIGHT(D4778,LEN(LOWER(TRIM('Audit summary'!$B$16)))+1)="@"&amp;LOWER(TRIM('Audit summary'!$B$16)),"INTERNAL","EXTERNAL"))</f>
        <v>INTERNAL</v>
      </c>
      <c r="G4778" s="6">
        <f t="shared" si="3"/>
        <v>1</v>
      </c>
      <c r="H4778" s="6">
        <f t="shared" si="4"/>
        <v>1</v>
      </c>
      <c r="I4778" s="6" t="str">
        <f>IF(OR(A4778="",COUNTIF('Message audit'!$A$2:$A$201,A4778)=0,AND(B4778&lt;&gt;"To",B4778&lt;&gt;"CC",B4778&lt;&gt;"BCC"),E4778&lt;&gt;"BASIC_OK"),"REVIEW","OK")</f>
        <v>OK</v>
      </c>
    </row>
    <row r="4779">
      <c r="A4779" s="5" t="s">
        <v>202</v>
      </c>
      <c r="B4779" s="5" t="s">
        <v>50</v>
      </c>
      <c r="C4779" s="5" t="s">
        <v>4983</v>
      </c>
      <c r="D4779" s="6" t="str">
        <f t="shared" si="1"/>
        <v>person4778@demo.invalid</v>
      </c>
      <c r="E4779" s="6" t="str">
        <f t="shared" si="2"/>
        <v>BASIC_OK</v>
      </c>
      <c r="F4779" s="6" t="str">
        <f>IF(E4779&lt;&gt;"BASIC_OK","REVIEW",IF(RIGHT(D4779,LEN(LOWER(TRIM('Audit summary'!$B$16)))+1)="@"&amp;LOWER(TRIM('Audit summary'!$B$16)),"INTERNAL","EXTERNAL"))</f>
        <v>INTERNAL</v>
      </c>
      <c r="G4779" s="6">
        <f t="shared" si="3"/>
        <v>1</v>
      </c>
      <c r="H4779" s="6">
        <f t="shared" si="4"/>
        <v>1</v>
      </c>
      <c r="I4779" s="6" t="str">
        <f>IF(OR(A4779="",COUNTIF('Message audit'!$A$2:$A$201,A4779)=0,AND(B4779&lt;&gt;"To",B4779&lt;&gt;"CC",B4779&lt;&gt;"BCC"),E4779&lt;&gt;"BASIC_OK"),"REVIEW","OK")</f>
        <v>OK</v>
      </c>
    </row>
    <row r="4780">
      <c r="A4780" s="5" t="s">
        <v>202</v>
      </c>
      <c r="B4780" s="5" t="s">
        <v>65</v>
      </c>
      <c r="C4780" s="5" t="s">
        <v>4984</v>
      </c>
      <c r="D4780" s="6" t="str">
        <f t="shared" si="1"/>
        <v>person4779@demo.invalid</v>
      </c>
      <c r="E4780" s="6" t="str">
        <f t="shared" si="2"/>
        <v>BASIC_OK</v>
      </c>
      <c r="F4780" s="6" t="str">
        <f>IF(E4780&lt;&gt;"BASIC_OK","REVIEW",IF(RIGHT(D4780,LEN(LOWER(TRIM('Audit summary'!$B$16)))+1)="@"&amp;LOWER(TRIM('Audit summary'!$B$16)),"INTERNAL","EXTERNAL"))</f>
        <v>INTERNAL</v>
      </c>
      <c r="G4780" s="6">
        <f t="shared" si="3"/>
        <v>1</v>
      </c>
      <c r="H4780" s="6">
        <f t="shared" si="4"/>
        <v>1</v>
      </c>
      <c r="I4780" s="6" t="str">
        <f>IF(OR(A4780="",COUNTIF('Message audit'!$A$2:$A$201,A4780)=0,AND(B4780&lt;&gt;"To",B4780&lt;&gt;"CC",B4780&lt;&gt;"BCC"),E4780&lt;&gt;"BASIC_OK"),"REVIEW","OK")</f>
        <v>OK</v>
      </c>
    </row>
    <row r="4781">
      <c r="A4781" s="5" t="s">
        <v>202</v>
      </c>
      <c r="B4781" s="5" t="s">
        <v>21</v>
      </c>
      <c r="C4781" s="5" t="s">
        <v>4985</v>
      </c>
      <c r="D4781" s="6" t="str">
        <f t="shared" si="1"/>
        <v>person4780@example.org</v>
      </c>
      <c r="E4781" s="6" t="str">
        <f t="shared" si="2"/>
        <v>BASIC_OK</v>
      </c>
      <c r="F4781" s="6" t="str">
        <f>IF(E4781&lt;&gt;"BASIC_OK","REVIEW",IF(RIGHT(D4781,LEN(LOWER(TRIM('Audit summary'!$B$16)))+1)="@"&amp;LOWER(TRIM('Audit summary'!$B$16)),"INTERNAL","EXTERNAL"))</f>
        <v>EXTERNAL</v>
      </c>
      <c r="G4781" s="6">
        <f t="shared" si="3"/>
        <v>1</v>
      </c>
      <c r="H4781" s="6">
        <f t="shared" si="4"/>
        <v>1</v>
      </c>
      <c r="I4781" s="6" t="str">
        <f>IF(OR(A4781="",COUNTIF('Message audit'!$A$2:$A$201,A4781)=0,AND(B4781&lt;&gt;"To",B4781&lt;&gt;"CC",B4781&lt;&gt;"BCC"),E4781&lt;&gt;"BASIC_OK"),"REVIEW","OK")</f>
        <v>OK</v>
      </c>
    </row>
    <row r="4782">
      <c r="A4782" s="5" t="s">
        <v>202</v>
      </c>
      <c r="B4782" s="5" t="s">
        <v>50</v>
      </c>
      <c r="C4782" s="5" t="s">
        <v>4986</v>
      </c>
      <c r="D4782" s="6" t="str">
        <f t="shared" si="1"/>
        <v>person4781@demo.invalid</v>
      </c>
      <c r="E4782" s="6" t="str">
        <f t="shared" si="2"/>
        <v>BASIC_OK</v>
      </c>
      <c r="F4782" s="6" t="str">
        <f>IF(E4782&lt;&gt;"BASIC_OK","REVIEW",IF(RIGHT(D4782,LEN(LOWER(TRIM('Audit summary'!$B$16)))+1)="@"&amp;LOWER(TRIM('Audit summary'!$B$16)),"INTERNAL","EXTERNAL"))</f>
        <v>INTERNAL</v>
      </c>
      <c r="G4782" s="6">
        <f t="shared" si="3"/>
        <v>1</v>
      </c>
      <c r="H4782" s="6">
        <f t="shared" si="4"/>
        <v>1</v>
      </c>
      <c r="I4782" s="6" t="str">
        <f>IF(OR(A4782="",COUNTIF('Message audit'!$A$2:$A$201,A4782)=0,AND(B4782&lt;&gt;"To",B4782&lt;&gt;"CC",B4782&lt;&gt;"BCC"),E4782&lt;&gt;"BASIC_OK"),"REVIEW","OK")</f>
        <v>OK</v>
      </c>
    </row>
    <row r="4783">
      <c r="A4783" s="5" t="s">
        <v>202</v>
      </c>
      <c r="B4783" s="5" t="s">
        <v>65</v>
      </c>
      <c r="C4783" s="5" t="s">
        <v>4987</v>
      </c>
      <c r="D4783" s="6" t="str">
        <f t="shared" si="1"/>
        <v>person4782@demo.invalid</v>
      </c>
      <c r="E4783" s="6" t="str">
        <f t="shared" si="2"/>
        <v>BASIC_OK</v>
      </c>
      <c r="F4783" s="6" t="str">
        <f>IF(E4783&lt;&gt;"BASIC_OK","REVIEW",IF(RIGHT(D4783,LEN(LOWER(TRIM('Audit summary'!$B$16)))+1)="@"&amp;LOWER(TRIM('Audit summary'!$B$16)),"INTERNAL","EXTERNAL"))</f>
        <v>INTERNAL</v>
      </c>
      <c r="G4783" s="6">
        <f t="shared" si="3"/>
        <v>1</v>
      </c>
      <c r="H4783" s="6">
        <f t="shared" si="4"/>
        <v>1</v>
      </c>
      <c r="I4783" s="6" t="str">
        <f>IF(OR(A4783="",COUNTIF('Message audit'!$A$2:$A$201,A4783)=0,AND(B4783&lt;&gt;"To",B4783&lt;&gt;"CC",B4783&lt;&gt;"BCC"),E4783&lt;&gt;"BASIC_OK"),"REVIEW","OK")</f>
        <v>OK</v>
      </c>
    </row>
    <row r="4784">
      <c r="A4784" s="5" t="s">
        <v>202</v>
      </c>
      <c r="B4784" s="5" t="s">
        <v>21</v>
      </c>
      <c r="C4784" s="5" t="s">
        <v>4988</v>
      </c>
      <c r="D4784" s="6" t="str">
        <f t="shared" si="1"/>
        <v>person4783@demo.invalid</v>
      </c>
      <c r="E4784" s="6" t="str">
        <f t="shared" si="2"/>
        <v>BASIC_OK</v>
      </c>
      <c r="F4784" s="6" t="str">
        <f>IF(E4784&lt;&gt;"BASIC_OK","REVIEW",IF(RIGHT(D4784,LEN(LOWER(TRIM('Audit summary'!$B$16)))+1)="@"&amp;LOWER(TRIM('Audit summary'!$B$16)),"INTERNAL","EXTERNAL"))</f>
        <v>INTERNAL</v>
      </c>
      <c r="G4784" s="6">
        <f t="shared" si="3"/>
        <v>1</v>
      </c>
      <c r="H4784" s="6">
        <f t="shared" si="4"/>
        <v>1</v>
      </c>
      <c r="I4784" s="6" t="str">
        <f>IF(OR(A4784="",COUNTIF('Message audit'!$A$2:$A$201,A4784)=0,AND(B4784&lt;&gt;"To",B4784&lt;&gt;"CC",B4784&lt;&gt;"BCC"),E4784&lt;&gt;"BASIC_OK"),"REVIEW","OK")</f>
        <v>OK</v>
      </c>
    </row>
    <row r="4785">
      <c r="A4785" s="5" t="s">
        <v>202</v>
      </c>
      <c r="B4785" s="5" t="s">
        <v>50</v>
      </c>
      <c r="C4785" s="5" t="s">
        <v>4989</v>
      </c>
      <c r="D4785" s="6" t="str">
        <f t="shared" si="1"/>
        <v>person4784@demo.invalid</v>
      </c>
      <c r="E4785" s="6" t="str">
        <f t="shared" si="2"/>
        <v>BASIC_OK</v>
      </c>
      <c r="F4785" s="6" t="str">
        <f>IF(E4785&lt;&gt;"BASIC_OK","REVIEW",IF(RIGHT(D4785,LEN(LOWER(TRIM('Audit summary'!$B$16)))+1)="@"&amp;LOWER(TRIM('Audit summary'!$B$16)),"INTERNAL","EXTERNAL"))</f>
        <v>INTERNAL</v>
      </c>
      <c r="G4785" s="6">
        <f t="shared" si="3"/>
        <v>1</v>
      </c>
      <c r="H4785" s="6">
        <f t="shared" si="4"/>
        <v>1</v>
      </c>
      <c r="I4785" s="6" t="str">
        <f>IF(OR(A4785="",COUNTIF('Message audit'!$A$2:$A$201,A4785)=0,AND(B4785&lt;&gt;"To",B4785&lt;&gt;"CC",B4785&lt;&gt;"BCC"),E4785&lt;&gt;"BASIC_OK"),"REVIEW","OK")</f>
        <v>OK</v>
      </c>
    </row>
    <row r="4786">
      <c r="A4786" s="5" t="s">
        <v>202</v>
      </c>
      <c r="B4786" s="5" t="s">
        <v>65</v>
      </c>
      <c r="C4786" s="5" t="s">
        <v>4990</v>
      </c>
      <c r="D4786" s="6" t="str">
        <f t="shared" si="1"/>
        <v>person4785@example.org</v>
      </c>
      <c r="E4786" s="6" t="str">
        <f t="shared" si="2"/>
        <v>BASIC_OK</v>
      </c>
      <c r="F4786" s="6" t="str">
        <f>IF(E4786&lt;&gt;"BASIC_OK","REVIEW",IF(RIGHT(D4786,LEN(LOWER(TRIM('Audit summary'!$B$16)))+1)="@"&amp;LOWER(TRIM('Audit summary'!$B$16)),"INTERNAL","EXTERNAL"))</f>
        <v>EXTERNAL</v>
      </c>
      <c r="G4786" s="6">
        <f t="shared" si="3"/>
        <v>1</v>
      </c>
      <c r="H4786" s="6">
        <f t="shared" si="4"/>
        <v>1</v>
      </c>
      <c r="I4786" s="6" t="str">
        <f>IF(OR(A4786="",COUNTIF('Message audit'!$A$2:$A$201,A4786)=0,AND(B4786&lt;&gt;"To",B4786&lt;&gt;"CC",B4786&lt;&gt;"BCC"),E4786&lt;&gt;"BASIC_OK"),"REVIEW","OK")</f>
        <v>OK</v>
      </c>
    </row>
    <row r="4787">
      <c r="A4787" s="5" t="s">
        <v>202</v>
      </c>
      <c r="B4787" s="5" t="s">
        <v>21</v>
      </c>
      <c r="C4787" s="5" t="s">
        <v>4991</v>
      </c>
      <c r="D4787" s="6" t="str">
        <f t="shared" si="1"/>
        <v>person4786@demo.invalid</v>
      </c>
      <c r="E4787" s="6" t="str">
        <f t="shared" si="2"/>
        <v>BASIC_OK</v>
      </c>
      <c r="F4787" s="6" t="str">
        <f>IF(E4787&lt;&gt;"BASIC_OK","REVIEW",IF(RIGHT(D4787,LEN(LOWER(TRIM('Audit summary'!$B$16)))+1)="@"&amp;LOWER(TRIM('Audit summary'!$B$16)),"INTERNAL","EXTERNAL"))</f>
        <v>INTERNAL</v>
      </c>
      <c r="G4787" s="6">
        <f t="shared" si="3"/>
        <v>1</v>
      </c>
      <c r="H4787" s="6">
        <f t="shared" si="4"/>
        <v>1</v>
      </c>
      <c r="I4787" s="6" t="str">
        <f>IF(OR(A4787="",COUNTIF('Message audit'!$A$2:$A$201,A4787)=0,AND(B4787&lt;&gt;"To",B4787&lt;&gt;"CC",B4787&lt;&gt;"BCC"),E4787&lt;&gt;"BASIC_OK"),"REVIEW","OK")</f>
        <v>OK</v>
      </c>
    </row>
    <row r="4788">
      <c r="A4788" s="5" t="s">
        <v>202</v>
      </c>
      <c r="B4788" s="5" t="s">
        <v>50</v>
      </c>
      <c r="C4788" s="5" t="s">
        <v>4992</v>
      </c>
      <c r="D4788" s="6" t="str">
        <f t="shared" si="1"/>
        <v>person4787@demo.invalid</v>
      </c>
      <c r="E4788" s="6" t="str">
        <f t="shared" si="2"/>
        <v>BASIC_OK</v>
      </c>
      <c r="F4788" s="6" t="str">
        <f>IF(E4788&lt;&gt;"BASIC_OK","REVIEW",IF(RIGHT(D4788,LEN(LOWER(TRIM('Audit summary'!$B$16)))+1)="@"&amp;LOWER(TRIM('Audit summary'!$B$16)),"INTERNAL","EXTERNAL"))</f>
        <v>INTERNAL</v>
      </c>
      <c r="G4788" s="6">
        <f t="shared" si="3"/>
        <v>1</v>
      </c>
      <c r="H4788" s="6">
        <f t="shared" si="4"/>
        <v>1</v>
      </c>
      <c r="I4788" s="6" t="str">
        <f>IF(OR(A4788="",COUNTIF('Message audit'!$A$2:$A$201,A4788)=0,AND(B4788&lt;&gt;"To",B4788&lt;&gt;"CC",B4788&lt;&gt;"BCC"),E4788&lt;&gt;"BASIC_OK"),"REVIEW","OK")</f>
        <v>OK</v>
      </c>
    </row>
    <row r="4789">
      <c r="A4789" s="5" t="s">
        <v>202</v>
      </c>
      <c r="B4789" s="5" t="s">
        <v>65</v>
      </c>
      <c r="C4789" s="5" t="s">
        <v>4993</v>
      </c>
      <c r="D4789" s="6" t="str">
        <f t="shared" si="1"/>
        <v>person4788@demo.invalid</v>
      </c>
      <c r="E4789" s="6" t="str">
        <f t="shared" si="2"/>
        <v>BASIC_OK</v>
      </c>
      <c r="F4789" s="6" t="str">
        <f>IF(E4789&lt;&gt;"BASIC_OK","REVIEW",IF(RIGHT(D4789,LEN(LOWER(TRIM('Audit summary'!$B$16)))+1)="@"&amp;LOWER(TRIM('Audit summary'!$B$16)),"INTERNAL","EXTERNAL"))</f>
        <v>INTERNAL</v>
      </c>
      <c r="G4789" s="6">
        <f t="shared" si="3"/>
        <v>1</v>
      </c>
      <c r="H4789" s="6">
        <f t="shared" si="4"/>
        <v>1</v>
      </c>
      <c r="I4789" s="6" t="str">
        <f>IF(OR(A4789="",COUNTIF('Message audit'!$A$2:$A$201,A4789)=0,AND(B4789&lt;&gt;"To",B4789&lt;&gt;"CC",B4789&lt;&gt;"BCC"),E4789&lt;&gt;"BASIC_OK"),"REVIEW","OK")</f>
        <v>OK</v>
      </c>
    </row>
    <row r="4790">
      <c r="A4790" s="5" t="s">
        <v>202</v>
      </c>
      <c r="B4790" s="5" t="s">
        <v>21</v>
      </c>
      <c r="C4790" s="5" t="s">
        <v>4994</v>
      </c>
      <c r="D4790" s="6" t="str">
        <f t="shared" si="1"/>
        <v>person4789@demo.invalid</v>
      </c>
      <c r="E4790" s="6" t="str">
        <f t="shared" si="2"/>
        <v>BASIC_OK</v>
      </c>
      <c r="F4790" s="6" t="str">
        <f>IF(E4790&lt;&gt;"BASIC_OK","REVIEW",IF(RIGHT(D4790,LEN(LOWER(TRIM('Audit summary'!$B$16)))+1)="@"&amp;LOWER(TRIM('Audit summary'!$B$16)),"INTERNAL","EXTERNAL"))</f>
        <v>INTERNAL</v>
      </c>
      <c r="G4790" s="6">
        <f t="shared" si="3"/>
        <v>1</v>
      </c>
      <c r="H4790" s="6">
        <f t="shared" si="4"/>
        <v>1</v>
      </c>
      <c r="I4790" s="6" t="str">
        <f>IF(OR(A4790="",COUNTIF('Message audit'!$A$2:$A$201,A4790)=0,AND(B4790&lt;&gt;"To",B4790&lt;&gt;"CC",B4790&lt;&gt;"BCC"),E4790&lt;&gt;"BASIC_OK"),"REVIEW","OK")</f>
        <v>OK</v>
      </c>
    </row>
    <row r="4791">
      <c r="A4791" s="5" t="s">
        <v>202</v>
      </c>
      <c r="B4791" s="5" t="s">
        <v>50</v>
      </c>
      <c r="C4791" s="5" t="s">
        <v>4995</v>
      </c>
      <c r="D4791" s="6" t="str">
        <f t="shared" si="1"/>
        <v>person4790@example.org</v>
      </c>
      <c r="E4791" s="6" t="str">
        <f t="shared" si="2"/>
        <v>BASIC_OK</v>
      </c>
      <c r="F4791" s="6" t="str">
        <f>IF(E4791&lt;&gt;"BASIC_OK","REVIEW",IF(RIGHT(D4791,LEN(LOWER(TRIM('Audit summary'!$B$16)))+1)="@"&amp;LOWER(TRIM('Audit summary'!$B$16)),"INTERNAL","EXTERNAL"))</f>
        <v>EXTERNAL</v>
      </c>
      <c r="G4791" s="6">
        <f t="shared" si="3"/>
        <v>1</v>
      </c>
      <c r="H4791" s="6">
        <f t="shared" si="4"/>
        <v>1</v>
      </c>
      <c r="I4791" s="6" t="str">
        <f>IF(OR(A4791="",COUNTIF('Message audit'!$A$2:$A$201,A4791)=0,AND(B4791&lt;&gt;"To",B4791&lt;&gt;"CC",B4791&lt;&gt;"BCC"),E4791&lt;&gt;"BASIC_OK"),"REVIEW","OK")</f>
        <v>OK</v>
      </c>
    </row>
    <row r="4792">
      <c r="A4792" s="5" t="s">
        <v>202</v>
      </c>
      <c r="B4792" s="5" t="s">
        <v>65</v>
      </c>
      <c r="C4792" s="5" t="s">
        <v>4996</v>
      </c>
      <c r="D4792" s="6" t="str">
        <f t="shared" si="1"/>
        <v>person4791@demo.invalid</v>
      </c>
      <c r="E4792" s="6" t="str">
        <f t="shared" si="2"/>
        <v>BASIC_OK</v>
      </c>
      <c r="F4792" s="6" t="str">
        <f>IF(E4792&lt;&gt;"BASIC_OK","REVIEW",IF(RIGHT(D4792,LEN(LOWER(TRIM('Audit summary'!$B$16)))+1)="@"&amp;LOWER(TRIM('Audit summary'!$B$16)),"INTERNAL","EXTERNAL"))</f>
        <v>INTERNAL</v>
      </c>
      <c r="G4792" s="6">
        <f t="shared" si="3"/>
        <v>1</v>
      </c>
      <c r="H4792" s="6">
        <f t="shared" si="4"/>
        <v>1</v>
      </c>
      <c r="I4792" s="6" t="str">
        <f>IF(OR(A4792="",COUNTIF('Message audit'!$A$2:$A$201,A4792)=0,AND(B4792&lt;&gt;"To",B4792&lt;&gt;"CC",B4792&lt;&gt;"BCC"),E4792&lt;&gt;"BASIC_OK"),"REVIEW","OK")</f>
        <v>OK</v>
      </c>
    </row>
    <row r="4793">
      <c r="A4793" s="5" t="s">
        <v>202</v>
      </c>
      <c r="B4793" s="5" t="s">
        <v>21</v>
      </c>
      <c r="C4793" s="5" t="s">
        <v>4997</v>
      </c>
      <c r="D4793" s="6" t="str">
        <f t="shared" si="1"/>
        <v>person4792@demo.invalid</v>
      </c>
      <c r="E4793" s="6" t="str">
        <f t="shared" si="2"/>
        <v>BASIC_OK</v>
      </c>
      <c r="F4793" s="6" t="str">
        <f>IF(E4793&lt;&gt;"BASIC_OK","REVIEW",IF(RIGHT(D4793,LEN(LOWER(TRIM('Audit summary'!$B$16)))+1)="@"&amp;LOWER(TRIM('Audit summary'!$B$16)),"INTERNAL","EXTERNAL"))</f>
        <v>INTERNAL</v>
      </c>
      <c r="G4793" s="6">
        <f t="shared" si="3"/>
        <v>1</v>
      </c>
      <c r="H4793" s="6">
        <f t="shared" si="4"/>
        <v>1</v>
      </c>
      <c r="I4793" s="6" t="str">
        <f>IF(OR(A4793="",COUNTIF('Message audit'!$A$2:$A$201,A4793)=0,AND(B4793&lt;&gt;"To",B4793&lt;&gt;"CC",B4793&lt;&gt;"BCC"),E4793&lt;&gt;"BASIC_OK"),"REVIEW","OK")</f>
        <v>OK</v>
      </c>
    </row>
    <row r="4794">
      <c r="A4794" s="5" t="s">
        <v>202</v>
      </c>
      <c r="B4794" s="5" t="s">
        <v>50</v>
      </c>
      <c r="C4794" s="5" t="s">
        <v>4998</v>
      </c>
      <c r="D4794" s="6" t="str">
        <f t="shared" si="1"/>
        <v>person4793@demo.invalid</v>
      </c>
      <c r="E4794" s="6" t="str">
        <f t="shared" si="2"/>
        <v>BASIC_OK</v>
      </c>
      <c r="F4794" s="6" t="str">
        <f>IF(E4794&lt;&gt;"BASIC_OK","REVIEW",IF(RIGHT(D4794,LEN(LOWER(TRIM('Audit summary'!$B$16)))+1)="@"&amp;LOWER(TRIM('Audit summary'!$B$16)),"INTERNAL","EXTERNAL"))</f>
        <v>INTERNAL</v>
      </c>
      <c r="G4794" s="6">
        <f t="shared" si="3"/>
        <v>1</v>
      </c>
      <c r="H4794" s="6">
        <f t="shared" si="4"/>
        <v>1</v>
      </c>
      <c r="I4794" s="6" t="str">
        <f>IF(OR(A4794="",COUNTIF('Message audit'!$A$2:$A$201,A4794)=0,AND(B4794&lt;&gt;"To",B4794&lt;&gt;"CC",B4794&lt;&gt;"BCC"),E4794&lt;&gt;"BASIC_OK"),"REVIEW","OK")</f>
        <v>OK</v>
      </c>
    </row>
    <row r="4795">
      <c r="A4795" s="5" t="s">
        <v>202</v>
      </c>
      <c r="B4795" s="5" t="s">
        <v>65</v>
      </c>
      <c r="C4795" s="5" t="s">
        <v>4999</v>
      </c>
      <c r="D4795" s="6" t="str">
        <f t="shared" si="1"/>
        <v>person4794@demo.invalid</v>
      </c>
      <c r="E4795" s="6" t="str">
        <f t="shared" si="2"/>
        <v>BASIC_OK</v>
      </c>
      <c r="F4795" s="6" t="str">
        <f>IF(E4795&lt;&gt;"BASIC_OK","REVIEW",IF(RIGHT(D4795,LEN(LOWER(TRIM('Audit summary'!$B$16)))+1)="@"&amp;LOWER(TRIM('Audit summary'!$B$16)),"INTERNAL","EXTERNAL"))</f>
        <v>INTERNAL</v>
      </c>
      <c r="G4795" s="6">
        <f t="shared" si="3"/>
        <v>1</v>
      </c>
      <c r="H4795" s="6">
        <f t="shared" si="4"/>
        <v>1</v>
      </c>
      <c r="I4795" s="6" t="str">
        <f>IF(OR(A4795="",COUNTIF('Message audit'!$A$2:$A$201,A4795)=0,AND(B4795&lt;&gt;"To",B4795&lt;&gt;"CC",B4795&lt;&gt;"BCC"),E4795&lt;&gt;"BASIC_OK"),"REVIEW","OK")</f>
        <v>OK</v>
      </c>
    </row>
    <row r="4796">
      <c r="A4796" s="5" t="s">
        <v>202</v>
      </c>
      <c r="B4796" s="5" t="s">
        <v>21</v>
      </c>
      <c r="C4796" s="5" t="s">
        <v>5000</v>
      </c>
      <c r="D4796" s="6" t="str">
        <f t="shared" si="1"/>
        <v>person4795@example.org</v>
      </c>
      <c r="E4796" s="6" t="str">
        <f t="shared" si="2"/>
        <v>BASIC_OK</v>
      </c>
      <c r="F4796" s="6" t="str">
        <f>IF(E4796&lt;&gt;"BASIC_OK","REVIEW",IF(RIGHT(D4796,LEN(LOWER(TRIM('Audit summary'!$B$16)))+1)="@"&amp;LOWER(TRIM('Audit summary'!$B$16)),"INTERNAL","EXTERNAL"))</f>
        <v>EXTERNAL</v>
      </c>
      <c r="G4796" s="6">
        <f t="shared" si="3"/>
        <v>1</v>
      </c>
      <c r="H4796" s="6">
        <f t="shared" si="4"/>
        <v>1</v>
      </c>
      <c r="I4796" s="6" t="str">
        <f>IF(OR(A4796="",COUNTIF('Message audit'!$A$2:$A$201,A4796)=0,AND(B4796&lt;&gt;"To",B4796&lt;&gt;"CC",B4796&lt;&gt;"BCC"),E4796&lt;&gt;"BASIC_OK"),"REVIEW","OK")</f>
        <v>OK</v>
      </c>
    </row>
    <row r="4797">
      <c r="A4797" s="5" t="s">
        <v>202</v>
      </c>
      <c r="B4797" s="5" t="s">
        <v>50</v>
      </c>
      <c r="C4797" s="5" t="s">
        <v>5001</v>
      </c>
      <c r="D4797" s="6" t="str">
        <f t="shared" si="1"/>
        <v>person4796@demo.invalid</v>
      </c>
      <c r="E4797" s="6" t="str">
        <f t="shared" si="2"/>
        <v>BASIC_OK</v>
      </c>
      <c r="F4797" s="6" t="str">
        <f>IF(E4797&lt;&gt;"BASIC_OK","REVIEW",IF(RIGHT(D4797,LEN(LOWER(TRIM('Audit summary'!$B$16)))+1)="@"&amp;LOWER(TRIM('Audit summary'!$B$16)),"INTERNAL","EXTERNAL"))</f>
        <v>INTERNAL</v>
      </c>
      <c r="G4797" s="6">
        <f t="shared" si="3"/>
        <v>1</v>
      </c>
      <c r="H4797" s="6">
        <f t="shared" si="4"/>
        <v>1</v>
      </c>
      <c r="I4797" s="6" t="str">
        <f>IF(OR(A4797="",COUNTIF('Message audit'!$A$2:$A$201,A4797)=0,AND(B4797&lt;&gt;"To",B4797&lt;&gt;"CC",B4797&lt;&gt;"BCC"),E4797&lt;&gt;"BASIC_OK"),"REVIEW","OK")</f>
        <v>OK</v>
      </c>
    </row>
    <row r="4798">
      <c r="A4798" s="5" t="s">
        <v>202</v>
      </c>
      <c r="B4798" s="5" t="s">
        <v>65</v>
      </c>
      <c r="C4798" s="5" t="s">
        <v>5002</v>
      </c>
      <c r="D4798" s="6" t="str">
        <f t="shared" si="1"/>
        <v>person4797@demo.invalid</v>
      </c>
      <c r="E4798" s="6" t="str">
        <f t="shared" si="2"/>
        <v>BASIC_OK</v>
      </c>
      <c r="F4798" s="6" t="str">
        <f>IF(E4798&lt;&gt;"BASIC_OK","REVIEW",IF(RIGHT(D4798,LEN(LOWER(TRIM('Audit summary'!$B$16)))+1)="@"&amp;LOWER(TRIM('Audit summary'!$B$16)),"INTERNAL","EXTERNAL"))</f>
        <v>INTERNAL</v>
      </c>
      <c r="G4798" s="6">
        <f t="shared" si="3"/>
        <v>1</v>
      </c>
      <c r="H4798" s="6">
        <f t="shared" si="4"/>
        <v>1</v>
      </c>
      <c r="I4798" s="6" t="str">
        <f>IF(OR(A4798="",COUNTIF('Message audit'!$A$2:$A$201,A4798)=0,AND(B4798&lt;&gt;"To",B4798&lt;&gt;"CC",B4798&lt;&gt;"BCC"),E4798&lt;&gt;"BASIC_OK"),"REVIEW","OK")</f>
        <v>OK</v>
      </c>
    </row>
    <row r="4799">
      <c r="A4799" s="5" t="s">
        <v>202</v>
      </c>
      <c r="B4799" s="5" t="s">
        <v>21</v>
      </c>
      <c r="C4799" s="5" t="s">
        <v>5003</v>
      </c>
      <c r="D4799" s="6" t="str">
        <f t="shared" si="1"/>
        <v>person4798@demo.invalid</v>
      </c>
      <c r="E4799" s="6" t="str">
        <f t="shared" si="2"/>
        <v>BASIC_OK</v>
      </c>
      <c r="F4799" s="6" t="str">
        <f>IF(E4799&lt;&gt;"BASIC_OK","REVIEW",IF(RIGHT(D4799,LEN(LOWER(TRIM('Audit summary'!$B$16)))+1)="@"&amp;LOWER(TRIM('Audit summary'!$B$16)),"INTERNAL","EXTERNAL"))</f>
        <v>INTERNAL</v>
      </c>
      <c r="G4799" s="6">
        <f t="shared" si="3"/>
        <v>1</v>
      </c>
      <c r="H4799" s="6">
        <f t="shared" si="4"/>
        <v>1</v>
      </c>
      <c r="I4799" s="6" t="str">
        <f>IF(OR(A4799="",COUNTIF('Message audit'!$A$2:$A$201,A4799)=0,AND(B4799&lt;&gt;"To",B4799&lt;&gt;"CC",B4799&lt;&gt;"BCC"),E4799&lt;&gt;"BASIC_OK"),"REVIEW","OK")</f>
        <v>OK</v>
      </c>
    </row>
    <row r="4800">
      <c r="A4800" s="5" t="s">
        <v>202</v>
      </c>
      <c r="B4800" s="5" t="s">
        <v>50</v>
      </c>
      <c r="C4800" s="5" t="s">
        <v>5004</v>
      </c>
      <c r="D4800" s="6" t="str">
        <f t="shared" si="1"/>
        <v>person4799@demo.invalid</v>
      </c>
      <c r="E4800" s="6" t="str">
        <f t="shared" si="2"/>
        <v>BASIC_OK</v>
      </c>
      <c r="F4800" s="6" t="str">
        <f>IF(E4800&lt;&gt;"BASIC_OK","REVIEW",IF(RIGHT(D4800,LEN(LOWER(TRIM('Audit summary'!$B$16)))+1)="@"&amp;LOWER(TRIM('Audit summary'!$B$16)),"INTERNAL","EXTERNAL"))</f>
        <v>INTERNAL</v>
      </c>
      <c r="G4800" s="6">
        <f t="shared" si="3"/>
        <v>1</v>
      </c>
      <c r="H4800" s="6">
        <f t="shared" si="4"/>
        <v>1</v>
      </c>
      <c r="I4800" s="6" t="str">
        <f>IF(OR(A4800="",COUNTIF('Message audit'!$A$2:$A$201,A4800)=0,AND(B4800&lt;&gt;"To",B4800&lt;&gt;"CC",B4800&lt;&gt;"BCC"),E4800&lt;&gt;"BASIC_OK"),"REVIEW","OK")</f>
        <v>OK</v>
      </c>
    </row>
    <row r="4801">
      <c r="A4801" s="5" t="s">
        <v>202</v>
      </c>
      <c r="B4801" s="5" t="s">
        <v>65</v>
      </c>
      <c r="D4801" s="6" t="str">
        <f t="shared" si="1"/>
        <v/>
      </c>
      <c r="E4801" s="6" t="str">
        <f t="shared" si="2"/>
        <v>MISSING</v>
      </c>
      <c r="F4801" s="6" t="str">
        <f>IF(E4801&lt;&gt;"BASIC_OK","REVIEW",IF(RIGHT(D4801,LEN(LOWER(TRIM('Audit summary'!$B$16)))+1)="@"&amp;LOWER(TRIM('Audit summary'!$B$16)),"INTERNAL","EXTERNAL"))</f>
        <v>REVIEW</v>
      </c>
      <c r="G4801" s="6">
        <f t="shared" si="3"/>
        <v>0</v>
      </c>
      <c r="H4801" s="6">
        <f t="shared" si="4"/>
        <v>0</v>
      </c>
      <c r="I4801" s="6" t="str">
        <f>IF(OR(A4801="",COUNTIF('Message audit'!$A$2:$A$201,A4801)=0,AND(B4801&lt;&gt;"To",B4801&lt;&gt;"CC",B4801&lt;&gt;"BCC"),E4801&lt;&gt;"BASIC_OK"),"REVIEW","OK")</f>
        <v>REVIEW</v>
      </c>
    </row>
    <row r="4802">
      <c r="A4802" s="5" t="s">
        <v>202</v>
      </c>
      <c r="B4802" s="5" t="s">
        <v>21</v>
      </c>
      <c r="C4802" s="5" t="s">
        <v>5005</v>
      </c>
      <c r="D4802" s="6" t="str">
        <f t="shared" si="1"/>
        <v>broken-4801</v>
      </c>
      <c r="E4802" s="6" t="str">
        <f t="shared" si="2"/>
        <v>REVIEW</v>
      </c>
      <c r="F4802" s="6" t="str">
        <f>IF(E4802&lt;&gt;"BASIC_OK","REVIEW",IF(RIGHT(D4802,LEN(LOWER(TRIM('Audit summary'!$B$16)))+1)="@"&amp;LOWER(TRIM('Audit summary'!$B$16)),"INTERNAL","EXTERNAL"))</f>
        <v>REVIEW</v>
      </c>
      <c r="G4802" s="6">
        <f t="shared" si="3"/>
        <v>0</v>
      </c>
      <c r="H4802" s="6">
        <f t="shared" si="4"/>
        <v>0</v>
      </c>
      <c r="I4802" s="6" t="str">
        <f>IF(OR(A4802="",COUNTIF('Message audit'!$A$2:$A$201,A4802)=0,AND(B4802&lt;&gt;"To",B4802&lt;&gt;"CC",B4802&lt;&gt;"BCC"),E4802&lt;&gt;"BASIC_OK"),"REVIEW","OK")</f>
        <v>REVIEW</v>
      </c>
    </row>
    <row r="4803">
      <c r="A4803" s="5" t="s">
        <v>204</v>
      </c>
      <c r="B4803" s="5" t="s">
        <v>50</v>
      </c>
      <c r="C4803" s="5" t="s">
        <v>5006</v>
      </c>
      <c r="D4803" s="6" t="str">
        <f t="shared" si="1"/>
        <v>person4802@demo.invalid</v>
      </c>
      <c r="E4803" s="6" t="str">
        <f t="shared" si="2"/>
        <v>BASIC_OK</v>
      </c>
      <c r="F4803" s="6" t="str">
        <f>IF(E4803&lt;&gt;"BASIC_OK","REVIEW",IF(RIGHT(D4803,LEN(LOWER(TRIM('Audit summary'!$B$16)))+1)="@"&amp;LOWER(TRIM('Audit summary'!$B$16)),"INTERNAL","EXTERNAL"))</f>
        <v>INTERNAL</v>
      </c>
      <c r="G4803" s="6">
        <f t="shared" si="3"/>
        <v>1</v>
      </c>
      <c r="H4803" s="6">
        <f t="shared" si="4"/>
        <v>1</v>
      </c>
      <c r="I4803" s="6" t="str">
        <f>IF(OR(A4803="",COUNTIF('Message audit'!$A$2:$A$201,A4803)=0,AND(B4803&lt;&gt;"To",B4803&lt;&gt;"CC",B4803&lt;&gt;"BCC"),E4803&lt;&gt;"BASIC_OK"),"REVIEW","OK")</f>
        <v>OK</v>
      </c>
    </row>
    <row r="4804">
      <c r="A4804" s="5" t="s">
        <v>204</v>
      </c>
      <c r="B4804" s="5" t="s">
        <v>65</v>
      </c>
      <c r="C4804" s="5" t="s">
        <v>5007</v>
      </c>
      <c r="D4804" s="6" t="str">
        <f t="shared" si="1"/>
        <v>person4803@demo.invalid</v>
      </c>
      <c r="E4804" s="6" t="str">
        <f t="shared" si="2"/>
        <v>BASIC_OK</v>
      </c>
      <c r="F4804" s="6" t="str">
        <f>IF(E4804&lt;&gt;"BASIC_OK","REVIEW",IF(RIGHT(D4804,LEN(LOWER(TRIM('Audit summary'!$B$16)))+1)="@"&amp;LOWER(TRIM('Audit summary'!$B$16)),"INTERNAL","EXTERNAL"))</f>
        <v>INTERNAL</v>
      </c>
      <c r="G4804" s="6">
        <f t="shared" si="3"/>
        <v>1</v>
      </c>
      <c r="H4804" s="6">
        <f t="shared" si="4"/>
        <v>1</v>
      </c>
      <c r="I4804" s="6" t="str">
        <f>IF(OR(A4804="",COUNTIF('Message audit'!$A$2:$A$201,A4804)=0,AND(B4804&lt;&gt;"To",B4804&lt;&gt;"CC",B4804&lt;&gt;"BCC"),E4804&lt;&gt;"BASIC_OK"),"REVIEW","OK")</f>
        <v>OK</v>
      </c>
    </row>
    <row r="4805">
      <c r="A4805" s="5" t="s">
        <v>204</v>
      </c>
      <c r="B4805" s="5" t="s">
        <v>21</v>
      </c>
      <c r="C4805" s="5" t="s">
        <v>5008</v>
      </c>
      <c r="D4805" s="6" t="str">
        <f t="shared" si="1"/>
        <v>person4804@demo.invalid</v>
      </c>
      <c r="E4805" s="6" t="str">
        <f t="shared" si="2"/>
        <v>BASIC_OK</v>
      </c>
      <c r="F4805" s="6" t="str">
        <f>IF(E4805&lt;&gt;"BASIC_OK","REVIEW",IF(RIGHT(D4805,LEN(LOWER(TRIM('Audit summary'!$B$16)))+1)="@"&amp;LOWER(TRIM('Audit summary'!$B$16)),"INTERNAL","EXTERNAL"))</f>
        <v>INTERNAL</v>
      </c>
      <c r="G4805" s="6">
        <f t="shared" si="3"/>
        <v>1</v>
      </c>
      <c r="H4805" s="6">
        <f t="shared" si="4"/>
        <v>1</v>
      </c>
      <c r="I4805" s="6" t="str">
        <f>IF(OR(A4805="",COUNTIF('Message audit'!$A$2:$A$201,A4805)=0,AND(B4805&lt;&gt;"To",B4805&lt;&gt;"CC",B4805&lt;&gt;"BCC"),E4805&lt;&gt;"BASIC_OK"),"REVIEW","OK")</f>
        <v>OK</v>
      </c>
    </row>
    <row r="4806">
      <c r="A4806" s="5" t="s">
        <v>204</v>
      </c>
      <c r="B4806" s="5" t="s">
        <v>50</v>
      </c>
      <c r="C4806" s="5" t="s">
        <v>5009</v>
      </c>
      <c r="D4806" s="6" t="str">
        <f t="shared" si="1"/>
        <v>person4805@example.org</v>
      </c>
      <c r="E4806" s="6" t="str">
        <f t="shared" si="2"/>
        <v>BASIC_OK</v>
      </c>
      <c r="F4806" s="6" t="str">
        <f>IF(E4806&lt;&gt;"BASIC_OK","REVIEW",IF(RIGHT(D4806,LEN(LOWER(TRIM('Audit summary'!$B$16)))+1)="@"&amp;LOWER(TRIM('Audit summary'!$B$16)),"INTERNAL","EXTERNAL"))</f>
        <v>EXTERNAL</v>
      </c>
      <c r="G4806" s="6">
        <f t="shared" si="3"/>
        <v>1</v>
      </c>
      <c r="H4806" s="6">
        <f t="shared" si="4"/>
        <v>1</v>
      </c>
      <c r="I4806" s="6" t="str">
        <f>IF(OR(A4806="",COUNTIF('Message audit'!$A$2:$A$201,A4806)=0,AND(B4806&lt;&gt;"To",B4806&lt;&gt;"CC",B4806&lt;&gt;"BCC"),E4806&lt;&gt;"BASIC_OK"),"REVIEW","OK")</f>
        <v>OK</v>
      </c>
    </row>
    <row r="4807">
      <c r="A4807" s="5" t="s">
        <v>204</v>
      </c>
      <c r="B4807" s="5" t="s">
        <v>65</v>
      </c>
      <c r="C4807" s="5" t="s">
        <v>5010</v>
      </c>
      <c r="D4807" s="6" t="str">
        <f t="shared" si="1"/>
        <v>person4806@demo.invalid</v>
      </c>
      <c r="E4807" s="6" t="str">
        <f t="shared" si="2"/>
        <v>BASIC_OK</v>
      </c>
      <c r="F4807" s="6" t="str">
        <f>IF(E4807&lt;&gt;"BASIC_OK","REVIEW",IF(RIGHT(D4807,LEN(LOWER(TRIM('Audit summary'!$B$16)))+1)="@"&amp;LOWER(TRIM('Audit summary'!$B$16)),"INTERNAL","EXTERNAL"))</f>
        <v>INTERNAL</v>
      </c>
      <c r="G4807" s="6">
        <f t="shared" si="3"/>
        <v>1</v>
      </c>
      <c r="H4807" s="6">
        <f t="shared" si="4"/>
        <v>1</v>
      </c>
      <c r="I4807" s="6" t="str">
        <f>IF(OR(A4807="",COUNTIF('Message audit'!$A$2:$A$201,A4807)=0,AND(B4807&lt;&gt;"To",B4807&lt;&gt;"CC",B4807&lt;&gt;"BCC"),E4807&lt;&gt;"BASIC_OK"),"REVIEW","OK")</f>
        <v>OK</v>
      </c>
    </row>
    <row r="4808">
      <c r="A4808" s="5" t="s">
        <v>204</v>
      </c>
      <c r="B4808" s="5" t="s">
        <v>21</v>
      </c>
      <c r="C4808" s="5" t="s">
        <v>5011</v>
      </c>
      <c r="D4808" s="6" t="str">
        <f t="shared" si="1"/>
        <v>person4807@demo.invalid</v>
      </c>
      <c r="E4808" s="6" t="str">
        <f t="shared" si="2"/>
        <v>BASIC_OK</v>
      </c>
      <c r="F4808" s="6" t="str">
        <f>IF(E4808&lt;&gt;"BASIC_OK","REVIEW",IF(RIGHT(D4808,LEN(LOWER(TRIM('Audit summary'!$B$16)))+1)="@"&amp;LOWER(TRIM('Audit summary'!$B$16)),"INTERNAL","EXTERNAL"))</f>
        <v>INTERNAL</v>
      </c>
      <c r="G4808" s="6">
        <f t="shared" si="3"/>
        <v>1</v>
      </c>
      <c r="H4808" s="6">
        <f t="shared" si="4"/>
        <v>1</v>
      </c>
      <c r="I4808" s="6" t="str">
        <f>IF(OR(A4808="",COUNTIF('Message audit'!$A$2:$A$201,A4808)=0,AND(B4808&lt;&gt;"To",B4808&lt;&gt;"CC",B4808&lt;&gt;"BCC"),E4808&lt;&gt;"BASIC_OK"),"REVIEW","OK")</f>
        <v>OK</v>
      </c>
    </row>
    <row r="4809">
      <c r="A4809" s="5" t="s">
        <v>204</v>
      </c>
      <c r="B4809" s="5" t="s">
        <v>50</v>
      </c>
      <c r="C4809" s="5" t="s">
        <v>5012</v>
      </c>
      <c r="D4809" s="6" t="str">
        <f t="shared" si="1"/>
        <v>person4808@demo.invalid</v>
      </c>
      <c r="E4809" s="6" t="str">
        <f t="shared" si="2"/>
        <v>BASIC_OK</v>
      </c>
      <c r="F4809" s="6" t="str">
        <f>IF(E4809&lt;&gt;"BASIC_OK","REVIEW",IF(RIGHT(D4809,LEN(LOWER(TRIM('Audit summary'!$B$16)))+1)="@"&amp;LOWER(TRIM('Audit summary'!$B$16)),"INTERNAL","EXTERNAL"))</f>
        <v>INTERNAL</v>
      </c>
      <c r="G4809" s="6">
        <f t="shared" si="3"/>
        <v>1</v>
      </c>
      <c r="H4809" s="6">
        <f t="shared" si="4"/>
        <v>1</v>
      </c>
      <c r="I4809" s="6" t="str">
        <f>IF(OR(A4809="",COUNTIF('Message audit'!$A$2:$A$201,A4809)=0,AND(B4809&lt;&gt;"To",B4809&lt;&gt;"CC",B4809&lt;&gt;"BCC"),E4809&lt;&gt;"BASIC_OK"),"REVIEW","OK")</f>
        <v>OK</v>
      </c>
    </row>
    <row r="4810">
      <c r="A4810" s="5" t="s">
        <v>204</v>
      </c>
      <c r="B4810" s="5" t="s">
        <v>65</v>
      </c>
      <c r="C4810" s="5" t="s">
        <v>5013</v>
      </c>
      <c r="D4810" s="6" t="str">
        <f t="shared" si="1"/>
        <v>person4809@demo.invalid</v>
      </c>
      <c r="E4810" s="6" t="str">
        <f t="shared" si="2"/>
        <v>BASIC_OK</v>
      </c>
      <c r="F4810" s="6" t="str">
        <f>IF(E4810&lt;&gt;"BASIC_OK","REVIEW",IF(RIGHT(D4810,LEN(LOWER(TRIM('Audit summary'!$B$16)))+1)="@"&amp;LOWER(TRIM('Audit summary'!$B$16)),"INTERNAL","EXTERNAL"))</f>
        <v>INTERNAL</v>
      </c>
      <c r="G4810" s="6">
        <f t="shared" si="3"/>
        <v>1</v>
      </c>
      <c r="H4810" s="6">
        <f t="shared" si="4"/>
        <v>1</v>
      </c>
      <c r="I4810" s="6" t="str">
        <f>IF(OR(A4810="",COUNTIF('Message audit'!$A$2:$A$201,A4810)=0,AND(B4810&lt;&gt;"To",B4810&lt;&gt;"CC",B4810&lt;&gt;"BCC"),E4810&lt;&gt;"BASIC_OK"),"REVIEW","OK")</f>
        <v>OK</v>
      </c>
    </row>
    <row r="4811">
      <c r="A4811" s="5" t="s">
        <v>204</v>
      </c>
      <c r="B4811" s="5" t="s">
        <v>21</v>
      </c>
      <c r="C4811" s="5" t="s">
        <v>5014</v>
      </c>
      <c r="D4811" s="6" t="str">
        <f t="shared" si="1"/>
        <v>person4810@example.org</v>
      </c>
      <c r="E4811" s="6" t="str">
        <f t="shared" si="2"/>
        <v>BASIC_OK</v>
      </c>
      <c r="F4811" s="6" t="str">
        <f>IF(E4811&lt;&gt;"BASIC_OK","REVIEW",IF(RIGHT(D4811,LEN(LOWER(TRIM('Audit summary'!$B$16)))+1)="@"&amp;LOWER(TRIM('Audit summary'!$B$16)),"INTERNAL","EXTERNAL"))</f>
        <v>EXTERNAL</v>
      </c>
      <c r="G4811" s="6">
        <f t="shared" si="3"/>
        <v>1</v>
      </c>
      <c r="H4811" s="6">
        <f t="shared" si="4"/>
        <v>1</v>
      </c>
      <c r="I4811" s="6" t="str">
        <f>IF(OR(A4811="",COUNTIF('Message audit'!$A$2:$A$201,A4811)=0,AND(B4811&lt;&gt;"To",B4811&lt;&gt;"CC",B4811&lt;&gt;"BCC"),E4811&lt;&gt;"BASIC_OK"),"REVIEW","OK")</f>
        <v>OK</v>
      </c>
    </row>
    <row r="4812">
      <c r="A4812" s="5" t="s">
        <v>204</v>
      </c>
      <c r="B4812" s="5" t="s">
        <v>50</v>
      </c>
      <c r="C4812" s="5" t="s">
        <v>5015</v>
      </c>
      <c r="D4812" s="6" t="str">
        <f t="shared" si="1"/>
        <v>person4811@demo.invalid</v>
      </c>
      <c r="E4812" s="6" t="str">
        <f t="shared" si="2"/>
        <v>BASIC_OK</v>
      </c>
      <c r="F4812" s="6" t="str">
        <f>IF(E4812&lt;&gt;"BASIC_OK","REVIEW",IF(RIGHT(D4812,LEN(LOWER(TRIM('Audit summary'!$B$16)))+1)="@"&amp;LOWER(TRIM('Audit summary'!$B$16)),"INTERNAL","EXTERNAL"))</f>
        <v>INTERNAL</v>
      </c>
      <c r="G4812" s="6">
        <f t="shared" si="3"/>
        <v>1</v>
      </c>
      <c r="H4812" s="6">
        <f t="shared" si="4"/>
        <v>1</v>
      </c>
      <c r="I4812" s="6" t="str">
        <f>IF(OR(A4812="",COUNTIF('Message audit'!$A$2:$A$201,A4812)=0,AND(B4812&lt;&gt;"To",B4812&lt;&gt;"CC",B4812&lt;&gt;"BCC"),E4812&lt;&gt;"BASIC_OK"),"REVIEW","OK")</f>
        <v>OK</v>
      </c>
    </row>
    <row r="4813">
      <c r="A4813" s="5" t="s">
        <v>204</v>
      </c>
      <c r="B4813" s="5" t="s">
        <v>65</v>
      </c>
      <c r="C4813" s="5" t="s">
        <v>5016</v>
      </c>
      <c r="D4813" s="6" t="str">
        <f t="shared" si="1"/>
        <v>person4812@demo.invalid</v>
      </c>
      <c r="E4813" s="6" t="str">
        <f t="shared" si="2"/>
        <v>BASIC_OK</v>
      </c>
      <c r="F4813" s="6" t="str">
        <f>IF(E4813&lt;&gt;"BASIC_OK","REVIEW",IF(RIGHT(D4813,LEN(LOWER(TRIM('Audit summary'!$B$16)))+1)="@"&amp;LOWER(TRIM('Audit summary'!$B$16)),"INTERNAL","EXTERNAL"))</f>
        <v>INTERNAL</v>
      </c>
      <c r="G4813" s="6">
        <f t="shared" si="3"/>
        <v>1</v>
      </c>
      <c r="H4813" s="6">
        <f t="shared" si="4"/>
        <v>1</v>
      </c>
      <c r="I4813" s="6" t="str">
        <f>IF(OR(A4813="",COUNTIF('Message audit'!$A$2:$A$201,A4813)=0,AND(B4813&lt;&gt;"To",B4813&lt;&gt;"CC",B4813&lt;&gt;"BCC"),E4813&lt;&gt;"BASIC_OK"),"REVIEW","OK")</f>
        <v>OK</v>
      </c>
    </row>
    <row r="4814">
      <c r="A4814" s="5" t="s">
        <v>204</v>
      </c>
      <c r="B4814" s="5" t="s">
        <v>21</v>
      </c>
      <c r="C4814" s="5" t="s">
        <v>5017</v>
      </c>
      <c r="D4814" s="6" t="str">
        <f t="shared" si="1"/>
        <v>person4813@demo.invalid</v>
      </c>
      <c r="E4814" s="6" t="str">
        <f t="shared" si="2"/>
        <v>BASIC_OK</v>
      </c>
      <c r="F4814" s="6" t="str">
        <f>IF(E4814&lt;&gt;"BASIC_OK","REVIEW",IF(RIGHT(D4814,LEN(LOWER(TRIM('Audit summary'!$B$16)))+1)="@"&amp;LOWER(TRIM('Audit summary'!$B$16)),"INTERNAL","EXTERNAL"))</f>
        <v>INTERNAL</v>
      </c>
      <c r="G4814" s="6">
        <f t="shared" si="3"/>
        <v>1</v>
      </c>
      <c r="H4814" s="6">
        <f t="shared" si="4"/>
        <v>1</v>
      </c>
      <c r="I4814" s="6" t="str">
        <f>IF(OR(A4814="",COUNTIF('Message audit'!$A$2:$A$201,A4814)=0,AND(B4814&lt;&gt;"To",B4814&lt;&gt;"CC",B4814&lt;&gt;"BCC"),E4814&lt;&gt;"BASIC_OK"),"REVIEW","OK")</f>
        <v>OK</v>
      </c>
    </row>
    <row r="4815">
      <c r="A4815" s="5" t="s">
        <v>204</v>
      </c>
      <c r="B4815" s="5" t="s">
        <v>50</v>
      </c>
      <c r="C4815" s="5" t="s">
        <v>5018</v>
      </c>
      <c r="D4815" s="6" t="str">
        <f t="shared" si="1"/>
        <v>person4814@demo.invalid</v>
      </c>
      <c r="E4815" s="6" t="str">
        <f t="shared" si="2"/>
        <v>BASIC_OK</v>
      </c>
      <c r="F4815" s="6" t="str">
        <f>IF(E4815&lt;&gt;"BASIC_OK","REVIEW",IF(RIGHT(D4815,LEN(LOWER(TRIM('Audit summary'!$B$16)))+1)="@"&amp;LOWER(TRIM('Audit summary'!$B$16)),"INTERNAL","EXTERNAL"))</f>
        <v>INTERNAL</v>
      </c>
      <c r="G4815" s="6">
        <f t="shared" si="3"/>
        <v>1</v>
      </c>
      <c r="H4815" s="6">
        <f t="shared" si="4"/>
        <v>1</v>
      </c>
      <c r="I4815" s="6" t="str">
        <f>IF(OR(A4815="",COUNTIF('Message audit'!$A$2:$A$201,A4815)=0,AND(B4815&lt;&gt;"To",B4815&lt;&gt;"CC",B4815&lt;&gt;"BCC"),E4815&lt;&gt;"BASIC_OK"),"REVIEW","OK")</f>
        <v>OK</v>
      </c>
    </row>
    <row r="4816">
      <c r="A4816" s="5" t="s">
        <v>204</v>
      </c>
      <c r="B4816" s="5" t="s">
        <v>65</v>
      </c>
      <c r="C4816" s="5" t="s">
        <v>5019</v>
      </c>
      <c r="D4816" s="6" t="str">
        <f t="shared" si="1"/>
        <v>person4815@example.org</v>
      </c>
      <c r="E4816" s="6" t="str">
        <f t="shared" si="2"/>
        <v>BASIC_OK</v>
      </c>
      <c r="F4816" s="6" t="str">
        <f>IF(E4816&lt;&gt;"BASIC_OK","REVIEW",IF(RIGHT(D4816,LEN(LOWER(TRIM('Audit summary'!$B$16)))+1)="@"&amp;LOWER(TRIM('Audit summary'!$B$16)),"INTERNAL","EXTERNAL"))</f>
        <v>EXTERNAL</v>
      </c>
      <c r="G4816" s="6">
        <f t="shared" si="3"/>
        <v>1</v>
      </c>
      <c r="H4816" s="6">
        <f t="shared" si="4"/>
        <v>1</v>
      </c>
      <c r="I4816" s="6" t="str">
        <f>IF(OR(A4816="",COUNTIF('Message audit'!$A$2:$A$201,A4816)=0,AND(B4816&lt;&gt;"To",B4816&lt;&gt;"CC",B4816&lt;&gt;"BCC"),E4816&lt;&gt;"BASIC_OK"),"REVIEW","OK")</f>
        <v>OK</v>
      </c>
    </row>
    <row r="4817">
      <c r="A4817" s="5" t="s">
        <v>204</v>
      </c>
      <c r="B4817" s="5" t="s">
        <v>21</v>
      </c>
      <c r="C4817" s="5" t="s">
        <v>5020</v>
      </c>
      <c r="D4817" s="6" t="str">
        <f t="shared" si="1"/>
        <v>person4816@demo.invalid</v>
      </c>
      <c r="E4817" s="6" t="str">
        <f t="shared" si="2"/>
        <v>BASIC_OK</v>
      </c>
      <c r="F4817" s="6" t="str">
        <f>IF(E4817&lt;&gt;"BASIC_OK","REVIEW",IF(RIGHT(D4817,LEN(LOWER(TRIM('Audit summary'!$B$16)))+1)="@"&amp;LOWER(TRIM('Audit summary'!$B$16)),"INTERNAL","EXTERNAL"))</f>
        <v>INTERNAL</v>
      </c>
      <c r="G4817" s="6">
        <f t="shared" si="3"/>
        <v>1</v>
      </c>
      <c r="H4817" s="6">
        <f t="shared" si="4"/>
        <v>1</v>
      </c>
      <c r="I4817" s="6" t="str">
        <f>IF(OR(A4817="",COUNTIF('Message audit'!$A$2:$A$201,A4817)=0,AND(B4817&lt;&gt;"To",B4817&lt;&gt;"CC",B4817&lt;&gt;"BCC"),E4817&lt;&gt;"BASIC_OK"),"REVIEW","OK")</f>
        <v>OK</v>
      </c>
    </row>
    <row r="4818">
      <c r="A4818" s="5" t="s">
        <v>204</v>
      </c>
      <c r="B4818" s="5" t="s">
        <v>50</v>
      </c>
      <c r="C4818" s="5" t="s">
        <v>5021</v>
      </c>
      <c r="D4818" s="6" t="str">
        <f t="shared" si="1"/>
        <v>person4817@demo.invalid</v>
      </c>
      <c r="E4818" s="6" t="str">
        <f t="shared" si="2"/>
        <v>BASIC_OK</v>
      </c>
      <c r="F4818" s="6" t="str">
        <f>IF(E4818&lt;&gt;"BASIC_OK","REVIEW",IF(RIGHT(D4818,LEN(LOWER(TRIM('Audit summary'!$B$16)))+1)="@"&amp;LOWER(TRIM('Audit summary'!$B$16)),"INTERNAL","EXTERNAL"))</f>
        <v>INTERNAL</v>
      </c>
      <c r="G4818" s="6">
        <f t="shared" si="3"/>
        <v>1</v>
      </c>
      <c r="H4818" s="6">
        <f t="shared" si="4"/>
        <v>1</v>
      </c>
      <c r="I4818" s="6" t="str">
        <f>IF(OR(A4818="",COUNTIF('Message audit'!$A$2:$A$201,A4818)=0,AND(B4818&lt;&gt;"To",B4818&lt;&gt;"CC",B4818&lt;&gt;"BCC"),E4818&lt;&gt;"BASIC_OK"),"REVIEW","OK")</f>
        <v>OK</v>
      </c>
    </row>
    <row r="4819">
      <c r="A4819" s="5" t="s">
        <v>204</v>
      </c>
      <c r="B4819" s="5" t="s">
        <v>65</v>
      </c>
      <c r="C4819" s="5" t="s">
        <v>5022</v>
      </c>
      <c r="D4819" s="6" t="str">
        <f t="shared" si="1"/>
        <v>person4818@demo.invalid</v>
      </c>
      <c r="E4819" s="6" t="str">
        <f t="shared" si="2"/>
        <v>BASIC_OK</v>
      </c>
      <c r="F4819" s="6" t="str">
        <f>IF(E4819&lt;&gt;"BASIC_OK","REVIEW",IF(RIGHT(D4819,LEN(LOWER(TRIM('Audit summary'!$B$16)))+1)="@"&amp;LOWER(TRIM('Audit summary'!$B$16)),"INTERNAL","EXTERNAL"))</f>
        <v>INTERNAL</v>
      </c>
      <c r="G4819" s="6">
        <f t="shared" si="3"/>
        <v>1</v>
      </c>
      <c r="H4819" s="6">
        <f t="shared" si="4"/>
        <v>1</v>
      </c>
      <c r="I4819" s="6" t="str">
        <f>IF(OR(A4819="",COUNTIF('Message audit'!$A$2:$A$201,A4819)=0,AND(B4819&lt;&gt;"To",B4819&lt;&gt;"CC",B4819&lt;&gt;"BCC"),E4819&lt;&gt;"BASIC_OK"),"REVIEW","OK")</f>
        <v>OK</v>
      </c>
    </row>
    <row r="4820">
      <c r="A4820" s="5" t="s">
        <v>204</v>
      </c>
      <c r="B4820" s="5" t="s">
        <v>21</v>
      </c>
      <c r="C4820" s="5" t="s">
        <v>5023</v>
      </c>
      <c r="D4820" s="6" t="str">
        <f t="shared" si="1"/>
        <v>person4819@demo.invalid</v>
      </c>
      <c r="E4820" s="6" t="str">
        <f t="shared" si="2"/>
        <v>BASIC_OK</v>
      </c>
      <c r="F4820" s="6" t="str">
        <f>IF(E4820&lt;&gt;"BASIC_OK","REVIEW",IF(RIGHT(D4820,LEN(LOWER(TRIM('Audit summary'!$B$16)))+1)="@"&amp;LOWER(TRIM('Audit summary'!$B$16)),"INTERNAL","EXTERNAL"))</f>
        <v>INTERNAL</v>
      </c>
      <c r="G4820" s="6">
        <f t="shared" si="3"/>
        <v>1</v>
      </c>
      <c r="H4820" s="6">
        <f t="shared" si="4"/>
        <v>1</v>
      </c>
      <c r="I4820" s="6" t="str">
        <f>IF(OR(A4820="",COUNTIF('Message audit'!$A$2:$A$201,A4820)=0,AND(B4820&lt;&gt;"To",B4820&lt;&gt;"CC",B4820&lt;&gt;"BCC"),E4820&lt;&gt;"BASIC_OK"),"REVIEW","OK")</f>
        <v>OK</v>
      </c>
    </row>
    <row r="4821">
      <c r="A4821" s="5" t="s">
        <v>204</v>
      </c>
      <c r="B4821" s="5" t="s">
        <v>50</v>
      </c>
      <c r="C4821" s="5" t="s">
        <v>5024</v>
      </c>
      <c r="D4821" s="6" t="str">
        <f t="shared" si="1"/>
        <v>person4820@example.org</v>
      </c>
      <c r="E4821" s="6" t="str">
        <f t="shared" si="2"/>
        <v>BASIC_OK</v>
      </c>
      <c r="F4821" s="6" t="str">
        <f>IF(E4821&lt;&gt;"BASIC_OK","REVIEW",IF(RIGHT(D4821,LEN(LOWER(TRIM('Audit summary'!$B$16)))+1)="@"&amp;LOWER(TRIM('Audit summary'!$B$16)),"INTERNAL","EXTERNAL"))</f>
        <v>EXTERNAL</v>
      </c>
      <c r="G4821" s="6">
        <f t="shared" si="3"/>
        <v>1</v>
      </c>
      <c r="H4821" s="6">
        <f t="shared" si="4"/>
        <v>1</v>
      </c>
      <c r="I4821" s="6" t="str">
        <f>IF(OR(A4821="",COUNTIF('Message audit'!$A$2:$A$201,A4821)=0,AND(B4821&lt;&gt;"To",B4821&lt;&gt;"CC",B4821&lt;&gt;"BCC"),E4821&lt;&gt;"BASIC_OK"),"REVIEW","OK")</f>
        <v>OK</v>
      </c>
    </row>
    <row r="4822">
      <c r="A4822" s="5" t="s">
        <v>204</v>
      </c>
      <c r="B4822" s="5" t="s">
        <v>65</v>
      </c>
      <c r="C4822" s="5" t="s">
        <v>5025</v>
      </c>
      <c r="D4822" s="6" t="str">
        <f t="shared" si="1"/>
        <v>person4821@demo.invalid</v>
      </c>
      <c r="E4822" s="6" t="str">
        <f t="shared" si="2"/>
        <v>BASIC_OK</v>
      </c>
      <c r="F4822" s="6" t="str">
        <f>IF(E4822&lt;&gt;"BASIC_OK","REVIEW",IF(RIGHT(D4822,LEN(LOWER(TRIM('Audit summary'!$B$16)))+1)="@"&amp;LOWER(TRIM('Audit summary'!$B$16)),"INTERNAL","EXTERNAL"))</f>
        <v>INTERNAL</v>
      </c>
      <c r="G4822" s="6">
        <f t="shared" si="3"/>
        <v>1</v>
      </c>
      <c r="H4822" s="6">
        <f t="shared" si="4"/>
        <v>1</v>
      </c>
      <c r="I4822" s="6" t="str">
        <f>IF(OR(A4822="",COUNTIF('Message audit'!$A$2:$A$201,A4822)=0,AND(B4822&lt;&gt;"To",B4822&lt;&gt;"CC",B4822&lt;&gt;"BCC"),E4822&lt;&gt;"BASIC_OK"),"REVIEW","OK")</f>
        <v>OK</v>
      </c>
    </row>
    <row r="4823">
      <c r="A4823" s="5" t="s">
        <v>204</v>
      </c>
      <c r="B4823" s="5" t="s">
        <v>21</v>
      </c>
      <c r="C4823" s="5" t="s">
        <v>5026</v>
      </c>
      <c r="D4823" s="6" t="str">
        <f t="shared" si="1"/>
        <v>person4822@demo.invalid</v>
      </c>
      <c r="E4823" s="6" t="str">
        <f t="shared" si="2"/>
        <v>BASIC_OK</v>
      </c>
      <c r="F4823" s="6" t="str">
        <f>IF(E4823&lt;&gt;"BASIC_OK","REVIEW",IF(RIGHT(D4823,LEN(LOWER(TRIM('Audit summary'!$B$16)))+1)="@"&amp;LOWER(TRIM('Audit summary'!$B$16)),"INTERNAL","EXTERNAL"))</f>
        <v>INTERNAL</v>
      </c>
      <c r="G4823" s="6">
        <f t="shared" si="3"/>
        <v>1</v>
      </c>
      <c r="H4823" s="6">
        <f t="shared" si="4"/>
        <v>1</v>
      </c>
      <c r="I4823" s="6" t="str">
        <f>IF(OR(A4823="",COUNTIF('Message audit'!$A$2:$A$201,A4823)=0,AND(B4823&lt;&gt;"To",B4823&lt;&gt;"CC",B4823&lt;&gt;"BCC"),E4823&lt;&gt;"BASIC_OK"),"REVIEW","OK")</f>
        <v>OK</v>
      </c>
    </row>
    <row r="4824">
      <c r="A4824" s="5" t="s">
        <v>204</v>
      </c>
      <c r="B4824" s="5" t="s">
        <v>50</v>
      </c>
      <c r="C4824" s="5" t="s">
        <v>5027</v>
      </c>
      <c r="D4824" s="6" t="str">
        <f t="shared" si="1"/>
        <v>person4823@demo.invalid</v>
      </c>
      <c r="E4824" s="6" t="str">
        <f t="shared" si="2"/>
        <v>BASIC_OK</v>
      </c>
      <c r="F4824" s="6" t="str">
        <f>IF(E4824&lt;&gt;"BASIC_OK","REVIEW",IF(RIGHT(D4824,LEN(LOWER(TRIM('Audit summary'!$B$16)))+1)="@"&amp;LOWER(TRIM('Audit summary'!$B$16)),"INTERNAL","EXTERNAL"))</f>
        <v>INTERNAL</v>
      </c>
      <c r="G4824" s="6">
        <f t="shared" si="3"/>
        <v>1</v>
      </c>
      <c r="H4824" s="6">
        <f t="shared" si="4"/>
        <v>1</v>
      </c>
      <c r="I4824" s="6" t="str">
        <f>IF(OR(A4824="",COUNTIF('Message audit'!$A$2:$A$201,A4824)=0,AND(B4824&lt;&gt;"To",B4824&lt;&gt;"CC",B4824&lt;&gt;"BCC"),E4824&lt;&gt;"BASIC_OK"),"REVIEW","OK")</f>
        <v>OK</v>
      </c>
    </row>
    <row r="4825">
      <c r="A4825" s="5" t="s">
        <v>204</v>
      </c>
      <c r="B4825" s="5" t="s">
        <v>65</v>
      </c>
      <c r="C4825" s="5" t="s">
        <v>5028</v>
      </c>
      <c r="D4825" s="6" t="str">
        <f t="shared" si="1"/>
        <v>person4824@demo.invalid</v>
      </c>
      <c r="E4825" s="6" t="str">
        <f t="shared" si="2"/>
        <v>BASIC_OK</v>
      </c>
      <c r="F4825" s="6" t="str">
        <f>IF(E4825&lt;&gt;"BASIC_OK","REVIEW",IF(RIGHT(D4825,LEN(LOWER(TRIM('Audit summary'!$B$16)))+1)="@"&amp;LOWER(TRIM('Audit summary'!$B$16)),"INTERNAL","EXTERNAL"))</f>
        <v>INTERNAL</v>
      </c>
      <c r="G4825" s="6">
        <f t="shared" si="3"/>
        <v>1</v>
      </c>
      <c r="H4825" s="6">
        <f t="shared" si="4"/>
        <v>1</v>
      </c>
      <c r="I4825" s="6" t="str">
        <f>IF(OR(A4825="",COUNTIF('Message audit'!$A$2:$A$201,A4825)=0,AND(B4825&lt;&gt;"To",B4825&lt;&gt;"CC",B4825&lt;&gt;"BCC"),E4825&lt;&gt;"BASIC_OK"),"REVIEW","OK")</f>
        <v>OK</v>
      </c>
    </row>
    <row r="4826">
      <c r="A4826" s="5" t="s">
        <v>204</v>
      </c>
      <c r="B4826" s="5" t="s">
        <v>21</v>
      </c>
      <c r="C4826" s="5" t="s">
        <v>5029</v>
      </c>
      <c r="D4826" s="6" t="str">
        <f t="shared" si="1"/>
        <v>person4825@example.org</v>
      </c>
      <c r="E4826" s="6" t="str">
        <f t="shared" si="2"/>
        <v>BASIC_OK</v>
      </c>
      <c r="F4826" s="6" t="str">
        <f>IF(E4826&lt;&gt;"BASIC_OK","REVIEW",IF(RIGHT(D4826,LEN(LOWER(TRIM('Audit summary'!$B$16)))+1)="@"&amp;LOWER(TRIM('Audit summary'!$B$16)),"INTERNAL","EXTERNAL"))</f>
        <v>EXTERNAL</v>
      </c>
      <c r="G4826" s="6">
        <f t="shared" si="3"/>
        <v>1</v>
      </c>
      <c r="H4826" s="6">
        <f t="shared" si="4"/>
        <v>1</v>
      </c>
      <c r="I4826" s="6" t="str">
        <f>IF(OR(A4826="",COUNTIF('Message audit'!$A$2:$A$201,A4826)=0,AND(B4826&lt;&gt;"To",B4826&lt;&gt;"CC",B4826&lt;&gt;"BCC"),E4826&lt;&gt;"BASIC_OK"),"REVIEW","OK")</f>
        <v>OK</v>
      </c>
    </row>
    <row r="4827">
      <c r="A4827" s="5" t="s">
        <v>204</v>
      </c>
      <c r="B4827" s="5" t="s">
        <v>50</v>
      </c>
      <c r="C4827" s="5" t="s">
        <v>5030</v>
      </c>
      <c r="D4827" s="6" t="str">
        <f t="shared" si="1"/>
        <v>person4826@demo.invalid</v>
      </c>
      <c r="E4827" s="6" t="str">
        <f t="shared" si="2"/>
        <v>BASIC_OK</v>
      </c>
      <c r="F4827" s="6" t="str">
        <f>IF(E4827&lt;&gt;"BASIC_OK","REVIEW",IF(RIGHT(D4827,LEN(LOWER(TRIM('Audit summary'!$B$16)))+1)="@"&amp;LOWER(TRIM('Audit summary'!$B$16)),"INTERNAL","EXTERNAL"))</f>
        <v>INTERNAL</v>
      </c>
      <c r="G4827" s="6">
        <f t="shared" si="3"/>
        <v>1</v>
      </c>
      <c r="H4827" s="6">
        <f t="shared" si="4"/>
        <v>1</v>
      </c>
      <c r="I4827" s="6" t="str">
        <f>IF(OR(A4827="",COUNTIF('Message audit'!$A$2:$A$201,A4827)=0,AND(B4827&lt;&gt;"To",B4827&lt;&gt;"CC",B4827&lt;&gt;"BCC"),E4827&lt;&gt;"BASIC_OK"),"REVIEW","OK")</f>
        <v>OK</v>
      </c>
    </row>
    <row r="4828">
      <c r="A4828" s="5" t="s">
        <v>204</v>
      </c>
      <c r="B4828" s="5" t="s">
        <v>65</v>
      </c>
      <c r="C4828" s="5" t="s">
        <v>5031</v>
      </c>
      <c r="D4828" s="6" t="str">
        <f t="shared" si="1"/>
        <v>person4827@demo.invalid</v>
      </c>
      <c r="E4828" s="6" t="str">
        <f t="shared" si="2"/>
        <v>BASIC_OK</v>
      </c>
      <c r="F4828" s="6" t="str">
        <f>IF(E4828&lt;&gt;"BASIC_OK","REVIEW",IF(RIGHT(D4828,LEN(LOWER(TRIM('Audit summary'!$B$16)))+1)="@"&amp;LOWER(TRIM('Audit summary'!$B$16)),"INTERNAL","EXTERNAL"))</f>
        <v>INTERNAL</v>
      </c>
      <c r="G4828" s="6">
        <f t="shared" si="3"/>
        <v>1</v>
      </c>
      <c r="H4828" s="6">
        <f t="shared" si="4"/>
        <v>1</v>
      </c>
      <c r="I4828" s="6" t="str">
        <f>IF(OR(A4828="",COUNTIF('Message audit'!$A$2:$A$201,A4828)=0,AND(B4828&lt;&gt;"To",B4828&lt;&gt;"CC",B4828&lt;&gt;"BCC"),E4828&lt;&gt;"BASIC_OK"),"REVIEW","OK")</f>
        <v>OK</v>
      </c>
    </row>
    <row r="4829">
      <c r="A4829" s="5" t="s">
        <v>204</v>
      </c>
      <c r="B4829" s="5" t="s">
        <v>21</v>
      </c>
      <c r="C4829" s="5" t="s">
        <v>5032</v>
      </c>
      <c r="D4829" s="6" t="str">
        <f t="shared" si="1"/>
        <v>person4828@demo.invalid</v>
      </c>
      <c r="E4829" s="6" t="str">
        <f t="shared" si="2"/>
        <v>BASIC_OK</v>
      </c>
      <c r="F4829" s="6" t="str">
        <f>IF(E4829&lt;&gt;"BASIC_OK","REVIEW",IF(RIGHT(D4829,LEN(LOWER(TRIM('Audit summary'!$B$16)))+1)="@"&amp;LOWER(TRIM('Audit summary'!$B$16)),"INTERNAL","EXTERNAL"))</f>
        <v>INTERNAL</v>
      </c>
      <c r="G4829" s="6">
        <f t="shared" si="3"/>
        <v>1</v>
      </c>
      <c r="H4829" s="6">
        <f t="shared" si="4"/>
        <v>1</v>
      </c>
      <c r="I4829" s="6" t="str">
        <f>IF(OR(A4829="",COUNTIF('Message audit'!$A$2:$A$201,A4829)=0,AND(B4829&lt;&gt;"To",B4829&lt;&gt;"CC",B4829&lt;&gt;"BCC"),E4829&lt;&gt;"BASIC_OK"),"REVIEW","OK")</f>
        <v>OK</v>
      </c>
    </row>
    <row r="4830">
      <c r="A4830" s="5" t="s">
        <v>204</v>
      </c>
      <c r="B4830" s="5" t="s">
        <v>50</v>
      </c>
      <c r="C4830" s="5" t="s">
        <v>5033</v>
      </c>
      <c r="D4830" s="6" t="str">
        <f t="shared" si="1"/>
        <v>person4829@demo.invalid</v>
      </c>
      <c r="E4830" s="6" t="str">
        <f t="shared" si="2"/>
        <v>BASIC_OK</v>
      </c>
      <c r="F4830" s="6" t="str">
        <f>IF(E4830&lt;&gt;"BASIC_OK","REVIEW",IF(RIGHT(D4830,LEN(LOWER(TRIM('Audit summary'!$B$16)))+1)="@"&amp;LOWER(TRIM('Audit summary'!$B$16)),"INTERNAL","EXTERNAL"))</f>
        <v>INTERNAL</v>
      </c>
      <c r="G4830" s="6">
        <f t="shared" si="3"/>
        <v>1</v>
      </c>
      <c r="H4830" s="6">
        <f t="shared" si="4"/>
        <v>1</v>
      </c>
      <c r="I4830" s="6" t="str">
        <f>IF(OR(A4830="",COUNTIF('Message audit'!$A$2:$A$201,A4830)=0,AND(B4830&lt;&gt;"To",B4830&lt;&gt;"CC",B4830&lt;&gt;"BCC"),E4830&lt;&gt;"BASIC_OK"),"REVIEW","OK")</f>
        <v>OK</v>
      </c>
    </row>
    <row r="4831">
      <c r="A4831" s="5" t="s">
        <v>204</v>
      </c>
      <c r="B4831" s="5" t="s">
        <v>65</v>
      </c>
      <c r="C4831" s="5" t="s">
        <v>5034</v>
      </c>
      <c r="D4831" s="6" t="str">
        <f t="shared" si="1"/>
        <v>person4830@example.org</v>
      </c>
      <c r="E4831" s="6" t="str">
        <f t="shared" si="2"/>
        <v>BASIC_OK</v>
      </c>
      <c r="F4831" s="6" t="str">
        <f>IF(E4831&lt;&gt;"BASIC_OK","REVIEW",IF(RIGHT(D4831,LEN(LOWER(TRIM('Audit summary'!$B$16)))+1)="@"&amp;LOWER(TRIM('Audit summary'!$B$16)),"INTERNAL","EXTERNAL"))</f>
        <v>EXTERNAL</v>
      </c>
      <c r="G4831" s="6">
        <f t="shared" si="3"/>
        <v>1</v>
      </c>
      <c r="H4831" s="6">
        <f t="shared" si="4"/>
        <v>1</v>
      </c>
      <c r="I4831" s="6" t="str">
        <f>IF(OR(A4831="",COUNTIF('Message audit'!$A$2:$A$201,A4831)=0,AND(B4831&lt;&gt;"To",B4831&lt;&gt;"CC",B4831&lt;&gt;"BCC"),E4831&lt;&gt;"BASIC_OK"),"REVIEW","OK")</f>
        <v>OK</v>
      </c>
    </row>
    <row r="4832">
      <c r="A4832" s="5" t="s">
        <v>204</v>
      </c>
      <c r="B4832" s="5" t="s">
        <v>21</v>
      </c>
      <c r="C4832" s="5" t="s">
        <v>5035</v>
      </c>
      <c r="D4832" s="6" t="str">
        <f t="shared" si="1"/>
        <v>person4831@demo.invalid</v>
      </c>
      <c r="E4832" s="6" t="str">
        <f t="shared" si="2"/>
        <v>BASIC_OK</v>
      </c>
      <c r="F4832" s="6" t="str">
        <f>IF(E4832&lt;&gt;"BASIC_OK","REVIEW",IF(RIGHT(D4832,LEN(LOWER(TRIM('Audit summary'!$B$16)))+1)="@"&amp;LOWER(TRIM('Audit summary'!$B$16)),"INTERNAL","EXTERNAL"))</f>
        <v>INTERNAL</v>
      </c>
      <c r="G4832" s="6">
        <f t="shared" si="3"/>
        <v>1</v>
      </c>
      <c r="H4832" s="6">
        <f t="shared" si="4"/>
        <v>1</v>
      </c>
      <c r="I4832" s="6" t="str">
        <f>IF(OR(A4832="",COUNTIF('Message audit'!$A$2:$A$201,A4832)=0,AND(B4832&lt;&gt;"To",B4832&lt;&gt;"CC",B4832&lt;&gt;"BCC"),E4832&lt;&gt;"BASIC_OK"),"REVIEW","OK")</f>
        <v>OK</v>
      </c>
    </row>
    <row r="4833">
      <c r="A4833" s="5" t="s">
        <v>204</v>
      </c>
      <c r="B4833" s="5" t="s">
        <v>50</v>
      </c>
      <c r="C4833" s="5" t="s">
        <v>5036</v>
      </c>
      <c r="D4833" s="6" t="str">
        <f t="shared" si="1"/>
        <v>person4832@demo.invalid</v>
      </c>
      <c r="E4833" s="6" t="str">
        <f t="shared" si="2"/>
        <v>BASIC_OK</v>
      </c>
      <c r="F4833" s="6" t="str">
        <f>IF(E4833&lt;&gt;"BASIC_OK","REVIEW",IF(RIGHT(D4833,LEN(LOWER(TRIM('Audit summary'!$B$16)))+1)="@"&amp;LOWER(TRIM('Audit summary'!$B$16)),"INTERNAL","EXTERNAL"))</f>
        <v>INTERNAL</v>
      </c>
      <c r="G4833" s="6">
        <f t="shared" si="3"/>
        <v>1</v>
      </c>
      <c r="H4833" s="6">
        <f t="shared" si="4"/>
        <v>1</v>
      </c>
      <c r="I4833" s="6" t="str">
        <f>IF(OR(A4833="",COUNTIF('Message audit'!$A$2:$A$201,A4833)=0,AND(B4833&lt;&gt;"To",B4833&lt;&gt;"CC",B4833&lt;&gt;"BCC"),E4833&lt;&gt;"BASIC_OK"),"REVIEW","OK")</f>
        <v>OK</v>
      </c>
    </row>
    <row r="4834">
      <c r="A4834" s="5" t="s">
        <v>204</v>
      </c>
      <c r="B4834" s="5" t="s">
        <v>65</v>
      </c>
      <c r="C4834" s="5" t="s">
        <v>5037</v>
      </c>
      <c r="D4834" s="6" t="str">
        <f t="shared" si="1"/>
        <v>person4833@demo.invalid</v>
      </c>
      <c r="E4834" s="6" t="str">
        <f t="shared" si="2"/>
        <v>BASIC_OK</v>
      </c>
      <c r="F4834" s="6" t="str">
        <f>IF(E4834&lt;&gt;"BASIC_OK","REVIEW",IF(RIGHT(D4834,LEN(LOWER(TRIM('Audit summary'!$B$16)))+1)="@"&amp;LOWER(TRIM('Audit summary'!$B$16)),"INTERNAL","EXTERNAL"))</f>
        <v>INTERNAL</v>
      </c>
      <c r="G4834" s="6">
        <f t="shared" si="3"/>
        <v>1</v>
      </c>
      <c r="H4834" s="6">
        <f t="shared" si="4"/>
        <v>1</v>
      </c>
      <c r="I4834" s="6" t="str">
        <f>IF(OR(A4834="",COUNTIF('Message audit'!$A$2:$A$201,A4834)=0,AND(B4834&lt;&gt;"To",B4834&lt;&gt;"CC",B4834&lt;&gt;"BCC"),E4834&lt;&gt;"BASIC_OK"),"REVIEW","OK")</f>
        <v>OK</v>
      </c>
    </row>
    <row r="4835">
      <c r="A4835" s="5" t="s">
        <v>204</v>
      </c>
      <c r="B4835" s="5" t="s">
        <v>21</v>
      </c>
      <c r="C4835" s="5" t="s">
        <v>5038</v>
      </c>
      <c r="D4835" s="6" t="str">
        <f t="shared" si="1"/>
        <v>person4834@demo.invalid</v>
      </c>
      <c r="E4835" s="6" t="str">
        <f t="shared" si="2"/>
        <v>BASIC_OK</v>
      </c>
      <c r="F4835" s="6" t="str">
        <f>IF(E4835&lt;&gt;"BASIC_OK","REVIEW",IF(RIGHT(D4835,LEN(LOWER(TRIM('Audit summary'!$B$16)))+1)="@"&amp;LOWER(TRIM('Audit summary'!$B$16)),"INTERNAL","EXTERNAL"))</f>
        <v>INTERNAL</v>
      </c>
      <c r="G4835" s="6">
        <f t="shared" si="3"/>
        <v>1</v>
      </c>
      <c r="H4835" s="6">
        <f t="shared" si="4"/>
        <v>1</v>
      </c>
      <c r="I4835" s="6" t="str">
        <f>IF(OR(A4835="",COUNTIF('Message audit'!$A$2:$A$201,A4835)=0,AND(B4835&lt;&gt;"To",B4835&lt;&gt;"CC",B4835&lt;&gt;"BCC"),E4835&lt;&gt;"BASIC_OK"),"REVIEW","OK")</f>
        <v>OK</v>
      </c>
    </row>
    <row r="4836">
      <c r="A4836" s="5" t="s">
        <v>204</v>
      </c>
      <c r="B4836" s="5" t="s">
        <v>50</v>
      </c>
      <c r="C4836" s="5" t="s">
        <v>5039</v>
      </c>
      <c r="D4836" s="6" t="str">
        <f t="shared" si="1"/>
        <v>person4835@example.org</v>
      </c>
      <c r="E4836" s="6" t="str">
        <f t="shared" si="2"/>
        <v>BASIC_OK</v>
      </c>
      <c r="F4836" s="6" t="str">
        <f>IF(E4836&lt;&gt;"BASIC_OK","REVIEW",IF(RIGHT(D4836,LEN(LOWER(TRIM('Audit summary'!$B$16)))+1)="@"&amp;LOWER(TRIM('Audit summary'!$B$16)),"INTERNAL","EXTERNAL"))</f>
        <v>EXTERNAL</v>
      </c>
      <c r="G4836" s="6">
        <f t="shared" si="3"/>
        <v>1</v>
      </c>
      <c r="H4836" s="6">
        <f t="shared" si="4"/>
        <v>1</v>
      </c>
      <c r="I4836" s="6" t="str">
        <f>IF(OR(A4836="",COUNTIF('Message audit'!$A$2:$A$201,A4836)=0,AND(B4836&lt;&gt;"To",B4836&lt;&gt;"CC",B4836&lt;&gt;"BCC"),E4836&lt;&gt;"BASIC_OK"),"REVIEW","OK")</f>
        <v>OK</v>
      </c>
    </row>
    <row r="4837">
      <c r="A4837" s="5" t="s">
        <v>204</v>
      </c>
      <c r="B4837" s="5" t="s">
        <v>65</v>
      </c>
      <c r="C4837" s="5" t="s">
        <v>5040</v>
      </c>
      <c r="D4837" s="6" t="str">
        <f t="shared" si="1"/>
        <v>person4836@demo.invalid</v>
      </c>
      <c r="E4837" s="6" t="str">
        <f t="shared" si="2"/>
        <v>BASIC_OK</v>
      </c>
      <c r="F4837" s="6" t="str">
        <f>IF(E4837&lt;&gt;"BASIC_OK","REVIEW",IF(RIGHT(D4837,LEN(LOWER(TRIM('Audit summary'!$B$16)))+1)="@"&amp;LOWER(TRIM('Audit summary'!$B$16)),"INTERNAL","EXTERNAL"))</f>
        <v>INTERNAL</v>
      </c>
      <c r="G4837" s="6">
        <f t="shared" si="3"/>
        <v>1</v>
      </c>
      <c r="H4837" s="6">
        <f t="shared" si="4"/>
        <v>1</v>
      </c>
      <c r="I4837" s="6" t="str">
        <f>IF(OR(A4837="",COUNTIF('Message audit'!$A$2:$A$201,A4837)=0,AND(B4837&lt;&gt;"To",B4837&lt;&gt;"CC",B4837&lt;&gt;"BCC"),E4837&lt;&gt;"BASIC_OK"),"REVIEW","OK")</f>
        <v>OK</v>
      </c>
    </row>
    <row r="4838">
      <c r="A4838" s="5" t="s">
        <v>204</v>
      </c>
      <c r="B4838" s="5" t="s">
        <v>21</v>
      </c>
      <c r="C4838" s="5" t="s">
        <v>5041</v>
      </c>
      <c r="D4838" s="6" t="str">
        <f t="shared" si="1"/>
        <v>person4837@demo.invalid</v>
      </c>
      <c r="E4838" s="6" t="str">
        <f t="shared" si="2"/>
        <v>BASIC_OK</v>
      </c>
      <c r="F4838" s="6" t="str">
        <f>IF(E4838&lt;&gt;"BASIC_OK","REVIEW",IF(RIGHT(D4838,LEN(LOWER(TRIM('Audit summary'!$B$16)))+1)="@"&amp;LOWER(TRIM('Audit summary'!$B$16)),"INTERNAL","EXTERNAL"))</f>
        <v>INTERNAL</v>
      </c>
      <c r="G4838" s="6">
        <f t="shared" si="3"/>
        <v>1</v>
      </c>
      <c r="H4838" s="6">
        <f t="shared" si="4"/>
        <v>1</v>
      </c>
      <c r="I4838" s="6" t="str">
        <f>IF(OR(A4838="",COUNTIF('Message audit'!$A$2:$A$201,A4838)=0,AND(B4838&lt;&gt;"To",B4838&lt;&gt;"CC",B4838&lt;&gt;"BCC"),E4838&lt;&gt;"BASIC_OK"),"REVIEW","OK")</f>
        <v>OK</v>
      </c>
    </row>
    <row r="4839">
      <c r="A4839" s="5" t="s">
        <v>204</v>
      </c>
      <c r="B4839" s="5" t="s">
        <v>50</v>
      </c>
      <c r="C4839" s="5" t="s">
        <v>5042</v>
      </c>
      <c r="D4839" s="6" t="str">
        <f t="shared" si="1"/>
        <v>person4838@demo.invalid</v>
      </c>
      <c r="E4839" s="6" t="str">
        <f t="shared" si="2"/>
        <v>BASIC_OK</v>
      </c>
      <c r="F4839" s="6" t="str">
        <f>IF(E4839&lt;&gt;"BASIC_OK","REVIEW",IF(RIGHT(D4839,LEN(LOWER(TRIM('Audit summary'!$B$16)))+1)="@"&amp;LOWER(TRIM('Audit summary'!$B$16)),"INTERNAL","EXTERNAL"))</f>
        <v>INTERNAL</v>
      </c>
      <c r="G4839" s="6">
        <f t="shared" si="3"/>
        <v>1</v>
      </c>
      <c r="H4839" s="6">
        <f t="shared" si="4"/>
        <v>1</v>
      </c>
      <c r="I4839" s="6" t="str">
        <f>IF(OR(A4839="",COUNTIF('Message audit'!$A$2:$A$201,A4839)=0,AND(B4839&lt;&gt;"To",B4839&lt;&gt;"CC",B4839&lt;&gt;"BCC"),E4839&lt;&gt;"BASIC_OK"),"REVIEW","OK")</f>
        <v>OK</v>
      </c>
    </row>
    <row r="4840">
      <c r="A4840" s="5" t="s">
        <v>204</v>
      </c>
      <c r="B4840" s="5" t="s">
        <v>65</v>
      </c>
      <c r="C4840" s="5" t="s">
        <v>5043</v>
      </c>
      <c r="D4840" s="6" t="str">
        <f t="shared" si="1"/>
        <v>person4839@demo.invalid</v>
      </c>
      <c r="E4840" s="6" t="str">
        <f t="shared" si="2"/>
        <v>BASIC_OK</v>
      </c>
      <c r="F4840" s="6" t="str">
        <f>IF(E4840&lt;&gt;"BASIC_OK","REVIEW",IF(RIGHT(D4840,LEN(LOWER(TRIM('Audit summary'!$B$16)))+1)="@"&amp;LOWER(TRIM('Audit summary'!$B$16)),"INTERNAL","EXTERNAL"))</f>
        <v>INTERNAL</v>
      </c>
      <c r="G4840" s="6">
        <f t="shared" si="3"/>
        <v>1</v>
      </c>
      <c r="H4840" s="6">
        <f t="shared" si="4"/>
        <v>1</v>
      </c>
      <c r="I4840" s="6" t="str">
        <f>IF(OR(A4840="",COUNTIF('Message audit'!$A$2:$A$201,A4840)=0,AND(B4840&lt;&gt;"To",B4840&lt;&gt;"CC",B4840&lt;&gt;"BCC"),E4840&lt;&gt;"BASIC_OK"),"REVIEW","OK")</f>
        <v>OK</v>
      </c>
    </row>
    <row r="4841">
      <c r="A4841" s="5" t="s">
        <v>204</v>
      </c>
      <c r="B4841" s="5" t="s">
        <v>21</v>
      </c>
      <c r="C4841" s="5" t="s">
        <v>5044</v>
      </c>
      <c r="D4841" s="6" t="str">
        <f t="shared" si="1"/>
        <v>person4840@example.org</v>
      </c>
      <c r="E4841" s="6" t="str">
        <f t="shared" si="2"/>
        <v>BASIC_OK</v>
      </c>
      <c r="F4841" s="6" t="str">
        <f>IF(E4841&lt;&gt;"BASIC_OK","REVIEW",IF(RIGHT(D4841,LEN(LOWER(TRIM('Audit summary'!$B$16)))+1)="@"&amp;LOWER(TRIM('Audit summary'!$B$16)),"INTERNAL","EXTERNAL"))</f>
        <v>EXTERNAL</v>
      </c>
      <c r="G4841" s="6">
        <f t="shared" si="3"/>
        <v>1</v>
      </c>
      <c r="H4841" s="6">
        <f t="shared" si="4"/>
        <v>1</v>
      </c>
      <c r="I4841" s="6" t="str">
        <f>IF(OR(A4841="",COUNTIF('Message audit'!$A$2:$A$201,A4841)=0,AND(B4841&lt;&gt;"To",B4841&lt;&gt;"CC",B4841&lt;&gt;"BCC"),E4841&lt;&gt;"BASIC_OK"),"REVIEW","OK")</f>
        <v>OK</v>
      </c>
    </row>
    <row r="4842">
      <c r="A4842" s="5" t="s">
        <v>204</v>
      </c>
      <c r="B4842" s="5" t="s">
        <v>50</v>
      </c>
      <c r="C4842" s="5" t="s">
        <v>5045</v>
      </c>
      <c r="D4842" s="6" t="str">
        <f t="shared" si="1"/>
        <v>person4841@demo.invalid</v>
      </c>
      <c r="E4842" s="6" t="str">
        <f t="shared" si="2"/>
        <v>BASIC_OK</v>
      </c>
      <c r="F4842" s="6" t="str">
        <f>IF(E4842&lt;&gt;"BASIC_OK","REVIEW",IF(RIGHT(D4842,LEN(LOWER(TRIM('Audit summary'!$B$16)))+1)="@"&amp;LOWER(TRIM('Audit summary'!$B$16)),"INTERNAL","EXTERNAL"))</f>
        <v>INTERNAL</v>
      </c>
      <c r="G4842" s="6">
        <f t="shared" si="3"/>
        <v>1</v>
      </c>
      <c r="H4842" s="6">
        <f t="shared" si="4"/>
        <v>1</v>
      </c>
      <c r="I4842" s="6" t="str">
        <f>IF(OR(A4842="",COUNTIF('Message audit'!$A$2:$A$201,A4842)=0,AND(B4842&lt;&gt;"To",B4842&lt;&gt;"CC",B4842&lt;&gt;"BCC"),E4842&lt;&gt;"BASIC_OK"),"REVIEW","OK")</f>
        <v>OK</v>
      </c>
    </row>
    <row r="4843">
      <c r="A4843" s="5" t="s">
        <v>204</v>
      </c>
      <c r="B4843" s="5" t="s">
        <v>65</v>
      </c>
      <c r="C4843" s="5" t="s">
        <v>5046</v>
      </c>
      <c r="D4843" s="6" t="str">
        <f t="shared" si="1"/>
        <v>person4842@demo.invalid</v>
      </c>
      <c r="E4843" s="6" t="str">
        <f t="shared" si="2"/>
        <v>BASIC_OK</v>
      </c>
      <c r="F4843" s="6" t="str">
        <f>IF(E4843&lt;&gt;"BASIC_OK","REVIEW",IF(RIGHT(D4843,LEN(LOWER(TRIM('Audit summary'!$B$16)))+1)="@"&amp;LOWER(TRIM('Audit summary'!$B$16)),"INTERNAL","EXTERNAL"))</f>
        <v>INTERNAL</v>
      </c>
      <c r="G4843" s="6">
        <f t="shared" si="3"/>
        <v>1</v>
      </c>
      <c r="H4843" s="6">
        <f t="shared" si="4"/>
        <v>1</v>
      </c>
      <c r="I4843" s="6" t="str">
        <f>IF(OR(A4843="",COUNTIF('Message audit'!$A$2:$A$201,A4843)=0,AND(B4843&lt;&gt;"To",B4843&lt;&gt;"CC",B4843&lt;&gt;"BCC"),E4843&lt;&gt;"BASIC_OK"),"REVIEW","OK")</f>
        <v>OK</v>
      </c>
    </row>
    <row r="4844">
      <c r="A4844" s="5" t="s">
        <v>204</v>
      </c>
      <c r="B4844" s="5" t="s">
        <v>21</v>
      </c>
      <c r="C4844" s="5" t="s">
        <v>5047</v>
      </c>
      <c r="D4844" s="6" t="str">
        <f t="shared" si="1"/>
        <v>person4843@demo.invalid</v>
      </c>
      <c r="E4844" s="6" t="str">
        <f t="shared" si="2"/>
        <v>BASIC_OK</v>
      </c>
      <c r="F4844" s="6" t="str">
        <f>IF(E4844&lt;&gt;"BASIC_OK","REVIEW",IF(RIGHT(D4844,LEN(LOWER(TRIM('Audit summary'!$B$16)))+1)="@"&amp;LOWER(TRIM('Audit summary'!$B$16)),"INTERNAL","EXTERNAL"))</f>
        <v>INTERNAL</v>
      </c>
      <c r="G4844" s="6">
        <f t="shared" si="3"/>
        <v>1</v>
      </c>
      <c r="H4844" s="6">
        <f t="shared" si="4"/>
        <v>1</v>
      </c>
      <c r="I4844" s="6" t="str">
        <f>IF(OR(A4844="",COUNTIF('Message audit'!$A$2:$A$201,A4844)=0,AND(B4844&lt;&gt;"To",B4844&lt;&gt;"CC",B4844&lt;&gt;"BCC"),E4844&lt;&gt;"BASIC_OK"),"REVIEW","OK")</f>
        <v>OK</v>
      </c>
    </row>
    <row r="4845">
      <c r="A4845" s="5" t="s">
        <v>204</v>
      </c>
      <c r="B4845" s="5" t="s">
        <v>50</v>
      </c>
      <c r="C4845" s="5" t="s">
        <v>5048</v>
      </c>
      <c r="D4845" s="6" t="str">
        <f t="shared" si="1"/>
        <v>person4844@demo.invalid</v>
      </c>
      <c r="E4845" s="6" t="str">
        <f t="shared" si="2"/>
        <v>BASIC_OK</v>
      </c>
      <c r="F4845" s="6" t="str">
        <f>IF(E4845&lt;&gt;"BASIC_OK","REVIEW",IF(RIGHT(D4845,LEN(LOWER(TRIM('Audit summary'!$B$16)))+1)="@"&amp;LOWER(TRIM('Audit summary'!$B$16)),"INTERNAL","EXTERNAL"))</f>
        <v>INTERNAL</v>
      </c>
      <c r="G4845" s="6">
        <f t="shared" si="3"/>
        <v>1</v>
      </c>
      <c r="H4845" s="6">
        <f t="shared" si="4"/>
        <v>1</v>
      </c>
      <c r="I4845" s="6" t="str">
        <f>IF(OR(A4845="",COUNTIF('Message audit'!$A$2:$A$201,A4845)=0,AND(B4845&lt;&gt;"To",B4845&lt;&gt;"CC",B4845&lt;&gt;"BCC"),E4845&lt;&gt;"BASIC_OK"),"REVIEW","OK")</f>
        <v>OK</v>
      </c>
    </row>
    <row r="4846">
      <c r="A4846" s="5" t="s">
        <v>204</v>
      </c>
      <c r="B4846" s="5" t="s">
        <v>65</v>
      </c>
      <c r="C4846" s="5" t="s">
        <v>5049</v>
      </c>
      <c r="D4846" s="6" t="str">
        <f t="shared" si="1"/>
        <v>person4845@example.org</v>
      </c>
      <c r="E4846" s="6" t="str">
        <f t="shared" si="2"/>
        <v>BASIC_OK</v>
      </c>
      <c r="F4846" s="6" t="str">
        <f>IF(E4846&lt;&gt;"BASIC_OK","REVIEW",IF(RIGHT(D4846,LEN(LOWER(TRIM('Audit summary'!$B$16)))+1)="@"&amp;LOWER(TRIM('Audit summary'!$B$16)),"INTERNAL","EXTERNAL"))</f>
        <v>EXTERNAL</v>
      </c>
      <c r="G4846" s="6">
        <f t="shared" si="3"/>
        <v>1</v>
      </c>
      <c r="H4846" s="6">
        <f t="shared" si="4"/>
        <v>1</v>
      </c>
      <c r="I4846" s="6" t="str">
        <f>IF(OR(A4846="",COUNTIF('Message audit'!$A$2:$A$201,A4846)=0,AND(B4846&lt;&gt;"To",B4846&lt;&gt;"CC",B4846&lt;&gt;"BCC"),E4846&lt;&gt;"BASIC_OK"),"REVIEW","OK")</f>
        <v>OK</v>
      </c>
    </row>
    <row r="4847">
      <c r="A4847" s="5" t="s">
        <v>204</v>
      </c>
      <c r="B4847" s="5" t="s">
        <v>21</v>
      </c>
      <c r="C4847" s="5" t="s">
        <v>5050</v>
      </c>
      <c r="D4847" s="6" t="str">
        <f t="shared" si="1"/>
        <v>person4846@demo.invalid</v>
      </c>
      <c r="E4847" s="6" t="str">
        <f t="shared" si="2"/>
        <v>BASIC_OK</v>
      </c>
      <c r="F4847" s="6" t="str">
        <f>IF(E4847&lt;&gt;"BASIC_OK","REVIEW",IF(RIGHT(D4847,LEN(LOWER(TRIM('Audit summary'!$B$16)))+1)="@"&amp;LOWER(TRIM('Audit summary'!$B$16)),"INTERNAL","EXTERNAL"))</f>
        <v>INTERNAL</v>
      </c>
      <c r="G4847" s="6">
        <f t="shared" si="3"/>
        <v>1</v>
      </c>
      <c r="H4847" s="6">
        <f t="shared" si="4"/>
        <v>1</v>
      </c>
      <c r="I4847" s="6" t="str">
        <f>IF(OR(A4847="",COUNTIF('Message audit'!$A$2:$A$201,A4847)=0,AND(B4847&lt;&gt;"To",B4847&lt;&gt;"CC",B4847&lt;&gt;"BCC"),E4847&lt;&gt;"BASIC_OK"),"REVIEW","OK")</f>
        <v>OK</v>
      </c>
    </row>
    <row r="4848">
      <c r="A4848" s="5" t="s">
        <v>204</v>
      </c>
      <c r="B4848" s="5" t="s">
        <v>50</v>
      </c>
      <c r="C4848" s="5" t="s">
        <v>5051</v>
      </c>
      <c r="D4848" s="6" t="str">
        <f t="shared" si="1"/>
        <v>person4847@demo.invalid</v>
      </c>
      <c r="E4848" s="6" t="str">
        <f t="shared" si="2"/>
        <v>BASIC_OK</v>
      </c>
      <c r="F4848" s="6" t="str">
        <f>IF(E4848&lt;&gt;"BASIC_OK","REVIEW",IF(RIGHT(D4848,LEN(LOWER(TRIM('Audit summary'!$B$16)))+1)="@"&amp;LOWER(TRIM('Audit summary'!$B$16)),"INTERNAL","EXTERNAL"))</f>
        <v>INTERNAL</v>
      </c>
      <c r="G4848" s="6">
        <f t="shared" si="3"/>
        <v>1</v>
      </c>
      <c r="H4848" s="6">
        <f t="shared" si="4"/>
        <v>1</v>
      </c>
      <c r="I4848" s="6" t="str">
        <f>IF(OR(A4848="",COUNTIF('Message audit'!$A$2:$A$201,A4848)=0,AND(B4848&lt;&gt;"To",B4848&lt;&gt;"CC",B4848&lt;&gt;"BCC"),E4848&lt;&gt;"BASIC_OK"),"REVIEW","OK")</f>
        <v>OK</v>
      </c>
    </row>
    <row r="4849">
      <c r="A4849" s="5" t="s">
        <v>204</v>
      </c>
      <c r="B4849" s="5" t="s">
        <v>65</v>
      </c>
      <c r="C4849" s="5" t="s">
        <v>5052</v>
      </c>
      <c r="D4849" s="6" t="str">
        <f t="shared" si="1"/>
        <v>person4848@demo.invalid</v>
      </c>
      <c r="E4849" s="6" t="str">
        <f t="shared" si="2"/>
        <v>BASIC_OK</v>
      </c>
      <c r="F4849" s="6" t="str">
        <f>IF(E4849&lt;&gt;"BASIC_OK","REVIEW",IF(RIGHT(D4849,LEN(LOWER(TRIM('Audit summary'!$B$16)))+1)="@"&amp;LOWER(TRIM('Audit summary'!$B$16)),"INTERNAL","EXTERNAL"))</f>
        <v>INTERNAL</v>
      </c>
      <c r="G4849" s="6">
        <f t="shared" si="3"/>
        <v>1</v>
      </c>
      <c r="H4849" s="6">
        <f t="shared" si="4"/>
        <v>1</v>
      </c>
      <c r="I4849" s="6" t="str">
        <f>IF(OR(A4849="",COUNTIF('Message audit'!$A$2:$A$201,A4849)=0,AND(B4849&lt;&gt;"To",B4849&lt;&gt;"CC",B4849&lt;&gt;"BCC"),E4849&lt;&gt;"BASIC_OK"),"REVIEW","OK")</f>
        <v>OK</v>
      </c>
    </row>
    <row r="4850">
      <c r="A4850" s="5" t="s">
        <v>204</v>
      </c>
      <c r="B4850" s="5" t="s">
        <v>21</v>
      </c>
      <c r="C4850" s="5" t="s">
        <v>5053</v>
      </c>
      <c r="D4850" s="6" t="str">
        <f t="shared" si="1"/>
        <v>person4849@demo.invalid</v>
      </c>
      <c r="E4850" s="6" t="str">
        <f t="shared" si="2"/>
        <v>BASIC_OK</v>
      </c>
      <c r="F4850" s="6" t="str">
        <f>IF(E4850&lt;&gt;"BASIC_OK","REVIEW",IF(RIGHT(D4850,LEN(LOWER(TRIM('Audit summary'!$B$16)))+1)="@"&amp;LOWER(TRIM('Audit summary'!$B$16)),"INTERNAL","EXTERNAL"))</f>
        <v>INTERNAL</v>
      </c>
      <c r="G4850" s="6">
        <f t="shared" si="3"/>
        <v>1</v>
      </c>
      <c r="H4850" s="6">
        <f t="shared" si="4"/>
        <v>1</v>
      </c>
      <c r="I4850" s="6" t="str">
        <f>IF(OR(A4850="",COUNTIF('Message audit'!$A$2:$A$201,A4850)=0,AND(B4850&lt;&gt;"To",B4850&lt;&gt;"CC",B4850&lt;&gt;"BCC"),E4850&lt;&gt;"BASIC_OK"),"REVIEW","OK")</f>
        <v>OK</v>
      </c>
    </row>
    <row r="4851">
      <c r="A4851" s="5" t="s">
        <v>204</v>
      </c>
      <c r="B4851" s="5" t="s">
        <v>50</v>
      </c>
      <c r="C4851" s="5" t="s">
        <v>5054</v>
      </c>
      <c r="D4851" s="6" t="str">
        <f t="shared" si="1"/>
        <v>person4850@example.org</v>
      </c>
      <c r="E4851" s="6" t="str">
        <f t="shared" si="2"/>
        <v>BASIC_OK</v>
      </c>
      <c r="F4851" s="6" t="str">
        <f>IF(E4851&lt;&gt;"BASIC_OK","REVIEW",IF(RIGHT(D4851,LEN(LOWER(TRIM('Audit summary'!$B$16)))+1)="@"&amp;LOWER(TRIM('Audit summary'!$B$16)),"INTERNAL","EXTERNAL"))</f>
        <v>EXTERNAL</v>
      </c>
      <c r="G4851" s="6">
        <f t="shared" si="3"/>
        <v>1</v>
      </c>
      <c r="H4851" s="6">
        <f t="shared" si="4"/>
        <v>1</v>
      </c>
      <c r="I4851" s="6" t="str">
        <f>IF(OR(A4851="",COUNTIF('Message audit'!$A$2:$A$201,A4851)=0,AND(B4851&lt;&gt;"To",B4851&lt;&gt;"CC",B4851&lt;&gt;"BCC"),E4851&lt;&gt;"BASIC_OK"),"REVIEW","OK")</f>
        <v>OK</v>
      </c>
    </row>
    <row r="4852">
      <c r="A4852" s="5" t="s">
        <v>204</v>
      </c>
      <c r="B4852" s="5" t="s">
        <v>65</v>
      </c>
      <c r="C4852" s="5" t="s">
        <v>5055</v>
      </c>
      <c r="D4852" s="6" t="str">
        <f t="shared" si="1"/>
        <v>person4851@demo.invalid</v>
      </c>
      <c r="E4852" s="6" t="str">
        <f t="shared" si="2"/>
        <v>BASIC_OK</v>
      </c>
      <c r="F4852" s="6" t="str">
        <f>IF(E4852&lt;&gt;"BASIC_OK","REVIEW",IF(RIGHT(D4852,LEN(LOWER(TRIM('Audit summary'!$B$16)))+1)="@"&amp;LOWER(TRIM('Audit summary'!$B$16)),"INTERNAL","EXTERNAL"))</f>
        <v>INTERNAL</v>
      </c>
      <c r="G4852" s="6">
        <f t="shared" si="3"/>
        <v>1</v>
      </c>
      <c r="H4852" s="6">
        <f t="shared" si="4"/>
        <v>1</v>
      </c>
      <c r="I4852" s="6" t="str">
        <f>IF(OR(A4852="",COUNTIF('Message audit'!$A$2:$A$201,A4852)=0,AND(B4852&lt;&gt;"To",B4852&lt;&gt;"CC",B4852&lt;&gt;"BCC"),E4852&lt;&gt;"BASIC_OK"),"REVIEW","OK")</f>
        <v>OK</v>
      </c>
    </row>
    <row r="4853">
      <c r="A4853" s="5" t="s">
        <v>206</v>
      </c>
      <c r="B4853" s="5" t="s">
        <v>21</v>
      </c>
      <c r="C4853" s="5" t="s">
        <v>5056</v>
      </c>
      <c r="D4853" s="6" t="str">
        <f t="shared" si="1"/>
        <v>person4852@demo.invalid</v>
      </c>
      <c r="E4853" s="6" t="str">
        <f t="shared" si="2"/>
        <v>BASIC_OK</v>
      </c>
      <c r="F4853" s="6" t="str">
        <f>IF(E4853&lt;&gt;"BASIC_OK","REVIEW",IF(RIGHT(D4853,LEN(LOWER(TRIM('Audit summary'!$B$16)))+1)="@"&amp;LOWER(TRIM('Audit summary'!$B$16)),"INTERNAL","EXTERNAL"))</f>
        <v>INTERNAL</v>
      </c>
      <c r="G4853" s="6">
        <f t="shared" si="3"/>
        <v>1</v>
      </c>
      <c r="H4853" s="6">
        <f t="shared" si="4"/>
        <v>1</v>
      </c>
      <c r="I4853" s="6" t="str">
        <f>IF(OR(A4853="",COUNTIF('Message audit'!$A$2:$A$201,A4853)=0,AND(B4853&lt;&gt;"To",B4853&lt;&gt;"CC",B4853&lt;&gt;"BCC"),E4853&lt;&gt;"BASIC_OK"),"REVIEW","OK")</f>
        <v>OK</v>
      </c>
    </row>
    <row r="4854">
      <c r="A4854" s="5" t="s">
        <v>206</v>
      </c>
      <c r="B4854" s="5" t="s">
        <v>50</v>
      </c>
      <c r="C4854" s="5" t="s">
        <v>5057</v>
      </c>
      <c r="D4854" s="6" t="str">
        <f t="shared" si="1"/>
        <v>person4853@demo.invalid</v>
      </c>
      <c r="E4854" s="6" t="str">
        <f t="shared" si="2"/>
        <v>BASIC_OK</v>
      </c>
      <c r="F4854" s="6" t="str">
        <f>IF(E4854&lt;&gt;"BASIC_OK","REVIEW",IF(RIGHT(D4854,LEN(LOWER(TRIM('Audit summary'!$B$16)))+1)="@"&amp;LOWER(TRIM('Audit summary'!$B$16)),"INTERNAL","EXTERNAL"))</f>
        <v>INTERNAL</v>
      </c>
      <c r="G4854" s="6">
        <f t="shared" si="3"/>
        <v>1</v>
      </c>
      <c r="H4854" s="6">
        <f t="shared" si="4"/>
        <v>1</v>
      </c>
      <c r="I4854" s="6" t="str">
        <f>IF(OR(A4854="",COUNTIF('Message audit'!$A$2:$A$201,A4854)=0,AND(B4854&lt;&gt;"To",B4854&lt;&gt;"CC",B4854&lt;&gt;"BCC"),E4854&lt;&gt;"BASIC_OK"),"REVIEW","OK")</f>
        <v>OK</v>
      </c>
    </row>
    <row r="4855">
      <c r="A4855" s="5" t="s">
        <v>206</v>
      </c>
      <c r="B4855" s="5" t="s">
        <v>65</v>
      </c>
      <c r="C4855" s="5" t="s">
        <v>5058</v>
      </c>
      <c r="D4855" s="6" t="str">
        <f t="shared" si="1"/>
        <v>person4854@demo.invalid</v>
      </c>
      <c r="E4855" s="6" t="str">
        <f t="shared" si="2"/>
        <v>BASIC_OK</v>
      </c>
      <c r="F4855" s="6" t="str">
        <f>IF(E4855&lt;&gt;"BASIC_OK","REVIEW",IF(RIGHT(D4855,LEN(LOWER(TRIM('Audit summary'!$B$16)))+1)="@"&amp;LOWER(TRIM('Audit summary'!$B$16)),"INTERNAL","EXTERNAL"))</f>
        <v>INTERNAL</v>
      </c>
      <c r="G4855" s="6">
        <f t="shared" si="3"/>
        <v>1</v>
      </c>
      <c r="H4855" s="6">
        <f t="shared" si="4"/>
        <v>1</v>
      </c>
      <c r="I4855" s="6" t="str">
        <f>IF(OR(A4855="",COUNTIF('Message audit'!$A$2:$A$201,A4855)=0,AND(B4855&lt;&gt;"To",B4855&lt;&gt;"CC",B4855&lt;&gt;"BCC"),E4855&lt;&gt;"BASIC_OK"),"REVIEW","OK")</f>
        <v>OK</v>
      </c>
    </row>
    <row r="4856">
      <c r="A4856" s="5" t="s">
        <v>206</v>
      </c>
      <c r="B4856" s="5" t="s">
        <v>21</v>
      </c>
      <c r="C4856" s="5" t="s">
        <v>5059</v>
      </c>
      <c r="D4856" s="6" t="str">
        <f t="shared" si="1"/>
        <v>person4855@example.org</v>
      </c>
      <c r="E4856" s="6" t="str">
        <f t="shared" si="2"/>
        <v>BASIC_OK</v>
      </c>
      <c r="F4856" s="6" t="str">
        <f>IF(E4856&lt;&gt;"BASIC_OK","REVIEW",IF(RIGHT(D4856,LEN(LOWER(TRIM('Audit summary'!$B$16)))+1)="@"&amp;LOWER(TRIM('Audit summary'!$B$16)),"INTERNAL","EXTERNAL"))</f>
        <v>EXTERNAL</v>
      </c>
      <c r="G4856" s="6">
        <f t="shared" si="3"/>
        <v>1</v>
      </c>
      <c r="H4856" s="6">
        <f t="shared" si="4"/>
        <v>1</v>
      </c>
      <c r="I4856" s="6" t="str">
        <f>IF(OR(A4856="",COUNTIF('Message audit'!$A$2:$A$201,A4856)=0,AND(B4856&lt;&gt;"To",B4856&lt;&gt;"CC",B4856&lt;&gt;"BCC"),E4856&lt;&gt;"BASIC_OK"),"REVIEW","OK")</f>
        <v>OK</v>
      </c>
    </row>
    <row r="4857">
      <c r="A4857" s="5" t="s">
        <v>206</v>
      </c>
      <c r="B4857" s="5" t="s">
        <v>50</v>
      </c>
      <c r="C4857" s="5" t="s">
        <v>5060</v>
      </c>
      <c r="D4857" s="6" t="str">
        <f t="shared" si="1"/>
        <v>person4856@demo.invalid</v>
      </c>
      <c r="E4857" s="6" t="str">
        <f t="shared" si="2"/>
        <v>BASIC_OK</v>
      </c>
      <c r="F4857" s="6" t="str">
        <f>IF(E4857&lt;&gt;"BASIC_OK","REVIEW",IF(RIGHT(D4857,LEN(LOWER(TRIM('Audit summary'!$B$16)))+1)="@"&amp;LOWER(TRIM('Audit summary'!$B$16)),"INTERNAL","EXTERNAL"))</f>
        <v>INTERNAL</v>
      </c>
      <c r="G4857" s="6">
        <f t="shared" si="3"/>
        <v>1</v>
      </c>
      <c r="H4857" s="6">
        <f t="shared" si="4"/>
        <v>1</v>
      </c>
      <c r="I4857" s="6" t="str">
        <f>IF(OR(A4857="",COUNTIF('Message audit'!$A$2:$A$201,A4857)=0,AND(B4857&lt;&gt;"To",B4857&lt;&gt;"CC",B4857&lt;&gt;"BCC"),E4857&lt;&gt;"BASIC_OK"),"REVIEW","OK")</f>
        <v>OK</v>
      </c>
    </row>
    <row r="4858">
      <c r="A4858" s="5" t="s">
        <v>206</v>
      </c>
      <c r="B4858" s="5" t="s">
        <v>65</v>
      </c>
      <c r="C4858" s="5" t="s">
        <v>5061</v>
      </c>
      <c r="D4858" s="6" t="str">
        <f t="shared" si="1"/>
        <v>person4857@demo.invalid</v>
      </c>
      <c r="E4858" s="6" t="str">
        <f t="shared" si="2"/>
        <v>BASIC_OK</v>
      </c>
      <c r="F4858" s="6" t="str">
        <f>IF(E4858&lt;&gt;"BASIC_OK","REVIEW",IF(RIGHT(D4858,LEN(LOWER(TRIM('Audit summary'!$B$16)))+1)="@"&amp;LOWER(TRIM('Audit summary'!$B$16)),"INTERNAL","EXTERNAL"))</f>
        <v>INTERNAL</v>
      </c>
      <c r="G4858" s="6">
        <f t="shared" si="3"/>
        <v>1</v>
      </c>
      <c r="H4858" s="6">
        <f t="shared" si="4"/>
        <v>1</v>
      </c>
      <c r="I4858" s="6" t="str">
        <f>IF(OR(A4858="",COUNTIF('Message audit'!$A$2:$A$201,A4858)=0,AND(B4858&lt;&gt;"To",B4858&lt;&gt;"CC",B4858&lt;&gt;"BCC"),E4858&lt;&gt;"BASIC_OK"),"REVIEW","OK")</f>
        <v>OK</v>
      </c>
    </row>
    <row r="4859">
      <c r="A4859" s="5" t="s">
        <v>206</v>
      </c>
      <c r="B4859" s="5" t="s">
        <v>21</v>
      </c>
      <c r="C4859" s="5" t="s">
        <v>5062</v>
      </c>
      <c r="D4859" s="6" t="str">
        <f t="shared" si="1"/>
        <v>person4858@demo.invalid</v>
      </c>
      <c r="E4859" s="6" t="str">
        <f t="shared" si="2"/>
        <v>BASIC_OK</v>
      </c>
      <c r="F4859" s="6" t="str">
        <f>IF(E4859&lt;&gt;"BASIC_OK","REVIEW",IF(RIGHT(D4859,LEN(LOWER(TRIM('Audit summary'!$B$16)))+1)="@"&amp;LOWER(TRIM('Audit summary'!$B$16)),"INTERNAL","EXTERNAL"))</f>
        <v>INTERNAL</v>
      </c>
      <c r="G4859" s="6">
        <f t="shared" si="3"/>
        <v>1</v>
      </c>
      <c r="H4859" s="6">
        <f t="shared" si="4"/>
        <v>1</v>
      </c>
      <c r="I4859" s="6" t="str">
        <f>IF(OR(A4859="",COUNTIF('Message audit'!$A$2:$A$201,A4859)=0,AND(B4859&lt;&gt;"To",B4859&lt;&gt;"CC",B4859&lt;&gt;"BCC"),E4859&lt;&gt;"BASIC_OK"),"REVIEW","OK")</f>
        <v>OK</v>
      </c>
    </row>
    <row r="4860">
      <c r="A4860" s="5" t="s">
        <v>206</v>
      </c>
      <c r="B4860" s="5" t="s">
        <v>50</v>
      </c>
      <c r="C4860" s="5" t="s">
        <v>5063</v>
      </c>
      <c r="D4860" s="6" t="str">
        <f t="shared" si="1"/>
        <v>person4859@demo.invalid</v>
      </c>
      <c r="E4860" s="6" t="str">
        <f t="shared" si="2"/>
        <v>BASIC_OK</v>
      </c>
      <c r="F4860" s="6" t="str">
        <f>IF(E4860&lt;&gt;"BASIC_OK","REVIEW",IF(RIGHT(D4860,LEN(LOWER(TRIM('Audit summary'!$B$16)))+1)="@"&amp;LOWER(TRIM('Audit summary'!$B$16)),"INTERNAL","EXTERNAL"))</f>
        <v>INTERNAL</v>
      </c>
      <c r="G4860" s="6">
        <f t="shared" si="3"/>
        <v>1</v>
      </c>
      <c r="H4860" s="6">
        <f t="shared" si="4"/>
        <v>1</v>
      </c>
      <c r="I4860" s="6" t="str">
        <f>IF(OR(A4860="",COUNTIF('Message audit'!$A$2:$A$201,A4860)=0,AND(B4860&lt;&gt;"To",B4860&lt;&gt;"CC",B4860&lt;&gt;"BCC"),E4860&lt;&gt;"BASIC_OK"),"REVIEW","OK")</f>
        <v>OK</v>
      </c>
    </row>
    <row r="4861">
      <c r="A4861" s="5" t="s">
        <v>206</v>
      </c>
      <c r="B4861" s="5" t="s">
        <v>65</v>
      </c>
      <c r="C4861" s="5" t="s">
        <v>5064</v>
      </c>
      <c r="D4861" s="6" t="str">
        <f t="shared" si="1"/>
        <v>person4860@example.org</v>
      </c>
      <c r="E4861" s="6" t="str">
        <f t="shared" si="2"/>
        <v>BASIC_OK</v>
      </c>
      <c r="F4861" s="6" t="str">
        <f>IF(E4861&lt;&gt;"BASIC_OK","REVIEW",IF(RIGHT(D4861,LEN(LOWER(TRIM('Audit summary'!$B$16)))+1)="@"&amp;LOWER(TRIM('Audit summary'!$B$16)),"INTERNAL","EXTERNAL"))</f>
        <v>EXTERNAL</v>
      </c>
      <c r="G4861" s="6">
        <f t="shared" si="3"/>
        <v>1</v>
      </c>
      <c r="H4861" s="6">
        <f t="shared" si="4"/>
        <v>1</v>
      </c>
      <c r="I4861" s="6" t="str">
        <f>IF(OR(A4861="",COUNTIF('Message audit'!$A$2:$A$201,A4861)=0,AND(B4861&lt;&gt;"To",B4861&lt;&gt;"CC",B4861&lt;&gt;"BCC"),E4861&lt;&gt;"BASIC_OK"),"REVIEW","OK")</f>
        <v>OK</v>
      </c>
    </row>
    <row r="4862">
      <c r="A4862" s="5" t="s">
        <v>206</v>
      </c>
      <c r="B4862" s="5" t="s">
        <v>21</v>
      </c>
      <c r="C4862" s="5" t="s">
        <v>5065</v>
      </c>
      <c r="D4862" s="6" t="str">
        <f t="shared" si="1"/>
        <v>person4861@demo.invalid</v>
      </c>
      <c r="E4862" s="6" t="str">
        <f t="shared" si="2"/>
        <v>BASIC_OK</v>
      </c>
      <c r="F4862" s="6" t="str">
        <f>IF(E4862&lt;&gt;"BASIC_OK","REVIEW",IF(RIGHT(D4862,LEN(LOWER(TRIM('Audit summary'!$B$16)))+1)="@"&amp;LOWER(TRIM('Audit summary'!$B$16)),"INTERNAL","EXTERNAL"))</f>
        <v>INTERNAL</v>
      </c>
      <c r="G4862" s="6">
        <f t="shared" si="3"/>
        <v>1</v>
      </c>
      <c r="H4862" s="6">
        <f t="shared" si="4"/>
        <v>1</v>
      </c>
      <c r="I4862" s="6" t="str">
        <f>IF(OR(A4862="",COUNTIF('Message audit'!$A$2:$A$201,A4862)=0,AND(B4862&lt;&gt;"To",B4862&lt;&gt;"CC",B4862&lt;&gt;"BCC"),E4862&lt;&gt;"BASIC_OK"),"REVIEW","OK")</f>
        <v>OK</v>
      </c>
    </row>
    <row r="4863">
      <c r="A4863" s="5" t="s">
        <v>206</v>
      </c>
      <c r="B4863" s="5" t="s">
        <v>50</v>
      </c>
      <c r="C4863" s="5" t="s">
        <v>5066</v>
      </c>
      <c r="D4863" s="6" t="str">
        <f t="shared" si="1"/>
        <v>person4862@demo.invalid</v>
      </c>
      <c r="E4863" s="6" t="str">
        <f t="shared" si="2"/>
        <v>BASIC_OK</v>
      </c>
      <c r="F4863" s="6" t="str">
        <f>IF(E4863&lt;&gt;"BASIC_OK","REVIEW",IF(RIGHT(D4863,LEN(LOWER(TRIM('Audit summary'!$B$16)))+1)="@"&amp;LOWER(TRIM('Audit summary'!$B$16)),"INTERNAL","EXTERNAL"))</f>
        <v>INTERNAL</v>
      </c>
      <c r="G4863" s="6">
        <f t="shared" si="3"/>
        <v>1</v>
      </c>
      <c r="H4863" s="6">
        <f t="shared" si="4"/>
        <v>1</v>
      </c>
      <c r="I4863" s="6" t="str">
        <f>IF(OR(A4863="",COUNTIF('Message audit'!$A$2:$A$201,A4863)=0,AND(B4863&lt;&gt;"To",B4863&lt;&gt;"CC",B4863&lt;&gt;"BCC"),E4863&lt;&gt;"BASIC_OK"),"REVIEW","OK")</f>
        <v>OK</v>
      </c>
    </row>
    <row r="4864">
      <c r="A4864" s="5" t="s">
        <v>206</v>
      </c>
      <c r="B4864" s="5" t="s">
        <v>65</v>
      </c>
      <c r="C4864" s="5" t="s">
        <v>5067</v>
      </c>
      <c r="D4864" s="6" t="str">
        <f t="shared" si="1"/>
        <v>person4863@demo.invalid</v>
      </c>
      <c r="E4864" s="6" t="str">
        <f t="shared" si="2"/>
        <v>BASIC_OK</v>
      </c>
      <c r="F4864" s="6" t="str">
        <f>IF(E4864&lt;&gt;"BASIC_OK","REVIEW",IF(RIGHT(D4864,LEN(LOWER(TRIM('Audit summary'!$B$16)))+1)="@"&amp;LOWER(TRIM('Audit summary'!$B$16)),"INTERNAL","EXTERNAL"))</f>
        <v>INTERNAL</v>
      </c>
      <c r="G4864" s="6">
        <f t="shared" si="3"/>
        <v>1</v>
      </c>
      <c r="H4864" s="6">
        <f t="shared" si="4"/>
        <v>1</v>
      </c>
      <c r="I4864" s="6" t="str">
        <f>IF(OR(A4864="",COUNTIF('Message audit'!$A$2:$A$201,A4864)=0,AND(B4864&lt;&gt;"To",B4864&lt;&gt;"CC",B4864&lt;&gt;"BCC"),E4864&lt;&gt;"BASIC_OK"),"REVIEW","OK")</f>
        <v>OK</v>
      </c>
    </row>
    <row r="4865">
      <c r="A4865" s="5" t="s">
        <v>206</v>
      </c>
      <c r="B4865" s="5" t="s">
        <v>21</v>
      </c>
      <c r="C4865" s="5" t="s">
        <v>5068</v>
      </c>
      <c r="D4865" s="6" t="str">
        <f t="shared" si="1"/>
        <v>person4864@demo.invalid</v>
      </c>
      <c r="E4865" s="6" t="str">
        <f t="shared" si="2"/>
        <v>BASIC_OK</v>
      </c>
      <c r="F4865" s="6" t="str">
        <f>IF(E4865&lt;&gt;"BASIC_OK","REVIEW",IF(RIGHT(D4865,LEN(LOWER(TRIM('Audit summary'!$B$16)))+1)="@"&amp;LOWER(TRIM('Audit summary'!$B$16)),"INTERNAL","EXTERNAL"))</f>
        <v>INTERNAL</v>
      </c>
      <c r="G4865" s="6">
        <f t="shared" si="3"/>
        <v>1</v>
      </c>
      <c r="H4865" s="6">
        <f t="shared" si="4"/>
        <v>1</v>
      </c>
      <c r="I4865" s="6" t="str">
        <f>IF(OR(A4865="",COUNTIF('Message audit'!$A$2:$A$201,A4865)=0,AND(B4865&lt;&gt;"To",B4865&lt;&gt;"CC",B4865&lt;&gt;"BCC"),E4865&lt;&gt;"BASIC_OK"),"REVIEW","OK")</f>
        <v>OK</v>
      </c>
    </row>
    <row r="4866">
      <c r="A4866" s="5" t="s">
        <v>206</v>
      </c>
      <c r="B4866" s="5" t="s">
        <v>50</v>
      </c>
      <c r="C4866" s="5" t="s">
        <v>5069</v>
      </c>
      <c r="D4866" s="6" t="str">
        <f t="shared" si="1"/>
        <v>person4865@example.org</v>
      </c>
      <c r="E4866" s="6" t="str">
        <f t="shared" si="2"/>
        <v>BASIC_OK</v>
      </c>
      <c r="F4866" s="6" t="str">
        <f>IF(E4866&lt;&gt;"BASIC_OK","REVIEW",IF(RIGHT(D4866,LEN(LOWER(TRIM('Audit summary'!$B$16)))+1)="@"&amp;LOWER(TRIM('Audit summary'!$B$16)),"INTERNAL","EXTERNAL"))</f>
        <v>EXTERNAL</v>
      </c>
      <c r="G4866" s="6">
        <f t="shared" si="3"/>
        <v>1</v>
      </c>
      <c r="H4866" s="6">
        <f t="shared" si="4"/>
        <v>1</v>
      </c>
      <c r="I4866" s="6" t="str">
        <f>IF(OR(A4866="",COUNTIF('Message audit'!$A$2:$A$201,A4866)=0,AND(B4866&lt;&gt;"To",B4866&lt;&gt;"CC",B4866&lt;&gt;"BCC"),E4866&lt;&gt;"BASIC_OK"),"REVIEW","OK")</f>
        <v>OK</v>
      </c>
    </row>
    <row r="4867">
      <c r="A4867" s="5" t="s">
        <v>206</v>
      </c>
      <c r="B4867" s="5" t="s">
        <v>65</v>
      </c>
      <c r="C4867" s="5" t="s">
        <v>5070</v>
      </c>
      <c r="D4867" s="6" t="str">
        <f t="shared" si="1"/>
        <v>person4866@demo.invalid</v>
      </c>
      <c r="E4867" s="6" t="str">
        <f t="shared" si="2"/>
        <v>BASIC_OK</v>
      </c>
      <c r="F4867" s="6" t="str">
        <f>IF(E4867&lt;&gt;"BASIC_OK","REVIEW",IF(RIGHT(D4867,LEN(LOWER(TRIM('Audit summary'!$B$16)))+1)="@"&amp;LOWER(TRIM('Audit summary'!$B$16)),"INTERNAL","EXTERNAL"))</f>
        <v>INTERNAL</v>
      </c>
      <c r="G4867" s="6">
        <f t="shared" si="3"/>
        <v>1</v>
      </c>
      <c r="H4867" s="6">
        <f t="shared" si="4"/>
        <v>1</v>
      </c>
      <c r="I4867" s="6" t="str">
        <f>IF(OR(A4867="",COUNTIF('Message audit'!$A$2:$A$201,A4867)=0,AND(B4867&lt;&gt;"To",B4867&lt;&gt;"CC",B4867&lt;&gt;"BCC"),E4867&lt;&gt;"BASIC_OK"),"REVIEW","OK")</f>
        <v>OK</v>
      </c>
    </row>
    <row r="4868">
      <c r="A4868" s="5" t="s">
        <v>206</v>
      </c>
      <c r="B4868" s="5" t="s">
        <v>21</v>
      </c>
      <c r="C4868" s="5" t="s">
        <v>5071</v>
      </c>
      <c r="D4868" s="6" t="str">
        <f t="shared" si="1"/>
        <v>person4867@demo.invalid</v>
      </c>
      <c r="E4868" s="6" t="str">
        <f t="shared" si="2"/>
        <v>BASIC_OK</v>
      </c>
      <c r="F4868" s="6" t="str">
        <f>IF(E4868&lt;&gt;"BASIC_OK","REVIEW",IF(RIGHT(D4868,LEN(LOWER(TRIM('Audit summary'!$B$16)))+1)="@"&amp;LOWER(TRIM('Audit summary'!$B$16)),"INTERNAL","EXTERNAL"))</f>
        <v>INTERNAL</v>
      </c>
      <c r="G4868" s="6">
        <f t="shared" si="3"/>
        <v>1</v>
      </c>
      <c r="H4868" s="6">
        <f t="shared" si="4"/>
        <v>1</v>
      </c>
      <c r="I4868" s="6" t="str">
        <f>IF(OR(A4868="",COUNTIF('Message audit'!$A$2:$A$201,A4868)=0,AND(B4868&lt;&gt;"To",B4868&lt;&gt;"CC",B4868&lt;&gt;"BCC"),E4868&lt;&gt;"BASIC_OK"),"REVIEW","OK")</f>
        <v>OK</v>
      </c>
    </row>
    <row r="4869">
      <c r="A4869" s="5" t="s">
        <v>206</v>
      </c>
      <c r="B4869" s="5" t="s">
        <v>50</v>
      </c>
      <c r="C4869" s="5" t="s">
        <v>5072</v>
      </c>
      <c r="D4869" s="6" t="str">
        <f t="shared" si="1"/>
        <v>person4868@demo.invalid</v>
      </c>
      <c r="E4869" s="6" t="str">
        <f t="shared" si="2"/>
        <v>BASIC_OK</v>
      </c>
      <c r="F4869" s="6" t="str">
        <f>IF(E4869&lt;&gt;"BASIC_OK","REVIEW",IF(RIGHT(D4869,LEN(LOWER(TRIM('Audit summary'!$B$16)))+1)="@"&amp;LOWER(TRIM('Audit summary'!$B$16)),"INTERNAL","EXTERNAL"))</f>
        <v>INTERNAL</v>
      </c>
      <c r="G4869" s="6">
        <f t="shared" si="3"/>
        <v>1</v>
      </c>
      <c r="H4869" s="6">
        <f t="shared" si="4"/>
        <v>1</v>
      </c>
      <c r="I4869" s="6" t="str">
        <f>IF(OR(A4869="",COUNTIF('Message audit'!$A$2:$A$201,A4869)=0,AND(B4869&lt;&gt;"To",B4869&lt;&gt;"CC",B4869&lt;&gt;"BCC"),E4869&lt;&gt;"BASIC_OK"),"REVIEW","OK")</f>
        <v>OK</v>
      </c>
    </row>
    <row r="4870">
      <c r="A4870" s="5" t="s">
        <v>206</v>
      </c>
      <c r="B4870" s="5" t="s">
        <v>65</v>
      </c>
      <c r="C4870" s="5" t="s">
        <v>5073</v>
      </c>
      <c r="D4870" s="6" t="str">
        <f t="shared" si="1"/>
        <v>person4869@demo.invalid</v>
      </c>
      <c r="E4870" s="6" t="str">
        <f t="shared" si="2"/>
        <v>BASIC_OK</v>
      </c>
      <c r="F4870" s="6" t="str">
        <f>IF(E4870&lt;&gt;"BASIC_OK","REVIEW",IF(RIGHT(D4870,LEN(LOWER(TRIM('Audit summary'!$B$16)))+1)="@"&amp;LOWER(TRIM('Audit summary'!$B$16)),"INTERNAL","EXTERNAL"))</f>
        <v>INTERNAL</v>
      </c>
      <c r="G4870" s="6">
        <f t="shared" si="3"/>
        <v>1</v>
      </c>
      <c r="H4870" s="6">
        <f t="shared" si="4"/>
        <v>1</v>
      </c>
      <c r="I4870" s="6" t="str">
        <f>IF(OR(A4870="",COUNTIF('Message audit'!$A$2:$A$201,A4870)=0,AND(B4870&lt;&gt;"To",B4870&lt;&gt;"CC",B4870&lt;&gt;"BCC"),E4870&lt;&gt;"BASIC_OK"),"REVIEW","OK")</f>
        <v>OK</v>
      </c>
    </row>
    <row r="4871">
      <c r="A4871" s="5" t="s">
        <v>206</v>
      </c>
      <c r="B4871" s="5" t="s">
        <v>21</v>
      </c>
      <c r="C4871" s="5" t="s">
        <v>5074</v>
      </c>
      <c r="D4871" s="6" t="str">
        <f t="shared" si="1"/>
        <v>person4870@example.org</v>
      </c>
      <c r="E4871" s="6" t="str">
        <f t="shared" si="2"/>
        <v>BASIC_OK</v>
      </c>
      <c r="F4871" s="6" t="str">
        <f>IF(E4871&lt;&gt;"BASIC_OK","REVIEW",IF(RIGHT(D4871,LEN(LOWER(TRIM('Audit summary'!$B$16)))+1)="@"&amp;LOWER(TRIM('Audit summary'!$B$16)),"INTERNAL","EXTERNAL"))</f>
        <v>EXTERNAL</v>
      </c>
      <c r="G4871" s="6">
        <f t="shared" si="3"/>
        <v>1</v>
      </c>
      <c r="H4871" s="6">
        <f t="shared" si="4"/>
        <v>1</v>
      </c>
      <c r="I4871" s="6" t="str">
        <f>IF(OR(A4871="",COUNTIF('Message audit'!$A$2:$A$201,A4871)=0,AND(B4871&lt;&gt;"To",B4871&lt;&gt;"CC",B4871&lt;&gt;"BCC"),E4871&lt;&gt;"BASIC_OK"),"REVIEW","OK")</f>
        <v>OK</v>
      </c>
    </row>
    <row r="4872">
      <c r="A4872" s="5" t="s">
        <v>206</v>
      </c>
      <c r="B4872" s="5" t="s">
        <v>50</v>
      </c>
      <c r="C4872" s="5" t="s">
        <v>5075</v>
      </c>
      <c r="D4872" s="6" t="str">
        <f t="shared" si="1"/>
        <v>person4871@demo.invalid</v>
      </c>
      <c r="E4872" s="6" t="str">
        <f t="shared" si="2"/>
        <v>BASIC_OK</v>
      </c>
      <c r="F4872" s="6" t="str">
        <f>IF(E4872&lt;&gt;"BASIC_OK","REVIEW",IF(RIGHT(D4872,LEN(LOWER(TRIM('Audit summary'!$B$16)))+1)="@"&amp;LOWER(TRIM('Audit summary'!$B$16)),"INTERNAL","EXTERNAL"))</f>
        <v>INTERNAL</v>
      </c>
      <c r="G4872" s="6">
        <f t="shared" si="3"/>
        <v>1</v>
      </c>
      <c r="H4872" s="6">
        <f t="shared" si="4"/>
        <v>1</v>
      </c>
      <c r="I4872" s="6" t="str">
        <f>IF(OR(A4872="",COUNTIF('Message audit'!$A$2:$A$201,A4872)=0,AND(B4872&lt;&gt;"To",B4872&lt;&gt;"CC",B4872&lt;&gt;"BCC"),E4872&lt;&gt;"BASIC_OK"),"REVIEW","OK")</f>
        <v>OK</v>
      </c>
    </row>
    <row r="4873">
      <c r="A4873" s="5" t="s">
        <v>206</v>
      </c>
      <c r="B4873" s="5" t="s">
        <v>65</v>
      </c>
      <c r="C4873" s="5" t="s">
        <v>5076</v>
      </c>
      <c r="D4873" s="6" t="str">
        <f t="shared" si="1"/>
        <v>person4872@demo.invalid</v>
      </c>
      <c r="E4873" s="6" t="str">
        <f t="shared" si="2"/>
        <v>BASIC_OK</v>
      </c>
      <c r="F4873" s="6" t="str">
        <f>IF(E4873&lt;&gt;"BASIC_OK","REVIEW",IF(RIGHT(D4873,LEN(LOWER(TRIM('Audit summary'!$B$16)))+1)="@"&amp;LOWER(TRIM('Audit summary'!$B$16)),"INTERNAL","EXTERNAL"))</f>
        <v>INTERNAL</v>
      </c>
      <c r="G4873" s="6">
        <f t="shared" si="3"/>
        <v>1</v>
      </c>
      <c r="H4873" s="6">
        <f t="shared" si="4"/>
        <v>1</v>
      </c>
      <c r="I4873" s="6" t="str">
        <f>IF(OR(A4873="",COUNTIF('Message audit'!$A$2:$A$201,A4873)=0,AND(B4873&lt;&gt;"To",B4873&lt;&gt;"CC",B4873&lt;&gt;"BCC"),E4873&lt;&gt;"BASIC_OK"),"REVIEW","OK")</f>
        <v>OK</v>
      </c>
    </row>
    <row r="4874">
      <c r="A4874" s="5" t="s">
        <v>206</v>
      </c>
      <c r="B4874" s="5" t="s">
        <v>21</v>
      </c>
      <c r="C4874" s="5" t="s">
        <v>5077</v>
      </c>
      <c r="D4874" s="6" t="str">
        <f t="shared" si="1"/>
        <v>person4873@demo.invalid</v>
      </c>
      <c r="E4874" s="6" t="str">
        <f t="shared" si="2"/>
        <v>BASIC_OK</v>
      </c>
      <c r="F4874" s="6" t="str">
        <f>IF(E4874&lt;&gt;"BASIC_OK","REVIEW",IF(RIGHT(D4874,LEN(LOWER(TRIM('Audit summary'!$B$16)))+1)="@"&amp;LOWER(TRIM('Audit summary'!$B$16)),"INTERNAL","EXTERNAL"))</f>
        <v>INTERNAL</v>
      </c>
      <c r="G4874" s="6">
        <f t="shared" si="3"/>
        <v>1</v>
      </c>
      <c r="H4874" s="6">
        <f t="shared" si="4"/>
        <v>1</v>
      </c>
      <c r="I4874" s="6" t="str">
        <f>IF(OR(A4874="",COUNTIF('Message audit'!$A$2:$A$201,A4874)=0,AND(B4874&lt;&gt;"To",B4874&lt;&gt;"CC",B4874&lt;&gt;"BCC"),E4874&lt;&gt;"BASIC_OK"),"REVIEW","OK")</f>
        <v>OK</v>
      </c>
    </row>
    <row r="4875">
      <c r="A4875" s="5" t="s">
        <v>206</v>
      </c>
      <c r="B4875" s="5" t="s">
        <v>50</v>
      </c>
      <c r="C4875" s="5" t="s">
        <v>5078</v>
      </c>
      <c r="D4875" s="6" t="str">
        <f t="shared" si="1"/>
        <v>person4874@demo.invalid</v>
      </c>
      <c r="E4875" s="6" t="str">
        <f t="shared" si="2"/>
        <v>BASIC_OK</v>
      </c>
      <c r="F4875" s="6" t="str">
        <f>IF(E4875&lt;&gt;"BASIC_OK","REVIEW",IF(RIGHT(D4875,LEN(LOWER(TRIM('Audit summary'!$B$16)))+1)="@"&amp;LOWER(TRIM('Audit summary'!$B$16)),"INTERNAL","EXTERNAL"))</f>
        <v>INTERNAL</v>
      </c>
      <c r="G4875" s="6">
        <f t="shared" si="3"/>
        <v>1</v>
      </c>
      <c r="H4875" s="6">
        <f t="shared" si="4"/>
        <v>1</v>
      </c>
      <c r="I4875" s="6" t="str">
        <f>IF(OR(A4875="",COUNTIF('Message audit'!$A$2:$A$201,A4875)=0,AND(B4875&lt;&gt;"To",B4875&lt;&gt;"CC",B4875&lt;&gt;"BCC"),E4875&lt;&gt;"BASIC_OK"),"REVIEW","OK")</f>
        <v>OK</v>
      </c>
    </row>
    <row r="4876">
      <c r="A4876" s="5" t="s">
        <v>206</v>
      </c>
      <c r="B4876" s="5" t="s">
        <v>65</v>
      </c>
      <c r="C4876" s="5" t="s">
        <v>5079</v>
      </c>
      <c r="D4876" s="6" t="str">
        <f t="shared" si="1"/>
        <v>person4875@example.org</v>
      </c>
      <c r="E4876" s="6" t="str">
        <f t="shared" si="2"/>
        <v>BASIC_OK</v>
      </c>
      <c r="F4876" s="6" t="str">
        <f>IF(E4876&lt;&gt;"BASIC_OK","REVIEW",IF(RIGHT(D4876,LEN(LOWER(TRIM('Audit summary'!$B$16)))+1)="@"&amp;LOWER(TRIM('Audit summary'!$B$16)),"INTERNAL","EXTERNAL"))</f>
        <v>EXTERNAL</v>
      </c>
      <c r="G4876" s="6">
        <f t="shared" si="3"/>
        <v>1</v>
      </c>
      <c r="H4876" s="6">
        <f t="shared" si="4"/>
        <v>1</v>
      </c>
      <c r="I4876" s="6" t="str">
        <f>IF(OR(A4876="",COUNTIF('Message audit'!$A$2:$A$201,A4876)=0,AND(B4876&lt;&gt;"To",B4876&lt;&gt;"CC",B4876&lt;&gt;"BCC"),E4876&lt;&gt;"BASIC_OK"),"REVIEW","OK")</f>
        <v>OK</v>
      </c>
    </row>
    <row r="4877">
      <c r="A4877" s="5" t="s">
        <v>206</v>
      </c>
      <c r="B4877" s="5" t="s">
        <v>21</v>
      </c>
      <c r="C4877" s="5" t="s">
        <v>5080</v>
      </c>
      <c r="D4877" s="6" t="str">
        <f t="shared" si="1"/>
        <v>person4876@demo.invalid</v>
      </c>
      <c r="E4877" s="6" t="str">
        <f t="shared" si="2"/>
        <v>BASIC_OK</v>
      </c>
      <c r="F4877" s="6" t="str">
        <f>IF(E4877&lt;&gt;"BASIC_OK","REVIEW",IF(RIGHT(D4877,LEN(LOWER(TRIM('Audit summary'!$B$16)))+1)="@"&amp;LOWER(TRIM('Audit summary'!$B$16)),"INTERNAL","EXTERNAL"))</f>
        <v>INTERNAL</v>
      </c>
      <c r="G4877" s="6">
        <f t="shared" si="3"/>
        <v>1</v>
      </c>
      <c r="H4877" s="6">
        <f t="shared" si="4"/>
        <v>1</v>
      </c>
      <c r="I4877" s="6" t="str">
        <f>IF(OR(A4877="",COUNTIF('Message audit'!$A$2:$A$201,A4877)=0,AND(B4877&lt;&gt;"To",B4877&lt;&gt;"CC",B4877&lt;&gt;"BCC"),E4877&lt;&gt;"BASIC_OK"),"REVIEW","OK")</f>
        <v>OK</v>
      </c>
    </row>
    <row r="4878">
      <c r="A4878" s="5" t="s">
        <v>206</v>
      </c>
      <c r="B4878" s="5" t="s">
        <v>50</v>
      </c>
      <c r="C4878" s="5" t="s">
        <v>5081</v>
      </c>
      <c r="D4878" s="6" t="str">
        <f t="shared" si="1"/>
        <v>person4877@demo.invalid</v>
      </c>
      <c r="E4878" s="6" t="str">
        <f t="shared" si="2"/>
        <v>BASIC_OK</v>
      </c>
      <c r="F4878" s="6" t="str">
        <f>IF(E4878&lt;&gt;"BASIC_OK","REVIEW",IF(RIGHT(D4878,LEN(LOWER(TRIM('Audit summary'!$B$16)))+1)="@"&amp;LOWER(TRIM('Audit summary'!$B$16)),"INTERNAL","EXTERNAL"))</f>
        <v>INTERNAL</v>
      </c>
      <c r="G4878" s="6">
        <f t="shared" si="3"/>
        <v>1</v>
      </c>
      <c r="H4878" s="6">
        <f t="shared" si="4"/>
        <v>1</v>
      </c>
      <c r="I4878" s="6" t="str">
        <f>IF(OR(A4878="",COUNTIF('Message audit'!$A$2:$A$201,A4878)=0,AND(B4878&lt;&gt;"To",B4878&lt;&gt;"CC",B4878&lt;&gt;"BCC"),E4878&lt;&gt;"BASIC_OK"),"REVIEW","OK")</f>
        <v>OK</v>
      </c>
    </row>
    <row r="4879">
      <c r="A4879" s="5" t="s">
        <v>206</v>
      </c>
      <c r="B4879" s="5" t="s">
        <v>65</v>
      </c>
      <c r="C4879" s="5" t="s">
        <v>5082</v>
      </c>
      <c r="D4879" s="6" t="str">
        <f t="shared" si="1"/>
        <v>person4878@demo.invalid</v>
      </c>
      <c r="E4879" s="6" t="str">
        <f t="shared" si="2"/>
        <v>BASIC_OK</v>
      </c>
      <c r="F4879" s="6" t="str">
        <f>IF(E4879&lt;&gt;"BASIC_OK","REVIEW",IF(RIGHT(D4879,LEN(LOWER(TRIM('Audit summary'!$B$16)))+1)="@"&amp;LOWER(TRIM('Audit summary'!$B$16)),"INTERNAL","EXTERNAL"))</f>
        <v>INTERNAL</v>
      </c>
      <c r="G4879" s="6">
        <f t="shared" si="3"/>
        <v>1</v>
      </c>
      <c r="H4879" s="6">
        <f t="shared" si="4"/>
        <v>1</v>
      </c>
      <c r="I4879" s="6" t="str">
        <f>IF(OR(A4879="",COUNTIF('Message audit'!$A$2:$A$201,A4879)=0,AND(B4879&lt;&gt;"To",B4879&lt;&gt;"CC",B4879&lt;&gt;"BCC"),E4879&lt;&gt;"BASIC_OK"),"REVIEW","OK")</f>
        <v>OK</v>
      </c>
    </row>
    <row r="4880">
      <c r="A4880" s="5" t="s">
        <v>206</v>
      </c>
      <c r="B4880" s="5" t="s">
        <v>21</v>
      </c>
      <c r="C4880" s="5" t="s">
        <v>5083</v>
      </c>
      <c r="D4880" s="6" t="str">
        <f t="shared" si="1"/>
        <v>person4879@demo.invalid</v>
      </c>
      <c r="E4880" s="6" t="str">
        <f t="shared" si="2"/>
        <v>BASIC_OK</v>
      </c>
      <c r="F4880" s="6" t="str">
        <f>IF(E4880&lt;&gt;"BASIC_OK","REVIEW",IF(RIGHT(D4880,LEN(LOWER(TRIM('Audit summary'!$B$16)))+1)="@"&amp;LOWER(TRIM('Audit summary'!$B$16)),"INTERNAL","EXTERNAL"))</f>
        <v>INTERNAL</v>
      </c>
      <c r="G4880" s="6">
        <f t="shared" si="3"/>
        <v>1</v>
      </c>
      <c r="H4880" s="6">
        <f t="shared" si="4"/>
        <v>1</v>
      </c>
      <c r="I4880" s="6" t="str">
        <f>IF(OR(A4880="",COUNTIF('Message audit'!$A$2:$A$201,A4880)=0,AND(B4880&lt;&gt;"To",B4880&lt;&gt;"CC",B4880&lt;&gt;"BCC"),E4880&lt;&gt;"BASIC_OK"),"REVIEW","OK")</f>
        <v>OK</v>
      </c>
    </row>
    <row r="4881">
      <c r="A4881" s="5" t="s">
        <v>206</v>
      </c>
      <c r="B4881" s="5" t="s">
        <v>50</v>
      </c>
      <c r="C4881" s="5" t="s">
        <v>5084</v>
      </c>
      <c r="D4881" s="6" t="str">
        <f t="shared" si="1"/>
        <v>person4880@example.org</v>
      </c>
      <c r="E4881" s="6" t="str">
        <f t="shared" si="2"/>
        <v>BASIC_OK</v>
      </c>
      <c r="F4881" s="6" t="str">
        <f>IF(E4881&lt;&gt;"BASIC_OK","REVIEW",IF(RIGHT(D4881,LEN(LOWER(TRIM('Audit summary'!$B$16)))+1)="@"&amp;LOWER(TRIM('Audit summary'!$B$16)),"INTERNAL","EXTERNAL"))</f>
        <v>EXTERNAL</v>
      </c>
      <c r="G4881" s="6">
        <f t="shared" si="3"/>
        <v>1</v>
      </c>
      <c r="H4881" s="6">
        <f t="shared" si="4"/>
        <v>1</v>
      </c>
      <c r="I4881" s="6" t="str">
        <f>IF(OR(A4881="",COUNTIF('Message audit'!$A$2:$A$201,A4881)=0,AND(B4881&lt;&gt;"To",B4881&lt;&gt;"CC",B4881&lt;&gt;"BCC"),E4881&lt;&gt;"BASIC_OK"),"REVIEW","OK")</f>
        <v>OK</v>
      </c>
    </row>
    <row r="4882">
      <c r="A4882" s="5" t="s">
        <v>206</v>
      </c>
      <c r="B4882" s="5" t="s">
        <v>65</v>
      </c>
      <c r="C4882" s="5" t="s">
        <v>5085</v>
      </c>
      <c r="D4882" s="6" t="str">
        <f t="shared" si="1"/>
        <v>person4881@demo.invalid</v>
      </c>
      <c r="E4882" s="6" t="str">
        <f t="shared" si="2"/>
        <v>BASIC_OK</v>
      </c>
      <c r="F4882" s="6" t="str">
        <f>IF(E4882&lt;&gt;"BASIC_OK","REVIEW",IF(RIGHT(D4882,LEN(LOWER(TRIM('Audit summary'!$B$16)))+1)="@"&amp;LOWER(TRIM('Audit summary'!$B$16)),"INTERNAL","EXTERNAL"))</f>
        <v>INTERNAL</v>
      </c>
      <c r="G4882" s="6">
        <f t="shared" si="3"/>
        <v>1</v>
      </c>
      <c r="H4882" s="6">
        <f t="shared" si="4"/>
        <v>1</v>
      </c>
      <c r="I4882" s="6" t="str">
        <f>IF(OR(A4882="",COUNTIF('Message audit'!$A$2:$A$201,A4882)=0,AND(B4882&lt;&gt;"To",B4882&lt;&gt;"CC",B4882&lt;&gt;"BCC"),E4882&lt;&gt;"BASIC_OK"),"REVIEW","OK")</f>
        <v>OK</v>
      </c>
    </row>
    <row r="4883">
      <c r="A4883" s="5" t="s">
        <v>206</v>
      </c>
      <c r="B4883" s="5" t="s">
        <v>21</v>
      </c>
      <c r="C4883" s="5" t="s">
        <v>5086</v>
      </c>
      <c r="D4883" s="6" t="str">
        <f t="shared" si="1"/>
        <v>person4882@demo.invalid</v>
      </c>
      <c r="E4883" s="6" t="str">
        <f t="shared" si="2"/>
        <v>BASIC_OK</v>
      </c>
      <c r="F4883" s="6" t="str">
        <f>IF(E4883&lt;&gt;"BASIC_OK","REVIEW",IF(RIGHT(D4883,LEN(LOWER(TRIM('Audit summary'!$B$16)))+1)="@"&amp;LOWER(TRIM('Audit summary'!$B$16)),"INTERNAL","EXTERNAL"))</f>
        <v>INTERNAL</v>
      </c>
      <c r="G4883" s="6">
        <f t="shared" si="3"/>
        <v>1</v>
      </c>
      <c r="H4883" s="6">
        <f t="shared" si="4"/>
        <v>1</v>
      </c>
      <c r="I4883" s="6" t="str">
        <f>IF(OR(A4883="",COUNTIF('Message audit'!$A$2:$A$201,A4883)=0,AND(B4883&lt;&gt;"To",B4883&lt;&gt;"CC",B4883&lt;&gt;"BCC"),E4883&lt;&gt;"BASIC_OK"),"REVIEW","OK")</f>
        <v>OK</v>
      </c>
    </row>
    <row r="4884">
      <c r="A4884" s="5" t="s">
        <v>206</v>
      </c>
      <c r="B4884" s="5" t="s">
        <v>50</v>
      </c>
      <c r="C4884" s="5" t="s">
        <v>5087</v>
      </c>
      <c r="D4884" s="6" t="str">
        <f t="shared" si="1"/>
        <v>person4883@demo.invalid</v>
      </c>
      <c r="E4884" s="6" t="str">
        <f t="shared" si="2"/>
        <v>BASIC_OK</v>
      </c>
      <c r="F4884" s="6" t="str">
        <f>IF(E4884&lt;&gt;"BASIC_OK","REVIEW",IF(RIGHT(D4884,LEN(LOWER(TRIM('Audit summary'!$B$16)))+1)="@"&amp;LOWER(TRIM('Audit summary'!$B$16)),"INTERNAL","EXTERNAL"))</f>
        <v>INTERNAL</v>
      </c>
      <c r="G4884" s="6">
        <f t="shared" si="3"/>
        <v>1</v>
      </c>
      <c r="H4884" s="6">
        <f t="shared" si="4"/>
        <v>1</v>
      </c>
      <c r="I4884" s="6" t="str">
        <f>IF(OR(A4884="",COUNTIF('Message audit'!$A$2:$A$201,A4884)=0,AND(B4884&lt;&gt;"To",B4884&lt;&gt;"CC",B4884&lt;&gt;"BCC"),E4884&lt;&gt;"BASIC_OK"),"REVIEW","OK")</f>
        <v>OK</v>
      </c>
    </row>
    <row r="4885">
      <c r="A4885" s="5" t="s">
        <v>206</v>
      </c>
      <c r="B4885" s="5" t="s">
        <v>65</v>
      </c>
      <c r="C4885" s="5" t="s">
        <v>5088</v>
      </c>
      <c r="D4885" s="6" t="str">
        <f t="shared" si="1"/>
        <v>person4884@demo.invalid</v>
      </c>
      <c r="E4885" s="6" t="str">
        <f t="shared" si="2"/>
        <v>BASIC_OK</v>
      </c>
      <c r="F4885" s="6" t="str">
        <f>IF(E4885&lt;&gt;"BASIC_OK","REVIEW",IF(RIGHT(D4885,LEN(LOWER(TRIM('Audit summary'!$B$16)))+1)="@"&amp;LOWER(TRIM('Audit summary'!$B$16)),"INTERNAL","EXTERNAL"))</f>
        <v>INTERNAL</v>
      </c>
      <c r="G4885" s="6">
        <f t="shared" si="3"/>
        <v>1</v>
      </c>
      <c r="H4885" s="6">
        <f t="shared" si="4"/>
        <v>1</v>
      </c>
      <c r="I4885" s="6" t="str">
        <f>IF(OR(A4885="",COUNTIF('Message audit'!$A$2:$A$201,A4885)=0,AND(B4885&lt;&gt;"To",B4885&lt;&gt;"CC",B4885&lt;&gt;"BCC"),E4885&lt;&gt;"BASIC_OK"),"REVIEW","OK")</f>
        <v>OK</v>
      </c>
    </row>
    <row r="4886">
      <c r="A4886" s="5" t="s">
        <v>206</v>
      </c>
      <c r="B4886" s="5" t="s">
        <v>21</v>
      </c>
      <c r="C4886" s="5" t="s">
        <v>5089</v>
      </c>
      <c r="D4886" s="6" t="str">
        <f t="shared" si="1"/>
        <v>person4885@example.org</v>
      </c>
      <c r="E4886" s="6" t="str">
        <f t="shared" si="2"/>
        <v>BASIC_OK</v>
      </c>
      <c r="F4886" s="6" t="str">
        <f>IF(E4886&lt;&gt;"BASIC_OK","REVIEW",IF(RIGHT(D4886,LEN(LOWER(TRIM('Audit summary'!$B$16)))+1)="@"&amp;LOWER(TRIM('Audit summary'!$B$16)),"INTERNAL","EXTERNAL"))</f>
        <v>EXTERNAL</v>
      </c>
      <c r="G4886" s="6">
        <f t="shared" si="3"/>
        <v>1</v>
      </c>
      <c r="H4886" s="6">
        <f t="shared" si="4"/>
        <v>1</v>
      </c>
      <c r="I4886" s="6" t="str">
        <f>IF(OR(A4886="",COUNTIF('Message audit'!$A$2:$A$201,A4886)=0,AND(B4886&lt;&gt;"To",B4886&lt;&gt;"CC",B4886&lt;&gt;"BCC"),E4886&lt;&gt;"BASIC_OK"),"REVIEW","OK")</f>
        <v>OK</v>
      </c>
    </row>
    <row r="4887">
      <c r="A4887" s="5" t="s">
        <v>206</v>
      </c>
      <c r="B4887" s="5" t="s">
        <v>50</v>
      </c>
      <c r="C4887" s="5" t="s">
        <v>5090</v>
      </c>
      <c r="D4887" s="6" t="str">
        <f t="shared" si="1"/>
        <v>person4886@demo.invalid</v>
      </c>
      <c r="E4887" s="6" t="str">
        <f t="shared" si="2"/>
        <v>BASIC_OK</v>
      </c>
      <c r="F4887" s="6" t="str">
        <f>IF(E4887&lt;&gt;"BASIC_OK","REVIEW",IF(RIGHT(D4887,LEN(LOWER(TRIM('Audit summary'!$B$16)))+1)="@"&amp;LOWER(TRIM('Audit summary'!$B$16)),"INTERNAL","EXTERNAL"))</f>
        <v>INTERNAL</v>
      </c>
      <c r="G4887" s="6">
        <f t="shared" si="3"/>
        <v>1</v>
      </c>
      <c r="H4887" s="6">
        <f t="shared" si="4"/>
        <v>1</v>
      </c>
      <c r="I4887" s="6" t="str">
        <f>IF(OR(A4887="",COUNTIF('Message audit'!$A$2:$A$201,A4887)=0,AND(B4887&lt;&gt;"To",B4887&lt;&gt;"CC",B4887&lt;&gt;"BCC"),E4887&lt;&gt;"BASIC_OK"),"REVIEW","OK")</f>
        <v>OK</v>
      </c>
    </row>
    <row r="4888">
      <c r="A4888" s="5" t="s">
        <v>206</v>
      </c>
      <c r="B4888" s="5" t="s">
        <v>65</v>
      </c>
      <c r="C4888" s="5" t="s">
        <v>5091</v>
      </c>
      <c r="D4888" s="6" t="str">
        <f t="shared" si="1"/>
        <v>person4887@demo.invalid</v>
      </c>
      <c r="E4888" s="6" t="str">
        <f t="shared" si="2"/>
        <v>BASIC_OK</v>
      </c>
      <c r="F4888" s="6" t="str">
        <f>IF(E4888&lt;&gt;"BASIC_OK","REVIEW",IF(RIGHT(D4888,LEN(LOWER(TRIM('Audit summary'!$B$16)))+1)="@"&amp;LOWER(TRIM('Audit summary'!$B$16)),"INTERNAL","EXTERNAL"))</f>
        <v>INTERNAL</v>
      </c>
      <c r="G4888" s="6">
        <f t="shared" si="3"/>
        <v>1</v>
      </c>
      <c r="H4888" s="6">
        <f t="shared" si="4"/>
        <v>1</v>
      </c>
      <c r="I4888" s="6" t="str">
        <f>IF(OR(A4888="",COUNTIF('Message audit'!$A$2:$A$201,A4888)=0,AND(B4888&lt;&gt;"To",B4888&lt;&gt;"CC",B4888&lt;&gt;"BCC"),E4888&lt;&gt;"BASIC_OK"),"REVIEW","OK")</f>
        <v>OK</v>
      </c>
    </row>
    <row r="4889">
      <c r="A4889" s="5" t="s">
        <v>206</v>
      </c>
      <c r="B4889" s="5" t="s">
        <v>21</v>
      </c>
      <c r="C4889" s="5" t="s">
        <v>5092</v>
      </c>
      <c r="D4889" s="6" t="str">
        <f t="shared" si="1"/>
        <v>person4888@demo.invalid</v>
      </c>
      <c r="E4889" s="6" t="str">
        <f t="shared" si="2"/>
        <v>BASIC_OK</v>
      </c>
      <c r="F4889" s="6" t="str">
        <f>IF(E4889&lt;&gt;"BASIC_OK","REVIEW",IF(RIGHT(D4889,LEN(LOWER(TRIM('Audit summary'!$B$16)))+1)="@"&amp;LOWER(TRIM('Audit summary'!$B$16)),"INTERNAL","EXTERNAL"))</f>
        <v>INTERNAL</v>
      </c>
      <c r="G4889" s="6">
        <f t="shared" si="3"/>
        <v>1</v>
      </c>
      <c r="H4889" s="6">
        <f t="shared" si="4"/>
        <v>1</v>
      </c>
      <c r="I4889" s="6" t="str">
        <f>IF(OR(A4889="",COUNTIF('Message audit'!$A$2:$A$201,A4889)=0,AND(B4889&lt;&gt;"To",B4889&lt;&gt;"CC",B4889&lt;&gt;"BCC"),E4889&lt;&gt;"BASIC_OK"),"REVIEW","OK")</f>
        <v>OK</v>
      </c>
    </row>
    <row r="4890">
      <c r="A4890" s="5" t="s">
        <v>206</v>
      </c>
      <c r="B4890" s="5" t="s">
        <v>50</v>
      </c>
      <c r="C4890" s="5" t="s">
        <v>5093</v>
      </c>
      <c r="D4890" s="6" t="str">
        <f t="shared" si="1"/>
        <v>person4889@demo.invalid</v>
      </c>
      <c r="E4890" s="6" t="str">
        <f t="shared" si="2"/>
        <v>BASIC_OK</v>
      </c>
      <c r="F4890" s="6" t="str">
        <f>IF(E4890&lt;&gt;"BASIC_OK","REVIEW",IF(RIGHT(D4890,LEN(LOWER(TRIM('Audit summary'!$B$16)))+1)="@"&amp;LOWER(TRIM('Audit summary'!$B$16)),"INTERNAL","EXTERNAL"))</f>
        <v>INTERNAL</v>
      </c>
      <c r="G4890" s="6">
        <f t="shared" si="3"/>
        <v>1</v>
      </c>
      <c r="H4890" s="6">
        <f t="shared" si="4"/>
        <v>1</v>
      </c>
      <c r="I4890" s="6" t="str">
        <f>IF(OR(A4890="",COUNTIF('Message audit'!$A$2:$A$201,A4890)=0,AND(B4890&lt;&gt;"To",B4890&lt;&gt;"CC",B4890&lt;&gt;"BCC"),E4890&lt;&gt;"BASIC_OK"),"REVIEW","OK")</f>
        <v>OK</v>
      </c>
    </row>
    <row r="4891">
      <c r="A4891" s="5" t="s">
        <v>206</v>
      </c>
      <c r="B4891" s="5" t="s">
        <v>65</v>
      </c>
      <c r="C4891" s="5" t="s">
        <v>5094</v>
      </c>
      <c r="D4891" s="6" t="str">
        <f t="shared" si="1"/>
        <v>person4890@example.org</v>
      </c>
      <c r="E4891" s="6" t="str">
        <f t="shared" si="2"/>
        <v>BASIC_OK</v>
      </c>
      <c r="F4891" s="6" t="str">
        <f>IF(E4891&lt;&gt;"BASIC_OK","REVIEW",IF(RIGHT(D4891,LEN(LOWER(TRIM('Audit summary'!$B$16)))+1)="@"&amp;LOWER(TRIM('Audit summary'!$B$16)),"INTERNAL","EXTERNAL"))</f>
        <v>EXTERNAL</v>
      </c>
      <c r="G4891" s="6">
        <f t="shared" si="3"/>
        <v>1</v>
      </c>
      <c r="H4891" s="6">
        <f t="shared" si="4"/>
        <v>1</v>
      </c>
      <c r="I4891" s="6" t="str">
        <f>IF(OR(A4891="",COUNTIF('Message audit'!$A$2:$A$201,A4891)=0,AND(B4891&lt;&gt;"To",B4891&lt;&gt;"CC",B4891&lt;&gt;"BCC"),E4891&lt;&gt;"BASIC_OK"),"REVIEW","OK")</f>
        <v>OK</v>
      </c>
    </row>
    <row r="4892">
      <c r="A4892" s="5" t="s">
        <v>206</v>
      </c>
      <c r="B4892" s="5" t="s">
        <v>21</v>
      </c>
      <c r="C4892" s="5" t="s">
        <v>5095</v>
      </c>
      <c r="D4892" s="6" t="str">
        <f t="shared" si="1"/>
        <v>person4891@demo.invalid</v>
      </c>
      <c r="E4892" s="6" t="str">
        <f t="shared" si="2"/>
        <v>BASIC_OK</v>
      </c>
      <c r="F4892" s="6" t="str">
        <f>IF(E4892&lt;&gt;"BASIC_OK","REVIEW",IF(RIGHT(D4892,LEN(LOWER(TRIM('Audit summary'!$B$16)))+1)="@"&amp;LOWER(TRIM('Audit summary'!$B$16)),"INTERNAL","EXTERNAL"))</f>
        <v>INTERNAL</v>
      </c>
      <c r="G4892" s="6">
        <f t="shared" si="3"/>
        <v>1</v>
      </c>
      <c r="H4892" s="6">
        <f t="shared" si="4"/>
        <v>1</v>
      </c>
      <c r="I4892" s="6" t="str">
        <f>IF(OR(A4892="",COUNTIF('Message audit'!$A$2:$A$201,A4892)=0,AND(B4892&lt;&gt;"To",B4892&lt;&gt;"CC",B4892&lt;&gt;"BCC"),E4892&lt;&gt;"BASIC_OK"),"REVIEW","OK")</f>
        <v>OK</v>
      </c>
    </row>
    <row r="4893">
      <c r="A4893" s="5" t="s">
        <v>206</v>
      </c>
      <c r="B4893" s="5" t="s">
        <v>50</v>
      </c>
      <c r="C4893" s="5" t="s">
        <v>5096</v>
      </c>
      <c r="D4893" s="6" t="str">
        <f t="shared" si="1"/>
        <v>person4892@demo.invalid</v>
      </c>
      <c r="E4893" s="6" t="str">
        <f t="shared" si="2"/>
        <v>BASIC_OK</v>
      </c>
      <c r="F4893" s="6" t="str">
        <f>IF(E4893&lt;&gt;"BASIC_OK","REVIEW",IF(RIGHT(D4893,LEN(LOWER(TRIM('Audit summary'!$B$16)))+1)="@"&amp;LOWER(TRIM('Audit summary'!$B$16)),"INTERNAL","EXTERNAL"))</f>
        <v>INTERNAL</v>
      </c>
      <c r="G4893" s="6">
        <f t="shared" si="3"/>
        <v>1</v>
      </c>
      <c r="H4893" s="6">
        <f t="shared" si="4"/>
        <v>1</v>
      </c>
      <c r="I4893" s="6" t="str">
        <f>IF(OR(A4893="",COUNTIF('Message audit'!$A$2:$A$201,A4893)=0,AND(B4893&lt;&gt;"To",B4893&lt;&gt;"CC",B4893&lt;&gt;"BCC"),E4893&lt;&gt;"BASIC_OK"),"REVIEW","OK")</f>
        <v>OK</v>
      </c>
    </row>
    <row r="4894">
      <c r="A4894" s="5" t="s">
        <v>206</v>
      </c>
      <c r="B4894" s="5" t="s">
        <v>65</v>
      </c>
      <c r="C4894" s="5" t="s">
        <v>5097</v>
      </c>
      <c r="D4894" s="6" t="str">
        <f t="shared" si="1"/>
        <v>person4893@demo.invalid</v>
      </c>
      <c r="E4894" s="6" t="str">
        <f t="shared" si="2"/>
        <v>BASIC_OK</v>
      </c>
      <c r="F4894" s="6" t="str">
        <f>IF(E4894&lt;&gt;"BASIC_OK","REVIEW",IF(RIGHT(D4894,LEN(LOWER(TRIM('Audit summary'!$B$16)))+1)="@"&amp;LOWER(TRIM('Audit summary'!$B$16)),"INTERNAL","EXTERNAL"))</f>
        <v>INTERNAL</v>
      </c>
      <c r="G4894" s="6">
        <f t="shared" si="3"/>
        <v>1</v>
      </c>
      <c r="H4894" s="6">
        <f t="shared" si="4"/>
        <v>1</v>
      </c>
      <c r="I4894" s="6" t="str">
        <f>IF(OR(A4894="",COUNTIF('Message audit'!$A$2:$A$201,A4894)=0,AND(B4894&lt;&gt;"To",B4894&lt;&gt;"CC",B4894&lt;&gt;"BCC"),E4894&lt;&gt;"BASIC_OK"),"REVIEW","OK")</f>
        <v>OK</v>
      </c>
    </row>
    <row r="4895">
      <c r="A4895" s="5" t="s">
        <v>206</v>
      </c>
      <c r="B4895" s="5" t="s">
        <v>21</v>
      </c>
      <c r="C4895" s="5" t="s">
        <v>5098</v>
      </c>
      <c r="D4895" s="6" t="str">
        <f t="shared" si="1"/>
        <v>person4894@demo.invalid</v>
      </c>
      <c r="E4895" s="6" t="str">
        <f t="shared" si="2"/>
        <v>BASIC_OK</v>
      </c>
      <c r="F4895" s="6" t="str">
        <f>IF(E4895&lt;&gt;"BASIC_OK","REVIEW",IF(RIGHT(D4895,LEN(LOWER(TRIM('Audit summary'!$B$16)))+1)="@"&amp;LOWER(TRIM('Audit summary'!$B$16)),"INTERNAL","EXTERNAL"))</f>
        <v>INTERNAL</v>
      </c>
      <c r="G4895" s="6">
        <f t="shared" si="3"/>
        <v>1</v>
      </c>
      <c r="H4895" s="6">
        <f t="shared" si="4"/>
        <v>1</v>
      </c>
      <c r="I4895" s="6" t="str">
        <f>IF(OR(A4895="",COUNTIF('Message audit'!$A$2:$A$201,A4895)=0,AND(B4895&lt;&gt;"To",B4895&lt;&gt;"CC",B4895&lt;&gt;"BCC"),E4895&lt;&gt;"BASIC_OK"),"REVIEW","OK")</f>
        <v>OK</v>
      </c>
    </row>
    <row r="4896">
      <c r="A4896" s="5" t="s">
        <v>206</v>
      </c>
      <c r="B4896" s="5" t="s">
        <v>50</v>
      </c>
      <c r="C4896" s="5" t="s">
        <v>5099</v>
      </c>
      <c r="D4896" s="6" t="str">
        <f t="shared" si="1"/>
        <v>person4895@example.org</v>
      </c>
      <c r="E4896" s="6" t="str">
        <f t="shared" si="2"/>
        <v>BASIC_OK</v>
      </c>
      <c r="F4896" s="6" t="str">
        <f>IF(E4896&lt;&gt;"BASIC_OK","REVIEW",IF(RIGHT(D4896,LEN(LOWER(TRIM('Audit summary'!$B$16)))+1)="@"&amp;LOWER(TRIM('Audit summary'!$B$16)),"INTERNAL","EXTERNAL"))</f>
        <v>EXTERNAL</v>
      </c>
      <c r="G4896" s="6">
        <f t="shared" si="3"/>
        <v>1</v>
      </c>
      <c r="H4896" s="6">
        <f t="shared" si="4"/>
        <v>1</v>
      </c>
      <c r="I4896" s="6" t="str">
        <f>IF(OR(A4896="",COUNTIF('Message audit'!$A$2:$A$201,A4896)=0,AND(B4896&lt;&gt;"To",B4896&lt;&gt;"CC",B4896&lt;&gt;"BCC"),E4896&lt;&gt;"BASIC_OK"),"REVIEW","OK")</f>
        <v>OK</v>
      </c>
    </row>
    <row r="4897">
      <c r="A4897" s="5" t="s">
        <v>206</v>
      </c>
      <c r="B4897" s="5" t="s">
        <v>65</v>
      </c>
      <c r="C4897" s="5" t="s">
        <v>5100</v>
      </c>
      <c r="D4897" s="6" t="str">
        <f t="shared" si="1"/>
        <v>person4896@demo.invalid</v>
      </c>
      <c r="E4897" s="6" t="str">
        <f t="shared" si="2"/>
        <v>BASIC_OK</v>
      </c>
      <c r="F4897" s="6" t="str">
        <f>IF(E4897&lt;&gt;"BASIC_OK","REVIEW",IF(RIGHT(D4897,LEN(LOWER(TRIM('Audit summary'!$B$16)))+1)="@"&amp;LOWER(TRIM('Audit summary'!$B$16)),"INTERNAL","EXTERNAL"))</f>
        <v>INTERNAL</v>
      </c>
      <c r="G4897" s="6">
        <f t="shared" si="3"/>
        <v>1</v>
      </c>
      <c r="H4897" s="6">
        <f t="shared" si="4"/>
        <v>1</v>
      </c>
      <c r="I4897" s="6" t="str">
        <f>IF(OR(A4897="",COUNTIF('Message audit'!$A$2:$A$201,A4897)=0,AND(B4897&lt;&gt;"To",B4897&lt;&gt;"CC",B4897&lt;&gt;"BCC"),E4897&lt;&gt;"BASIC_OK"),"REVIEW","OK")</f>
        <v>OK</v>
      </c>
    </row>
    <row r="4898">
      <c r="A4898" s="5" t="s">
        <v>206</v>
      </c>
      <c r="B4898" s="5" t="s">
        <v>21</v>
      </c>
      <c r="C4898" s="5" t="s">
        <v>5101</v>
      </c>
      <c r="D4898" s="6" t="str">
        <f t="shared" si="1"/>
        <v>person4897@demo.invalid</v>
      </c>
      <c r="E4898" s="6" t="str">
        <f t="shared" si="2"/>
        <v>BASIC_OK</v>
      </c>
      <c r="F4898" s="6" t="str">
        <f>IF(E4898&lt;&gt;"BASIC_OK","REVIEW",IF(RIGHT(D4898,LEN(LOWER(TRIM('Audit summary'!$B$16)))+1)="@"&amp;LOWER(TRIM('Audit summary'!$B$16)),"INTERNAL","EXTERNAL"))</f>
        <v>INTERNAL</v>
      </c>
      <c r="G4898" s="6">
        <f t="shared" si="3"/>
        <v>1</v>
      </c>
      <c r="H4898" s="6">
        <f t="shared" si="4"/>
        <v>1</v>
      </c>
      <c r="I4898" s="6" t="str">
        <f>IF(OR(A4898="",COUNTIF('Message audit'!$A$2:$A$201,A4898)=0,AND(B4898&lt;&gt;"To",B4898&lt;&gt;"CC",B4898&lt;&gt;"BCC"),E4898&lt;&gt;"BASIC_OK"),"REVIEW","OK")</f>
        <v>OK</v>
      </c>
    </row>
    <row r="4899">
      <c r="A4899" s="5" t="s">
        <v>206</v>
      </c>
      <c r="B4899" s="5" t="s">
        <v>50</v>
      </c>
      <c r="C4899" s="5" t="s">
        <v>5102</v>
      </c>
      <c r="D4899" s="6" t="str">
        <f t="shared" si="1"/>
        <v>person4898@demo.invalid</v>
      </c>
      <c r="E4899" s="6" t="str">
        <f t="shared" si="2"/>
        <v>BASIC_OK</v>
      </c>
      <c r="F4899" s="6" t="str">
        <f>IF(E4899&lt;&gt;"BASIC_OK","REVIEW",IF(RIGHT(D4899,LEN(LOWER(TRIM('Audit summary'!$B$16)))+1)="@"&amp;LOWER(TRIM('Audit summary'!$B$16)),"INTERNAL","EXTERNAL"))</f>
        <v>INTERNAL</v>
      </c>
      <c r="G4899" s="6">
        <f t="shared" si="3"/>
        <v>1</v>
      </c>
      <c r="H4899" s="6">
        <f t="shared" si="4"/>
        <v>1</v>
      </c>
      <c r="I4899" s="6" t="str">
        <f>IF(OR(A4899="",COUNTIF('Message audit'!$A$2:$A$201,A4899)=0,AND(B4899&lt;&gt;"To",B4899&lt;&gt;"CC",B4899&lt;&gt;"BCC"),E4899&lt;&gt;"BASIC_OK"),"REVIEW","OK")</f>
        <v>OK</v>
      </c>
    </row>
    <row r="4900">
      <c r="A4900" s="5" t="s">
        <v>206</v>
      </c>
      <c r="B4900" s="5" t="s">
        <v>65</v>
      </c>
      <c r="C4900" s="5" t="s">
        <v>5103</v>
      </c>
      <c r="D4900" s="6" t="str">
        <f t="shared" si="1"/>
        <v>person4899@demo.invalid</v>
      </c>
      <c r="E4900" s="6" t="str">
        <f t="shared" si="2"/>
        <v>BASIC_OK</v>
      </c>
      <c r="F4900" s="6" t="str">
        <f>IF(E4900&lt;&gt;"BASIC_OK","REVIEW",IF(RIGHT(D4900,LEN(LOWER(TRIM('Audit summary'!$B$16)))+1)="@"&amp;LOWER(TRIM('Audit summary'!$B$16)),"INTERNAL","EXTERNAL"))</f>
        <v>INTERNAL</v>
      </c>
      <c r="G4900" s="6">
        <f t="shared" si="3"/>
        <v>1</v>
      </c>
      <c r="H4900" s="6">
        <f t="shared" si="4"/>
        <v>1</v>
      </c>
      <c r="I4900" s="6" t="str">
        <f>IF(OR(A4900="",COUNTIF('Message audit'!$A$2:$A$201,A4900)=0,AND(B4900&lt;&gt;"To",B4900&lt;&gt;"CC",B4900&lt;&gt;"BCC"),E4900&lt;&gt;"BASIC_OK"),"REVIEW","OK")</f>
        <v>OK</v>
      </c>
    </row>
    <row r="4901">
      <c r="A4901" s="5" t="s">
        <v>206</v>
      </c>
      <c r="B4901" s="5" t="s">
        <v>21</v>
      </c>
      <c r="D4901" s="6" t="str">
        <f t="shared" si="1"/>
        <v/>
      </c>
      <c r="E4901" s="6" t="str">
        <f t="shared" si="2"/>
        <v>MISSING</v>
      </c>
      <c r="F4901" s="6" t="str">
        <f>IF(E4901&lt;&gt;"BASIC_OK","REVIEW",IF(RIGHT(D4901,LEN(LOWER(TRIM('Audit summary'!$B$16)))+1)="@"&amp;LOWER(TRIM('Audit summary'!$B$16)),"INTERNAL","EXTERNAL"))</f>
        <v>REVIEW</v>
      </c>
      <c r="G4901" s="6">
        <f t="shared" si="3"/>
        <v>0</v>
      </c>
      <c r="H4901" s="6">
        <f t="shared" si="4"/>
        <v>0</v>
      </c>
      <c r="I4901" s="6" t="str">
        <f>IF(OR(A4901="",COUNTIF('Message audit'!$A$2:$A$201,A4901)=0,AND(B4901&lt;&gt;"To",B4901&lt;&gt;"CC",B4901&lt;&gt;"BCC"),E4901&lt;&gt;"BASIC_OK"),"REVIEW","OK")</f>
        <v>REVIEW</v>
      </c>
    </row>
    <row r="4902">
      <c r="A4902" s="5" t="s">
        <v>206</v>
      </c>
      <c r="B4902" s="5" t="s">
        <v>50</v>
      </c>
      <c r="C4902" s="5" t="s">
        <v>5104</v>
      </c>
      <c r="D4902" s="6" t="str">
        <f t="shared" si="1"/>
        <v>broken-4901</v>
      </c>
      <c r="E4902" s="6" t="str">
        <f t="shared" si="2"/>
        <v>REVIEW</v>
      </c>
      <c r="F4902" s="6" t="str">
        <f>IF(E4902&lt;&gt;"BASIC_OK","REVIEW",IF(RIGHT(D4902,LEN(LOWER(TRIM('Audit summary'!$B$16)))+1)="@"&amp;LOWER(TRIM('Audit summary'!$B$16)),"INTERNAL","EXTERNAL"))</f>
        <v>REVIEW</v>
      </c>
      <c r="G4902" s="6">
        <f t="shared" si="3"/>
        <v>0</v>
      </c>
      <c r="H4902" s="6">
        <f t="shared" si="4"/>
        <v>0</v>
      </c>
      <c r="I4902" s="6" t="str">
        <f>IF(OR(A4902="",COUNTIF('Message audit'!$A$2:$A$201,A4902)=0,AND(B4902&lt;&gt;"To",B4902&lt;&gt;"CC",B4902&lt;&gt;"BCC"),E4902&lt;&gt;"BASIC_OK"),"REVIEW","OK")</f>
        <v>REVIEW</v>
      </c>
    </row>
    <row r="4903">
      <c r="A4903" s="5" t="s">
        <v>207</v>
      </c>
      <c r="B4903" s="5" t="s">
        <v>65</v>
      </c>
      <c r="C4903" s="5" t="s">
        <v>5105</v>
      </c>
      <c r="D4903" s="6" t="str">
        <f t="shared" si="1"/>
        <v>person4902@demo.invalid</v>
      </c>
      <c r="E4903" s="6" t="str">
        <f t="shared" si="2"/>
        <v>BASIC_OK</v>
      </c>
      <c r="F4903" s="6" t="str">
        <f>IF(E4903&lt;&gt;"BASIC_OK","REVIEW",IF(RIGHT(D4903,LEN(LOWER(TRIM('Audit summary'!$B$16)))+1)="@"&amp;LOWER(TRIM('Audit summary'!$B$16)),"INTERNAL","EXTERNAL"))</f>
        <v>INTERNAL</v>
      </c>
      <c r="G4903" s="6">
        <f t="shared" si="3"/>
        <v>1</v>
      </c>
      <c r="H4903" s="6">
        <f t="shared" si="4"/>
        <v>1</v>
      </c>
      <c r="I4903" s="6" t="str">
        <f>IF(OR(A4903="",COUNTIF('Message audit'!$A$2:$A$201,A4903)=0,AND(B4903&lt;&gt;"To",B4903&lt;&gt;"CC",B4903&lt;&gt;"BCC"),E4903&lt;&gt;"BASIC_OK"),"REVIEW","OK")</f>
        <v>OK</v>
      </c>
    </row>
    <row r="4904">
      <c r="A4904" s="5" t="s">
        <v>207</v>
      </c>
      <c r="B4904" s="5" t="s">
        <v>21</v>
      </c>
      <c r="C4904" s="5" t="s">
        <v>5106</v>
      </c>
      <c r="D4904" s="6" t="str">
        <f t="shared" si="1"/>
        <v>person4903@demo.invalid</v>
      </c>
      <c r="E4904" s="6" t="str">
        <f t="shared" si="2"/>
        <v>BASIC_OK</v>
      </c>
      <c r="F4904" s="6" t="str">
        <f>IF(E4904&lt;&gt;"BASIC_OK","REVIEW",IF(RIGHT(D4904,LEN(LOWER(TRIM('Audit summary'!$B$16)))+1)="@"&amp;LOWER(TRIM('Audit summary'!$B$16)),"INTERNAL","EXTERNAL"))</f>
        <v>INTERNAL</v>
      </c>
      <c r="G4904" s="6">
        <f t="shared" si="3"/>
        <v>1</v>
      </c>
      <c r="H4904" s="6">
        <f t="shared" si="4"/>
        <v>1</v>
      </c>
      <c r="I4904" s="6" t="str">
        <f>IF(OR(A4904="",COUNTIF('Message audit'!$A$2:$A$201,A4904)=0,AND(B4904&lt;&gt;"To",B4904&lt;&gt;"CC",B4904&lt;&gt;"BCC"),E4904&lt;&gt;"BASIC_OK"),"REVIEW","OK")</f>
        <v>OK</v>
      </c>
    </row>
    <row r="4905">
      <c r="A4905" s="5" t="s">
        <v>207</v>
      </c>
      <c r="B4905" s="5" t="s">
        <v>50</v>
      </c>
      <c r="C4905" s="5" t="s">
        <v>5107</v>
      </c>
      <c r="D4905" s="6" t="str">
        <f t="shared" si="1"/>
        <v>person4904@demo.invalid</v>
      </c>
      <c r="E4905" s="6" t="str">
        <f t="shared" si="2"/>
        <v>BASIC_OK</v>
      </c>
      <c r="F4905" s="6" t="str">
        <f>IF(E4905&lt;&gt;"BASIC_OK","REVIEW",IF(RIGHT(D4905,LEN(LOWER(TRIM('Audit summary'!$B$16)))+1)="@"&amp;LOWER(TRIM('Audit summary'!$B$16)),"INTERNAL","EXTERNAL"))</f>
        <v>INTERNAL</v>
      </c>
      <c r="G4905" s="6">
        <f t="shared" si="3"/>
        <v>1</v>
      </c>
      <c r="H4905" s="6">
        <f t="shared" si="4"/>
        <v>1</v>
      </c>
      <c r="I4905" s="6" t="str">
        <f>IF(OR(A4905="",COUNTIF('Message audit'!$A$2:$A$201,A4905)=0,AND(B4905&lt;&gt;"To",B4905&lt;&gt;"CC",B4905&lt;&gt;"BCC"),E4905&lt;&gt;"BASIC_OK"),"REVIEW","OK")</f>
        <v>OK</v>
      </c>
    </row>
    <row r="4906">
      <c r="A4906" s="5" t="s">
        <v>207</v>
      </c>
      <c r="B4906" s="5" t="s">
        <v>65</v>
      </c>
      <c r="C4906" s="5" t="s">
        <v>5108</v>
      </c>
      <c r="D4906" s="6" t="str">
        <f t="shared" si="1"/>
        <v>person4905@example.org</v>
      </c>
      <c r="E4906" s="6" t="str">
        <f t="shared" si="2"/>
        <v>BASIC_OK</v>
      </c>
      <c r="F4906" s="6" t="str">
        <f>IF(E4906&lt;&gt;"BASIC_OK","REVIEW",IF(RIGHT(D4906,LEN(LOWER(TRIM('Audit summary'!$B$16)))+1)="@"&amp;LOWER(TRIM('Audit summary'!$B$16)),"INTERNAL","EXTERNAL"))</f>
        <v>EXTERNAL</v>
      </c>
      <c r="G4906" s="6">
        <f t="shared" si="3"/>
        <v>1</v>
      </c>
      <c r="H4906" s="6">
        <f t="shared" si="4"/>
        <v>1</v>
      </c>
      <c r="I4906" s="6" t="str">
        <f>IF(OR(A4906="",COUNTIF('Message audit'!$A$2:$A$201,A4906)=0,AND(B4906&lt;&gt;"To",B4906&lt;&gt;"CC",B4906&lt;&gt;"BCC"),E4906&lt;&gt;"BASIC_OK"),"REVIEW","OK")</f>
        <v>OK</v>
      </c>
    </row>
    <row r="4907">
      <c r="A4907" s="5" t="s">
        <v>207</v>
      </c>
      <c r="B4907" s="5" t="s">
        <v>21</v>
      </c>
      <c r="C4907" s="5" t="s">
        <v>5109</v>
      </c>
      <c r="D4907" s="6" t="str">
        <f t="shared" si="1"/>
        <v>person4906@demo.invalid</v>
      </c>
      <c r="E4907" s="6" t="str">
        <f t="shared" si="2"/>
        <v>BASIC_OK</v>
      </c>
      <c r="F4907" s="6" t="str">
        <f>IF(E4907&lt;&gt;"BASIC_OK","REVIEW",IF(RIGHT(D4907,LEN(LOWER(TRIM('Audit summary'!$B$16)))+1)="@"&amp;LOWER(TRIM('Audit summary'!$B$16)),"INTERNAL","EXTERNAL"))</f>
        <v>INTERNAL</v>
      </c>
      <c r="G4907" s="6">
        <f t="shared" si="3"/>
        <v>1</v>
      </c>
      <c r="H4907" s="6">
        <f t="shared" si="4"/>
        <v>1</v>
      </c>
      <c r="I4907" s="6" t="str">
        <f>IF(OR(A4907="",COUNTIF('Message audit'!$A$2:$A$201,A4907)=0,AND(B4907&lt;&gt;"To",B4907&lt;&gt;"CC",B4907&lt;&gt;"BCC"),E4907&lt;&gt;"BASIC_OK"),"REVIEW","OK")</f>
        <v>OK</v>
      </c>
    </row>
    <row r="4908">
      <c r="A4908" s="5" t="s">
        <v>207</v>
      </c>
      <c r="B4908" s="5" t="s">
        <v>50</v>
      </c>
      <c r="C4908" s="5" t="s">
        <v>5110</v>
      </c>
      <c r="D4908" s="6" t="str">
        <f t="shared" si="1"/>
        <v>person4907@demo.invalid</v>
      </c>
      <c r="E4908" s="6" t="str">
        <f t="shared" si="2"/>
        <v>BASIC_OK</v>
      </c>
      <c r="F4908" s="6" t="str">
        <f>IF(E4908&lt;&gt;"BASIC_OK","REVIEW",IF(RIGHT(D4908,LEN(LOWER(TRIM('Audit summary'!$B$16)))+1)="@"&amp;LOWER(TRIM('Audit summary'!$B$16)),"INTERNAL","EXTERNAL"))</f>
        <v>INTERNAL</v>
      </c>
      <c r="G4908" s="6">
        <f t="shared" si="3"/>
        <v>1</v>
      </c>
      <c r="H4908" s="6">
        <f t="shared" si="4"/>
        <v>1</v>
      </c>
      <c r="I4908" s="6" t="str">
        <f>IF(OR(A4908="",COUNTIF('Message audit'!$A$2:$A$201,A4908)=0,AND(B4908&lt;&gt;"To",B4908&lt;&gt;"CC",B4908&lt;&gt;"BCC"),E4908&lt;&gt;"BASIC_OK"),"REVIEW","OK")</f>
        <v>OK</v>
      </c>
    </row>
    <row r="4909">
      <c r="A4909" s="5" t="s">
        <v>207</v>
      </c>
      <c r="B4909" s="5" t="s">
        <v>65</v>
      </c>
      <c r="C4909" s="5" t="s">
        <v>5111</v>
      </c>
      <c r="D4909" s="6" t="str">
        <f t="shared" si="1"/>
        <v>person4908@demo.invalid</v>
      </c>
      <c r="E4909" s="6" t="str">
        <f t="shared" si="2"/>
        <v>BASIC_OK</v>
      </c>
      <c r="F4909" s="6" t="str">
        <f>IF(E4909&lt;&gt;"BASIC_OK","REVIEW",IF(RIGHT(D4909,LEN(LOWER(TRIM('Audit summary'!$B$16)))+1)="@"&amp;LOWER(TRIM('Audit summary'!$B$16)),"INTERNAL","EXTERNAL"))</f>
        <v>INTERNAL</v>
      </c>
      <c r="G4909" s="6">
        <f t="shared" si="3"/>
        <v>1</v>
      </c>
      <c r="H4909" s="6">
        <f t="shared" si="4"/>
        <v>1</v>
      </c>
      <c r="I4909" s="6" t="str">
        <f>IF(OR(A4909="",COUNTIF('Message audit'!$A$2:$A$201,A4909)=0,AND(B4909&lt;&gt;"To",B4909&lt;&gt;"CC",B4909&lt;&gt;"BCC"),E4909&lt;&gt;"BASIC_OK"),"REVIEW","OK")</f>
        <v>OK</v>
      </c>
    </row>
    <row r="4910">
      <c r="A4910" s="5" t="s">
        <v>207</v>
      </c>
      <c r="B4910" s="5" t="s">
        <v>21</v>
      </c>
      <c r="C4910" s="5" t="s">
        <v>5112</v>
      </c>
      <c r="D4910" s="6" t="str">
        <f t="shared" si="1"/>
        <v>person4909@demo.invalid</v>
      </c>
      <c r="E4910" s="6" t="str">
        <f t="shared" si="2"/>
        <v>BASIC_OK</v>
      </c>
      <c r="F4910" s="6" t="str">
        <f>IF(E4910&lt;&gt;"BASIC_OK","REVIEW",IF(RIGHT(D4910,LEN(LOWER(TRIM('Audit summary'!$B$16)))+1)="@"&amp;LOWER(TRIM('Audit summary'!$B$16)),"INTERNAL","EXTERNAL"))</f>
        <v>INTERNAL</v>
      </c>
      <c r="G4910" s="6">
        <f t="shared" si="3"/>
        <v>1</v>
      </c>
      <c r="H4910" s="6">
        <f t="shared" si="4"/>
        <v>1</v>
      </c>
      <c r="I4910" s="6" t="str">
        <f>IF(OR(A4910="",COUNTIF('Message audit'!$A$2:$A$201,A4910)=0,AND(B4910&lt;&gt;"To",B4910&lt;&gt;"CC",B4910&lt;&gt;"BCC"),E4910&lt;&gt;"BASIC_OK"),"REVIEW","OK")</f>
        <v>OK</v>
      </c>
    </row>
    <row r="4911">
      <c r="A4911" s="5" t="s">
        <v>207</v>
      </c>
      <c r="B4911" s="5" t="s">
        <v>50</v>
      </c>
      <c r="C4911" s="5" t="s">
        <v>5113</v>
      </c>
      <c r="D4911" s="6" t="str">
        <f t="shared" si="1"/>
        <v>person4910@example.org</v>
      </c>
      <c r="E4911" s="6" t="str">
        <f t="shared" si="2"/>
        <v>BASIC_OK</v>
      </c>
      <c r="F4911" s="6" t="str">
        <f>IF(E4911&lt;&gt;"BASIC_OK","REVIEW",IF(RIGHT(D4911,LEN(LOWER(TRIM('Audit summary'!$B$16)))+1)="@"&amp;LOWER(TRIM('Audit summary'!$B$16)),"INTERNAL","EXTERNAL"))</f>
        <v>EXTERNAL</v>
      </c>
      <c r="G4911" s="6">
        <f t="shared" si="3"/>
        <v>1</v>
      </c>
      <c r="H4911" s="6">
        <f t="shared" si="4"/>
        <v>1</v>
      </c>
      <c r="I4911" s="6" t="str">
        <f>IF(OR(A4911="",COUNTIF('Message audit'!$A$2:$A$201,A4911)=0,AND(B4911&lt;&gt;"To",B4911&lt;&gt;"CC",B4911&lt;&gt;"BCC"),E4911&lt;&gt;"BASIC_OK"),"REVIEW","OK")</f>
        <v>OK</v>
      </c>
    </row>
    <row r="4912">
      <c r="A4912" s="5" t="s">
        <v>207</v>
      </c>
      <c r="B4912" s="5" t="s">
        <v>65</v>
      </c>
      <c r="C4912" s="5" t="s">
        <v>5114</v>
      </c>
      <c r="D4912" s="6" t="str">
        <f t="shared" si="1"/>
        <v>person4911@demo.invalid</v>
      </c>
      <c r="E4912" s="6" t="str">
        <f t="shared" si="2"/>
        <v>BASIC_OK</v>
      </c>
      <c r="F4912" s="6" t="str">
        <f>IF(E4912&lt;&gt;"BASIC_OK","REVIEW",IF(RIGHT(D4912,LEN(LOWER(TRIM('Audit summary'!$B$16)))+1)="@"&amp;LOWER(TRIM('Audit summary'!$B$16)),"INTERNAL","EXTERNAL"))</f>
        <v>INTERNAL</v>
      </c>
      <c r="G4912" s="6">
        <f t="shared" si="3"/>
        <v>1</v>
      </c>
      <c r="H4912" s="6">
        <f t="shared" si="4"/>
        <v>1</v>
      </c>
      <c r="I4912" s="6" t="str">
        <f>IF(OR(A4912="",COUNTIF('Message audit'!$A$2:$A$201,A4912)=0,AND(B4912&lt;&gt;"To",B4912&lt;&gt;"CC",B4912&lt;&gt;"BCC"),E4912&lt;&gt;"BASIC_OK"),"REVIEW","OK")</f>
        <v>OK</v>
      </c>
    </row>
    <row r="4913">
      <c r="A4913" s="5" t="s">
        <v>207</v>
      </c>
      <c r="B4913" s="5" t="s">
        <v>21</v>
      </c>
      <c r="C4913" s="5" t="s">
        <v>5115</v>
      </c>
      <c r="D4913" s="6" t="str">
        <f t="shared" si="1"/>
        <v>person4912@demo.invalid</v>
      </c>
      <c r="E4913" s="6" t="str">
        <f t="shared" si="2"/>
        <v>BASIC_OK</v>
      </c>
      <c r="F4913" s="6" t="str">
        <f>IF(E4913&lt;&gt;"BASIC_OK","REVIEW",IF(RIGHT(D4913,LEN(LOWER(TRIM('Audit summary'!$B$16)))+1)="@"&amp;LOWER(TRIM('Audit summary'!$B$16)),"INTERNAL","EXTERNAL"))</f>
        <v>INTERNAL</v>
      </c>
      <c r="G4913" s="6">
        <f t="shared" si="3"/>
        <v>1</v>
      </c>
      <c r="H4913" s="6">
        <f t="shared" si="4"/>
        <v>1</v>
      </c>
      <c r="I4913" s="6" t="str">
        <f>IF(OR(A4913="",COUNTIF('Message audit'!$A$2:$A$201,A4913)=0,AND(B4913&lt;&gt;"To",B4913&lt;&gt;"CC",B4913&lt;&gt;"BCC"),E4913&lt;&gt;"BASIC_OK"),"REVIEW","OK")</f>
        <v>OK</v>
      </c>
    </row>
    <row r="4914">
      <c r="A4914" s="5" t="s">
        <v>207</v>
      </c>
      <c r="B4914" s="5" t="s">
        <v>50</v>
      </c>
      <c r="C4914" s="5" t="s">
        <v>5116</v>
      </c>
      <c r="D4914" s="6" t="str">
        <f t="shared" si="1"/>
        <v>person4913@demo.invalid</v>
      </c>
      <c r="E4914" s="6" t="str">
        <f t="shared" si="2"/>
        <v>BASIC_OK</v>
      </c>
      <c r="F4914" s="6" t="str">
        <f>IF(E4914&lt;&gt;"BASIC_OK","REVIEW",IF(RIGHT(D4914,LEN(LOWER(TRIM('Audit summary'!$B$16)))+1)="@"&amp;LOWER(TRIM('Audit summary'!$B$16)),"INTERNAL","EXTERNAL"))</f>
        <v>INTERNAL</v>
      </c>
      <c r="G4914" s="6">
        <f t="shared" si="3"/>
        <v>1</v>
      </c>
      <c r="H4914" s="6">
        <f t="shared" si="4"/>
        <v>1</v>
      </c>
      <c r="I4914" s="6" t="str">
        <f>IF(OR(A4914="",COUNTIF('Message audit'!$A$2:$A$201,A4914)=0,AND(B4914&lt;&gt;"To",B4914&lt;&gt;"CC",B4914&lt;&gt;"BCC"),E4914&lt;&gt;"BASIC_OK"),"REVIEW","OK")</f>
        <v>OK</v>
      </c>
    </row>
    <row r="4915">
      <c r="A4915" s="5" t="s">
        <v>207</v>
      </c>
      <c r="B4915" s="5" t="s">
        <v>65</v>
      </c>
      <c r="C4915" s="5" t="s">
        <v>5117</v>
      </c>
      <c r="D4915" s="6" t="str">
        <f t="shared" si="1"/>
        <v>person4914@demo.invalid</v>
      </c>
      <c r="E4915" s="6" t="str">
        <f t="shared" si="2"/>
        <v>BASIC_OK</v>
      </c>
      <c r="F4915" s="6" t="str">
        <f>IF(E4915&lt;&gt;"BASIC_OK","REVIEW",IF(RIGHT(D4915,LEN(LOWER(TRIM('Audit summary'!$B$16)))+1)="@"&amp;LOWER(TRIM('Audit summary'!$B$16)),"INTERNAL","EXTERNAL"))</f>
        <v>INTERNAL</v>
      </c>
      <c r="G4915" s="6">
        <f t="shared" si="3"/>
        <v>1</v>
      </c>
      <c r="H4915" s="6">
        <f t="shared" si="4"/>
        <v>1</v>
      </c>
      <c r="I4915" s="6" t="str">
        <f>IF(OR(A4915="",COUNTIF('Message audit'!$A$2:$A$201,A4915)=0,AND(B4915&lt;&gt;"To",B4915&lt;&gt;"CC",B4915&lt;&gt;"BCC"),E4915&lt;&gt;"BASIC_OK"),"REVIEW","OK")</f>
        <v>OK</v>
      </c>
    </row>
    <row r="4916">
      <c r="A4916" s="5" t="s">
        <v>207</v>
      </c>
      <c r="B4916" s="5" t="s">
        <v>21</v>
      </c>
      <c r="C4916" s="5" t="s">
        <v>5118</v>
      </c>
      <c r="D4916" s="6" t="str">
        <f t="shared" si="1"/>
        <v>person4915@example.org</v>
      </c>
      <c r="E4916" s="6" t="str">
        <f t="shared" si="2"/>
        <v>BASIC_OK</v>
      </c>
      <c r="F4916" s="6" t="str">
        <f>IF(E4916&lt;&gt;"BASIC_OK","REVIEW",IF(RIGHT(D4916,LEN(LOWER(TRIM('Audit summary'!$B$16)))+1)="@"&amp;LOWER(TRIM('Audit summary'!$B$16)),"INTERNAL","EXTERNAL"))</f>
        <v>EXTERNAL</v>
      </c>
      <c r="G4916" s="6">
        <f t="shared" si="3"/>
        <v>1</v>
      </c>
      <c r="H4916" s="6">
        <f t="shared" si="4"/>
        <v>1</v>
      </c>
      <c r="I4916" s="6" t="str">
        <f>IF(OR(A4916="",COUNTIF('Message audit'!$A$2:$A$201,A4916)=0,AND(B4916&lt;&gt;"To",B4916&lt;&gt;"CC",B4916&lt;&gt;"BCC"),E4916&lt;&gt;"BASIC_OK"),"REVIEW","OK")</f>
        <v>OK</v>
      </c>
    </row>
    <row r="4917">
      <c r="A4917" s="5" t="s">
        <v>207</v>
      </c>
      <c r="B4917" s="5" t="s">
        <v>50</v>
      </c>
      <c r="C4917" s="5" t="s">
        <v>5119</v>
      </c>
      <c r="D4917" s="6" t="str">
        <f t="shared" si="1"/>
        <v>person4916@demo.invalid</v>
      </c>
      <c r="E4917" s="6" t="str">
        <f t="shared" si="2"/>
        <v>BASIC_OK</v>
      </c>
      <c r="F4917" s="6" t="str">
        <f>IF(E4917&lt;&gt;"BASIC_OK","REVIEW",IF(RIGHT(D4917,LEN(LOWER(TRIM('Audit summary'!$B$16)))+1)="@"&amp;LOWER(TRIM('Audit summary'!$B$16)),"INTERNAL","EXTERNAL"))</f>
        <v>INTERNAL</v>
      </c>
      <c r="G4917" s="6">
        <f t="shared" si="3"/>
        <v>1</v>
      </c>
      <c r="H4917" s="6">
        <f t="shared" si="4"/>
        <v>1</v>
      </c>
      <c r="I4917" s="6" t="str">
        <f>IF(OR(A4917="",COUNTIF('Message audit'!$A$2:$A$201,A4917)=0,AND(B4917&lt;&gt;"To",B4917&lt;&gt;"CC",B4917&lt;&gt;"BCC"),E4917&lt;&gt;"BASIC_OK"),"REVIEW","OK")</f>
        <v>OK</v>
      </c>
    </row>
    <row r="4918">
      <c r="A4918" s="5" t="s">
        <v>207</v>
      </c>
      <c r="B4918" s="5" t="s">
        <v>65</v>
      </c>
      <c r="C4918" s="5" t="s">
        <v>5120</v>
      </c>
      <c r="D4918" s="6" t="str">
        <f t="shared" si="1"/>
        <v>person4917@demo.invalid</v>
      </c>
      <c r="E4918" s="6" t="str">
        <f t="shared" si="2"/>
        <v>BASIC_OK</v>
      </c>
      <c r="F4918" s="6" t="str">
        <f>IF(E4918&lt;&gt;"BASIC_OK","REVIEW",IF(RIGHT(D4918,LEN(LOWER(TRIM('Audit summary'!$B$16)))+1)="@"&amp;LOWER(TRIM('Audit summary'!$B$16)),"INTERNAL","EXTERNAL"))</f>
        <v>INTERNAL</v>
      </c>
      <c r="G4918" s="6">
        <f t="shared" si="3"/>
        <v>1</v>
      </c>
      <c r="H4918" s="6">
        <f t="shared" si="4"/>
        <v>1</v>
      </c>
      <c r="I4918" s="6" t="str">
        <f>IF(OR(A4918="",COUNTIF('Message audit'!$A$2:$A$201,A4918)=0,AND(B4918&lt;&gt;"To",B4918&lt;&gt;"CC",B4918&lt;&gt;"BCC"),E4918&lt;&gt;"BASIC_OK"),"REVIEW","OK")</f>
        <v>OK</v>
      </c>
    </row>
    <row r="4919">
      <c r="A4919" s="5" t="s">
        <v>207</v>
      </c>
      <c r="B4919" s="5" t="s">
        <v>21</v>
      </c>
      <c r="C4919" s="5" t="s">
        <v>5121</v>
      </c>
      <c r="D4919" s="6" t="str">
        <f t="shared" si="1"/>
        <v>person4918@demo.invalid</v>
      </c>
      <c r="E4919" s="6" t="str">
        <f t="shared" si="2"/>
        <v>BASIC_OK</v>
      </c>
      <c r="F4919" s="6" t="str">
        <f>IF(E4919&lt;&gt;"BASIC_OK","REVIEW",IF(RIGHT(D4919,LEN(LOWER(TRIM('Audit summary'!$B$16)))+1)="@"&amp;LOWER(TRIM('Audit summary'!$B$16)),"INTERNAL","EXTERNAL"))</f>
        <v>INTERNAL</v>
      </c>
      <c r="G4919" s="6">
        <f t="shared" si="3"/>
        <v>1</v>
      </c>
      <c r="H4919" s="6">
        <f t="shared" si="4"/>
        <v>1</v>
      </c>
      <c r="I4919" s="6" t="str">
        <f>IF(OR(A4919="",COUNTIF('Message audit'!$A$2:$A$201,A4919)=0,AND(B4919&lt;&gt;"To",B4919&lt;&gt;"CC",B4919&lt;&gt;"BCC"),E4919&lt;&gt;"BASIC_OK"),"REVIEW","OK")</f>
        <v>OK</v>
      </c>
    </row>
    <row r="4920">
      <c r="A4920" s="5" t="s">
        <v>207</v>
      </c>
      <c r="B4920" s="5" t="s">
        <v>50</v>
      </c>
      <c r="C4920" s="5" t="s">
        <v>5122</v>
      </c>
      <c r="D4920" s="6" t="str">
        <f t="shared" si="1"/>
        <v>person4919@demo.invalid</v>
      </c>
      <c r="E4920" s="6" t="str">
        <f t="shared" si="2"/>
        <v>BASIC_OK</v>
      </c>
      <c r="F4920" s="6" t="str">
        <f>IF(E4920&lt;&gt;"BASIC_OK","REVIEW",IF(RIGHT(D4920,LEN(LOWER(TRIM('Audit summary'!$B$16)))+1)="@"&amp;LOWER(TRIM('Audit summary'!$B$16)),"INTERNAL","EXTERNAL"))</f>
        <v>INTERNAL</v>
      </c>
      <c r="G4920" s="6">
        <f t="shared" si="3"/>
        <v>1</v>
      </c>
      <c r="H4920" s="6">
        <f t="shared" si="4"/>
        <v>1</v>
      </c>
      <c r="I4920" s="6" t="str">
        <f>IF(OR(A4920="",COUNTIF('Message audit'!$A$2:$A$201,A4920)=0,AND(B4920&lt;&gt;"To",B4920&lt;&gt;"CC",B4920&lt;&gt;"BCC"),E4920&lt;&gt;"BASIC_OK"),"REVIEW","OK")</f>
        <v>OK</v>
      </c>
    </row>
    <row r="4921">
      <c r="A4921" s="5" t="s">
        <v>207</v>
      </c>
      <c r="B4921" s="5" t="s">
        <v>65</v>
      </c>
      <c r="C4921" s="5" t="s">
        <v>5123</v>
      </c>
      <c r="D4921" s="6" t="str">
        <f t="shared" si="1"/>
        <v>person4920@example.org</v>
      </c>
      <c r="E4921" s="6" t="str">
        <f t="shared" si="2"/>
        <v>BASIC_OK</v>
      </c>
      <c r="F4921" s="6" t="str">
        <f>IF(E4921&lt;&gt;"BASIC_OK","REVIEW",IF(RIGHT(D4921,LEN(LOWER(TRIM('Audit summary'!$B$16)))+1)="@"&amp;LOWER(TRIM('Audit summary'!$B$16)),"INTERNAL","EXTERNAL"))</f>
        <v>EXTERNAL</v>
      </c>
      <c r="G4921" s="6">
        <f t="shared" si="3"/>
        <v>1</v>
      </c>
      <c r="H4921" s="6">
        <f t="shared" si="4"/>
        <v>1</v>
      </c>
      <c r="I4921" s="6" t="str">
        <f>IF(OR(A4921="",COUNTIF('Message audit'!$A$2:$A$201,A4921)=0,AND(B4921&lt;&gt;"To",B4921&lt;&gt;"CC",B4921&lt;&gt;"BCC"),E4921&lt;&gt;"BASIC_OK"),"REVIEW","OK")</f>
        <v>OK</v>
      </c>
    </row>
    <row r="4922">
      <c r="A4922" s="5" t="s">
        <v>207</v>
      </c>
      <c r="B4922" s="5" t="s">
        <v>21</v>
      </c>
      <c r="C4922" s="5" t="s">
        <v>5124</v>
      </c>
      <c r="D4922" s="6" t="str">
        <f t="shared" si="1"/>
        <v>person4921@demo.invalid</v>
      </c>
      <c r="E4922" s="6" t="str">
        <f t="shared" si="2"/>
        <v>BASIC_OK</v>
      </c>
      <c r="F4922" s="6" t="str">
        <f>IF(E4922&lt;&gt;"BASIC_OK","REVIEW",IF(RIGHT(D4922,LEN(LOWER(TRIM('Audit summary'!$B$16)))+1)="@"&amp;LOWER(TRIM('Audit summary'!$B$16)),"INTERNAL","EXTERNAL"))</f>
        <v>INTERNAL</v>
      </c>
      <c r="G4922" s="6">
        <f t="shared" si="3"/>
        <v>1</v>
      </c>
      <c r="H4922" s="6">
        <f t="shared" si="4"/>
        <v>1</v>
      </c>
      <c r="I4922" s="6" t="str">
        <f>IF(OR(A4922="",COUNTIF('Message audit'!$A$2:$A$201,A4922)=0,AND(B4922&lt;&gt;"To",B4922&lt;&gt;"CC",B4922&lt;&gt;"BCC"),E4922&lt;&gt;"BASIC_OK"),"REVIEW","OK")</f>
        <v>OK</v>
      </c>
    </row>
    <row r="4923">
      <c r="A4923" s="5" t="s">
        <v>207</v>
      </c>
      <c r="B4923" s="5" t="s">
        <v>50</v>
      </c>
      <c r="C4923" s="5" t="s">
        <v>5125</v>
      </c>
      <c r="D4923" s="6" t="str">
        <f t="shared" si="1"/>
        <v>person4922@demo.invalid</v>
      </c>
      <c r="E4923" s="6" t="str">
        <f t="shared" si="2"/>
        <v>BASIC_OK</v>
      </c>
      <c r="F4923" s="6" t="str">
        <f>IF(E4923&lt;&gt;"BASIC_OK","REVIEW",IF(RIGHT(D4923,LEN(LOWER(TRIM('Audit summary'!$B$16)))+1)="@"&amp;LOWER(TRIM('Audit summary'!$B$16)),"INTERNAL","EXTERNAL"))</f>
        <v>INTERNAL</v>
      </c>
      <c r="G4923" s="6">
        <f t="shared" si="3"/>
        <v>1</v>
      </c>
      <c r="H4923" s="6">
        <f t="shared" si="4"/>
        <v>1</v>
      </c>
      <c r="I4923" s="6" t="str">
        <f>IF(OR(A4923="",COUNTIF('Message audit'!$A$2:$A$201,A4923)=0,AND(B4923&lt;&gt;"To",B4923&lt;&gt;"CC",B4923&lt;&gt;"BCC"),E4923&lt;&gt;"BASIC_OK"),"REVIEW","OK")</f>
        <v>OK</v>
      </c>
    </row>
    <row r="4924">
      <c r="A4924" s="5" t="s">
        <v>207</v>
      </c>
      <c r="B4924" s="5" t="s">
        <v>65</v>
      </c>
      <c r="C4924" s="5" t="s">
        <v>5126</v>
      </c>
      <c r="D4924" s="6" t="str">
        <f t="shared" si="1"/>
        <v>person4923@demo.invalid</v>
      </c>
      <c r="E4924" s="6" t="str">
        <f t="shared" si="2"/>
        <v>BASIC_OK</v>
      </c>
      <c r="F4924" s="6" t="str">
        <f>IF(E4924&lt;&gt;"BASIC_OK","REVIEW",IF(RIGHT(D4924,LEN(LOWER(TRIM('Audit summary'!$B$16)))+1)="@"&amp;LOWER(TRIM('Audit summary'!$B$16)),"INTERNAL","EXTERNAL"))</f>
        <v>INTERNAL</v>
      </c>
      <c r="G4924" s="6">
        <f t="shared" si="3"/>
        <v>1</v>
      </c>
      <c r="H4924" s="6">
        <f t="shared" si="4"/>
        <v>1</v>
      </c>
      <c r="I4924" s="6" t="str">
        <f>IF(OR(A4924="",COUNTIF('Message audit'!$A$2:$A$201,A4924)=0,AND(B4924&lt;&gt;"To",B4924&lt;&gt;"CC",B4924&lt;&gt;"BCC"),E4924&lt;&gt;"BASIC_OK"),"REVIEW","OK")</f>
        <v>OK</v>
      </c>
    </row>
    <row r="4925">
      <c r="A4925" s="5" t="s">
        <v>207</v>
      </c>
      <c r="B4925" s="5" t="s">
        <v>21</v>
      </c>
      <c r="C4925" s="5" t="s">
        <v>5127</v>
      </c>
      <c r="D4925" s="6" t="str">
        <f t="shared" si="1"/>
        <v>person4924@demo.invalid</v>
      </c>
      <c r="E4925" s="6" t="str">
        <f t="shared" si="2"/>
        <v>BASIC_OK</v>
      </c>
      <c r="F4925" s="6" t="str">
        <f>IF(E4925&lt;&gt;"BASIC_OK","REVIEW",IF(RIGHT(D4925,LEN(LOWER(TRIM('Audit summary'!$B$16)))+1)="@"&amp;LOWER(TRIM('Audit summary'!$B$16)),"INTERNAL","EXTERNAL"))</f>
        <v>INTERNAL</v>
      </c>
      <c r="G4925" s="6">
        <f t="shared" si="3"/>
        <v>1</v>
      </c>
      <c r="H4925" s="6">
        <f t="shared" si="4"/>
        <v>1</v>
      </c>
      <c r="I4925" s="6" t="str">
        <f>IF(OR(A4925="",COUNTIF('Message audit'!$A$2:$A$201,A4925)=0,AND(B4925&lt;&gt;"To",B4925&lt;&gt;"CC",B4925&lt;&gt;"BCC"),E4925&lt;&gt;"BASIC_OK"),"REVIEW","OK")</f>
        <v>OK</v>
      </c>
    </row>
    <row r="4926">
      <c r="A4926" s="5" t="s">
        <v>207</v>
      </c>
      <c r="B4926" s="5" t="s">
        <v>50</v>
      </c>
      <c r="C4926" s="5" t="s">
        <v>5128</v>
      </c>
      <c r="D4926" s="6" t="str">
        <f t="shared" si="1"/>
        <v>person4925@example.org</v>
      </c>
      <c r="E4926" s="6" t="str">
        <f t="shared" si="2"/>
        <v>BASIC_OK</v>
      </c>
      <c r="F4926" s="6" t="str">
        <f>IF(E4926&lt;&gt;"BASIC_OK","REVIEW",IF(RIGHT(D4926,LEN(LOWER(TRIM('Audit summary'!$B$16)))+1)="@"&amp;LOWER(TRIM('Audit summary'!$B$16)),"INTERNAL","EXTERNAL"))</f>
        <v>EXTERNAL</v>
      </c>
      <c r="G4926" s="6">
        <f t="shared" si="3"/>
        <v>1</v>
      </c>
      <c r="H4926" s="6">
        <f t="shared" si="4"/>
        <v>1</v>
      </c>
      <c r="I4926" s="6" t="str">
        <f>IF(OR(A4926="",COUNTIF('Message audit'!$A$2:$A$201,A4926)=0,AND(B4926&lt;&gt;"To",B4926&lt;&gt;"CC",B4926&lt;&gt;"BCC"),E4926&lt;&gt;"BASIC_OK"),"REVIEW","OK")</f>
        <v>OK</v>
      </c>
    </row>
    <row r="4927">
      <c r="A4927" s="5" t="s">
        <v>207</v>
      </c>
      <c r="B4927" s="5" t="s">
        <v>65</v>
      </c>
      <c r="C4927" s="5" t="s">
        <v>5129</v>
      </c>
      <c r="D4927" s="6" t="str">
        <f t="shared" si="1"/>
        <v>person4926@demo.invalid</v>
      </c>
      <c r="E4927" s="6" t="str">
        <f t="shared" si="2"/>
        <v>BASIC_OK</v>
      </c>
      <c r="F4927" s="6" t="str">
        <f>IF(E4927&lt;&gt;"BASIC_OK","REVIEW",IF(RIGHT(D4927,LEN(LOWER(TRIM('Audit summary'!$B$16)))+1)="@"&amp;LOWER(TRIM('Audit summary'!$B$16)),"INTERNAL","EXTERNAL"))</f>
        <v>INTERNAL</v>
      </c>
      <c r="G4927" s="6">
        <f t="shared" si="3"/>
        <v>1</v>
      </c>
      <c r="H4927" s="6">
        <f t="shared" si="4"/>
        <v>1</v>
      </c>
      <c r="I4927" s="6" t="str">
        <f>IF(OR(A4927="",COUNTIF('Message audit'!$A$2:$A$201,A4927)=0,AND(B4927&lt;&gt;"To",B4927&lt;&gt;"CC",B4927&lt;&gt;"BCC"),E4927&lt;&gt;"BASIC_OK"),"REVIEW","OK")</f>
        <v>OK</v>
      </c>
    </row>
    <row r="4928">
      <c r="A4928" s="5" t="s">
        <v>207</v>
      </c>
      <c r="B4928" s="5" t="s">
        <v>21</v>
      </c>
      <c r="C4928" s="5" t="s">
        <v>5130</v>
      </c>
      <c r="D4928" s="6" t="str">
        <f t="shared" si="1"/>
        <v>person4927@demo.invalid</v>
      </c>
      <c r="E4928" s="6" t="str">
        <f t="shared" si="2"/>
        <v>BASIC_OK</v>
      </c>
      <c r="F4928" s="6" t="str">
        <f>IF(E4928&lt;&gt;"BASIC_OK","REVIEW",IF(RIGHT(D4928,LEN(LOWER(TRIM('Audit summary'!$B$16)))+1)="@"&amp;LOWER(TRIM('Audit summary'!$B$16)),"INTERNAL","EXTERNAL"))</f>
        <v>INTERNAL</v>
      </c>
      <c r="G4928" s="6">
        <f t="shared" si="3"/>
        <v>1</v>
      </c>
      <c r="H4928" s="6">
        <f t="shared" si="4"/>
        <v>1</v>
      </c>
      <c r="I4928" s="6" t="str">
        <f>IF(OR(A4928="",COUNTIF('Message audit'!$A$2:$A$201,A4928)=0,AND(B4928&lt;&gt;"To",B4928&lt;&gt;"CC",B4928&lt;&gt;"BCC"),E4928&lt;&gt;"BASIC_OK"),"REVIEW","OK")</f>
        <v>OK</v>
      </c>
    </row>
    <row r="4929">
      <c r="A4929" s="5" t="s">
        <v>207</v>
      </c>
      <c r="B4929" s="5" t="s">
        <v>50</v>
      </c>
      <c r="C4929" s="5" t="s">
        <v>5131</v>
      </c>
      <c r="D4929" s="6" t="str">
        <f t="shared" si="1"/>
        <v>person4928@demo.invalid</v>
      </c>
      <c r="E4929" s="6" t="str">
        <f t="shared" si="2"/>
        <v>BASIC_OK</v>
      </c>
      <c r="F4929" s="6" t="str">
        <f>IF(E4929&lt;&gt;"BASIC_OK","REVIEW",IF(RIGHT(D4929,LEN(LOWER(TRIM('Audit summary'!$B$16)))+1)="@"&amp;LOWER(TRIM('Audit summary'!$B$16)),"INTERNAL","EXTERNAL"))</f>
        <v>INTERNAL</v>
      </c>
      <c r="G4929" s="6">
        <f t="shared" si="3"/>
        <v>1</v>
      </c>
      <c r="H4929" s="6">
        <f t="shared" si="4"/>
        <v>1</v>
      </c>
      <c r="I4929" s="6" t="str">
        <f>IF(OR(A4929="",COUNTIF('Message audit'!$A$2:$A$201,A4929)=0,AND(B4929&lt;&gt;"To",B4929&lt;&gt;"CC",B4929&lt;&gt;"BCC"),E4929&lt;&gt;"BASIC_OK"),"REVIEW","OK")</f>
        <v>OK</v>
      </c>
    </row>
    <row r="4930">
      <c r="A4930" s="5" t="s">
        <v>207</v>
      </c>
      <c r="B4930" s="5" t="s">
        <v>65</v>
      </c>
      <c r="C4930" s="5" t="s">
        <v>5132</v>
      </c>
      <c r="D4930" s="6" t="str">
        <f t="shared" si="1"/>
        <v>person4929@demo.invalid</v>
      </c>
      <c r="E4930" s="6" t="str">
        <f t="shared" si="2"/>
        <v>BASIC_OK</v>
      </c>
      <c r="F4930" s="6" t="str">
        <f>IF(E4930&lt;&gt;"BASIC_OK","REVIEW",IF(RIGHT(D4930,LEN(LOWER(TRIM('Audit summary'!$B$16)))+1)="@"&amp;LOWER(TRIM('Audit summary'!$B$16)),"INTERNAL","EXTERNAL"))</f>
        <v>INTERNAL</v>
      </c>
      <c r="G4930" s="6">
        <f t="shared" si="3"/>
        <v>1</v>
      </c>
      <c r="H4930" s="6">
        <f t="shared" si="4"/>
        <v>1</v>
      </c>
      <c r="I4930" s="6" t="str">
        <f>IF(OR(A4930="",COUNTIF('Message audit'!$A$2:$A$201,A4930)=0,AND(B4930&lt;&gt;"To",B4930&lt;&gt;"CC",B4930&lt;&gt;"BCC"),E4930&lt;&gt;"BASIC_OK"),"REVIEW","OK")</f>
        <v>OK</v>
      </c>
    </row>
    <row r="4931">
      <c r="A4931" s="5" t="s">
        <v>207</v>
      </c>
      <c r="B4931" s="5" t="s">
        <v>21</v>
      </c>
      <c r="C4931" s="5" t="s">
        <v>5133</v>
      </c>
      <c r="D4931" s="6" t="str">
        <f t="shared" si="1"/>
        <v>person4930@example.org</v>
      </c>
      <c r="E4931" s="6" t="str">
        <f t="shared" si="2"/>
        <v>BASIC_OK</v>
      </c>
      <c r="F4931" s="6" t="str">
        <f>IF(E4931&lt;&gt;"BASIC_OK","REVIEW",IF(RIGHT(D4931,LEN(LOWER(TRIM('Audit summary'!$B$16)))+1)="@"&amp;LOWER(TRIM('Audit summary'!$B$16)),"INTERNAL","EXTERNAL"))</f>
        <v>EXTERNAL</v>
      </c>
      <c r="G4931" s="6">
        <f t="shared" si="3"/>
        <v>1</v>
      </c>
      <c r="H4931" s="6">
        <f t="shared" si="4"/>
        <v>1</v>
      </c>
      <c r="I4931" s="6" t="str">
        <f>IF(OR(A4931="",COUNTIF('Message audit'!$A$2:$A$201,A4931)=0,AND(B4931&lt;&gt;"To",B4931&lt;&gt;"CC",B4931&lt;&gt;"BCC"),E4931&lt;&gt;"BASIC_OK"),"REVIEW","OK")</f>
        <v>OK</v>
      </c>
    </row>
    <row r="4932">
      <c r="A4932" s="5" t="s">
        <v>207</v>
      </c>
      <c r="B4932" s="5" t="s">
        <v>50</v>
      </c>
      <c r="C4932" s="5" t="s">
        <v>5134</v>
      </c>
      <c r="D4932" s="6" t="str">
        <f t="shared" si="1"/>
        <v>person4931@demo.invalid</v>
      </c>
      <c r="E4932" s="6" t="str">
        <f t="shared" si="2"/>
        <v>BASIC_OK</v>
      </c>
      <c r="F4932" s="6" t="str">
        <f>IF(E4932&lt;&gt;"BASIC_OK","REVIEW",IF(RIGHT(D4932,LEN(LOWER(TRIM('Audit summary'!$B$16)))+1)="@"&amp;LOWER(TRIM('Audit summary'!$B$16)),"INTERNAL","EXTERNAL"))</f>
        <v>INTERNAL</v>
      </c>
      <c r="G4932" s="6">
        <f t="shared" si="3"/>
        <v>1</v>
      </c>
      <c r="H4932" s="6">
        <f t="shared" si="4"/>
        <v>1</v>
      </c>
      <c r="I4932" s="6" t="str">
        <f>IF(OR(A4932="",COUNTIF('Message audit'!$A$2:$A$201,A4932)=0,AND(B4932&lt;&gt;"To",B4932&lt;&gt;"CC",B4932&lt;&gt;"BCC"),E4932&lt;&gt;"BASIC_OK"),"REVIEW","OK")</f>
        <v>OK</v>
      </c>
    </row>
    <row r="4933">
      <c r="A4933" s="5" t="s">
        <v>207</v>
      </c>
      <c r="B4933" s="5" t="s">
        <v>65</v>
      </c>
      <c r="C4933" s="5" t="s">
        <v>5135</v>
      </c>
      <c r="D4933" s="6" t="str">
        <f t="shared" si="1"/>
        <v>person4932@demo.invalid</v>
      </c>
      <c r="E4933" s="6" t="str">
        <f t="shared" si="2"/>
        <v>BASIC_OK</v>
      </c>
      <c r="F4933" s="6" t="str">
        <f>IF(E4933&lt;&gt;"BASIC_OK","REVIEW",IF(RIGHT(D4933,LEN(LOWER(TRIM('Audit summary'!$B$16)))+1)="@"&amp;LOWER(TRIM('Audit summary'!$B$16)),"INTERNAL","EXTERNAL"))</f>
        <v>INTERNAL</v>
      </c>
      <c r="G4933" s="6">
        <f t="shared" si="3"/>
        <v>1</v>
      </c>
      <c r="H4933" s="6">
        <f t="shared" si="4"/>
        <v>1</v>
      </c>
      <c r="I4933" s="6" t="str">
        <f>IF(OR(A4933="",COUNTIF('Message audit'!$A$2:$A$201,A4933)=0,AND(B4933&lt;&gt;"To",B4933&lt;&gt;"CC",B4933&lt;&gt;"BCC"),E4933&lt;&gt;"BASIC_OK"),"REVIEW","OK")</f>
        <v>OK</v>
      </c>
    </row>
    <row r="4934">
      <c r="A4934" s="5" t="s">
        <v>207</v>
      </c>
      <c r="B4934" s="5" t="s">
        <v>21</v>
      </c>
      <c r="C4934" s="5" t="s">
        <v>5136</v>
      </c>
      <c r="D4934" s="6" t="str">
        <f t="shared" si="1"/>
        <v>person4933@demo.invalid</v>
      </c>
      <c r="E4934" s="6" t="str">
        <f t="shared" si="2"/>
        <v>BASIC_OK</v>
      </c>
      <c r="F4934" s="6" t="str">
        <f>IF(E4934&lt;&gt;"BASIC_OK","REVIEW",IF(RIGHT(D4934,LEN(LOWER(TRIM('Audit summary'!$B$16)))+1)="@"&amp;LOWER(TRIM('Audit summary'!$B$16)),"INTERNAL","EXTERNAL"))</f>
        <v>INTERNAL</v>
      </c>
      <c r="G4934" s="6">
        <f t="shared" si="3"/>
        <v>1</v>
      </c>
      <c r="H4934" s="6">
        <f t="shared" si="4"/>
        <v>1</v>
      </c>
      <c r="I4934" s="6" t="str">
        <f>IF(OR(A4934="",COUNTIF('Message audit'!$A$2:$A$201,A4934)=0,AND(B4934&lt;&gt;"To",B4934&lt;&gt;"CC",B4934&lt;&gt;"BCC"),E4934&lt;&gt;"BASIC_OK"),"REVIEW","OK")</f>
        <v>OK</v>
      </c>
    </row>
    <row r="4935">
      <c r="A4935" s="5" t="s">
        <v>207</v>
      </c>
      <c r="B4935" s="5" t="s">
        <v>50</v>
      </c>
      <c r="C4935" s="5" t="s">
        <v>5137</v>
      </c>
      <c r="D4935" s="6" t="str">
        <f t="shared" si="1"/>
        <v>person4934@demo.invalid</v>
      </c>
      <c r="E4935" s="6" t="str">
        <f t="shared" si="2"/>
        <v>BASIC_OK</v>
      </c>
      <c r="F4935" s="6" t="str">
        <f>IF(E4935&lt;&gt;"BASIC_OK","REVIEW",IF(RIGHT(D4935,LEN(LOWER(TRIM('Audit summary'!$B$16)))+1)="@"&amp;LOWER(TRIM('Audit summary'!$B$16)),"INTERNAL","EXTERNAL"))</f>
        <v>INTERNAL</v>
      </c>
      <c r="G4935" s="6">
        <f t="shared" si="3"/>
        <v>1</v>
      </c>
      <c r="H4935" s="6">
        <f t="shared" si="4"/>
        <v>1</v>
      </c>
      <c r="I4935" s="6" t="str">
        <f>IF(OR(A4935="",COUNTIF('Message audit'!$A$2:$A$201,A4935)=0,AND(B4935&lt;&gt;"To",B4935&lt;&gt;"CC",B4935&lt;&gt;"BCC"),E4935&lt;&gt;"BASIC_OK"),"REVIEW","OK")</f>
        <v>OK</v>
      </c>
    </row>
    <row r="4936">
      <c r="A4936" s="5" t="s">
        <v>207</v>
      </c>
      <c r="B4936" s="5" t="s">
        <v>65</v>
      </c>
      <c r="C4936" s="5" t="s">
        <v>5138</v>
      </c>
      <c r="D4936" s="6" t="str">
        <f t="shared" si="1"/>
        <v>person4935@example.org</v>
      </c>
      <c r="E4936" s="6" t="str">
        <f t="shared" si="2"/>
        <v>BASIC_OK</v>
      </c>
      <c r="F4936" s="6" t="str">
        <f>IF(E4936&lt;&gt;"BASIC_OK","REVIEW",IF(RIGHT(D4936,LEN(LOWER(TRIM('Audit summary'!$B$16)))+1)="@"&amp;LOWER(TRIM('Audit summary'!$B$16)),"INTERNAL","EXTERNAL"))</f>
        <v>EXTERNAL</v>
      </c>
      <c r="G4936" s="6">
        <f t="shared" si="3"/>
        <v>1</v>
      </c>
      <c r="H4936" s="6">
        <f t="shared" si="4"/>
        <v>1</v>
      </c>
      <c r="I4936" s="6" t="str">
        <f>IF(OR(A4936="",COUNTIF('Message audit'!$A$2:$A$201,A4936)=0,AND(B4936&lt;&gt;"To",B4936&lt;&gt;"CC",B4936&lt;&gt;"BCC"),E4936&lt;&gt;"BASIC_OK"),"REVIEW","OK")</f>
        <v>OK</v>
      </c>
    </row>
    <row r="4937">
      <c r="A4937" s="5" t="s">
        <v>207</v>
      </c>
      <c r="B4937" s="5" t="s">
        <v>21</v>
      </c>
      <c r="C4937" s="5" t="s">
        <v>5139</v>
      </c>
      <c r="D4937" s="6" t="str">
        <f t="shared" si="1"/>
        <v>person4936@demo.invalid</v>
      </c>
      <c r="E4937" s="6" t="str">
        <f t="shared" si="2"/>
        <v>BASIC_OK</v>
      </c>
      <c r="F4937" s="6" t="str">
        <f>IF(E4937&lt;&gt;"BASIC_OK","REVIEW",IF(RIGHT(D4937,LEN(LOWER(TRIM('Audit summary'!$B$16)))+1)="@"&amp;LOWER(TRIM('Audit summary'!$B$16)),"INTERNAL","EXTERNAL"))</f>
        <v>INTERNAL</v>
      </c>
      <c r="G4937" s="6">
        <f t="shared" si="3"/>
        <v>1</v>
      </c>
      <c r="H4937" s="6">
        <f t="shared" si="4"/>
        <v>1</v>
      </c>
      <c r="I4937" s="6" t="str">
        <f>IF(OR(A4937="",COUNTIF('Message audit'!$A$2:$A$201,A4937)=0,AND(B4937&lt;&gt;"To",B4937&lt;&gt;"CC",B4937&lt;&gt;"BCC"),E4937&lt;&gt;"BASIC_OK"),"REVIEW","OK")</f>
        <v>OK</v>
      </c>
    </row>
    <row r="4938">
      <c r="A4938" s="5" t="s">
        <v>207</v>
      </c>
      <c r="B4938" s="5" t="s">
        <v>50</v>
      </c>
      <c r="C4938" s="5" t="s">
        <v>5140</v>
      </c>
      <c r="D4938" s="6" t="str">
        <f t="shared" si="1"/>
        <v>person4937@demo.invalid</v>
      </c>
      <c r="E4938" s="6" t="str">
        <f t="shared" si="2"/>
        <v>BASIC_OK</v>
      </c>
      <c r="F4938" s="6" t="str">
        <f>IF(E4938&lt;&gt;"BASIC_OK","REVIEW",IF(RIGHT(D4938,LEN(LOWER(TRIM('Audit summary'!$B$16)))+1)="@"&amp;LOWER(TRIM('Audit summary'!$B$16)),"INTERNAL","EXTERNAL"))</f>
        <v>INTERNAL</v>
      </c>
      <c r="G4938" s="6">
        <f t="shared" si="3"/>
        <v>1</v>
      </c>
      <c r="H4938" s="6">
        <f t="shared" si="4"/>
        <v>1</v>
      </c>
      <c r="I4938" s="6" t="str">
        <f>IF(OR(A4938="",COUNTIF('Message audit'!$A$2:$A$201,A4938)=0,AND(B4938&lt;&gt;"To",B4938&lt;&gt;"CC",B4938&lt;&gt;"BCC"),E4938&lt;&gt;"BASIC_OK"),"REVIEW","OK")</f>
        <v>OK</v>
      </c>
    </row>
    <row r="4939">
      <c r="A4939" s="5" t="s">
        <v>207</v>
      </c>
      <c r="B4939" s="5" t="s">
        <v>65</v>
      </c>
      <c r="C4939" s="5" t="s">
        <v>5141</v>
      </c>
      <c r="D4939" s="6" t="str">
        <f t="shared" si="1"/>
        <v>person4938@demo.invalid</v>
      </c>
      <c r="E4939" s="6" t="str">
        <f t="shared" si="2"/>
        <v>BASIC_OK</v>
      </c>
      <c r="F4939" s="6" t="str">
        <f>IF(E4939&lt;&gt;"BASIC_OK","REVIEW",IF(RIGHT(D4939,LEN(LOWER(TRIM('Audit summary'!$B$16)))+1)="@"&amp;LOWER(TRIM('Audit summary'!$B$16)),"INTERNAL","EXTERNAL"))</f>
        <v>INTERNAL</v>
      </c>
      <c r="G4939" s="6">
        <f t="shared" si="3"/>
        <v>1</v>
      </c>
      <c r="H4939" s="6">
        <f t="shared" si="4"/>
        <v>1</v>
      </c>
      <c r="I4939" s="6" t="str">
        <f>IF(OR(A4939="",COUNTIF('Message audit'!$A$2:$A$201,A4939)=0,AND(B4939&lt;&gt;"To",B4939&lt;&gt;"CC",B4939&lt;&gt;"BCC"),E4939&lt;&gt;"BASIC_OK"),"REVIEW","OK")</f>
        <v>OK</v>
      </c>
    </row>
    <row r="4940">
      <c r="A4940" s="5" t="s">
        <v>207</v>
      </c>
      <c r="B4940" s="5" t="s">
        <v>21</v>
      </c>
      <c r="C4940" s="5" t="s">
        <v>5142</v>
      </c>
      <c r="D4940" s="6" t="str">
        <f t="shared" si="1"/>
        <v>person4939@demo.invalid</v>
      </c>
      <c r="E4940" s="6" t="str">
        <f t="shared" si="2"/>
        <v>BASIC_OK</v>
      </c>
      <c r="F4940" s="6" t="str">
        <f>IF(E4940&lt;&gt;"BASIC_OK","REVIEW",IF(RIGHT(D4940,LEN(LOWER(TRIM('Audit summary'!$B$16)))+1)="@"&amp;LOWER(TRIM('Audit summary'!$B$16)),"INTERNAL","EXTERNAL"))</f>
        <v>INTERNAL</v>
      </c>
      <c r="G4940" s="6">
        <f t="shared" si="3"/>
        <v>1</v>
      </c>
      <c r="H4940" s="6">
        <f t="shared" si="4"/>
        <v>1</v>
      </c>
      <c r="I4940" s="6" t="str">
        <f>IF(OR(A4940="",COUNTIF('Message audit'!$A$2:$A$201,A4940)=0,AND(B4940&lt;&gt;"To",B4940&lt;&gt;"CC",B4940&lt;&gt;"BCC"),E4940&lt;&gt;"BASIC_OK"),"REVIEW","OK")</f>
        <v>OK</v>
      </c>
    </row>
    <row r="4941">
      <c r="A4941" s="5" t="s">
        <v>207</v>
      </c>
      <c r="B4941" s="5" t="s">
        <v>50</v>
      </c>
      <c r="C4941" s="5" t="s">
        <v>5143</v>
      </c>
      <c r="D4941" s="6" t="str">
        <f t="shared" si="1"/>
        <v>person4940@example.org</v>
      </c>
      <c r="E4941" s="6" t="str">
        <f t="shared" si="2"/>
        <v>BASIC_OK</v>
      </c>
      <c r="F4941" s="6" t="str">
        <f>IF(E4941&lt;&gt;"BASIC_OK","REVIEW",IF(RIGHT(D4941,LEN(LOWER(TRIM('Audit summary'!$B$16)))+1)="@"&amp;LOWER(TRIM('Audit summary'!$B$16)),"INTERNAL","EXTERNAL"))</f>
        <v>EXTERNAL</v>
      </c>
      <c r="G4941" s="6">
        <f t="shared" si="3"/>
        <v>1</v>
      </c>
      <c r="H4941" s="6">
        <f t="shared" si="4"/>
        <v>1</v>
      </c>
      <c r="I4941" s="6" t="str">
        <f>IF(OR(A4941="",COUNTIF('Message audit'!$A$2:$A$201,A4941)=0,AND(B4941&lt;&gt;"To",B4941&lt;&gt;"CC",B4941&lt;&gt;"BCC"),E4941&lt;&gt;"BASIC_OK"),"REVIEW","OK")</f>
        <v>OK</v>
      </c>
    </row>
    <row r="4942">
      <c r="A4942" s="5" t="s">
        <v>207</v>
      </c>
      <c r="B4942" s="5" t="s">
        <v>65</v>
      </c>
      <c r="C4942" s="5" t="s">
        <v>5144</v>
      </c>
      <c r="D4942" s="6" t="str">
        <f t="shared" si="1"/>
        <v>person4941@demo.invalid</v>
      </c>
      <c r="E4942" s="6" t="str">
        <f t="shared" si="2"/>
        <v>BASIC_OK</v>
      </c>
      <c r="F4942" s="6" t="str">
        <f>IF(E4942&lt;&gt;"BASIC_OK","REVIEW",IF(RIGHT(D4942,LEN(LOWER(TRIM('Audit summary'!$B$16)))+1)="@"&amp;LOWER(TRIM('Audit summary'!$B$16)),"INTERNAL","EXTERNAL"))</f>
        <v>INTERNAL</v>
      </c>
      <c r="G4942" s="6">
        <f t="shared" si="3"/>
        <v>1</v>
      </c>
      <c r="H4942" s="6">
        <f t="shared" si="4"/>
        <v>1</v>
      </c>
      <c r="I4942" s="6" t="str">
        <f>IF(OR(A4942="",COUNTIF('Message audit'!$A$2:$A$201,A4942)=0,AND(B4942&lt;&gt;"To",B4942&lt;&gt;"CC",B4942&lt;&gt;"BCC"),E4942&lt;&gt;"BASIC_OK"),"REVIEW","OK")</f>
        <v>OK</v>
      </c>
    </row>
    <row r="4943">
      <c r="A4943" s="5" t="s">
        <v>207</v>
      </c>
      <c r="B4943" s="5" t="s">
        <v>21</v>
      </c>
      <c r="C4943" s="5" t="s">
        <v>5145</v>
      </c>
      <c r="D4943" s="6" t="str">
        <f t="shared" si="1"/>
        <v>person4942@demo.invalid</v>
      </c>
      <c r="E4943" s="6" t="str">
        <f t="shared" si="2"/>
        <v>BASIC_OK</v>
      </c>
      <c r="F4943" s="6" t="str">
        <f>IF(E4943&lt;&gt;"BASIC_OK","REVIEW",IF(RIGHT(D4943,LEN(LOWER(TRIM('Audit summary'!$B$16)))+1)="@"&amp;LOWER(TRIM('Audit summary'!$B$16)),"INTERNAL","EXTERNAL"))</f>
        <v>INTERNAL</v>
      </c>
      <c r="G4943" s="6">
        <f t="shared" si="3"/>
        <v>1</v>
      </c>
      <c r="H4943" s="6">
        <f t="shared" si="4"/>
        <v>1</v>
      </c>
      <c r="I4943" s="6" t="str">
        <f>IF(OR(A4943="",COUNTIF('Message audit'!$A$2:$A$201,A4943)=0,AND(B4943&lt;&gt;"To",B4943&lt;&gt;"CC",B4943&lt;&gt;"BCC"),E4943&lt;&gt;"BASIC_OK"),"REVIEW","OK")</f>
        <v>OK</v>
      </c>
    </row>
    <row r="4944">
      <c r="A4944" s="5" t="s">
        <v>207</v>
      </c>
      <c r="B4944" s="5" t="s">
        <v>50</v>
      </c>
      <c r="C4944" s="5" t="s">
        <v>5146</v>
      </c>
      <c r="D4944" s="6" t="str">
        <f t="shared" si="1"/>
        <v>person4943@demo.invalid</v>
      </c>
      <c r="E4944" s="6" t="str">
        <f t="shared" si="2"/>
        <v>BASIC_OK</v>
      </c>
      <c r="F4944" s="6" t="str">
        <f>IF(E4944&lt;&gt;"BASIC_OK","REVIEW",IF(RIGHT(D4944,LEN(LOWER(TRIM('Audit summary'!$B$16)))+1)="@"&amp;LOWER(TRIM('Audit summary'!$B$16)),"INTERNAL","EXTERNAL"))</f>
        <v>INTERNAL</v>
      </c>
      <c r="G4944" s="6">
        <f t="shared" si="3"/>
        <v>1</v>
      </c>
      <c r="H4944" s="6">
        <f t="shared" si="4"/>
        <v>1</v>
      </c>
      <c r="I4944" s="6" t="str">
        <f>IF(OR(A4944="",COUNTIF('Message audit'!$A$2:$A$201,A4944)=0,AND(B4944&lt;&gt;"To",B4944&lt;&gt;"CC",B4944&lt;&gt;"BCC"),E4944&lt;&gt;"BASIC_OK"),"REVIEW","OK")</f>
        <v>OK</v>
      </c>
    </row>
    <row r="4945">
      <c r="A4945" s="5" t="s">
        <v>207</v>
      </c>
      <c r="B4945" s="5" t="s">
        <v>65</v>
      </c>
      <c r="C4945" s="5" t="s">
        <v>5147</v>
      </c>
      <c r="D4945" s="6" t="str">
        <f t="shared" si="1"/>
        <v>person4944@demo.invalid</v>
      </c>
      <c r="E4945" s="6" t="str">
        <f t="shared" si="2"/>
        <v>BASIC_OK</v>
      </c>
      <c r="F4945" s="6" t="str">
        <f>IF(E4945&lt;&gt;"BASIC_OK","REVIEW",IF(RIGHT(D4945,LEN(LOWER(TRIM('Audit summary'!$B$16)))+1)="@"&amp;LOWER(TRIM('Audit summary'!$B$16)),"INTERNAL","EXTERNAL"))</f>
        <v>INTERNAL</v>
      </c>
      <c r="G4945" s="6">
        <f t="shared" si="3"/>
        <v>1</v>
      </c>
      <c r="H4945" s="6">
        <f t="shared" si="4"/>
        <v>1</v>
      </c>
      <c r="I4945" s="6" t="str">
        <f>IF(OR(A4945="",COUNTIF('Message audit'!$A$2:$A$201,A4945)=0,AND(B4945&lt;&gt;"To",B4945&lt;&gt;"CC",B4945&lt;&gt;"BCC"),E4945&lt;&gt;"BASIC_OK"),"REVIEW","OK")</f>
        <v>OK</v>
      </c>
    </row>
    <row r="4946">
      <c r="A4946" s="5" t="s">
        <v>207</v>
      </c>
      <c r="B4946" s="5" t="s">
        <v>21</v>
      </c>
      <c r="C4946" s="5" t="s">
        <v>5148</v>
      </c>
      <c r="D4946" s="6" t="str">
        <f t="shared" si="1"/>
        <v>person4945@example.org</v>
      </c>
      <c r="E4946" s="6" t="str">
        <f t="shared" si="2"/>
        <v>BASIC_OK</v>
      </c>
      <c r="F4946" s="6" t="str">
        <f>IF(E4946&lt;&gt;"BASIC_OK","REVIEW",IF(RIGHT(D4946,LEN(LOWER(TRIM('Audit summary'!$B$16)))+1)="@"&amp;LOWER(TRIM('Audit summary'!$B$16)),"INTERNAL","EXTERNAL"))</f>
        <v>EXTERNAL</v>
      </c>
      <c r="G4946" s="6">
        <f t="shared" si="3"/>
        <v>1</v>
      </c>
      <c r="H4946" s="6">
        <f t="shared" si="4"/>
        <v>1</v>
      </c>
      <c r="I4946" s="6" t="str">
        <f>IF(OR(A4946="",COUNTIF('Message audit'!$A$2:$A$201,A4946)=0,AND(B4946&lt;&gt;"To",B4946&lt;&gt;"CC",B4946&lt;&gt;"BCC"),E4946&lt;&gt;"BASIC_OK"),"REVIEW","OK")</f>
        <v>OK</v>
      </c>
    </row>
    <row r="4947">
      <c r="A4947" s="5" t="s">
        <v>207</v>
      </c>
      <c r="B4947" s="5" t="s">
        <v>50</v>
      </c>
      <c r="C4947" s="5" t="s">
        <v>5149</v>
      </c>
      <c r="D4947" s="6" t="str">
        <f t="shared" si="1"/>
        <v>person4946@demo.invalid</v>
      </c>
      <c r="E4947" s="6" t="str">
        <f t="shared" si="2"/>
        <v>BASIC_OK</v>
      </c>
      <c r="F4947" s="6" t="str">
        <f>IF(E4947&lt;&gt;"BASIC_OK","REVIEW",IF(RIGHT(D4947,LEN(LOWER(TRIM('Audit summary'!$B$16)))+1)="@"&amp;LOWER(TRIM('Audit summary'!$B$16)),"INTERNAL","EXTERNAL"))</f>
        <v>INTERNAL</v>
      </c>
      <c r="G4947" s="6">
        <f t="shared" si="3"/>
        <v>1</v>
      </c>
      <c r="H4947" s="6">
        <f t="shared" si="4"/>
        <v>1</v>
      </c>
      <c r="I4947" s="6" t="str">
        <f>IF(OR(A4947="",COUNTIF('Message audit'!$A$2:$A$201,A4947)=0,AND(B4947&lt;&gt;"To",B4947&lt;&gt;"CC",B4947&lt;&gt;"BCC"),E4947&lt;&gt;"BASIC_OK"),"REVIEW","OK")</f>
        <v>OK</v>
      </c>
    </row>
    <row r="4948">
      <c r="A4948" s="5" t="s">
        <v>207</v>
      </c>
      <c r="B4948" s="5" t="s">
        <v>65</v>
      </c>
      <c r="C4948" s="5" t="s">
        <v>5150</v>
      </c>
      <c r="D4948" s="6" t="str">
        <f t="shared" si="1"/>
        <v>person4947@demo.invalid</v>
      </c>
      <c r="E4948" s="6" t="str">
        <f t="shared" si="2"/>
        <v>BASIC_OK</v>
      </c>
      <c r="F4948" s="6" t="str">
        <f>IF(E4948&lt;&gt;"BASIC_OK","REVIEW",IF(RIGHT(D4948,LEN(LOWER(TRIM('Audit summary'!$B$16)))+1)="@"&amp;LOWER(TRIM('Audit summary'!$B$16)),"INTERNAL","EXTERNAL"))</f>
        <v>INTERNAL</v>
      </c>
      <c r="G4948" s="6">
        <f t="shared" si="3"/>
        <v>1</v>
      </c>
      <c r="H4948" s="6">
        <f t="shared" si="4"/>
        <v>1</v>
      </c>
      <c r="I4948" s="6" t="str">
        <f>IF(OR(A4948="",COUNTIF('Message audit'!$A$2:$A$201,A4948)=0,AND(B4948&lt;&gt;"To",B4948&lt;&gt;"CC",B4948&lt;&gt;"BCC"),E4948&lt;&gt;"BASIC_OK"),"REVIEW","OK")</f>
        <v>OK</v>
      </c>
    </row>
    <row r="4949">
      <c r="A4949" s="5" t="s">
        <v>207</v>
      </c>
      <c r="B4949" s="5" t="s">
        <v>21</v>
      </c>
      <c r="C4949" s="5" t="s">
        <v>5151</v>
      </c>
      <c r="D4949" s="6" t="str">
        <f t="shared" si="1"/>
        <v>person4948@demo.invalid</v>
      </c>
      <c r="E4949" s="6" t="str">
        <f t="shared" si="2"/>
        <v>BASIC_OK</v>
      </c>
      <c r="F4949" s="6" t="str">
        <f>IF(E4949&lt;&gt;"BASIC_OK","REVIEW",IF(RIGHT(D4949,LEN(LOWER(TRIM('Audit summary'!$B$16)))+1)="@"&amp;LOWER(TRIM('Audit summary'!$B$16)),"INTERNAL","EXTERNAL"))</f>
        <v>INTERNAL</v>
      </c>
      <c r="G4949" s="6">
        <f t="shared" si="3"/>
        <v>1</v>
      </c>
      <c r="H4949" s="6">
        <f t="shared" si="4"/>
        <v>1</v>
      </c>
      <c r="I4949" s="6" t="str">
        <f>IF(OR(A4949="",COUNTIF('Message audit'!$A$2:$A$201,A4949)=0,AND(B4949&lt;&gt;"To",B4949&lt;&gt;"CC",B4949&lt;&gt;"BCC"),E4949&lt;&gt;"BASIC_OK"),"REVIEW","OK")</f>
        <v>OK</v>
      </c>
    </row>
    <row r="4950">
      <c r="A4950" s="5" t="s">
        <v>207</v>
      </c>
      <c r="B4950" s="5" t="s">
        <v>50</v>
      </c>
      <c r="C4950" s="5" t="s">
        <v>5152</v>
      </c>
      <c r="D4950" s="6" t="str">
        <f t="shared" si="1"/>
        <v>person4949@demo.invalid</v>
      </c>
      <c r="E4950" s="6" t="str">
        <f t="shared" si="2"/>
        <v>BASIC_OK</v>
      </c>
      <c r="F4950" s="6" t="str">
        <f>IF(E4950&lt;&gt;"BASIC_OK","REVIEW",IF(RIGHT(D4950,LEN(LOWER(TRIM('Audit summary'!$B$16)))+1)="@"&amp;LOWER(TRIM('Audit summary'!$B$16)),"INTERNAL","EXTERNAL"))</f>
        <v>INTERNAL</v>
      </c>
      <c r="G4950" s="6">
        <f t="shared" si="3"/>
        <v>1</v>
      </c>
      <c r="H4950" s="6">
        <f t="shared" si="4"/>
        <v>1</v>
      </c>
      <c r="I4950" s="6" t="str">
        <f>IF(OR(A4950="",COUNTIF('Message audit'!$A$2:$A$201,A4950)=0,AND(B4950&lt;&gt;"To",B4950&lt;&gt;"CC",B4950&lt;&gt;"BCC"),E4950&lt;&gt;"BASIC_OK"),"REVIEW","OK")</f>
        <v>OK</v>
      </c>
    </row>
    <row r="4951">
      <c r="A4951" s="5" t="s">
        <v>207</v>
      </c>
      <c r="B4951" s="5" t="s">
        <v>65</v>
      </c>
      <c r="C4951" s="5" t="s">
        <v>5153</v>
      </c>
      <c r="D4951" s="6" t="str">
        <f t="shared" si="1"/>
        <v>person4950@example.org</v>
      </c>
      <c r="E4951" s="6" t="str">
        <f t="shared" si="2"/>
        <v>BASIC_OK</v>
      </c>
      <c r="F4951" s="6" t="str">
        <f>IF(E4951&lt;&gt;"BASIC_OK","REVIEW",IF(RIGHT(D4951,LEN(LOWER(TRIM('Audit summary'!$B$16)))+1)="@"&amp;LOWER(TRIM('Audit summary'!$B$16)),"INTERNAL","EXTERNAL"))</f>
        <v>EXTERNAL</v>
      </c>
      <c r="G4951" s="6">
        <f t="shared" si="3"/>
        <v>1</v>
      </c>
      <c r="H4951" s="6">
        <f t="shared" si="4"/>
        <v>1</v>
      </c>
      <c r="I4951" s="6" t="str">
        <f>IF(OR(A4951="",COUNTIF('Message audit'!$A$2:$A$201,A4951)=0,AND(B4951&lt;&gt;"To",B4951&lt;&gt;"CC",B4951&lt;&gt;"BCC"),E4951&lt;&gt;"BASIC_OK"),"REVIEW","OK")</f>
        <v>OK</v>
      </c>
    </row>
    <row r="4952">
      <c r="A4952" s="5" t="s">
        <v>207</v>
      </c>
      <c r="B4952" s="5" t="s">
        <v>21</v>
      </c>
      <c r="C4952" s="5" t="s">
        <v>5154</v>
      </c>
      <c r="D4952" s="6" t="str">
        <f t="shared" si="1"/>
        <v>person4951@demo.invalid</v>
      </c>
      <c r="E4952" s="6" t="str">
        <f t="shared" si="2"/>
        <v>BASIC_OK</v>
      </c>
      <c r="F4952" s="6" t="str">
        <f>IF(E4952&lt;&gt;"BASIC_OK","REVIEW",IF(RIGHT(D4952,LEN(LOWER(TRIM('Audit summary'!$B$16)))+1)="@"&amp;LOWER(TRIM('Audit summary'!$B$16)),"INTERNAL","EXTERNAL"))</f>
        <v>INTERNAL</v>
      </c>
      <c r="G4952" s="6">
        <f t="shared" si="3"/>
        <v>1</v>
      </c>
      <c r="H4952" s="6">
        <f t="shared" si="4"/>
        <v>1</v>
      </c>
      <c r="I4952" s="6" t="str">
        <f>IF(OR(A4952="",COUNTIF('Message audit'!$A$2:$A$201,A4952)=0,AND(B4952&lt;&gt;"To",B4952&lt;&gt;"CC",B4952&lt;&gt;"BCC"),E4952&lt;&gt;"BASIC_OK"),"REVIEW","OK")</f>
        <v>OK</v>
      </c>
    </row>
    <row r="4953">
      <c r="A4953" s="5" t="s">
        <v>209</v>
      </c>
      <c r="B4953" s="5" t="s">
        <v>50</v>
      </c>
      <c r="C4953" s="5" t="s">
        <v>5155</v>
      </c>
      <c r="D4953" s="6" t="str">
        <f t="shared" si="1"/>
        <v>person4952@demo.invalid</v>
      </c>
      <c r="E4953" s="6" t="str">
        <f t="shared" si="2"/>
        <v>BASIC_OK</v>
      </c>
      <c r="F4953" s="6" t="str">
        <f>IF(E4953&lt;&gt;"BASIC_OK","REVIEW",IF(RIGHT(D4953,LEN(LOWER(TRIM('Audit summary'!$B$16)))+1)="@"&amp;LOWER(TRIM('Audit summary'!$B$16)),"INTERNAL","EXTERNAL"))</f>
        <v>INTERNAL</v>
      </c>
      <c r="G4953" s="6">
        <f t="shared" si="3"/>
        <v>1</v>
      </c>
      <c r="H4953" s="6">
        <f t="shared" si="4"/>
        <v>1</v>
      </c>
      <c r="I4953" s="6" t="str">
        <f>IF(OR(A4953="",COUNTIF('Message audit'!$A$2:$A$201,A4953)=0,AND(B4953&lt;&gt;"To",B4953&lt;&gt;"CC",B4953&lt;&gt;"BCC"),E4953&lt;&gt;"BASIC_OK"),"REVIEW","OK")</f>
        <v>OK</v>
      </c>
    </row>
    <row r="4954">
      <c r="A4954" s="5" t="s">
        <v>209</v>
      </c>
      <c r="B4954" s="5" t="s">
        <v>65</v>
      </c>
      <c r="C4954" s="5" t="s">
        <v>5156</v>
      </c>
      <c r="D4954" s="6" t="str">
        <f t="shared" si="1"/>
        <v>person4953@demo.invalid</v>
      </c>
      <c r="E4954" s="6" t="str">
        <f t="shared" si="2"/>
        <v>BASIC_OK</v>
      </c>
      <c r="F4954" s="6" t="str">
        <f>IF(E4954&lt;&gt;"BASIC_OK","REVIEW",IF(RIGHT(D4954,LEN(LOWER(TRIM('Audit summary'!$B$16)))+1)="@"&amp;LOWER(TRIM('Audit summary'!$B$16)),"INTERNAL","EXTERNAL"))</f>
        <v>INTERNAL</v>
      </c>
      <c r="G4954" s="6">
        <f t="shared" si="3"/>
        <v>1</v>
      </c>
      <c r="H4954" s="6">
        <f t="shared" si="4"/>
        <v>1</v>
      </c>
      <c r="I4954" s="6" t="str">
        <f>IF(OR(A4954="",COUNTIF('Message audit'!$A$2:$A$201,A4954)=0,AND(B4954&lt;&gt;"To",B4954&lt;&gt;"CC",B4954&lt;&gt;"BCC"),E4954&lt;&gt;"BASIC_OK"),"REVIEW","OK")</f>
        <v>OK</v>
      </c>
    </row>
    <row r="4955">
      <c r="A4955" s="5" t="s">
        <v>209</v>
      </c>
      <c r="B4955" s="5" t="s">
        <v>21</v>
      </c>
      <c r="C4955" s="5" t="s">
        <v>5157</v>
      </c>
      <c r="D4955" s="6" t="str">
        <f t="shared" si="1"/>
        <v>person4954@demo.invalid</v>
      </c>
      <c r="E4955" s="6" t="str">
        <f t="shared" si="2"/>
        <v>BASIC_OK</v>
      </c>
      <c r="F4955" s="6" t="str">
        <f>IF(E4955&lt;&gt;"BASIC_OK","REVIEW",IF(RIGHT(D4955,LEN(LOWER(TRIM('Audit summary'!$B$16)))+1)="@"&amp;LOWER(TRIM('Audit summary'!$B$16)),"INTERNAL","EXTERNAL"))</f>
        <v>INTERNAL</v>
      </c>
      <c r="G4955" s="6">
        <f t="shared" si="3"/>
        <v>1</v>
      </c>
      <c r="H4955" s="6">
        <f t="shared" si="4"/>
        <v>1</v>
      </c>
      <c r="I4955" s="6" t="str">
        <f>IF(OR(A4955="",COUNTIF('Message audit'!$A$2:$A$201,A4955)=0,AND(B4955&lt;&gt;"To",B4955&lt;&gt;"CC",B4955&lt;&gt;"BCC"),E4955&lt;&gt;"BASIC_OK"),"REVIEW","OK")</f>
        <v>OK</v>
      </c>
    </row>
    <row r="4956">
      <c r="A4956" s="5" t="s">
        <v>209</v>
      </c>
      <c r="B4956" s="5" t="s">
        <v>50</v>
      </c>
      <c r="C4956" s="5" t="s">
        <v>5158</v>
      </c>
      <c r="D4956" s="6" t="str">
        <f t="shared" si="1"/>
        <v>person4955@example.org</v>
      </c>
      <c r="E4956" s="6" t="str">
        <f t="shared" si="2"/>
        <v>BASIC_OK</v>
      </c>
      <c r="F4956" s="6" t="str">
        <f>IF(E4956&lt;&gt;"BASIC_OK","REVIEW",IF(RIGHT(D4956,LEN(LOWER(TRIM('Audit summary'!$B$16)))+1)="@"&amp;LOWER(TRIM('Audit summary'!$B$16)),"INTERNAL","EXTERNAL"))</f>
        <v>EXTERNAL</v>
      </c>
      <c r="G4956" s="6">
        <f t="shared" si="3"/>
        <v>1</v>
      </c>
      <c r="H4956" s="6">
        <f t="shared" si="4"/>
        <v>1</v>
      </c>
      <c r="I4956" s="6" t="str">
        <f>IF(OR(A4956="",COUNTIF('Message audit'!$A$2:$A$201,A4956)=0,AND(B4956&lt;&gt;"To",B4956&lt;&gt;"CC",B4956&lt;&gt;"BCC"),E4956&lt;&gt;"BASIC_OK"),"REVIEW","OK")</f>
        <v>OK</v>
      </c>
    </row>
    <row r="4957">
      <c r="A4957" s="5" t="s">
        <v>209</v>
      </c>
      <c r="B4957" s="5" t="s">
        <v>65</v>
      </c>
      <c r="C4957" s="5" t="s">
        <v>5159</v>
      </c>
      <c r="D4957" s="6" t="str">
        <f t="shared" si="1"/>
        <v>person4956@demo.invalid</v>
      </c>
      <c r="E4957" s="6" t="str">
        <f t="shared" si="2"/>
        <v>BASIC_OK</v>
      </c>
      <c r="F4957" s="6" t="str">
        <f>IF(E4957&lt;&gt;"BASIC_OK","REVIEW",IF(RIGHT(D4957,LEN(LOWER(TRIM('Audit summary'!$B$16)))+1)="@"&amp;LOWER(TRIM('Audit summary'!$B$16)),"INTERNAL","EXTERNAL"))</f>
        <v>INTERNAL</v>
      </c>
      <c r="G4957" s="6">
        <f t="shared" si="3"/>
        <v>1</v>
      </c>
      <c r="H4957" s="6">
        <f t="shared" si="4"/>
        <v>1</v>
      </c>
      <c r="I4957" s="6" t="str">
        <f>IF(OR(A4957="",COUNTIF('Message audit'!$A$2:$A$201,A4957)=0,AND(B4957&lt;&gt;"To",B4957&lt;&gt;"CC",B4957&lt;&gt;"BCC"),E4957&lt;&gt;"BASIC_OK"),"REVIEW","OK")</f>
        <v>OK</v>
      </c>
    </row>
    <row r="4958">
      <c r="A4958" s="5" t="s">
        <v>209</v>
      </c>
      <c r="B4958" s="5" t="s">
        <v>21</v>
      </c>
      <c r="C4958" s="5" t="s">
        <v>5160</v>
      </c>
      <c r="D4958" s="6" t="str">
        <f t="shared" si="1"/>
        <v>person4957@demo.invalid</v>
      </c>
      <c r="E4958" s="6" t="str">
        <f t="shared" si="2"/>
        <v>BASIC_OK</v>
      </c>
      <c r="F4958" s="6" t="str">
        <f>IF(E4958&lt;&gt;"BASIC_OK","REVIEW",IF(RIGHT(D4958,LEN(LOWER(TRIM('Audit summary'!$B$16)))+1)="@"&amp;LOWER(TRIM('Audit summary'!$B$16)),"INTERNAL","EXTERNAL"))</f>
        <v>INTERNAL</v>
      </c>
      <c r="G4958" s="6">
        <f t="shared" si="3"/>
        <v>1</v>
      </c>
      <c r="H4958" s="6">
        <f t="shared" si="4"/>
        <v>1</v>
      </c>
      <c r="I4958" s="6" t="str">
        <f>IF(OR(A4958="",COUNTIF('Message audit'!$A$2:$A$201,A4958)=0,AND(B4958&lt;&gt;"To",B4958&lt;&gt;"CC",B4958&lt;&gt;"BCC"),E4958&lt;&gt;"BASIC_OK"),"REVIEW","OK")</f>
        <v>OK</v>
      </c>
    </row>
    <row r="4959">
      <c r="A4959" s="5" t="s">
        <v>209</v>
      </c>
      <c r="B4959" s="5" t="s">
        <v>50</v>
      </c>
      <c r="C4959" s="5" t="s">
        <v>5161</v>
      </c>
      <c r="D4959" s="6" t="str">
        <f t="shared" si="1"/>
        <v>person4958@demo.invalid</v>
      </c>
      <c r="E4959" s="6" t="str">
        <f t="shared" si="2"/>
        <v>BASIC_OK</v>
      </c>
      <c r="F4959" s="6" t="str">
        <f>IF(E4959&lt;&gt;"BASIC_OK","REVIEW",IF(RIGHT(D4959,LEN(LOWER(TRIM('Audit summary'!$B$16)))+1)="@"&amp;LOWER(TRIM('Audit summary'!$B$16)),"INTERNAL","EXTERNAL"))</f>
        <v>INTERNAL</v>
      </c>
      <c r="G4959" s="6">
        <f t="shared" si="3"/>
        <v>1</v>
      </c>
      <c r="H4959" s="6">
        <f t="shared" si="4"/>
        <v>1</v>
      </c>
      <c r="I4959" s="6" t="str">
        <f>IF(OR(A4959="",COUNTIF('Message audit'!$A$2:$A$201,A4959)=0,AND(B4959&lt;&gt;"To",B4959&lt;&gt;"CC",B4959&lt;&gt;"BCC"),E4959&lt;&gt;"BASIC_OK"),"REVIEW","OK")</f>
        <v>OK</v>
      </c>
    </row>
    <row r="4960">
      <c r="A4960" s="5" t="s">
        <v>209</v>
      </c>
      <c r="B4960" s="5" t="s">
        <v>65</v>
      </c>
      <c r="C4960" s="5" t="s">
        <v>5162</v>
      </c>
      <c r="D4960" s="6" t="str">
        <f t="shared" si="1"/>
        <v>person4959@demo.invalid</v>
      </c>
      <c r="E4960" s="6" t="str">
        <f t="shared" si="2"/>
        <v>BASIC_OK</v>
      </c>
      <c r="F4960" s="6" t="str">
        <f>IF(E4960&lt;&gt;"BASIC_OK","REVIEW",IF(RIGHT(D4960,LEN(LOWER(TRIM('Audit summary'!$B$16)))+1)="@"&amp;LOWER(TRIM('Audit summary'!$B$16)),"INTERNAL","EXTERNAL"))</f>
        <v>INTERNAL</v>
      </c>
      <c r="G4960" s="6">
        <f t="shared" si="3"/>
        <v>1</v>
      </c>
      <c r="H4960" s="6">
        <f t="shared" si="4"/>
        <v>1</v>
      </c>
      <c r="I4960" s="6" t="str">
        <f>IF(OR(A4960="",COUNTIF('Message audit'!$A$2:$A$201,A4960)=0,AND(B4960&lt;&gt;"To",B4960&lt;&gt;"CC",B4960&lt;&gt;"BCC"),E4960&lt;&gt;"BASIC_OK"),"REVIEW","OK")</f>
        <v>OK</v>
      </c>
    </row>
    <row r="4961">
      <c r="A4961" s="5" t="s">
        <v>209</v>
      </c>
      <c r="B4961" s="5" t="s">
        <v>21</v>
      </c>
      <c r="C4961" s="5" t="s">
        <v>5163</v>
      </c>
      <c r="D4961" s="6" t="str">
        <f t="shared" si="1"/>
        <v>person4960@example.org</v>
      </c>
      <c r="E4961" s="6" t="str">
        <f t="shared" si="2"/>
        <v>BASIC_OK</v>
      </c>
      <c r="F4961" s="6" t="str">
        <f>IF(E4961&lt;&gt;"BASIC_OK","REVIEW",IF(RIGHT(D4961,LEN(LOWER(TRIM('Audit summary'!$B$16)))+1)="@"&amp;LOWER(TRIM('Audit summary'!$B$16)),"INTERNAL","EXTERNAL"))</f>
        <v>EXTERNAL</v>
      </c>
      <c r="G4961" s="6">
        <f t="shared" si="3"/>
        <v>1</v>
      </c>
      <c r="H4961" s="6">
        <f t="shared" si="4"/>
        <v>1</v>
      </c>
      <c r="I4961" s="6" t="str">
        <f>IF(OR(A4961="",COUNTIF('Message audit'!$A$2:$A$201,A4961)=0,AND(B4961&lt;&gt;"To",B4961&lt;&gt;"CC",B4961&lt;&gt;"BCC"),E4961&lt;&gt;"BASIC_OK"),"REVIEW","OK")</f>
        <v>OK</v>
      </c>
    </row>
    <row r="4962">
      <c r="A4962" s="5" t="s">
        <v>209</v>
      </c>
      <c r="B4962" s="5" t="s">
        <v>50</v>
      </c>
      <c r="C4962" s="5" t="s">
        <v>5164</v>
      </c>
      <c r="D4962" s="6" t="str">
        <f t="shared" si="1"/>
        <v>person4961@demo.invalid</v>
      </c>
      <c r="E4962" s="6" t="str">
        <f t="shared" si="2"/>
        <v>BASIC_OK</v>
      </c>
      <c r="F4962" s="6" t="str">
        <f>IF(E4962&lt;&gt;"BASIC_OK","REVIEW",IF(RIGHT(D4962,LEN(LOWER(TRIM('Audit summary'!$B$16)))+1)="@"&amp;LOWER(TRIM('Audit summary'!$B$16)),"INTERNAL","EXTERNAL"))</f>
        <v>INTERNAL</v>
      </c>
      <c r="G4962" s="6">
        <f t="shared" si="3"/>
        <v>1</v>
      </c>
      <c r="H4962" s="6">
        <f t="shared" si="4"/>
        <v>1</v>
      </c>
      <c r="I4962" s="6" t="str">
        <f>IF(OR(A4962="",COUNTIF('Message audit'!$A$2:$A$201,A4962)=0,AND(B4962&lt;&gt;"To",B4962&lt;&gt;"CC",B4962&lt;&gt;"BCC"),E4962&lt;&gt;"BASIC_OK"),"REVIEW","OK")</f>
        <v>OK</v>
      </c>
    </row>
    <row r="4963">
      <c r="A4963" s="5" t="s">
        <v>209</v>
      </c>
      <c r="B4963" s="5" t="s">
        <v>65</v>
      </c>
      <c r="C4963" s="5" t="s">
        <v>5165</v>
      </c>
      <c r="D4963" s="6" t="str">
        <f t="shared" si="1"/>
        <v>person4962@demo.invalid</v>
      </c>
      <c r="E4963" s="6" t="str">
        <f t="shared" si="2"/>
        <v>BASIC_OK</v>
      </c>
      <c r="F4963" s="6" t="str">
        <f>IF(E4963&lt;&gt;"BASIC_OK","REVIEW",IF(RIGHT(D4963,LEN(LOWER(TRIM('Audit summary'!$B$16)))+1)="@"&amp;LOWER(TRIM('Audit summary'!$B$16)),"INTERNAL","EXTERNAL"))</f>
        <v>INTERNAL</v>
      </c>
      <c r="G4963" s="6">
        <f t="shared" si="3"/>
        <v>1</v>
      </c>
      <c r="H4963" s="6">
        <f t="shared" si="4"/>
        <v>1</v>
      </c>
      <c r="I4963" s="6" t="str">
        <f>IF(OR(A4963="",COUNTIF('Message audit'!$A$2:$A$201,A4963)=0,AND(B4963&lt;&gt;"To",B4963&lt;&gt;"CC",B4963&lt;&gt;"BCC"),E4963&lt;&gt;"BASIC_OK"),"REVIEW","OK")</f>
        <v>OK</v>
      </c>
    </row>
    <row r="4964">
      <c r="A4964" s="5" t="s">
        <v>209</v>
      </c>
      <c r="B4964" s="5" t="s">
        <v>21</v>
      </c>
      <c r="C4964" s="5" t="s">
        <v>5166</v>
      </c>
      <c r="D4964" s="6" t="str">
        <f t="shared" si="1"/>
        <v>person4963@demo.invalid</v>
      </c>
      <c r="E4964" s="6" t="str">
        <f t="shared" si="2"/>
        <v>BASIC_OK</v>
      </c>
      <c r="F4964" s="6" t="str">
        <f>IF(E4964&lt;&gt;"BASIC_OK","REVIEW",IF(RIGHT(D4964,LEN(LOWER(TRIM('Audit summary'!$B$16)))+1)="@"&amp;LOWER(TRIM('Audit summary'!$B$16)),"INTERNAL","EXTERNAL"))</f>
        <v>INTERNAL</v>
      </c>
      <c r="G4964" s="6">
        <f t="shared" si="3"/>
        <v>1</v>
      </c>
      <c r="H4964" s="6">
        <f t="shared" si="4"/>
        <v>1</v>
      </c>
      <c r="I4964" s="6" t="str">
        <f>IF(OR(A4964="",COUNTIF('Message audit'!$A$2:$A$201,A4964)=0,AND(B4964&lt;&gt;"To",B4964&lt;&gt;"CC",B4964&lt;&gt;"BCC"),E4964&lt;&gt;"BASIC_OK"),"REVIEW","OK")</f>
        <v>OK</v>
      </c>
    </row>
    <row r="4965">
      <c r="A4965" s="5" t="s">
        <v>209</v>
      </c>
      <c r="B4965" s="5" t="s">
        <v>50</v>
      </c>
      <c r="C4965" s="5" t="s">
        <v>5167</v>
      </c>
      <c r="D4965" s="6" t="str">
        <f t="shared" si="1"/>
        <v>person4964@demo.invalid</v>
      </c>
      <c r="E4965" s="6" t="str">
        <f t="shared" si="2"/>
        <v>BASIC_OK</v>
      </c>
      <c r="F4965" s="6" t="str">
        <f>IF(E4965&lt;&gt;"BASIC_OK","REVIEW",IF(RIGHT(D4965,LEN(LOWER(TRIM('Audit summary'!$B$16)))+1)="@"&amp;LOWER(TRIM('Audit summary'!$B$16)),"INTERNAL","EXTERNAL"))</f>
        <v>INTERNAL</v>
      </c>
      <c r="G4965" s="6">
        <f t="shared" si="3"/>
        <v>1</v>
      </c>
      <c r="H4965" s="6">
        <f t="shared" si="4"/>
        <v>1</v>
      </c>
      <c r="I4965" s="6" t="str">
        <f>IF(OR(A4965="",COUNTIF('Message audit'!$A$2:$A$201,A4965)=0,AND(B4965&lt;&gt;"To",B4965&lt;&gt;"CC",B4965&lt;&gt;"BCC"),E4965&lt;&gt;"BASIC_OK"),"REVIEW","OK")</f>
        <v>OK</v>
      </c>
    </row>
    <row r="4966">
      <c r="A4966" s="5" t="s">
        <v>209</v>
      </c>
      <c r="B4966" s="5" t="s">
        <v>65</v>
      </c>
      <c r="C4966" s="5" t="s">
        <v>5168</v>
      </c>
      <c r="D4966" s="6" t="str">
        <f t="shared" si="1"/>
        <v>person4965@example.org</v>
      </c>
      <c r="E4966" s="6" t="str">
        <f t="shared" si="2"/>
        <v>BASIC_OK</v>
      </c>
      <c r="F4966" s="6" t="str">
        <f>IF(E4966&lt;&gt;"BASIC_OK","REVIEW",IF(RIGHT(D4966,LEN(LOWER(TRIM('Audit summary'!$B$16)))+1)="@"&amp;LOWER(TRIM('Audit summary'!$B$16)),"INTERNAL","EXTERNAL"))</f>
        <v>EXTERNAL</v>
      </c>
      <c r="G4966" s="6">
        <f t="shared" si="3"/>
        <v>1</v>
      </c>
      <c r="H4966" s="6">
        <f t="shared" si="4"/>
        <v>1</v>
      </c>
      <c r="I4966" s="6" t="str">
        <f>IF(OR(A4966="",COUNTIF('Message audit'!$A$2:$A$201,A4966)=0,AND(B4966&lt;&gt;"To",B4966&lt;&gt;"CC",B4966&lt;&gt;"BCC"),E4966&lt;&gt;"BASIC_OK"),"REVIEW","OK")</f>
        <v>OK</v>
      </c>
    </row>
    <row r="4967">
      <c r="A4967" s="5" t="s">
        <v>209</v>
      </c>
      <c r="B4967" s="5" t="s">
        <v>21</v>
      </c>
      <c r="C4967" s="5" t="s">
        <v>5169</v>
      </c>
      <c r="D4967" s="6" t="str">
        <f t="shared" si="1"/>
        <v>person4966@demo.invalid</v>
      </c>
      <c r="E4967" s="6" t="str">
        <f t="shared" si="2"/>
        <v>BASIC_OK</v>
      </c>
      <c r="F4967" s="6" t="str">
        <f>IF(E4967&lt;&gt;"BASIC_OK","REVIEW",IF(RIGHT(D4967,LEN(LOWER(TRIM('Audit summary'!$B$16)))+1)="@"&amp;LOWER(TRIM('Audit summary'!$B$16)),"INTERNAL","EXTERNAL"))</f>
        <v>INTERNAL</v>
      </c>
      <c r="G4967" s="6">
        <f t="shared" si="3"/>
        <v>1</v>
      </c>
      <c r="H4967" s="6">
        <f t="shared" si="4"/>
        <v>1</v>
      </c>
      <c r="I4967" s="6" t="str">
        <f>IF(OR(A4967="",COUNTIF('Message audit'!$A$2:$A$201,A4967)=0,AND(B4967&lt;&gt;"To",B4967&lt;&gt;"CC",B4967&lt;&gt;"BCC"),E4967&lt;&gt;"BASIC_OK"),"REVIEW","OK")</f>
        <v>OK</v>
      </c>
    </row>
    <row r="4968">
      <c r="A4968" s="5" t="s">
        <v>209</v>
      </c>
      <c r="B4968" s="5" t="s">
        <v>50</v>
      </c>
      <c r="C4968" s="5" t="s">
        <v>5170</v>
      </c>
      <c r="D4968" s="6" t="str">
        <f t="shared" si="1"/>
        <v>person4967@demo.invalid</v>
      </c>
      <c r="E4968" s="6" t="str">
        <f t="shared" si="2"/>
        <v>BASIC_OK</v>
      </c>
      <c r="F4968" s="6" t="str">
        <f>IF(E4968&lt;&gt;"BASIC_OK","REVIEW",IF(RIGHT(D4968,LEN(LOWER(TRIM('Audit summary'!$B$16)))+1)="@"&amp;LOWER(TRIM('Audit summary'!$B$16)),"INTERNAL","EXTERNAL"))</f>
        <v>INTERNAL</v>
      </c>
      <c r="G4968" s="6">
        <f t="shared" si="3"/>
        <v>1</v>
      </c>
      <c r="H4968" s="6">
        <f t="shared" si="4"/>
        <v>1</v>
      </c>
      <c r="I4968" s="6" t="str">
        <f>IF(OR(A4968="",COUNTIF('Message audit'!$A$2:$A$201,A4968)=0,AND(B4968&lt;&gt;"To",B4968&lt;&gt;"CC",B4968&lt;&gt;"BCC"),E4968&lt;&gt;"BASIC_OK"),"REVIEW","OK")</f>
        <v>OK</v>
      </c>
    </row>
    <row r="4969">
      <c r="A4969" s="5" t="s">
        <v>209</v>
      </c>
      <c r="B4969" s="5" t="s">
        <v>65</v>
      </c>
      <c r="C4969" s="5" t="s">
        <v>5171</v>
      </c>
      <c r="D4969" s="6" t="str">
        <f t="shared" si="1"/>
        <v>person4968@demo.invalid</v>
      </c>
      <c r="E4969" s="6" t="str">
        <f t="shared" si="2"/>
        <v>BASIC_OK</v>
      </c>
      <c r="F4969" s="6" t="str">
        <f>IF(E4969&lt;&gt;"BASIC_OK","REVIEW",IF(RIGHT(D4969,LEN(LOWER(TRIM('Audit summary'!$B$16)))+1)="@"&amp;LOWER(TRIM('Audit summary'!$B$16)),"INTERNAL","EXTERNAL"))</f>
        <v>INTERNAL</v>
      </c>
      <c r="G4969" s="6">
        <f t="shared" si="3"/>
        <v>1</v>
      </c>
      <c r="H4969" s="6">
        <f t="shared" si="4"/>
        <v>1</v>
      </c>
      <c r="I4969" s="6" t="str">
        <f>IF(OR(A4969="",COUNTIF('Message audit'!$A$2:$A$201,A4969)=0,AND(B4969&lt;&gt;"To",B4969&lt;&gt;"CC",B4969&lt;&gt;"BCC"),E4969&lt;&gt;"BASIC_OK"),"REVIEW","OK")</f>
        <v>OK</v>
      </c>
    </row>
    <row r="4970">
      <c r="A4970" s="5" t="s">
        <v>209</v>
      </c>
      <c r="B4970" s="5" t="s">
        <v>21</v>
      </c>
      <c r="C4970" s="5" t="s">
        <v>5172</v>
      </c>
      <c r="D4970" s="6" t="str">
        <f t="shared" si="1"/>
        <v>person4969@demo.invalid</v>
      </c>
      <c r="E4970" s="6" t="str">
        <f t="shared" si="2"/>
        <v>BASIC_OK</v>
      </c>
      <c r="F4970" s="6" t="str">
        <f>IF(E4970&lt;&gt;"BASIC_OK","REVIEW",IF(RIGHT(D4970,LEN(LOWER(TRIM('Audit summary'!$B$16)))+1)="@"&amp;LOWER(TRIM('Audit summary'!$B$16)),"INTERNAL","EXTERNAL"))</f>
        <v>INTERNAL</v>
      </c>
      <c r="G4970" s="6">
        <f t="shared" si="3"/>
        <v>1</v>
      </c>
      <c r="H4970" s="6">
        <f t="shared" si="4"/>
        <v>1</v>
      </c>
      <c r="I4970" s="6" t="str">
        <f>IF(OR(A4970="",COUNTIF('Message audit'!$A$2:$A$201,A4970)=0,AND(B4970&lt;&gt;"To",B4970&lt;&gt;"CC",B4970&lt;&gt;"BCC"),E4970&lt;&gt;"BASIC_OK"),"REVIEW","OK")</f>
        <v>OK</v>
      </c>
    </row>
    <row r="4971">
      <c r="A4971" s="5" t="s">
        <v>209</v>
      </c>
      <c r="B4971" s="5" t="s">
        <v>50</v>
      </c>
      <c r="C4971" s="5" t="s">
        <v>5173</v>
      </c>
      <c r="D4971" s="6" t="str">
        <f t="shared" si="1"/>
        <v>person4970@example.org</v>
      </c>
      <c r="E4971" s="6" t="str">
        <f t="shared" si="2"/>
        <v>BASIC_OK</v>
      </c>
      <c r="F4971" s="6" t="str">
        <f>IF(E4971&lt;&gt;"BASIC_OK","REVIEW",IF(RIGHT(D4971,LEN(LOWER(TRIM('Audit summary'!$B$16)))+1)="@"&amp;LOWER(TRIM('Audit summary'!$B$16)),"INTERNAL","EXTERNAL"))</f>
        <v>EXTERNAL</v>
      </c>
      <c r="G4971" s="6">
        <f t="shared" si="3"/>
        <v>1</v>
      </c>
      <c r="H4971" s="6">
        <f t="shared" si="4"/>
        <v>1</v>
      </c>
      <c r="I4971" s="6" t="str">
        <f>IF(OR(A4971="",COUNTIF('Message audit'!$A$2:$A$201,A4971)=0,AND(B4971&lt;&gt;"To",B4971&lt;&gt;"CC",B4971&lt;&gt;"BCC"),E4971&lt;&gt;"BASIC_OK"),"REVIEW","OK")</f>
        <v>OK</v>
      </c>
    </row>
    <row r="4972">
      <c r="A4972" s="5" t="s">
        <v>209</v>
      </c>
      <c r="B4972" s="5" t="s">
        <v>65</v>
      </c>
      <c r="C4972" s="5" t="s">
        <v>5174</v>
      </c>
      <c r="D4972" s="6" t="str">
        <f t="shared" si="1"/>
        <v>person4971@demo.invalid</v>
      </c>
      <c r="E4972" s="6" t="str">
        <f t="shared" si="2"/>
        <v>BASIC_OK</v>
      </c>
      <c r="F4972" s="6" t="str">
        <f>IF(E4972&lt;&gt;"BASIC_OK","REVIEW",IF(RIGHT(D4972,LEN(LOWER(TRIM('Audit summary'!$B$16)))+1)="@"&amp;LOWER(TRIM('Audit summary'!$B$16)),"INTERNAL","EXTERNAL"))</f>
        <v>INTERNAL</v>
      </c>
      <c r="G4972" s="6">
        <f t="shared" si="3"/>
        <v>1</v>
      </c>
      <c r="H4972" s="6">
        <f t="shared" si="4"/>
        <v>1</v>
      </c>
      <c r="I4972" s="6" t="str">
        <f>IF(OR(A4972="",COUNTIF('Message audit'!$A$2:$A$201,A4972)=0,AND(B4972&lt;&gt;"To",B4972&lt;&gt;"CC",B4972&lt;&gt;"BCC"),E4972&lt;&gt;"BASIC_OK"),"REVIEW","OK")</f>
        <v>OK</v>
      </c>
    </row>
    <row r="4973">
      <c r="A4973" s="5" t="s">
        <v>209</v>
      </c>
      <c r="B4973" s="5" t="s">
        <v>21</v>
      </c>
      <c r="C4973" s="5" t="s">
        <v>5175</v>
      </c>
      <c r="D4973" s="6" t="str">
        <f t="shared" si="1"/>
        <v>person4972@demo.invalid</v>
      </c>
      <c r="E4973" s="6" t="str">
        <f t="shared" si="2"/>
        <v>BASIC_OK</v>
      </c>
      <c r="F4973" s="6" t="str">
        <f>IF(E4973&lt;&gt;"BASIC_OK","REVIEW",IF(RIGHT(D4973,LEN(LOWER(TRIM('Audit summary'!$B$16)))+1)="@"&amp;LOWER(TRIM('Audit summary'!$B$16)),"INTERNAL","EXTERNAL"))</f>
        <v>INTERNAL</v>
      </c>
      <c r="G4973" s="6">
        <f t="shared" si="3"/>
        <v>1</v>
      </c>
      <c r="H4973" s="6">
        <f t="shared" si="4"/>
        <v>1</v>
      </c>
      <c r="I4973" s="6" t="str">
        <f>IF(OR(A4973="",COUNTIF('Message audit'!$A$2:$A$201,A4973)=0,AND(B4973&lt;&gt;"To",B4973&lt;&gt;"CC",B4973&lt;&gt;"BCC"),E4973&lt;&gt;"BASIC_OK"),"REVIEW","OK")</f>
        <v>OK</v>
      </c>
    </row>
    <row r="4974">
      <c r="A4974" s="5" t="s">
        <v>209</v>
      </c>
      <c r="B4974" s="5" t="s">
        <v>50</v>
      </c>
      <c r="C4974" s="5" t="s">
        <v>5176</v>
      </c>
      <c r="D4974" s="6" t="str">
        <f t="shared" si="1"/>
        <v>person4973@demo.invalid</v>
      </c>
      <c r="E4974" s="6" t="str">
        <f t="shared" si="2"/>
        <v>BASIC_OK</v>
      </c>
      <c r="F4974" s="6" t="str">
        <f>IF(E4974&lt;&gt;"BASIC_OK","REVIEW",IF(RIGHT(D4974,LEN(LOWER(TRIM('Audit summary'!$B$16)))+1)="@"&amp;LOWER(TRIM('Audit summary'!$B$16)),"INTERNAL","EXTERNAL"))</f>
        <v>INTERNAL</v>
      </c>
      <c r="G4974" s="6">
        <f t="shared" si="3"/>
        <v>1</v>
      </c>
      <c r="H4974" s="6">
        <f t="shared" si="4"/>
        <v>1</v>
      </c>
      <c r="I4974" s="6" t="str">
        <f>IF(OR(A4974="",COUNTIF('Message audit'!$A$2:$A$201,A4974)=0,AND(B4974&lt;&gt;"To",B4974&lt;&gt;"CC",B4974&lt;&gt;"BCC"),E4974&lt;&gt;"BASIC_OK"),"REVIEW","OK")</f>
        <v>OK</v>
      </c>
    </row>
    <row r="4975">
      <c r="A4975" s="5" t="s">
        <v>209</v>
      </c>
      <c r="B4975" s="5" t="s">
        <v>65</v>
      </c>
      <c r="C4975" s="5" t="s">
        <v>5177</v>
      </c>
      <c r="D4975" s="6" t="str">
        <f t="shared" si="1"/>
        <v>person4974@demo.invalid</v>
      </c>
      <c r="E4975" s="6" t="str">
        <f t="shared" si="2"/>
        <v>BASIC_OK</v>
      </c>
      <c r="F4975" s="6" t="str">
        <f>IF(E4975&lt;&gt;"BASIC_OK","REVIEW",IF(RIGHT(D4975,LEN(LOWER(TRIM('Audit summary'!$B$16)))+1)="@"&amp;LOWER(TRIM('Audit summary'!$B$16)),"INTERNAL","EXTERNAL"))</f>
        <v>INTERNAL</v>
      </c>
      <c r="G4975" s="6">
        <f t="shared" si="3"/>
        <v>1</v>
      </c>
      <c r="H4975" s="6">
        <f t="shared" si="4"/>
        <v>1</v>
      </c>
      <c r="I4975" s="6" t="str">
        <f>IF(OR(A4975="",COUNTIF('Message audit'!$A$2:$A$201,A4975)=0,AND(B4975&lt;&gt;"To",B4975&lt;&gt;"CC",B4975&lt;&gt;"BCC"),E4975&lt;&gt;"BASIC_OK"),"REVIEW","OK")</f>
        <v>OK</v>
      </c>
    </row>
    <row r="4976">
      <c r="A4976" s="5" t="s">
        <v>209</v>
      </c>
      <c r="B4976" s="5" t="s">
        <v>21</v>
      </c>
      <c r="C4976" s="5" t="s">
        <v>5178</v>
      </c>
      <c r="D4976" s="6" t="str">
        <f t="shared" si="1"/>
        <v>person4975@example.org</v>
      </c>
      <c r="E4976" s="6" t="str">
        <f t="shared" si="2"/>
        <v>BASIC_OK</v>
      </c>
      <c r="F4976" s="6" t="str">
        <f>IF(E4976&lt;&gt;"BASIC_OK","REVIEW",IF(RIGHT(D4976,LEN(LOWER(TRIM('Audit summary'!$B$16)))+1)="@"&amp;LOWER(TRIM('Audit summary'!$B$16)),"INTERNAL","EXTERNAL"))</f>
        <v>EXTERNAL</v>
      </c>
      <c r="G4976" s="6">
        <f t="shared" si="3"/>
        <v>1</v>
      </c>
      <c r="H4976" s="6">
        <f t="shared" si="4"/>
        <v>1</v>
      </c>
      <c r="I4976" s="6" t="str">
        <f>IF(OR(A4976="",COUNTIF('Message audit'!$A$2:$A$201,A4976)=0,AND(B4976&lt;&gt;"To",B4976&lt;&gt;"CC",B4976&lt;&gt;"BCC"),E4976&lt;&gt;"BASIC_OK"),"REVIEW","OK")</f>
        <v>OK</v>
      </c>
    </row>
    <row r="4977">
      <c r="A4977" s="5" t="s">
        <v>209</v>
      </c>
      <c r="B4977" s="5" t="s">
        <v>50</v>
      </c>
      <c r="C4977" s="5" t="s">
        <v>5179</v>
      </c>
      <c r="D4977" s="6" t="str">
        <f t="shared" si="1"/>
        <v>person4976@demo.invalid</v>
      </c>
      <c r="E4977" s="6" t="str">
        <f t="shared" si="2"/>
        <v>BASIC_OK</v>
      </c>
      <c r="F4977" s="6" t="str">
        <f>IF(E4977&lt;&gt;"BASIC_OK","REVIEW",IF(RIGHT(D4977,LEN(LOWER(TRIM('Audit summary'!$B$16)))+1)="@"&amp;LOWER(TRIM('Audit summary'!$B$16)),"INTERNAL","EXTERNAL"))</f>
        <v>INTERNAL</v>
      </c>
      <c r="G4977" s="6">
        <f t="shared" si="3"/>
        <v>1</v>
      </c>
      <c r="H4977" s="6">
        <f t="shared" si="4"/>
        <v>1</v>
      </c>
      <c r="I4977" s="6" t="str">
        <f>IF(OR(A4977="",COUNTIF('Message audit'!$A$2:$A$201,A4977)=0,AND(B4977&lt;&gt;"To",B4977&lt;&gt;"CC",B4977&lt;&gt;"BCC"),E4977&lt;&gt;"BASIC_OK"),"REVIEW","OK")</f>
        <v>OK</v>
      </c>
    </row>
    <row r="4978">
      <c r="A4978" s="5" t="s">
        <v>209</v>
      </c>
      <c r="B4978" s="5" t="s">
        <v>65</v>
      </c>
      <c r="C4978" s="5" t="s">
        <v>5180</v>
      </c>
      <c r="D4978" s="6" t="str">
        <f t="shared" si="1"/>
        <v>person4977@demo.invalid</v>
      </c>
      <c r="E4978" s="6" t="str">
        <f t="shared" si="2"/>
        <v>BASIC_OK</v>
      </c>
      <c r="F4978" s="6" t="str">
        <f>IF(E4978&lt;&gt;"BASIC_OK","REVIEW",IF(RIGHT(D4978,LEN(LOWER(TRIM('Audit summary'!$B$16)))+1)="@"&amp;LOWER(TRIM('Audit summary'!$B$16)),"INTERNAL","EXTERNAL"))</f>
        <v>INTERNAL</v>
      </c>
      <c r="G4978" s="6">
        <f t="shared" si="3"/>
        <v>1</v>
      </c>
      <c r="H4978" s="6">
        <f t="shared" si="4"/>
        <v>1</v>
      </c>
      <c r="I4978" s="6" t="str">
        <f>IF(OR(A4978="",COUNTIF('Message audit'!$A$2:$A$201,A4978)=0,AND(B4978&lt;&gt;"To",B4978&lt;&gt;"CC",B4978&lt;&gt;"BCC"),E4978&lt;&gt;"BASIC_OK"),"REVIEW","OK")</f>
        <v>OK</v>
      </c>
    </row>
    <row r="4979">
      <c r="A4979" s="5" t="s">
        <v>209</v>
      </c>
      <c r="B4979" s="5" t="s">
        <v>21</v>
      </c>
      <c r="C4979" s="5" t="s">
        <v>5181</v>
      </c>
      <c r="D4979" s="6" t="str">
        <f t="shared" si="1"/>
        <v>person4978@demo.invalid</v>
      </c>
      <c r="E4979" s="6" t="str">
        <f t="shared" si="2"/>
        <v>BASIC_OK</v>
      </c>
      <c r="F4979" s="6" t="str">
        <f>IF(E4979&lt;&gt;"BASIC_OK","REVIEW",IF(RIGHT(D4979,LEN(LOWER(TRIM('Audit summary'!$B$16)))+1)="@"&amp;LOWER(TRIM('Audit summary'!$B$16)),"INTERNAL","EXTERNAL"))</f>
        <v>INTERNAL</v>
      </c>
      <c r="G4979" s="6">
        <f t="shared" si="3"/>
        <v>1</v>
      </c>
      <c r="H4979" s="6">
        <f t="shared" si="4"/>
        <v>1</v>
      </c>
      <c r="I4979" s="6" t="str">
        <f>IF(OR(A4979="",COUNTIF('Message audit'!$A$2:$A$201,A4979)=0,AND(B4979&lt;&gt;"To",B4979&lt;&gt;"CC",B4979&lt;&gt;"BCC"),E4979&lt;&gt;"BASIC_OK"),"REVIEW","OK")</f>
        <v>OK</v>
      </c>
    </row>
    <row r="4980">
      <c r="A4980" s="5" t="s">
        <v>209</v>
      </c>
      <c r="B4980" s="5" t="s">
        <v>50</v>
      </c>
      <c r="C4980" s="5" t="s">
        <v>5182</v>
      </c>
      <c r="D4980" s="6" t="str">
        <f t="shared" si="1"/>
        <v>person4979@demo.invalid</v>
      </c>
      <c r="E4980" s="6" t="str">
        <f t="shared" si="2"/>
        <v>BASIC_OK</v>
      </c>
      <c r="F4980" s="6" t="str">
        <f>IF(E4980&lt;&gt;"BASIC_OK","REVIEW",IF(RIGHT(D4980,LEN(LOWER(TRIM('Audit summary'!$B$16)))+1)="@"&amp;LOWER(TRIM('Audit summary'!$B$16)),"INTERNAL","EXTERNAL"))</f>
        <v>INTERNAL</v>
      </c>
      <c r="G4980" s="6">
        <f t="shared" si="3"/>
        <v>1</v>
      </c>
      <c r="H4980" s="6">
        <f t="shared" si="4"/>
        <v>1</v>
      </c>
      <c r="I4980" s="6" t="str">
        <f>IF(OR(A4980="",COUNTIF('Message audit'!$A$2:$A$201,A4980)=0,AND(B4980&lt;&gt;"To",B4980&lt;&gt;"CC",B4980&lt;&gt;"BCC"),E4980&lt;&gt;"BASIC_OK"),"REVIEW","OK")</f>
        <v>OK</v>
      </c>
    </row>
    <row r="4981">
      <c r="A4981" s="5" t="s">
        <v>209</v>
      </c>
      <c r="B4981" s="5" t="s">
        <v>65</v>
      </c>
      <c r="C4981" s="5" t="s">
        <v>5183</v>
      </c>
      <c r="D4981" s="6" t="str">
        <f t="shared" si="1"/>
        <v>person4980@example.org</v>
      </c>
      <c r="E4981" s="6" t="str">
        <f t="shared" si="2"/>
        <v>BASIC_OK</v>
      </c>
      <c r="F4981" s="6" t="str">
        <f>IF(E4981&lt;&gt;"BASIC_OK","REVIEW",IF(RIGHT(D4981,LEN(LOWER(TRIM('Audit summary'!$B$16)))+1)="@"&amp;LOWER(TRIM('Audit summary'!$B$16)),"INTERNAL","EXTERNAL"))</f>
        <v>EXTERNAL</v>
      </c>
      <c r="G4981" s="6">
        <f t="shared" si="3"/>
        <v>1</v>
      </c>
      <c r="H4981" s="6">
        <f t="shared" si="4"/>
        <v>1</v>
      </c>
      <c r="I4981" s="6" t="str">
        <f>IF(OR(A4981="",COUNTIF('Message audit'!$A$2:$A$201,A4981)=0,AND(B4981&lt;&gt;"To",B4981&lt;&gt;"CC",B4981&lt;&gt;"BCC"),E4981&lt;&gt;"BASIC_OK"),"REVIEW","OK")</f>
        <v>OK</v>
      </c>
    </row>
    <row r="4982">
      <c r="A4982" s="5" t="s">
        <v>209</v>
      </c>
      <c r="B4982" s="5" t="s">
        <v>21</v>
      </c>
      <c r="C4982" s="5" t="s">
        <v>5184</v>
      </c>
      <c r="D4982" s="6" t="str">
        <f t="shared" si="1"/>
        <v>person4981@demo.invalid</v>
      </c>
      <c r="E4982" s="6" t="str">
        <f t="shared" si="2"/>
        <v>BASIC_OK</v>
      </c>
      <c r="F4982" s="6" t="str">
        <f>IF(E4982&lt;&gt;"BASIC_OK","REVIEW",IF(RIGHT(D4982,LEN(LOWER(TRIM('Audit summary'!$B$16)))+1)="@"&amp;LOWER(TRIM('Audit summary'!$B$16)),"INTERNAL","EXTERNAL"))</f>
        <v>INTERNAL</v>
      </c>
      <c r="G4982" s="6">
        <f t="shared" si="3"/>
        <v>1</v>
      </c>
      <c r="H4982" s="6">
        <f t="shared" si="4"/>
        <v>1</v>
      </c>
      <c r="I4982" s="6" t="str">
        <f>IF(OR(A4982="",COUNTIF('Message audit'!$A$2:$A$201,A4982)=0,AND(B4982&lt;&gt;"To",B4982&lt;&gt;"CC",B4982&lt;&gt;"BCC"),E4982&lt;&gt;"BASIC_OK"),"REVIEW","OK")</f>
        <v>OK</v>
      </c>
    </row>
    <row r="4983">
      <c r="A4983" s="5" t="s">
        <v>209</v>
      </c>
      <c r="B4983" s="5" t="s">
        <v>50</v>
      </c>
      <c r="C4983" s="5" t="s">
        <v>5185</v>
      </c>
      <c r="D4983" s="6" t="str">
        <f t="shared" si="1"/>
        <v>person4982@demo.invalid</v>
      </c>
      <c r="E4983" s="6" t="str">
        <f t="shared" si="2"/>
        <v>BASIC_OK</v>
      </c>
      <c r="F4983" s="6" t="str">
        <f>IF(E4983&lt;&gt;"BASIC_OK","REVIEW",IF(RIGHT(D4983,LEN(LOWER(TRIM('Audit summary'!$B$16)))+1)="@"&amp;LOWER(TRIM('Audit summary'!$B$16)),"INTERNAL","EXTERNAL"))</f>
        <v>INTERNAL</v>
      </c>
      <c r="G4983" s="6">
        <f t="shared" si="3"/>
        <v>1</v>
      </c>
      <c r="H4983" s="6">
        <f t="shared" si="4"/>
        <v>1</v>
      </c>
      <c r="I4983" s="6" t="str">
        <f>IF(OR(A4983="",COUNTIF('Message audit'!$A$2:$A$201,A4983)=0,AND(B4983&lt;&gt;"To",B4983&lt;&gt;"CC",B4983&lt;&gt;"BCC"),E4983&lt;&gt;"BASIC_OK"),"REVIEW","OK")</f>
        <v>OK</v>
      </c>
    </row>
    <row r="4984">
      <c r="A4984" s="5" t="s">
        <v>209</v>
      </c>
      <c r="B4984" s="5" t="s">
        <v>65</v>
      </c>
      <c r="C4984" s="5" t="s">
        <v>5186</v>
      </c>
      <c r="D4984" s="6" t="str">
        <f t="shared" si="1"/>
        <v>person4983@demo.invalid</v>
      </c>
      <c r="E4984" s="6" t="str">
        <f t="shared" si="2"/>
        <v>BASIC_OK</v>
      </c>
      <c r="F4984" s="6" t="str">
        <f>IF(E4984&lt;&gt;"BASIC_OK","REVIEW",IF(RIGHT(D4984,LEN(LOWER(TRIM('Audit summary'!$B$16)))+1)="@"&amp;LOWER(TRIM('Audit summary'!$B$16)),"INTERNAL","EXTERNAL"))</f>
        <v>INTERNAL</v>
      </c>
      <c r="G4984" s="6">
        <f t="shared" si="3"/>
        <v>1</v>
      </c>
      <c r="H4984" s="6">
        <f t="shared" si="4"/>
        <v>1</v>
      </c>
      <c r="I4984" s="6" t="str">
        <f>IF(OR(A4984="",COUNTIF('Message audit'!$A$2:$A$201,A4984)=0,AND(B4984&lt;&gt;"To",B4984&lt;&gt;"CC",B4984&lt;&gt;"BCC"),E4984&lt;&gt;"BASIC_OK"),"REVIEW","OK")</f>
        <v>OK</v>
      </c>
    </row>
    <row r="4985">
      <c r="A4985" s="5" t="s">
        <v>209</v>
      </c>
      <c r="B4985" s="5" t="s">
        <v>21</v>
      </c>
      <c r="C4985" s="5" t="s">
        <v>5187</v>
      </c>
      <c r="D4985" s="6" t="str">
        <f t="shared" si="1"/>
        <v>person4984@demo.invalid</v>
      </c>
      <c r="E4985" s="6" t="str">
        <f t="shared" si="2"/>
        <v>BASIC_OK</v>
      </c>
      <c r="F4985" s="6" t="str">
        <f>IF(E4985&lt;&gt;"BASIC_OK","REVIEW",IF(RIGHT(D4985,LEN(LOWER(TRIM('Audit summary'!$B$16)))+1)="@"&amp;LOWER(TRIM('Audit summary'!$B$16)),"INTERNAL","EXTERNAL"))</f>
        <v>INTERNAL</v>
      </c>
      <c r="G4985" s="6">
        <f t="shared" si="3"/>
        <v>1</v>
      </c>
      <c r="H4985" s="6">
        <f t="shared" si="4"/>
        <v>1</v>
      </c>
      <c r="I4985" s="6" t="str">
        <f>IF(OR(A4985="",COUNTIF('Message audit'!$A$2:$A$201,A4985)=0,AND(B4985&lt;&gt;"To",B4985&lt;&gt;"CC",B4985&lt;&gt;"BCC"),E4985&lt;&gt;"BASIC_OK"),"REVIEW","OK")</f>
        <v>OK</v>
      </c>
    </row>
    <row r="4986">
      <c r="A4986" s="5" t="s">
        <v>209</v>
      </c>
      <c r="B4986" s="5" t="s">
        <v>50</v>
      </c>
      <c r="C4986" s="5" t="s">
        <v>5188</v>
      </c>
      <c r="D4986" s="6" t="str">
        <f t="shared" si="1"/>
        <v>person4985@example.org</v>
      </c>
      <c r="E4986" s="6" t="str">
        <f t="shared" si="2"/>
        <v>BASIC_OK</v>
      </c>
      <c r="F4986" s="6" t="str">
        <f>IF(E4986&lt;&gt;"BASIC_OK","REVIEW",IF(RIGHT(D4986,LEN(LOWER(TRIM('Audit summary'!$B$16)))+1)="@"&amp;LOWER(TRIM('Audit summary'!$B$16)),"INTERNAL","EXTERNAL"))</f>
        <v>EXTERNAL</v>
      </c>
      <c r="G4986" s="6">
        <f t="shared" si="3"/>
        <v>1</v>
      </c>
      <c r="H4986" s="6">
        <f t="shared" si="4"/>
        <v>1</v>
      </c>
      <c r="I4986" s="6" t="str">
        <f>IF(OR(A4986="",COUNTIF('Message audit'!$A$2:$A$201,A4986)=0,AND(B4986&lt;&gt;"To",B4986&lt;&gt;"CC",B4986&lt;&gt;"BCC"),E4986&lt;&gt;"BASIC_OK"),"REVIEW","OK")</f>
        <v>OK</v>
      </c>
    </row>
    <row r="4987">
      <c r="A4987" s="5" t="s">
        <v>209</v>
      </c>
      <c r="B4987" s="5" t="s">
        <v>65</v>
      </c>
      <c r="C4987" s="5" t="s">
        <v>5189</v>
      </c>
      <c r="D4987" s="6" t="str">
        <f t="shared" si="1"/>
        <v>person4986@demo.invalid</v>
      </c>
      <c r="E4987" s="6" t="str">
        <f t="shared" si="2"/>
        <v>BASIC_OK</v>
      </c>
      <c r="F4987" s="6" t="str">
        <f>IF(E4987&lt;&gt;"BASIC_OK","REVIEW",IF(RIGHT(D4987,LEN(LOWER(TRIM('Audit summary'!$B$16)))+1)="@"&amp;LOWER(TRIM('Audit summary'!$B$16)),"INTERNAL","EXTERNAL"))</f>
        <v>INTERNAL</v>
      </c>
      <c r="G4987" s="6">
        <f t="shared" si="3"/>
        <v>1</v>
      </c>
      <c r="H4987" s="6">
        <f t="shared" si="4"/>
        <v>1</v>
      </c>
      <c r="I4987" s="6" t="str">
        <f>IF(OR(A4987="",COUNTIF('Message audit'!$A$2:$A$201,A4987)=0,AND(B4987&lt;&gt;"To",B4987&lt;&gt;"CC",B4987&lt;&gt;"BCC"),E4987&lt;&gt;"BASIC_OK"),"REVIEW","OK")</f>
        <v>OK</v>
      </c>
    </row>
    <row r="4988">
      <c r="A4988" s="5" t="s">
        <v>209</v>
      </c>
      <c r="B4988" s="5" t="s">
        <v>21</v>
      </c>
      <c r="C4988" s="5" t="s">
        <v>5190</v>
      </c>
      <c r="D4988" s="6" t="str">
        <f t="shared" si="1"/>
        <v>person4987@demo.invalid</v>
      </c>
      <c r="E4988" s="6" t="str">
        <f t="shared" si="2"/>
        <v>BASIC_OK</v>
      </c>
      <c r="F4988" s="6" t="str">
        <f>IF(E4988&lt;&gt;"BASIC_OK","REVIEW",IF(RIGHT(D4988,LEN(LOWER(TRIM('Audit summary'!$B$16)))+1)="@"&amp;LOWER(TRIM('Audit summary'!$B$16)),"INTERNAL","EXTERNAL"))</f>
        <v>INTERNAL</v>
      </c>
      <c r="G4988" s="6">
        <f t="shared" si="3"/>
        <v>1</v>
      </c>
      <c r="H4988" s="6">
        <f t="shared" si="4"/>
        <v>1</v>
      </c>
      <c r="I4988" s="6" t="str">
        <f>IF(OR(A4988="",COUNTIF('Message audit'!$A$2:$A$201,A4988)=0,AND(B4988&lt;&gt;"To",B4988&lt;&gt;"CC",B4988&lt;&gt;"BCC"),E4988&lt;&gt;"BASIC_OK"),"REVIEW","OK")</f>
        <v>OK</v>
      </c>
    </row>
    <row r="4989">
      <c r="A4989" s="5" t="s">
        <v>209</v>
      </c>
      <c r="B4989" s="5" t="s">
        <v>50</v>
      </c>
      <c r="C4989" s="5" t="s">
        <v>5191</v>
      </c>
      <c r="D4989" s="6" t="str">
        <f t="shared" si="1"/>
        <v>person4988@demo.invalid</v>
      </c>
      <c r="E4989" s="6" t="str">
        <f t="shared" si="2"/>
        <v>BASIC_OK</v>
      </c>
      <c r="F4989" s="6" t="str">
        <f>IF(E4989&lt;&gt;"BASIC_OK","REVIEW",IF(RIGHT(D4989,LEN(LOWER(TRIM('Audit summary'!$B$16)))+1)="@"&amp;LOWER(TRIM('Audit summary'!$B$16)),"INTERNAL","EXTERNAL"))</f>
        <v>INTERNAL</v>
      </c>
      <c r="G4989" s="6">
        <f t="shared" si="3"/>
        <v>1</v>
      </c>
      <c r="H4989" s="6">
        <f t="shared" si="4"/>
        <v>1</v>
      </c>
      <c r="I4989" s="6" t="str">
        <f>IF(OR(A4989="",COUNTIF('Message audit'!$A$2:$A$201,A4989)=0,AND(B4989&lt;&gt;"To",B4989&lt;&gt;"CC",B4989&lt;&gt;"BCC"),E4989&lt;&gt;"BASIC_OK"),"REVIEW","OK")</f>
        <v>OK</v>
      </c>
    </row>
    <row r="4990">
      <c r="A4990" s="5" t="s">
        <v>209</v>
      </c>
      <c r="B4990" s="5" t="s">
        <v>65</v>
      </c>
      <c r="C4990" s="5" t="s">
        <v>5192</v>
      </c>
      <c r="D4990" s="6" t="str">
        <f t="shared" si="1"/>
        <v>person4989@demo.invalid</v>
      </c>
      <c r="E4990" s="6" t="str">
        <f t="shared" si="2"/>
        <v>BASIC_OK</v>
      </c>
      <c r="F4990" s="6" t="str">
        <f>IF(E4990&lt;&gt;"BASIC_OK","REVIEW",IF(RIGHT(D4990,LEN(LOWER(TRIM('Audit summary'!$B$16)))+1)="@"&amp;LOWER(TRIM('Audit summary'!$B$16)),"INTERNAL","EXTERNAL"))</f>
        <v>INTERNAL</v>
      </c>
      <c r="G4990" s="6">
        <f t="shared" si="3"/>
        <v>1</v>
      </c>
      <c r="H4990" s="6">
        <f t="shared" si="4"/>
        <v>1</v>
      </c>
      <c r="I4990" s="6" t="str">
        <f>IF(OR(A4990="",COUNTIF('Message audit'!$A$2:$A$201,A4990)=0,AND(B4990&lt;&gt;"To",B4990&lt;&gt;"CC",B4990&lt;&gt;"BCC"),E4990&lt;&gt;"BASIC_OK"),"REVIEW","OK")</f>
        <v>OK</v>
      </c>
    </row>
    <row r="4991">
      <c r="A4991" s="5" t="s">
        <v>209</v>
      </c>
      <c r="B4991" s="5" t="s">
        <v>21</v>
      </c>
      <c r="C4991" s="5" t="s">
        <v>5193</v>
      </c>
      <c r="D4991" s="6" t="str">
        <f t="shared" si="1"/>
        <v>person4990@example.org</v>
      </c>
      <c r="E4991" s="6" t="str">
        <f t="shared" si="2"/>
        <v>BASIC_OK</v>
      </c>
      <c r="F4991" s="6" t="str">
        <f>IF(E4991&lt;&gt;"BASIC_OK","REVIEW",IF(RIGHT(D4991,LEN(LOWER(TRIM('Audit summary'!$B$16)))+1)="@"&amp;LOWER(TRIM('Audit summary'!$B$16)),"INTERNAL","EXTERNAL"))</f>
        <v>EXTERNAL</v>
      </c>
      <c r="G4991" s="6">
        <f t="shared" si="3"/>
        <v>1</v>
      </c>
      <c r="H4991" s="6">
        <f t="shared" si="4"/>
        <v>1</v>
      </c>
      <c r="I4991" s="6" t="str">
        <f>IF(OR(A4991="",COUNTIF('Message audit'!$A$2:$A$201,A4991)=0,AND(B4991&lt;&gt;"To",B4991&lt;&gt;"CC",B4991&lt;&gt;"BCC"),E4991&lt;&gt;"BASIC_OK"),"REVIEW","OK")</f>
        <v>OK</v>
      </c>
    </row>
    <row r="4992">
      <c r="A4992" s="5" t="s">
        <v>209</v>
      </c>
      <c r="B4992" s="5" t="s">
        <v>50</v>
      </c>
      <c r="C4992" s="5" t="s">
        <v>5194</v>
      </c>
      <c r="D4992" s="6" t="str">
        <f t="shared" si="1"/>
        <v>person4991@demo.invalid</v>
      </c>
      <c r="E4992" s="6" t="str">
        <f t="shared" si="2"/>
        <v>BASIC_OK</v>
      </c>
      <c r="F4992" s="6" t="str">
        <f>IF(E4992&lt;&gt;"BASIC_OK","REVIEW",IF(RIGHT(D4992,LEN(LOWER(TRIM('Audit summary'!$B$16)))+1)="@"&amp;LOWER(TRIM('Audit summary'!$B$16)),"INTERNAL","EXTERNAL"))</f>
        <v>INTERNAL</v>
      </c>
      <c r="G4992" s="6">
        <f t="shared" si="3"/>
        <v>1</v>
      </c>
      <c r="H4992" s="6">
        <f t="shared" si="4"/>
        <v>1</v>
      </c>
      <c r="I4992" s="6" t="str">
        <f>IF(OR(A4992="",COUNTIF('Message audit'!$A$2:$A$201,A4992)=0,AND(B4992&lt;&gt;"To",B4992&lt;&gt;"CC",B4992&lt;&gt;"BCC"),E4992&lt;&gt;"BASIC_OK"),"REVIEW","OK")</f>
        <v>OK</v>
      </c>
    </row>
    <row r="4993">
      <c r="A4993" s="5" t="s">
        <v>209</v>
      </c>
      <c r="B4993" s="5" t="s">
        <v>65</v>
      </c>
      <c r="C4993" s="5" t="s">
        <v>5195</v>
      </c>
      <c r="D4993" s="6" t="str">
        <f t="shared" si="1"/>
        <v>person4992@demo.invalid</v>
      </c>
      <c r="E4993" s="6" t="str">
        <f t="shared" si="2"/>
        <v>BASIC_OK</v>
      </c>
      <c r="F4993" s="6" t="str">
        <f>IF(E4993&lt;&gt;"BASIC_OK","REVIEW",IF(RIGHT(D4993,LEN(LOWER(TRIM('Audit summary'!$B$16)))+1)="@"&amp;LOWER(TRIM('Audit summary'!$B$16)),"INTERNAL","EXTERNAL"))</f>
        <v>INTERNAL</v>
      </c>
      <c r="G4993" s="6">
        <f t="shared" si="3"/>
        <v>1</v>
      </c>
      <c r="H4993" s="6">
        <f t="shared" si="4"/>
        <v>1</v>
      </c>
      <c r="I4993" s="6" t="str">
        <f>IF(OR(A4993="",COUNTIF('Message audit'!$A$2:$A$201,A4993)=0,AND(B4993&lt;&gt;"To",B4993&lt;&gt;"CC",B4993&lt;&gt;"BCC"),E4993&lt;&gt;"BASIC_OK"),"REVIEW","OK")</f>
        <v>OK</v>
      </c>
    </row>
    <row r="4994">
      <c r="A4994" s="5" t="s">
        <v>209</v>
      </c>
      <c r="B4994" s="5" t="s">
        <v>21</v>
      </c>
      <c r="C4994" s="5" t="s">
        <v>5196</v>
      </c>
      <c r="D4994" s="6" t="str">
        <f t="shared" si="1"/>
        <v>person4993@demo.invalid</v>
      </c>
      <c r="E4994" s="6" t="str">
        <f t="shared" si="2"/>
        <v>BASIC_OK</v>
      </c>
      <c r="F4994" s="6" t="str">
        <f>IF(E4994&lt;&gt;"BASIC_OK","REVIEW",IF(RIGHT(D4994,LEN(LOWER(TRIM('Audit summary'!$B$16)))+1)="@"&amp;LOWER(TRIM('Audit summary'!$B$16)),"INTERNAL","EXTERNAL"))</f>
        <v>INTERNAL</v>
      </c>
      <c r="G4994" s="6">
        <f t="shared" si="3"/>
        <v>1</v>
      </c>
      <c r="H4994" s="6">
        <f t="shared" si="4"/>
        <v>1</v>
      </c>
      <c r="I4994" s="6" t="str">
        <f>IF(OR(A4994="",COUNTIF('Message audit'!$A$2:$A$201,A4994)=0,AND(B4994&lt;&gt;"To",B4994&lt;&gt;"CC",B4994&lt;&gt;"BCC"),E4994&lt;&gt;"BASIC_OK"),"REVIEW","OK")</f>
        <v>OK</v>
      </c>
    </row>
    <row r="4995">
      <c r="A4995" s="5" t="s">
        <v>209</v>
      </c>
      <c r="B4995" s="5" t="s">
        <v>50</v>
      </c>
      <c r="C4995" s="5" t="s">
        <v>5197</v>
      </c>
      <c r="D4995" s="6" t="str">
        <f t="shared" si="1"/>
        <v>person4994@demo.invalid</v>
      </c>
      <c r="E4995" s="6" t="str">
        <f t="shared" si="2"/>
        <v>BASIC_OK</v>
      </c>
      <c r="F4995" s="6" t="str">
        <f>IF(E4995&lt;&gt;"BASIC_OK","REVIEW",IF(RIGHT(D4995,LEN(LOWER(TRIM('Audit summary'!$B$16)))+1)="@"&amp;LOWER(TRIM('Audit summary'!$B$16)),"INTERNAL","EXTERNAL"))</f>
        <v>INTERNAL</v>
      </c>
      <c r="G4995" s="6">
        <f t="shared" si="3"/>
        <v>1</v>
      </c>
      <c r="H4995" s="6">
        <f t="shared" si="4"/>
        <v>1</v>
      </c>
      <c r="I4995" s="6" t="str">
        <f>IF(OR(A4995="",COUNTIF('Message audit'!$A$2:$A$201,A4995)=0,AND(B4995&lt;&gt;"To",B4995&lt;&gt;"CC",B4995&lt;&gt;"BCC"),E4995&lt;&gt;"BASIC_OK"),"REVIEW","OK")</f>
        <v>OK</v>
      </c>
    </row>
    <row r="4996">
      <c r="A4996" s="5" t="s">
        <v>209</v>
      </c>
      <c r="B4996" s="5" t="s">
        <v>65</v>
      </c>
      <c r="C4996" s="5" t="s">
        <v>5198</v>
      </c>
      <c r="D4996" s="6" t="str">
        <f t="shared" si="1"/>
        <v>person4995@example.org</v>
      </c>
      <c r="E4996" s="6" t="str">
        <f t="shared" si="2"/>
        <v>BASIC_OK</v>
      </c>
      <c r="F4996" s="6" t="str">
        <f>IF(E4996&lt;&gt;"BASIC_OK","REVIEW",IF(RIGHT(D4996,LEN(LOWER(TRIM('Audit summary'!$B$16)))+1)="@"&amp;LOWER(TRIM('Audit summary'!$B$16)),"INTERNAL","EXTERNAL"))</f>
        <v>EXTERNAL</v>
      </c>
      <c r="G4996" s="6">
        <f t="shared" si="3"/>
        <v>1</v>
      </c>
      <c r="H4996" s="6">
        <f t="shared" si="4"/>
        <v>1</v>
      </c>
      <c r="I4996" s="6" t="str">
        <f>IF(OR(A4996="",COUNTIF('Message audit'!$A$2:$A$201,A4996)=0,AND(B4996&lt;&gt;"To",B4996&lt;&gt;"CC",B4996&lt;&gt;"BCC"),E4996&lt;&gt;"BASIC_OK"),"REVIEW","OK")</f>
        <v>OK</v>
      </c>
    </row>
    <row r="4997">
      <c r="A4997" s="5" t="s">
        <v>209</v>
      </c>
      <c r="B4997" s="5" t="s">
        <v>21</v>
      </c>
      <c r="C4997" s="5" t="s">
        <v>5199</v>
      </c>
      <c r="D4997" s="6" t="str">
        <f t="shared" si="1"/>
        <v>person4996@demo.invalid</v>
      </c>
      <c r="E4997" s="6" t="str">
        <f t="shared" si="2"/>
        <v>BASIC_OK</v>
      </c>
      <c r="F4997" s="6" t="str">
        <f>IF(E4997&lt;&gt;"BASIC_OK","REVIEW",IF(RIGHT(D4997,LEN(LOWER(TRIM('Audit summary'!$B$16)))+1)="@"&amp;LOWER(TRIM('Audit summary'!$B$16)),"INTERNAL","EXTERNAL"))</f>
        <v>INTERNAL</v>
      </c>
      <c r="G4997" s="6">
        <f t="shared" si="3"/>
        <v>1</v>
      </c>
      <c r="H4997" s="6">
        <f t="shared" si="4"/>
        <v>1</v>
      </c>
      <c r="I4997" s="6" t="str">
        <f>IF(OR(A4997="",COUNTIF('Message audit'!$A$2:$A$201,A4997)=0,AND(B4997&lt;&gt;"To",B4997&lt;&gt;"CC",B4997&lt;&gt;"BCC"),E4997&lt;&gt;"BASIC_OK"),"REVIEW","OK")</f>
        <v>OK</v>
      </c>
    </row>
    <row r="4998">
      <c r="A4998" s="5" t="s">
        <v>209</v>
      </c>
      <c r="B4998" s="5" t="s">
        <v>50</v>
      </c>
      <c r="C4998" s="5" t="s">
        <v>5200</v>
      </c>
      <c r="D4998" s="6" t="str">
        <f t="shared" si="1"/>
        <v>person4997@demo.invalid</v>
      </c>
      <c r="E4998" s="6" t="str">
        <f t="shared" si="2"/>
        <v>BASIC_OK</v>
      </c>
      <c r="F4998" s="6" t="str">
        <f>IF(E4998&lt;&gt;"BASIC_OK","REVIEW",IF(RIGHT(D4998,LEN(LOWER(TRIM('Audit summary'!$B$16)))+1)="@"&amp;LOWER(TRIM('Audit summary'!$B$16)),"INTERNAL","EXTERNAL"))</f>
        <v>INTERNAL</v>
      </c>
      <c r="G4998" s="6">
        <f t="shared" si="3"/>
        <v>1</v>
      </c>
      <c r="H4998" s="6">
        <f t="shared" si="4"/>
        <v>1</v>
      </c>
      <c r="I4998" s="6" t="str">
        <f>IF(OR(A4998="",COUNTIF('Message audit'!$A$2:$A$201,A4998)=0,AND(B4998&lt;&gt;"To",B4998&lt;&gt;"CC",B4998&lt;&gt;"BCC"),E4998&lt;&gt;"BASIC_OK"),"REVIEW","OK")</f>
        <v>OK</v>
      </c>
    </row>
    <row r="4999">
      <c r="A4999" s="5" t="s">
        <v>209</v>
      </c>
      <c r="B4999" s="5" t="s">
        <v>65</v>
      </c>
      <c r="C4999" s="5" t="s">
        <v>5201</v>
      </c>
      <c r="D4999" s="6" t="str">
        <f t="shared" si="1"/>
        <v>person4998@demo.invalid</v>
      </c>
      <c r="E4999" s="6" t="str">
        <f t="shared" si="2"/>
        <v>BASIC_OK</v>
      </c>
      <c r="F4999" s="6" t="str">
        <f>IF(E4999&lt;&gt;"BASIC_OK","REVIEW",IF(RIGHT(D4999,LEN(LOWER(TRIM('Audit summary'!$B$16)))+1)="@"&amp;LOWER(TRIM('Audit summary'!$B$16)),"INTERNAL","EXTERNAL"))</f>
        <v>INTERNAL</v>
      </c>
      <c r="G4999" s="6">
        <f t="shared" si="3"/>
        <v>1</v>
      </c>
      <c r="H4999" s="6">
        <f t="shared" si="4"/>
        <v>1</v>
      </c>
      <c r="I4999" s="6" t="str">
        <f>IF(OR(A4999="",COUNTIF('Message audit'!$A$2:$A$201,A4999)=0,AND(B4999&lt;&gt;"To",B4999&lt;&gt;"CC",B4999&lt;&gt;"BCC"),E4999&lt;&gt;"BASIC_OK"),"REVIEW","OK")</f>
        <v>OK</v>
      </c>
    </row>
    <row r="5000">
      <c r="A5000" s="5" t="s">
        <v>209</v>
      </c>
      <c r="B5000" s="5" t="s">
        <v>21</v>
      </c>
      <c r="C5000" s="5" t="s">
        <v>5202</v>
      </c>
      <c r="D5000" s="6" t="str">
        <f t="shared" si="1"/>
        <v>person4999@demo.invalid</v>
      </c>
      <c r="E5000" s="6" t="str">
        <f t="shared" si="2"/>
        <v>BASIC_OK</v>
      </c>
      <c r="F5000" s="6" t="str">
        <f>IF(E5000&lt;&gt;"BASIC_OK","REVIEW",IF(RIGHT(D5000,LEN(LOWER(TRIM('Audit summary'!$B$16)))+1)="@"&amp;LOWER(TRIM('Audit summary'!$B$16)),"INTERNAL","EXTERNAL"))</f>
        <v>INTERNAL</v>
      </c>
      <c r="G5000" s="6">
        <f t="shared" si="3"/>
        <v>1</v>
      </c>
      <c r="H5000" s="6">
        <f t="shared" si="4"/>
        <v>1</v>
      </c>
      <c r="I5000" s="6" t="str">
        <f>IF(OR(A5000="",COUNTIF('Message audit'!$A$2:$A$201,A5000)=0,AND(B5000&lt;&gt;"To",B5000&lt;&gt;"CC",B5000&lt;&gt;"BCC"),E5000&lt;&gt;"BASIC_OK"),"REVIEW","OK")</f>
        <v>OK</v>
      </c>
    </row>
    <row r="5001">
      <c r="A5001" s="5" t="s">
        <v>209</v>
      </c>
      <c r="B5001" s="5" t="s">
        <v>50</v>
      </c>
      <c r="D5001" s="6" t="str">
        <f t="shared" si="1"/>
        <v/>
      </c>
      <c r="E5001" s="6" t="str">
        <f t="shared" si="2"/>
        <v>MISSING</v>
      </c>
      <c r="F5001" s="6" t="str">
        <f>IF(E5001&lt;&gt;"BASIC_OK","REVIEW",IF(RIGHT(D5001,LEN(LOWER(TRIM('Audit summary'!$B$16)))+1)="@"&amp;LOWER(TRIM('Audit summary'!$B$16)),"INTERNAL","EXTERNAL"))</f>
        <v>REVIEW</v>
      </c>
      <c r="G5001" s="6">
        <f t="shared" si="3"/>
        <v>0</v>
      </c>
      <c r="H5001" s="6">
        <f t="shared" si="4"/>
        <v>0</v>
      </c>
      <c r="I5001" s="6" t="str">
        <f>IF(OR(A5001="",COUNTIF('Message audit'!$A$2:$A$201,A5001)=0,AND(B5001&lt;&gt;"To",B5001&lt;&gt;"CC",B5001&lt;&gt;"BCC"),E5001&lt;&gt;"BASIC_OK"),"REVIEW","OK")</f>
        <v>REVIEW</v>
      </c>
    </row>
    <row r="5002">
      <c r="A5002" s="5" t="s">
        <v>209</v>
      </c>
      <c r="B5002" s="5" t="s">
        <v>65</v>
      </c>
      <c r="C5002" s="5" t="s">
        <v>22</v>
      </c>
      <c r="D5002" s="6" t="str">
        <f t="shared" si="1"/>
        <v>broken-1</v>
      </c>
      <c r="E5002" s="6" t="str">
        <f t="shared" si="2"/>
        <v>REVIEW</v>
      </c>
      <c r="F5002" s="6" t="str">
        <f>IF(E5002&lt;&gt;"BASIC_OK","REVIEW",IF(RIGHT(D5002,LEN(LOWER(TRIM('Audit summary'!$B$16)))+1)="@"&amp;LOWER(TRIM('Audit summary'!$B$16)),"INTERNAL","EXTERNAL"))</f>
        <v>REVIEW</v>
      </c>
      <c r="G5002" s="6">
        <f t="shared" si="3"/>
        <v>0</v>
      </c>
      <c r="H5002" s="6">
        <f t="shared" si="4"/>
        <v>0</v>
      </c>
      <c r="I5002" s="6" t="str">
        <f>IF(OR(A5002="",COUNTIF('Message audit'!$A$2:$A$201,A5002)=0,AND(B5002&lt;&gt;"To",B5002&lt;&gt;"CC",B5002&lt;&gt;"BCC"),E5002&lt;&gt;"BASIC_OK"),"REVIEW","OK")</f>
        <v>REVIEW</v>
      </c>
    </row>
    <row r="5003">
      <c r="A5003" s="5" t="s">
        <v>210</v>
      </c>
      <c r="B5003" s="5" t="s">
        <v>21</v>
      </c>
      <c r="C5003" s="5" t="s">
        <v>51</v>
      </c>
      <c r="D5003" s="6" t="str">
        <f t="shared" si="1"/>
        <v>person2@demo.invalid</v>
      </c>
      <c r="E5003" s="6" t="str">
        <f t="shared" si="2"/>
        <v>BASIC_OK</v>
      </c>
      <c r="F5003" s="6" t="str">
        <f>IF(E5003&lt;&gt;"BASIC_OK","REVIEW",IF(RIGHT(D5003,LEN(LOWER(TRIM('Audit summary'!$B$16)))+1)="@"&amp;LOWER(TRIM('Audit summary'!$B$16)),"INTERNAL","EXTERNAL"))</f>
        <v>INTERNAL</v>
      </c>
      <c r="G5003" s="6">
        <f t="shared" si="3"/>
        <v>0</v>
      </c>
      <c r="H5003" s="6">
        <f t="shared" si="4"/>
        <v>1</v>
      </c>
      <c r="I5003" s="6" t="str">
        <f>IF(OR(A5003="",COUNTIF('Message audit'!$A$2:$A$201,A5003)=0,AND(B5003&lt;&gt;"To",B5003&lt;&gt;"CC",B5003&lt;&gt;"BCC"),E5003&lt;&gt;"BASIC_OK"),"REVIEW","OK")</f>
        <v>OK</v>
      </c>
    </row>
    <row r="5004">
      <c r="A5004" s="5" t="s">
        <v>210</v>
      </c>
      <c r="B5004" s="5" t="s">
        <v>50</v>
      </c>
      <c r="C5004" s="5" t="s">
        <v>66</v>
      </c>
      <c r="D5004" s="6" t="str">
        <f t="shared" si="1"/>
        <v>person3@demo.invalid</v>
      </c>
      <c r="E5004" s="6" t="str">
        <f t="shared" si="2"/>
        <v>BASIC_OK</v>
      </c>
      <c r="F5004" s="6" t="str">
        <f>IF(E5004&lt;&gt;"BASIC_OK","REVIEW",IF(RIGHT(D5004,LEN(LOWER(TRIM('Audit summary'!$B$16)))+1)="@"&amp;LOWER(TRIM('Audit summary'!$B$16)),"INTERNAL","EXTERNAL"))</f>
        <v>INTERNAL</v>
      </c>
      <c r="G5004" s="6">
        <f t="shared" si="3"/>
        <v>0</v>
      </c>
      <c r="H5004" s="6">
        <f t="shared" si="4"/>
        <v>1</v>
      </c>
      <c r="I5004" s="6" t="str">
        <f>IF(OR(A5004="",COUNTIF('Message audit'!$A$2:$A$201,A5004)=0,AND(B5004&lt;&gt;"To",B5004&lt;&gt;"CC",B5004&lt;&gt;"BCC"),E5004&lt;&gt;"BASIC_OK"),"REVIEW","OK")</f>
        <v>OK</v>
      </c>
    </row>
    <row r="5005">
      <c r="A5005" s="5" t="s">
        <v>210</v>
      </c>
      <c r="B5005" s="5" t="s">
        <v>65</v>
      </c>
      <c r="C5005" s="5" t="s">
        <v>70</v>
      </c>
      <c r="D5005" s="6" t="str">
        <f t="shared" si="1"/>
        <v>person4@demo.invalid</v>
      </c>
      <c r="E5005" s="6" t="str">
        <f t="shared" si="2"/>
        <v>BASIC_OK</v>
      </c>
      <c r="F5005" s="6" t="str">
        <f>IF(E5005&lt;&gt;"BASIC_OK","REVIEW",IF(RIGHT(D5005,LEN(LOWER(TRIM('Audit summary'!$B$16)))+1)="@"&amp;LOWER(TRIM('Audit summary'!$B$16)),"INTERNAL","EXTERNAL"))</f>
        <v>INTERNAL</v>
      </c>
      <c r="G5005" s="6">
        <f t="shared" si="3"/>
        <v>0</v>
      </c>
      <c r="H5005" s="6">
        <f t="shared" si="4"/>
        <v>1</v>
      </c>
      <c r="I5005" s="6" t="str">
        <f>IF(OR(A5005="",COUNTIF('Message audit'!$A$2:$A$201,A5005)=0,AND(B5005&lt;&gt;"To",B5005&lt;&gt;"CC",B5005&lt;&gt;"BCC"),E5005&lt;&gt;"BASIC_OK"),"REVIEW","OK")</f>
        <v>OK</v>
      </c>
    </row>
    <row r="5006">
      <c r="A5006" s="5" t="s">
        <v>210</v>
      </c>
      <c r="B5006" s="5" t="s">
        <v>21</v>
      </c>
      <c r="C5006" s="5" t="s">
        <v>74</v>
      </c>
      <c r="D5006" s="6" t="str">
        <f t="shared" si="1"/>
        <v>person5@example.org</v>
      </c>
      <c r="E5006" s="6" t="str">
        <f t="shared" si="2"/>
        <v>BASIC_OK</v>
      </c>
      <c r="F5006" s="6" t="str">
        <f>IF(E5006&lt;&gt;"BASIC_OK","REVIEW",IF(RIGHT(D5006,LEN(LOWER(TRIM('Audit summary'!$B$16)))+1)="@"&amp;LOWER(TRIM('Audit summary'!$B$16)),"INTERNAL","EXTERNAL"))</f>
        <v>EXTERNAL</v>
      </c>
      <c r="G5006" s="6">
        <f t="shared" si="3"/>
        <v>0</v>
      </c>
      <c r="H5006" s="6">
        <f t="shared" si="4"/>
        <v>1</v>
      </c>
      <c r="I5006" s="6" t="str">
        <f>IF(OR(A5006="",COUNTIF('Message audit'!$A$2:$A$201,A5006)=0,AND(B5006&lt;&gt;"To",B5006&lt;&gt;"CC",B5006&lt;&gt;"BCC"),E5006&lt;&gt;"BASIC_OK"),"REVIEW","OK")</f>
        <v>OK</v>
      </c>
    </row>
    <row r="5007">
      <c r="A5007" s="5" t="s">
        <v>210</v>
      </c>
      <c r="B5007" s="5" t="s">
        <v>50</v>
      </c>
      <c r="C5007" s="5" t="s">
        <v>76</v>
      </c>
      <c r="D5007" s="6" t="str">
        <f t="shared" si="1"/>
        <v>person6@demo.invalid</v>
      </c>
      <c r="E5007" s="6" t="str">
        <f t="shared" si="2"/>
        <v>BASIC_OK</v>
      </c>
      <c r="F5007" s="6" t="str">
        <f>IF(E5007&lt;&gt;"BASIC_OK","REVIEW",IF(RIGHT(D5007,LEN(LOWER(TRIM('Audit summary'!$B$16)))+1)="@"&amp;LOWER(TRIM('Audit summary'!$B$16)),"INTERNAL","EXTERNAL"))</f>
        <v>INTERNAL</v>
      </c>
      <c r="G5007" s="6">
        <f t="shared" si="3"/>
        <v>0</v>
      </c>
      <c r="H5007" s="6">
        <f t="shared" si="4"/>
        <v>1</v>
      </c>
      <c r="I5007" s="6" t="str">
        <f>IF(OR(A5007="",COUNTIF('Message audit'!$A$2:$A$201,A5007)=0,AND(B5007&lt;&gt;"To",B5007&lt;&gt;"CC",B5007&lt;&gt;"BCC"),E5007&lt;&gt;"BASIC_OK"),"REVIEW","OK")</f>
        <v>OK</v>
      </c>
    </row>
    <row r="5008">
      <c r="A5008" s="5" t="s">
        <v>210</v>
      </c>
      <c r="B5008" s="5" t="s">
        <v>65</v>
      </c>
      <c r="C5008" s="5" t="s">
        <v>79</v>
      </c>
      <c r="D5008" s="6" t="str">
        <f t="shared" si="1"/>
        <v>person7@demo.invalid</v>
      </c>
      <c r="E5008" s="6" t="str">
        <f t="shared" si="2"/>
        <v>BASIC_OK</v>
      </c>
      <c r="F5008" s="6" t="str">
        <f>IF(E5008&lt;&gt;"BASIC_OK","REVIEW",IF(RIGHT(D5008,LEN(LOWER(TRIM('Audit summary'!$B$16)))+1)="@"&amp;LOWER(TRIM('Audit summary'!$B$16)),"INTERNAL","EXTERNAL"))</f>
        <v>INTERNAL</v>
      </c>
      <c r="G5008" s="6">
        <f t="shared" si="3"/>
        <v>0</v>
      </c>
      <c r="H5008" s="6">
        <f t="shared" si="4"/>
        <v>1</v>
      </c>
      <c r="I5008" s="6" t="str">
        <f>IF(OR(A5008="",COUNTIF('Message audit'!$A$2:$A$201,A5008)=0,AND(B5008&lt;&gt;"To",B5008&lt;&gt;"CC",B5008&lt;&gt;"BCC"),E5008&lt;&gt;"BASIC_OK"),"REVIEW","OK")</f>
        <v>OK</v>
      </c>
    </row>
    <row r="5009">
      <c r="A5009" s="5" t="s">
        <v>210</v>
      </c>
      <c r="B5009" s="5" t="s">
        <v>21</v>
      </c>
      <c r="C5009" s="5" t="s">
        <v>81</v>
      </c>
      <c r="D5009" s="6" t="str">
        <f t="shared" si="1"/>
        <v>person8@demo.invalid</v>
      </c>
      <c r="E5009" s="6" t="str">
        <f t="shared" si="2"/>
        <v>BASIC_OK</v>
      </c>
      <c r="F5009" s="6" t="str">
        <f>IF(E5009&lt;&gt;"BASIC_OK","REVIEW",IF(RIGHT(D5009,LEN(LOWER(TRIM('Audit summary'!$B$16)))+1)="@"&amp;LOWER(TRIM('Audit summary'!$B$16)),"INTERNAL","EXTERNAL"))</f>
        <v>INTERNAL</v>
      </c>
      <c r="G5009" s="6">
        <f t="shared" si="3"/>
        <v>0</v>
      </c>
      <c r="H5009" s="6">
        <f t="shared" si="4"/>
        <v>1</v>
      </c>
      <c r="I5009" s="6" t="str">
        <f>IF(OR(A5009="",COUNTIF('Message audit'!$A$2:$A$201,A5009)=0,AND(B5009&lt;&gt;"To",B5009&lt;&gt;"CC",B5009&lt;&gt;"BCC"),E5009&lt;&gt;"BASIC_OK"),"REVIEW","OK")</f>
        <v>OK</v>
      </c>
    </row>
    <row r="5010">
      <c r="A5010" s="5" t="s">
        <v>210</v>
      </c>
      <c r="B5010" s="5" t="s">
        <v>50</v>
      </c>
      <c r="C5010" s="5" t="s">
        <v>84</v>
      </c>
      <c r="D5010" s="6" t="str">
        <f t="shared" si="1"/>
        <v>person9@demo.invalid</v>
      </c>
      <c r="E5010" s="6" t="str">
        <f t="shared" si="2"/>
        <v>BASIC_OK</v>
      </c>
      <c r="F5010" s="6" t="str">
        <f>IF(E5010&lt;&gt;"BASIC_OK","REVIEW",IF(RIGHT(D5010,LEN(LOWER(TRIM('Audit summary'!$B$16)))+1)="@"&amp;LOWER(TRIM('Audit summary'!$B$16)),"INTERNAL","EXTERNAL"))</f>
        <v>INTERNAL</v>
      </c>
      <c r="G5010" s="6">
        <f t="shared" si="3"/>
        <v>0</v>
      </c>
      <c r="H5010" s="6">
        <f t="shared" si="4"/>
        <v>1</v>
      </c>
      <c r="I5010" s="6" t="str">
        <f>IF(OR(A5010="",COUNTIF('Message audit'!$A$2:$A$201,A5010)=0,AND(B5010&lt;&gt;"To",B5010&lt;&gt;"CC",B5010&lt;&gt;"BCC"),E5010&lt;&gt;"BASIC_OK"),"REVIEW","OK")</f>
        <v>OK</v>
      </c>
    </row>
    <row r="5011">
      <c r="A5011" s="5" t="s">
        <v>210</v>
      </c>
      <c r="B5011" s="5" t="s">
        <v>65</v>
      </c>
      <c r="C5011" s="5" t="s">
        <v>86</v>
      </c>
      <c r="D5011" s="6" t="str">
        <f t="shared" si="1"/>
        <v>person10@example.org</v>
      </c>
      <c r="E5011" s="6" t="str">
        <f t="shared" si="2"/>
        <v>BASIC_OK</v>
      </c>
      <c r="F5011" s="6" t="str">
        <f>IF(E5011&lt;&gt;"BASIC_OK","REVIEW",IF(RIGHT(D5011,LEN(LOWER(TRIM('Audit summary'!$B$16)))+1)="@"&amp;LOWER(TRIM('Audit summary'!$B$16)),"INTERNAL","EXTERNAL"))</f>
        <v>EXTERNAL</v>
      </c>
      <c r="G5011" s="6">
        <f t="shared" si="3"/>
        <v>0</v>
      </c>
      <c r="H5011" s="6">
        <f t="shared" si="4"/>
        <v>1</v>
      </c>
      <c r="I5011" s="6" t="str">
        <f>IF(OR(A5011="",COUNTIF('Message audit'!$A$2:$A$201,A5011)=0,AND(B5011&lt;&gt;"To",B5011&lt;&gt;"CC",B5011&lt;&gt;"BCC"),E5011&lt;&gt;"BASIC_OK"),"REVIEW","OK")</f>
        <v>OK</v>
      </c>
    </row>
    <row r="5012">
      <c r="A5012" s="5" t="s">
        <v>210</v>
      </c>
      <c r="B5012" s="5" t="s">
        <v>21</v>
      </c>
      <c r="C5012" s="5" t="s">
        <v>89</v>
      </c>
      <c r="D5012" s="6" t="str">
        <f t="shared" si="1"/>
        <v>person11@demo.invalid</v>
      </c>
      <c r="E5012" s="6" t="str">
        <f t="shared" si="2"/>
        <v>BASIC_OK</v>
      </c>
      <c r="F5012" s="6" t="str">
        <f>IF(E5012&lt;&gt;"BASIC_OK","REVIEW",IF(RIGHT(D5012,LEN(LOWER(TRIM('Audit summary'!$B$16)))+1)="@"&amp;LOWER(TRIM('Audit summary'!$B$16)),"INTERNAL","EXTERNAL"))</f>
        <v>INTERNAL</v>
      </c>
      <c r="G5012" s="6">
        <f t="shared" si="3"/>
        <v>0</v>
      </c>
      <c r="H5012" s="6">
        <f t="shared" si="4"/>
        <v>1</v>
      </c>
      <c r="I5012" s="6" t="str">
        <f>IF(OR(A5012="",COUNTIF('Message audit'!$A$2:$A$201,A5012)=0,AND(B5012&lt;&gt;"To",B5012&lt;&gt;"CC",B5012&lt;&gt;"BCC"),E5012&lt;&gt;"BASIC_OK"),"REVIEW","OK")</f>
        <v>OK</v>
      </c>
    </row>
    <row r="5013">
      <c r="A5013" s="5" t="s">
        <v>210</v>
      </c>
      <c r="B5013" s="5" t="s">
        <v>50</v>
      </c>
      <c r="C5013" s="5" t="s">
        <v>91</v>
      </c>
      <c r="D5013" s="6" t="str">
        <f t="shared" si="1"/>
        <v>person12@demo.invalid</v>
      </c>
      <c r="E5013" s="6" t="str">
        <f t="shared" si="2"/>
        <v>BASIC_OK</v>
      </c>
      <c r="F5013" s="6" t="str">
        <f>IF(E5013&lt;&gt;"BASIC_OK","REVIEW",IF(RIGHT(D5013,LEN(LOWER(TRIM('Audit summary'!$B$16)))+1)="@"&amp;LOWER(TRIM('Audit summary'!$B$16)),"INTERNAL","EXTERNAL"))</f>
        <v>INTERNAL</v>
      </c>
      <c r="G5013" s="6">
        <f t="shared" si="3"/>
        <v>0</v>
      </c>
      <c r="H5013" s="6">
        <f t="shared" si="4"/>
        <v>1</v>
      </c>
      <c r="I5013" s="6" t="str">
        <f>IF(OR(A5013="",COUNTIF('Message audit'!$A$2:$A$201,A5013)=0,AND(B5013&lt;&gt;"To",B5013&lt;&gt;"CC",B5013&lt;&gt;"BCC"),E5013&lt;&gt;"BASIC_OK"),"REVIEW","OK")</f>
        <v>OK</v>
      </c>
    </row>
    <row r="5014">
      <c r="A5014" s="5" t="s">
        <v>210</v>
      </c>
      <c r="B5014" s="5" t="s">
        <v>65</v>
      </c>
      <c r="C5014" s="5" t="s">
        <v>93</v>
      </c>
      <c r="D5014" s="6" t="str">
        <f t="shared" si="1"/>
        <v>person13@demo.invalid</v>
      </c>
      <c r="E5014" s="6" t="str">
        <f t="shared" si="2"/>
        <v>BASIC_OK</v>
      </c>
      <c r="F5014" s="6" t="str">
        <f>IF(E5014&lt;&gt;"BASIC_OK","REVIEW",IF(RIGHT(D5014,LEN(LOWER(TRIM('Audit summary'!$B$16)))+1)="@"&amp;LOWER(TRIM('Audit summary'!$B$16)),"INTERNAL","EXTERNAL"))</f>
        <v>INTERNAL</v>
      </c>
      <c r="G5014" s="6">
        <f t="shared" si="3"/>
        <v>0</v>
      </c>
      <c r="H5014" s="6">
        <f t="shared" si="4"/>
        <v>1</v>
      </c>
      <c r="I5014" s="6" t="str">
        <f>IF(OR(A5014="",COUNTIF('Message audit'!$A$2:$A$201,A5014)=0,AND(B5014&lt;&gt;"To",B5014&lt;&gt;"CC",B5014&lt;&gt;"BCC"),E5014&lt;&gt;"BASIC_OK"),"REVIEW","OK")</f>
        <v>OK</v>
      </c>
    </row>
    <row r="5015">
      <c r="A5015" s="5" t="s">
        <v>210</v>
      </c>
      <c r="B5015" s="5" t="s">
        <v>21</v>
      </c>
      <c r="C5015" s="5" t="s">
        <v>96</v>
      </c>
      <c r="D5015" s="6" t="str">
        <f t="shared" si="1"/>
        <v>person14@demo.invalid</v>
      </c>
      <c r="E5015" s="6" t="str">
        <f t="shared" si="2"/>
        <v>BASIC_OK</v>
      </c>
      <c r="F5015" s="6" t="str">
        <f>IF(E5015&lt;&gt;"BASIC_OK","REVIEW",IF(RIGHT(D5015,LEN(LOWER(TRIM('Audit summary'!$B$16)))+1)="@"&amp;LOWER(TRIM('Audit summary'!$B$16)),"INTERNAL","EXTERNAL"))</f>
        <v>INTERNAL</v>
      </c>
      <c r="G5015" s="6">
        <f t="shared" si="3"/>
        <v>0</v>
      </c>
      <c r="H5015" s="6">
        <f t="shared" si="4"/>
        <v>1</v>
      </c>
      <c r="I5015" s="6" t="str">
        <f>IF(OR(A5015="",COUNTIF('Message audit'!$A$2:$A$201,A5015)=0,AND(B5015&lt;&gt;"To",B5015&lt;&gt;"CC",B5015&lt;&gt;"BCC"),E5015&lt;&gt;"BASIC_OK"),"REVIEW","OK")</f>
        <v>OK</v>
      </c>
    </row>
    <row r="5016">
      <c r="A5016" s="5" t="s">
        <v>210</v>
      </c>
      <c r="B5016" s="5" t="s">
        <v>50</v>
      </c>
      <c r="C5016" s="5" t="s">
        <v>98</v>
      </c>
      <c r="D5016" s="6" t="str">
        <f t="shared" si="1"/>
        <v>person15@example.org</v>
      </c>
      <c r="E5016" s="6" t="str">
        <f t="shared" si="2"/>
        <v>BASIC_OK</v>
      </c>
      <c r="F5016" s="6" t="str">
        <f>IF(E5016&lt;&gt;"BASIC_OK","REVIEW",IF(RIGHT(D5016,LEN(LOWER(TRIM('Audit summary'!$B$16)))+1)="@"&amp;LOWER(TRIM('Audit summary'!$B$16)),"INTERNAL","EXTERNAL"))</f>
        <v>EXTERNAL</v>
      </c>
      <c r="G5016" s="6">
        <f t="shared" si="3"/>
        <v>0</v>
      </c>
      <c r="H5016" s="6">
        <f t="shared" si="4"/>
        <v>1</v>
      </c>
      <c r="I5016" s="6" t="str">
        <f>IF(OR(A5016="",COUNTIF('Message audit'!$A$2:$A$201,A5016)=0,AND(B5016&lt;&gt;"To",B5016&lt;&gt;"CC",B5016&lt;&gt;"BCC"),E5016&lt;&gt;"BASIC_OK"),"REVIEW","OK")</f>
        <v>OK</v>
      </c>
    </row>
    <row r="5017">
      <c r="A5017" s="5" t="s">
        <v>210</v>
      </c>
      <c r="B5017" s="5" t="s">
        <v>65</v>
      </c>
      <c r="C5017" s="5" t="s">
        <v>100</v>
      </c>
      <c r="D5017" s="6" t="str">
        <f t="shared" si="1"/>
        <v>person16@demo.invalid</v>
      </c>
      <c r="E5017" s="6" t="str">
        <f t="shared" si="2"/>
        <v>BASIC_OK</v>
      </c>
      <c r="F5017" s="6" t="str">
        <f>IF(E5017&lt;&gt;"BASIC_OK","REVIEW",IF(RIGHT(D5017,LEN(LOWER(TRIM('Audit summary'!$B$16)))+1)="@"&amp;LOWER(TRIM('Audit summary'!$B$16)),"INTERNAL","EXTERNAL"))</f>
        <v>INTERNAL</v>
      </c>
      <c r="G5017" s="6">
        <f t="shared" si="3"/>
        <v>0</v>
      </c>
      <c r="H5017" s="6">
        <f t="shared" si="4"/>
        <v>1</v>
      </c>
      <c r="I5017" s="6" t="str">
        <f>IF(OR(A5017="",COUNTIF('Message audit'!$A$2:$A$201,A5017)=0,AND(B5017&lt;&gt;"To",B5017&lt;&gt;"CC",B5017&lt;&gt;"BCC"),E5017&lt;&gt;"BASIC_OK"),"REVIEW","OK")</f>
        <v>OK</v>
      </c>
    </row>
    <row r="5018">
      <c r="A5018" s="5" t="s">
        <v>210</v>
      </c>
      <c r="B5018" s="5" t="s">
        <v>21</v>
      </c>
      <c r="C5018" s="5" t="s">
        <v>102</v>
      </c>
      <c r="D5018" s="6" t="str">
        <f t="shared" si="1"/>
        <v>person17@demo.invalid</v>
      </c>
      <c r="E5018" s="6" t="str">
        <f t="shared" si="2"/>
        <v>BASIC_OK</v>
      </c>
      <c r="F5018" s="6" t="str">
        <f>IF(E5018&lt;&gt;"BASIC_OK","REVIEW",IF(RIGHT(D5018,LEN(LOWER(TRIM('Audit summary'!$B$16)))+1)="@"&amp;LOWER(TRIM('Audit summary'!$B$16)),"INTERNAL","EXTERNAL"))</f>
        <v>INTERNAL</v>
      </c>
      <c r="G5018" s="6">
        <f t="shared" si="3"/>
        <v>0</v>
      </c>
      <c r="H5018" s="6">
        <f t="shared" si="4"/>
        <v>1</v>
      </c>
      <c r="I5018" s="6" t="str">
        <f>IF(OR(A5018="",COUNTIF('Message audit'!$A$2:$A$201,A5018)=0,AND(B5018&lt;&gt;"To",B5018&lt;&gt;"CC",B5018&lt;&gt;"BCC"),E5018&lt;&gt;"BASIC_OK"),"REVIEW","OK")</f>
        <v>OK</v>
      </c>
    </row>
    <row r="5019">
      <c r="A5019" s="5" t="s">
        <v>210</v>
      </c>
      <c r="B5019" s="5" t="s">
        <v>50</v>
      </c>
      <c r="C5019" s="5" t="s">
        <v>105</v>
      </c>
      <c r="D5019" s="6" t="str">
        <f t="shared" si="1"/>
        <v>person18@demo.invalid</v>
      </c>
      <c r="E5019" s="6" t="str">
        <f t="shared" si="2"/>
        <v>BASIC_OK</v>
      </c>
      <c r="F5019" s="6" t="str">
        <f>IF(E5019&lt;&gt;"BASIC_OK","REVIEW",IF(RIGHT(D5019,LEN(LOWER(TRIM('Audit summary'!$B$16)))+1)="@"&amp;LOWER(TRIM('Audit summary'!$B$16)),"INTERNAL","EXTERNAL"))</f>
        <v>INTERNAL</v>
      </c>
      <c r="G5019" s="6">
        <f t="shared" si="3"/>
        <v>0</v>
      </c>
      <c r="H5019" s="6">
        <f t="shared" si="4"/>
        <v>1</v>
      </c>
      <c r="I5019" s="6" t="str">
        <f>IF(OR(A5019="",COUNTIF('Message audit'!$A$2:$A$201,A5019)=0,AND(B5019&lt;&gt;"To",B5019&lt;&gt;"CC",B5019&lt;&gt;"BCC"),E5019&lt;&gt;"BASIC_OK"),"REVIEW","OK")</f>
        <v>OK</v>
      </c>
    </row>
    <row r="5020">
      <c r="A5020" s="5" t="s">
        <v>210</v>
      </c>
      <c r="B5020" s="5" t="s">
        <v>65</v>
      </c>
      <c r="C5020" s="5" t="s">
        <v>107</v>
      </c>
      <c r="D5020" s="6" t="str">
        <f t="shared" si="1"/>
        <v>person19@demo.invalid</v>
      </c>
      <c r="E5020" s="6" t="str">
        <f t="shared" si="2"/>
        <v>BASIC_OK</v>
      </c>
      <c r="F5020" s="6" t="str">
        <f>IF(E5020&lt;&gt;"BASIC_OK","REVIEW",IF(RIGHT(D5020,LEN(LOWER(TRIM('Audit summary'!$B$16)))+1)="@"&amp;LOWER(TRIM('Audit summary'!$B$16)),"INTERNAL","EXTERNAL"))</f>
        <v>INTERNAL</v>
      </c>
      <c r="G5020" s="6">
        <f t="shared" si="3"/>
        <v>0</v>
      </c>
      <c r="H5020" s="6">
        <f t="shared" si="4"/>
        <v>1</v>
      </c>
      <c r="I5020" s="6" t="str">
        <f>IF(OR(A5020="",COUNTIF('Message audit'!$A$2:$A$201,A5020)=0,AND(B5020&lt;&gt;"To",B5020&lt;&gt;"CC",B5020&lt;&gt;"BCC"),E5020&lt;&gt;"BASIC_OK"),"REVIEW","OK")</f>
        <v>OK</v>
      </c>
    </row>
    <row r="5021">
      <c r="A5021" s="5" t="s">
        <v>210</v>
      </c>
      <c r="B5021" s="5" t="s">
        <v>21</v>
      </c>
      <c r="C5021" s="5" t="s">
        <v>110</v>
      </c>
      <c r="D5021" s="6" t="str">
        <f t="shared" si="1"/>
        <v>person20@example.org</v>
      </c>
      <c r="E5021" s="6" t="str">
        <f t="shared" si="2"/>
        <v>BASIC_OK</v>
      </c>
      <c r="F5021" s="6" t="str">
        <f>IF(E5021&lt;&gt;"BASIC_OK","REVIEW",IF(RIGHT(D5021,LEN(LOWER(TRIM('Audit summary'!$B$16)))+1)="@"&amp;LOWER(TRIM('Audit summary'!$B$16)),"INTERNAL","EXTERNAL"))</f>
        <v>EXTERNAL</v>
      </c>
      <c r="G5021" s="6">
        <f t="shared" si="3"/>
        <v>0</v>
      </c>
      <c r="H5021" s="6">
        <f t="shared" si="4"/>
        <v>1</v>
      </c>
      <c r="I5021" s="6" t="str">
        <f>IF(OR(A5021="",COUNTIF('Message audit'!$A$2:$A$201,A5021)=0,AND(B5021&lt;&gt;"To",B5021&lt;&gt;"CC",B5021&lt;&gt;"BCC"),E5021&lt;&gt;"BASIC_OK"),"REVIEW","OK")</f>
        <v>OK</v>
      </c>
    </row>
    <row r="5022">
      <c r="A5022" s="5" t="s">
        <v>210</v>
      </c>
      <c r="B5022" s="5" t="s">
        <v>50</v>
      </c>
      <c r="C5022" s="5" t="s">
        <v>113</v>
      </c>
      <c r="D5022" s="6" t="str">
        <f t="shared" si="1"/>
        <v>person21@demo.invalid</v>
      </c>
      <c r="E5022" s="6" t="str">
        <f t="shared" si="2"/>
        <v>BASIC_OK</v>
      </c>
      <c r="F5022" s="6" t="str">
        <f>IF(E5022&lt;&gt;"BASIC_OK","REVIEW",IF(RIGHT(D5022,LEN(LOWER(TRIM('Audit summary'!$B$16)))+1)="@"&amp;LOWER(TRIM('Audit summary'!$B$16)),"INTERNAL","EXTERNAL"))</f>
        <v>INTERNAL</v>
      </c>
      <c r="G5022" s="6">
        <f t="shared" si="3"/>
        <v>0</v>
      </c>
      <c r="H5022" s="6">
        <f t="shared" si="4"/>
        <v>1</v>
      </c>
      <c r="I5022" s="6" t="str">
        <f>IF(OR(A5022="",COUNTIF('Message audit'!$A$2:$A$201,A5022)=0,AND(B5022&lt;&gt;"To",B5022&lt;&gt;"CC",B5022&lt;&gt;"BCC"),E5022&lt;&gt;"BASIC_OK"),"REVIEW","OK")</f>
        <v>OK</v>
      </c>
    </row>
    <row r="5023">
      <c r="A5023" s="5" t="s">
        <v>210</v>
      </c>
      <c r="B5023" s="5" t="s">
        <v>65</v>
      </c>
      <c r="C5023" s="5" t="s">
        <v>116</v>
      </c>
      <c r="D5023" s="6" t="str">
        <f t="shared" si="1"/>
        <v>person22@demo.invalid</v>
      </c>
      <c r="E5023" s="6" t="str">
        <f t="shared" si="2"/>
        <v>BASIC_OK</v>
      </c>
      <c r="F5023" s="6" t="str">
        <f>IF(E5023&lt;&gt;"BASIC_OK","REVIEW",IF(RIGHT(D5023,LEN(LOWER(TRIM('Audit summary'!$B$16)))+1)="@"&amp;LOWER(TRIM('Audit summary'!$B$16)),"INTERNAL","EXTERNAL"))</f>
        <v>INTERNAL</v>
      </c>
      <c r="G5023" s="6">
        <f t="shared" si="3"/>
        <v>0</v>
      </c>
      <c r="H5023" s="6">
        <f t="shared" si="4"/>
        <v>1</v>
      </c>
      <c r="I5023" s="6" t="str">
        <f>IF(OR(A5023="",COUNTIF('Message audit'!$A$2:$A$201,A5023)=0,AND(B5023&lt;&gt;"To",B5023&lt;&gt;"CC",B5023&lt;&gt;"BCC"),E5023&lt;&gt;"BASIC_OK"),"REVIEW","OK")</f>
        <v>OK</v>
      </c>
    </row>
    <row r="5024">
      <c r="A5024" s="5" t="s">
        <v>210</v>
      </c>
      <c r="B5024" s="5" t="s">
        <v>21</v>
      </c>
      <c r="C5024" s="5" t="s">
        <v>118</v>
      </c>
      <c r="D5024" s="6" t="str">
        <f t="shared" si="1"/>
        <v>person23@demo.invalid</v>
      </c>
      <c r="E5024" s="6" t="str">
        <f t="shared" si="2"/>
        <v>BASIC_OK</v>
      </c>
      <c r="F5024" s="6" t="str">
        <f>IF(E5024&lt;&gt;"BASIC_OK","REVIEW",IF(RIGHT(D5024,LEN(LOWER(TRIM('Audit summary'!$B$16)))+1)="@"&amp;LOWER(TRIM('Audit summary'!$B$16)),"INTERNAL","EXTERNAL"))</f>
        <v>INTERNAL</v>
      </c>
      <c r="G5024" s="6">
        <f t="shared" si="3"/>
        <v>0</v>
      </c>
      <c r="H5024" s="6">
        <f t="shared" si="4"/>
        <v>1</v>
      </c>
      <c r="I5024" s="6" t="str">
        <f>IF(OR(A5024="",COUNTIF('Message audit'!$A$2:$A$201,A5024)=0,AND(B5024&lt;&gt;"To",B5024&lt;&gt;"CC",B5024&lt;&gt;"BCC"),E5024&lt;&gt;"BASIC_OK"),"REVIEW","OK")</f>
        <v>OK</v>
      </c>
    </row>
    <row r="5025">
      <c r="A5025" s="5" t="s">
        <v>210</v>
      </c>
      <c r="B5025" s="5" t="s">
        <v>50</v>
      </c>
      <c r="C5025" s="5" t="s">
        <v>121</v>
      </c>
      <c r="D5025" s="6" t="str">
        <f t="shared" si="1"/>
        <v>person24@demo.invalid</v>
      </c>
      <c r="E5025" s="6" t="str">
        <f t="shared" si="2"/>
        <v>BASIC_OK</v>
      </c>
      <c r="F5025" s="6" t="str">
        <f>IF(E5025&lt;&gt;"BASIC_OK","REVIEW",IF(RIGHT(D5025,LEN(LOWER(TRIM('Audit summary'!$B$16)))+1)="@"&amp;LOWER(TRIM('Audit summary'!$B$16)),"INTERNAL","EXTERNAL"))</f>
        <v>INTERNAL</v>
      </c>
      <c r="G5025" s="6">
        <f t="shared" si="3"/>
        <v>0</v>
      </c>
      <c r="H5025" s="6">
        <f t="shared" si="4"/>
        <v>1</v>
      </c>
      <c r="I5025" s="6" t="str">
        <f>IF(OR(A5025="",COUNTIF('Message audit'!$A$2:$A$201,A5025)=0,AND(B5025&lt;&gt;"To",B5025&lt;&gt;"CC",B5025&lt;&gt;"BCC"),E5025&lt;&gt;"BASIC_OK"),"REVIEW","OK")</f>
        <v>OK</v>
      </c>
    </row>
    <row r="5026">
      <c r="A5026" s="5" t="s">
        <v>210</v>
      </c>
      <c r="B5026" s="5" t="s">
        <v>65</v>
      </c>
      <c r="C5026" s="5" t="s">
        <v>124</v>
      </c>
      <c r="D5026" s="6" t="str">
        <f t="shared" si="1"/>
        <v>person25@example.org</v>
      </c>
      <c r="E5026" s="6" t="str">
        <f t="shared" si="2"/>
        <v>BASIC_OK</v>
      </c>
      <c r="F5026" s="6" t="str">
        <f>IF(E5026&lt;&gt;"BASIC_OK","REVIEW",IF(RIGHT(D5026,LEN(LOWER(TRIM('Audit summary'!$B$16)))+1)="@"&amp;LOWER(TRIM('Audit summary'!$B$16)),"INTERNAL","EXTERNAL"))</f>
        <v>EXTERNAL</v>
      </c>
      <c r="G5026" s="6">
        <f t="shared" si="3"/>
        <v>0</v>
      </c>
      <c r="H5026" s="6">
        <f t="shared" si="4"/>
        <v>1</v>
      </c>
      <c r="I5026" s="6" t="str">
        <f>IF(OR(A5026="",COUNTIF('Message audit'!$A$2:$A$201,A5026)=0,AND(B5026&lt;&gt;"To",B5026&lt;&gt;"CC",B5026&lt;&gt;"BCC"),E5026&lt;&gt;"BASIC_OK"),"REVIEW","OK")</f>
        <v>OK</v>
      </c>
    </row>
    <row r="5027">
      <c r="A5027" s="5" t="s">
        <v>210</v>
      </c>
      <c r="B5027" s="5" t="s">
        <v>21</v>
      </c>
      <c r="C5027" s="5" t="s">
        <v>127</v>
      </c>
      <c r="D5027" s="6" t="str">
        <f t="shared" si="1"/>
        <v>person26@demo.invalid</v>
      </c>
      <c r="E5027" s="6" t="str">
        <f t="shared" si="2"/>
        <v>BASIC_OK</v>
      </c>
      <c r="F5027" s="6" t="str">
        <f>IF(E5027&lt;&gt;"BASIC_OK","REVIEW",IF(RIGHT(D5027,LEN(LOWER(TRIM('Audit summary'!$B$16)))+1)="@"&amp;LOWER(TRIM('Audit summary'!$B$16)),"INTERNAL","EXTERNAL"))</f>
        <v>INTERNAL</v>
      </c>
      <c r="G5027" s="6">
        <f t="shared" si="3"/>
        <v>0</v>
      </c>
      <c r="H5027" s="6">
        <f t="shared" si="4"/>
        <v>1</v>
      </c>
      <c r="I5027" s="6" t="str">
        <f>IF(OR(A5027="",COUNTIF('Message audit'!$A$2:$A$201,A5027)=0,AND(B5027&lt;&gt;"To",B5027&lt;&gt;"CC",B5027&lt;&gt;"BCC"),E5027&lt;&gt;"BASIC_OK"),"REVIEW","OK")</f>
        <v>OK</v>
      </c>
    </row>
    <row r="5028">
      <c r="A5028" s="5" t="s">
        <v>210</v>
      </c>
      <c r="B5028" s="5" t="s">
        <v>50</v>
      </c>
      <c r="C5028" s="5" t="s">
        <v>131</v>
      </c>
      <c r="D5028" s="6" t="str">
        <f t="shared" si="1"/>
        <v>person27@demo.invalid</v>
      </c>
      <c r="E5028" s="6" t="str">
        <f t="shared" si="2"/>
        <v>BASIC_OK</v>
      </c>
      <c r="F5028" s="6" t="str">
        <f>IF(E5028&lt;&gt;"BASIC_OK","REVIEW",IF(RIGHT(D5028,LEN(LOWER(TRIM('Audit summary'!$B$16)))+1)="@"&amp;LOWER(TRIM('Audit summary'!$B$16)),"INTERNAL","EXTERNAL"))</f>
        <v>INTERNAL</v>
      </c>
      <c r="G5028" s="6">
        <f t="shared" si="3"/>
        <v>0</v>
      </c>
      <c r="H5028" s="6">
        <f t="shared" si="4"/>
        <v>1</v>
      </c>
      <c r="I5028" s="6" t="str">
        <f>IF(OR(A5028="",COUNTIF('Message audit'!$A$2:$A$201,A5028)=0,AND(B5028&lt;&gt;"To",B5028&lt;&gt;"CC",B5028&lt;&gt;"BCC"),E5028&lt;&gt;"BASIC_OK"),"REVIEW","OK")</f>
        <v>OK</v>
      </c>
    </row>
    <row r="5029">
      <c r="A5029" s="5" t="s">
        <v>210</v>
      </c>
      <c r="B5029" s="5" t="s">
        <v>65</v>
      </c>
      <c r="C5029" s="5" t="s">
        <v>134</v>
      </c>
      <c r="D5029" s="6" t="str">
        <f t="shared" si="1"/>
        <v>person28@demo.invalid</v>
      </c>
      <c r="E5029" s="6" t="str">
        <f t="shared" si="2"/>
        <v>BASIC_OK</v>
      </c>
      <c r="F5029" s="6" t="str">
        <f>IF(E5029&lt;&gt;"BASIC_OK","REVIEW",IF(RIGHT(D5029,LEN(LOWER(TRIM('Audit summary'!$B$16)))+1)="@"&amp;LOWER(TRIM('Audit summary'!$B$16)),"INTERNAL","EXTERNAL"))</f>
        <v>INTERNAL</v>
      </c>
      <c r="G5029" s="6">
        <f t="shared" si="3"/>
        <v>0</v>
      </c>
      <c r="H5029" s="6">
        <f t="shared" si="4"/>
        <v>1</v>
      </c>
      <c r="I5029" s="6" t="str">
        <f>IF(OR(A5029="",COUNTIF('Message audit'!$A$2:$A$201,A5029)=0,AND(B5029&lt;&gt;"To",B5029&lt;&gt;"CC",B5029&lt;&gt;"BCC"),E5029&lt;&gt;"BASIC_OK"),"REVIEW","OK")</f>
        <v>OK</v>
      </c>
    </row>
    <row r="5030">
      <c r="A5030" s="5" t="s">
        <v>210</v>
      </c>
      <c r="B5030" s="5" t="s">
        <v>21</v>
      </c>
      <c r="C5030" s="5" t="s">
        <v>137</v>
      </c>
      <c r="D5030" s="6" t="str">
        <f t="shared" si="1"/>
        <v>person29@demo.invalid</v>
      </c>
      <c r="E5030" s="6" t="str">
        <f t="shared" si="2"/>
        <v>BASIC_OK</v>
      </c>
      <c r="F5030" s="6" t="str">
        <f>IF(E5030&lt;&gt;"BASIC_OK","REVIEW",IF(RIGHT(D5030,LEN(LOWER(TRIM('Audit summary'!$B$16)))+1)="@"&amp;LOWER(TRIM('Audit summary'!$B$16)),"INTERNAL","EXTERNAL"))</f>
        <v>INTERNAL</v>
      </c>
      <c r="G5030" s="6">
        <f t="shared" si="3"/>
        <v>0</v>
      </c>
      <c r="H5030" s="6">
        <f t="shared" si="4"/>
        <v>1</v>
      </c>
      <c r="I5030" s="6" t="str">
        <f>IF(OR(A5030="",COUNTIF('Message audit'!$A$2:$A$201,A5030)=0,AND(B5030&lt;&gt;"To",B5030&lt;&gt;"CC",B5030&lt;&gt;"BCC"),E5030&lt;&gt;"BASIC_OK"),"REVIEW","OK")</f>
        <v>OK</v>
      </c>
    </row>
    <row r="5031">
      <c r="A5031" s="5" t="s">
        <v>210</v>
      </c>
      <c r="B5031" s="5" t="s">
        <v>50</v>
      </c>
      <c r="C5031" s="5" t="s">
        <v>140</v>
      </c>
      <c r="D5031" s="6" t="str">
        <f t="shared" si="1"/>
        <v>person30@example.org</v>
      </c>
      <c r="E5031" s="6" t="str">
        <f t="shared" si="2"/>
        <v>BASIC_OK</v>
      </c>
      <c r="F5031" s="6" t="str">
        <f>IF(E5031&lt;&gt;"BASIC_OK","REVIEW",IF(RIGHT(D5031,LEN(LOWER(TRIM('Audit summary'!$B$16)))+1)="@"&amp;LOWER(TRIM('Audit summary'!$B$16)),"INTERNAL","EXTERNAL"))</f>
        <v>EXTERNAL</v>
      </c>
      <c r="G5031" s="6">
        <f t="shared" si="3"/>
        <v>0</v>
      </c>
      <c r="H5031" s="6">
        <f t="shared" si="4"/>
        <v>1</v>
      </c>
      <c r="I5031" s="6" t="str">
        <f>IF(OR(A5031="",COUNTIF('Message audit'!$A$2:$A$201,A5031)=0,AND(B5031&lt;&gt;"To",B5031&lt;&gt;"CC",B5031&lt;&gt;"BCC"),E5031&lt;&gt;"BASIC_OK"),"REVIEW","OK")</f>
        <v>OK</v>
      </c>
    </row>
    <row r="5032">
      <c r="A5032" s="5" t="s">
        <v>210</v>
      </c>
      <c r="B5032" s="5" t="s">
        <v>65</v>
      </c>
      <c r="C5032" s="5" t="s">
        <v>142</v>
      </c>
      <c r="D5032" s="6" t="str">
        <f t="shared" si="1"/>
        <v>person31@demo.invalid</v>
      </c>
      <c r="E5032" s="6" t="str">
        <f t="shared" si="2"/>
        <v>BASIC_OK</v>
      </c>
      <c r="F5032" s="6" t="str">
        <f>IF(E5032&lt;&gt;"BASIC_OK","REVIEW",IF(RIGHT(D5032,LEN(LOWER(TRIM('Audit summary'!$B$16)))+1)="@"&amp;LOWER(TRIM('Audit summary'!$B$16)),"INTERNAL","EXTERNAL"))</f>
        <v>INTERNAL</v>
      </c>
      <c r="G5032" s="6">
        <f t="shared" si="3"/>
        <v>0</v>
      </c>
      <c r="H5032" s="6">
        <f t="shared" si="4"/>
        <v>1</v>
      </c>
      <c r="I5032" s="6" t="str">
        <f>IF(OR(A5032="",COUNTIF('Message audit'!$A$2:$A$201,A5032)=0,AND(B5032&lt;&gt;"To",B5032&lt;&gt;"CC",B5032&lt;&gt;"BCC"),E5032&lt;&gt;"BASIC_OK"),"REVIEW","OK")</f>
        <v>OK</v>
      </c>
    </row>
    <row r="5033">
      <c r="A5033" s="5" t="s">
        <v>210</v>
      </c>
      <c r="B5033" s="5" t="s">
        <v>21</v>
      </c>
      <c r="C5033" s="5" t="s">
        <v>144</v>
      </c>
      <c r="D5033" s="6" t="str">
        <f t="shared" si="1"/>
        <v>person32@demo.invalid</v>
      </c>
      <c r="E5033" s="6" t="str">
        <f t="shared" si="2"/>
        <v>BASIC_OK</v>
      </c>
      <c r="F5033" s="6" t="str">
        <f>IF(E5033&lt;&gt;"BASIC_OK","REVIEW",IF(RIGHT(D5033,LEN(LOWER(TRIM('Audit summary'!$B$16)))+1)="@"&amp;LOWER(TRIM('Audit summary'!$B$16)),"INTERNAL","EXTERNAL"))</f>
        <v>INTERNAL</v>
      </c>
      <c r="G5033" s="6">
        <f t="shared" si="3"/>
        <v>0</v>
      </c>
      <c r="H5033" s="6">
        <f t="shared" si="4"/>
        <v>1</v>
      </c>
      <c r="I5033" s="6" t="str">
        <f>IF(OR(A5033="",COUNTIF('Message audit'!$A$2:$A$201,A5033)=0,AND(B5033&lt;&gt;"To",B5033&lt;&gt;"CC",B5033&lt;&gt;"BCC"),E5033&lt;&gt;"BASIC_OK"),"REVIEW","OK")</f>
        <v>OK</v>
      </c>
    </row>
    <row r="5034">
      <c r="A5034" s="5" t="s">
        <v>210</v>
      </c>
      <c r="B5034" s="5" t="s">
        <v>50</v>
      </c>
      <c r="C5034" s="5" t="s">
        <v>146</v>
      </c>
      <c r="D5034" s="6" t="str">
        <f t="shared" si="1"/>
        <v>person33@demo.invalid</v>
      </c>
      <c r="E5034" s="6" t="str">
        <f t="shared" si="2"/>
        <v>BASIC_OK</v>
      </c>
      <c r="F5034" s="6" t="str">
        <f>IF(E5034&lt;&gt;"BASIC_OK","REVIEW",IF(RIGHT(D5034,LEN(LOWER(TRIM('Audit summary'!$B$16)))+1)="@"&amp;LOWER(TRIM('Audit summary'!$B$16)),"INTERNAL","EXTERNAL"))</f>
        <v>INTERNAL</v>
      </c>
      <c r="G5034" s="6">
        <f t="shared" si="3"/>
        <v>0</v>
      </c>
      <c r="H5034" s="6">
        <f t="shared" si="4"/>
        <v>1</v>
      </c>
      <c r="I5034" s="6" t="str">
        <f>IF(OR(A5034="",COUNTIF('Message audit'!$A$2:$A$201,A5034)=0,AND(B5034&lt;&gt;"To",B5034&lt;&gt;"CC",B5034&lt;&gt;"BCC"),E5034&lt;&gt;"BASIC_OK"),"REVIEW","OK")</f>
        <v>OK</v>
      </c>
    </row>
    <row r="5035">
      <c r="A5035" s="5" t="s">
        <v>210</v>
      </c>
      <c r="B5035" s="5" t="s">
        <v>65</v>
      </c>
      <c r="C5035" s="5" t="s">
        <v>149</v>
      </c>
      <c r="D5035" s="6" t="str">
        <f t="shared" si="1"/>
        <v>person34@demo.invalid</v>
      </c>
      <c r="E5035" s="6" t="str">
        <f t="shared" si="2"/>
        <v>BASIC_OK</v>
      </c>
      <c r="F5035" s="6" t="str">
        <f>IF(E5035&lt;&gt;"BASIC_OK","REVIEW",IF(RIGHT(D5035,LEN(LOWER(TRIM('Audit summary'!$B$16)))+1)="@"&amp;LOWER(TRIM('Audit summary'!$B$16)),"INTERNAL","EXTERNAL"))</f>
        <v>INTERNAL</v>
      </c>
      <c r="G5035" s="6">
        <f t="shared" si="3"/>
        <v>0</v>
      </c>
      <c r="H5035" s="6">
        <f t="shared" si="4"/>
        <v>1</v>
      </c>
      <c r="I5035" s="6" t="str">
        <f>IF(OR(A5035="",COUNTIF('Message audit'!$A$2:$A$201,A5035)=0,AND(B5035&lt;&gt;"To",B5035&lt;&gt;"CC",B5035&lt;&gt;"BCC"),E5035&lt;&gt;"BASIC_OK"),"REVIEW","OK")</f>
        <v>OK</v>
      </c>
    </row>
    <row r="5036">
      <c r="A5036" s="5" t="s">
        <v>210</v>
      </c>
      <c r="B5036" s="5" t="s">
        <v>21</v>
      </c>
      <c r="C5036" s="5" t="s">
        <v>152</v>
      </c>
      <c r="D5036" s="6" t="str">
        <f t="shared" si="1"/>
        <v>person35@example.org</v>
      </c>
      <c r="E5036" s="6" t="str">
        <f t="shared" si="2"/>
        <v>BASIC_OK</v>
      </c>
      <c r="F5036" s="6" t="str">
        <f>IF(E5036&lt;&gt;"BASIC_OK","REVIEW",IF(RIGHT(D5036,LEN(LOWER(TRIM('Audit summary'!$B$16)))+1)="@"&amp;LOWER(TRIM('Audit summary'!$B$16)),"INTERNAL","EXTERNAL"))</f>
        <v>EXTERNAL</v>
      </c>
      <c r="G5036" s="6">
        <f t="shared" si="3"/>
        <v>0</v>
      </c>
      <c r="H5036" s="6">
        <f t="shared" si="4"/>
        <v>1</v>
      </c>
      <c r="I5036" s="6" t="str">
        <f>IF(OR(A5036="",COUNTIF('Message audit'!$A$2:$A$201,A5036)=0,AND(B5036&lt;&gt;"To",B5036&lt;&gt;"CC",B5036&lt;&gt;"BCC"),E5036&lt;&gt;"BASIC_OK"),"REVIEW","OK")</f>
        <v>OK</v>
      </c>
    </row>
    <row r="5037">
      <c r="A5037" s="5" t="s">
        <v>210</v>
      </c>
      <c r="B5037" s="5" t="s">
        <v>50</v>
      </c>
      <c r="C5037" s="5" t="s">
        <v>155</v>
      </c>
      <c r="D5037" s="6" t="str">
        <f t="shared" si="1"/>
        <v>person36@demo.invalid</v>
      </c>
      <c r="E5037" s="6" t="str">
        <f t="shared" si="2"/>
        <v>BASIC_OK</v>
      </c>
      <c r="F5037" s="6" t="str">
        <f>IF(E5037&lt;&gt;"BASIC_OK","REVIEW",IF(RIGHT(D5037,LEN(LOWER(TRIM('Audit summary'!$B$16)))+1)="@"&amp;LOWER(TRIM('Audit summary'!$B$16)),"INTERNAL","EXTERNAL"))</f>
        <v>INTERNAL</v>
      </c>
      <c r="G5037" s="6">
        <f t="shared" si="3"/>
        <v>0</v>
      </c>
      <c r="H5037" s="6">
        <f t="shared" si="4"/>
        <v>1</v>
      </c>
      <c r="I5037" s="6" t="str">
        <f>IF(OR(A5037="",COUNTIF('Message audit'!$A$2:$A$201,A5037)=0,AND(B5037&lt;&gt;"To",B5037&lt;&gt;"CC",B5037&lt;&gt;"BCC"),E5037&lt;&gt;"BASIC_OK"),"REVIEW","OK")</f>
        <v>OK</v>
      </c>
    </row>
    <row r="5038">
      <c r="A5038" s="5" t="s">
        <v>210</v>
      </c>
      <c r="B5038" s="5" t="s">
        <v>65</v>
      </c>
      <c r="C5038" s="5" t="s">
        <v>158</v>
      </c>
      <c r="D5038" s="6" t="str">
        <f t="shared" si="1"/>
        <v>person37@demo.invalid</v>
      </c>
      <c r="E5038" s="6" t="str">
        <f t="shared" si="2"/>
        <v>BASIC_OK</v>
      </c>
      <c r="F5038" s="6" t="str">
        <f>IF(E5038&lt;&gt;"BASIC_OK","REVIEW",IF(RIGHT(D5038,LEN(LOWER(TRIM('Audit summary'!$B$16)))+1)="@"&amp;LOWER(TRIM('Audit summary'!$B$16)),"INTERNAL","EXTERNAL"))</f>
        <v>INTERNAL</v>
      </c>
      <c r="G5038" s="6">
        <f t="shared" si="3"/>
        <v>0</v>
      </c>
      <c r="H5038" s="6">
        <f t="shared" si="4"/>
        <v>1</v>
      </c>
      <c r="I5038" s="6" t="str">
        <f>IF(OR(A5038="",COUNTIF('Message audit'!$A$2:$A$201,A5038)=0,AND(B5038&lt;&gt;"To",B5038&lt;&gt;"CC",B5038&lt;&gt;"BCC"),E5038&lt;&gt;"BASIC_OK"),"REVIEW","OK")</f>
        <v>OK</v>
      </c>
    </row>
    <row r="5039">
      <c r="A5039" s="5" t="s">
        <v>210</v>
      </c>
      <c r="B5039" s="5" t="s">
        <v>21</v>
      </c>
      <c r="C5039" s="5" t="s">
        <v>160</v>
      </c>
      <c r="D5039" s="6" t="str">
        <f t="shared" si="1"/>
        <v>person38@demo.invalid</v>
      </c>
      <c r="E5039" s="6" t="str">
        <f t="shared" si="2"/>
        <v>BASIC_OK</v>
      </c>
      <c r="F5039" s="6" t="str">
        <f>IF(E5039&lt;&gt;"BASIC_OK","REVIEW",IF(RIGHT(D5039,LEN(LOWER(TRIM('Audit summary'!$B$16)))+1)="@"&amp;LOWER(TRIM('Audit summary'!$B$16)),"INTERNAL","EXTERNAL"))</f>
        <v>INTERNAL</v>
      </c>
      <c r="G5039" s="6">
        <f t="shared" si="3"/>
        <v>0</v>
      </c>
      <c r="H5039" s="6">
        <f t="shared" si="4"/>
        <v>1</v>
      </c>
      <c r="I5039" s="6" t="str">
        <f>IF(OR(A5039="",COUNTIF('Message audit'!$A$2:$A$201,A5039)=0,AND(B5039&lt;&gt;"To",B5039&lt;&gt;"CC",B5039&lt;&gt;"BCC"),E5039&lt;&gt;"BASIC_OK"),"REVIEW","OK")</f>
        <v>OK</v>
      </c>
    </row>
    <row r="5040">
      <c r="A5040" s="5" t="s">
        <v>210</v>
      </c>
      <c r="B5040" s="5" t="s">
        <v>50</v>
      </c>
      <c r="C5040" s="5" t="s">
        <v>163</v>
      </c>
      <c r="D5040" s="6" t="str">
        <f t="shared" si="1"/>
        <v>person39@demo.invalid</v>
      </c>
      <c r="E5040" s="6" t="str">
        <f t="shared" si="2"/>
        <v>BASIC_OK</v>
      </c>
      <c r="F5040" s="6" t="str">
        <f>IF(E5040&lt;&gt;"BASIC_OK","REVIEW",IF(RIGHT(D5040,LEN(LOWER(TRIM('Audit summary'!$B$16)))+1)="@"&amp;LOWER(TRIM('Audit summary'!$B$16)),"INTERNAL","EXTERNAL"))</f>
        <v>INTERNAL</v>
      </c>
      <c r="G5040" s="6">
        <f t="shared" si="3"/>
        <v>0</v>
      </c>
      <c r="H5040" s="6">
        <f t="shared" si="4"/>
        <v>1</v>
      </c>
      <c r="I5040" s="6" t="str">
        <f>IF(OR(A5040="",COUNTIF('Message audit'!$A$2:$A$201,A5040)=0,AND(B5040&lt;&gt;"To",B5040&lt;&gt;"CC",B5040&lt;&gt;"BCC"),E5040&lt;&gt;"BASIC_OK"),"REVIEW","OK")</f>
        <v>OK</v>
      </c>
    </row>
    <row r="5041">
      <c r="A5041" s="5" t="s">
        <v>210</v>
      </c>
      <c r="B5041" s="5" t="s">
        <v>65</v>
      </c>
      <c r="C5041" s="5" t="s">
        <v>165</v>
      </c>
      <c r="D5041" s="6" t="str">
        <f t="shared" si="1"/>
        <v>person40@example.org</v>
      </c>
      <c r="E5041" s="6" t="str">
        <f t="shared" si="2"/>
        <v>BASIC_OK</v>
      </c>
      <c r="F5041" s="6" t="str">
        <f>IF(E5041&lt;&gt;"BASIC_OK","REVIEW",IF(RIGHT(D5041,LEN(LOWER(TRIM('Audit summary'!$B$16)))+1)="@"&amp;LOWER(TRIM('Audit summary'!$B$16)),"INTERNAL","EXTERNAL"))</f>
        <v>EXTERNAL</v>
      </c>
      <c r="G5041" s="6">
        <f t="shared" si="3"/>
        <v>0</v>
      </c>
      <c r="H5041" s="6">
        <f t="shared" si="4"/>
        <v>1</v>
      </c>
      <c r="I5041" s="6" t="str">
        <f>IF(OR(A5041="",COUNTIF('Message audit'!$A$2:$A$201,A5041)=0,AND(B5041&lt;&gt;"To",B5041&lt;&gt;"CC",B5041&lt;&gt;"BCC"),E5041&lt;&gt;"BASIC_OK"),"REVIEW","OK")</f>
        <v>OK</v>
      </c>
    </row>
    <row r="5042">
      <c r="A5042" s="5" t="s">
        <v>210</v>
      </c>
      <c r="B5042" s="5" t="s">
        <v>21</v>
      </c>
      <c r="C5042" s="5" t="s">
        <v>168</v>
      </c>
      <c r="D5042" s="6" t="str">
        <f t="shared" si="1"/>
        <v>person41@demo.invalid</v>
      </c>
      <c r="E5042" s="6" t="str">
        <f t="shared" si="2"/>
        <v>BASIC_OK</v>
      </c>
      <c r="F5042" s="6" t="str">
        <f>IF(E5042&lt;&gt;"BASIC_OK","REVIEW",IF(RIGHT(D5042,LEN(LOWER(TRIM('Audit summary'!$B$16)))+1)="@"&amp;LOWER(TRIM('Audit summary'!$B$16)),"INTERNAL","EXTERNAL"))</f>
        <v>INTERNAL</v>
      </c>
      <c r="G5042" s="6">
        <f t="shared" si="3"/>
        <v>0</v>
      </c>
      <c r="H5042" s="6">
        <f t="shared" si="4"/>
        <v>1</v>
      </c>
      <c r="I5042" s="6" t="str">
        <f>IF(OR(A5042="",COUNTIF('Message audit'!$A$2:$A$201,A5042)=0,AND(B5042&lt;&gt;"To",B5042&lt;&gt;"CC",B5042&lt;&gt;"BCC"),E5042&lt;&gt;"BASIC_OK"),"REVIEW","OK")</f>
        <v>OK</v>
      </c>
    </row>
    <row r="5043">
      <c r="A5043" s="5" t="s">
        <v>210</v>
      </c>
      <c r="B5043" s="5" t="s">
        <v>50</v>
      </c>
      <c r="C5043" s="5" t="s">
        <v>171</v>
      </c>
      <c r="D5043" s="6" t="str">
        <f t="shared" si="1"/>
        <v>person42@demo.invalid</v>
      </c>
      <c r="E5043" s="6" t="str">
        <f t="shared" si="2"/>
        <v>BASIC_OK</v>
      </c>
      <c r="F5043" s="6" t="str">
        <f>IF(E5043&lt;&gt;"BASIC_OK","REVIEW",IF(RIGHT(D5043,LEN(LOWER(TRIM('Audit summary'!$B$16)))+1)="@"&amp;LOWER(TRIM('Audit summary'!$B$16)),"INTERNAL","EXTERNAL"))</f>
        <v>INTERNAL</v>
      </c>
      <c r="G5043" s="6">
        <f t="shared" si="3"/>
        <v>0</v>
      </c>
      <c r="H5043" s="6">
        <f t="shared" si="4"/>
        <v>1</v>
      </c>
      <c r="I5043" s="6" t="str">
        <f>IF(OR(A5043="",COUNTIF('Message audit'!$A$2:$A$201,A5043)=0,AND(B5043&lt;&gt;"To",B5043&lt;&gt;"CC",B5043&lt;&gt;"BCC"),E5043&lt;&gt;"BASIC_OK"),"REVIEW","OK")</f>
        <v>OK</v>
      </c>
    </row>
    <row r="5044">
      <c r="A5044" s="5" t="s">
        <v>210</v>
      </c>
      <c r="B5044" s="5" t="s">
        <v>65</v>
      </c>
      <c r="C5044" s="5" t="s">
        <v>173</v>
      </c>
      <c r="D5044" s="6" t="str">
        <f t="shared" si="1"/>
        <v>person43@demo.invalid</v>
      </c>
      <c r="E5044" s="6" t="str">
        <f t="shared" si="2"/>
        <v>BASIC_OK</v>
      </c>
      <c r="F5044" s="6" t="str">
        <f>IF(E5044&lt;&gt;"BASIC_OK","REVIEW",IF(RIGHT(D5044,LEN(LOWER(TRIM('Audit summary'!$B$16)))+1)="@"&amp;LOWER(TRIM('Audit summary'!$B$16)),"INTERNAL","EXTERNAL"))</f>
        <v>INTERNAL</v>
      </c>
      <c r="G5044" s="6">
        <f t="shared" si="3"/>
        <v>0</v>
      </c>
      <c r="H5044" s="6">
        <f t="shared" si="4"/>
        <v>1</v>
      </c>
      <c r="I5044" s="6" t="str">
        <f>IF(OR(A5044="",COUNTIF('Message audit'!$A$2:$A$201,A5044)=0,AND(B5044&lt;&gt;"To",B5044&lt;&gt;"CC",B5044&lt;&gt;"BCC"),E5044&lt;&gt;"BASIC_OK"),"REVIEW","OK")</f>
        <v>OK</v>
      </c>
    </row>
    <row r="5045">
      <c r="A5045" s="5" t="s">
        <v>210</v>
      </c>
      <c r="B5045" s="5" t="s">
        <v>21</v>
      </c>
      <c r="C5045" s="5" t="s">
        <v>176</v>
      </c>
      <c r="D5045" s="6" t="str">
        <f t="shared" si="1"/>
        <v>person44@demo.invalid</v>
      </c>
      <c r="E5045" s="6" t="str">
        <f t="shared" si="2"/>
        <v>BASIC_OK</v>
      </c>
      <c r="F5045" s="6" t="str">
        <f>IF(E5045&lt;&gt;"BASIC_OK","REVIEW",IF(RIGHT(D5045,LEN(LOWER(TRIM('Audit summary'!$B$16)))+1)="@"&amp;LOWER(TRIM('Audit summary'!$B$16)),"INTERNAL","EXTERNAL"))</f>
        <v>INTERNAL</v>
      </c>
      <c r="G5045" s="6">
        <f t="shared" si="3"/>
        <v>0</v>
      </c>
      <c r="H5045" s="6">
        <f t="shared" si="4"/>
        <v>1</v>
      </c>
      <c r="I5045" s="6" t="str">
        <f>IF(OR(A5045="",COUNTIF('Message audit'!$A$2:$A$201,A5045)=0,AND(B5045&lt;&gt;"To",B5045&lt;&gt;"CC",B5045&lt;&gt;"BCC"),E5045&lt;&gt;"BASIC_OK"),"REVIEW","OK")</f>
        <v>OK</v>
      </c>
    </row>
    <row r="5046">
      <c r="A5046" s="5" t="s">
        <v>210</v>
      </c>
      <c r="B5046" s="5" t="s">
        <v>50</v>
      </c>
      <c r="C5046" s="5" t="s">
        <v>180</v>
      </c>
      <c r="D5046" s="6" t="str">
        <f t="shared" si="1"/>
        <v>person45@example.org</v>
      </c>
      <c r="E5046" s="6" t="str">
        <f t="shared" si="2"/>
        <v>BASIC_OK</v>
      </c>
      <c r="F5046" s="6" t="str">
        <f>IF(E5046&lt;&gt;"BASIC_OK","REVIEW",IF(RIGHT(D5046,LEN(LOWER(TRIM('Audit summary'!$B$16)))+1)="@"&amp;LOWER(TRIM('Audit summary'!$B$16)),"INTERNAL","EXTERNAL"))</f>
        <v>EXTERNAL</v>
      </c>
      <c r="G5046" s="6">
        <f t="shared" si="3"/>
        <v>0</v>
      </c>
      <c r="H5046" s="6">
        <f t="shared" si="4"/>
        <v>1</v>
      </c>
      <c r="I5046" s="6" t="str">
        <f>IF(OR(A5046="",COUNTIF('Message audit'!$A$2:$A$201,A5046)=0,AND(B5046&lt;&gt;"To",B5046&lt;&gt;"CC",B5046&lt;&gt;"BCC"),E5046&lt;&gt;"BASIC_OK"),"REVIEW","OK")</f>
        <v>OK</v>
      </c>
    </row>
    <row r="5047">
      <c r="A5047" s="5" t="s">
        <v>210</v>
      </c>
      <c r="B5047" s="5" t="s">
        <v>65</v>
      </c>
      <c r="C5047" s="5" t="s">
        <v>182</v>
      </c>
      <c r="D5047" s="6" t="str">
        <f t="shared" si="1"/>
        <v>person46@demo.invalid</v>
      </c>
      <c r="E5047" s="6" t="str">
        <f t="shared" si="2"/>
        <v>BASIC_OK</v>
      </c>
      <c r="F5047" s="6" t="str">
        <f>IF(E5047&lt;&gt;"BASIC_OK","REVIEW",IF(RIGHT(D5047,LEN(LOWER(TRIM('Audit summary'!$B$16)))+1)="@"&amp;LOWER(TRIM('Audit summary'!$B$16)),"INTERNAL","EXTERNAL"))</f>
        <v>INTERNAL</v>
      </c>
      <c r="G5047" s="6">
        <f t="shared" si="3"/>
        <v>0</v>
      </c>
      <c r="H5047" s="6">
        <f t="shared" si="4"/>
        <v>1</v>
      </c>
      <c r="I5047" s="6" t="str">
        <f>IF(OR(A5047="",COUNTIF('Message audit'!$A$2:$A$201,A5047)=0,AND(B5047&lt;&gt;"To",B5047&lt;&gt;"CC",B5047&lt;&gt;"BCC"),E5047&lt;&gt;"BASIC_OK"),"REVIEW","OK")</f>
        <v>OK</v>
      </c>
    </row>
    <row r="5048">
      <c r="A5048" s="5" t="s">
        <v>210</v>
      </c>
      <c r="B5048" s="5" t="s">
        <v>21</v>
      </c>
      <c r="C5048" s="5" t="s">
        <v>186</v>
      </c>
      <c r="D5048" s="6" t="str">
        <f t="shared" si="1"/>
        <v>person47@demo.invalid</v>
      </c>
      <c r="E5048" s="6" t="str">
        <f t="shared" si="2"/>
        <v>BASIC_OK</v>
      </c>
      <c r="F5048" s="6" t="str">
        <f>IF(E5048&lt;&gt;"BASIC_OK","REVIEW",IF(RIGHT(D5048,LEN(LOWER(TRIM('Audit summary'!$B$16)))+1)="@"&amp;LOWER(TRIM('Audit summary'!$B$16)),"INTERNAL","EXTERNAL"))</f>
        <v>INTERNAL</v>
      </c>
      <c r="G5048" s="6">
        <f t="shared" si="3"/>
        <v>0</v>
      </c>
      <c r="H5048" s="6">
        <f t="shared" si="4"/>
        <v>1</v>
      </c>
      <c r="I5048" s="6" t="str">
        <f>IF(OR(A5048="",COUNTIF('Message audit'!$A$2:$A$201,A5048)=0,AND(B5048&lt;&gt;"To",B5048&lt;&gt;"CC",B5048&lt;&gt;"BCC"),E5048&lt;&gt;"BASIC_OK"),"REVIEW","OK")</f>
        <v>OK</v>
      </c>
    </row>
    <row r="5049">
      <c r="A5049" s="5" t="s">
        <v>210</v>
      </c>
      <c r="B5049" s="5" t="s">
        <v>50</v>
      </c>
      <c r="C5049" s="5" t="s">
        <v>189</v>
      </c>
      <c r="D5049" s="6" t="str">
        <f t="shared" si="1"/>
        <v>person48@demo.invalid</v>
      </c>
      <c r="E5049" s="6" t="str">
        <f t="shared" si="2"/>
        <v>BASIC_OK</v>
      </c>
      <c r="F5049" s="6" t="str">
        <f>IF(E5049&lt;&gt;"BASIC_OK","REVIEW",IF(RIGHT(D5049,LEN(LOWER(TRIM('Audit summary'!$B$16)))+1)="@"&amp;LOWER(TRIM('Audit summary'!$B$16)),"INTERNAL","EXTERNAL"))</f>
        <v>INTERNAL</v>
      </c>
      <c r="G5049" s="6">
        <f t="shared" si="3"/>
        <v>0</v>
      </c>
      <c r="H5049" s="6">
        <f t="shared" si="4"/>
        <v>1</v>
      </c>
      <c r="I5049" s="6" t="str">
        <f>IF(OR(A5049="",COUNTIF('Message audit'!$A$2:$A$201,A5049)=0,AND(B5049&lt;&gt;"To",B5049&lt;&gt;"CC",B5049&lt;&gt;"BCC"),E5049&lt;&gt;"BASIC_OK"),"REVIEW","OK")</f>
        <v>OK</v>
      </c>
    </row>
    <row r="5050">
      <c r="A5050" s="5" t="s">
        <v>210</v>
      </c>
      <c r="B5050" s="5" t="s">
        <v>65</v>
      </c>
      <c r="C5050" s="5" t="s">
        <v>191</v>
      </c>
      <c r="D5050" s="6" t="str">
        <f t="shared" si="1"/>
        <v>person49@demo.invalid</v>
      </c>
      <c r="E5050" s="6" t="str">
        <f t="shared" si="2"/>
        <v>BASIC_OK</v>
      </c>
      <c r="F5050" s="6" t="str">
        <f>IF(E5050&lt;&gt;"BASIC_OK","REVIEW",IF(RIGHT(D5050,LEN(LOWER(TRIM('Audit summary'!$B$16)))+1)="@"&amp;LOWER(TRIM('Audit summary'!$B$16)),"INTERNAL","EXTERNAL"))</f>
        <v>INTERNAL</v>
      </c>
      <c r="G5050" s="6">
        <f t="shared" si="3"/>
        <v>0</v>
      </c>
      <c r="H5050" s="6">
        <f t="shared" si="4"/>
        <v>1</v>
      </c>
      <c r="I5050" s="6" t="str">
        <f>IF(OR(A5050="",COUNTIF('Message audit'!$A$2:$A$201,A5050)=0,AND(B5050&lt;&gt;"To",B5050&lt;&gt;"CC",B5050&lt;&gt;"BCC"),E5050&lt;&gt;"BASIC_OK"),"REVIEW","OK")</f>
        <v>OK</v>
      </c>
    </row>
    <row r="5051">
      <c r="A5051" s="5" t="s">
        <v>210</v>
      </c>
      <c r="B5051" s="5" t="s">
        <v>21</v>
      </c>
      <c r="C5051" s="5" t="s">
        <v>193</v>
      </c>
      <c r="D5051" s="6" t="str">
        <f t="shared" si="1"/>
        <v>person50@example.org</v>
      </c>
      <c r="E5051" s="6" t="str">
        <f t="shared" si="2"/>
        <v>BASIC_OK</v>
      </c>
      <c r="F5051" s="6" t="str">
        <f>IF(E5051&lt;&gt;"BASIC_OK","REVIEW",IF(RIGHT(D5051,LEN(LOWER(TRIM('Audit summary'!$B$16)))+1)="@"&amp;LOWER(TRIM('Audit summary'!$B$16)),"INTERNAL","EXTERNAL"))</f>
        <v>EXTERNAL</v>
      </c>
      <c r="G5051" s="6">
        <f t="shared" si="3"/>
        <v>0</v>
      </c>
      <c r="H5051" s="6">
        <f t="shared" si="4"/>
        <v>1</v>
      </c>
      <c r="I5051" s="6" t="str">
        <f>IF(OR(A5051="",COUNTIF('Message audit'!$A$2:$A$201,A5051)=0,AND(B5051&lt;&gt;"To",B5051&lt;&gt;"CC",B5051&lt;&gt;"BCC"),E5051&lt;&gt;"BASIC_OK"),"REVIEW","OK")</f>
        <v>OK</v>
      </c>
    </row>
    <row r="5052">
      <c r="A5052" s="5" t="s">
        <v>210</v>
      </c>
      <c r="B5052" s="5" t="s">
        <v>50</v>
      </c>
      <c r="C5052" s="5" t="s">
        <v>196</v>
      </c>
      <c r="D5052" s="6" t="str">
        <f t="shared" si="1"/>
        <v>person51@demo.invalid</v>
      </c>
      <c r="E5052" s="6" t="str">
        <f t="shared" si="2"/>
        <v>BASIC_OK</v>
      </c>
      <c r="F5052" s="6" t="str">
        <f>IF(E5052&lt;&gt;"BASIC_OK","REVIEW",IF(RIGHT(D5052,LEN(LOWER(TRIM('Audit summary'!$B$16)))+1)="@"&amp;LOWER(TRIM('Audit summary'!$B$16)),"INTERNAL","EXTERNAL"))</f>
        <v>INTERNAL</v>
      </c>
      <c r="G5052" s="6">
        <f t="shared" si="3"/>
        <v>0</v>
      </c>
      <c r="H5052" s="6">
        <f t="shared" si="4"/>
        <v>1</v>
      </c>
      <c r="I5052" s="6" t="str">
        <f>IF(OR(A5052="",COUNTIF('Message audit'!$A$2:$A$201,A5052)=0,AND(B5052&lt;&gt;"To",B5052&lt;&gt;"CC",B5052&lt;&gt;"BCC"),E5052&lt;&gt;"BASIC_OK"),"REVIEW","OK")</f>
        <v>OK</v>
      </c>
    </row>
    <row r="5053">
      <c r="A5053" s="5" t="s">
        <v>212</v>
      </c>
      <c r="B5053" s="5" t="s">
        <v>65</v>
      </c>
      <c r="C5053" s="5" t="s">
        <v>198</v>
      </c>
      <c r="D5053" s="6" t="str">
        <f t="shared" si="1"/>
        <v>person52@demo.invalid</v>
      </c>
      <c r="E5053" s="6" t="str">
        <f t="shared" si="2"/>
        <v>BASIC_OK</v>
      </c>
      <c r="F5053" s="6" t="str">
        <f>IF(E5053&lt;&gt;"BASIC_OK","REVIEW",IF(RIGHT(D5053,LEN(LOWER(TRIM('Audit summary'!$B$16)))+1)="@"&amp;LOWER(TRIM('Audit summary'!$B$16)),"INTERNAL","EXTERNAL"))</f>
        <v>INTERNAL</v>
      </c>
      <c r="G5053" s="6">
        <f t="shared" si="3"/>
        <v>0</v>
      </c>
      <c r="H5053" s="6">
        <f t="shared" si="4"/>
        <v>1</v>
      </c>
      <c r="I5053" s="6" t="str">
        <f>IF(OR(A5053="",COUNTIF('Message audit'!$A$2:$A$201,A5053)=0,AND(B5053&lt;&gt;"To",B5053&lt;&gt;"CC",B5053&lt;&gt;"BCC"),E5053&lt;&gt;"BASIC_OK"),"REVIEW","OK")</f>
        <v>OK</v>
      </c>
    </row>
    <row r="5054">
      <c r="A5054" s="5" t="s">
        <v>212</v>
      </c>
      <c r="B5054" s="5" t="s">
        <v>21</v>
      </c>
      <c r="C5054" s="5" t="s">
        <v>199</v>
      </c>
      <c r="D5054" s="6" t="str">
        <f t="shared" si="1"/>
        <v>person53@demo.invalid</v>
      </c>
      <c r="E5054" s="6" t="str">
        <f t="shared" si="2"/>
        <v>BASIC_OK</v>
      </c>
      <c r="F5054" s="6" t="str">
        <f>IF(E5054&lt;&gt;"BASIC_OK","REVIEW",IF(RIGHT(D5054,LEN(LOWER(TRIM('Audit summary'!$B$16)))+1)="@"&amp;LOWER(TRIM('Audit summary'!$B$16)),"INTERNAL","EXTERNAL"))</f>
        <v>INTERNAL</v>
      </c>
      <c r="G5054" s="6">
        <f t="shared" si="3"/>
        <v>0</v>
      </c>
      <c r="H5054" s="6">
        <f t="shared" si="4"/>
        <v>1</v>
      </c>
      <c r="I5054" s="6" t="str">
        <f>IF(OR(A5054="",COUNTIF('Message audit'!$A$2:$A$201,A5054)=0,AND(B5054&lt;&gt;"To",B5054&lt;&gt;"CC",B5054&lt;&gt;"BCC"),E5054&lt;&gt;"BASIC_OK"),"REVIEW","OK")</f>
        <v>OK</v>
      </c>
    </row>
    <row r="5055">
      <c r="A5055" s="5" t="s">
        <v>212</v>
      </c>
      <c r="B5055" s="5" t="s">
        <v>50</v>
      </c>
      <c r="C5055" s="5" t="s">
        <v>201</v>
      </c>
      <c r="D5055" s="6" t="str">
        <f t="shared" si="1"/>
        <v>person54@demo.invalid</v>
      </c>
      <c r="E5055" s="6" t="str">
        <f t="shared" si="2"/>
        <v>BASIC_OK</v>
      </c>
      <c r="F5055" s="6" t="str">
        <f>IF(E5055&lt;&gt;"BASIC_OK","REVIEW",IF(RIGHT(D5055,LEN(LOWER(TRIM('Audit summary'!$B$16)))+1)="@"&amp;LOWER(TRIM('Audit summary'!$B$16)),"INTERNAL","EXTERNAL"))</f>
        <v>INTERNAL</v>
      </c>
      <c r="G5055" s="6">
        <f t="shared" si="3"/>
        <v>0</v>
      </c>
      <c r="H5055" s="6">
        <f t="shared" si="4"/>
        <v>1</v>
      </c>
      <c r="I5055" s="6" t="str">
        <f>IF(OR(A5055="",COUNTIF('Message audit'!$A$2:$A$201,A5055)=0,AND(B5055&lt;&gt;"To",B5055&lt;&gt;"CC",B5055&lt;&gt;"BCC"),E5055&lt;&gt;"BASIC_OK"),"REVIEW","OK")</f>
        <v>OK</v>
      </c>
    </row>
    <row r="5056">
      <c r="A5056" s="5" t="s">
        <v>212</v>
      </c>
      <c r="B5056" s="5" t="s">
        <v>65</v>
      </c>
      <c r="C5056" s="5" t="s">
        <v>203</v>
      </c>
      <c r="D5056" s="6" t="str">
        <f t="shared" si="1"/>
        <v>person55@example.org</v>
      </c>
      <c r="E5056" s="6" t="str">
        <f t="shared" si="2"/>
        <v>BASIC_OK</v>
      </c>
      <c r="F5056" s="6" t="str">
        <f>IF(E5056&lt;&gt;"BASIC_OK","REVIEW",IF(RIGHT(D5056,LEN(LOWER(TRIM('Audit summary'!$B$16)))+1)="@"&amp;LOWER(TRIM('Audit summary'!$B$16)),"INTERNAL","EXTERNAL"))</f>
        <v>EXTERNAL</v>
      </c>
      <c r="G5056" s="6">
        <f t="shared" si="3"/>
        <v>0</v>
      </c>
      <c r="H5056" s="6">
        <f t="shared" si="4"/>
        <v>1</v>
      </c>
      <c r="I5056" s="6" t="str">
        <f>IF(OR(A5056="",COUNTIF('Message audit'!$A$2:$A$201,A5056)=0,AND(B5056&lt;&gt;"To",B5056&lt;&gt;"CC",B5056&lt;&gt;"BCC"),E5056&lt;&gt;"BASIC_OK"),"REVIEW","OK")</f>
        <v>OK</v>
      </c>
    </row>
    <row r="5057">
      <c r="A5057" s="5" t="s">
        <v>212</v>
      </c>
      <c r="B5057" s="5" t="s">
        <v>21</v>
      </c>
      <c r="C5057" s="5" t="s">
        <v>205</v>
      </c>
      <c r="D5057" s="6" t="str">
        <f t="shared" si="1"/>
        <v>person56@demo.invalid</v>
      </c>
      <c r="E5057" s="6" t="str">
        <f t="shared" si="2"/>
        <v>BASIC_OK</v>
      </c>
      <c r="F5057" s="6" t="str">
        <f>IF(E5057&lt;&gt;"BASIC_OK","REVIEW",IF(RIGHT(D5057,LEN(LOWER(TRIM('Audit summary'!$B$16)))+1)="@"&amp;LOWER(TRIM('Audit summary'!$B$16)),"INTERNAL","EXTERNAL"))</f>
        <v>INTERNAL</v>
      </c>
      <c r="G5057" s="6">
        <f t="shared" si="3"/>
        <v>0</v>
      </c>
      <c r="H5057" s="6">
        <f t="shared" si="4"/>
        <v>1</v>
      </c>
      <c r="I5057" s="6" t="str">
        <f>IF(OR(A5057="",COUNTIF('Message audit'!$A$2:$A$201,A5057)=0,AND(B5057&lt;&gt;"To",B5057&lt;&gt;"CC",B5057&lt;&gt;"BCC"),E5057&lt;&gt;"BASIC_OK"),"REVIEW","OK")</f>
        <v>OK</v>
      </c>
    </row>
    <row r="5058">
      <c r="A5058" s="5" t="s">
        <v>212</v>
      </c>
      <c r="B5058" s="5" t="s">
        <v>50</v>
      </c>
      <c r="C5058" s="5" t="s">
        <v>208</v>
      </c>
      <c r="D5058" s="6" t="str">
        <f t="shared" si="1"/>
        <v>person57@demo.invalid</v>
      </c>
      <c r="E5058" s="6" t="str">
        <f t="shared" si="2"/>
        <v>BASIC_OK</v>
      </c>
      <c r="F5058" s="6" t="str">
        <f>IF(E5058&lt;&gt;"BASIC_OK","REVIEW",IF(RIGHT(D5058,LEN(LOWER(TRIM('Audit summary'!$B$16)))+1)="@"&amp;LOWER(TRIM('Audit summary'!$B$16)),"INTERNAL","EXTERNAL"))</f>
        <v>INTERNAL</v>
      </c>
      <c r="G5058" s="6">
        <f t="shared" si="3"/>
        <v>0</v>
      </c>
      <c r="H5058" s="6">
        <f t="shared" si="4"/>
        <v>1</v>
      </c>
      <c r="I5058" s="6" t="str">
        <f>IF(OR(A5058="",COUNTIF('Message audit'!$A$2:$A$201,A5058)=0,AND(B5058&lt;&gt;"To",B5058&lt;&gt;"CC",B5058&lt;&gt;"BCC"),E5058&lt;&gt;"BASIC_OK"),"REVIEW","OK")</f>
        <v>OK</v>
      </c>
    </row>
    <row r="5059">
      <c r="A5059" s="5" t="s">
        <v>212</v>
      </c>
      <c r="B5059" s="5" t="s">
        <v>65</v>
      </c>
      <c r="C5059" s="5" t="s">
        <v>211</v>
      </c>
      <c r="D5059" s="6" t="str">
        <f t="shared" si="1"/>
        <v>person58@demo.invalid</v>
      </c>
      <c r="E5059" s="6" t="str">
        <f t="shared" si="2"/>
        <v>BASIC_OK</v>
      </c>
      <c r="F5059" s="6" t="str">
        <f>IF(E5059&lt;&gt;"BASIC_OK","REVIEW",IF(RIGHT(D5059,LEN(LOWER(TRIM('Audit summary'!$B$16)))+1)="@"&amp;LOWER(TRIM('Audit summary'!$B$16)),"INTERNAL","EXTERNAL"))</f>
        <v>INTERNAL</v>
      </c>
      <c r="G5059" s="6">
        <f t="shared" si="3"/>
        <v>0</v>
      </c>
      <c r="H5059" s="6">
        <f t="shared" si="4"/>
        <v>1</v>
      </c>
      <c r="I5059" s="6" t="str">
        <f>IF(OR(A5059="",COUNTIF('Message audit'!$A$2:$A$201,A5059)=0,AND(B5059&lt;&gt;"To",B5059&lt;&gt;"CC",B5059&lt;&gt;"BCC"),E5059&lt;&gt;"BASIC_OK"),"REVIEW","OK")</f>
        <v>OK</v>
      </c>
    </row>
    <row r="5060">
      <c r="A5060" s="5" t="s">
        <v>212</v>
      </c>
      <c r="B5060" s="5" t="s">
        <v>21</v>
      </c>
      <c r="C5060" s="5" t="s">
        <v>213</v>
      </c>
      <c r="D5060" s="6" t="str">
        <f t="shared" si="1"/>
        <v>person59@demo.invalid</v>
      </c>
      <c r="E5060" s="6" t="str">
        <f t="shared" si="2"/>
        <v>BASIC_OK</v>
      </c>
      <c r="F5060" s="6" t="str">
        <f>IF(E5060&lt;&gt;"BASIC_OK","REVIEW",IF(RIGHT(D5060,LEN(LOWER(TRIM('Audit summary'!$B$16)))+1)="@"&amp;LOWER(TRIM('Audit summary'!$B$16)),"INTERNAL","EXTERNAL"))</f>
        <v>INTERNAL</v>
      </c>
      <c r="G5060" s="6">
        <f t="shared" si="3"/>
        <v>0</v>
      </c>
      <c r="H5060" s="6">
        <f t="shared" si="4"/>
        <v>1</v>
      </c>
      <c r="I5060" s="6" t="str">
        <f>IF(OR(A5060="",COUNTIF('Message audit'!$A$2:$A$201,A5060)=0,AND(B5060&lt;&gt;"To",B5060&lt;&gt;"CC",B5060&lt;&gt;"BCC"),E5060&lt;&gt;"BASIC_OK"),"REVIEW","OK")</f>
        <v>OK</v>
      </c>
    </row>
    <row r="5061">
      <c r="A5061" s="5" t="s">
        <v>212</v>
      </c>
      <c r="B5061" s="5" t="s">
        <v>50</v>
      </c>
      <c r="C5061" s="5" t="s">
        <v>215</v>
      </c>
      <c r="D5061" s="6" t="str">
        <f t="shared" si="1"/>
        <v>person60@example.org</v>
      </c>
      <c r="E5061" s="6" t="str">
        <f t="shared" si="2"/>
        <v>BASIC_OK</v>
      </c>
      <c r="F5061" s="6" t="str">
        <f>IF(E5061&lt;&gt;"BASIC_OK","REVIEW",IF(RIGHT(D5061,LEN(LOWER(TRIM('Audit summary'!$B$16)))+1)="@"&amp;LOWER(TRIM('Audit summary'!$B$16)),"INTERNAL","EXTERNAL"))</f>
        <v>EXTERNAL</v>
      </c>
      <c r="G5061" s="6">
        <f t="shared" si="3"/>
        <v>0</v>
      </c>
      <c r="H5061" s="6">
        <f t="shared" si="4"/>
        <v>1</v>
      </c>
      <c r="I5061" s="6" t="str">
        <f>IF(OR(A5061="",COUNTIF('Message audit'!$A$2:$A$201,A5061)=0,AND(B5061&lt;&gt;"To",B5061&lt;&gt;"CC",B5061&lt;&gt;"BCC"),E5061&lt;&gt;"BASIC_OK"),"REVIEW","OK")</f>
        <v>OK</v>
      </c>
    </row>
    <row r="5062">
      <c r="A5062" s="5" t="s">
        <v>212</v>
      </c>
      <c r="B5062" s="5" t="s">
        <v>65</v>
      </c>
      <c r="C5062" s="5" t="s">
        <v>217</v>
      </c>
      <c r="D5062" s="6" t="str">
        <f t="shared" si="1"/>
        <v>person61@demo.invalid</v>
      </c>
      <c r="E5062" s="6" t="str">
        <f t="shared" si="2"/>
        <v>BASIC_OK</v>
      </c>
      <c r="F5062" s="6" t="str">
        <f>IF(E5062&lt;&gt;"BASIC_OK","REVIEW",IF(RIGHT(D5062,LEN(LOWER(TRIM('Audit summary'!$B$16)))+1)="@"&amp;LOWER(TRIM('Audit summary'!$B$16)),"INTERNAL","EXTERNAL"))</f>
        <v>INTERNAL</v>
      </c>
      <c r="G5062" s="6">
        <f t="shared" si="3"/>
        <v>0</v>
      </c>
      <c r="H5062" s="6">
        <f t="shared" si="4"/>
        <v>1</v>
      </c>
      <c r="I5062" s="6" t="str">
        <f>IF(OR(A5062="",COUNTIF('Message audit'!$A$2:$A$201,A5062)=0,AND(B5062&lt;&gt;"To",B5062&lt;&gt;"CC",B5062&lt;&gt;"BCC"),E5062&lt;&gt;"BASIC_OK"),"REVIEW","OK")</f>
        <v>OK</v>
      </c>
    </row>
    <row r="5063">
      <c r="A5063" s="5" t="s">
        <v>212</v>
      </c>
      <c r="B5063" s="5" t="s">
        <v>21</v>
      </c>
      <c r="C5063" s="5" t="s">
        <v>220</v>
      </c>
      <c r="D5063" s="6" t="str">
        <f t="shared" si="1"/>
        <v>person62@demo.invalid</v>
      </c>
      <c r="E5063" s="6" t="str">
        <f t="shared" si="2"/>
        <v>BASIC_OK</v>
      </c>
      <c r="F5063" s="6" t="str">
        <f>IF(E5063&lt;&gt;"BASIC_OK","REVIEW",IF(RIGHT(D5063,LEN(LOWER(TRIM('Audit summary'!$B$16)))+1)="@"&amp;LOWER(TRIM('Audit summary'!$B$16)),"INTERNAL","EXTERNAL"))</f>
        <v>INTERNAL</v>
      </c>
      <c r="G5063" s="6">
        <f t="shared" si="3"/>
        <v>0</v>
      </c>
      <c r="H5063" s="6">
        <f t="shared" si="4"/>
        <v>1</v>
      </c>
      <c r="I5063" s="6" t="str">
        <f>IF(OR(A5063="",COUNTIF('Message audit'!$A$2:$A$201,A5063)=0,AND(B5063&lt;&gt;"To",B5063&lt;&gt;"CC",B5063&lt;&gt;"BCC"),E5063&lt;&gt;"BASIC_OK"),"REVIEW","OK")</f>
        <v>OK</v>
      </c>
    </row>
    <row r="5064">
      <c r="A5064" s="5" t="s">
        <v>212</v>
      </c>
      <c r="B5064" s="5" t="s">
        <v>50</v>
      </c>
      <c r="C5064" s="5" t="s">
        <v>222</v>
      </c>
      <c r="D5064" s="6" t="str">
        <f t="shared" si="1"/>
        <v>person63@demo.invalid</v>
      </c>
      <c r="E5064" s="6" t="str">
        <f t="shared" si="2"/>
        <v>BASIC_OK</v>
      </c>
      <c r="F5064" s="6" t="str">
        <f>IF(E5064&lt;&gt;"BASIC_OK","REVIEW",IF(RIGHT(D5064,LEN(LOWER(TRIM('Audit summary'!$B$16)))+1)="@"&amp;LOWER(TRIM('Audit summary'!$B$16)),"INTERNAL","EXTERNAL"))</f>
        <v>INTERNAL</v>
      </c>
      <c r="G5064" s="6">
        <f t="shared" si="3"/>
        <v>0</v>
      </c>
      <c r="H5064" s="6">
        <f t="shared" si="4"/>
        <v>1</v>
      </c>
      <c r="I5064" s="6" t="str">
        <f>IF(OR(A5064="",COUNTIF('Message audit'!$A$2:$A$201,A5064)=0,AND(B5064&lt;&gt;"To",B5064&lt;&gt;"CC",B5064&lt;&gt;"BCC"),E5064&lt;&gt;"BASIC_OK"),"REVIEW","OK")</f>
        <v>OK</v>
      </c>
    </row>
    <row r="5065">
      <c r="A5065" s="5" t="s">
        <v>212</v>
      </c>
      <c r="B5065" s="5" t="s">
        <v>65</v>
      </c>
      <c r="C5065" s="5" t="s">
        <v>224</v>
      </c>
      <c r="D5065" s="6" t="str">
        <f t="shared" si="1"/>
        <v>person64@demo.invalid</v>
      </c>
      <c r="E5065" s="6" t="str">
        <f t="shared" si="2"/>
        <v>BASIC_OK</v>
      </c>
      <c r="F5065" s="6" t="str">
        <f>IF(E5065&lt;&gt;"BASIC_OK","REVIEW",IF(RIGHT(D5065,LEN(LOWER(TRIM('Audit summary'!$B$16)))+1)="@"&amp;LOWER(TRIM('Audit summary'!$B$16)),"INTERNAL","EXTERNAL"))</f>
        <v>INTERNAL</v>
      </c>
      <c r="G5065" s="6">
        <f t="shared" si="3"/>
        <v>0</v>
      </c>
      <c r="H5065" s="6">
        <f t="shared" si="4"/>
        <v>1</v>
      </c>
      <c r="I5065" s="6" t="str">
        <f>IF(OR(A5065="",COUNTIF('Message audit'!$A$2:$A$201,A5065)=0,AND(B5065&lt;&gt;"To",B5065&lt;&gt;"CC",B5065&lt;&gt;"BCC"),E5065&lt;&gt;"BASIC_OK"),"REVIEW","OK")</f>
        <v>OK</v>
      </c>
    </row>
    <row r="5066">
      <c r="A5066" s="5" t="s">
        <v>212</v>
      </c>
      <c r="B5066" s="5" t="s">
        <v>21</v>
      </c>
      <c r="C5066" s="5" t="s">
        <v>227</v>
      </c>
      <c r="D5066" s="6" t="str">
        <f t="shared" si="1"/>
        <v>person65@example.org</v>
      </c>
      <c r="E5066" s="6" t="str">
        <f t="shared" si="2"/>
        <v>BASIC_OK</v>
      </c>
      <c r="F5066" s="6" t="str">
        <f>IF(E5066&lt;&gt;"BASIC_OK","REVIEW",IF(RIGHT(D5066,LEN(LOWER(TRIM('Audit summary'!$B$16)))+1)="@"&amp;LOWER(TRIM('Audit summary'!$B$16)),"INTERNAL","EXTERNAL"))</f>
        <v>EXTERNAL</v>
      </c>
      <c r="G5066" s="6">
        <f t="shared" si="3"/>
        <v>0</v>
      </c>
      <c r="H5066" s="6">
        <f t="shared" si="4"/>
        <v>1</v>
      </c>
      <c r="I5066" s="6" t="str">
        <f>IF(OR(A5066="",COUNTIF('Message audit'!$A$2:$A$201,A5066)=0,AND(B5066&lt;&gt;"To",B5066&lt;&gt;"CC",B5066&lt;&gt;"BCC"),E5066&lt;&gt;"BASIC_OK"),"REVIEW","OK")</f>
        <v>OK</v>
      </c>
    </row>
    <row r="5067">
      <c r="A5067" s="5" t="s">
        <v>212</v>
      </c>
      <c r="B5067" s="5" t="s">
        <v>50</v>
      </c>
      <c r="C5067" s="5" t="s">
        <v>230</v>
      </c>
      <c r="D5067" s="6" t="str">
        <f t="shared" si="1"/>
        <v>person66@demo.invalid</v>
      </c>
      <c r="E5067" s="6" t="str">
        <f t="shared" si="2"/>
        <v>BASIC_OK</v>
      </c>
      <c r="F5067" s="6" t="str">
        <f>IF(E5067&lt;&gt;"BASIC_OK","REVIEW",IF(RIGHT(D5067,LEN(LOWER(TRIM('Audit summary'!$B$16)))+1)="@"&amp;LOWER(TRIM('Audit summary'!$B$16)),"INTERNAL","EXTERNAL"))</f>
        <v>INTERNAL</v>
      </c>
      <c r="G5067" s="6">
        <f t="shared" si="3"/>
        <v>0</v>
      </c>
      <c r="H5067" s="6">
        <f t="shared" si="4"/>
        <v>1</v>
      </c>
      <c r="I5067" s="6" t="str">
        <f>IF(OR(A5067="",COUNTIF('Message audit'!$A$2:$A$201,A5067)=0,AND(B5067&lt;&gt;"To",B5067&lt;&gt;"CC",B5067&lt;&gt;"BCC"),E5067&lt;&gt;"BASIC_OK"),"REVIEW","OK")</f>
        <v>OK</v>
      </c>
    </row>
    <row r="5068">
      <c r="A5068" s="5" t="s">
        <v>212</v>
      </c>
      <c r="B5068" s="5" t="s">
        <v>65</v>
      </c>
      <c r="C5068" s="5" t="s">
        <v>233</v>
      </c>
      <c r="D5068" s="6" t="str">
        <f t="shared" si="1"/>
        <v>person67@demo.invalid</v>
      </c>
      <c r="E5068" s="6" t="str">
        <f t="shared" si="2"/>
        <v>BASIC_OK</v>
      </c>
      <c r="F5068" s="6" t="str">
        <f>IF(E5068&lt;&gt;"BASIC_OK","REVIEW",IF(RIGHT(D5068,LEN(LOWER(TRIM('Audit summary'!$B$16)))+1)="@"&amp;LOWER(TRIM('Audit summary'!$B$16)),"INTERNAL","EXTERNAL"))</f>
        <v>INTERNAL</v>
      </c>
      <c r="G5068" s="6">
        <f t="shared" si="3"/>
        <v>0</v>
      </c>
      <c r="H5068" s="6">
        <f t="shared" si="4"/>
        <v>1</v>
      </c>
      <c r="I5068" s="6" t="str">
        <f>IF(OR(A5068="",COUNTIF('Message audit'!$A$2:$A$201,A5068)=0,AND(B5068&lt;&gt;"To",B5068&lt;&gt;"CC",B5068&lt;&gt;"BCC"),E5068&lt;&gt;"BASIC_OK"),"REVIEW","OK")</f>
        <v>OK</v>
      </c>
    </row>
    <row r="5069">
      <c r="A5069" s="5" t="s">
        <v>212</v>
      </c>
      <c r="B5069" s="5" t="s">
        <v>21</v>
      </c>
      <c r="C5069" s="5" t="s">
        <v>235</v>
      </c>
      <c r="D5069" s="6" t="str">
        <f t="shared" si="1"/>
        <v>person68@demo.invalid</v>
      </c>
      <c r="E5069" s="6" t="str">
        <f t="shared" si="2"/>
        <v>BASIC_OK</v>
      </c>
      <c r="F5069" s="6" t="str">
        <f>IF(E5069&lt;&gt;"BASIC_OK","REVIEW",IF(RIGHT(D5069,LEN(LOWER(TRIM('Audit summary'!$B$16)))+1)="@"&amp;LOWER(TRIM('Audit summary'!$B$16)),"INTERNAL","EXTERNAL"))</f>
        <v>INTERNAL</v>
      </c>
      <c r="G5069" s="6">
        <f t="shared" si="3"/>
        <v>0</v>
      </c>
      <c r="H5069" s="6">
        <f t="shared" si="4"/>
        <v>1</v>
      </c>
      <c r="I5069" s="6" t="str">
        <f>IF(OR(A5069="",COUNTIF('Message audit'!$A$2:$A$201,A5069)=0,AND(B5069&lt;&gt;"To",B5069&lt;&gt;"CC",B5069&lt;&gt;"BCC"),E5069&lt;&gt;"BASIC_OK"),"REVIEW","OK")</f>
        <v>OK</v>
      </c>
    </row>
    <row r="5070">
      <c r="A5070" s="5" t="s">
        <v>212</v>
      </c>
      <c r="B5070" s="5" t="s">
        <v>50</v>
      </c>
      <c r="C5070" s="5" t="s">
        <v>237</v>
      </c>
      <c r="D5070" s="6" t="str">
        <f t="shared" si="1"/>
        <v>person69@demo.invalid</v>
      </c>
      <c r="E5070" s="6" t="str">
        <f t="shared" si="2"/>
        <v>BASIC_OK</v>
      </c>
      <c r="F5070" s="6" t="str">
        <f>IF(E5070&lt;&gt;"BASIC_OK","REVIEW",IF(RIGHT(D5070,LEN(LOWER(TRIM('Audit summary'!$B$16)))+1)="@"&amp;LOWER(TRIM('Audit summary'!$B$16)),"INTERNAL","EXTERNAL"))</f>
        <v>INTERNAL</v>
      </c>
      <c r="G5070" s="6">
        <f t="shared" si="3"/>
        <v>0</v>
      </c>
      <c r="H5070" s="6">
        <f t="shared" si="4"/>
        <v>1</v>
      </c>
      <c r="I5070" s="6" t="str">
        <f>IF(OR(A5070="",COUNTIF('Message audit'!$A$2:$A$201,A5070)=0,AND(B5070&lt;&gt;"To",B5070&lt;&gt;"CC",B5070&lt;&gt;"BCC"),E5070&lt;&gt;"BASIC_OK"),"REVIEW","OK")</f>
        <v>OK</v>
      </c>
    </row>
    <row r="5071">
      <c r="A5071" s="5" t="s">
        <v>212</v>
      </c>
      <c r="B5071" s="5" t="s">
        <v>65</v>
      </c>
      <c r="C5071" s="5" t="s">
        <v>239</v>
      </c>
      <c r="D5071" s="6" t="str">
        <f t="shared" si="1"/>
        <v>person70@example.org</v>
      </c>
      <c r="E5071" s="6" t="str">
        <f t="shared" si="2"/>
        <v>BASIC_OK</v>
      </c>
      <c r="F5071" s="6" t="str">
        <f>IF(E5071&lt;&gt;"BASIC_OK","REVIEW",IF(RIGHT(D5071,LEN(LOWER(TRIM('Audit summary'!$B$16)))+1)="@"&amp;LOWER(TRIM('Audit summary'!$B$16)),"INTERNAL","EXTERNAL"))</f>
        <v>EXTERNAL</v>
      </c>
      <c r="G5071" s="6">
        <f t="shared" si="3"/>
        <v>0</v>
      </c>
      <c r="H5071" s="6">
        <f t="shared" si="4"/>
        <v>1</v>
      </c>
      <c r="I5071" s="6" t="str">
        <f>IF(OR(A5071="",COUNTIF('Message audit'!$A$2:$A$201,A5071)=0,AND(B5071&lt;&gt;"To",B5071&lt;&gt;"CC",B5071&lt;&gt;"BCC"),E5071&lt;&gt;"BASIC_OK"),"REVIEW","OK")</f>
        <v>OK</v>
      </c>
    </row>
    <row r="5072">
      <c r="A5072" s="5" t="s">
        <v>212</v>
      </c>
      <c r="B5072" s="5" t="s">
        <v>21</v>
      </c>
      <c r="C5072" s="5" t="s">
        <v>242</v>
      </c>
      <c r="D5072" s="6" t="str">
        <f t="shared" si="1"/>
        <v>person71@demo.invalid</v>
      </c>
      <c r="E5072" s="6" t="str">
        <f t="shared" si="2"/>
        <v>BASIC_OK</v>
      </c>
      <c r="F5072" s="6" t="str">
        <f>IF(E5072&lt;&gt;"BASIC_OK","REVIEW",IF(RIGHT(D5072,LEN(LOWER(TRIM('Audit summary'!$B$16)))+1)="@"&amp;LOWER(TRIM('Audit summary'!$B$16)),"INTERNAL","EXTERNAL"))</f>
        <v>INTERNAL</v>
      </c>
      <c r="G5072" s="6">
        <f t="shared" si="3"/>
        <v>0</v>
      </c>
      <c r="H5072" s="6">
        <f t="shared" si="4"/>
        <v>1</v>
      </c>
      <c r="I5072" s="6" t="str">
        <f>IF(OR(A5072="",COUNTIF('Message audit'!$A$2:$A$201,A5072)=0,AND(B5072&lt;&gt;"To",B5072&lt;&gt;"CC",B5072&lt;&gt;"BCC"),E5072&lt;&gt;"BASIC_OK"),"REVIEW","OK")</f>
        <v>OK</v>
      </c>
    </row>
    <row r="5073">
      <c r="A5073" s="5" t="s">
        <v>212</v>
      </c>
      <c r="B5073" s="5" t="s">
        <v>50</v>
      </c>
      <c r="C5073" s="5" t="s">
        <v>244</v>
      </c>
      <c r="D5073" s="6" t="str">
        <f t="shared" si="1"/>
        <v>person72@demo.invalid</v>
      </c>
      <c r="E5073" s="6" t="str">
        <f t="shared" si="2"/>
        <v>BASIC_OK</v>
      </c>
      <c r="F5073" s="6" t="str">
        <f>IF(E5073&lt;&gt;"BASIC_OK","REVIEW",IF(RIGHT(D5073,LEN(LOWER(TRIM('Audit summary'!$B$16)))+1)="@"&amp;LOWER(TRIM('Audit summary'!$B$16)),"INTERNAL","EXTERNAL"))</f>
        <v>INTERNAL</v>
      </c>
      <c r="G5073" s="6">
        <f t="shared" si="3"/>
        <v>0</v>
      </c>
      <c r="H5073" s="6">
        <f t="shared" si="4"/>
        <v>1</v>
      </c>
      <c r="I5073" s="6" t="str">
        <f>IF(OR(A5073="",COUNTIF('Message audit'!$A$2:$A$201,A5073)=0,AND(B5073&lt;&gt;"To",B5073&lt;&gt;"CC",B5073&lt;&gt;"BCC"),E5073&lt;&gt;"BASIC_OK"),"REVIEW","OK")</f>
        <v>OK</v>
      </c>
    </row>
    <row r="5074">
      <c r="A5074" s="5" t="s">
        <v>212</v>
      </c>
      <c r="B5074" s="5" t="s">
        <v>65</v>
      </c>
      <c r="C5074" s="5" t="s">
        <v>246</v>
      </c>
      <c r="D5074" s="6" t="str">
        <f t="shared" si="1"/>
        <v>person73@demo.invalid</v>
      </c>
      <c r="E5074" s="6" t="str">
        <f t="shared" si="2"/>
        <v>BASIC_OK</v>
      </c>
      <c r="F5074" s="6" t="str">
        <f>IF(E5074&lt;&gt;"BASIC_OK","REVIEW",IF(RIGHT(D5074,LEN(LOWER(TRIM('Audit summary'!$B$16)))+1)="@"&amp;LOWER(TRIM('Audit summary'!$B$16)),"INTERNAL","EXTERNAL"))</f>
        <v>INTERNAL</v>
      </c>
      <c r="G5074" s="6">
        <f t="shared" si="3"/>
        <v>0</v>
      </c>
      <c r="H5074" s="6">
        <f t="shared" si="4"/>
        <v>1</v>
      </c>
      <c r="I5074" s="6" t="str">
        <f>IF(OR(A5074="",COUNTIF('Message audit'!$A$2:$A$201,A5074)=0,AND(B5074&lt;&gt;"To",B5074&lt;&gt;"CC",B5074&lt;&gt;"BCC"),E5074&lt;&gt;"BASIC_OK"),"REVIEW","OK")</f>
        <v>OK</v>
      </c>
    </row>
    <row r="5075">
      <c r="A5075" s="5" t="s">
        <v>212</v>
      </c>
      <c r="B5075" s="5" t="s">
        <v>21</v>
      </c>
      <c r="C5075" s="5" t="s">
        <v>248</v>
      </c>
      <c r="D5075" s="6" t="str">
        <f t="shared" si="1"/>
        <v>person74@demo.invalid</v>
      </c>
      <c r="E5075" s="6" t="str">
        <f t="shared" si="2"/>
        <v>BASIC_OK</v>
      </c>
      <c r="F5075" s="6" t="str">
        <f>IF(E5075&lt;&gt;"BASIC_OK","REVIEW",IF(RIGHT(D5075,LEN(LOWER(TRIM('Audit summary'!$B$16)))+1)="@"&amp;LOWER(TRIM('Audit summary'!$B$16)),"INTERNAL","EXTERNAL"))</f>
        <v>INTERNAL</v>
      </c>
      <c r="G5075" s="6">
        <f t="shared" si="3"/>
        <v>0</v>
      </c>
      <c r="H5075" s="6">
        <f t="shared" si="4"/>
        <v>1</v>
      </c>
      <c r="I5075" s="6" t="str">
        <f>IF(OR(A5075="",COUNTIF('Message audit'!$A$2:$A$201,A5075)=0,AND(B5075&lt;&gt;"To",B5075&lt;&gt;"CC",B5075&lt;&gt;"BCC"),E5075&lt;&gt;"BASIC_OK"),"REVIEW","OK")</f>
        <v>OK</v>
      </c>
    </row>
    <row r="5076">
      <c r="A5076" s="5" t="s">
        <v>212</v>
      </c>
      <c r="B5076" s="5" t="s">
        <v>50</v>
      </c>
      <c r="C5076" s="5" t="s">
        <v>251</v>
      </c>
      <c r="D5076" s="6" t="str">
        <f t="shared" si="1"/>
        <v>person75@example.org</v>
      </c>
      <c r="E5076" s="6" t="str">
        <f t="shared" si="2"/>
        <v>BASIC_OK</v>
      </c>
      <c r="F5076" s="6" t="str">
        <f>IF(E5076&lt;&gt;"BASIC_OK","REVIEW",IF(RIGHT(D5076,LEN(LOWER(TRIM('Audit summary'!$B$16)))+1)="@"&amp;LOWER(TRIM('Audit summary'!$B$16)),"INTERNAL","EXTERNAL"))</f>
        <v>EXTERNAL</v>
      </c>
      <c r="G5076" s="6">
        <f t="shared" si="3"/>
        <v>0</v>
      </c>
      <c r="H5076" s="6">
        <f t="shared" si="4"/>
        <v>1</v>
      </c>
      <c r="I5076" s="6" t="str">
        <f>IF(OR(A5076="",COUNTIF('Message audit'!$A$2:$A$201,A5076)=0,AND(B5076&lt;&gt;"To",B5076&lt;&gt;"CC",B5076&lt;&gt;"BCC"),E5076&lt;&gt;"BASIC_OK"),"REVIEW","OK")</f>
        <v>OK</v>
      </c>
    </row>
    <row r="5077">
      <c r="A5077" s="5" t="s">
        <v>212</v>
      </c>
      <c r="B5077" s="5" t="s">
        <v>65</v>
      </c>
      <c r="C5077" s="5" t="s">
        <v>254</v>
      </c>
      <c r="D5077" s="6" t="str">
        <f t="shared" si="1"/>
        <v>person76@demo.invalid</v>
      </c>
      <c r="E5077" s="6" t="str">
        <f t="shared" si="2"/>
        <v>BASIC_OK</v>
      </c>
      <c r="F5077" s="6" t="str">
        <f>IF(E5077&lt;&gt;"BASIC_OK","REVIEW",IF(RIGHT(D5077,LEN(LOWER(TRIM('Audit summary'!$B$16)))+1)="@"&amp;LOWER(TRIM('Audit summary'!$B$16)),"INTERNAL","EXTERNAL"))</f>
        <v>INTERNAL</v>
      </c>
      <c r="G5077" s="6">
        <f t="shared" si="3"/>
        <v>0</v>
      </c>
      <c r="H5077" s="6">
        <f t="shared" si="4"/>
        <v>1</v>
      </c>
      <c r="I5077" s="6" t="str">
        <f>IF(OR(A5077="",COUNTIF('Message audit'!$A$2:$A$201,A5077)=0,AND(B5077&lt;&gt;"To",B5077&lt;&gt;"CC",B5077&lt;&gt;"BCC"),E5077&lt;&gt;"BASIC_OK"),"REVIEW","OK")</f>
        <v>OK</v>
      </c>
    </row>
    <row r="5078">
      <c r="A5078" s="5" t="s">
        <v>212</v>
      </c>
      <c r="B5078" s="5" t="s">
        <v>21</v>
      </c>
      <c r="C5078" s="5" t="s">
        <v>256</v>
      </c>
      <c r="D5078" s="6" t="str">
        <f t="shared" si="1"/>
        <v>person77@demo.invalid</v>
      </c>
      <c r="E5078" s="6" t="str">
        <f t="shared" si="2"/>
        <v>BASIC_OK</v>
      </c>
      <c r="F5078" s="6" t="str">
        <f>IF(E5078&lt;&gt;"BASIC_OK","REVIEW",IF(RIGHT(D5078,LEN(LOWER(TRIM('Audit summary'!$B$16)))+1)="@"&amp;LOWER(TRIM('Audit summary'!$B$16)),"INTERNAL","EXTERNAL"))</f>
        <v>INTERNAL</v>
      </c>
      <c r="G5078" s="6">
        <f t="shared" si="3"/>
        <v>0</v>
      </c>
      <c r="H5078" s="6">
        <f t="shared" si="4"/>
        <v>1</v>
      </c>
      <c r="I5078" s="6" t="str">
        <f>IF(OR(A5078="",COUNTIF('Message audit'!$A$2:$A$201,A5078)=0,AND(B5078&lt;&gt;"To",B5078&lt;&gt;"CC",B5078&lt;&gt;"BCC"),E5078&lt;&gt;"BASIC_OK"),"REVIEW","OK")</f>
        <v>OK</v>
      </c>
    </row>
    <row r="5079">
      <c r="A5079" s="5" t="s">
        <v>212</v>
      </c>
      <c r="B5079" s="5" t="s">
        <v>50</v>
      </c>
      <c r="C5079" s="5" t="s">
        <v>259</v>
      </c>
      <c r="D5079" s="6" t="str">
        <f t="shared" si="1"/>
        <v>person78@demo.invalid</v>
      </c>
      <c r="E5079" s="6" t="str">
        <f t="shared" si="2"/>
        <v>BASIC_OK</v>
      </c>
      <c r="F5079" s="6" t="str">
        <f>IF(E5079&lt;&gt;"BASIC_OK","REVIEW",IF(RIGHT(D5079,LEN(LOWER(TRIM('Audit summary'!$B$16)))+1)="@"&amp;LOWER(TRIM('Audit summary'!$B$16)),"INTERNAL","EXTERNAL"))</f>
        <v>INTERNAL</v>
      </c>
      <c r="G5079" s="6">
        <f t="shared" si="3"/>
        <v>0</v>
      </c>
      <c r="H5079" s="6">
        <f t="shared" si="4"/>
        <v>1</v>
      </c>
      <c r="I5079" s="6" t="str">
        <f>IF(OR(A5079="",COUNTIF('Message audit'!$A$2:$A$201,A5079)=0,AND(B5079&lt;&gt;"To",B5079&lt;&gt;"CC",B5079&lt;&gt;"BCC"),E5079&lt;&gt;"BASIC_OK"),"REVIEW","OK")</f>
        <v>OK</v>
      </c>
    </row>
    <row r="5080">
      <c r="A5080" s="5" t="s">
        <v>212</v>
      </c>
      <c r="B5080" s="5" t="s">
        <v>65</v>
      </c>
      <c r="C5080" s="5" t="s">
        <v>261</v>
      </c>
      <c r="D5080" s="6" t="str">
        <f t="shared" si="1"/>
        <v>person79@demo.invalid</v>
      </c>
      <c r="E5080" s="6" t="str">
        <f t="shared" si="2"/>
        <v>BASIC_OK</v>
      </c>
      <c r="F5080" s="6" t="str">
        <f>IF(E5080&lt;&gt;"BASIC_OK","REVIEW",IF(RIGHT(D5080,LEN(LOWER(TRIM('Audit summary'!$B$16)))+1)="@"&amp;LOWER(TRIM('Audit summary'!$B$16)),"INTERNAL","EXTERNAL"))</f>
        <v>INTERNAL</v>
      </c>
      <c r="G5080" s="6">
        <f t="shared" si="3"/>
        <v>0</v>
      </c>
      <c r="H5080" s="6">
        <f t="shared" si="4"/>
        <v>1</v>
      </c>
      <c r="I5080" s="6" t="str">
        <f>IF(OR(A5080="",COUNTIF('Message audit'!$A$2:$A$201,A5080)=0,AND(B5080&lt;&gt;"To",B5080&lt;&gt;"CC",B5080&lt;&gt;"BCC"),E5080&lt;&gt;"BASIC_OK"),"REVIEW","OK")</f>
        <v>OK</v>
      </c>
    </row>
    <row r="5081">
      <c r="A5081" s="5" t="s">
        <v>212</v>
      </c>
      <c r="B5081" s="5" t="s">
        <v>21</v>
      </c>
      <c r="C5081" s="5" t="s">
        <v>264</v>
      </c>
      <c r="D5081" s="6" t="str">
        <f t="shared" si="1"/>
        <v>person80@example.org</v>
      </c>
      <c r="E5081" s="6" t="str">
        <f t="shared" si="2"/>
        <v>BASIC_OK</v>
      </c>
      <c r="F5081" s="6" t="str">
        <f>IF(E5081&lt;&gt;"BASIC_OK","REVIEW",IF(RIGHT(D5081,LEN(LOWER(TRIM('Audit summary'!$B$16)))+1)="@"&amp;LOWER(TRIM('Audit summary'!$B$16)),"INTERNAL","EXTERNAL"))</f>
        <v>EXTERNAL</v>
      </c>
      <c r="G5081" s="6">
        <f t="shared" si="3"/>
        <v>0</v>
      </c>
      <c r="H5081" s="6">
        <f t="shared" si="4"/>
        <v>1</v>
      </c>
      <c r="I5081" s="6" t="str">
        <f>IF(OR(A5081="",COUNTIF('Message audit'!$A$2:$A$201,A5081)=0,AND(B5081&lt;&gt;"To",B5081&lt;&gt;"CC",B5081&lt;&gt;"BCC"),E5081&lt;&gt;"BASIC_OK"),"REVIEW","OK")</f>
        <v>OK</v>
      </c>
    </row>
    <row r="5082">
      <c r="A5082" s="5" t="s">
        <v>212</v>
      </c>
      <c r="B5082" s="5" t="s">
        <v>50</v>
      </c>
      <c r="C5082" s="5" t="s">
        <v>266</v>
      </c>
      <c r="D5082" s="6" t="str">
        <f t="shared" si="1"/>
        <v>person81@demo.invalid</v>
      </c>
      <c r="E5082" s="6" t="str">
        <f t="shared" si="2"/>
        <v>BASIC_OK</v>
      </c>
      <c r="F5082" s="6" t="str">
        <f>IF(E5082&lt;&gt;"BASIC_OK","REVIEW",IF(RIGHT(D5082,LEN(LOWER(TRIM('Audit summary'!$B$16)))+1)="@"&amp;LOWER(TRIM('Audit summary'!$B$16)),"INTERNAL","EXTERNAL"))</f>
        <v>INTERNAL</v>
      </c>
      <c r="G5082" s="6">
        <f t="shared" si="3"/>
        <v>0</v>
      </c>
      <c r="H5082" s="6">
        <f t="shared" si="4"/>
        <v>1</v>
      </c>
      <c r="I5082" s="6" t="str">
        <f>IF(OR(A5082="",COUNTIF('Message audit'!$A$2:$A$201,A5082)=0,AND(B5082&lt;&gt;"To",B5082&lt;&gt;"CC",B5082&lt;&gt;"BCC"),E5082&lt;&gt;"BASIC_OK"),"REVIEW","OK")</f>
        <v>OK</v>
      </c>
    </row>
    <row r="5083">
      <c r="A5083" s="5" t="s">
        <v>212</v>
      </c>
      <c r="B5083" s="5" t="s">
        <v>65</v>
      </c>
      <c r="C5083" s="5" t="s">
        <v>269</v>
      </c>
      <c r="D5083" s="6" t="str">
        <f t="shared" si="1"/>
        <v>person82@demo.invalid</v>
      </c>
      <c r="E5083" s="6" t="str">
        <f t="shared" si="2"/>
        <v>BASIC_OK</v>
      </c>
      <c r="F5083" s="6" t="str">
        <f>IF(E5083&lt;&gt;"BASIC_OK","REVIEW",IF(RIGHT(D5083,LEN(LOWER(TRIM('Audit summary'!$B$16)))+1)="@"&amp;LOWER(TRIM('Audit summary'!$B$16)),"INTERNAL","EXTERNAL"))</f>
        <v>INTERNAL</v>
      </c>
      <c r="G5083" s="6">
        <f t="shared" si="3"/>
        <v>0</v>
      </c>
      <c r="H5083" s="6">
        <f t="shared" si="4"/>
        <v>1</v>
      </c>
      <c r="I5083" s="6" t="str">
        <f>IF(OR(A5083="",COUNTIF('Message audit'!$A$2:$A$201,A5083)=0,AND(B5083&lt;&gt;"To",B5083&lt;&gt;"CC",B5083&lt;&gt;"BCC"),E5083&lt;&gt;"BASIC_OK"),"REVIEW","OK")</f>
        <v>OK</v>
      </c>
    </row>
    <row r="5084">
      <c r="A5084" s="5" t="s">
        <v>212</v>
      </c>
      <c r="B5084" s="5" t="s">
        <v>21</v>
      </c>
      <c r="C5084" s="5" t="s">
        <v>271</v>
      </c>
      <c r="D5084" s="6" t="str">
        <f t="shared" si="1"/>
        <v>person83@demo.invalid</v>
      </c>
      <c r="E5084" s="6" t="str">
        <f t="shared" si="2"/>
        <v>BASIC_OK</v>
      </c>
      <c r="F5084" s="6" t="str">
        <f>IF(E5084&lt;&gt;"BASIC_OK","REVIEW",IF(RIGHT(D5084,LEN(LOWER(TRIM('Audit summary'!$B$16)))+1)="@"&amp;LOWER(TRIM('Audit summary'!$B$16)),"INTERNAL","EXTERNAL"))</f>
        <v>INTERNAL</v>
      </c>
      <c r="G5084" s="6">
        <f t="shared" si="3"/>
        <v>0</v>
      </c>
      <c r="H5084" s="6">
        <f t="shared" si="4"/>
        <v>1</v>
      </c>
      <c r="I5084" s="6" t="str">
        <f>IF(OR(A5084="",COUNTIF('Message audit'!$A$2:$A$201,A5084)=0,AND(B5084&lt;&gt;"To",B5084&lt;&gt;"CC",B5084&lt;&gt;"BCC"),E5084&lt;&gt;"BASIC_OK"),"REVIEW","OK")</f>
        <v>OK</v>
      </c>
    </row>
    <row r="5085">
      <c r="A5085" s="5" t="s">
        <v>212</v>
      </c>
      <c r="B5085" s="5" t="s">
        <v>50</v>
      </c>
      <c r="C5085" s="5" t="s">
        <v>274</v>
      </c>
      <c r="D5085" s="6" t="str">
        <f t="shared" si="1"/>
        <v>person84@demo.invalid</v>
      </c>
      <c r="E5085" s="6" t="str">
        <f t="shared" si="2"/>
        <v>BASIC_OK</v>
      </c>
      <c r="F5085" s="6" t="str">
        <f>IF(E5085&lt;&gt;"BASIC_OK","REVIEW",IF(RIGHT(D5085,LEN(LOWER(TRIM('Audit summary'!$B$16)))+1)="@"&amp;LOWER(TRIM('Audit summary'!$B$16)),"INTERNAL","EXTERNAL"))</f>
        <v>INTERNAL</v>
      </c>
      <c r="G5085" s="6">
        <f t="shared" si="3"/>
        <v>0</v>
      </c>
      <c r="H5085" s="6">
        <f t="shared" si="4"/>
        <v>1</v>
      </c>
      <c r="I5085" s="6" t="str">
        <f>IF(OR(A5085="",COUNTIF('Message audit'!$A$2:$A$201,A5085)=0,AND(B5085&lt;&gt;"To",B5085&lt;&gt;"CC",B5085&lt;&gt;"BCC"),E5085&lt;&gt;"BASIC_OK"),"REVIEW","OK")</f>
        <v>OK</v>
      </c>
    </row>
    <row r="5086">
      <c r="A5086" s="5" t="s">
        <v>212</v>
      </c>
      <c r="B5086" s="5" t="s">
        <v>65</v>
      </c>
      <c r="C5086" s="5" t="s">
        <v>276</v>
      </c>
      <c r="D5086" s="6" t="str">
        <f t="shared" si="1"/>
        <v>person85@example.org</v>
      </c>
      <c r="E5086" s="6" t="str">
        <f t="shared" si="2"/>
        <v>BASIC_OK</v>
      </c>
      <c r="F5086" s="6" t="str">
        <f>IF(E5086&lt;&gt;"BASIC_OK","REVIEW",IF(RIGHT(D5086,LEN(LOWER(TRIM('Audit summary'!$B$16)))+1)="@"&amp;LOWER(TRIM('Audit summary'!$B$16)),"INTERNAL","EXTERNAL"))</f>
        <v>EXTERNAL</v>
      </c>
      <c r="G5086" s="6">
        <f t="shared" si="3"/>
        <v>0</v>
      </c>
      <c r="H5086" s="6">
        <f t="shared" si="4"/>
        <v>1</v>
      </c>
      <c r="I5086" s="6" t="str">
        <f>IF(OR(A5086="",COUNTIF('Message audit'!$A$2:$A$201,A5086)=0,AND(B5086&lt;&gt;"To",B5086&lt;&gt;"CC",B5086&lt;&gt;"BCC"),E5086&lt;&gt;"BASIC_OK"),"REVIEW","OK")</f>
        <v>OK</v>
      </c>
    </row>
    <row r="5087">
      <c r="A5087" s="5" t="s">
        <v>212</v>
      </c>
      <c r="B5087" s="5" t="s">
        <v>21</v>
      </c>
      <c r="C5087" s="5" t="s">
        <v>279</v>
      </c>
      <c r="D5087" s="6" t="str">
        <f t="shared" si="1"/>
        <v>person86@demo.invalid</v>
      </c>
      <c r="E5087" s="6" t="str">
        <f t="shared" si="2"/>
        <v>BASIC_OK</v>
      </c>
      <c r="F5087" s="6" t="str">
        <f>IF(E5087&lt;&gt;"BASIC_OK","REVIEW",IF(RIGHT(D5087,LEN(LOWER(TRIM('Audit summary'!$B$16)))+1)="@"&amp;LOWER(TRIM('Audit summary'!$B$16)),"INTERNAL","EXTERNAL"))</f>
        <v>INTERNAL</v>
      </c>
      <c r="G5087" s="6">
        <f t="shared" si="3"/>
        <v>0</v>
      </c>
      <c r="H5087" s="6">
        <f t="shared" si="4"/>
        <v>1</v>
      </c>
      <c r="I5087" s="6" t="str">
        <f>IF(OR(A5087="",COUNTIF('Message audit'!$A$2:$A$201,A5087)=0,AND(B5087&lt;&gt;"To",B5087&lt;&gt;"CC",B5087&lt;&gt;"BCC"),E5087&lt;&gt;"BASIC_OK"),"REVIEW","OK")</f>
        <v>OK</v>
      </c>
    </row>
    <row r="5088">
      <c r="A5088" s="5" t="s">
        <v>212</v>
      </c>
      <c r="B5088" s="5" t="s">
        <v>50</v>
      </c>
      <c r="C5088" s="5" t="s">
        <v>282</v>
      </c>
      <c r="D5088" s="6" t="str">
        <f t="shared" si="1"/>
        <v>person87@demo.invalid</v>
      </c>
      <c r="E5088" s="6" t="str">
        <f t="shared" si="2"/>
        <v>BASIC_OK</v>
      </c>
      <c r="F5088" s="6" t="str">
        <f>IF(E5088&lt;&gt;"BASIC_OK","REVIEW",IF(RIGHT(D5088,LEN(LOWER(TRIM('Audit summary'!$B$16)))+1)="@"&amp;LOWER(TRIM('Audit summary'!$B$16)),"INTERNAL","EXTERNAL"))</f>
        <v>INTERNAL</v>
      </c>
      <c r="G5088" s="6">
        <f t="shared" si="3"/>
        <v>0</v>
      </c>
      <c r="H5088" s="6">
        <f t="shared" si="4"/>
        <v>1</v>
      </c>
      <c r="I5088" s="6" t="str">
        <f>IF(OR(A5088="",COUNTIF('Message audit'!$A$2:$A$201,A5088)=0,AND(B5088&lt;&gt;"To",B5088&lt;&gt;"CC",B5088&lt;&gt;"BCC"),E5088&lt;&gt;"BASIC_OK"),"REVIEW","OK")</f>
        <v>OK</v>
      </c>
    </row>
    <row r="5089">
      <c r="A5089" s="5" t="s">
        <v>212</v>
      </c>
      <c r="B5089" s="5" t="s">
        <v>65</v>
      </c>
      <c r="C5089" s="5" t="s">
        <v>284</v>
      </c>
      <c r="D5089" s="6" t="str">
        <f t="shared" si="1"/>
        <v>person88@demo.invalid</v>
      </c>
      <c r="E5089" s="6" t="str">
        <f t="shared" si="2"/>
        <v>BASIC_OK</v>
      </c>
      <c r="F5089" s="6" t="str">
        <f>IF(E5089&lt;&gt;"BASIC_OK","REVIEW",IF(RIGHT(D5089,LEN(LOWER(TRIM('Audit summary'!$B$16)))+1)="@"&amp;LOWER(TRIM('Audit summary'!$B$16)),"INTERNAL","EXTERNAL"))</f>
        <v>INTERNAL</v>
      </c>
      <c r="G5089" s="6">
        <f t="shared" si="3"/>
        <v>0</v>
      </c>
      <c r="H5089" s="6">
        <f t="shared" si="4"/>
        <v>1</v>
      </c>
      <c r="I5089" s="6" t="str">
        <f>IF(OR(A5089="",COUNTIF('Message audit'!$A$2:$A$201,A5089)=0,AND(B5089&lt;&gt;"To",B5089&lt;&gt;"CC",B5089&lt;&gt;"BCC"),E5089&lt;&gt;"BASIC_OK"),"REVIEW","OK")</f>
        <v>OK</v>
      </c>
    </row>
    <row r="5090">
      <c r="A5090" s="5" t="s">
        <v>212</v>
      </c>
      <c r="B5090" s="5" t="s">
        <v>21</v>
      </c>
      <c r="C5090" s="5" t="s">
        <v>287</v>
      </c>
      <c r="D5090" s="6" t="str">
        <f t="shared" si="1"/>
        <v>person89@demo.invalid</v>
      </c>
      <c r="E5090" s="6" t="str">
        <f t="shared" si="2"/>
        <v>BASIC_OK</v>
      </c>
      <c r="F5090" s="6" t="str">
        <f>IF(E5090&lt;&gt;"BASIC_OK","REVIEW",IF(RIGHT(D5090,LEN(LOWER(TRIM('Audit summary'!$B$16)))+1)="@"&amp;LOWER(TRIM('Audit summary'!$B$16)),"INTERNAL","EXTERNAL"))</f>
        <v>INTERNAL</v>
      </c>
      <c r="G5090" s="6">
        <f t="shared" si="3"/>
        <v>0</v>
      </c>
      <c r="H5090" s="6">
        <f t="shared" si="4"/>
        <v>1</v>
      </c>
      <c r="I5090" s="6" t="str">
        <f>IF(OR(A5090="",COUNTIF('Message audit'!$A$2:$A$201,A5090)=0,AND(B5090&lt;&gt;"To",B5090&lt;&gt;"CC",B5090&lt;&gt;"BCC"),E5090&lt;&gt;"BASIC_OK"),"REVIEW","OK")</f>
        <v>OK</v>
      </c>
    </row>
    <row r="5091">
      <c r="A5091" s="5" t="s">
        <v>212</v>
      </c>
      <c r="B5091" s="5" t="s">
        <v>50</v>
      </c>
      <c r="C5091" s="5" t="s">
        <v>289</v>
      </c>
      <c r="D5091" s="6" t="str">
        <f t="shared" si="1"/>
        <v>person90@example.org</v>
      </c>
      <c r="E5091" s="6" t="str">
        <f t="shared" si="2"/>
        <v>BASIC_OK</v>
      </c>
      <c r="F5091" s="6" t="str">
        <f>IF(E5091&lt;&gt;"BASIC_OK","REVIEW",IF(RIGHT(D5091,LEN(LOWER(TRIM('Audit summary'!$B$16)))+1)="@"&amp;LOWER(TRIM('Audit summary'!$B$16)),"INTERNAL","EXTERNAL"))</f>
        <v>EXTERNAL</v>
      </c>
      <c r="G5091" s="6">
        <f t="shared" si="3"/>
        <v>0</v>
      </c>
      <c r="H5091" s="6">
        <f t="shared" si="4"/>
        <v>1</v>
      </c>
      <c r="I5091" s="6" t="str">
        <f>IF(OR(A5091="",COUNTIF('Message audit'!$A$2:$A$201,A5091)=0,AND(B5091&lt;&gt;"To",B5091&lt;&gt;"CC",B5091&lt;&gt;"BCC"),E5091&lt;&gt;"BASIC_OK"),"REVIEW","OK")</f>
        <v>OK</v>
      </c>
    </row>
    <row r="5092">
      <c r="A5092" s="5" t="s">
        <v>212</v>
      </c>
      <c r="B5092" s="5" t="s">
        <v>65</v>
      </c>
      <c r="C5092" s="5" t="s">
        <v>291</v>
      </c>
      <c r="D5092" s="6" t="str">
        <f t="shared" si="1"/>
        <v>person91@demo.invalid</v>
      </c>
      <c r="E5092" s="6" t="str">
        <f t="shared" si="2"/>
        <v>BASIC_OK</v>
      </c>
      <c r="F5092" s="6" t="str">
        <f>IF(E5092&lt;&gt;"BASIC_OK","REVIEW",IF(RIGHT(D5092,LEN(LOWER(TRIM('Audit summary'!$B$16)))+1)="@"&amp;LOWER(TRIM('Audit summary'!$B$16)),"INTERNAL","EXTERNAL"))</f>
        <v>INTERNAL</v>
      </c>
      <c r="G5092" s="6">
        <f t="shared" si="3"/>
        <v>0</v>
      </c>
      <c r="H5092" s="6">
        <f t="shared" si="4"/>
        <v>1</v>
      </c>
      <c r="I5092" s="6" t="str">
        <f>IF(OR(A5092="",COUNTIF('Message audit'!$A$2:$A$201,A5092)=0,AND(B5092&lt;&gt;"To",B5092&lt;&gt;"CC",B5092&lt;&gt;"BCC"),E5092&lt;&gt;"BASIC_OK"),"REVIEW","OK")</f>
        <v>OK</v>
      </c>
    </row>
    <row r="5093">
      <c r="A5093" s="5" t="s">
        <v>212</v>
      </c>
      <c r="B5093" s="5" t="s">
        <v>21</v>
      </c>
      <c r="C5093" s="5" t="s">
        <v>293</v>
      </c>
      <c r="D5093" s="6" t="str">
        <f t="shared" si="1"/>
        <v>person92@demo.invalid</v>
      </c>
      <c r="E5093" s="6" t="str">
        <f t="shared" si="2"/>
        <v>BASIC_OK</v>
      </c>
      <c r="F5093" s="6" t="str">
        <f>IF(E5093&lt;&gt;"BASIC_OK","REVIEW",IF(RIGHT(D5093,LEN(LOWER(TRIM('Audit summary'!$B$16)))+1)="@"&amp;LOWER(TRIM('Audit summary'!$B$16)),"INTERNAL","EXTERNAL"))</f>
        <v>INTERNAL</v>
      </c>
      <c r="G5093" s="6">
        <f t="shared" si="3"/>
        <v>0</v>
      </c>
      <c r="H5093" s="6">
        <f t="shared" si="4"/>
        <v>1</v>
      </c>
      <c r="I5093" s="6" t="str">
        <f>IF(OR(A5093="",COUNTIF('Message audit'!$A$2:$A$201,A5093)=0,AND(B5093&lt;&gt;"To",B5093&lt;&gt;"CC",B5093&lt;&gt;"BCC"),E5093&lt;&gt;"BASIC_OK"),"REVIEW","OK")</f>
        <v>OK</v>
      </c>
    </row>
    <row r="5094">
      <c r="A5094" s="5" t="s">
        <v>212</v>
      </c>
      <c r="B5094" s="5" t="s">
        <v>50</v>
      </c>
      <c r="C5094" s="5" t="s">
        <v>296</v>
      </c>
      <c r="D5094" s="6" t="str">
        <f t="shared" si="1"/>
        <v>person93@demo.invalid</v>
      </c>
      <c r="E5094" s="6" t="str">
        <f t="shared" si="2"/>
        <v>BASIC_OK</v>
      </c>
      <c r="F5094" s="6" t="str">
        <f>IF(E5094&lt;&gt;"BASIC_OK","REVIEW",IF(RIGHT(D5094,LEN(LOWER(TRIM('Audit summary'!$B$16)))+1)="@"&amp;LOWER(TRIM('Audit summary'!$B$16)),"INTERNAL","EXTERNAL"))</f>
        <v>INTERNAL</v>
      </c>
      <c r="G5094" s="6">
        <f t="shared" si="3"/>
        <v>0</v>
      </c>
      <c r="H5094" s="6">
        <f t="shared" si="4"/>
        <v>1</v>
      </c>
      <c r="I5094" s="6" t="str">
        <f>IF(OR(A5094="",COUNTIF('Message audit'!$A$2:$A$201,A5094)=0,AND(B5094&lt;&gt;"To",B5094&lt;&gt;"CC",B5094&lt;&gt;"BCC"),E5094&lt;&gt;"BASIC_OK"),"REVIEW","OK")</f>
        <v>OK</v>
      </c>
    </row>
    <row r="5095">
      <c r="A5095" s="5" t="s">
        <v>212</v>
      </c>
      <c r="B5095" s="5" t="s">
        <v>65</v>
      </c>
      <c r="C5095" s="5" t="s">
        <v>299</v>
      </c>
      <c r="D5095" s="6" t="str">
        <f t="shared" si="1"/>
        <v>person94@demo.invalid</v>
      </c>
      <c r="E5095" s="6" t="str">
        <f t="shared" si="2"/>
        <v>BASIC_OK</v>
      </c>
      <c r="F5095" s="6" t="str">
        <f>IF(E5095&lt;&gt;"BASIC_OK","REVIEW",IF(RIGHT(D5095,LEN(LOWER(TRIM('Audit summary'!$B$16)))+1)="@"&amp;LOWER(TRIM('Audit summary'!$B$16)),"INTERNAL","EXTERNAL"))</f>
        <v>INTERNAL</v>
      </c>
      <c r="G5095" s="6">
        <f t="shared" si="3"/>
        <v>0</v>
      </c>
      <c r="H5095" s="6">
        <f t="shared" si="4"/>
        <v>1</v>
      </c>
      <c r="I5095" s="6" t="str">
        <f>IF(OR(A5095="",COUNTIF('Message audit'!$A$2:$A$201,A5095)=0,AND(B5095&lt;&gt;"To",B5095&lt;&gt;"CC",B5095&lt;&gt;"BCC"),E5095&lt;&gt;"BASIC_OK"),"REVIEW","OK")</f>
        <v>OK</v>
      </c>
    </row>
    <row r="5096">
      <c r="A5096" s="5" t="s">
        <v>212</v>
      </c>
      <c r="B5096" s="5" t="s">
        <v>21</v>
      </c>
      <c r="C5096" s="5" t="s">
        <v>301</v>
      </c>
      <c r="D5096" s="6" t="str">
        <f t="shared" si="1"/>
        <v>person95@example.org</v>
      </c>
      <c r="E5096" s="6" t="str">
        <f t="shared" si="2"/>
        <v>BASIC_OK</v>
      </c>
      <c r="F5096" s="6" t="str">
        <f>IF(E5096&lt;&gt;"BASIC_OK","REVIEW",IF(RIGHT(D5096,LEN(LOWER(TRIM('Audit summary'!$B$16)))+1)="@"&amp;LOWER(TRIM('Audit summary'!$B$16)),"INTERNAL","EXTERNAL"))</f>
        <v>EXTERNAL</v>
      </c>
      <c r="G5096" s="6">
        <f t="shared" si="3"/>
        <v>0</v>
      </c>
      <c r="H5096" s="6">
        <f t="shared" si="4"/>
        <v>1</v>
      </c>
      <c r="I5096" s="6" t="str">
        <f>IF(OR(A5096="",COUNTIF('Message audit'!$A$2:$A$201,A5096)=0,AND(B5096&lt;&gt;"To",B5096&lt;&gt;"CC",B5096&lt;&gt;"BCC"),E5096&lt;&gt;"BASIC_OK"),"REVIEW","OK")</f>
        <v>OK</v>
      </c>
    </row>
    <row r="5097">
      <c r="A5097" s="5" t="s">
        <v>212</v>
      </c>
      <c r="B5097" s="5" t="s">
        <v>50</v>
      </c>
      <c r="C5097" s="5" t="s">
        <v>304</v>
      </c>
      <c r="D5097" s="6" t="str">
        <f t="shared" si="1"/>
        <v>person96@demo.invalid</v>
      </c>
      <c r="E5097" s="6" t="str">
        <f t="shared" si="2"/>
        <v>BASIC_OK</v>
      </c>
      <c r="F5097" s="6" t="str">
        <f>IF(E5097&lt;&gt;"BASIC_OK","REVIEW",IF(RIGHT(D5097,LEN(LOWER(TRIM('Audit summary'!$B$16)))+1)="@"&amp;LOWER(TRIM('Audit summary'!$B$16)),"INTERNAL","EXTERNAL"))</f>
        <v>INTERNAL</v>
      </c>
      <c r="G5097" s="6">
        <f t="shared" si="3"/>
        <v>0</v>
      </c>
      <c r="H5097" s="6">
        <f t="shared" si="4"/>
        <v>1</v>
      </c>
      <c r="I5097" s="6" t="str">
        <f>IF(OR(A5097="",COUNTIF('Message audit'!$A$2:$A$201,A5097)=0,AND(B5097&lt;&gt;"To",B5097&lt;&gt;"CC",B5097&lt;&gt;"BCC"),E5097&lt;&gt;"BASIC_OK"),"REVIEW","OK")</f>
        <v>OK</v>
      </c>
    </row>
    <row r="5098">
      <c r="A5098" s="5" t="s">
        <v>212</v>
      </c>
      <c r="B5098" s="5" t="s">
        <v>65</v>
      </c>
      <c r="C5098" s="5" t="s">
        <v>306</v>
      </c>
      <c r="D5098" s="6" t="str">
        <f t="shared" si="1"/>
        <v>person97@demo.invalid</v>
      </c>
      <c r="E5098" s="6" t="str">
        <f t="shared" si="2"/>
        <v>BASIC_OK</v>
      </c>
      <c r="F5098" s="6" t="str">
        <f>IF(E5098&lt;&gt;"BASIC_OK","REVIEW",IF(RIGHT(D5098,LEN(LOWER(TRIM('Audit summary'!$B$16)))+1)="@"&amp;LOWER(TRIM('Audit summary'!$B$16)),"INTERNAL","EXTERNAL"))</f>
        <v>INTERNAL</v>
      </c>
      <c r="G5098" s="6">
        <f t="shared" si="3"/>
        <v>0</v>
      </c>
      <c r="H5098" s="6">
        <f t="shared" si="4"/>
        <v>1</v>
      </c>
      <c r="I5098" s="6" t="str">
        <f>IF(OR(A5098="",COUNTIF('Message audit'!$A$2:$A$201,A5098)=0,AND(B5098&lt;&gt;"To",B5098&lt;&gt;"CC",B5098&lt;&gt;"BCC"),E5098&lt;&gt;"BASIC_OK"),"REVIEW","OK")</f>
        <v>OK</v>
      </c>
    </row>
    <row r="5099">
      <c r="A5099" s="5" t="s">
        <v>212</v>
      </c>
      <c r="B5099" s="5" t="s">
        <v>21</v>
      </c>
      <c r="C5099" s="5" t="s">
        <v>308</v>
      </c>
      <c r="D5099" s="6" t="str">
        <f t="shared" si="1"/>
        <v>person98@demo.invalid</v>
      </c>
      <c r="E5099" s="6" t="str">
        <f t="shared" si="2"/>
        <v>BASIC_OK</v>
      </c>
      <c r="F5099" s="6" t="str">
        <f>IF(E5099&lt;&gt;"BASIC_OK","REVIEW",IF(RIGHT(D5099,LEN(LOWER(TRIM('Audit summary'!$B$16)))+1)="@"&amp;LOWER(TRIM('Audit summary'!$B$16)),"INTERNAL","EXTERNAL"))</f>
        <v>INTERNAL</v>
      </c>
      <c r="G5099" s="6">
        <f t="shared" si="3"/>
        <v>0</v>
      </c>
      <c r="H5099" s="6">
        <f t="shared" si="4"/>
        <v>1</v>
      </c>
      <c r="I5099" s="6" t="str">
        <f>IF(OR(A5099="",COUNTIF('Message audit'!$A$2:$A$201,A5099)=0,AND(B5099&lt;&gt;"To",B5099&lt;&gt;"CC",B5099&lt;&gt;"BCC"),E5099&lt;&gt;"BASIC_OK"),"REVIEW","OK")</f>
        <v>OK</v>
      </c>
    </row>
    <row r="5100">
      <c r="A5100" s="5" t="s">
        <v>212</v>
      </c>
      <c r="B5100" s="5" t="s">
        <v>50</v>
      </c>
      <c r="C5100" s="5" t="s">
        <v>311</v>
      </c>
      <c r="D5100" s="6" t="str">
        <f t="shared" si="1"/>
        <v>person99@demo.invalid</v>
      </c>
      <c r="E5100" s="6" t="str">
        <f t="shared" si="2"/>
        <v>BASIC_OK</v>
      </c>
      <c r="F5100" s="6" t="str">
        <f>IF(E5100&lt;&gt;"BASIC_OK","REVIEW",IF(RIGHT(D5100,LEN(LOWER(TRIM('Audit summary'!$B$16)))+1)="@"&amp;LOWER(TRIM('Audit summary'!$B$16)),"INTERNAL","EXTERNAL"))</f>
        <v>INTERNAL</v>
      </c>
      <c r="G5100" s="6">
        <f t="shared" si="3"/>
        <v>0</v>
      </c>
      <c r="H5100" s="6">
        <f t="shared" si="4"/>
        <v>1</v>
      </c>
      <c r="I5100" s="6" t="str">
        <f>IF(OR(A5100="",COUNTIF('Message audit'!$A$2:$A$201,A5100)=0,AND(B5100&lt;&gt;"To",B5100&lt;&gt;"CC",B5100&lt;&gt;"BCC"),E5100&lt;&gt;"BASIC_OK"),"REVIEW","OK")</f>
        <v>OK</v>
      </c>
    </row>
    <row r="5101">
      <c r="A5101" s="5" t="s">
        <v>212</v>
      </c>
      <c r="B5101" s="5" t="s">
        <v>65</v>
      </c>
      <c r="D5101" s="6" t="str">
        <f t="shared" si="1"/>
        <v/>
      </c>
      <c r="E5101" s="6" t="str">
        <f t="shared" si="2"/>
        <v>MISSING</v>
      </c>
      <c r="F5101" s="6" t="str">
        <f>IF(E5101&lt;&gt;"BASIC_OK","REVIEW",IF(RIGHT(D5101,LEN(LOWER(TRIM('Audit summary'!$B$16)))+1)="@"&amp;LOWER(TRIM('Audit summary'!$B$16)),"INTERNAL","EXTERNAL"))</f>
        <v>REVIEW</v>
      </c>
      <c r="G5101" s="6">
        <f t="shared" si="3"/>
        <v>0</v>
      </c>
      <c r="H5101" s="6">
        <f t="shared" si="4"/>
        <v>0</v>
      </c>
      <c r="I5101" s="6" t="str">
        <f>IF(OR(A5101="",COUNTIF('Message audit'!$A$2:$A$201,A5101)=0,AND(B5101&lt;&gt;"To",B5101&lt;&gt;"CC",B5101&lt;&gt;"BCC"),E5101&lt;&gt;"BASIC_OK"),"REVIEW","OK")</f>
        <v>REVIEW</v>
      </c>
    </row>
    <row r="5102">
      <c r="A5102" s="5" t="s">
        <v>212</v>
      </c>
      <c r="B5102" s="5" t="s">
        <v>21</v>
      </c>
      <c r="C5102" s="5" t="s">
        <v>315</v>
      </c>
      <c r="D5102" s="6" t="str">
        <f t="shared" si="1"/>
        <v>broken-101</v>
      </c>
      <c r="E5102" s="6" t="str">
        <f t="shared" si="2"/>
        <v>REVIEW</v>
      </c>
      <c r="F5102" s="6" t="str">
        <f>IF(E5102&lt;&gt;"BASIC_OK","REVIEW",IF(RIGHT(D5102,LEN(LOWER(TRIM('Audit summary'!$B$16)))+1)="@"&amp;LOWER(TRIM('Audit summary'!$B$16)),"INTERNAL","EXTERNAL"))</f>
        <v>REVIEW</v>
      </c>
      <c r="G5102" s="6">
        <f t="shared" si="3"/>
        <v>0</v>
      </c>
      <c r="H5102" s="6">
        <f t="shared" si="4"/>
        <v>0</v>
      </c>
      <c r="I5102" s="6" t="str">
        <f>IF(OR(A5102="",COUNTIF('Message audit'!$A$2:$A$201,A5102)=0,AND(B5102&lt;&gt;"To",B5102&lt;&gt;"CC",B5102&lt;&gt;"BCC"),E5102&lt;&gt;"BASIC_OK"),"REVIEW","OK")</f>
        <v>REVIEW</v>
      </c>
    </row>
    <row r="5103">
      <c r="A5103" s="5" t="s">
        <v>214</v>
      </c>
      <c r="B5103" s="5" t="s">
        <v>50</v>
      </c>
      <c r="C5103" s="5" t="s">
        <v>318</v>
      </c>
      <c r="D5103" s="6" t="str">
        <f t="shared" si="1"/>
        <v>person102@demo.invalid</v>
      </c>
      <c r="E5103" s="6" t="str">
        <f t="shared" si="2"/>
        <v>BASIC_OK</v>
      </c>
      <c r="F5103" s="6" t="str">
        <f>IF(E5103&lt;&gt;"BASIC_OK","REVIEW",IF(RIGHT(D5103,LEN(LOWER(TRIM('Audit summary'!$B$16)))+1)="@"&amp;LOWER(TRIM('Audit summary'!$B$16)),"INTERNAL","EXTERNAL"))</f>
        <v>INTERNAL</v>
      </c>
      <c r="G5103" s="6">
        <f t="shared" si="3"/>
        <v>0</v>
      </c>
      <c r="H5103" s="6">
        <f t="shared" si="4"/>
        <v>1</v>
      </c>
      <c r="I5103" s="6" t="str">
        <f>IF(OR(A5103="",COUNTIF('Message audit'!$A$2:$A$201,A5103)=0,AND(B5103&lt;&gt;"To",B5103&lt;&gt;"CC",B5103&lt;&gt;"BCC"),E5103&lt;&gt;"BASIC_OK"),"REVIEW","OK")</f>
        <v>OK</v>
      </c>
    </row>
    <row r="5104">
      <c r="A5104" s="5" t="s">
        <v>214</v>
      </c>
      <c r="B5104" s="5" t="s">
        <v>65</v>
      </c>
      <c r="C5104" s="5" t="s">
        <v>321</v>
      </c>
      <c r="D5104" s="6" t="str">
        <f t="shared" si="1"/>
        <v>person103@demo.invalid</v>
      </c>
      <c r="E5104" s="6" t="str">
        <f t="shared" si="2"/>
        <v>BASIC_OK</v>
      </c>
      <c r="F5104" s="6" t="str">
        <f>IF(E5104&lt;&gt;"BASIC_OK","REVIEW",IF(RIGHT(D5104,LEN(LOWER(TRIM('Audit summary'!$B$16)))+1)="@"&amp;LOWER(TRIM('Audit summary'!$B$16)),"INTERNAL","EXTERNAL"))</f>
        <v>INTERNAL</v>
      </c>
      <c r="G5104" s="6">
        <f t="shared" si="3"/>
        <v>0</v>
      </c>
      <c r="H5104" s="6">
        <f t="shared" si="4"/>
        <v>1</v>
      </c>
      <c r="I5104" s="6" t="str">
        <f>IF(OR(A5104="",COUNTIF('Message audit'!$A$2:$A$201,A5104)=0,AND(B5104&lt;&gt;"To",B5104&lt;&gt;"CC",B5104&lt;&gt;"BCC"),E5104&lt;&gt;"BASIC_OK"),"REVIEW","OK")</f>
        <v>OK</v>
      </c>
    </row>
    <row r="5105">
      <c r="A5105" s="5" t="s">
        <v>214</v>
      </c>
      <c r="B5105" s="5" t="s">
        <v>21</v>
      </c>
      <c r="C5105" s="5" t="s">
        <v>323</v>
      </c>
      <c r="D5105" s="6" t="str">
        <f t="shared" si="1"/>
        <v>person104@demo.invalid</v>
      </c>
      <c r="E5105" s="6" t="str">
        <f t="shared" si="2"/>
        <v>BASIC_OK</v>
      </c>
      <c r="F5105" s="6" t="str">
        <f>IF(E5105&lt;&gt;"BASIC_OK","REVIEW",IF(RIGHT(D5105,LEN(LOWER(TRIM('Audit summary'!$B$16)))+1)="@"&amp;LOWER(TRIM('Audit summary'!$B$16)),"INTERNAL","EXTERNAL"))</f>
        <v>INTERNAL</v>
      </c>
      <c r="G5105" s="6">
        <f t="shared" si="3"/>
        <v>0</v>
      </c>
      <c r="H5105" s="6">
        <f t="shared" si="4"/>
        <v>1</v>
      </c>
      <c r="I5105" s="6" t="str">
        <f>IF(OR(A5105="",COUNTIF('Message audit'!$A$2:$A$201,A5105)=0,AND(B5105&lt;&gt;"To",B5105&lt;&gt;"CC",B5105&lt;&gt;"BCC"),E5105&lt;&gt;"BASIC_OK"),"REVIEW","OK")</f>
        <v>OK</v>
      </c>
    </row>
    <row r="5106">
      <c r="A5106" s="5" t="s">
        <v>214</v>
      </c>
      <c r="B5106" s="5" t="s">
        <v>50</v>
      </c>
      <c r="C5106" s="5" t="s">
        <v>325</v>
      </c>
      <c r="D5106" s="6" t="str">
        <f t="shared" si="1"/>
        <v>person105@example.org</v>
      </c>
      <c r="E5106" s="6" t="str">
        <f t="shared" si="2"/>
        <v>BASIC_OK</v>
      </c>
      <c r="F5106" s="6" t="str">
        <f>IF(E5106&lt;&gt;"BASIC_OK","REVIEW",IF(RIGHT(D5106,LEN(LOWER(TRIM('Audit summary'!$B$16)))+1)="@"&amp;LOWER(TRIM('Audit summary'!$B$16)),"INTERNAL","EXTERNAL"))</f>
        <v>EXTERNAL</v>
      </c>
      <c r="G5106" s="6">
        <f t="shared" si="3"/>
        <v>0</v>
      </c>
      <c r="H5106" s="6">
        <f t="shared" si="4"/>
        <v>1</v>
      </c>
      <c r="I5106" s="6" t="str">
        <f>IF(OR(A5106="",COUNTIF('Message audit'!$A$2:$A$201,A5106)=0,AND(B5106&lt;&gt;"To",B5106&lt;&gt;"CC",B5106&lt;&gt;"BCC"),E5106&lt;&gt;"BASIC_OK"),"REVIEW","OK")</f>
        <v>OK</v>
      </c>
    </row>
    <row r="5107">
      <c r="A5107" s="5" t="s">
        <v>214</v>
      </c>
      <c r="B5107" s="5" t="s">
        <v>65</v>
      </c>
      <c r="C5107" s="5" t="s">
        <v>327</v>
      </c>
      <c r="D5107" s="6" t="str">
        <f t="shared" si="1"/>
        <v>person106@demo.invalid</v>
      </c>
      <c r="E5107" s="6" t="str">
        <f t="shared" si="2"/>
        <v>BASIC_OK</v>
      </c>
      <c r="F5107" s="6" t="str">
        <f>IF(E5107&lt;&gt;"BASIC_OK","REVIEW",IF(RIGHT(D5107,LEN(LOWER(TRIM('Audit summary'!$B$16)))+1)="@"&amp;LOWER(TRIM('Audit summary'!$B$16)),"INTERNAL","EXTERNAL"))</f>
        <v>INTERNAL</v>
      </c>
      <c r="G5107" s="6">
        <f t="shared" si="3"/>
        <v>0</v>
      </c>
      <c r="H5107" s="6">
        <f t="shared" si="4"/>
        <v>1</v>
      </c>
      <c r="I5107" s="6" t="str">
        <f>IF(OR(A5107="",COUNTIF('Message audit'!$A$2:$A$201,A5107)=0,AND(B5107&lt;&gt;"To",B5107&lt;&gt;"CC",B5107&lt;&gt;"BCC"),E5107&lt;&gt;"BASIC_OK"),"REVIEW","OK")</f>
        <v>OK</v>
      </c>
    </row>
    <row r="5108">
      <c r="A5108" s="5" t="s">
        <v>214</v>
      </c>
      <c r="B5108" s="5" t="s">
        <v>21</v>
      </c>
      <c r="C5108" s="5" t="s">
        <v>330</v>
      </c>
      <c r="D5108" s="6" t="str">
        <f t="shared" si="1"/>
        <v>person107@demo.invalid</v>
      </c>
      <c r="E5108" s="6" t="str">
        <f t="shared" si="2"/>
        <v>BASIC_OK</v>
      </c>
      <c r="F5108" s="6" t="str">
        <f>IF(E5108&lt;&gt;"BASIC_OK","REVIEW",IF(RIGHT(D5108,LEN(LOWER(TRIM('Audit summary'!$B$16)))+1)="@"&amp;LOWER(TRIM('Audit summary'!$B$16)),"INTERNAL","EXTERNAL"))</f>
        <v>INTERNAL</v>
      </c>
      <c r="G5108" s="6">
        <f t="shared" si="3"/>
        <v>0</v>
      </c>
      <c r="H5108" s="6">
        <f t="shared" si="4"/>
        <v>1</v>
      </c>
      <c r="I5108" s="6" t="str">
        <f>IF(OR(A5108="",COUNTIF('Message audit'!$A$2:$A$201,A5108)=0,AND(B5108&lt;&gt;"To",B5108&lt;&gt;"CC",B5108&lt;&gt;"BCC"),E5108&lt;&gt;"BASIC_OK"),"REVIEW","OK")</f>
        <v>OK</v>
      </c>
    </row>
    <row r="5109">
      <c r="A5109" s="5" t="s">
        <v>214</v>
      </c>
      <c r="B5109" s="5" t="s">
        <v>50</v>
      </c>
      <c r="C5109" s="5" t="s">
        <v>333</v>
      </c>
      <c r="D5109" s="6" t="str">
        <f t="shared" si="1"/>
        <v>person108@demo.invalid</v>
      </c>
      <c r="E5109" s="6" t="str">
        <f t="shared" si="2"/>
        <v>BASIC_OK</v>
      </c>
      <c r="F5109" s="6" t="str">
        <f>IF(E5109&lt;&gt;"BASIC_OK","REVIEW",IF(RIGHT(D5109,LEN(LOWER(TRIM('Audit summary'!$B$16)))+1)="@"&amp;LOWER(TRIM('Audit summary'!$B$16)),"INTERNAL","EXTERNAL"))</f>
        <v>INTERNAL</v>
      </c>
      <c r="G5109" s="6">
        <f t="shared" si="3"/>
        <v>0</v>
      </c>
      <c r="H5109" s="6">
        <f t="shared" si="4"/>
        <v>1</v>
      </c>
      <c r="I5109" s="6" t="str">
        <f>IF(OR(A5109="",COUNTIF('Message audit'!$A$2:$A$201,A5109)=0,AND(B5109&lt;&gt;"To",B5109&lt;&gt;"CC",B5109&lt;&gt;"BCC"),E5109&lt;&gt;"BASIC_OK"),"REVIEW","OK")</f>
        <v>OK</v>
      </c>
    </row>
    <row r="5110">
      <c r="A5110" s="5" t="s">
        <v>214</v>
      </c>
      <c r="B5110" s="5" t="s">
        <v>65</v>
      </c>
      <c r="C5110" s="5" t="s">
        <v>336</v>
      </c>
      <c r="D5110" s="6" t="str">
        <f t="shared" si="1"/>
        <v>person109@demo.invalid</v>
      </c>
      <c r="E5110" s="6" t="str">
        <f t="shared" si="2"/>
        <v>BASIC_OK</v>
      </c>
      <c r="F5110" s="6" t="str">
        <f>IF(E5110&lt;&gt;"BASIC_OK","REVIEW",IF(RIGHT(D5110,LEN(LOWER(TRIM('Audit summary'!$B$16)))+1)="@"&amp;LOWER(TRIM('Audit summary'!$B$16)),"INTERNAL","EXTERNAL"))</f>
        <v>INTERNAL</v>
      </c>
      <c r="G5110" s="6">
        <f t="shared" si="3"/>
        <v>0</v>
      </c>
      <c r="H5110" s="6">
        <f t="shared" si="4"/>
        <v>1</v>
      </c>
      <c r="I5110" s="6" t="str">
        <f>IF(OR(A5110="",COUNTIF('Message audit'!$A$2:$A$201,A5110)=0,AND(B5110&lt;&gt;"To",B5110&lt;&gt;"CC",B5110&lt;&gt;"BCC"),E5110&lt;&gt;"BASIC_OK"),"REVIEW","OK")</f>
        <v>OK</v>
      </c>
    </row>
    <row r="5111">
      <c r="A5111" s="5" t="s">
        <v>214</v>
      </c>
      <c r="B5111" s="5" t="s">
        <v>21</v>
      </c>
      <c r="C5111" s="5" t="s">
        <v>339</v>
      </c>
      <c r="D5111" s="6" t="str">
        <f t="shared" si="1"/>
        <v>person110@example.org</v>
      </c>
      <c r="E5111" s="6" t="str">
        <f t="shared" si="2"/>
        <v>BASIC_OK</v>
      </c>
      <c r="F5111" s="6" t="str">
        <f>IF(E5111&lt;&gt;"BASIC_OK","REVIEW",IF(RIGHT(D5111,LEN(LOWER(TRIM('Audit summary'!$B$16)))+1)="@"&amp;LOWER(TRIM('Audit summary'!$B$16)),"INTERNAL","EXTERNAL"))</f>
        <v>EXTERNAL</v>
      </c>
      <c r="G5111" s="6">
        <f t="shared" si="3"/>
        <v>0</v>
      </c>
      <c r="H5111" s="6">
        <f t="shared" si="4"/>
        <v>1</v>
      </c>
      <c r="I5111" s="6" t="str">
        <f>IF(OR(A5111="",COUNTIF('Message audit'!$A$2:$A$201,A5111)=0,AND(B5111&lt;&gt;"To",B5111&lt;&gt;"CC",B5111&lt;&gt;"BCC"),E5111&lt;&gt;"BASIC_OK"),"REVIEW","OK")</f>
        <v>OK</v>
      </c>
    </row>
    <row r="5112">
      <c r="A5112" s="5" t="s">
        <v>214</v>
      </c>
      <c r="B5112" s="5" t="s">
        <v>50</v>
      </c>
      <c r="C5112" s="5" t="s">
        <v>341</v>
      </c>
      <c r="D5112" s="6" t="str">
        <f t="shared" si="1"/>
        <v>person111@demo.invalid</v>
      </c>
      <c r="E5112" s="6" t="str">
        <f t="shared" si="2"/>
        <v>BASIC_OK</v>
      </c>
      <c r="F5112" s="6" t="str">
        <f>IF(E5112&lt;&gt;"BASIC_OK","REVIEW",IF(RIGHT(D5112,LEN(LOWER(TRIM('Audit summary'!$B$16)))+1)="@"&amp;LOWER(TRIM('Audit summary'!$B$16)),"INTERNAL","EXTERNAL"))</f>
        <v>INTERNAL</v>
      </c>
      <c r="G5112" s="6">
        <f t="shared" si="3"/>
        <v>0</v>
      </c>
      <c r="H5112" s="6">
        <f t="shared" si="4"/>
        <v>1</v>
      </c>
      <c r="I5112" s="6" t="str">
        <f>IF(OR(A5112="",COUNTIF('Message audit'!$A$2:$A$201,A5112)=0,AND(B5112&lt;&gt;"To",B5112&lt;&gt;"CC",B5112&lt;&gt;"BCC"),E5112&lt;&gt;"BASIC_OK"),"REVIEW","OK")</f>
        <v>OK</v>
      </c>
    </row>
    <row r="5113">
      <c r="A5113" s="5" t="s">
        <v>214</v>
      </c>
      <c r="B5113" s="5" t="s">
        <v>65</v>
      </c>
      <c r="C5113" s="5" t="s">
        <v>344</v>
      </c>
      <c r="D5113" s="6" t="str">
        <f t="shared" si="1"/>
        <v>person112@demo.invalid</v>
      </c>
      <c r="E5113" s="6" t="str">
        <f t="shared" si="2"/>
        <v>BASIC_OK</v>
      </c>
      <c r="F5113" s="6" t="str">
        <f>IF(E5113&lt;&gt;"BASIC_OK","REVIEW",IF(RIGHT(D5113,LEN(LOWER(TRIM('Audit summary'!$B$16)))+1)="@"&amp;LOWER(TRIM('Audit summary'!$B$16)),"INTERNAL","EXTERNAL"))</f>
        <v>INTERNAL</v>
      </c>
      <c r="G5113" s="6">
        <f t="shared" si="3"/>
        <v>0</v>
      </c>
      <c r="H5113" s="6">
        <f t="shared" si="4"/>
        <v>1</v>
      </c>
      <c r="I5113" s="6" t="str">
        <f>IF(OR(A5113="",COUNTIF('Message audit'!$A$2:$A$201,A5113)=0,AND(B5113&lt;&gt;"To",B5113&lt;&gt;"CC",B5113&lt;&gt;"BCC"),E5113&lt;&gt;"BASIC_OK"),"REVIEW","OK")</f>
        <v>OK</v>
      </c>
    </row>
    <row r="5114">
      <c r="A5114" s="5" t="s">
        <v>214</v>
      </c>
      <c r="B5114" s="5" t="s">
        <v>21</v>
      </c>
      <c r="C5114" s="5" t="s">
        <v>347</v>
      </c>
      <c r="D5114" s="6" t="str">
        <f t="shared" si="1"/>
        <v>person113@demo.invalid</v>
      </c>
      <c r="E5114" s="6" t="str">
        <f t="shared" si="2"/>
        <v>BASIC_OK</v>
      </c>
      <c r="F5114" s="6" t="str">
        <f>IF(E5114&lt;&gt;"BASIC_OK","REVIEW",IF(RIGHT(D5114,LEN(LOWER(TRIM('Audit summary'!$B$16)))+1)="@"&amp;LOWER(TRIM('Audit summary'!$B$16)),"INTERNAL","EXTERNAL"))</f>
        <v>INTERNAL</v>
      </c>
      <c r="G5114" s="6">
        <f t="shared" si="3"/>
        <v>0</v>
      </c>
      <c r="H5114" s="6">
        <f t="shared" si="4"/>
        <v>1</v>
      </c>
      <c r="I5114" s="6" t="str">
        <f>IF(OR(A5114="",COUNTIF('Message audit'!$A$2:$A$201,A5114)=0,AND(B5114&lt;&gt;"To",B5114&lt;&gt;"CC",B5114&lt;&gt;"BCC"),E5114&lt;&gt;"BASIC_OK"),"REVIEW","OK")</f>
        <v>OK</v>
      </c>
    </row>
    <row r="5115">
      <c r="A5115" s="5" t="s">
        <v>214</v>
      </c>
      <c r="B5115" s="5" t="s">
        <v>50</v>
      </c>
      <c r="C5115" s="5" t="s">
        <v>350</v>
      </c>
      <c r="D5115" s="6" t="str">
        <f t="shared" si="1"/>
        <v>person114@demo.invalid</v>
      </c>
      <c r="E5115" s="6" t="str">
        <f t="shared" si="2"/>
        <v>BASIC_OK</v>
      </c>
      <c r="F5115" s="6" t="str">
        <f>IF(E5115&lt;&gt;"BASIC_OK","REVIEW",IF(RIGHT(D5115,LEN(LOWER(TRIM('Audit summary'!$B$16)))+1)="@"&amp;LOWER(TRIM('Audit summary'!$B$16)),"INTERNAL","EXTERNAL"))</f>
        <v>INTERNAL</v>
      </c>
      <c r="G5115" s="6">
        <f t="shared" si="3"/>
        <v>0</v>
      </c>
      <c r="H5115" s="6">
        <f t="shared" si="4"/>
        <v>1</v>
      </c>
      <c r="I5115" s="6" t="str">
        <f>IF(OR(A5115="",COUNTIF('Message audit'!$A$2:$A$201,A5115)=0,AND(B5115&lt;&gt;"To",B5115&lt;&gt;"CC",B5115&lt;&gt;"BCC"),E5115&lt;&gt;"BASIC_OK"),"REVIEW","OK")</f>
        <v>OK</v>
      </c>
    </row>
    <row r="5116">
      <c r="A5116" s="5" t="s">
        <v>214</v>
      </c>
      <c r="B5116" s="5" t="s">
        <v>65</v>
      </c>
      <c r="C5116" s="5" t="s">
        <v>354</v>
      </c>
      <c r="D5116" s="6" t="str">
        <f t="shared" si="1"/>
        <v>person115@example.org</v>
      </c>
      <c r="E5116" s="6" t="str">
        <f t="shared" si="2"/>
        <v>BASIC_OK</v>
      </c>
      <c r="F5116" s="6" t="str">
        <f>IF(E5116&lt;&gt;"BASIC_OK","REVIEW",IF(RIGHT(D5116,LEN(LOWER(TRIM('Audit summary'!$B$16)))+1)="@"&amp;LOWER(TRIM('Audit summary'!$B$16)),"INTERNAL","EXTERNAL"))</f>
        <v>EXTERNAL</v>
      </c>
      <c r="G5116" s="6">
        <f t="shared" si="3"/>
        <v>0</v>
      </c>
      <c r="H5116" s="6">
        <f t="shared" si="4"/>
        <v>1</v>
      </c>
      <c r="I5116" s="6" t="str">
        <f>IF(OR(A5116="",COUNTIF('Message audit'!$A$2:$A$201,A5116)=0,AND(B5116&lt;&gt;"To",B5116&lt;&gt;"CC",B5116&lt;&gt;"BCC"),E5116&lt;&gt;"BASIC_OK"),"REVIEW","OK")</f>
        <v>OK</v>
      </c>
    </row>
    <row r="5117">
      <c r="A5117" s="5" t="s">
        <v>214</v>
      </c>
      <c r="B5117" s="5" t="s">
        <v>21</v>
      </c>
      <c r="C5117" s="5" t="s">
        <v>357</v>
      </c>
      <c r="D5117" s="6" t="str">
        <f t="shared" si="1"/>
        <v>person116@demo.invalid</v>
      </c>
      <c r="E5117" s="6" t="str">
        <f t="shared" si="2"/>
        <v>BASIC_OK</v>
      </c>
      <c r="F5117" s="6" t="str">
        <f>IF(E5117&lt;&gt;"BASIC_OK","REVIEW",IF(RIGHT(D5117,LEN(LOWER(TRIM('Audit summary'!$B$16)))+1)="@"&amp;LOWER(TRIM('Audit summary'!$B$16)),"INTERNAL","EXTERNAL"))</f>
        <v>INTERNAL</v>
      </c>
      <c r="G5117" s="6">
        <f t="shared" si="3"/>
        <v>0</v>
      </c>
      <c r="H5117" s="6">
        <f t="shared" si="4"/>
        <v>1</v>
      </c>
      <c r="I5117" s="6" t="str">
        <f>IF(OR(A5117="",COUNTIF('Message audit'!$A$2:$A$201,A5117)=0,AND(B5117&lt;&gt;"To",B5117&lt;&gt;"CC",B5117&lt;&gt;"BCC"),E5117&lt;&gt;"BASIC_OK"),"REVIEW","OK")</f>
        <v>OK</v>
      </c>
    </row>
    <row r="5118">
      <c r="A5118" s="5" t="s">
        <v>214</v>
      </c>
      <c r="B5118" s="5" t="s">
        <v>50</v>
      </c>
      <c r="C5118" s="5" t="s">
        <v>360</v>
      </c>
      <c r="D5118" s="6" t="str">
        <f t="shared" si="1"/>
        <v>person117@demo.invalid</v>
      </c>
      <c r="E5118" s="6" t="str">
        <f t="shared" si="2"/>
        <v>BASIC_OK</v>
      </c>
      <c r="F5118" s="6" t="str">
        <f>IF(E5118&lt;&gt;"BASIC_OK","REVIEW",IF(RIGHT(D5118,LEN(LOWER(TRIM('Audit summary'!$B$16)))+1)="@"&amp;LOWER(TRIM('Audit summary'!$B$16)),"INTERNAL","EXTERNAL"))</f>
        <v>INTERNAL</v>
      </c>
      <c r="G5118" s="6">
        <f t="shared" si="3"/>
        <v>0</v>
      </c>
      <c r="H5118" s="6">
        <f t="shared" si="4"/>
        <v>1</v>
      </c>
      <c r="I5118" s="6" t="str">
        <f>IF(OR(A5118="",COUNTIF('Message audit'!$A$2:$A$201,A5118)=0,AND(B5118&lt;&gt;"To",B5118&lt;&gt;"CC",B5118&lt;&gt;"BCC"),E5118&lt;&gt;"BASIC_OK"),"REVIEW","OK")</f>
        <v>OK</v>
      </c>
    </row>
    <row r="5119">
      <c r="A5119" s="5" t="s">
        <v>214</v>
      </c>
      <c r="B5119" s="5" t="s">
        <v>65</v>
      </c>
      <c r="C5119" s="5" t="s">
        <v>363</v>
      </c>
      <c r="D5119" s="6" t="str">
        <f t="shared" si="1"/>
        <v>person118@demo.invalid</v>
      </c>
      <c r="E5119" s="6" t="str">
        <f t="shared" si="2"/>
        <v>BASIC_OK</v>
      </c>
      <c r="F5119" s="6" t="str">
        <f>IF(E5119&lt;&gt;"BASIC_OK","REVIEW",IF(RIGHT(D5119,LEN(LOWER(TRIM('Audit summary'!$B$16)))+1)="@"&amp;LOWER(TRIM('Audit summary'!$B$16)),"INTERNAL","EXTERNAL"))</f>
        <v>INTERNAL</v>
      </c>
      <c r="G5119" s="6">
        <f t="shared" si="3"/>
        <v>0</v>
      </c>
      <c r="H5119" s="6">
        <f t="shared" si="4"/>
        <v>1</v>
      </c>
      <c r="I5119" s="6" t="str">
        <f>IF(OR(A5119="",COUNTIF('Message audit'!$A$2:$A$201,A5119)=0,AND(B5119&lt;&gt;"To",B5119&lt;&gt;"CC",B5119&lt;&gt;"BCC"),E5119&lt;&gt;"BASIC_OK"),"REVIEW","OK")</f>
        <v>OK</v>
      </c>
    </row>
    <row r="5120">
      <c r="A5120" s="5" t="s">
        <v>214</v>
      </c>
      <c r="B5120" s="5" t="s">
        <v>21</v>
      </c>
      <c r="C5120" s="5" t="s">
        <v>366</v>
      </c>
      <c r="D5120" s="6" t="str">
        <f t="shared" si="1"/>
        <v>person119@demo.invalid</v>
      </c>
      <c r="E5120" s="6" t="str">
        <f t="shared" si="2"/>
        <v>BASIC_OK</v>
      </c>
      <c r="F5120" s="6" t="str">
        <f>IF(E5120&lt;&gt;"BASIC_OK","REVIEW",IF(RIGHT(D5120,LEN(LOWER(TRIM('Audit summary'!$B$16)))+1)="@"&amp;LOWER(TRIM('Audit summary'!$B$16)),"INTERNAL","EXTERNAL"))</f>
        <v>INTERNAL</v>
      </c>
      <c r="G5120" s="6">
        <f t="shared" si="3"/>
        <v>0</v>
      </c>
      <c r="H5120" s="6">
        <f t="shared" si="4"/>
        <v>1</v>
      </c>
      <c r="I5120" s="6" t="str">
        <f>IF(OR(A5120="",COUNTIF('Message audit'!$A$2:$A$201,A5120)=0,AND(B5120&lt;&gt;"To",B5120&lt;&gt;"CC",B5120&lt;&gt;"BCC"),E5120&lt;&gt;"BASIC_OK"),"REVIEW","OK")</f>
        <v>OK</v>
      </c>
    </row>
    <row r="5121">
      <c r="A5121" s="5" t="s">
        <v>214</v>
      </c>
      <c r="B5121" s="5" t="s">
        <v>50</v>
      </c>
      <c r="C5121" s="5" t="s">
        <v>369</v>
      </c>
      <c r="D5121" s="6" t="str">
        <f t="shared" si="1"/>
        <v>person120@example.org</v>
      </c>
      <c r="E5121" s="6" t="str">
        <f t="shared" si="2"/>
        <v>BASIC_OK</v>
      </c>
      <c r="F5121" s="6" t="str">
        <f>IF(E5121&lt;&gt;"BASIC_OK","REVIEW",IF(RIGHT(D5121,LEN(LOWER(TRIM('Audit summary'!$B$16)))+1)="@"&amp;LOWER(TRIM('Audit summary'!$B$16)),"INTERNAL","EXTERNAL"))</f>
        <v>EXTERNAL</v>
      </c>
      <c r="G5121" s="6">
        <f t="shared" si="3"/>
        <v>0</v>
      </c>
      <c r="H5121" s="6">
        <f t="shared" si="4"/>
        <v>1</v>
      </c>
      <c r="I5121" s="6" t="str">
        <f>IF(OR(A5121="",COUNTIF('Message audit'!$A$2:$A$201,A5121)=0,AND(B5121&lt;&gt;"To",B5121&lt;&gt;"CC",B5121&lt;&gt;"BCC"),E5121&lt;&gt;"BASIC_OK"),"REVIEW","OK")</f>
        <v>OK</v>
      </c>
    </row>
    <row r="5122">
      <c r="A5122" s="5" t="s">
        <v>214</v>
      </c>
      <c r="B5122" s="5" t="s">
        <v>65</v>
      </c>
      <c r="C5122" s="5" t="s">
        <v>371</v>
      </c>
      <c r="D5122" s="6" t="str">
        <f t="shared" si="1"/>
        <v>person121@demo.invalid</v>
      </c>
      <c r="E5122" s="6" t="str">
        <f t="shared" si="2"/>
        <v>BASIC_OK</v>
      </c>
      <c r="F5122" s="6" t="str">
        <f>IF(E5122&lt;&gt;"BASIC_OK","REVIEW",IF(RIGHT(D5122,LEN(LOWER(TRIM('Audit summary'!$B$16)))+1)="@"&amp;LOWER(TRIM('Audit summary'!$B$16)),"INTERNAL","EXTERNAL"))</f>
        <v>INTERNAL</v>
      </c>
      <c r="G5122" s="6">
        <f t="shared" si="3"/>
        <v>0</v>
      </c>
      <c r="H5122" s="6">
        <f t="shared" si="4"/>
        <v>1</v>
      </c>
      <c r="I5122" s="6" t="str">
        <f>IF(OR(A5122="",COUNTIF('Message audit'!$A$2:$A$201,A5122)=0,AND(B5122&lt;&gt;"To",B5122&lt;&gt;"CC",B5122&lt;&gt;"BCC"),E5122&lt;&gt;"BASIC_OK"),"REVIEW","OK")</f>
        <v>OK</v>
      </c>
    </row>
    <row r="5123">
      <c r="A5123" s="5" t="s">
        <v>214</v>
      </c>
      <c r="B5123" s="5" t="s">
        <v>21</v>
      </c>
      <c r="C5123" s="5" t="s">
        <v>373</v>
      </c>
      <c r="D5123" s="6" t="str">
        <f t="shared" si="1"/>
        <v>person122@demo.invalid</v>
      </c>
      <c r="E5123" s="6" t="str">
        <f t="shared" si="2"/>
        <v>BASIC_OK</v>
      </c>
      <c r="F5123" s="6" t="str">
        <f>IF(E5123&lt;&gt;"BASIC_OK","REVIEW",IF(RIGHT(D5123,LEN(LOWER(TRIM('Audit summary'!$B$16)))+1)="@"&amp;LOWER(TRIM('Audit summary'!$B$16)),"INTERNAL","EXTERNAL"))</f>
        <v>INTERNAL</v>
      </c>
      <c r="G5123" s="6">
        <f t="shared" si="3"/>
        <v>0</v>
      </c>
      <c r="H5123" s="6">
        <f t="shared" si="4"/>
        <v>1</v>
      </c>
      <c r="I5123" s="6" t="str">
        <f>IF(OR(A5123="",COUNTIF('Message audit'!$A$2:$A$201,A5123)=0,AND(B5123&lt;&gt;"To",B5123&lt;&gt;"CC",B5123&lt;&gt;"BCC"),E5123&lt;&gt;"BASIC_OK"),"REVIEW","OK")</f>
        <v>OK</v>
      </c>
    </row>
    <row r="5124">
      <c r="A5124" s="5" t="s">
        <v>214</v>
      </c>
      <c r="B5124" s="5" t="s">
        <v>50</v>
      </c>
      <c r="C5124" s="5" t="s">
        <v>374</v>
      </c>
      <c r="D5124" s="6" t="str">
        <f t="shared" si="1"/>
        <v>person123@demo.invalid</v>
      </c>
      <c r="E5124" s="6" t="str">
        <f t="shared" si="2"/>
        <v>BASIC_OK</v>
      </c>
      <c r="F5124" s="6" t="str">
        <f>IF(E5124&lt;&gt;"BASIC_OK","REVIEW",IF(RIGHT(D5124,LEN(LOWER(TRIM('Audit summary'!$B$16)))+1)="@"&amp;LOWER(TRIM('Audit summary'!$B$16)),"INTERNAL","EXTERNAL"))</f>
        <v>INTERNAL</v>
      </c>
      <c r="G5124" s="6">
        <f t="shared" si="3"/>
        <v>0</v>
      </c>
      <c r="H5124" s="6">
        <f t="shared" si="4"/>
        <v>1</v>
      </c>
      <c r="I5124" s="6" t="str">
        <f>IF(OR(A5124="",COUNTIF('Message audit'!$A$2:$A$201,A5124)=0,AND(B5124&lt;&gt;"To",B5124&lt;&gt;"CC",B5124&lt;&gt;"BCC"),E5124&lt;&gt;"BASIC_OK"),"REVIEW","OK")</f>
        <v>OK</v>
      </c>
    </row>
    <row r="5125">
      <c r="A5125" s="5" t="s">
        <v>214</v>
      </c>
      <c r="B5125" s="5" t="s">
        <v>65</v>
      </c>
      <c r="C5125" s="5" t="s">
        <v>375</v>
      </c>
      <c r="D5125" s="6" t="str">
        <f t="shared" si="1"/>
        <v>person124@demo.invalid</v>
      </c>
      <c r="E5125" s="6" t="str">
        <f t="shared" si="2"/>
        <v>BASIC_OK</v>
      </c>
      <c r="F5125" s="6" t="str">
        <f>IF(E5125&lt;&gt;"BASIC_OK","REVIEW",IF(RIGHT(D5125,LEN(LOWER(TRIM('Audit summary'!$B$16)))+1)="@"&amp;LOWER(TRIM('Audit summary'!$B$16)),"INTERNAL","EXTERNAL"))</f>
        <v>INTERNAL</v>
      </c>
      <c r="G5125" s="6">
        <f t="shared" si="3"/>
        <v>0</v>
      </c>
      <c r="H5125" s="6">
        <f t="shared" si="4"/>
        <v>1</v>
      </c>
      <c r="I5125" s="6" t="str">
        <f>IF(OR(A5125="",COUNTIF('Message audit'!$A$2:$A$201,A5125)=0,AND(B5125&lt;&gt;"To",B5125&lt;&gt;"CC",B5125&lt;&gt;"BCC"),E5125&lt;&gt;"BASIC_OK"),"REVIEW","OK")</f>
        <v>OK</v>
      </c>
    </row>
    <row r="5126">
      <c r="A5126" s="5" t="s">
        <v>214</v>
      </c>
      <c r="B5126" s="5" t="s">
        <v>21</v>
      </c>
      <c r="C5126" s="5" t="s">
        <v>376</v>
      </c>
      <c r="D5126" s="6" t="str">
        <f t="shared" si="1"/>
        <v>person125@example.org</v>
      </c>
      <c r="E5126" s="6" t="str">
        <f t="shared" si="2"/>
        <v>BASIC_OK</v>
      </c>
      <c r="F5126" s="6" t="str">
        <f>IF(E5126&lt;&gt;"BASIC_OK","REVIEW",IF(RIGHT(D5126,LEN(LOWER(TRIM('Audit summary'!$B$16)))+1)="@"&amp;LOWER(TRIM('Audit summary'!$B$16)),"INTERNAL","EXTERNAL"))</f>
        <v>EXTERNAL</v>
      </c>
      <c r="G5126" s="6">
        <f t="shared" si="3"/>
        <v>0</v>
      </c>
      <c r="H5126" s="6">
        <f t="shared" si="4"/>
        <v>1</v>
      </c>
      <c r="I5126" s="6" t="str">
        <f>IF(OR(A5126="",COUNTIF('Message audit'!$A$2:$A$201,A5126)=0,AND(B5126&lt;&gt;"To",B5126&lt;&gt;"CC",B5126&lt;&gt;"BCC"),E5126&lt;&gt;"BASIC_OK"),"REVIEW","OK")</f>
        <v>OK</v>
      </c>
    </row>
    <row r="5127">
      <c r="A5127" s="5" t="s">
        <v>214</v>
      </c>
      <c r="B5127" s="5" t="s">
        <v>50</v>
      </c>
      <c r="C5127" s="5" t="s">
        <v>377</v>
      </c>
      <c r="D5127" s="6" t="str">
        <f t="shared" si="1"/>
        <v>person126@demo.invalid</v>
      </c>
      <c r="E5127" s="6" t="str">
        <f t="shared" si="2"/>
        <v>BASIC_OK</v>
      </c>
      <c r="F5127" s="6" t="str">
        <f>IF(E5127&lt;&gt;"BASIC_OK","REVIEW",IF(RIGHT(D5127,LEN(LOWER(TRIM('Audit summary'!$B$16)))+1)="@"&amp;LOWER(TRIM('Audit summary'!$B$16)),"INTERNAL","EXTERNAL"))</f>
        <v>INTERNAL</v>
      </c>
      <c r="G5127" s="6">
        <f t="shared" si="3"/>
        <v>0</v>
      </c>
      <c r="H5127" s="6">
        <f t="shared" si="4"/>
        <v>1</v>
      </c>
      <c r="I5127" s="6" t="str">
        <f>IF(OR(A5127="",COUNTIF('Message audit'!$A$2:$A$201,A5127)=0,AND(B5127&lt;&gt;"To",B5127&lt;&gt;"CC",B5127&lt;&gt;"BCC"),E5127&lt;&gt;"BASIC_OK"),"REVIEW","OK")</f>
        <v>OK</v>
      </c>
    </row>
    <row r="5128">
      <c r="A5128" s="5" t="s">
        <v>214</v>
      </c>
      <c r="B5128" s="5" t="s">
        <v>65</v>
      </c>
      <c r="C5128" s="5" t="s">
        <v>378</v>
      </c>
      <c r="D5128" s="6" t="str">
        <f t="shared" si="1"/>
        <v>person127@demo.invalid</v>
      </c>
      <c r="E5128" s="6" t="str">
        <f t="shared" si="2"/>
        <v>BASIC_OK</v>
      </c>
      <c r="F5128" s="6" t="str">
        <f>IF(E5128&lt;&gt;"BASIC_OK","REVIEW",IF(RIGHT(D5128,LEN(LOWER(TRIM('Audit summary'!$B$16)))+1)="@"&amp;LOWER(TRIM('Audit summary'!$B$16)),"INTERNAL","EXTERNAL"))</f>
        <v>INTERNAL</v>
      </c>
      <c r="G5128" s="6">
        <f t="shared" si="3"/>
        <v>0</v>
      </c>
      <c r="H5128" s="6">
        <f t="shared" si="4"/>
        <v>1</v>
      </c>
      <c r="I5128" s="6" t="str">
        <f>IF(OR(A5128="",COUNTIF('Message audit'!$A$2:$A$201,A5128)=0,AND(B5128&lt;&gt;"To",B5128&lt;&gt;"CC",B5128&lt;&gt;"BCC"),E5128&lt;&gt;"BASIC_OK"),"REVIEW","OK")</f>
        <v>OK</v>
      </c>
    </row>
    <row r="5129">
      <c r="A5129" s="5" t="s">
        <v>214</v>
      </c>
      <c r="B5129" s="5" t="s">
        <v>21</v>
      </c>
      <c r="C5129" s="5" t="s">
        <v>379</v>
      </c>
      <c r="D5129" s="6" t="str">
        <f t="shared" si="1"/>
        <v>person128@demo.invalid</v>
      </c>
      <c r="E5129" s="6" t="str">
        <f t="shared" si="2"/>
        <v>BASIC_OK</v>
      </c>
      <c r="F5129" s="6" t="str">
        <f>IF(E5129&lt;&gt;"BASIC_OK","REVIEW",IF(RIGHT(D5129,LEN(LOWER(TRIM('Audit summary'!$B$16)))+1)="@"&amp;LOWER(TRIM('Audit summary'!$B$16)),"INTERNAL","EXTERNAL"))</f>
        <v>INTERNAL</v>
      </c>
      <c r="G5129" s="6">
        <f t="shared" si="3"/>
        <v>0</v>
      </c>
      <c r="H5129" s="6">
        <f t="shared" si="4"/>
        <v>1</v>
      </c>
      <c r="I5129" s="6" t="str">
        <f>IF(OR(A5129="",COUNTIF('Message audit'!$A$2:$A$201,A5129)=0,AND(B5129&lt;&gt;"To",B5129&lt;&gt;"CC",B5129&lt;&gt;"BCC"),E5129&lt;&gt;"BASIC_OK"),"REVIEW","OK")</f>
        <v>OK</v>
      </c>
    </row>
    <row r="5130">
      <c r="A5130" s="5" t="s">
        <v>214</v>
      </c>
      <c r="B5130" s="5" t="s">
        <v>50</v>
      </c>
      <c r="C5130" s="5" t="s">
        <v>380</v>
      </c>
      <c r="D5130" s="6" t="str">
        <f t="shared" si="1"/>
        <v>person129@demo.invalid</v>
      </c>
      <c r="E5130" s="6" t="str">
        <f t="shared" si="2"/>
        <v>BASIC_OK</v>
      </c>
      <c r="F5130" s="6" t="str">
        <f>IF(E5130&lt;&gt;"BASIC_OK","REVIEW",IF(RIGHT(D5130,LEN(LOWER(TRIM('Audit summary'!$B$16)))+1)="@"&amp;LOWER(TRIM('Audit summary'!$B$16)),"INTERNAL","EXTERNAL"))</f>
        <v>INTERNAL</v>
      </c>
      <c r="G5130" s="6">
        <f t="shared" si="3"/>
        <v>0</v>
      </c>
      <c r="H5130" s="6">
        <f t="shared" si="4"/>
        <v>1</v>
      </c>
      <c r="I5130" s="6" t="str">
        <f>IF(OR(A5130="",COUNTIF('Message audit'!$A$2:$A$201,A5130)=0,AND(B5130&lt;&gt;"To",B5130&lt;&gt;"CC",B5130&lt;&gt;"BCC"),E5130&lt;&gt;"BASIC_OK"),"REVIEW","OK")</f>
        <v>OK</v>
      </c>
    </row>
    <row r="5131">
      <c r="A5131" s="5" t="s">
        <v>214</v>
      </c>
      <c r="B5131" s="5" t="s">
        <v>65</v>
      </c>
      <c r="C5131" s="5" t="s">
        <v>381</v>
      </c>
      <c r="D5131" s="6" t="str">
        <f t="shared" si="1"/>
        <v>person130@example.org</v>
      </c>
      <c r="E5131" s="6" t="str">
        <f t="shared" si="2"/>
        <v>BASIC_OK</v>
      </c>
      <c r="F5131" s="6" t="str">
        <f>IF(E5131&lt;&gt;"BASIC_OK","REVIEW",IF(RIGHT(D5131,LEN(LOWER(TRIM('Audit summary'!$B$16)))+1)="@"&amp;LOWER(TRIM('Audit summary'!$B$16)),"INTERNAL","EXTERNAL"))</f>
        <v>EXTERNAL</v>
      </c>
      <c r="G5131" s="6">
        <f t="shared" si="3"/>
        <v>0</v>
      </c>
      <c r="H5131" s="6">
        <f t="shared" si="4"/>
        <v>1</v>
      </c>
      <c r="I5131" s="6" t="str">
        <f>IF(OR(A5131="",COUNTIF('Message audit'!$A$2:$A$201,A5131)=0,AND(B5131&lt;&gt;"To",B5131&lt;&gt;"CC",B5131&lt;&gt;"BCC"),E5131&lt;&gt;"BASIC_OK"),"REVIEW","OK")</f>
        <v>OK</v>
      </c>
    </row>
    <row r="5132">
      <c r="A5132" s="5" t="s">
        <v>214</v>
      </c>
      <c r="B5132" s="5" t="s">
        <v>21</v>
      </c>
      <c r="C5132" s="5" t="s">
        <v>382</v>
      </c>
      <c r="D5132" s="6" t="str">
        <f t="shared" si="1"/>
        <v>person131@demo.invalid</v>
      </c>
      <c r="E5132" s="6" t="str">
        <f t="shared" si="2"/>
        <v>BASIC_OK</v>
      </c>
      <c r="F5132" s="6" t="str">
        <f>IF(E5132&lt;&gt;"BASIC_OK","REVIEW",IF(RIGHT(D5132,LEN(LOWER(TRIM('Audit summary'!$B$16)))+1)="@"&amp;LOWER(TRIM('Audit summary'!$B$16)),"INTERNAL","EXTERNAL"))</f>
        <v>INTERNAL</v>
      </c>
      <c r="G5132" s="6">
        <f t="shared" si="3"/>
        <v>0</v>
      </c>
      <c r="H5132" s="6">
        <f t="shared" si="4"/>
        <v>1</v>
      </c>
      <c r="I5132" s="6" t="str">
        <f>IF(OR(A5132="",COUNTIF('Message audit'!$A$2:$A$201,A5132)=0,AND(B5132&lt;&gt;"To",B5132&lt;&gt;"CC",B5132&lt;&gt;"BCC"),E5132&lt;&gt;"BASIC_OK"),"REVIEW","OK")</f>
        <v>OK</v>
      </c>
    </row>
    <row r="5133">
      <c r="A5133" s="5" t="s">
        <v>214</v>
      </c>
      <c r="B5133" s="5" t="s">
        <v>50</v>
      </c>
      <c r="C5133" s="5" t="s">
        <v>383</v>
      </c>
      <c r="D5133" s="6" t="str">
        <f t="shared" si="1"/>
        <v>person132@demo.invalid</v>
      </c>
      <c r="E5133" s="6" t="str">
        <f t="shared" si="2"/>
        <v>BASIC_OK</v>
      </c>
      <c r="F5133" s="6" t="str">
        <f>IF(E5133&lt;&gt;"BASIC_OK","REVIEW",IF(RIGHT(D5133,LEN(LOWER(TRIM('Audit summary'!$B$16)))+1)="@"&amp;LOWER(TRIM('Audit summary'!$B$16)),"INTERNAL","EXTERNAL"))</f>
        <v>INTERNAL</v>
      </c>
      <c r="G5133" s="6">
        <f t="shared" si="3"/>
        <v>0</v>
      </c>
      <c r="H5133" s="6">
        <f t="shared" si="4"/>
        <v>1</v>
      </c>
      <c r="I5133" s="6" t="str">
        <f>IF(OR(A5133="",COUNTIF('Message audit'!$A$2:$A$201,A5133)=0,AND(B5133&lt;&gt;"To",B5133&lt;&gt;"CC",B5133&lt;&gt;"BCC"),E5133&lt;&gt;"BASIC_OK"),"REVIEW","OK")</f>
        <v>OK</v>
      </c>
    </row>
    <row r="5134">
      <c r="A5134" s="5" t="s">
        <v>214</v>
      </c>
      <c r="B5134" s="5" t="s">
        <v>65</v>
      </c>
      <c r="C5134" s="5" t="s">
        <v>384</v>
      </c>
      <c r="D5134" s="6" t="str">
        <f t="shared" si="1"/>
        <v>person133@demo.invalid</v>
      </c>
      <c r="E5134" s="6" t="str">
        <f t="shared" si="2"/>
        <v>BASIC_OK</v>
      </c>
      <c r="F5134" s="6" t="str">
        <f>IF(E5134&lt;&gt;"BASIC_OK","REVIEW",IF(RIGHT(D5134,LEN(LOWER(TRIM('Audit summary'!$B$16)))+1)="@"&amp;LOWER(TRIM('Audit summary'!$B$16)),"INTERNAL","EXTERNAL"))</f>
        <v>INTERNAL</v>
      </c>
      <c r="G5134" s="6">
        <f t="shared" si="3"/>
        <v>0</v>
      </c>
      <c r="H5134" s="6">
        <f t="shared" si="4"/>
        <v>1</v>
      </c>
      <c r="I5134" s="6" t="str">
        <f>IF(OR(A5134="",COUNTIF('Message audit'!$A$2:$A$201,A5134)=0,AND(B5134&lt;&gt;"To",B5134&lt;&gt;"CC",B5134&lt;&gt;"BCC"),E5134&lt;&gt;"BASIC_OK"),"REVIEW","OK")</f>
        <v>OK</v>
      </c>
    </row>
    <row r="5135">
      <c r="A5135" s="5" t="s">
        <v>214</v>
      </c>
      <c r="B5135" s="5" t="s">
        <v>21</v>
      </c>
      <c r="C5135" s="5" t="s">
        <v>385</v>
      </c>
      <c r="D5135" s="6" t="str">
        <f t="shared" si="1"/>
        <v>person134@demo.invalid</v>
      </c>
      <c r="E5135" s="6" t="str">
        <f t="shared" si="2"/>
        <v>BASIC_OK</v>
      </c>
      <c r="F5135" s="6" t="str">
        <f>IF(E5135&lt;&gt;"BASIC_OK","REVIEW",IF(RIGHT(D5135,LEN(LOWER(TRIM('Audit summary'!$B$16)))+1)="@"&amp;LOWER(TRIM('Audit summary'!$B$16)),"INTERNAL","EXTERNAL"))</f>
        <v>INTERNAL</v>
      </c>
      <c r="G5135" s="6">
        <f t="shared" si="3"/>
        <v>0</v>
      </c>
      <c r="H5135" s="6">
        <f t="shared" si="4"/>
        <v>1</v>
      </c>
      <c r="I5135" s="6" t="str">
        <f>IF(OR(A5135="",COUNTIF('Message audit'!$A$2:$A$201,A5135)=0,AND(B5135&lt;&gt;"To",B5135&lt;&gt;"CC",B5135&lt;&gt;"BCC"),E5135&lt;&gt;"BASIC_OK"),"REVIEW","OK")</f>
        <v>OK</v>
      </c>
    </row>
    <row r="5136">
      <c r="A5136" s="5" t="s">
        <v>214</v>
      </c>
      <c r="B5136" s="5" t="s">
        <v>50</v>
      </c>
      <c r="C5136" s="5" t="s">
        <v>386</v>
      </c>
      <c r="D5136" s="6" t="str">
        <f t="shared" si="1"/>
        <v>person135@example.org</v>
      </c>
      <c r="E5136" s="6" t="str">
        <f t="shared" si="2"/>
        <v>BASIC_OK</v>
      </c>
      <c r="F5136" s="6" t="str">
        <f>IF(E5136&lt;&gt;"BASIC_OK","REVIEW",IF(RIGHT(D5136,LEN(LOWER(TRIM('Audit summary'!$B$16)))+1)="@"&amp;LOWER(TRIM('Audit summary'!$B$16)),"INTERNAL","EXTERNAL"))</f>
        <v>EXTERNAL</v>
      </c>
      <c r="G5136" s="6">
        <f t="shared" si="3"/>
        <v>0</v>
      </c>
      <c r="H5136" s="6">
        <f t="shared" si="4"/>
        <v>1</v>
      </c>
      <c r="I5136" s="6" t="str">
        <f>IF(OR(A5136="",COUNTIF('Message audit'!$A$2:$A$201,A5136)=0,AND(B5136&lt;&gt;"To",B5136&lt;&gt;"CC",B5136&lt;&gt;"BCC"),E5136&lt;&gt;"BASIC_OK"),"REVIEW","OK")</f>
        <v>OK</v>
      </c>
    </row>
    <row r="5137">
      <c r="A5137" s="5" t="s">
        <v>214</v>
      </c>
      <c r="B5137" s="5" t="s">
        <v>65</v>
      </c>
      <c r="C5137" s="5" t="s">
        <v>387</v>
      </c>
      <c r="D5137" s="6" t="str">
        <f t="shared" si="1"/>
        <v>person136@demo.invalid</v>
      </c>
      <c r="E5137" s="6" t="str">
        <f t="shared" si="2"/>
        <v>BASIC_OK</v>
      </c>
      <c r="F5137" s="6" t="str">
        <f>IF(E5137&lt;&gt;"BASIC_OK","REVIEW",IF(RIGHT(D5137,LEN(LOWER(TRIM('Audit summary'!$B$16)))+1)="@"&amp;LOWER(TRIM('Audit summary'!$B$16)),"INTERNAL","EXTERNAL"))</f>
        <v>INTERNAL</v>
      </c>
      <c r="G5137" s="6">
        <f t="shared" si="3"/>
        <v>0</v>
      </c>
      <c r="H5137" s="6">
        <f t="shared" si="4"/>
        <v>1</v>
      </c>
      <c r="I5137" s="6" t="str">
        <f>IF(OR(A5137="",COUNTIF('Message audit'!$A$2:$A$201,A5137)=0,AND(B5137&lt;&gt;"To",B5137&lt;&gt;"CC",B5137&lt;&gt;"BCC"),E5137&lt;&gt;"BASIC_OK"),"REVIEW","OK")</f>
        <v>OK</v>
      </c>
    </row>
    <row r="5138">
      <c r="A5138" s="5" t="s">
        <v>214</v>
      </c>
      <c r="B5138" s="5" t="s">
        <v>21</v>
      </c>
      <c r="C5138" s="5" t="s">
        <v>388</v>
      </c>
      <c r="D5138" s="6" t="str">
        <f t="shared" si="1"/>
        <v>person137@demo.invalid</v>
      </c>
      <c r="E5138" s="6" t="str">
        <f t="shared" si="2"/>
        <v>BASIC_OK</v>
      </c>
      <c r="F5138" s="6" t="str">
        <f>IF(E5138&lt;&gt;"BASIC_OK","REVIEW",IF(RIGHT(D5138,LEN(LOWER(TRIM('Audit summary'!$B$16)))+1)="@"&amp;LOWER(TRIM('Audit summary'!$B$16)),"INTERNAL","EXTERNAL"))</f>
        <v>INTERNAL</v>
      </c>
      <c r="G5138" s="6">
        <f t="shared" si="3"/>
        <v>0</v>
      </c>
      <c r="H5138" s="6">
        <f t="shared" si="4"/>
        <v>1</v>
      </c>
      <c r="I5138" s="6" t="str">
        <f>IF(OR(A5138="",COUNTIF('Message audit'!$A$2:$A$201,A5138)=0,AND(B5138&lt;&gt;"To",B5138&lt;&gt;"CC",B5138&lt;&gt;"BCC"),E5138&lt;&gt;"BASIC_OK"),"REVIEW","OK")</f>
        <v>OK</v>
      </c>
    </row>
    <row r="5139">
      <c r="A5139" s="5" t="s">
        <v>214</v>
      </c>
      <c r="B5139" s="5" t="s">
        <v>50</v>
      </c>
      <c r="C5139" s="5" t="s">
        <v>389</v>
      </c>
      <c r="D5139" s="6" t="str">
        <f t="shared" si="1"/>
        <v>person138@demo.invalid</v>
      </c>
      <c r="E5139" s="6" t="str">
        <f t="shared" si="2"/>
        <v>BASIC_OK</v>
      </c>
      <c r="F5139" s="6" t="str">
        <f>IF(E5139&lt;&gt;"BASIC_OK","REVIEW",IF(RIGHT(D5139,LEN(LOWER(TRIM('Audit summary'!$B$16)))+1)="@"&amp;LOWER(TRIM('Audit summary'!$B$16)),"INTERNAL","EXTERNAL"))</f>
        <v>INTERNAL</v>
      </c>
      <c r="G5139" s="6">
        <f t="shared" si="3"/>
        <v>0</v>
      </c>
      <c r="H5139" s="6">
        <f t="shared" si="4"/>
        <v>1</v>
      </c>
      <c r="I5139" s="6" t="str">
        <f>IF(OR(A5139="",COUNTIF('Message audit'!$A$2:$A$201,A5139)=0,AND(B5139&lt;&gt;"To",B5139&lt;&gt;"CC",B5139&lt;&gt;"BCC"),E5139&lt;&gt;"BASIC_OK"),"REVIEW","OK")</f>
        <v>OK</v>
      </c>
    </row>
    <row r="5140">
      <c r="A5140" s="5" t="s">
        <v>214</v>
      </c>
      <c r="B5140" s="5" t="s">
        <v>65</v>
      </c>
      <c r="C5140" s="5" t="s">
        <v>390</v>
      </c>
      <c r="D5140" s="6" t="str">
        <f t="shared" si="1"/>
        <v>person139@demo.invalid</v>
      </c>
      <c r="E5140" s="6" t="str">
        <f t="shared" si="2"/>
        <v>BASIC_OK</v>
      </c>
      <c r="F5140" s="6" t="str">
        <f>IF(E5140&lt;&gt;"BASIC_OK","REVIEW",IF(RIGHT(D5140,LEN(LOWER(TRIM('Audit summary'!$B$16)))+1)="@"&amp;LOWER(TRIM('Audit summary'!$B$16)),"INTERNAL","EXTERNAL"))</f>
        <v>INTERNAL</v>
      </c>
      <c r="G5140" s="6">
        <f t="shared" si="3"/>
        <v>0</v>
      </c>
      <c r="H5140" s="6">
        <f t="shared" si="4"/>
        <v>1</v>
      </c>
      <c r="I5140" s="6" t="str">
        <f>IF(OR(A5140="",COUNTIF('Message audit'!$A$2:$A$201,A5140)=0,AND(B5140&lt;&gt;"To",B5140&lt;&gt;"CC",B5140&lt;&gt;"BCC"),E5140&lt;&gt;"BASIC_OK"),"REVIEW","OK")</f>
        <v>OK</v>
      </c>
    </row>
    <row r="5141">
      <c r="A5141" s="5" t="s">
        <v>214</v>
      </c>
      <c r="B5141" s="5" t="s">
        <v>21</v>
      </c>
      <c r="C5141" s="5" t="s">
        <v>391</v>
      </c>
      <c r="D5141" s="6" t="str">
        <f t="shared" si="1"/>
        <v>person140@example.org</v>
      </c>
      <c r="E5141" s="6" t="str">
        <f t="shared" si="2"/>
        <v>BASIC_OK</v>
      </c>
      <c r="F5141" s="6" t="str">
        <f>IF(E5141&lt;&gt;"BASIC_OK","REVIEW",IF(RIGHT(D5141,LEN(LOWER(TRIM('Audit summary'!$B$16)))+1)="@"&amp;LOWER(TRIM('Audit summary'!$B$16)),"INTERNAL","EXTERNAL"))</f>
        <v>EXTERNAL</v>
      </c>
      <c r="G5141" s="6">
        <f t="shared" si="3"/>
        <v>0</v>
      </c>
      <c r="H5141" s="6">
        <f t="shared" si="4"/>
        <v>1</v>
      </c>
      <c r="I5141" s="6" t="str">
        <f>IF(OR(A5141="",COUNTIF('Message audit'!$A$2:$A$201,A5141)=0,AND(B5141&lt;&gt;"To",B5141&lt;&gt;"CC",B5141&lt;&gt;"BCC"),E5141&lt;&gt;"BASIC_OK"),"REVIEW","OK")</f>
        <v>OK</v>
      </c>
    </row>
    <row r="5142">
      <c r="A5142" s="5" t="s">
        <v>214</v>
      </c>
      <c r="B5142" s="5" t="s">
        <v>50</v>
      </c>
      <c r="C5142" s="5" t="s">
        <v>392</v>
      </c>
      <c r="D5142" s="6" t="str">
        <f t="shared" si="1"/>
        <v>person141@demo.invalid</v>
      </c>
      <c r="E5142" s="6" t="str">
        <f t="shared" si="2"/>
        <v>BASIC_OK</v>
      </c>
      <c r="F5142" s="6" t="str">
        <f>IF(E5142&lt;&gt;"BASIC_OK","REVIEW",IF(RIGHT(D5142,LEN(LOWER(TRIM('Audit summary'!$B$16)))+1)="@"&amp;LOWER(TRIM('Audit summary'!$B$16)),"INTERNAL","EXTERNAL"))</f>
        <v>INTERNAL</v>
      </c>
      <c r="G5142" s="6">
        <f t="shared" si="3"/>
        <v>0</v>
      </c>
      <c r="H5142" s="6">
        <f t="shared" si="4"/>
        <v>1</v>
      </c>
      <c r="I5142" s="6" t="str">
        <f>IF(OR(A5142="",COUNTIF('Message audit'!$A$2:$A$201,A5142)=0,AND(B5142&lt;&gt;"To",B5142&lt;&gt;"CC",B5142&lt;&gt;"BCC"),E5142&lt;&gt;"BASIC_OK"),"REVIEW","OK")</f>
        <v>OK</v>
      </c>
    </row>
    <row r="5143">
      <c r="A5143" s="5" t="s">
        <v>214</v>
      </c>
      <c r="B5143" s="5" t="s">
        <v>65</v>
      </c>
      <c r="C5143" s="5" t="s">
        <v>393</v>
      </c>
      <c r="D5143" s="6" t="str">
        <f t="shared" si="1"/>
        <v>person142@demo.invalid</v>
      </c>
      <c r="E5143" s="6" t="str">
        <f t="shared" si="2"/>
        <v>BASIC_OK</v>
      </c>
      <c r="F5143" s="6" t="str">
        <f>IF(E5143&lt;&gt;"BASIC_OK","REVIEW",IF(RIGHT(D5143,LEN(LOWER(TRIM('Audit summary'!$B$16)))+1)="@"&amp;LOWER(TRIM('Audit summary'!$B$16)),"INTERNAL","EXTERNAL"))</f>
        <v>INTERNAL</v>
      </c>
      <c r="G5143" s="6">
        <f t="shared" si="3"/>
        <v>0</v>
      </c>
      <c r="H5143" s="6">
        <f t="shared" si="4"/>
        <v>1</v>
      </c>
      <c r="I5143" s="6" t="str">
        <f>IF(OR(A5143="",COUNTIF('Message audit'!$A$2:$A$201,A5143)=0,AND(B5143&lt;&gt;"To",B5143&lt;&gt;"CC",B5143&lt;&gt;"BCC"),E5143&lt;&gt;"BASIC_OK"),"REVIEW","OK")</f>
        <v>OK</v>
      </c>
    </row>
    <row r="5144">
      <c r="A5144" s="5" t="s">
        <v>214</v>
      </c>
      <c r="B5144" s="5" t="s">
        <v>21</v>
      </c>
      <c r="C5144" s="5" t="s">
        <v>394</v>
      </c>
      <c r="D5144" s="6" t="str">
        <f t="shared" si="1"/>
        <v>person143@demo.invalid</v>
      </c>
      <c r="E5144" s="6" t="str">
        <f t="shared" si="2"/>
        <v>BASIC_OK</v>
      </c>
      <c r="F5144" s="6" t="str">
        <f>IF(E5144&lt;&gt;"BASIC_OK","REVIEW",IF(RIGHT(D5144,LEN(LOWER(TRIM('Audit summary'!$B$16)))+1)="@"&amp;LOWER(TRIM('Audit summary'!$B$16)),"INTERNAL","EXTERNAL"))</f>
        <v>INTERNAL</v>
      </c>
      <c r="G5144" s="6">
        <f t="shared" si="3"/>
        <v>0</v>
      </c>
      <c r="H5144" s="6">
        <f t="shared" si="4"/>
        <v>1</v>
      </c>
      <c r="I5144" s="6" t="str">
        <f>IF(OR(A5144="",COUNTIF('Message audit'!$A$2:$A$201,A5144)=0,AND(B5144&lt;&gt;"To",B5144&lt;&gt;"CC",B5144&lt;&gt;"BCC"),E5144&lt;&gt;"BASIC_OK"),"REVIEW","OK")</f>
        <v>OK</v>
      </c>
    </row>
    <row r="5145">
      <c r="A5145" s="5" t="s">
        <v>214</v>
      </c>
      <c r="B5145" s="5" t="s">
        <v>50</v>
      </c>
      <c r="C5145" s="5" t="s">
        <v>395</v>
      </c>
      <c r="D5145" s="6" t="str">
        <f t="shared" si="1"/>
        <v>person144@demo.invalid</v>
      </c>
      <c r="E5145" s="6" t="str">
        <f t="shared" si="2"/>
        <v>BASIC_OK</v>
      </c>
      <c r="F5145" s="6" t="str">
        <f>IF(E5145&lt;&gt;"BASIC_OK","REVIEW",IF(RIGHT(D5145,LEN(LOWER(TRIM('Audit summary'!$B$16)))+1)="@"&amp;LOWER(TRIM('Audit summary'!$B$16)),"INTERNAL","EXTERNAL"))</f>
        <v>INTERNAL</v>
      </c>
      <c r="G5145" s="6">
        <f t="shared" si="3"/>
        <v>0</v>
      </c>
      <c r="H5145" s="6">
        <f t="shared" si="4"/>
        <v>1</v>
      </c>
      <c r="I5145" s="6" t="str">
        <f>IF(OR(A5145="",COUNTIF('Message audit'!$A$2:$A$201,A5145)=0,AND(B5145&lt;&gt;"To",B5145&lt;&gt;"CC",B5145&lt;&gt;"BCC"),E5145&lt;&gt;"BASIC_OK"),"REVIEW","OK")</f>
        <v>OK</v>
      </c>
    </row>
    <row r="5146">
      <c r="A5146" s="5" t="s">
        <v>214</v>
      </c>
      <c r="B5146" s="5" t="s">
        <v>65</v>
      </c>
      <c r="C5146" s="5" t="s">
        <v>396</v>
      </c>
      <c r="D5146" s="6" t="str">
        <f t="shared" si="1"/>
        <v>person145@example.org</v>
      </c>
      <c r="E5146" s="6" t="str">
        <f t="shared" si="2"/>
        <v>BASIC_OK</v>
      </c>
      <c r="F5146" s="6" t="str">
        <f>IF(E5146&lt;&gt;"BASIC_OK","REVIEW",IF(RIGHT(D5146,LEN(LOWER(TRIM('Audit summary'!$B$16)))+1)="@"&amp;LOWER(TRIM('Audit summary'!$B$16)),"INTERNAL","EXTERNAL"))</f>
        <v>EXTERNAL</v>
      </c>
      <c r="G5146" s="6">
        <f t="shared" si="3"/>
        <v>0</v>
      </c>
      <c r="H5146" s="6">
        <f t="shared" si="4"/>
        <v>1</v>
      </c>
      <c r="I5146" s="6" t="str">
        <f>IF(OR(A5146="",COUNTIF('Message audit'!$A$2:$A$201,A5146)=0,AND(B5146&lt;&gt;"To",B5146&lt;&gt;"CC",B5146&lt;&gt;"BCC"),E5146&lt;&gt;"BASIC_OK"),"REVIEW","OK")</f>
        <v>OK</v>
      </c>
    </row>
    <row r="5147">
      <c r="A5147" s="5" t="s">
        <v>214</v>
      </c>
      <c r="B5147" s="5" t="s">
        <v>21</v>
      </c>
      <c r="C5147" s="5" t="s">
        <v>397</v>
      </c>
      <c r="D5147" s="6" t="str">
        <f t="shared" si="1"/>
        <v>person146@demo.invalid</v>
      </c>
      <c r="E5147" s="6" t="str">
        <f t="shared" si="2"/>
        <v>BASIC_OK</v>
      </c>
      <c r="F5147" s="6" t="str">
        <f>IF(E5147&lt;&gt;"BASIC_OK","REVIEW",IF(RIGHT(D5147,LEN(LOWER(TRIM('Audit summary'!$B$16)))+1)="@"&amp;LOWER(TRIM('Audit summary'!$B$16)),"INTERNAL","EXTERNAL"))</f>
        <v>INTERNAL</v>
      </c>
      <c r="G5147" s="6">
        <f t="shared" si="3"/>
        <v>0</v>
      </c>
      <c r="H5147" s="6">
        <f t="shared" si="4"/>
        <v>1</v>
      </c>
      <c r="I5147" s="6" t="str">
        <f>IF(OR(A5147="",COUNTIF('Message audit'!$A$2:$A$201,A5147)=0,AND(B5147&lt;&gt;"To",B5147&lt;&gt;"CC",B5147&lt;&gt;"BCC"),E5147&lt;&gt;"BASIC_OK"),"REVIEW","OK")</f>
        <v>OK</v>
      </c>
    </row>
    <row r="5148">
      <c r="A5148" s="5" t="s">
        <v>214</v>
      </c>
      <c r="B5148" s="5" t="s">
        <v>50</v>
      </c>
      <c r="C5148" s="5" t="s">
        <v>398</v>
      </c>
      <c r="D5148" s="6" t="str">
        <f t="shared" si="1"/>
        <v>person147@demo.invalid</v>
      </c>
      <c r="E5148" s="6" t="str">
        <f t="shared" si="2"/>
        <v>BASIC_OK</v>
      </c>
      <c r="F5148" s="6" t="str">
        <f>IF(E5148&lt;&gt;"BASIC_OK","REVIEW",IF(RIGHT(D5148,LEN(LOWER(TRIM('Audit summary'!$B$16)))+1)="@"&amp;LOWER(TRIM('Audit summary'!$B$16)),"INTERNAL","EXTERNAL"))</f>
        <v>INTERNAL</v>
      </c>
      <c r="G5148" s="6">
        <f t="shared" si="3"/>
        <v>0</v>
      </c>
      <c r="H5148" s="6">
        <f t="shared" si="4"/>
        <v>1</v>
      </c>
      <c r="I5148" s="6" t="str">
        <f>IF(OR(A5148="",COUNTIF('Message audit'!$A$2:$A$201,A5148)=0,AND(B5148&lt;&gt;"To",B5148&lt;&gt;"CC",B5148&lt;&gt;"BCC"),E5148&lt;&gt;"BASIC_OK"),"REVIEW","OK")</f>
        <v>OK</v>
      </c>
    </row>
    <row r="5149">
      <c r="A5149" s="5" t="s">
        <v>214</v>
      </c>
      <c r="B5149" s="5" t="s">
        <v>65</v>
      </c>
      <c r="C5149" s="5" t="s">
        <v>399</v>
      </c>
      <c r="D5149" s="6" t="str">
        <f t="shared" si="1"/>
        <v>person148@demo.invalid</v>
      </c>
      <c r="E5149" s="6" t="str">
        <f t="shared" si="2"/>
        <v>BASIC_OK</v>
      </c>
      <c r="F5149" s="6" t="str">
        <f>IF(E5149&lt;&gt;"BASIC_OK","REVIEW",IF(RIGHT(D5149,LEN(LOWER(TRIM('Audit summary'!$B$16)))+1)="@"&amp;LOWER(TRIM('Audit summary'!$B$16)),"INTERNAL","EXTERNAL"))</f>
        <v>INTERNAL</v>
      </c>
      <c r="G5149" s="6">
        <f t="shared" si="3"/>
        <v>0</v>
      </c>
      <c r="H5149" s="6">
        <f t="shared" si="4"/>
        <v>1</v>
      </c>
      <c r="I5149" s="6" t="str">
        <f>IF(OR(A5149="",COUNTIF('Message audit'!$A$2:$A$201,A5149)=0,AND(B5149&lt;&gt;"To",B5149&lt;&gt;"CC",B5149&lt;&gt;"BCC"),E5149&lt;&gt;"BASIC_OK"),"REVIEW","OK")</f>
        <v>OK</v>
      </c>
    </row>
    <row r="5150">
      <c r="A5150" s="5" t="s">
        <v>214</v>
      </c>
      <c r="B5150" s="5" t="s">
        <v>21</v>
      </c>
      <c r="C5150" s="5" t="s">
        <v>400</v>
      </c>
      <c r="D5150" s="6" t="str">
        <f t="shared" si="1"/>
        <v>person149@demo.invalid</v>
      </c>
      <c r="E5150" s="6" t="str">
        <f t="shared" si="2"/>
        <v>BASIC_OK</v>
      </c>
      <c r="F5150" s="6" t="str">
        <f>IF(E5150&lt;&gt;"BASIC_OK","REVIEW",IF(RIGHT(D5150,LEN(LOWER(TRIM('Audit summary'!$B$16)))+1)="@"&amp;LOWER(TRIM('Audit summary'!$B$16)),"INTERNAL","EXTERNAL"))</f>
        <v>INTERNAL</v>
      </c>
      <c r="G5150" s="6">
        <f t="shared" si="3"/>
        <v>0</v>
      </c>
      <c r="H5150" s="6">
        <f t="shared" si="4"/>
        <v>1</v>
      </c>
      <c r="I5150" s="6" t="str">
        <f>IF(OR(A5150="",COUNTIF('Message audit'!$A$2:$A$201,A5150)=0,AND(B5150&lt;&gt;"To",B5150&lt;&gt;"CC",B5150&lt;&gt;"BCC"),E5150&lt;&gt;"BASIC_OK"),"REVIEW","OK")</f>
        <v>OK</v>
      </c>
    </row>
    <row r="5151">
      <c r="A5151" s="5" t="s">
        <v>214</v>
      </c>
      <c r="B5151" s="5" t="s">
        <v>50</v>
      </c>
      <c r="C5151" s="5" t="s">
        <v>401</v>
      </c>
      <c r="D5151" s="6" t="str">
        <f t="shared" si="1"/>
        <v>person150@example.org</v>
      </c>
      <c r="E5151" s="6" t="str">
        <f t="shared" si="2"/>
        <v>BASIC_OK</v>
      </c>
      <c r="F5151" s="6" t="str">
        <f>IF(E5151&lt;&gt;"BASIC_OK","REVIEW",IF(RIGHT(D5151,LEN(LOWER(TRIM('Audit summary'!$B$16)))+1)="@"&amp;LOWER(TRIM('Audit summary'!$B$16)),"INTERNAL","EXTERNAL"))</f>
        <v>EXTERNAL</v>
      </c>
      <c r="G5151" s="6">
        <f t="shared" si="3"/>
        <v>0</v>
      </c>
      <c r="H5151" s="6">
        <f t="shared" si="4"/>
        <v>1</v>
      </c>
      <c r="I5151" s="6" t="str">
        <f>IF(OR(A5151="",COUNTIF('Message audit'!$A$2:$A$201,A5151)=0,AND(B5151&lt;&gt;"To",B5151&lt;&gt;"CC",B5151&lt;&gt;"BCC"),E5151&lt;&gt;"BASIC_OK"),"REVIEW","OK")</f>
        <v>OK</v>
      </c>
    </row>
    <row r="5152">
      <c r="A5152" s="5" t="s">
        <v>214</v>
      </c>
      <c r="B5152" s="5" t="s">
        <v>65</v>
      </c>
      <c r="C5152" s="5" t="s">
        <v>402</v>
      </c>
      <c r="D5152" s="6" t="str">
        <f t="shared" si="1"/>
        <v>person151@demo.invalid</v>
      </c>
      <c r="E5152" s="6" t="str">
        <f t="shared" si="2"/>
        <v>BASIC_OK</v>
      </c>
      <c r="F5152" s="6" t="str">
        <f>IF(E5152&lt;&gt;"BASIC_OK","REVIEW",IF(RIGHT(D5152,LEN(LOWER(TRIM('Audit summary'!$B$16)))+1)="@"&amp;LOWER(TRIM('Audit summary'!$B$16)),"INTERNAL","EXTERNAL"))</f>
        <v>INTERNAL</v>
      </c>
      <c r="G5152" s="6">
        <f t="shared" si="3"/>
        <v>0</v>
      </c>
      <c r="H5152" s="6">
        <f t="shared" si="4"/>
        <v>1</v>
      </c>
      <c r="I5152" s="6" t="str">
        <f>IF(OR(A5152="",COUNTIF('Message audit'!$A$2:$A$201,A5152)=0,AND(B5152&lt;&gt;"To",B5152&lt;&gt;"CC",B5152&lt;&gt;"BCC"),E5152&lt;&gt;"BASIC_OK"),"REVIEW","OK")</f>
        <v>OK</v>
      </c>
    </row>
    <row r="5153">
      <c r="A5153" s="5" t="s">
        <v>216</v>
      </c>
      <c r="B5153" s="5" t="s">
        <v>21</v>
      </c>
      <c r="C5153" s="5" t="s">
        <v>403</v>
      </c>
      <c r="D5153" s="6" t="str">
        <f t="shared" si="1"/>
        <v>person152@demo.invalid</v>
      </c>
      <c r="E5153" s="6" t="str">
        <f t="shared" si="2"/>
        <v>BASIC_OK</v>
      </c>
      <c r="F5153" s="6" t="str">
        <f>IF(E5153&lt;&gt;"BASIC_OK","REVIEW",IF(RIGHT(D5153,LEN(LOWER(TRIM('Audit summary'!$B$16)))+1)="@"&amp;LOWER(TRIM('Audit summary'!$B$16)),"INTERNAL","EXTERNAL"))</f>
        <v>INTERNAL</v>
      </c>
      <c r="G5153" s="6">
        <f t="shared" si="3"/>
        <v>0</v>
      </c>
      <c r="H5153" s="6">
        <f t="shared" si="4"/>
        <v>1</v>
      </c>
      <c r="I5153" s="6" t="str">
        <f>IF(OR(A5153="",COUNTIF('Message audit'!$A$2:$A$201,A5153)=0,AND(B5153&lt;&gt;"To",B5153&lt;&gt;"CC",B5153&lt;&gt;"BCC"),E5153&lt;&gt;"BASIC_OK"),"REVIEW","OK")</f>
        <v>OK</v>
      </c>
    </row>
    <row r="5154">
      <c r="A5154" s="5" t="s">
        <v>216</v>
      </c>
      <c r="B5154" s="5" t="s">
        <v>50</v>
      </c>
      <c r="C5154" s="5" t="s">
        <v>404</v>
      </c>
      <c r="D5154" s="6" t="str">
        <f t="shared" si="1"/>
        <v>person153@demo.invalid</v>
      </c>
      <c r="E5154" s="6" t="str">
        <f t="shared" si="2"/>
        <v>BASIC_OK</v>
      </c>
      <c r="F5154" s="6" t="str">
        <f>IF(E5154&lt;&gt;"BASIC_OK","REVIEW",IF(RIGHT(D5154,LEN(LOWER(TRIM('Audit summary'!$B$16)))+1)="@"&amp;LOWER(TRIM('Audit summary'!$B$16)),"INTERNAL","EXTERNAL"))</f>
        <v>INTERNAL</v>
      </c>
      <c r="G5154" s="6">
        <f t="shared" si="3"/>
        <v>0</v>
      </c>
      <c r="H5154" s="6">
        <f t="shared" si="4"/>
        <v>1</v>
      </c>
      <c r="I5154" s="6" t="str">
        <f>IF(OR(A5154="",COUNTIF('Message audit'!$A$2:$A$201,A5154)=0,AND(B5154&lt;&gt;"To",B5154&lt;&gt;"CC",B5154&lt;&gt;"BCC"),E5154&lt;&gt;"BASIC_OK"),"REVIEW","OK")</f>
        <v>OK</v>
      </c>
    </row>
    <row r="5155">
      <c r="A5155" s="5" t="s">
        <v>216</v>
      </c>
      <c r="B5155" s="5" t="s">
        <v>65</v>
      </c>
      <c r="C5155" s="5" t="s">
        <v>405</v>
      </c>
      <c r="D5155" s="6" t="str">
        <f t="shared" si="1"/>
        <v>person154@demo.invalid</v>
      </c>
      <c r="E5155" s="6" t="str">
        <f t="shared" si="2"/>
        <v>BASIC_OK</v>
      </c>
      <c r="F5155" s="6" t="str">
        <f>IF(E5155&lt;&gt;"BASIC_OK","REVIEW",IF(RIGHT(D5155,LEN(LOWER(TRIM('Audit summary'!$B$16)))+1)="@"&amp;LOWER(TRIM('Audit summary'!$B$16)),"INTERNAL","EXTERNAL"))</f>
        <v>INTERNAL</v>
      </c>
      <c r="G5155" s="6">
        <f t="shared" si="3"/>
        <v>0</v>
      </c>
      <c r="H5155" s="6">
        <f t="shared" si="4"/>
        <v>1</v>
      </c>
      <c r="I5155" s="6" t="str">
        <f>IF(OR(A5155="",COUNTIF('Message audit'!$A$2:$A$201,A5155)=0,AND(B5155&lt;&gt;"To",B5155&lt;&gt;"CC",B5155&lt;&gt;"BCC"),E5155&lt;&gt;"BASIC_OK"),"REVIEW","OK")</f>
        <v>OK</v>
      </c>
    </row>
    <row r="5156">
      <c r="A5156" s="5" t="s">
        <v>216</v>
      </c>
      <c r="B5156" s="5" t="s">
        <v>21</v>
      </c>
      <c r="C5156" s="5" t="s">
        <v>406</v>
      </c>
      <c r="D5156" s="6" t="str">
        <f t="shared" si="1"/>
        <v>person155@example.org</v>
      </c>
      <c r="E5156" s="6" t="str">
        <f t="shared" si="2"/>
        <v>BASIC_OK</v>
      </c>
      <c r="F5156" s="6" t="str">
        <f>IF(E5156&lt;&gt;"BASIC_OK","REVIEW",IF(RIGHT(D5156,LEN(LOWER(TRIM('Audit summary'!$B$16)))+1)="@"&amp;LOWER(TRIM('Audit summary'!$B$16)),"INTERNAL","EXTERNAL"))</f>
        <v>EXTERNAL</v>
      </c>
      <c r="G5156" s="6">
        <f t="shared" si="3"/>
        <v>0</v>
      </c>
      <c r="H5156" s="6">
        <f t="shared" si="4"/>
        <v>1</v>
      </c>
      <c r="I5156" s="6" t="str">
        <f>IF(OR(A5156="",COUNTIF('Message audit'!$A$2:$A$201,A5156)=0,AND(B5156&lt;&gt;"To",B5156&lt;&gt;"CC",B5156&lt;&gt;"BCC"),E5156&lt;&gt;"BASIC_OK"),"REVIEW","OK")</f>
        <v>OK</v>
      </c>
    </row>
    <row r="5157">
      <c r="A5157" s="5" t="s">
        <v>216</v>
      </c>
      <c r="B5157" s="5" t="s">
        <v>50</v>
      </c>
      <c r="C5157" s="5" t="s">
        <v>407</v>
      </c>
      <c r="D5157" s="6" t="str">
        <f t="shared" si="1"/>
        <v>person156@demo.invalid</v>
      </c>
      <c r="E5157" s="6" t="str">
        <f t="shared" si="2"/>
        <v>BASIC_OK</v>
      </c>
      <c r="F5157" s="6" t="str">
        <f>IF(E5157&lt;&gt;"BASIC_OK","REVIEW",IF(RIGHT(D5157,LEN(LOWER(TRIM('Audit summary'!$B$16)))+1)="@"&amp;LOWER(TRIM('Audit summary'!$B$16)),"INTERNAL","EXTERNAL"))</f>
        <v>INTERNAL</v>
      </c>
      <c r="G5157" s="6">
        <f t="shared" si="3"/>
        <v>0</v>
      </c>
      <c r="H5157" s="6">
        <f t="shared" si="4"/>
        <v>1</v>
      </c>
      <c r="I5157" s="6" t="str">
        <f>IF(OR(A5157="",COUNTIF('Message audit'!$A$2:$A$201,A5157)=0,AND(B5157&lt;&gt;"To",B5157&lt;&gt;"CC",B5157&lt;&gt;"BCC"),E5157&lt;&gt;"BASIC_OK"),"REVIEW","OK")</f>
        <v>OK</v>
      </c>
    </row>
    <row r="5158">
      <c r="A5158" s="5" t="s">
        <v>216</v>
      </c>
      <c r="B5158" s="5" t="s">
        <v>65</v>
      </c>
      <c r="C5158" s="5" t="s">
        <v>408</v>
      </c>
      <c r="D5158" s="6" t="str">
        <f t="shared" si="1"/>
        <v>person157@demo.invalid</v>
      </c>
      <c r="E5158" s="6" t="str">
        <f t="shared" si="2"/>
        <v>BASIC_OK</v>
      </c>
      <c r="F5158" s="6" t="str">
        <f>IF(E5158&lt;&gt;"BASIC_OK","REVIEW",IF(RIGHT(D5158,LEN(LOWER(TRIM('Audit summary'!$B$16)))+1)="@"&amp;LOWER(TRIM('Audit summary'!$B$16)),"INTERNAL","EXTERNAL"))</f>
        <v>INTERNAL</v>
      </c>
      <c r="G5158" s="6">
        <f t="shared" si="3"/>
        <v>0</v>
      </c>
      <c r="H5158" s="6">
        <f t="shared" si="4"/>
        <v>1</v>
      </c>
      <c r="I5158" s="6" t="str">
        <f>IF(OR(A5158="",COUNTIF('Message audit'!$A$2:$A$201,A5158)=0,AND(B5158&lt;&gt;"To",B5158&lt;&gt;"CC",B5158&lt;&gt;"BCC"),E5158&lt;&gt;"BASIC_OK"),"REVIEW","OK")</f>
        <v>OK</v>
      </c>
    </row>
    <row r="5159">
      <c r="A5159" s="5" t="s">
        <v>216</v>
      </c>
      <c r="B5159" s="5" t="s">
        <v>21</v>
      </c>
      <c r="C5159" s="5" t="s">
        <v>409</v>
      </c>
      <c r="D5159" s="6" t="str">
        <f t="shared" si="1"/>
        <v>person158@demo.invalid</v>
      </c>
      <c r="E5159" s="6" t="str">
        <f t="shared" si="2"/>
        <v>BASIC_OK</v>
      </c>
      <c r="F5159" s="6" t="str">
        <f>IF(E5159&lt;&gt;"BASIC_OK","REVIEW",IF(RIGHT(D5159,LEN(LOWER(TRIM('Audit summary'!$B$16)))+1)="@"&amp;LOWER(TRIM('Audit summary'!$B$16)),"INTERNAL","EXTERNAL"))</f>
        <v>INTERNAL</v>
      </c>
      <c r="G5159" s="6">
        <f t="shared" si="3"/>
        <v>0</v>
      </c>
      <c r="H5159" s="6">
        <f t="shared" si="4"/>
        <v>1</v>
      </c>
      <c r="I5159" s="6" t="str">
        <f>IF(OR(A5159="",COUNTIF('Message audit'!$A$2:$A$201,A5159)=0,AND(B5159&lt;&gt;"To",B5159&lt;&gt;"CC",B5159&lt;&gt;"BCC"),E5159&lt;&gt;"BASIC_OK"),"REVIEW","OK")</f>
        <v>OK</v>
      </c>
    </row>
    <row r="5160">
      <c r="A5160" s="5" t="s">
        <v>216</v>
      </c>
      <c r="B5160" s="5" t="s">
        <v>50</v>
      </c>
      <c r="C5160" s="5" t="s">
        <v>410</v>
      </c>
      <c r="D5160" s="6" t="str">
        <f t="shared" si="1"/>
        <v>person159@demo.invalid</v>
      </c>
      <c r="E5160" s="6" t="str">
        <f t="shared" si="2"/>
        <v>BASIC_OK</v>
      </c>
      <c r="F5160" s="6" t="str">
        <f>IF(E5160&lt;&gt;"BASIC_OK","REVIEW",IF(RIGHT(D5160,LEN(LOWER(TRIM('Audit summary'!$B$16)))+1)="@"&amp;LOWER(TRIM('Audit summary'!$B$16)),"INTERNAL","EXTERNAL"))</f>
        <v>INTERNAL</v>
      </c>
      <c r="G5160" s="6">
        <f t="shared" si="3"/>
        <v>0</v>
      </c>
      <c r="H5160" s="6">
        <f t="shared" si="4"/>
        <v>1</v>
      </c>
      <c r="I5160" s="6" t="str">
        <f>IF(OR(A5160="",COUNTIF('Message audit'!$A$2:$A$201,A5160)=0,AND(B5160&lt;&gt;"To",B5160&lt;&gt;"CC",B5160&lt;&gt;"BCC"),E5160&lt;&gt;"BASIC_OK"),"REVIEW","OK")</f>
        <v>OK</v>
      </c>
    </row>
    <row r="5161">
      <c r="A5161" s="5" t="s">
        <v>216</v>
      </c>
      <c r="B5161" s="5" t="s">
        <v>65</v>
      </c>
      <c r="C5161" s="5" t="s">
        <v>411</v>
      </c>
      <c r="D5161" s="6" t="str">
        <f t="shared" si="1"/>
        <v>person160@example.org</v>
      </c>
      <c r="E5161" s="6" t="str">
        <f t="shared" si="2"/>
        <v>BASIC_OK</v>
      </c>
      <c r="F5161" s="6" t="str">
        <f>IF(E5161&lt;&gt;"BASIC_OK","REVIEW",IF(RIGHT(D5161,LEN(LOWER(TRIM('Audit summary'!$B$16)))+1)="@"&amp;LOWER(TRIM('Audit summary'!$B$16)),"INTERNAL","EXTERNAL"))</f>
        <v>EXTERNAL</v>
      </c>
      <c r="G5161" s="6">
        <f t="shared" si="3"/>
        <v>0</v>
      </c>
      <c r="H5161" s="6">
        <f t="shared" si="4"/>
        <v>1</v>
      </c>
      <c r="I5161" s="6" t="str">
        <f>IF(OR(A5161="",COUNTIF('Message audit'!$A$2:$A$201,A5161)=0,AND(B5161&lt;&gt;"To",B5161&lt;&gt;"CC",B5161&lt;&gt;"BCC"),E5161&lt;&gt;"BASIC_OK"),"REVIEW","OK")</f>
        <v>OK</v>
      </c>
    </row>
    <row r="5162">
      <c r="A5162" s="5" t="s">
        <v>216</v>
      </c>
      <c r="B5162" s="5" t="s">
        <v>21</v>
      </c>
      <c r="C5162" s="5" t="s">
        <v>412</v>
      </c>
      <c r="D5162" s="6" t="str">
        <f t="shared" si="1"/>
        <v>person161@demo.invalid</v>
      </c>
      <c r="E5162" s="6" t="str">
        <f t="shared" si="2"/>
        <v>BASIC_OK</v>
      </c>
      <c r="F5162" s="6" t="str">
        <f>IF(E5162&lt;&gt;"BASIC_OK","REVIEW",IF(RIGHT(D5162,LEN(LOWER(TRIM('Audit summary'!$B$16)))+1)="@"&amp;LOWER(TRIM('Audit summary'!$B$16)),"INTERNAL","EXTERNAL"))</f>
        <v>INTERNAL</v>
      </c>
      <c r="G5162" s="6">
        <f t="shared" si="3"/>
        <v>0</v>
      </c>
      <c r="H5162" s="6">
        <f t="shared" si="4"/>
        <v>1</v>
      </c>
      <c r="I5162" s="6" t="str">
        <f>IF(OR(A5162="",COUNTIF('Message audit'!$A$2:$A$201,A5162)=0,AND(B5162&lt;&gt;"To",B5162&lt;&gt;"CC",B5162&lt;&gt;"BCC"),E5162&lt;&gt;"BASIC_OK"),"REVIEW","OK")</f>
        <v>OK</v>
      </c>
    </row>
    <row r="5163">
      <c r="A5163" s="5" t="s">
        <v>216</v>
      </c>
      <c r="B5163" s="5" t="s">
        <v>50</v>
      </c>
      <c r="C5163" s="5" t="s">
        <v>413</v>
      </c>
      <c r="D5163" s="6" t="str">
        <f t="shared" si="1"/>
        <v>person162@demo.invalid</v>
      </c>
      <c r="E5163" s="6" t="str">
        <f t="shared" si="2"/>
        <v>BASIC_OK</v>
      </c>
      <c r="F5163" s="6" t="str">
        <f>IF(E5163&lt;&gt;"BASIC_OK","REVIEW",IF(RIGHT(D5163,LEN(LOWER(TRIM('Audit summary'!$B$16)))+1)="@"&amp;LOWER(TRIM('Audit summary'!$B$16)),"INTERNAL","EXTERNAL"))</f>
        <v>INTERNAL</v>
      </c>
      <c r="G5163" s="6">
        <f t="shared" si="3"/>
        <v>0</v>
      </c>
      <c r="H5163" s="6">
        <f t="shared" si="4"/>
        <v>1</v>
      </c>
      <c r="I5163" s="6" t="str">
        <f>IF(OR(A5163="",COUNTIF('Message audit'!$A$2:$A$201,A5163)=0,AND(B5163&lt;&gt;"To",B5163&lt;&gt;"CC",B5163&lt;&gt;"BCC"),E5163&lt;&gt;"BASIC_OK"),"REVIEW","OK")</f>
        <v>OK</v>
      </c>
    </row>
    <row r="5164">
      <c r="A5164" s="5" t="s">
        <v>216</v>
      </c>
      <c r="B5164" s="5" t="s">
        <v>65</v>
      </c>
      <c r="C5164" s="5" t="s">
        <v>414</v>
      </c>
      <c r="D5164" s="6" t="str">
        <f t="shared" si="1"/>
        <v>person163@demo.invalid</v>
      </c>
      <c r="E5164" s="6" t="str">
        <f t="shared" si="2"/>
        <v>BASIC_OK</v>
      </c>
      <c r="F5164" s="6" t="str">
        <f>IF(E5164&lt;&gt;"BASIC_OK","REVIEW",IF(RIGHT(D5164,LEN(LOWER(TRIM('Audit summary'!$B$16)))+1)="@"&amp;LOWER(TRIM('Audit summary'!$B$16)),"INTERNAL","EXTERNAL"))</f>
        <v>INTERNAL</v>
      </c>
      <c r="G5164" s="6">
        <f t="shared" si="3"/>
        <v>0</v>
      </c>
      <c r="H5164" s="6">
        <f t="shared" si="4"/>
        <v>1</v>
      </c>
      <c r="I5164" s="6" t="str">
        <f>IF(OR(A5164="",COUNTIF('Message audit'!$A$2:$A$201,A5164)=0,AND(B5164&lt;&gt;"To",B5164&lt;&gt;"CC",B5164&lt;&gt;"BCC"),E5164&lt;&gt;"BASIC_OK"),"REVIEW","OK")</f>
        <v>OK</v>
      </c>
    </row>
    <row r="5165">
      <c r="A5165" s="5" t="s">
        <v>216</v>
      </c>
      <c r="B5165" s="5" t="s">
        <v>21</v>
      </c>
      <c r="C5165" s="5" t="s">
        <v>415</v>
      </c>
      <c r="D5165" s="6" t="str">
        <f t="shared" si="1"/>
        <v>person164@demo.invalid</v>
      </c>
      <c r="E5165" s="6" t="str">
        <f t="shared" si="2"/>
        <v>BASIC_OK</v>
      </c>
      <c r="F5165" s="6" t="str">
        <f>IF(E5165&lt;&gt;"BASIC_OK","REVIEW",IF(RIGHT(D5165,LEN(LOWER(TRIM('Audit summary'!$B$16)))+1)="@"&amp;LOWER(TRIM('Audit summary'!$B$16)),"INTERNAL","EXTERNAL"))</f>
        <v>INTERNAL</v>
      </c>
      <c r="G5165" s="6">
        <f t="shared" si="3"/>
        <v>0</v>
      </c>
      <c r="H5165" s="6">
        <f t="shared" si="4"/>
        <v>1</v>
      </c>
      <c r="I5165" s="6" t="str">
        <f>IF(OR(A5165="",COUNTIF('Message audit'!$A$2:$A$201,A5165)=0,AND(B5165&lt;&gt;"To",B5165&lt;&gt;"CC",B5165&lt;&gt;"BCC"),E5165&lt;&gt;"BASIC_OK"),"REVIEW","OK")</f>
        <v>OK</v>
      </c>
    </row>
    <row r="5166">
      <c r="A5166" s="5" t="s">
        <v>216</v>
      </c>
      <c r="B5166" s="5" t="s">
        <v>50</v>
      </c>
      <c r="C5166" s="5" t="s">
        <v>416</v>
      </c>
      <c r="D5166" s="6" t="str">
        <f t="shared" si="1"/>
        <v>person165@example.org</v>
      </c>
      <c r="E5166" s="6" t="str">
        <f t="shared" si="2"/>
        <v>BASIC_OK</v>
      </c>
      <c r="F5166" s="6" t="str">
        <f>IF(E5166&lt;&gt;"BASIC_OK","REVIEW",IF(RIGHT(D5166,LEN(LOWER(TRIM('Audit summary'!$B$16)))+1)="@"&amp;LOWER(TRIM('Audit summary'!$B$16)),"INTERNAL","EXTERNAL"))</f>
        <v>EXTERNAL</v>
      </c>
      <c r="G5166" s="6">
        <f t="shared" si="3"/>
        <v>0</v>
      </c>
      <c r="H5166" s="6">
        <f t="shared" si="4"/>
        <v>1</v>
      </c>
      <c r="I5166" s="6" t="str">
        <f>IF(OR(A5166="",COUNTIF('Message audit'!$A$2:$A$201,A5166)=0,AND(B5166&lt;&gt;"To",B5166&lt;&gt;"CC",B5166&lt;&gt;"BCC"),E5166&lt;&gt;"BASIC_OK"),"REVIEW","OK")</f>
        <v>OK</v>
      </c>
    </row>
    <row r="5167">
      <c r="A5167" s="5" t="s">
        <v>216</v>
      </c>
      <c r="B5167" s="5" t="s">
        <v>65</v>
      </c>
      <c r="C5167" s="5" t="s">
        <v>417</v>
      </c>
      <c r="D5167" s="6" t="str">
        <f t="shared" si="1"/>
        <v>person166@demo.invalid</v>
      </c>
      <c r="E5167" s="6" t="str">
        <f t="shared" si="2"/>
        <v>BASIC_OK</v>
      </c>
      <c r="F5167" s="6" t="str">
        <f>IF(E5167&lt;&gt;"BASIC_OK","REVIEW",IF(RIGHT(D5167,LEN(LOWER(TRIM('Audit summary'!$B$16)))+1)="@"&amp;LOWER(TRIM('Audit summary'!$B$16)),"INTERNAL","EXTERNAL"))</f>
        <v>INTERNAL</v>
      </c>
      <c r="G5167" s="6">
        <f t="shared" si="3"/>
        <v>0</v>
      </c>
      <c r="H5167" s="6">
        <f t="shared" si="4"/>
        <v>1</v>
      </c>
      <c r="I5167" s="6" t="str">
        <f>IF(OR(A5167="",COUNTIF('Message audit'!$A$2:$A$201,A5167)=0,AND(B5167&lt;&gt;"To",B5167&lt;&gt;"CC",B5167&lt;&gt;"BCC"),E5167&lt;&gt;"BASIC_OK"),"REVIEW","OK")</f>
        <v>OK</v>
      </c>
    </row>
    <row r="5168">
      <c r="A5168" s="5" t="s">
        <v>216</v>
      </c>
      <c r="B5168" s="5" t="s">
        <v>21</v>
      </c>
      <c r="C5168" s="5" t="s">
        <v>418</v>
      </c>
      <c r="D5168" s="6" t="str">
        <f t="shared" si="1"/>
        <v>person167@demo.invalid</v>
      </c>
      <c r="E5168" s="6" t="str">
        <f t="shared" si="2"/>
        <v>BASIC_OK</v>
      </c>
      <c r="F5168" s="6" t="str">
        <f>IF(E5168&lt;&gt;"BASIC_OK","REVIEW",IF(RIGHT(D5168,LEN(LOWER(TRIM('Audit summary'!$B$16)))+1)="@"&amp;LOWER(TRIM('Audit summary'!$B$16)),"INTERNAL","EXTERNAL"))</f>
        <v>INTERNAL</v>
      </c>
      <c r="G5168" s="6">
        <f t="shared" si="3"/>
        <v>0</v>
      </c>
      <c r="H5168" s="6">
        <f t="shared" si="4"/>
        <v>1</v>
      </c>
      <c r="I5168" s="6" t="str">
        <f>IF(OR(A5168="",COUNTIF('Message audit'!$A$2:$A$201,A5168)=0,AND(B5168&lt;&gt;"To",B5168&lt;&gt;"CC",B5168&lt;&gt;"BCC"),E5168&lt;&gt;"BASIC_OK"),"REVIEW","OK")</f>
        <v>OK</v>
      </c>
    </row>
    <row r="5169">
      <c r="A5169" s="5" t="s">
        <v>216</v>
      </c>
      <c r="B5169" s="5" t="s">
        <v>50</v>
      </c>
      <c r="C5169" s="5" t="s">
        <v>419</v>
      </c>
      <c r="D5169" s="6" t="str">
        <f t="shared" si="1"/>
        <v>person168@demo.invalid</v>
      </c>
      <c r="E5169" s="6" t="str">
        <f t="shared" si="2"/>
        <v>BASIC_OK</v>
      </c>
      <c r="F5169" s="6" t="str">
        <f>IF(E5169&lt;&gt;"BASIC_OK","REVIEW",IF(RIGHT(D5169,LEN(LOWER(TRIM('Audit summary'!$B$16)))+1)="@"&amp;LOWER(TRIM('Audit summary'!$B$16)),"INTERNAL","EXTERNAL"))</f>
        <v>INTERNAL</v>
      </c>
      <c r="G5169" s="6">
        <f t="shared" si="3"/>
        <v>0</v>
      </c>
      <c r="H5169" s="6">
        <f t="shared" si="4"/>
        <v>1</v>
      </c>
      <c r="I5169" s="6" t="str">
        <f>IF(OR(A5169="",COUNTIF('Message audit'!$A$2:$A$201,A5169)=0,AND(B5169&lt;&gt;"To",B5169&lt;&gt;"CC",B5169&lt;&gt;"BCC"),E5169&lt;&gt;"BASIC_OK"),"REVIEW","OK")</f>
        <v>OK</v>
      </c>
    </row>
    <row r="5170">
      <c r="A5170" s="5" t="s">
        <v>216</v>
      </c>
      <c r="B5170" s="5" t="s">
        <v>65</v>
      </c>
      <c r="C5170" s="5" t="s">
        <v>420</v>
      </c>
      <c r="D5170" s="6" t="str">
        <f t="shared" si="1"/>
        <v>person169@demo.invalid</v>
      </c>
      <c r="E5170" s="6" t="str">
        <f t="shared" si="2"/>
        <v>BASIC_OK</v>
      </c>
      <c r="F5170" s="6" t="str">
        <f>IF(E5170&lt;&gt;"BASIC_OK","REVIEW",IF(RIGHT(D5170,LEN(LOWER(TRIM('Audit summary'!$B$16)))+1)="@"&amp;LOWER(TRIM('Audit summary'!$B$16)),"INTERNAL","EXTERNAL"))</f>
        <v>INTERNAL</v>
      </c>
      <c r="G5170" s="6">
        <f t="shared" si="3"/>
        <v>0</v>
      </c>
      <c r="H5170" s="6">
        <f t="shared" si="4"/>
        <v>1</v>
      </c>
      <c r="I5170" s="6" t="str">
        <f>IF(OR(A5170="",COUNTIF('Message audit'!$A$2:$A$201,A5170)=0,AND(B5170&lt;&gt;"To",B5170&lt;&gt;"CC",B5170&lt;&gt;"BCC"),E5170&lt;&gt;"BASIC_OK"),"REVIEW","OK")</f>
        <v>OK</v>
      </c>
    </row>
    <row r="5171">
      <c r="A5171" s="5" t="s">
        <v>216</v>
      </c>
      <c r="B5171" s="5" t="s">
        <v>21</v>
      </c>
      <c r="C5171" s="5" t="s">
        <v>421</v>
      </c>
      <c r="D5171" s="6" t="str">
        <f t="shared" si="1"/>
        <v>person170@example.org</v>
      </c>
      <c r="E5171" s="6" t="str">
        <f t="shared" si="2"/>
        <v>BASIC_OK</v>
      </c>
      <c r="F5171" s="6" t="str">
        <f>IF(E5171&lt;&gt;"BASIC_OK","REVIEW",IF(RIGHT(D5171,LEN(LOWER(TRIM('Audit summary'!$B$16)))+1)="@"&amp;LOWER(TRIM('Audit summary'!$B$16)),"INTERNAL","EXTERNAL"))</f>
        <v>EXTERNAL</v>
      </c>
      <c r="G5171" s="6">
        <f t="shared" si="3"/>
        <v>0</v>
      </c>
      <c r="H5171" s="6">
        <f t="shared" si="4"/>
        <v>1</v>
      </c>
      <c r="I5171" s="6" t="str">
        <f>IF(OR(A5171="",COUNTIF('Message audit'!$A$2:$A$201,A5171)=0,AND(B5171&lt;&gt;"To",B5171&lt;&gt;"CC",B5171&lt;&gt;"BCC"),E5171&lt;&gt;"BASIC_OK"),"REVIEW","OK")</f>
        <v>OK</v>
      </c>
    </row>
    <row r="5172">
      <c r="A5172" s="5" t="s">
        <v>216</v>
      </c>
      <c r="B5172" s="5" t="s">
        <v>50</v>
      </c>
      <c r="C5172" s="5" t="s">
        <v>422</v>
      </c>
      <c r="D5172" s="6" t="str">
        <f t="shared" si="1"/>
        <v>person171@demo.invalid</v>
      </c>
      <c r="E5172" s="6" t="str">
        <f t="shared" si="2"/>
        <v>BASIC_OK</v>
      </c>
      <c r="F5172" s="6" t="str">
        <f>IF(E5172&lt;&gt;"BASIC_OK","REVIEW",IF(RIGHT(D5172,LEN(LOWER(TRIM('Audit summary'!$B$16)))+1)="@"&amp;LOWER(TRIM('Audit summary'!$B$16)),"INTERNAL","EXTERNAL"))</f>
        <v>INTERNAL</v>
      </c>
      <c r="G5172" s="6">
        <f t="shared" si="3"/>
        <v>0</v>
      </c>
      <c r="H5172" s="6">
        <f t="shared" si="4"/>
        <v>1</v>
      </c>
      <c r="I5172" s="6" t="str">
        <f>IF(OR(A5172="",COUNTIF('Message audit'!$A$2:$A$201,A5172)=0,AND(B5172&lt;&gt;"To",B5172&lt;&gt;"CC",B5172&lt;&gt;"BCC"),E5172&lt;&gt;"BASIC_OK"),"REVIEW","OK")</f>
        <v>OK</v>
      </c>
    </row>
    <row r="5173">
      <c r="A5173" s="5" t="s">
        <v>216</v>
      </c>
      <c r="B5173" s="5" t="s">
        <v>65</v>
      </c>
      <c r="C5173" s="5" t="s">
        <v>423</v>
      </c>
      <c r="D5173" s="6" t="str">
        <f t="shared" si="1"/>
        <v>person172@demo.invalid</v>
      </c>
      <c r="E5173" s="6" t="str">
        <f t="shared" si="2"/>
        <v>BASIC_OK</v>
      </c>
      <c r="F5173" s="6" t="str">
        <f>IF(E5173&lt;&gt;"BASIC_OK","REVIEW",IF(RIGHT(D5173,LEN(LOWER(TRIM('Audit summary'!$B$16)))+1)="@"&amp;LOWER(TRIM('Audit summary'!$B$16)),"INTERNAL","EXTERNAL"))</f>
        <v>INTERNAL</v>
      </c>
      <c r="G5173" s="6">
        <f t="shared" si="3"/>
        <v>0</v>
      </c>
      <c r="H5173" s="6">
        <f t="shared" si="4"/>
        <v>1</v>
      </c>
      <c r="I5173" s="6" t="str">
        <f>IF(OR(A5173="",COUNTIF('Message audit'!$A$2:$A$201,A5173)=0,AND(B5173&lt;&gt;"To",B5173&lt;&gt;"CC",B5173&lt;&gt;"BCC"),E5173&lt;&gt;"BASIC_OK"),"REVIEW","OK")</f>
        <v>OK</v>
      </c>
    </row>
    <row r="5174">
      <c r="A5174" s="5" t="s">
        <v>216</v>
      </c>
      <c r="B5174" s="5" t="s">
        <v>21</v>
      </c>
      <c r="C5174" s="5" t="s">
        <v>424</v>
      </c>
      <c r="D5174" s="6" t="str">
        <f t="shared" si="1"/>
        <v>person173@demo.invalid</v>
      </c>
      <c r="E5174" s="6" t="str">
        <f t="shared" si="2"/>
        <v>BASIC_OK</v>
      </c>
      <c r="F5174" s="6" t="str">
        <f>IF(E5174&lt;&gt;"BASIC_OK","REVIEW",IF(RIGHT(D5174,LEN(LOWER(TRIM('Audit summary'!$B$16)))+1)="@"&amp;LOWER(TRIM('Audit summary'!$B$16)),"INTERNAL","EXTERNAL"))</f>
        <v>INTERNAL</v>
      </c>
      <c r="G5174" s="6">
        <f t="shared" si="3"/>
        <v>0</v>
      </c>
      <c r="H5174" s="6">
        <f t="shared" si="4"/>
        <v>1</v>
      </c>
      <c r="I5174" s="6" t="str">
        <f>IF(OR(A5174="",COUNTIF('Message audit'!$A$2:$A$201,A5174)=0,AND(B5174&lt;&gt;"To",B5174&lt;&gt;"CC",B5174&lt;&gt;"BCC"),E5174&lt;&gt;"BASIC_OK"),"REVIEW","OK")</f>
        <v>OK</v>
      </c>
    </row>
    <row r="5175">
      <c r="A5175" s="5" t="s">
        <v>216</v>
      </c>
      <c r="B5175" s="5" t="s">
        <v>50</v>
      </c>
      <c r="C5175" s="5" t="s">
        <v>425</v>
      </c>
      <c r="D5175" s="6" t="str">
        <f t="shared" si="1"/>
        <v>person174@demo.invalid</v>
      </c>
      <c r="E5175" s="6" t="str">
        <f t="shared" si="2"/>
        <v>BASIC_OK</v>
      </c>
      <c r="F5175" s="6" t="str">
        <f>IF(E5175&lt;&gt;"BASIC_OK","REVIEW",IF(RIGHT(D5175,LEN(LOWER(TRIM('Audit summary'!$B$16)))+1)="@"&amp;LOWER(TRIM('Audit summary'!$B$16)),"INTERNAL","EXTERNAL"))</f>
        <v>INTERNAL</v>
      </c>
      <c r="G5175" s="6">
        <f t="shared" si="3"/>
        <v>0</v>
      </c>
      <c r="H5175" s="6">
        <f t="shared" si="4"/>
        <v>1</v>
      </c>
      <c r="I5175" s="6" t="str">
        <f>IF(OR(A5175="",COUNTIF('Message audit'!$A$2:$A$201,A5175)=0,AND(B5175&lt;&gt;"To",B5175&lt;&gt;"CC",B5175&lt;&gt;"BCC"),E5175&lt;&gt;"BASIC_OK"),"REVIEW","OK")</f>
        <v>OK</v>
      </c>
    </row>
    <row r="5176">
      <c r="A5176" s="5" t="s">
        <v>216</v>
      </c>
      <c r="B5176" s="5" t="s">
        <v>65</v>
      </c>
      <c r="C5176" s="5" t="s">
        <v>426</v>
      </c>
      <c r="D5176" s="6" t="str">
        <f t="shared" si="1"/>
        <v>person175@example.org</v>
      </c>
      <c r="E5176" s="6" t="str">
        <f t="shared" si="2"/>
        <v>BASIC_OK</v>
      </c>
      <c r="F5176" s="6" t="str">
        <f>IF(E5176&lt;&gt;"BASIC_OK","REVIEW",IF(RIGHT(D5176,LEN(LOWER(TRIM('Audit summary'!$B$16)))+1)="@"&amp;LOWER(TRIM('Audit summary'!$B$16)),"INTERNAL","EXTERNAL"))</f>
        <v>EXTERNAL</v>
      </c>
      <c r="G5176" s="6">
        <f t="shared" si="3"/>
        <v>0</v>
      </c>
      <c r="H5176" s="6">
        <f t="shared" si="4"/>
        <v>1</v>
      </c>
      <c r="I5176" s="6" t="str">
        <f>IF(OR(A5176="",COUNTIF('Message audit'!$A$2:$A$201,A5176)=0,AND(B5176&lt;&gt;"To",B5176&lt;&gt;"CC",B5176&lt;&gt;"BCC"),E5176&lt;&gt;"BASIC_OK"),"REVIEW","OK")</f>
        <v>OK</v>
      </c>
    </row>
    <row r="5177">
      <c r="A5177" s="5" t="s">
        <v>216</v>
      </c>
      <c r="B5177" s="5" t="s">
        <v>21</v>
      </c>
      <c r="C5177" s="5" t="s">
        <v>427</v>
      </c>
      <c r="D5177" s="6" t="str">
        <f t="shared" si="1"/>
        <v>person176@demo.invalid</v>
      </c>
      <c r="E5177" s="6" t="str">
        <f t="shared" si="2"/>
        <v>BASIC_OK</v>
      </c>
      <c r="F5177" s="6" t="str">
        <f>IF(E5177&lt;&gt;"BASIC_OK","REVIEW",IF(RIGHT(D5177,LEN(LOWER(TRIM('Audit summary'!$B$16)))+1)="@"&amp;LOWER(TRIM('Audit summary'!$B$16)),"INTERNAL","EXTERNAL"))</f>
        <v>INTERNAL</v>
      </c>
      <c r="G5177" s="6">
        <f t="shared" si="3"/>
        <v>0</v>
      </c>
      <c r="H5177" s="6">
        <f t="shared" si="4"/>
        <v>1</v>
      </c>
      <c r="I5177" s="6" t="str">
        <f>IF(OR(A5177="",COUNTIF('Message audit'!$A$2:$A$201,A5177)=0,AND(B5177&lt;&gt;"To",B5177&lt;&gt;"CC",B5177&lt;&gt;"BCC"),E5177&lt;&gt;"BASIC_OK"),"REVIEW","OK")</f>
        <v>OK</v>
      </c>
    </row>
    <row r="5178">
      <c r="A5178" s="5" t="s">
        <v>216</v>
      </c>
      <c r="B5178" s="5" t="s">
        <v>50</v>
      </c>
      <c r="C5178" s="5" t="s">
        <v>428</v>
      </c>
      <c r="D5178" s="6" t="str">
        <f t="shared" si="1"/>
        <v>person177@demo.invalid</v>
      </c>
      <c r="E5178" s="6" t="str">
        <f t="shared" si="2"/>
        <v>BASIC_OK</v>
      </c>
      <c r="F5178" s="6" t="str">
        <f>IF(E5178&lt;&gt;"BASIC_OK","REVIEW",IF(RIGHT(D5178,LEN(LOWER(TRIM('Audit summary'!$B$16)))+1)="@"&amp;LOWER(TRIM('Audit summary'!$B$16)),"INTERNAL","EXTERNAL"))</f>
        <v>INTERNAL</v>
      </c>
      <c r="G5178" s="6">
        <f t="shared" si="3"/>
        <v>0</v>
      </c>
      <c r="H5178" s="6">
        <f t="shared" si="4"/>
        <v>1</v>
      </c>
      <c r="I5178" s="6" t="str">
        <f>IF(OR(A5178="",COUNTIF('Message audit'!$A$2:$A$201,A5178)=0,AND(B5178&lt;&gt;"To",B5178&lt;&gt;"CC",B5178&lt;&gt;"BCC"),E5178&lt;&gt;"BASIC_OK"),"REVIEW","OK")</f>
        <v>OK</v>
      </c>
    </row>
    <row r="5179">
      <c r="A5179" s="5" t="s">
        <v>216</v>
      </c>
      <c r="B5179" s="5" t="s">
        <v>65</v>
      </c>
      <c r="C5179" s="5" t="s">
        <v>429</v>
      </c>
      <c r="D5179" s="6" t="str">
        <f t="shared" si="1"/>
        <v>person178@demo.invalid</v>
      </c>
      <c r="E5179" s="6" t="str">
        <f t="shared" si="2"/>
        <v>BASIC_OK</v>
      </c>
      <c r="F5179" s="6" t="str">
        <f>IF(E5179&lt;&gt;"BASIC_OK","REVIEW",IF(RIGHT(D5179,LEN(LOWER(TRIM('Audit summary'!$B$16)))+1)="@"&amp;LOWER(TRIM('Audit summary'!$B$16)),"INTERNAL","EXTERNAL"))</f>
        <v>INTERNAL</v>
      </c>
      <c r="G5179" s="6">
        <f t="shared" si="3"/>
        <v>0</v>
      </c>
      <c r="H5179" s="6">
        <f t="shared" si="4"/>
        <v>1</v>
      </c>
      <c r="I5179" s="6" t="str">
        <f>IF(OR(A5179="",COUNTIF('Message audit'!$A$2:$A$201,A5179)=0,AND(B5179&lt;&gt;"To",B5179&lt;&gt;"CC",B5179&lt;&gt;"BCC"),E5179&lt;&gt;"BASIC_OK"),"REVIEW","OK")</f>
        <v>OK</v>
      </c>
    </row>
    <row r="5180">
      <c r="A5180" s="5" t="s">
        <v>216</v>
      </c>
      <c r="B5180" s="5" t="s">
        <v>21</v>
      </c>
      <c r="C5180" s="5" t="s">
        <v>430</v>
      </c>
      <c r="D5180" s="6" t="str">
        <f t="shared" si="1"/>
        <v>person179@demo.invalid</v>
      </c>
      <c r="E5180" s="6" t="str">
        <f t="shared" si="2"/>
        <v>BASIC_OK</v>
      </c>
      <c r="F5180" s="6" t="str">
        <f>IF(E5180&lt;&gt;"BASIC_OK","REVIEW",IF(RIGHT(D5180,LEN(LOWER(TRIM('Audit summary'!$B$16)))+1)="@"&amp;LOWER(TRIM('Audit summary'!$B$16)),"INTERNAL","EXTERNAL"))</f>
        <v>INTERNAL</v>
      </c>
      <c r="G5180" s="6">
        <f t="shared" si="3"/>
        <v>0</v>
      </c>
      <c r="H5180" s="6">
        <f t="shared" si="4"/>
        <v>1</v>
      </c>
      <c r="I5180" s="6" t="str">
        <f>IF(OR(A5180="",COUNTIF('Message audit'!$A$2:$A$201,A5180)=0,AND(B5180&lt;&gt;"To",B5180&lt;&gt;"CC",B5180&lt;&gt;"BCC"),E5180&lt;&gt;"BASIC_OK"),"REVIEW","OK")</f>
        <v>OK</v>
      </c>
    </row>
    <row r="5181">
      <c r="A5181" s="5" t="s">
        <v>216</v>
      </c>
      <c r="B5181" s="5" t="s">
        <v>50</v>
      </c>
      <c r="C5181" s="5" t="s">
        <v>431</v>
      </c>
      <c r="D5181" s="6" t="str">
        <f t="shared" si="1"/>
        <v>person180@example.org</v>
      </c>
      <c r="E5181" s="6" t="str">
        <f t="shared" si="2"/>
        <v>BASIC_OK</v>
      </c>
      <c r="F5181" s="6" t="str">
        <f>IF(E5181&lt;&gt;"BASIC_OK","REVIEW",IF(RIGHT(D5181,LEN(LOWER(TRIM('Audit summary'!$B$16)))+1)="@"&amp;LOWER(TRIM('Audit summary'!$B$16)),"INTERNAL","EXTERNAL"))</f>
        <v>EXTERNAL</v>
      </c>
      <c r="G5181" s="6">
        <f t="shared" si="3"/>
        <v>0</v>
      </c>
      <c r="H5181" s="6">
        <f t="shared" si="4"/>
        <v>1</v>
      </c>
      <c r="I5181" s="6" t="str">
        <f>IF(OR(A5181="",COUNTIF('Message audit'!$A$2:$A$201,A5181)=0,AND(B5181&lt;&gt;"To",B5181&lt;&gt;"CC",B5181&lt;&gt;"BCC"),E5181&lt;&gt;"BASIC_OK"),"REVIEW","OK")</f>
        <v>OK</v>
      </c>
    </row>
    <row r="5182">
      <c r="A5182" s="5" t="s">
        <v>216</v>
      </c>
      <c r="B5182" s="5" t="s">
        <v>65</v>
      </c>
      <c r="C5182" s="5" t="s">
        <v>432</v>
      </c>
      <c r="D5182" s="6" t="str">
        <f t="shared" si="1"/>
        <v>person181@demo.invalid</v>
      </c>
      <c r="E5182" s="6" t="str">
        <f t="shared" si="2"/>
        <v>BASIC_OK</v>
      </c>
      <c r="F5182" s="6" t="str">
        <f>IF(E5182&lt;&gt;"BASIC_OK","REVIEW",IF(RIGHT(D5182,LEN(LOWER(TRIM('Audit summary'!$B$16)))+1)="@"&amp;LOWER(TRIM('Audit summary'!$B$16)),"INTERNAL","EXTERNAL"))</f>
        <v>INTERNAL</v>
      </c>
      <c r="G5182" s="6">
        <f t="shared" si="3"/>
        <v>0</v>
      </c>
      <c r="H5182" s="6">
        <f t="shared" si="4"/>
        <v>1</v>
      </c>
      <c r="I5182" s="6" t="str">
        <f>IF(OR(A5182="",COUNTIF('Message audit'!$A$2:$A$201,A5182)=0,AND(B5182&lt;&gt;"To",B5182&lt;&gt;"CC",B5182&lt;&gt;"BCC"),E5182&lt;&gt;"BASIC_OK"),"REVIEW","OK")</f>
        <v>OK</v>
      </c>
    </row>
    <row r="5183">
      <c r="A5183" s="5" t="s">
        <v>216</v>
      </c>
      <c r="B5183" s="5" t="s">
        <v>21</v>
      </c>
      <c r="C5183" s="5" t="s">
        <v>433</v>
      </c>
      <c r="D5183" s="6" t="str">
        <f t="shared" si="1"/>
        <v>person182@demo.invalid</v>
      </c>
      <c r="E5183" s="6" t="str">
        <f t="shared" si="2"/>
        <v>BASIC_OK</v>
      </c>
      <c r="F5183" s="6" t="str">
        <f>IF(E5183&lt;&gt;"BASIC_OK","REVIEW",IF(RIGHT(D5183,LEN(LOWER(TRIM('Audit summary'!$B$16)))+1)="@"&amp;LOWER(TRIM('Audit summary'!$B$16)),"INTERNAL","EXTERNAL"))</f>
        <v>INTERNAL</v>
      </c>
      <c r="G5183" s="6">
        <f t="shared" si="3"/>
        <v>0</v>
      </c>
      <c r="H5183" s="6">
        <f t="shared" si="4"/>
        <v>1</v>
      </c>
      <c r="I5183" s="6" t="str">
        <f>IF(OR(A5183="",COUNTIF('Message audit'!$A$2:$A$201,A5183)=0,AND(B5183&lt;&gt;"To",B5183&lt;&gt;"CC",B5183&lt;&gt;"BCC"),E5183&lt;&gt;"BASIC_OK"),"REVIEW","OK")</f>
        <v>OK</v>
      </c>
    </row>
    <row r="5184">
      <c r="A5184" s="5" t="s">
        <v>216</v>
      </c>
      <c r="B5184" s="5" t="s">
        <v>50</v>
      </c>
      <c r="C5184" s="5" t="s">
        <v>434</v>
      </c>
      <c r="D5184" s="6" t="str">
        <f t="shared" si="1"/>
        <v>person183@demo.invalid</v>
      </c>
      <c r="E5184" s="6" t="str">
        <f t="shared" si="2"/>
        <v>BASIC_OK</v>
      </c>
      <c r="F5184" s="6" t="str">
        <f>IF(E5184&lt;&gt;"BASIC_OK","REVIEW",IF(RIGHT(D5184,LEN(LOWER(TRIM('Audit summary'!$B$16)))+1)="@"&amp;LOWER(TRIM('Audit summary'!$B$16)),"INTERNAL","EXTERNAL"))</f>
        <v>INTERNAL</v>
      </c>
      <c r="G5184" s="6">
        <f t="shared" si="3"/>
        <v>0</v>
      </c>
      <c r="H5184" s="6">
        <f t="shared" si="4"/>
        <v>1</v>
      </c>
      <c r="I5184" s="6" t="str">
        <f>IF(OR(A5184="",COUNTIF('Message audit'!$A$2:$A$201,A5184)=0,AND(B5184&lt;&gt;"To",B5184&lt;&gt;"CC",B5184&lt;&gt;"BCC"),E5184&lt;&gt;"BASIC_OK"),"REVIEW","OK")</f>
        <v>OK</v>
      </c>
    </row>
    <row r="5185">
      <c r="A5185" s="5" t="s">
        <v>216</v>
      </c>
      <c r="B5185" s="5" t="s">
        <v>65</v>
      </c>
      <c r="C5185" s="5" t="s">
        <v>435</v>
      </c>
      <c r="D5185" s="6" t="str">
        <f t="shared" si="1"/>
        <v>person184@demo.invalid</v>
      </c>
      <c r="E5185" s="6" t="str">
        <f t="shared" si="2"/>
        <v>BASIC_OK</v>
      </c>
      <c r="F5185" s="6" t="str">
        <f>IF(E5185&lt;&gt;"BASIC_OK","REVIEW",IF(RIGHT(D5185,LEN(LOWER(TRIM('Audit summary'!$B$16)))+1)="@"&amp;LOWER(TRIM('Audit summary'!$B$16)),"INTERNAL","EXTERNAL"))</f>
        <v>INTERNAL</v>
      </c>
      <c r="G5185" s="6">
        <f t="shared" si="3"/>
        <v>0</v>
      </c>
      <c r="H5185" s="6">
        <f t="shared" si="4"/>
        <v>1</v>
      </c>
      <c r="I5185" s="6" t="str">
        <f>IF(OR(A5185="",COUNTIF('Message audit'!$A$2:$A$201,A5185)=0,AND(B5185&lt;&gt;"To",B5185&lt;&gt;"CC",B5185&lt;&gt;"BCC"),E5185&lt;&gt;"BASIC_OK"),"REVIEW","OK")</f>
        <v>OK</v>
      </c>
    </row>
    <row r="5186">
      <c r="A5186" s="5" t="s">
        <v>216</v>
      </c>
      <c r="B5186" s="5" t="s">
        <v>21</v>
      </c>
      <c r="C5186" s="5" t="s">
        <v>436</v>
      </c>
      <c r="D5186" s="6" t="str">
        <f t="shared" si="1"/>
        <v>person185@example.org</v>
      </c>
      <c r="E5186" s="6" t="str">
        <f t="shared" si="2"/>
        <v>BASIC_OK</v>
      </c>
      <c r="F5186" s="6" t="str">
        <f>IF(E5186&lt;&gt;"BASIC_OK","REVIEW",IF(RIGHT(D5186,LEN(LOWER(TRIM('Audit summary'!$B$16)))+1)="@"&amp;LOWER(TRIM('Audit summary'!$B$16)),"INTERNAL","EXTERNAL"))</f>
        <v>EXTERNAL</v>
      </c>
      <c r="G5186" s="6">
        <f t="shared" si="3"/>
        <v>0</v>
      </c>
      <c r="H5186" s="6">
        <f t="shared" si="4"/>
        <v>1</v>
      </c>
      <c r="I5186" s="6" t="str">
        <f>IF(OR(A5186="",COUNTIF('Message audit'!$A$2:$A$201,A5186)=0,AND(B5186&lt;&gt;"To",B5186&lt;&gt;"CC",B5186&lt;&gt;"BCC"),E5186&lt;&gt;"BASIC_OK"),"REVIEW","OK")</f>
        <v>OK</v>
      </c>
    </row>
    <row r="5187">
      <c r="A5187" s="5" t="s">
        <v>216</v>
      </c>
      <c r="B5187" s="5" t="s">
        <v>50</v>
      </c>
      <c r="C5187" s="5" t="s">
        <v>437</v>
      </c>
      <c r="D5187" s="6" t="str">
        <f t="shared" si="1"/>
        <v>person186@demo.invalid</v>
      </c>
      <c r="E5187" s="6" t="str">
        <f t="shared" si="2"/>
        <v>BASIC_OK</v>
      </c>
      <c r="F5187" s="6" t="str">
        <f>IF(E5187&lt;&gt;"BASIC_OK","REVIEW",IF(RIGHT(D5187,LEN(LOWER(TRIM('Audit summary'!$B$16)))+1)="@"&amp;LOWER(TRIM('Audit summary'!$B$16)),"INTERNAL","EXTERNAL"))</f>
        <v>INTERNAL</v>
      </c>
      <c r="G5187" s="6">
        <f t="shared" si="3"/>
        <v>0</v>
      </c>
      <c r="H5187" s="6">
        <f t="shared" si="4"/>
        <v>1</v>
      </c>
      <c r="I5187" s="6" t="str">
        <f>IF(OR(A5187="",COUNTIF('Message audit'!$A$2:$A$201,A5187)=0,AND(B5187&lt;&gt;"To",B5187&lt;&gt;"CC",B5187&lt;&gt;"BCC"),E5187&lt;&gt;"BASIC_OK"),"REVIEW","OK")</f>
        <v>OK</v>
      </c>
    </row>
    <row r="5188">
      <c r="A5188" s="5" t="s">
        <v>216</v>
      </c>
      <c r="B5188" s="5" t="s">
        <v>65</v>
      </c>
      <c r="C5188" s="5" t="s">
        <v>438</v>
      </c>
      <c r="D5188" s="6" t="str">
        <f t="shared" si="1"/>
        <v>person187@demo.invalid</v>
      </c>
      <c r="E5188" s="6" t="str">
        <f t="shared" si="2"/>
        <v>BASIC_OK</v>
      </c>
      <c r="F5188" s="6" t="str">
        <f>IF(E5188&lt;&gt;"BASIC_OK","REVIEW",IF(RIGHT(D5188,LEN(LOWER(TRIM('Audit summary'!$B$16)))+1)="@"&amp;LOWER(TRIM('Audit summary'!$B$16)),"INTERNAL","EXTERNAL"))</f>
        <v>INTERNAL</v>
      </c>
      <c r="G5188" s="6">
        <f t="shared" si="3"/>
        <v>0</v>
      </c>
      <c r="H5188" s="6">
        <f t="shared" si="4"/>
        <v>1</v>
      </c>
      <c r="I5188" s="6" t="str">
        <f>IF(OR(A5188="",COUNTIF('Message audit'!$A$2:$A$201,A5188)=0,AND(B5188&lt;&gt;"To",B5188&lt;&gt;"CC",B5188&lt;&gt;"BCC"),E5188&lt;&gt;"BASIC_OK"),"REVIEW","OK")</f>
        <v>OK</v>
      </c>
    </row>
    <row r="5189">
      <c r="A5189" s="5" t="s">
        <v>216</v>
      </c>
      <c r="B5189" s="5" t="s">
        <v>21</v>
      </c>
      <c r="C5189" s="5" t="s">
        <v>439</v>
      </c>
      <c r="D5189" s="6" t="str">
        <f t="shared" si="1"/>
        <v>person188@demo.invalid</v>
      </c>
      <c r="E5189" s="6" t="str">
        <f t="shared" si="2"/>
        <v>BASIC_OK</v>
      </c>
      <c r="F5189" s="6" t="str">
        <f>IF(E5189&lt;&gt;"BASIC_OK","REVIEW",IF(RIGHT(D5189,LEN(LOWER(TRIM('Audit summary'!$B$16)))+1)="@"&amp;LOWER(TRIM('Audit summary'!$B$16)),"INTERNAL","EXTERNAL"))</f>
        <v>INTERNAL</v>
      </c>
      <c r="G5189" s="6">
        <f t="shared" si="3"/>
        <v>0</v>
      </c>
      <c r="H5189" s="6">
        <f t="shared" si="4"/>
        <v>1</v>
      </c>
      <c r="I5189" s="6" t="str">
        <f>IF(OR(A5189="",COUNTIF('Message audit'!$A$2:$A$201,A5189)=0,AND(B5189&lt;&gt;"To",B5189&lt;&gt;"CC",B5189&lt;&gt;"BCC"),E5189&lt;&gt;"BASIC_OK"),"REVIEW","OK")</f>
        <v>OK</v>
      </c>
    </row>
    <row r="5190">
      <c r="A5190" s="5" t="s">
        <v>216</v>
      </c>
      <c r="B5190" s="5" t="s">
        <v>50</v>
      </c>
      <c r="C5190" s="5" t="s">
        <v>440</v>
      </c>
      <c r="D5190" s="6" t="str">
        <f t="shared" si="1"/>
        <v>person189@demo.invalid</v>
      </c>
      <c r="E5190" s="6" t="str">
        <f t="shared" si="2"/>
        <v>BASIC_OK</v>
      </c>
      <c r="F5190" s="6" t="str">
        <f>IF(E5190&lt;&gt;"BASIC_OK","REVIEW",IF(RIGHT(D5190,LEN(LOWER(TRIM('Audit summary'!$B$16)))+1)="@"&amp;LOWER(TRIM('Audit summary'!$B$16)),"INTERNAL","EXTERNAL"))</f>
        <v>INTERNAL</v>
      </c>
      <c r="G5190" s="6">
        <f t="shared" si="3"/>
        <v>0</v>
      </c>
      <c r="H5190" s="6">
        <f t="shared" si="4"/>
        <v>1</v>
      </c>
      <c r="I5190" s="6" t="str">
        <f>IF(OR(A5190="",COUNTIF('Message audit'!$A$2:$A$201,A5190)=0,AND(B5190&lt;&gt;"To",B5190&lt;&gt;"CC",B5190&lt;&gt;"BCC"),E5190&lt;&gt;"BASIC_OK"),"REVIEW","OK")</f>
        <v>OK</v>
      </c>
    </row>
    <row r="5191">
      <c r="A5191" s="5" t="s">
        <v>216</v>
      </c>
      <c r="B5191" s="5" t="s">
        <v>65</v>
      </c>
      <c r="C5191" s="5" t="s">
        <v>441</v>
      </c>
      <c r="D5191" s="6" t="str">
        <f t="shared" si="1"/>
        <v>person190@example.org</v>
      </c>
      <c r="E5191" s="6" t="str">
        <f t="shared" si="2"/>
        <v>BASIC_OK</v>
      </c>
      <c r="F5191" s="6" t="str">
        <f>IF(E5191&lt;&gt;"BASIC_OK","REVIEW",IF(RIGHT(D5191,LEN(LOWER(TRIM('Audit summary'!$B$16)))+1)="@"&amp;LOWER(TRIM('Audit summary'!$B$16)),"INTERNAL","EXTERNAL"))</f>
        <v>EXTERNAL</v>
      </c>
      <c r="G5191" s="6">
        <f t="shared" si="3"/>
        <v>0</v>
      </c>
      <c r="H5191" s="6">
        <f t="shared" si="4"/>
        <v>1</v>
      </c>
      <c r="I5191" s="6" t="str">
        <f>IF(OR(A5191="",COUNTIF('Message audit'!$A$2:$A$201,A5191)=0,AND(B5191&lt;&gt;"To",B5191&lt;&gt;"CC",B5191&lt;&gt;"BCC"),E5191&lt;&gt;"BASIC_OK"),"REVIEW","OK")</f>
        <v>OK</v>
      </c>
    </row>
    <row r="5192">
      <c r="A5192" s="5" t="s">
        <v>216</v>
      </c>
      <c r="B5192" s="5" t="s">
        <v>21</v>
      </c>
      <c r="C5192" s="5" t="s">
        <v>442</v>
      </c>
      <c r="D5192" s="6" t="str">
        <f t="shared" si="1"/>
        <v>person191@demo.invalid</v>
      </c>
      <c r="E5192" s="6" t="str">
        <f t="shared" si="2"/>
        <v>BASIC_OK</v>
      </c>
      <c r="F5192" s="6" t="str">
        <f>IF(E5192&lt;&gt;"BASIC_OK","REVIEW",IF(RIGHT(D5192,LEN(LOWER(TRIM('Audit summary'!$B$16)))+1)="@"&amp;LOWER(TRIM('Audit summary'!$B$16)),"INTERNAL","EXTERNAL"))</f>
        <v>INTERNAL</v>
      </c>
      <c r="G5192" s="6">
        <f t="shared" si="3"/>
        <v>0</v>
      </c>
      <c r="H5192" s="6">
        <f t="shared" si="4"/>
        <v>1</v>
      </c>
      <c r="I5192" s="6" t="str">
        <f>IF(OR(A5192="",COUNTIF('Message audit'!$A$2:$A$201,A5192)=0,AND(B5192&lt;&gt;"To",B5192&lt;&gt;"CC",B5192&lt;&gt;"BCC"),E5192&lt;&gt;"BASIC_OK"),"REVIEW","OK")</f>
        <v>OK</v>
      </c>
    </row>
    <row r="5193">
      <c r="A5193" s="5" t="s">
        <v>216</v>
      </c>
      <c r="B5193" s="5" t="s">
        <v>50</v>
      </c>
      <c r="C5193" s="5" t="s">
        <v>443</v>
      </c>
      <c r="D5193" s="6" t="str">
        <f t="shared" si="1"/>
        <v>person192@demo.invalid</v>
      </c>
      <c r="E5193" s="6" t="str">
        <f t="shared" si="2"/>
        <v>BASIC_OK</v>
      </c>
      <c r="F5193" s="6" t="str">
        <f>IF(E5193&lt;&gt;"BASIC_OK","REVIEW",IF(RIGHT(D5193,LEN(LOWER(TRIM('Audit summary'!$B$16)))+1)="@"&amp;LOWER(TRIM('Audit summary'!$B$16)),"INTERNAL","EXTERNAL"))</f>
        <v>INTERNAL</v>
      </c>
      <c r="G5193" s="6">
        <f t="shared" si="3"/>
        <v>0</v>
      </c>
      <c r="H5193" s="6">
        <f t="shared" si="4"/>
        <v>1</v>
      </c>
      <c r="I5193" s="6" t="str">
        <f>IF(OR(A5193="",COUNTIF('Message audit'!$A$2:$A$201,A5193)=0,AND(B5193&lt;&gt;"To",B5193&lt;&gt;"CC",B5193&lt;&gt;"BCC"),E5193&lt;&gt;"BASIC_OK"),"REVIEW","OK")</f>
        <v>OK</v>
      </c>
    </row>
    <row r="5194">
      <c r="A5194" s="5" t="s">
        <v>216</v>
      </c>
      <c r="B5194" s="5" t="s">
        <v>65</v>
      </c>
      <c r="C5194" s="5" t="s">
        <v>444</v>
      </c>
      <c r="D5194" s="6" t="str">
        <f t="shared" si="1"/>
        <v>person193@demo.invalid</v>
      </c>
      <c r="E5194" s="6" t="str">
        <f t="shared" si="2"/>
        <v>BASIC_OK</v>
      </c>
      <c r="F5194" s="6" t="str">
        <f>IF(E5194&lt;&gt;"BASIC_OK","REVIEW",IF(RIGHT(D5194,LEN(LOWER(TRIM('Audit summary'!$B$16)))+1)="@"&amp;LOWER(TRIM('Audit summary'!$B$16)),"INTERNAL","EXTERNAL"))</f>
        <v>INTERNAL</v>
      </c>
      <c r="G5194" s="6">
        <f t="shared" si="3"/>
        <v>0</v>
      </c>
      <c r="H5194" s="6">
        <f t="shared" si="4"/>
        <v>1</v>
      </c>
      <c r="I5194" s="6" t="str">
        <f>IF(OR(A5194="",COUNTIF('Message audit'!$A$2:$A$201,A5194)=0,AND(B5194&lt;&gt;"To",B5194&lt;&gt;"CC",B5194&lt;&gt;"BCC"),E5194&lt;&gt;"BASIC_OK"),"REVIEW","OK")</f>
        <v>OK</v>
      </c>
    </row>
    <row r="5195">
      <c r="A5195" s="5" t="s">
        <v>216</v>
      </c>
      <c r="B5195" s="5" t="s">
        <v>21</v>
      </c>
      <c r="C5195" s="5" t="s">
        <v>445</v>
      </c>
      <c r="D5195" s="6" t="str">
        <f t="shared" si="1"/>
        <v>person194@demo.invalid</v>
      </c>
      <c r="E5195" s="6" t="str">
        <f t="shared" si="2"/>
        <v>BASIC_OK</v>
      </c>
      <c r="F5195" s="6" t="str">
        <f>IF(E5195&lt;&gt;"BASIC_OK","REVIEW",IF(RIGHT(D5195,LEN(LOWER(TRIM('Audit summary'!$B$16)))+1)="@"&amp;LOWER(TRIM('Audit summary'!$B$16)),"INTERNAL","EXTERNAL"))</f>
        <v>INTERNAL</v>
      </c>
      <c r="G5195" s="6">
        <f t="shared" si="3"/>
        <v>0</v>
      </c>
      <c r="H5195" s="6">
        <f t="shared" si="4"/>
        <v>1</v>
      </c>
      <c r="I5195" s="6" t="str">
        <f>IF(OR(A5195="",COUNTIF('Message audit'!$A$2:$A$201,A5195)=0,AND(B5195&lt;&gt;"To",B5195&lt;&gt;"CC",B5195&lt;&gt;"BCC"),E5195&lt;&gt;"BASIC_OK"),"REVIEW","OK")</f>
        <v>OK</v>
      </c>
    </row>
    <row r="5196">
      <c r="A5196" s="5" t="s">
        <v>216</v>
      </c>
      <c r="B5196" s="5" t="s">
        <v>50</v>
      </c>
      <c r="C5196" s="5" t="s">
        <v>446</v>
      </c>
      <c r="D5196" s="6" t="str">
        <f t="shared" si="1"/>
        <v>person195@example.org</v>
      </c>
      <c r="E5196" s="6" t="str">
        <f t="shared" si="2"/>
        <v>BASIC_OK</v>
      </c>
      <c r="F5196" s="6" t="str">
        <f>IF(E5196&lt;&gt;"BASIC_OK","REVIEW",IF(RIGHT(D5196,LEN(LOWER(TRIM('Audit summary'!$B$16)))+1)="@"&amp;LOWER(TRIM('Audit summary'!$B$16)),"INTERNAL","EXTERNAL"))</f>
        <v>EXTERNAL</v>
      </c>
      <c r="G5196" s="6">
        <f t="shared" si="3"/>
        <v>0</v>
      </c>
      <c r="H5196" s="6">
        <f t="shared" si="4"/>
        <v>1</v>
      </c>
      <c r="I5196" s="6" t="str">
        <f>IF(OR(A5196="",COUNTIF('Message audit'!$A$2:$A$201,A5196)=0,AND(B5196&lt;&gt;"To",B5196&lt;&gt;"CC",B5196&lt;&gt;"BCC"),E5196&lt;&gt;"BASIC_OK"),"REVIEW","OK")</f>
        <v>OK</v>
      </c>
    </row>
    <row r="5197">
      <c r="A5197" s="5" t="s">
        <v>216</v>
      </c>
      <c r="B5197" s="5" t="s">
        <v>65</v>
      </c>
      <c r="C5197" s="5" t="s">
        <v>447</v>
      </c>
      <c r="D5197" s="6" t="str">
        <f t="shared" si="1"/>
        <v>person196@demo.invalid</v>
      </c>
      <c r="E5197" s="6" t="str">
        <f t="shared" si="2"/>
        <v>BASIC_OK</v>
      </c>
      <c r="F5197" s="6" t="str">
        <f>IF(E5197&lt;&gt;"BASIC_OK","REVIEW",IF(RIGHT(D5197,LEN(LOWER(TRIM('Audit summary'!$B$16)))+1)="@"&amp;LOWER(TRIM('Audit summary'!$B$16)),"INTERNAL","EXTERNAL"))</f>
        <v>INTERNAL</v>
      </c>
      <c r="G5197" s="6">
        <f t="shared" si="3"/>
        <v>0</v>
      </c>
      <c r="H5197" s="6">
        <f t="shared" si="4"/>
        <v>1</v>
      </c>
      <c r="I5197" s="6" t="str">
        <f>IF(OR(A5197="",COUNTIF('Message audit'!$A$2:$A$201,A5197)=0,AND(B5197&lt;&gt;"To",B5197&lt;&gt;"CC",B5197&lt;&gt;"BCC"),E5197&lt;&gt;"BASIC_OK"),"REVIEW","OK")</f>
        <v>OK</v>
      </c>
    </row>
    <row r="5198">
      <c r="A5198" s="5" t="s">
        <v>216</v>
      </c>
      <c r="B5198" s="5" t="s">
        <v>21</v>
      </c>
      <c r="C5198" s="5" t="s">
        <v>448</v>
      </c>
      <c r="D5198" s="6" t="str">
        <f t="shared" si="1"/>
        <v>person197@demo.invalid</v>
      </c>
      <c r="E5198" s="6" t="str">
        <f t="shared" si="2"/>
        <v>BASIC_OK</v>
      </c>
      <c r="F5198" s="6" t="str">
        <f>IF(E5198&lt;&gt;"BASIC_OK","REVIEW",IF(RIGHT(D5198,LEN(LOWER(TRIM('Audit summary'!$B$16)))+1)="@"&amp;LOWER(TRIM('Audit summary'!$B$16)),"INTERNAL","EXTERNAL"))</f>
        <v>INTERNAL</v>
      </c>
      <c r="G5198" s="6">
        <f t="shared" si="3"/>
        <v>0</v>
      </c>
      <c r="H5198" s="6">
        <f t="shared" si="4"/>
        <v>1</v>
      </c>
      <c r="I5198" s="6" t="str">
        <f>IF(OR(A5198="",COUNTIF('Message audit'!$A$2:$A$201,A5198)=0,AND(B5198&lt;&gt;"To",B5198&lt;&gt;"CC",B5198&lt;&gt;"BCC"),E5198&lt;&gt;"BASIC_OK"),"REVIEW","OK")</f>
        <v>OK</v>
      </c>
    </row>
    <row r="5199">
      <c r="A5199" s="5" t="s">
        <v>216</v>
      </c>
      <c r="B5199" s="5" t="s">
        <v>50</v>
      </c>
      <c r="C5199" s="5" t="s">
        <v>449</v>
      </c>
      <c r="D5199" s="6" t="str">
        <f t="shared" si="1"/>
        <v>person198@demo.invalid</v>
      </c>
      <c r="E5199" s="6" t="str">
        <f t="shared" si="2"/>
        <v>BASIC_OK</v>
      </c>
      <c r="F5199" s="6" t="str">
        <f>IF(E5199&lt;&gt;"BASIC_OK","REVIEW",IF(RIGHT(D5199,LEN(LOWER(TRIM('Audit summary'!$B$16)))+1)="@"&amp;LOWER(TRIM('Audit summary'!$B$16)),"INTERNAL","EXTERNAL"))</f>
        <v>INTERNAL</v>
      </c>
      <c r="G5199" s="6">
        <f t="shared" si="3"/>
        <v>0</v>
      </c>
      <c r="H5199" s="6">
        <f t="shared" si="4"/>
        <v>1</v>
      </c>
      <c r="I5199" s="6" t="str">
        <f>IF(OR(A5199="",COUNTIF('Message audit'!$A$2:$A$201,A5199)=0,AND(B5199&lt;&gt;"To",B5199&lt;&gt;"CC",B5199&lt;&gt;"BCC"),E5199&lt;&gt;"BASIC_OK"),"REVIEW","OK")</f>
        <v>OK</v>
      </c>
    </row>
    <row r="5200">
      <c r="A5200" s="5" t="s">
        <v>216</v>
      </c>
      <c r="B5200" s="5" t="s">
        <v>65</v>
      </c>
      <c r="C5200" s="5" t="s">
        <v>450</v>
      </c>
      <c r="D5200" s="6" t="str">
        <f t="shared" si="1"/>
        <v>person199@demo.invalid</v>
      </c>
      <c r="E5200" s="6" t="str">
        <f t="shared" si="2"/>
        <v>BASIC_OK</v>
      </c>
      <c r="F5200" s="6" t="str">
        <f>IF(E5200&lt;&gt;"BASIC_OK","REVIEW",IF(RIGHT(D5200,LEN(LOWER(TRIM('Audit summary'!$B$16)))+1)="@"&amp;LOWER(TRIM('Audit summary'!$B$16)),"INTERNAL","EXTERNAL"))</f>
        <v>INTERNAL</v>
      </c>
      <c r="G5200" s="6">
        <f t="shared" si="3"/>
        <v>0</v>
      </c>
      <c r="H5200" s="6">
        <f t="shared" si="4"/>
        <v>1</v>
      </c>
      <c r="I5200" s="6" t="str">
        <f>IF(OR(A5200="",COUNTIF('Message audit'!$A$2:$A$201,A5200)=0,AND(B5200&lt;&gt;"To",B5200&lt;&gt;"CC",B5200&lt;&gt;"BCC"),E5200&lt;&gt;"BASIC_OK"),"REVIEW","OK")</f>
        <v>OK</v>
      </c>
    </row>
    <row r="5201">
      <c r="A5201" s="5" t="s">
        <v>216</v>
      </c>
      <c r="B5201" s="5" t="s">
        <v>21</v>
      </c>
      <c r="D5201" s="6" t="str">
        <f t="shared" si="1"/>
        <v/>
      </c>
      <c r="E5201" s="6" t="str">
        <f t="shared" si="2"/>
        <v>MISSING</v>
      </c>
      <c r="F5201" s="6" t="str">
        <f>IF(E5201&lt;&gt;"BASIC_OK","REVIEW",IF(RIGHT(D5201,LEN(LOWER(TRIM('Audit summary'!$B$16)))+1)="@"&amp;LOWER(TRIM('Audit summary'!$B$16)),"INTERNAL","EXTERNAL"))</f>
        <v>REVIEW</v>
      </c>
      <c r="G5201" s="6">
        <f t="shared" si="3"/>
        <v>0</v>
      </c>
      <c r="H5201" s="6">
        <f t="shared" si="4"/>
        <v>0</v>
      </c>
      <c r="I5201" s="6" t="str">
        <f>IF(OR(A5201="",COUNTIF('Message audit'!$A$2:$A$201,A5201)=0,AND(B5201&lt;&gt;"To",B5201&lt;&gt;"CC",B5201&lt;&gt;"BCC"),E5201&lt;&gt;"BASIC_OK"),"REVIEW","OK")</f>
        <v>REVIEW</v>
      </c>
    </row>
    <row r="5202">
      <c r="A5202" s="5" t="s">
        <v>216</v>
      </c>
      <c r="B5202" s="5" t="s">
        <v>50</v>
      </c>
      <c r="C5202" s="5" t="s">
        <v>451</v>
      </c>
      <c r="D5202" s="6" t="str">
        <f t="shared" si="1"/>
        <v>broken-201</v>
      </c>
      <c r="E5202" s="6" t="str">
        <f t="shared" si="2"/>
        <v>REVIEW</v>
      </c>
      <c r="F5202" s="6" t="str">
        <f>IF(E5202&lt;&gt;"BASIC_OK","REVIEW",IF(RIGHT(D5202,LEN(LOWER(TRIM('Audit summary'!$B$16)))+1)="@"&amp;LOWER(TRIM('Audit summary'!$B$16)),"INTERNAL","EXTERNAL"))</f>
        <v>REVIEW</v>
      </c>
      <c r="G5202" s="6">
        <f t="shared" si="3"/>
        <v>0</v>
      </c>
      <c r="H5202" s="6">
        <f t="shared" si="4"/>
        <v>0</v>
      </c>
      <c r="I5202" s="6" t="str">
        <f>IF(OR(A5202="",COUNTIF('Message audit'!$A$2:$A$201,A5202)=0,AND(B5202&lt;&gt;"To",B5202&lt;&gt;"CC",B5202&lt;&gt;"BCC"),E5202&lt;&gt;"BASIC_OK"),"REVIEW","OK")</f>
        <v>REVIEW</v>
      </c>
    </row>
    <row r="5203">
      <c r="A5203" s="5" t="s">
        <v>218</v>
      </c>
      <c r="B5203" s="5" t="s">
        <v>65</v>
      </c>
      <c r="C5203" s="5" t="s">
        <v>452</v>
      </c>
      <c r="D5203" s="6" t="str">
        <f t="shared" si="1"/>
        <v>person202@demo.invalid</v>
      </c>
      <c r="E5203" s="6" t="str">
        <f t="shared" si="2"/>
        <v>BASIC_OK</v>
      </c>
      <c r="F5203" s="6" t="str">
        <f>IF(E5203&lt;&gt;"BASIC_OK","REVIEW",IF(RIGHT(D5203,LEN(LOWER(TRIM('Audit summary'!$B$16)))+1)="@"&amp;LOWER(TRIM('Audit summary'!$B$16)),"INTERNAL","EXTERNAL"))</f>
        <v>INTERNAL</v>
      </c>
      <c r="G5203" s="6">
        <f t="shared" si="3"/>
        <v>0</v>
      </c>
      <c r="H5203" s="6">
        <f t="shared" si="4"/>
        <v>1</v>
      </c>
      <c r="I5203" s="6" t="str">
        <f>IF(OR(A5203="",COUNTIF('Message audit'!$A$2:$A$201,A5203)=0,AND(B5203&lt;&gt;"To",B5203&lt;&gt;"CC",B5203&lt;&gt;"BCC"),E5203&lt;&gt;"BASIC_OK"),"REVIEW","OK")</f>
        <v>OK</v>
      </c>
    </row>
    <row r="5204">
      <c r="A5204" s="5" t="s">
        <v>218</v>
      </c>
      <c r="B5204" s="5" t="s">
        <v>21</v>
      </c>
      <c r="C5204" s="5" t="s">
        <v>453</v>
      </c>
      <c r="D5204" s="6" t="str">
        <f t="shared" si="1"/>
        <v>person203@demo.invalid</v>
      </c>
      <c r="E5204" s="6" t="str">
        <f t="shared" si="2"/>
        <v>BASIC_OK</v>
      </c>
      <c r="F5204" s="6" t="str">
        <f>IF(E5204&lt;&gt;"BASIC_OK","REVIEW",IF(RIGHT(D5204,LEN(LOWER(TRIM('Audit summary'!$B$16)))+1)="@"&amp;LOWER(TRIM('Audit summary'!$B$16)),"INTERNAL","EXTERNAL"))</f>
        <v>INTERNAL</v>
      </c>
      <c r="G5204" s="6">
        <f t="shared" si="3"/>
        <v>0</v>
      </c>
      <c r="H5204" s="6">
        <f t="shared" si="4"/>
        <v>1</v>
      </c>
      <c r="I5204" s="6" t="str">
        <f>IF(OR(A5204="",COUNTIF('Message audit'!$A$2:$A$201,A5204)=0,AND(B5204&lt;&gt;"To",B5204&lt;&gt;"CC",B5204&lt;&gt;"BCC"),E5204&lt;&gt;"BASIC_OK"),"REVIEW","OK")</f>
        <v>OK</v>
      </c>
    </row>
    <row r="5205">
      <c r="A5205" s="5" t="s">
        <v>218</v>
      </c>
      <c r="B5205" s="5" t="s">
        <v>50</v>
      </c>
      <c r="C5205" s="5" t="s">
        <v>454</v>
      </c>
      <c r="D5205" s="6" t="str">
        <f t="shared" si="1"/>
        <v>person204@demo.invalid</v>
      </c>
      <c r="E5205" s="6" t="str">
        <f t="shared" si="2"/>
        <v>BASIC_OK</v>
      </c>
      <c r="F5205" s="6" t="str">
        <f>IF(E5205&lt;&gt;"BASIC_OK","REVIEW",IF(RIGHT(D5205,LEN(LOWER(TRIM('Audit summary'!$B$16)))+1)="@"&amp;LOWER(TRIM('Audit summary'!$B$16)),"INTERNAL","EXTERNAL"))</f>
        <v>INTERNAL</v>
      </c>
      <c r="G5205" s="6">
        <f t="shared" si="3"/>
        <v>0</v>
      </c>
      <c r="H5205" s="6">
        <f t="shared" si="4"/>
        <v>1</v>
      </c>
      <c r="I5205" s="6" t="str">
        <f>IF(OR(A5205="",COUNTIF('Message audit'!$A$2:$A$201,A5205)=0,AND(B5205&lt;&gt;"To",B5205&lt;&gt;"CC",B5205&lt;&gt;"BCC"),E5205&lt;&gt;"BASIC_OK"),"REVIEW","OK")</f>
        <v>OK</v>
      </c>
    </row>
    <row r="5206">
      <c r="A5206" s="5" t="s">
        <v>218</v>
      </c>
      <c r="B5206" s="5" t="s">
        <v>65</v>
      </c>
      <c r="C5206" s="5" t="s">
        <v>455</v>
      </c>
      <c r="D5206" s="6" t="str">
        <f t="shared" si="1"/>
        <v>person205@example.org</v>
      </c>
      <c r="E5206" s="6" t="str">
        <f t="shared" si="2"/>
        <v>BASIC_OK</v>
      </c>
      <c r="F5206" s="6" t="str">
        <f>IF(E5206&lt;&gt;"BASIC_OK","REVIEW",IF(RIGHT(D5206,LEN(LOWER(TRIM('Audit summary'!$B$16)))+1)="@"&amp;LOWER(TRIM('Audit summary'!$B$16)),"INTERNAL","EXTERNAL"))</f>
        <v>EXTERNAL</v>
      </c>
      <c r="G5206" s="6">
        <f t="shared" si="3"/>
        <v>0</v>
      </c>
      <c r="H5206" s="6">
        <f t="shared" si="4"/>
        <v>1</v>
      </c>
      <c r="I5206" s="6" t="str">
        <f>IF(OR(A5206="",COUNTIF('Message audit'!$A$2:$A$201,A5206)=0,AND(B5206&lt;&gt;"To",B5206&lt;&gt;"CC",B5206&lt;&gt;"BCC"),E5206&lt;&gt;"BASIC_OK"),"REVIEW","OK")</f>
        <v>OK</v>
      </c>
    </row>
    <row r="5207">
      <c r="A5207" s="5" t="s">
        <v>218</v>
      </c>
      <c r="B5207" s="5" t="s">
        <v>21</v>
      </c>
      <c r="C5207" s="5" t="s">
        <v>456</v>
      </c>
      <c r="D5207" s="6" t="str">
        <f t="shared" si="1"/>
        <v>person206@demo.invalid</v>
      </c>
      <c r="E5207" s="6" t="str">
        <f t="shared" si="2"/>
        <v>BASIC_OK</v>
      </c>
      <c r="F5207" s="6" t="str">
        <f>IF(E5207&lt;&gt;"BASIC_OK","REVIEW",IF(RIGHT(D5207,LEN(LOWER(TRIM('Audit summary'!$B$16)))+1)="@"&amp;LOWER(TRIM('Audit summary'!$B$16)),"INTERNAL","EXTERNAL"))</f>
        <v>INTERNAL</v>
      </c>
      <c r="G5207" s="6">
        <f t="shared" si="3"/>
        <v>0</v>
      </c>
      <c r="H5207" s="6">
        <f t="shared" si="4"/>
        <v>1</v>
      </c>
      <c r="I5207" s="6" t="str">
        <f>IF(OR(A5207="",COUNTIF('Message audit'!$A$2:$A$201,A5207)=0,AND(B5207&lt;&gt;"To",B5207&lt;&gt;"CC",B5207&lt;&gt;"BCC"),E5207&lt;&gt;"BASIC_OK"),"REVIEW","OK")</f>
        <v>OK</v>
      </c>
    </row>
    <row r="5208">
      <c r="A5208" s="5" t="s">
        <v>218</v>
      </c>
      <c r="B5208" s="5" t="s">
        <v>50</v>
      </c>
      <c r="C5208" s="5" t="s">
        <v>457</v>
      </c>
      <c r="D5208" s="6" t="str">
        <f t="shared" si="1"/>
        <v>person207@demo.invalid</v>
      </c>
      <c r="E5208" s="6" t="str">
        <f t="shared" si="2"/>
        <v>BASIC_OK</v>
      </c>
      <c r="F5208" s="6" t="str">
        <f>IF(E5208&lt;&gt;"BASIC_OK","REVIEW",IF(RIGHT(D5208,LEN(LOWER(TRIM('Audit summary'!$B$16)))+1)="@"&amp;LOWER(TRIM('Audit summary'!$B$16)),"INTERNAL","EXTERNAL"))</f>
        <v>INTERNAL</v>
      </c>
      <c r="G5208" s="6">
        <f t="shared" si="3"/>
        <v>0</v>
      </c>
      <c r="H5208" s="6">
        <f t="shared" si="4"/>
        <v>1</v>
      </c>
      <c r="I5208" s="6" t="str">
        <f>IF(OR(A5208="",COUNTIF('Message audit'!$A$2:$A$201,A5208)=0,AND(B5208&lt;&gt;"To",B5208&lt;&gt;"CC",B5208&lt;&gt;"BCC"),E5208&lt;&gt;"BASIC_OK"),"REVIEW","OK")</f>
        <v>OK</v>
      </c>
    </row>
    <row r="5209">
      <c r="A5209" s="5" t="s">
        <v>218</v>
      </c>
      <c r="B5209" s="5" t="s">
        <v>65</v>
      </c>
      <c r="C5209" s="5" t="s">
        <v>458</v>
      </c>
      <c r="D5209" s="6" t="str">
        <f t="shared" si="1"/>
        <v>person208@demo.invalid</v>
      </c>
      <c r="E5209" s="6" t="str">
        <f t="shared" si="2"/>
        <v>BASIC_OK</v>
      </c>
      <c r="F5209" s="6" t="str">
        <f>IF(E5209&lt;&gt;"BASIC_OK","REVIEW",IF(RIGHT(D5209,LEN(LOWER(TRIM('Audit summary'!$B$16)))+1)="@"&amp;LOWER(TRIM('Audit summary'!$B$16)),"INTERNAL","EXTERNAL"))</f>
        <v>INTERNAL</v>
      </c>
      <c r="G5209" s="6">
        <f t="shared" si="3"/>
        <v>0</v>
      </c>
      <c r="H5209" s="6">
        <f t="shared" si="4"/>
        <v>1</v>
      </c>
      <c r="I5209" s="6" t="str">
        <f>IF(OR(A5209="",COUNTIF('Message audit'!$A$2:$A$201,A5209)=0,AND(B5209&lt;&gt;"To",B5209&lt;&gt;"CC",B5209&lt;&gt;"BCC"),E5209&lt;&gt;"BASIC_OK"),"REVIEW","OK")</f>
        <v>OK</v>
      </c>
    </row>
    <row r="5210">
      <c r="A5210" s="5" t="s">
        <v>218</v>
      </c>
      <c r="B5210" s="5" t="s">
        <v>21</v>
      </c>
      <c r="C5210" s="5" t="s">
        <v>459</v>
      </c>
      <c r="D5210" s="6" t="str">
        <f t="shared" si="1"/>
        <v>person209@demo.invalid</v>
      </c>
      <c r="E5210" s="6" t="str">
        <f t="shared" si="2"/>
        <v>BASIC_OK</v>
      </c>
      <c r="F5210" s="6" t="str">
        <f>IF(E5210&lt;&gt;"BASIC_OK","REVIEW",IF(RIGHT(D5210,LEN(LOWER(TRIM('Audit summary'!$B$16)))+1)="@"&amp;LOWER(TRIM('Audit summary'!$B$16)),"INTERNAL","EXTERNAL"))</f>
        <v>INTERNAL</v>
      </c>
      <c r="G5210" s="6">
        <f t="shared" si="3"/>
        <v>0</v>
      </c>
      <c r="H5210" s="6">
        <f t="shared" si="4"/>
        <v>1</v>
      </c>
      <c r="I5210" s="6" t="str">
        <f>IF(OR(A5210="",COUNTIF('Message audit'!$A$2:$A$201,A5210)=0,AND(B5210&lt;&gt;"To",B5210&lt;&gt;"CC",B5210&lt;&gt;"BCC"),E5210&lt;&gt;"BASIC_OK"),"REVIEW","OK")</f>
        <v>OK</v>
      </c>
    </row>
    <row r="5211">
      <c r="A5211" s="5" t="s">
        <v>218</v>
      </c>
      <c r="B5211" s="5" t="s">
        <v>50</v>
      </c>
      <c r="C5211" s="5" t="s">
        <v>460</v>
      </c>
      <c r="D5211" s="6" t="str">
        <f t="shared" si="1"/>
        <v>person210@example.org</v>
      </c>
      <c r="E5211" s="6" t="str">
        <f t="shared" si="2"/>
        <v>BASIC_OK</v>
      </c>
      <c r="F5211" s="6" t="str">
        <f>IF(E5211&lt;&gt;"BASIC_OK","REVIEW",IF(RIGHT(D5211,LEN(LOWER(TRIM('Audit summary'!$B$16)))+1)="@"&amp;LOWER(TRIM('Audit summary'!$B$16)),"INTERNAL","EXTERNAL"))</f>
        <v>EXTERNAL</v>
      </c>
      <c r="G5211" s="6">
        <f t="shared" si="3"/>
        <v>0</v>
      </c>
      <c r="H5211" s="6">
        <f t="shared" si="4"/>
        <v>1</v>
      </c>
      <c r="I5211" s="6" t="str">
        <f>IF(OR(A5211="",COUNTIF('Message audit'!$A$2:$A$201,A5211)=0,AND(B5211&lt;&gt;"To",B5211&lt;&gt;"CC",B5211&lt;&gt;"BCC"),E5211&lt;&gt;"BASIC_OK"),"REVIEW","OK")</f>
        <v>OK</v>
      </c>
    </row>
    <row r="5212">
      <c r="A5212" s="5" t="s">
        <v>218</v>
      </c>
      <c r="B5212" s="5" t="s">
        <v>65</v>
      </c>
      <c r="C5212" s="5" t="s">
        <v>461</v>
      </c>
      <c r="D5212" s="6" t="str">
        <f t="shared" si="1"/>
        <v>person211@demo.invalid</v>
      </c>
      <c r="E5212" s="6" t="str">
        <f t="shared" si="2"/>
        <v>BASIC_OK</v>
      </c>
      <c r="F5212" s="6" t="str">
        <f>IF(E5212&lt;&gt;"BASIC_OK","REVIEW",IF(RIGHT(D5212,LEN(LOWER(TRIM('Audit summary'!$B$16)))+1)="@"&amp;LOWER(TRIM('Audit summary'!$B$16)),"INTERNAL","EXTERNAL"))</f>
        <v>INTERNAL</v>
      </c>
      <c r="G5212" s="6">
        <f t="shared" si="3"/>
        <v>0</v>
      </c>
      <c r="H5212" s="6">
        <f t="shared" si="4"/>
        <v>1</v>
      </c>
      <c r="I5212" s="6" t="str">
        <f>IF(OR(A5212="",COUNTIF('Message audit'!$A$2:$A$201,A5212)=0,AND(B5212&lt;&gt;"To",B5212&lt;&gt;"CC",B5212&lt;&gt;"BCC"),E5212&lt;&gt;"BASIC_OK"),"REVIEW","OK")</f>
        <v>OK</v>
      </c>
    </row>
    <row r="5213">
      <c r="A5213" s="5" t="s">
        <v>218</v>
      </c>
      <c r="B5213" s="5" t="s">
        <v>21</v>
      </c>
      <c r="C5213" s="5" t="s">
        <v>462</v>
      </c>
      <c r="D5213" s="6" t="str">
        <f t="shared" si="1"/>
        <v>person212@demo.invalid</v>
      </c>
      <c r="E5213" s="6" t="str">
        <f t="shared" si="2"/>
        <v>BASIC_OK</v>
      </c>
      <c r="F5213" s="6" t="str">
        <f>IF(E5213&lt;&gt;"BASIC_OK","REVIEW",IF(RIGHT(D5213,LEN(LOWER(TRIM('Audit summary'!$B$16)))+1)="@"&amp;LOWER(TRIM('Audit summary'!$B$16)),"INTERNAL","EXTERNAL"))</f>
        <v>INTERNAL</v>
      </c>
      <c r="G5213" s="6">
        <f t="shared" si="3"/>
        <v>0</v>
      </c>
      <c r="H5213" s="6">
        <f t="shared" si="4"/>
        <v>1</v>
      </c>
      <c r="I5213" s="6" t="str">
        <f>IF(OR(A5213="",COUNTIF('Message audit'!$A$2:$A$201,A5213)=0,AND(B5213&lt;&gt;"To",B5213&lt;&gt;"CC",B5213&lt;&gt;"BCC"),E5213&lt;&gt;"BASIC_OK"),"REVIEW","OK")</f>
        <v>OK</v>
      </c>
    </row>
    <row r="5214">
      <c r="A5214" s="5" t="s">
        <v>218</v>
      </c>
      <c r="B5214" s="5" t="s">
        <v>50</v>
      </c>
      <c r="C5214" s="5" t="s">
        <v>463</v>
      </c>
      <c r="D5214" s="6" t="str">
        <f t="shared" si="1"/>
        <v>person213@demo.invalid</v>
      </c>
      <c r="E5214" s="6" t="str">
        <f t="shared" si="2"/>
        <v>BASIC_OK</v>
      </c>
      <c r="F5214" s="6" t="str">
        <f>IF(E5214&lt;&gt;"BASIC_OK","REVIEW",IF(RIGHT(D5214,LEN(LOWER(TRIM('Audit summary'!$B$16)))+1)="@"&amp;LOWER(TRIM('Audit summary'!$B$16)),"INTERNAL","EXTERNAL"))</f>
        <v>INTERNAL</v>
      </c>
      <c r="G5214" s="6">
        <f t="shared" si="3"/>
        <v>0</v>
      </c>
      <c r="H5214" s="6">
        <f t="shared" si="4"/>
        <v>1</v>
      </c>
      <c r="I5214" s="6" t="str">
        <f>IF(OR(A5214="",COUNTIF('Message audit'!$A$2:$A$201,A5214)=0,AND(B5214&lt;&gt;"To",B5214&lt;&gt;"CC",B5214&lt;&gt;"BCC"),E5214&lt;&gt;"BASIC_OK"),"REVIEW","OK")</f>
        <v>OK</v>
      </c>
    </row>
    <row r="5215">
      <c r="A5215" s="5" t="s">
        <v>218</v>
      </c>
      <c r="B5215" s="5" t="s">
        <v>65</v>
      </c>
      <c r="C5215" s="5" t="s">
        <v>464</v>
      </c>
      <c r="D5215" s="6" t="str">
        <f t="shared" si="1"/>
        <v>person214@demo.invalid</v>
      </c>
      <c r="E5215" s="6" t="str">
        <f t="shared" si="2"/>
        <v>BASIC_OK</v>
      </c>
      <c r="F5215" s="6" t="str">
        <f>IF(E5215&lt;&gt;"BASIC_OK","REVIEW",IF(RIGHT(D5215,LEN(LOWER(TRIM('Audit summary'!$B$16)))+1)="@"&amp;LOWER(TRIM('Audit summary'!$B$16)),"INTERNAL","EXTERNAL"))</f>
        <v>INTERNAL</v>
      </c>
      <c r="G5215" s="6">
        <f t="shared" si="3"/>
        <v>0</v>
      </c>
      <c r="H5215" s="6">
        <f t="shared" si="4"/>
        <v>1</v>
      </c>
      <c r="I5215" s="6" t="str">
        <f>IF(OR(A5215="",COUNTIF('Message audit'!$A$2:$A$201,A5215)=0,AND(B5215&lt;&gt;"To",B5215&lt;&gt;"CC",B5215&lt;&gt;"BCC"),E5215&lt;&gt;"BASIC_OK"),"REVIEW","OK")</f>
        <v>OK</v>
      </c>
    </row>
    <row r="5216">
      <c r="A5216" s="5" t="s">
        <v>218</v>
      </c>
      <c r="B5216" s="5" t="s">
        <v>21</v>
      </c>
      <c r="C5216" s="5" t="s">
        <v>465</v>
      </c>
      <c r="D5216" s="6" t="str">
        <f t="shared" si="1"/>
        <v>person215@example.org</v>
      </c>
      <c r="E5216" s="6" t="str">
        <f t="shared" si="2"/>
        <v>BASIC_OK</v>
      </c>
      <c r="F5216" s="6" t="str">
        <f>IF(E5216&lt;&gt;"BASIC_OK","REVIEW",IF(RIGHT(D5216,LEN(LOWER(TRIM('Audit summary'!$B$16)))+1)="@"&amp;LOWER(TRIM('Audit summary'!$B$16)),"INTERNAL","EXTERNAL"))</f>
        <v>EXTERNAL</v>
      </c>
      <c r="G5216" s="6">
        <f t="shared" si="3"/>
        <v>0</v>
      </c>
      <c r="H5216" s="6">
        <f t="shared" si="4"/>
        <v>1</v>
      </c>
      <c r="I5216" s="6" t="str">
        <f>IF(OR(A5216="",COUNTIF('Message audit'!$A$2:$A$201,A5216)=0,AND(B5216&lt;&gt;"To",B5216&lt;&gt;"CC",B5216&lt;&gt;"BCC"),E5216&lt;&gt;"BASIC_OK"),"REVIEW","OK")</f>
        <v>OK</v>
      </c>
    </row>
    <row r="5217">
      <c r="A5217" s="5" t="s">
        <v>218</v>
      </c>
      <c r="B5217" s="5" t="s">
        <v>50</v>
      </c>
      <c r="C5217" s="5" t="s">
        <v>466</v>
      </c>
      <c r="D5217" s="6" t="str">
        <f t="shared" si="1"/>
        <v>person216@demo.invalid</v>
      </c>
      <c r="E5217" s="6" t="str">
        <f t="shared" si="2"/>
        <v>BASIC_OK</v>
      </c>
      <c r="F5217" s="6" t="str">
        <f>IF(E5217&lt;&gt;"BASIC_OK","REVIEW",IF(RIGHT(D5217,LEN(LOWER(TRIM('Audit summary'!$B$16)))+1)="@"&amp;LOWER(TRIM('Audit summary'!$B$16)),"INTERNAL","EXTERNAL"))</f>
        <v>INTERNAL</v>
      </c>
      <c r="G5217" s="6">
        <f t="shared" si="3"/>
        <v>0</v>
      </c>
      <c r="H5217" s="6">
        <f t="shared" si="4"/>
        <v>1</v>
      </c>
      <c r="I5217" s="6" t="str">
        <f>IF(OR(A5217="",COUNTIF('Message audit'!$A$2:$A$201,A5217)=0,AND(B5217&lt;&gt;"To",B5217&lt;&gt;"CC",B5217&lt;&gt;"BCC"),E5217&lt;&gt;"BASIC_OK"),"REVIEW","OK")</f>
        <v>OK</v>
      </c>
    </row>
    <row r="5218">
      <c r="A5218" s="5" t="s">
        <v>218</v>
      </c>
      <c r="B5218" s="5" t="s">
        <v>65</v>
      </c>
      <c r="C5218" s="5" t="s">
        <v>467</v>
      </c>
      <c r="D5218" s="6" t="str">
        <f t="shared" si="1"/>
        <v>person217@demo.invalid</v>
      </c>
      <c r="E5218" s="6" t="str">
        <f t="shared" si="2"/>
        <v>BASIC_OK</v>
      </c>
      <c r="F5218" s="6" t="str">
        <f>IF(E5218&lt;&gt;"BASIC_OK","REVIEW",IF(RIGHT(D5218,LEN(LOWER(TRIM('Audit summary'!$B$16)))+1)="@"&amp;LOWER(TRIM('Audit summary'!$B$16)),"INTERNAL","EXTERNAL"))</f>
        <v>INTERNAL</v>
      </c>
      <c r="G5218" s="6">
        <f t="shared" si="3"/>
        <v>0</v>
      </c>
      <c r="H5218" s="6">
        <f t="shared" si="4"/>
        <v>1</v>
      </c>
      <c r="I5218" s="6" t="str">
        <f>IF(OR(A5218="",COUNTIF('Message audit'!$A$2:$A$201,A5218)=0,AND(B5218&lt;&gt;"To",B5218&lt;&gt;"CC",B5218&lt;&gt;"BCC"),E5218&lt;&gt;"BASIC_OK"),"REVIEW","OK")</f>
        <v>OK</v>
      </c>
    </row>
    <row r="5219">
      <c r="A5219" s="5" t="s">
        <v>218</v>
      </c>
      <c r="B5219" s="5" t="s">
        <v>21</v>
      </c>
      <c r="C5219" s="5" t="s">
        <v>468</v>
      </c>
      <c r="D5219" s="6" t="str">
        <f t="shared" si="1"/>
        <v>person218@demo.invalid</v>
      </c>
      <c r="E5219" s="6" t="str">
        <f t="shared" si="2"/>
        <v>BASIC_OK</v>
      </c>
      <c r="F5219" s="6" t="str">
        <f>IF(E5219&lt;&gt;"BASIC_OK","REVIEW",IF(RIGHT(D5219,LEN(LOWER(TRIM('Audit summary'!$B$16)))+1)="@"&amp;LOWER(TRIM('Audit summary'!$B$16)),"INTERNAL","EXTERNAL"))</f>
        <v>INTERNAL</v>
      </c>
      <c r="G5219" s="6">
        <f t="shared" si="3"/>
        <v>0</v>
      </c>
      <c r="H5219" s="6">
        <f t="shared" si="4"/>
        <v>1</v>
      </c>
      <c r="I5219" s="6" t="str">
        <f>IF(OR(A5219="",COUNTIF('Message audit'!$A$2:$A$201,A5219)=0,AND(B5219&lt;&gt;"To",B5219&lt;&gt;"CC",B5219&lt;&gt;"BCC"),E5219&lt;&gt;"BASIC_OK"),"REVIEW","OK")</f>
        <v>OK</v>
      </c>
    </row>
    <row r="5220">
      <c r="A5220" s="5" t="s">
        <v>218</v>
      </c>
      <c r="B5220" s="5" t="s">
        <v>50</v>
      </c>
      <c r="C5220" s="5" t="s">
        <v>469</v>
      </c>
      <c r="D5220" s="6" t="str">
        <f t="shared" si="1"/>
        <v>person219@demo.invalid</v>
      </c>
      <c r="E5220" s="6" t="str">
        <f t="shared" si="2"/>
        <v>BASIC_OK</v>
      </c>
      <c r="F5220" s="6" t="str">
        <f>IF(E5220&lt;&gt;"BASIC_OK","REVIEW",IF(RIGHT(D5220,LEN(LOWER(TRIM('Audit summary'!$B$16)))+1)="@"&amp;LOWER(TRIM('Audit summary'!$B$16)),"INTERNAL","EXTERNAL"))</f>
        <v>INTERNAL</v>
      </c>
      <c r="G5220" s="6">
        <f t="shared" si="3"/>
        <v>0</v>
      </c>
      <c r="H5220" s="6">
        <f t="shared" si="4"/>
        <v>1</v>
      </c>
      <c r="I5220" s="6" t="str">
        <f>IF(OR(A5220="",COUNTIF('Message audit'!$A$2:$A$201,A5220)=0,AND(B5220&lt;&gt;"To",B5220&lt;&gt;"CC",B5220&lt;&gt;"BCC"),E5220&lt;&gt;"BASIC_OK"),"REVIEW","OK")</f>
        <v>OK</v>
      </c>
    </row>
    <row r="5221">
      <c r="A5221" s="5" t="s">
        <v>218</v>
      </c>
      <c r="B5221" s="5" t="s">
        <v>65</v>
      </c>
      <c r="C5221" s="5" t="s">
        <v>470</v>
      </c>
      <c r="D5221" s="6" t="str">
        <f t="shared" si="1"/>
        <v>person220@example.org</v>
      </c>
      <c r="E5221" s="6" t="str">
        <f t="shared" si="2"/>
        <v>BASIC_OK</v>
      </c>
      <c r="F5221" s="6" t="str">
        <f>IF(E5221&lt;&gt;"BASIC_OK","REVIEW",IF(RIGHT(D5221,LEN(LOWER(TRIM('Audit summary'!$B$16)))+1)="@"&amp;LOWER(TRIM('Audit summary'!$B$16)),"INTERNAL","EXTERNAL"))</f>
        <v>EXTERNAL</v>
      </c>
      <c r="G5221" s="6">
        <f t="shared" si="3"/>
        <v>0</v>
      </c>
      <c r="H5221" s="6">
        <f t="shared" si="4"/>
        <v>1</v>
      </c>
      <c r="I5221" s="6" t="str">
        <f>IF(OR(A5221="",COUNTIF('Message audit'!$A$2:$A$201,A5221)=0,AND(B5221&lt;&gt;"To",B5221&lt;&gt;"CC",B5221&lt;&gt;"BCC"),E5221&lt;&gt;"BASIC_OK"),"REVIEW","OK")</f>
        <v>OK</v>
      </c>
    </row>
    <row r="5222">
      <c r="A5222" s="5" t="s">
        <v>218</v>
      </c>
      <c r="B5222" s="5" t="s">
        <v>21</v>
      </c>
      <c r="C5222" s="5" t="s">
        <v>471</v>
      </c>
      <c r="D5222" s="6" t="str">
        <f t="shared" si="1"/>
        <v>person221@demo.invalid</v>
      </c>
      <c r="E5222" s="6" t="str">
        <f t="shared" si="2"/>
        <v>BASIC_OK</v>
      </c>
      <c r="F5222" s="6" t="str">
        <f>IF(E5222&lt;&gt;"BASIC_OK","REVIEW",IF(RIGHT(D5222,LEN(LOWER(TRIM('Audit summary'!$B$16)))+1)="@"&amp;LOWER(TRIM('Audit summary'!$B$16)),"INTERNAL","EXTERNAL"))</f>
        <v>INTERNAL</v>
      </c>
      <c r="G5222" s="6">
        <f t="shared" si="3"/>
        <v>0</v>
      </c>
      <c r="H5222" s="6">
        <f t="shared" si="4"/>
        <v>1</v>
      </c>
      <c r="I5222" s="6" t="str">
        <f>IF(OR(A5222="",COUNTIF('Message audit'!$A$2:$A$201,A5222)=0,AND(B5222&lt;&gt;"To",B5222&lt;&gt;"CC",B5222&lt;&gt;"BCC"),E5222&lt;&gt;"BASIC_OK"),"REVIEW","OK")</f>
        <v>OK</v>
      </c>
    </row>
    <row r="5223">
      <c r="A5223" s="5" t="s">
        <v>218</v>
      </c>
      <c r="B5223" s="5" t="s">
        <v>50</v>
      </c>
      <c r="C5223" s="5" t="s">
        <v>472</v>
      </c>
      <c r="D5223" s="6" t="str">
        <f t="shared" si="1"/>
        <v>person222@demo.invalid</v>
      </c>
      <c r="E5223" s="6" t="str">
        <f t="shared" si="2"/>
        <v>BASIC_OK</v>
      </c>
      <c r="F5223" s="6" t="str">
        <f>IF(E5223&lt;&gt;"BASIC_OK","REVIEW",IF(RIGHT(D5223,LEN(LOWER(TRIM('Audit summary'!$B$16)))+1)="@"&amp;LOWER(TRIM('Audit summary'!$B$16)),"INTERNAL","EXTERNAL"))</f>
        <v>INTERNAL</v>
      </c>
      <c r="G5223" s="6">
        <f t="shared" si="3"/>
        <v>0</v>
      </c>
      <c r="H5223" s="6">
        <f t="shared" si="4"/>
        <v>1</v>
      </c>
      <c r="I5223" s="6" t="str">
        <f>IF(OR(A5223="",COUNTIF('Message audit'!$A$2:$A$201,A5223)=0,AND(B5223&lt;&gt;"To",B5223&lt;&gt;"CC",B5223&lt;&gt;"BCC"),E5223&lt;&gt;"BASIC_OK"),"REVIEW","OK")</f>
        <v>OK</v>
      </c>
    </row>
    <row r="5224">
      <c r="A5224" s="5" t="s">
        <v>218</v>
      </c>
      <c r="B5224" s="5" t="s">
        <v>65</v>
      </c>
      <c r="C5224" s="5" t="s">
        <v>473</v>
      </c>
      <c r="D5224" s="6" t="str">
        <f t="shared" si="1"/>
        <v>person223@demo.invalid</v>
      </c>
      <c r="E5224" s="6" t="str">
        <f t="shared" si="2"/>
        <v>BASIC_OK</v>
      </c>
      <c r="F5224" s="6" t="str">
        <f>IF(E5224&lt;&gt;"BASIC_OK","REVIEW",IF(RIGHT(D5224,LEN(LOWER(TRIM('Audit summary'!$B$16)))+1)="@"&amp;LOWER(TRIM('Audit summary'!$B$16)),"INTERNAL","EXTERNAL"))</f>
        <v>INTERNAL</v>
      </c>
      <c r="G5224" s="6">
        <f t="shared" si="3"/>
        <v>0</v>
      </c>
      <c r="H5224" s="6">
        <f t="shared" si="4"/>
        <v>1</v>
      </c>
      <c r="I5224" s="6" t="str">
        <f>IF(OR(A5224="",COUNTIF('Message audit'!$A$2:$A$201,A5224)=0,AND(B5224&lt;&gt;"To",B5224&lt;&gt;"CC",B5224&lt;&gt;"BCC"),E5224&lt;&gt;"BASIC_OK"),"REVIEW","OK")</f>
        <v>OK</v>
      </c>
    </row>
    <row r="5225">
      <c r="A5225" s="5" t="s">
        <v>218</v>
      </c>
      <c r="B5225" s="5" t="s">
        <v>21</v>
      </c>
      <c r="C5225" s="5" t="s">
        <v>474</v>
      </c>
      <c r="D5225" s="6" t="str">
        <f t="shared" si="1"/>
        <v>person224@demo.invalid</v>
      </c>
      <c r="E5225" s="6" t="str">
        <f t="shared" si="2"/>
        <v>BASIC_OK</v>
      </c>
      <c r="F5225" s="6" t="str">
        <f>IF(E5225&lt;&gt;"BASIC_OK","REVIEW",IF(RIGHT(D5225,LEN(LOWER(TRIM('Audit summary'!$B$16)))+1)="@"&amp;LOWER(TRIM('Audit summary'!$B$16)),"INTERNAL","EXTERNAL"))</f>
        <v>INTERNAL</v>
      </c>
      <c r="G5225" s="6">
        <f t="shared" si="3"/>
        <v>0</v>
      </c>
      <c r="H5225" s="6">
        <f t="shared" si="4"/>
        <v>1</v>
      </c>
      <c r="I5225" s="6" t="str">
        <f>IF(OR(A5225="",COUNTIF('Message audit'!$A$2:$A$201,A5225)=0,AND(B5225&lt;&gt;"To",B5225&lt;&gt;"CC",B5225&lt;&gt;"BCC"),E5225&lt;&gt;"BASIC_OK"),"REVIEW","OK")</f>
        <v>OK</v>
      </c>
    </row>
    <row r="5226">
      <c r="A5226" s="5" t="s">
        <v>218</v>
      </c>
      <c r="B5226" s="5" t="s">
        <v>50</v>
      </c>
      <c r="C5226" s="5" t="s">
        <v>475</v>
      </c>
      <c r="D5226" s="6" t="str">
        <f t="shared" si="1"/>
        <v>person225@example.org</v>
      </c>
      <c r="E5226" s="6" t="str">
        <f t="shared" si="2"/>
        <v>BASIC_OK</v>
      </c>
      <c r="F5226" s="6" t="str">
        <f>IF(E5226&lt;&gt;"BASIC_OK","REVIEW",IF(RIGHT(D5226,LEN(LOWER(TRIM('Audit summary'!$B$16)))+1)="@"&amp;LOWER(TRIM('Audit summary'!$B$16)),"INTERNAL","EXTERNAL"))</f>
        <v>EXTERNAL</v>
      </c>
      <c r="G5226" s="6">
        <f t="shared" si="3"/>
        <v>0</v>
      </c>
      <c r="H5226" s="6">
        <f t="shared" si="4"/>
        <v>1</v>
      </c>
      <c r="I5226" s="6" t="str">
        <f>IF(OR(A5226="",COUNTIF('Message audit'!$A$2:$A$201,A5226)=0,AND(B5226&lt;&gt;"To",B5226&lt;&gt;"CC",B5226&lt;&gt;"BCC"),E5226&lt;&gt;"BASIC_OK"),"REVIEW","OK")</f>
        <v>OK</v>
      </c>
    </row>
    <row r="5227">
      <c r="A5227" s="5" t="s">
        <v>218</v>
      </c>
      <c r="B5227" s="5" t="s">
        <v>65</v>
      </c>
      <c r="C5227" s="5" t="s">
        <v>476</v>
      </c>
      <c r="D5227" s="6" t="str">
        <f t="shared" si="1"/>
        <v>person226@demo.invalid</v>
      </c>
      <c r="E5227" s="6" t="str">
        <f t="shared" si="2"/>
        <v>BASIC_OK</v>
      </c>
      <c r="F5227" s="6" t="str">
        <f>IF(E5227&lt;&gt;"BASIC_OK","REVIEW",IF(RIGHT(D5227,LEN(LOWER(TRIM('Audit summary'!$B$16)))+1)="@"&amp;LOWER(TRIM('Audit summary'!$B$16)),"INTERNAL","EXTERNAL"))</f>
        <v>INTERNAL</v>
      </c>
      <c r="G5227" s="6">
        <f t="shared" si="3"/>
        <v>0</v>
      </c>
      <c r="H5227" s="6">
        <f t="shared" si="4"/>
        <v>1</v>
      </c>
      <c r="I5227" s="6" t="str">
        <f>IF(OR(A5227="",COUNTIF('Message audit'!$A$2:$A$201,A5227)=0,AND(B5227&lt;&gt;"To",B5227&lt;&gt;"CC",B5227&lt;&gt;"BCC"),E5227&lt;&gt;"BASIC_OK"),"REVIEW","OK")</f>
        <v>OK</v>
      </c>
    </row>
    <row r="5228">
      <c r="A5228" s="5" t="s">
        <v>218</v>
      </c>
      <c r="B5228" s="5" t="s">
        <v>21</v>
      </c>
      <c r="C5228" s="5" t="s">
        <v>477</v>
      </c>
      <c r="D5228" s="6" t="str">
        <f t="shared" si="1"/>
        <v>person227@demo.invalid</v>
      </c>
      <c r="E5228" s="6" t="str">
        <f t="shared" si="2"/>
        <v>BASIC_OK</v>
      </c>
      <c r="F5228" s="6" t="str">
        <f>IF(E5228&lt;&gt;"BASIC_OK","REVIEW",IF(RIGHT(D5228,LEN(LOWER(TRIM('Audit summary'!$B$16)))+1)="@"&amp;LOWER(TRIM('Audit summary'!$B$16)),"INTERNAL","EXTERNAL"))</f>
        <v>INTERNAL</v>
      </c>
      <c r="G5228" s="6">
        <f t="shared" si="3"/>
        <v>0</v>
      </c>
      <c r="H5228" s="6">
        <f t="shared" si="4"/>
        <v>1</v>
      </c>
      <c r="I5228" s="6" t="str">
        <f>IF(OR(A5228="",COUNTIF('Message audit'!$A$2:$A$201,A5228)=0,AND(B5228&lt;&gt;"To",B5228&lt;&gt;"CC",B5228&lt;&gt;"BCC"),E5228&lt;&gt;"BASIC_OK"),"REVIEW","OK")</f>
        <v>OK</v>
      </c>
    </row>
    <row r="5229">
      <c r="A5229" s="5" t="s">
        <v>218</v>
      </c>
      <c r="B5229" s="5" t="s">
        <v>50</v>
      </c>
      <c r="C5229" s="5" t="s">
        <v>478</v>
      </c>
      <c r="D5229" s="6" t="str">
        <f t="shared" si="1"/>
        <v>person228@demo.invalid</v>
      </c>
      <c r="E5229" s="6" t="str">
        <f t="shared" si="2"/>
        <v>BASIC_OK</v>
      </c>
      <c r="F5229" s="6" t="str">
        <f>IF(E5229&lt;&gt;"BASIC_OK","REVIEW",IF(RIGHT(D5229,LEN(LOWER(TRIM('Audit summary'!$B$16)))+1)="@"&amp;LOWER(TRIM('Audit summary'!$B$16)),"INTERNAL","EXTERNAL"))</f>
        <v>INTERNAL</v>
      </c>
      <c r="G5229" s="6">
        <f t="shared" si="3"/>
        <v>0</v>
      </c>
      <c r="H5229" s="6">
        <f t="shared" si="4"/>
        <v>1</v>
      </c>
      <c r="I5229" s="6" t="str">
        <f>IF(OR(A5229="",COUNTIF('Message audit'!$A$2:$A$201,A5229)=0,AND(B5229&lt;&gt;"To",B5229&lt;&gt;"CC",B5229&lt;&gt;"BCC"),E5229&lt;&gt;"BASIC_OK"),"REVIEW","OK")</f>
        <v>OK</v>
      </c>
    </row>
    <row r="5230">
      <c r="A5230" s="5" t="s">
        <v>218</v>
      </c>
      <c r="B5230" s="5" t="s">
        <v>65</v>
      </c>
      <c r="C5230" s="5" t="s">
        <v>479</v>
      </c>
      <c r="D5230" s="6" t="str">
        <f t="shared" si="1"/>
        <v>person229@demo.invalid</v>
      </c>
      <c r="E5230" s="6" t="str">
        <f t="shared" si="2"/>
        <v>BASIC_OK</v>
      </c>
      <c r="F5230" s="6" t="str">
        <f>IF(E5230&lt;&gt;"BASIC_OK","REVIEW",IF(RIGHT(D5230,LEN(LOWER(TRIM('Audit summary'!$B$16)))+1)="@"&amp;LOWER(TRIM('Audit summary'!$B$16)),"INTERNAL","EXTERNAL"))</f>
        <v>INTERNAL</v>
      </c>
      <c r="G5230" s="6">
        <f t="shared" si="3"/>
        <v>0</v>
      </c>
      <c r="H5230" s="6">
        <f t="shared" si="4"/>
        <v>1</v>
      </c>
      <c r="I5230" s="6" t="str">
        <f>IF(OR(A5230="",COUNTIF('Message audit'!$A$2:$A$201,A5230)=0,AND(B5230&lt;&gt;"To",B5230&lt;&gt;"CC",B5230&lt;&gt;"BCC"),E5230&lt;&gt;"BASIC_OK"),"REVIEW","OK")</f>
        <v>OK</v>
      </c>
    </row>
    <row r="5231">
      <c r="A5231" s="5" t="s">
        <v>218</v>
      </c>
      <c r="B5231" s="5" t="s">
        <v>21</v>
      </c>
      <c r="C5231" s="5" t="s">
        <v>480</v>
      </c>
      <c r="D5231" s="6" t="str">
        <f t="shared" si="1"/>
        <v>person230@example.org</v>
      </c>
      <c r="E5231" s="6" t="str">
        <f t="shared" si="2"/>
        <v>BASIC_OK</v>
      </c>
      <c r="F5231" s="6" t="str">
        <f>IF(E5231&lt;&gt;"BASIC_OK","REVIEW",IF(RIGHT(D5231,LEN(LOWER(TRIM('Audit summary'!$B$16)))+1)="@"&amp;LOWER(TRIM('Audit summary'!$B$16)),"INTERNAL","EXTERNAL"))</f>
        <v>EXTERNAL</v>
      </c>
      <c r="G5231" s="6">
        <f t="shared" si="3"/>
        <v>0</v>
      </c>
      <c r="H5231" s="6">
        <f t="shared" si="4"/>
        <v>1</v>
      </c>
      <c r="I5231" s="6" t="str">
        <f>IF(OR(A5231="",COUNTIF('Message audit'!$A$2:$A$201,A5231)=0,AND(B5231&lt;&gt;"To",B5231&lt;&gt;"CC",B5231&lt;&gt;"BCC"),E5231&lt;&gt;"BASIC_OK"),"REVIEW","OK")</f>
        <v>OK</v>
      </c>
    </row>
    <row r="5232">
      <c r="A5232" s="5" t="s">
        <v>218</v>
      </c>
      <c r="B5232" s="5" t="s">
        <v>50</v>
      </c>
      <c r="C5232" s="5" t="s">
        <v>481</v>
      </c>
      <c r="D5232" s="6" t="str">
        <f t="shared" si="1"/>
        <v>person231@demo.invalid</v>
      </c>
      <c r="E5232" s="6" t="str">
        <f t="shared" si="2"/>
        <v>BASIC_OK</v>
      </c>
      <c r="F5232" s="6" t="str">
        <f>IF(E5232&lt;&gt;"BASIC_OK","REVIEW",IF(RIGHT(D5232,LEN(LOWER(TRIM('Audit summary'!$B$16)))+1)="@"&amp;LOWER(TRIM('Audit summary'!$B$16)),"INTERNAL","EXTERNAL"))</f>
        <v>INTERNAL</v>
      </c>
      <c r="G5232" s="6">
        <f t="shared" si="3"/>
        <v>0</v>
      </c>
      <c r="H5232" s="6">
        <f t="shared" si="4"/>
        <v>1</v>
      </c>
      <c r="I5232" s="6" t="str">
        <f>IF(OR(A5232="",COUNTIF('Message audit'!$A$2:$A$201,A5232)=0,AND(B5232&lt;&gt;"To",B5232&lt;&gt;"CC",B5232&lt;&gt;"BCC"),E5232&lt;&gt;"BASIC_OK"),"REVIEW","OK")</f>
        <v>OK</v>
      </c>
    </row>
    <row r="5233">
      <c r="A5233" s="5" t="s">
        <v>218</v>
      </c>
      <c r="B5233" s="5" t="s">
        <v>65</v>
      </c>
      <c r="C5233" s="5" t="s">
        <v>482</v>
      </c>
      <c r="D5233" s="6" t="str">
        <f t="shared" si="1"/>
        <v>person232@demo.invalid</v>
      </c>
      <c r="E5233" s="6" t="str">
        <f t="shared" si="2"/>
        <v>BASIC_OK</v>
      </c>
      <c r="F5233" s="6" t="str">
        <f>IF(E5233&lt;&gt;"BASIC_OK","REVIEW",IF(RIGHT(D5233,LEN(LOWER(TRIM('Audit summary'!$B$16)))+1)="@"&amp;LOWER(TRIM('Audit summary'!$B$16)),"INTERNAL","EXTERNAL"))</f>
        <v>INTERNAL</v>
      </c>
      <c r="G5233" s="6">
        <f t="shared" si="3"/>
        <v>0</v>
      </c>
      <c r="H5233" s="6">
        <f t="shared" si="4"/>
        <v>1</v>
      </c>
      <c r="I5233" s="6" t="str">
        <f>IF(OR(A5233="",COUNTIF('Message audit'!$A$2:$A$201,A5233)=0,AND(B5233&lt;&gt;"To",B5233&lt;&gt;"CC",B5233&lt;&gt;"BCC"),E5233&lt;&gt;"BASIC_OK"),"REVIEW","OK")</f>
        <v>OK</v>
      </c>
    </row>
    <row r="5234">
      <c r="A5234" s="5" t="s">
        <v>218</v>
      </c>
      <c r="B5234" s="5" t="s">
        <v>21</v>
      </c>
      <c r="C5234" s="5" t="s">
        <v>483</v>
      </c>
      <c r="D5234" s="6" t="str">
        <f t="shared" si="1"/>
        <v>person233@demo.invalid</v>
      </c>
      <c r="E5234" s="6" t="str">
        <f t="shared" si="2"/>
        <v>BASIC_OK</v>
      </c>
      <c r="F5234" s="6" t="str">
        <f>IF(E5234&lt;&gt;"BASIC_OK","REVIEW",IF(RIGHT(D5234,LEN(LOWER(TRIM('Audit summary'!$B$16)))+1)="@"&amp;LOWER(TRIM('Audit summary'!$B$16)),"INTERNAL","EXTERNAL"))</f>
        <v>INTERNAL</v>
      </c>
      <c r="G5234" s="6">
        <f t="shared" si="3"/>
        <v>0</v>
      </c>
      <c r="H5234" s="6">
        <f t="shared" si="4"/>
        <v>1</v>
      </c>
      <c r="I5234" s="6" t="str">
        <f>IF(OR(A5234="",COUNTIF('Message audit'!$A$2:$A$201,A5234)=0,AND(B5234&lt;&gt;"To",B5234&lt;&gt;"CC",B5234&lt;&gt;"BCC"),E5234&lt;&gt;"BASIC_OK"),"REVIEW","OK")</f>
        <v>OK</v>
      </c>
    </row>
    <row r="5235">
      <c r="A5235" s="5" t="s">
        <v>218</v>
      </c>
      <c r="B5235" s="5" t="s">
        <v>50</v>
      </c>
      <c r="C5235" s="5" t="s">
        <v>484</v>
      </c>
      <c r="D5235" s="6" t="str">
        <f t="shared" si="1"/>
        <v>person234@demo.invalid</v>
      </c>
      <c r="E5235" s="6" t="str">
        <f t="shared" si="2"/>
        <v>BASIC_OK</v>
      </c>
      <c r="F5235" s="6" t="str">
        <f>IF(E5235&lt;&gt;"BASIC_OK","REVIEW",IF(RIGHT(D5235,LEN(LOWER(TRIM('Audit summary'!$B$16)))+1)="@"&amp;LOWER(TRIM('Audit summary'!$B$16)),"INTERNAL","EXTERNAL"))</f>
        <v>INTERNAL</v>
      </c>
      <c r="G5235" s="6">
        <f t="shared" si="3"/>
        <v>0</v>
      </c>
      <c r="H5235" s="6">
        <f t="shared" si="4"/>
        <v>1</v>
      </c>
      <c r="I5235" s="6" t="str">
        <f>IF(OR(A5235="",COUNTIF('Message audit'!$A$2:$A$201,A5235)=0,AND(B5235&lt;&gt;"To",B5235&lt;&gt;"CC",B5235&lt;&gt;"BCC"),E5235&lt;&gt;"BASIC_OK"),"REVIEW","OK")</f>
        <v>OK</v>
      </c>
    </row>
    <row r="5236">
      <c r="A5236" s="5" t="s">
        <v>218</v>
      </c>
      <c r="B5236" s="5" t="s">
        <v>65</v>
      </c>
      <c r="C5236" s="5" t="s">
        <v>485</v>
      </c>
      <c r="D5236" s="6" t="str">
        <f t="shared" si="1"/>
        <v>person235@example.org</v>
      </c>
      <c r="E5236" s="6" t="str">
        <f t="shared" si="2"/>
        <v>BASIC_OK</v>
      </c>
      <c r="F5236" s="6" t="str">
        <f>IF(E5236&lt;&gt;"BASIC_OK","REVIEW",IF(RIGHT(D5236,LEN(LOWER(TRIM('Audit summary'!$B$16)))+1)="@"&amp;LOWER(TRIM('Audit summary'!$B$16)),"INTERNAL","EXTERNAL"))</f>
        <v>EXTERNAL</v>
      </c>
      <c r="G5236" s="6">
        <f t="shared" si="3"/>
        <v>0</v>
      </c>
      <c r="H5236" s="6">
        <f t="shared" si="4"/>
        <v>1</v>
      </c>
      <c r="I5236" s="6" t="str">
        <f>IF(OR(A5236="",COUNTIF('Message audit'!$A$2:$A$201,A5236)=0,AND(B5236&lt;&gt;"To",B5236&lt;&gt;"CC",B5236&lt;&gt;"BCC"),E5236&lt;&gt;"BASIC_OK"),"REVIEW","OK")</f>
        <v>OK</v>
      </c>
    </row>
    <row r="5237">
      <c r="A5237" s="5" t="s">
        <v>218</v>
      </c>
      <c r="B5237" s="5" t="s">
        <v>21</v>
      </c>
      <c r="C5237" s="5" t="s">
        <v>486</v>
      </c>
      <c r="D5237" s="6" t="str">
        <f t="shared" si="1"/>
        <v>person236@demo.invalid</v>
      </c>
      <c r="E5237" s="6" t="str">
        <f t="shared" si="2"/>
        <v>BASIC_OK</v>
      </c>
      <c r="F5237" s="6" t="str">
        <f>IF(E5237&lt;&gt;"BASIC_OK","REVIEW",IF(RIGHT(D5237,LEN(LOWER(TRIM('Audit summary'!$B$16)))+1)="@"&amp;LOWER(TRIM('Audit summary'!$B$16)),"INTERNAL","EXTERNAL"))</f>
        <v>INTERNAL</v>
      </c>
      <c r="G5237" s="6">
        <f t="shared" si="3"/>
        <v>0</v>
      </c>
      <c r="H5237" s="6">
        <f t="shared" si="4"/>
        <v>1</v>
      </c>
      <c r="I5237" s="6" t="str">
        <f>IF(OR(A5237="",COUNTIF('Message audit'!$A$2:$A$201,A5237)=0,AND(B5237&lt;&gt;"To",B5237&lt;&gt;"CC",B5237&lt;&gt;"BCC"),E5237&lt;&gt;"BASIC_OK"),"REVIEW","OK")</f>
        <v>OK</v>
      </c>
    </row>
    <row r="5238">
      <c r="A5238" s="5" t="s">
        <v>218</v>
      </c>
      <c r="B5238" s="5" t="s">
        <v>50</v>
      </c>
      <c r="C5238" s="5" t="s">
        <v>487</v>
      </c>
      <c r="D5238" s="6" t="str">
        <f t="shared" si="1"/>
        <v>person237@demo.invalid</v>
      </c>
      <c r="E5238" s="6" t="str">
        <f t="shared" si="2"/>
        <v>BASIC_OK</v>
      </c>
      <c r="F5238" s="6" t="str">
        <f>IF(E5238&lt;&gt;"BASIC_OK","REVIEW",IF(RIGHT(D5238,LEN(LOWER(TRIM('Audit summary'!$B$16)))+1)="@"&amp;LOWER(TRIM('Audit summary'!$B$16)),"INTERNAL","EXTERNAL"))</f>
        <v>INTERNAL</v>
      </c>
      <c r="G5238" s="6">
        <f t="shared" si="3"/>
        <v>0</v>
      </c>
      <c r="H5238" s="6">
        <f t="shared" si="4"/>
        <v>1</v>
      </c>
      <c r="I5238" s="6" t="str">
        <f>IF(OR(A5238="",COUNTIF('Message audit'!$A$2:$A$201,A5238)=0,AND(B5238&lt;&gt;"To",B5238&lt;&gt;"CC",B5238&lt;&gt;"BCC"),E5238&lt;&gt;"BASIC_OK"),"REVIEW","OK")</f>
        <v>OK</v>
      </c>
    </row>
    <row r="5239">
      <c r="A5239" s="5" t="s">
        <v>218</v>
      </c>
      <c r="B5239" s="5" t="s">
        <v>65</v>
      </c>
      <c r="C5239" s="5" t="s">
        <v>488</v>
      </c>
      <c r="D5239" s="6" t="str">
        <f t="shared" si="1"/>
        <v>person238@demo.invalid</v>
      </c>
      <c r="E5239" s="6" t="str">
        <f t="shared" si="2"/>
        <v>BASIC_OK</v>
      </c>
      <c r="F5239" s="6" t="str">
        <f>IF(E5239&lt;&gt;"BASIC_OK","REVIEW",IF(RIGHT(D5239,LEN(LOWER(TRIM('Audit summary'!$B$16)))+1)="@"&amp;LOWER(TRIM('Audit summary'!$B$16)),"INTERNAL","EXTERNAL"))</f>
        <v>INTERNAL</v>
      </c>
      <c r="G5239" s="6">
        <f t="shared" si="3"/>
        <v>0</v>
      </c>
      <c r="H5239" s="6">
        <f t="shared" si="4"/>
        <v>1</v>
      </c>
      <c r="I5239" s="6" t="str">
        <f>IF(OR(A5239="",COUNTIF('Message audit'!$A$2:$A$201,A5239)=0,AND(B5239&lt;&gt;"To",B5239&lt;&gt;"CC",B5239&lt;&gt;"BCC"),E5239&lt;&gt;"BASIC_OK"),"REVIEW","OK")</f>
        <v>OK</v>
      </c>
    </row>
    <row r="5240">
      <c r="A5240" s="5" t="s">
        <v>218</v>
      </c>
      <c r="B5240" s="5" t="s">
        <v>21</v>
      </c>
      <c r="C5240" s="5" t="s">
        <v>489</v>
      </c>
      <c r="D5240" s="6" t="str">
        <f t="shared" si="1"/>
        <v>person239@demo.invalid</v>
      </c>
      <c r="E5240" s="6" t="str">
        <f t="shared" si="2"/>
        <v>BASIC_OK</v>
      </c>
      <c r="F5240" s="6" t="str">
        <f>IF(E5240&lt;&gt;"BASIC_OK","REVIEW",IF(RIGHT(D5240,LEN(LOWER(TRIM('Audit summary'!$B$16)))+1)="@"&amp;LOWER(TRIM('Audit summary'!$B$16)),"INTERNAL","EXTERNAL"))</f>
        <v>INTERNAL</v>
      </c>
      <c r="G5240" s="6">
        <f t="shared" si="3"/>
        <v>0</v>
      </c>
      <c r="H5240" s="6">
        <f t="shared" si="4"/>
        <v>1</v>
      </c>
      <c r="I5240" s="6" t="str">
        <f>IF(OR(A5240="",COUNTIF('Message audit'!$A$2:$A$201,A5240)=0,AND(B5240&lt;&gt;"To",B5240&lt;&gt;"CC",B5240&lt;&gt;"BCC"),E5240&lt;&gt;"BASIC_OK"),"REVIEW","OK")</f>
        <v>OK</v>
      </c>
    </row>
    <row r="5241">
      <c r="A5241" s="5" t="s">
        <v>218</v>
      </c>
      <c r="B5241" s="5" t="s">
        <v>50</v>
      </c>
      <c r="C5241" s="5" t="s">
        <v>490</v>
      </c>
      <c r="D5241" s="6" t="str">
        <f t="shared" si="1"/>
        <v>person240@example.org</v>
      </c>
      <c r="E5241" s="6" t="str">
        <f t="shared" si="2"/>
        <v>BASIC_OK</v>
      </c>
      <c r="F5241" s="6" t="str">
        <f>IF(E5241&lt;&gt;"BASIC_OK","REVIEW",IF(RIGHT(D5241,LEN(LOWER(TRIM('Audit summary'!$B$16)))+1)="@"&amp;LOWER(TRIM('Audit summary'!$B$16)),"INTERNAL","EXTERNAL"))</f>
        <v>EXTERNAL</v>
      </c>
      <c r="G5241" s="6">
        <f t="shared" si="3"/>
        <v>0</v>
      </c>
      <c r="H5241" s="6">
        <f t="shared" si="4"/>
        <v>1</v>
      </c>
      <c r="I5241" s="6" t="str">
        <f>IF(OR(A5241="",COUNTIF('Message audit'!$A$2:$A$201,A5241)=0,AND(B5241&lt;&gt;"To",B5241&lt;&gt;"CC",B5241&lt;&gt;"BCC"),E5241&lt;&gt;"BASIC_OK"),"REVIEW","OK")</f>
        <v>OK</v>
      </c>
    </row>
    <row r="5242">
      <c r="A5242" s="5" t="s">
        <v>218</v>
      </c>
      <c r="B5242" s="5" t="s">
        <v>65</v>
      </c>
      <c r="C5242" s="5" t="s">
        <v>491</v>
      </c>
      <c r="D5242" s="6" t="str">
        <f t="shared" si="1"/>
        <v>person241@demo.invalid</v>
      </c>
      <c r="E5242" s="6" t="str">
        <f t="shared" si="2"/>
        <v>BASIC_OK</v>
      </c>
      <c r="F5242" s="6" t="str">
        <f>IF(E5242&lt;&gt;"BASIC_OK","REVIEW",IF(RIGHT(D5242,LEN(LOWER(TRIM('Audit summary'!$B$16)))+1)="@"&amp;LOWER(TRIM('Audit summary'!$B$16)),"INTERNAL","EXTERNAL"))</f>
        <v>INTERNAL</v>
      </c>
      <c r="G5242" s="6">
        <f t="shared" si="3"/>
        <v>0</v>
      </c>
      <c r="H5242" s="6">
        <f t="shared" si="4"/>
        <v>1</v>
      </c>
      <c r="I5242" s="6" t="str">
        <f>IF(OR(A5242="",COUNTIF('Message audit'!$A$2:$A$201,A5242)=0,AND(B5242&lt;&gt;"To",B5242&lt;&gt;"CC",B5242&lt;&gt;"BCC"),E5242&lt;&gt;"BASIC_OK"),"REVIEW","OK")</f>
        <v>OK</v>
      </c>
    </row>
    <row r="5243">
      <c r="A5243" s="5" t="s">
        <v>218</v>
      </c>
      <c r="B5243" s="5" t="s">
        <v>21</v>
      </c>
      <c r="C5243" s="5" t="s">
        <v>492</v>
      </c>
      <c r="D5243" s="6" t="str">
        <f t="shared" si="1"/>
        <v>person242@demo.invalid</v>
      </c>
      <c r="E5243" s="6" t="str">
        <f t="shared" si="2"/>
        <v>BASIC_OK</v>
      </c>
      <c r="F5243" s="6" t="str">
        <f>IF(E5243&lt;&gt;"BASIC_OK","REVIEW",IF(RIGHT(D5243,LEN(LOWER(TRIM('Audit summary'!$B$16)))+1)="@"&amp;LOWER(TRIM('Audit summary'!$B$16)),"INTERNAL","EXTERNAL"))</f>
        <v>INTERNAL</v>
      </c>
      <c r="G5243" s="6">
        <f t="shared" si="3"/>
        <v>0</v>
      </c>
      <c r="H5243" s="6">
        <f t="shared" si="4"/>
        <v>1</v>
      </c>
      <c r="I5243" s="6" t="str">
        <f>IF(OR(A5243="",COUNTIF('Message audit'!$A$2:$A$201,A5243)=0,AND(B5243&lt;&gt;"To",B5243&lt;&gt;"CC",B5243&lt;&gt;"BCC"),E5243&lt;&gt;"BASIC_OK"),"REVIEW","OK")</f>
        <v>OK</v>
      </c>
    </row>
    <row r="5244">
      <c r="A5244" s="5" t="s">
        <v>218</v>
      </c>
      <c r="B5244" s="5" t="s">
        <v>50</v>
      </c>
      <c r="C5244" s="5" t="s">
        <v>493</v>
      </c>
      <c r="D5244" s="6" t="str">
        <f t="shared" si="1"/>
        <v>person243@demo.invalid</v>
      </c>
      <c r="E5244" s="6" t="str">
        <f t="shared" si="2"/>
        <v>BASIC_OK</v>
      </c>
      <c r="F5244" s="6" t="str">
        <f>IF(E5244&lt;&gt;"BASIC_OK","REVIEW",IF(RIGHT(D5244,LEN(LOWER(TRIM('Audit summary'!$B$16)))+1)="@"&amp;LOWER(TRIM('Audit summary'!$B$16)),"INTERNAL","EXTERNAL"))</f>
        <v>INTERNAL</v>
      </c>
      <c r="G5244" s="6">
        <f t="shared" si="3"/>
        <v>0</v>
      </c>
      <c r="H5244" s="6">
        <f t="shared" si="4"/>
        <v>1</v>
      </c>
      <c r="I5244" s="6" t="str">
        <f>IF(OR(A5244="",COUNTIF('Message audit'!$A$2:$A$201,A5244)=0,AND(B5244&lt;&gt;"To",B5244&lt;&gt;"CC",B5244&lt;&gt;"BCC"),E5244&lt;&gt;"BASIC_OK"),"REVIEW","OK")</f>
        <v>OK</v>
      </c>
    </row>
    <row r="5245">
      <c r="A5245" s="5" t="s">
        <v>218</v>
      </c>
      <c r="B5245" s="5" t="s">
        <v>65</v>
      </c>
      <c r="C5245" s="5" t="s">
        <v>494</v>
      </c>
      <c r="D5245" s="6" t="str">
        <f t="shared" si="1"/>
        <v>person244@demo.invalid</v>
      </c>
      <c r="E5245" s="6" t="str">
        <f t="shared" si="2"/>
        <v>BASIC_OK</v>
      </c>
      <c r="F5245" s="6" t="str">
        <f>IF(E5245&lt;&gt;"BASIC_OK","REVIEW",IF(RIGHT(D5245,LEN(LOWER(TRIM('Audit summary'!$B$16)))+1)="@"&amp;LOWER(TRIM('Audit summary'!$B$16)),"INTERNAL","EXTERNAL"))</f>
        <v>INTERNAL</v>
      </c>
      <c r="G5245" s="6">
        <f t="shared" si="3"/>
        <v>0</v>
      </c>
      <c r="H5245" s="6">
        <f t="shared" si="4"/>
        <v>1</v>
      </c>
      <c r="I5245" s="6" t="str">
        <f>IF(OR(A5245="",COUNTIF('Message audit'!$A$2:$A$201,A5245)=0,AND(B5245&lt;&gt;"To",B5245&lt;&gt;"CC",B5245&lt;&gt;"BCC"),E5245&lt;&gt;"BASIC_OK"),"REVIEW","OK")</f>
        <v>OK</v>
      </c>
    </row>
    <row r="5246">
      <c r="A5246" s="5" t="s">
        <v>218</v>
      </c>
      <c r="B5246" s="5" t="s">
        <v>21</v>
      </c>
      <c r="C5246" s="5" t="s">
        <v>495</v>
      </c>
      <c r="D5246" s="6" t="str">
        <f t="shared" si="1"/>
        <v>person245@example.org</v>
      </c>
      <c r="E5246" s="6" t="str">
        <f t="shared" si="2"/>
        <v>BASIC_OK</v>
      </c>
      <c r="F5246" s="6" t="str">
        <f>IF(E5246&lt;&gt;"BASIC_OK","REVIEW",IF(RIGHT(D5246,LEN(LOWER(TRIM('Audit summary'!$B$16)))+1)="@"&amp;LOWER(TRIM('Audit summary'!$B$16)),"INTERNAL","EXTERNAL"))</f>
        <v>EXTERNAL</v>
      </c>
      <c r="G5246" s="6">
        <f t="shared" si="3"/>
        <v>0</v>
      </c>
      <c r="H5246" s="6">
        <f t="shared" si="4"/>
        <v>1</v>
      </c>
      <c r="I5246" s="6" t="str">
        <f>IF(OR(A5246="",COUNTIF('Message audit'!$A$2:$A$201,A5246)=0,AND(B5246&lt;&gt;"To",B5246&lt;&gt;"CC",B5246&lt;&gt;"BCC"),E5246&lt;&gt;"BASIC_OK"),"REVIEW","OK")</f>
        <v>OK</v>
      </c>
    </row>
    <row r="5247">
      <c r="A5247" s="5" t="s">
        <v>218</v>
      </c>
      <c r="B5247" s="5" t="s">
        <v>50</v>
      </c>
      <c r="C5247" s="5" t="s">
        <v>496</v>
      </c>
      <c r="D5247" s="6" t="str">
        <f t="shared" si="1"/>
        <v>person246@demo.invalid</v>
      </c>
      <c r="E5247" s="6" t="str">
        <f t="shared" si="2"/>
        <v>BASIC_OK</v>
      </c>
      <c r="F5247" s="6" t="str">
        <f>IF(E5247&lt;&gt;"BASIC_OK","REVIEW",IF(RIGHT(D5247,LEN(LOWER(TRIM('Audit summary'!$B$16)))+1)="@"&amp;LOWER(TRIM('Audit summary'!$B$16)),"INTERNAL","EXTERNAL"))</f>
        <v>INTERNAL</v>
      </c>
      <c r="G5247" s="6">
        <f t="shared" si="3"/>
        <v>0</v>
      </c>
      <c r="H5247" s="6">
        <f t="shared" si="4"/>
        <v>1</v>
      </c>
      <c r="I5247" s="6" t="str">
        <f>IF(OR(A5247="",COUNTIF('Message audit'!$A$2:$A$201,A5247)=0,AND(B5247&lt;&gt;"To",B5247&lt;&gt;"CC",B5247&lt;&gt;"BCC"),E5247&lt;&gt;"BASIC_OK"),"REVIEW","OK")</f>
        <v>OK</v>
      </c>
    </row>
    <row r="5248">
      <c r="A5248" s="5" t="s">
        <v>218</v>
      </c>
      <c r="B5248" s="5" t="s">
        <v>65</v>
      </c>
      <c r="C5248" s="5" t="s">
        <v>497</v>
      </c>
      <c r="D5248" s="6" t="str">
        <f t="shared" si="1"/>
        <v>person247@demo.invalid</v>
      </c>
      <c r="E5248" s="6" t="str">
        <f t="shared" si="2"/>
        <v>BASIC_OK</v>
      </c>
      <c r="F5248" s="6" t="str">
        <f>IF(E5248&lt;&gt;"BASIC_OK","REVIEW",IF(RIGHT(D5248,LEN(LOWER(TRIM('Audit summary'!$B$16)))+1)="@"&amp;LOWER(TRIM('Audit summary'!$B$16)),"INTERNAL","EXTERNAL"))</f>
        <v>INTERNAL</v>
      </c>
      <c r="G5248" s="6">
        <f t="shared" si="3"/>
        <v>0</v>
      </c>
      <c r="H5248" s="6">
        <f t="shared" si="4"/>
        <v>1</v>
      </c>
      <c r="I5248" s="6" t="str">
        <f>IF(OR(A5248="",COUNTIF('Message audit'!$A$2:$A$201,A5248)=0,AND(B5248&lt;&gt;"To",B5248&lt;&gt;"CC",B5248&lt;&gt;"BCC"),E5248&lt;&gt;"BASIC_OK"),"REVIEW","OK")</f>
        <v>OK</v>
      </c>
    </row>
    <row r="5249">
      <c r="A5249" s="5" t="s">
        <v>218</v>
      </c>
      <c r="B5249" s="5" t="s">
        <v>21</v>
      </c>
      <c r="C5249" s="5" t="s">
        <v>498</v>
      </c>
      <c r="D5249" s="6" t="str">
        <f t="shared" si="1"/>
        <v>person248@demo.invalid</v>
      </c>
      <c r="E5249" s="6" t="str">
        <f t="shared" si="2"/>
        <v>BASIC_OK</v>
      </c>
      <c r="F5249" s="6" t="str">
        <f>IF(E5249&lt;&gt;"BASIC_OK","REVIEW",IF(RIGHT(D5249,LEN(LOWER(TRIM('Audit summary'!$B$16)))+1)="@"&amp;LOWER(TRIM('Audit summary'!$B$16)),"INTERNAL","EXTERNAL"))</f>
        <v>INTERNAL</v>
      </c>
      <c r="G5249" s="6">
        <f t="shared" si="3"/>
        <v>0</v>
      </c>
      <c r="H5249" s="6">
        <f t="shared" si="4"/>
        <v>1</v>
      </c>
      <c r="I5249" s="6" t="str">
        <f>IF(OR(A5249="",COUNTIF('Message audit'!$A$2:$A$201,A5249)=0,AND(B5249&lt;&gt;"To",B5249&lt;&gt;"CC",B5249&lt;&gt;"BCC"),E5249&lt;&gt;"BASIC_OK"),"REVIEW","OK")</f>
        <v>OK</v>
      </c>
    </row>
    <row r="5250">
      <c r="A5250" s="5" t="s">
        <v>218</v>
      </c>
      <c r="B5250" s="5" t="s">
        <v>50</v>
      </c>
      <c r="C5250" s="5" t="s">
        <v>499</v>
      </c>
      <c r="D5250" s="6" t="str">
        <f t="shared" si="1"/>
        <v>person249@demo.invalid</v>
      </c>
      <c r="E5250" s="6" t="str">
        <f t="shared" si="2"/>
        <v>BASIC_OK</v>
      </c>
      <c r="F5250" s="6" t="str">
        <f>IF(E5250&lt;&gt;"BASIC_OK","REVIEW",IF(RIGHT(D5250,LEN(LOWER(TRIM('Audit summary'!$B$16)))+1)="@"&amp;LOWER(TRIM('Audit summary'!$B$16)),"INTERNAL","EXTERNAL"))</f>
        <v>INTERNAL</v>
      </c>
      <c r="G5250" s="6">
        <f t="shared" si="3"/>
        <v>0</v>
      </c>
      <c r="H5250" s="6">
        <f t="shared" si="4"/>
        <v>1</v>
      </c>
      <c r="I5250" s="6" t="str">
        <f>IF(OR(A5250="",COUNTIF('Message audit'!$A$2:$A$201,A5250)=0,AND(B5250&lt;&gt;"To",B5250&lt;&gt;"CC",B5250&lt;&gt;"BCC"),E5250&lt;&gt;"BASIC_OK"),"REVIEW","OK")</f>
        <v>OK</v>
      </c>
    </row>
    <row r="5251">
      <c r="A5251" s="5" t="s">
        <v>218</v>
      </c>
      <c r="B5251" s="5" t="s">
        <v>65</v>
      </c>
      <c r="C5251" s="5" t="s">
        <v>500</v>
      </c>
      <c r="D5251" s="6" t="str">
        <f t="shared" si="1"/>
        <v>person250@example.org</v>
      </c>
      <c r="E5251" s="6" t="str">
        <f t="shared" si="2"/>
        <v>BASIC_OK</v>
      </c>
      <c r="F5251" s="6" t="str">
        <f>IF(E5251&lt;&gt;"BASIC_OK","REVIEW",IF(RIGHT(D5251,LEN(LOWER(TRIM('Audit summary'!$B$16)))+1)="@"&amp;LOWER(TRIM('Audit summary'!$B$16)),"INTERNAL","EXTERNAL"))</f>
        <v>EXTERNAL</v>
      </c>
      <c r="G5251" s="6">
        <f t="shared" si="3"/>
        <v>0</v>
      </c>
      <c r="H5251" s="6">
        <f t="shared" si="4"/>
        <v>1</v>
      </c>
      <c r="I5251" s="6" t="str">
        <f>IF(OR(A5251="",COUNTIF('Message audit'!$A$2:$A$201,A5251)=0,AND(B5251&lt;&gt;"To",B5251&lt;&gt;"CC",B5251&lt;&gt;"BCC"),E5251&lt;&gt;"BASIC_OK"),"REVIEW","OK")</f>
        <v>OK</v>
      </c>
    </row>
    <row r="5252">
      <c r="A5252" s="5" t="s">
        <v>218</v>
      </c>
      <c r="B5252" s="5" t="s">
        <v>21</v>
      </c>
      <c r="C5252" s="5" t="s">
        <v>501</v>
      </c>
      <c r="D5252" s="6" t="str">
        <f t="shared" si="1"/>
        <v>person251@demo.invalid</v>
      </c>
      <c r="E5252" s="6" t="str">
        <f t="shared" si="2"/>
        <v>BASIC_OK</v>
      </c>
      <c r="F5252" s="6" t="str">
        <f>IF(E5252&lt;&gt;"BASIC_OK","REVIEW",IF(RIGHT(D5252,LEN(LOWER(TRIM('Audit summary'!$B$16)))+1)="@"&amp;LOWER(TRIM('Audit summary'!$B$16)),"INTERNAL","EXTERNAL"))</f>
        <v>INTERNAL</v>
      </c>
      <c r="G5252" s="6">
        <f t="shared" si="3"/>
        <v>0</v>
      </c>
      <c r="H5252" s="6">
        <f t="shared" si="4"/>
        <v>1</v>
      </c>
      <c r="I5252" s="6" t="str">
        <f>IF(OR(A5252="",COUNTIF('Message audit'!$A$2:$A$201,A5252)=0,AND(B5252&lt;&gt;"To",B5252&lt;&gt;"CC",B5252&lt;&gt;"BCC"),E5252&lt;&gt;"BASIC_OK"),"REVIEW","OK")</f>
        <v>OK</v>
      </c>
    </row>
    <row r="5253">
      <c r="A5253" s="5" t="s">
        <v>219</v>
      </c>
      <c r="B5253" s="5" t="s">
        <v>50</v>
      </c>
      <c r="C5253" s="5" t="s">
        <v>502</v>
      </c>
      <c r="D5253" s="6" t="str">
        <f t="shared" si="1"/>
        <v>person252@demo.invalid</v>
      </c>
      <c r="E5253" s="6" t="str">
        <f t="shared" si="2"/>
        <v>BASIC_OK</v>
      </c>
      <c r="F5253" s="6" t="str">
        <f>IF(E5253&lt;&gt;"BASIC_OK","REVIEW",IF(RIGHT(D5253,LEN(LOWER(TRIM('Audit summary'!$B$16)))+1)="@"&amp;LOWER(TRIM('Audit summary'!$B$16)),"INTERNAL","EXTERNAL"))</f>
        <v>INTERNAL</v>
      </c>
      <c r="G5253" s="6">
        <f t="shared" si="3"/>
        <v>0</v>
      </c>
      <c r="H5253" s="6">
        <f t="shared" si="4"/>
        <v>1</v>
      </c>
      <c r="I5253" s="6" t="str">
        <f>IF(OR(A5253="",COUNTIF('Message audit'!$A$2:$A$201,A5253)=0,AND(B5253&lt;&gt;"To",B5253&lt;&gt;"CC",B5253&lt;&gt;"BCC"),E5253&lt;&gt;"BASIC_OK"),"REVIEW","OK")</f>
        <v>OK</v>
      </c>
    </row>
    <row r="5254">
      <c r="A5254" s="5" t="s">
        <v>219</v>
      </c>
      <c r="B5254" s="5" t="s">
        <v>65</v>
      </c>
      <c r="C5254" s="5" t="s">
        <v>503</v>
      </c>
      <c r="D5254" s="6" t="str">
        <f t="shared" si="1"/>
        <v>person253@demo.invalid</v>
      </c>
      <c r="E5254" s="6" t="str">
        <f t="shared" si="2"/>
        <v>BASIC_OK</v>
      </c>
      <c r="F5254" s="6" t="str">
        <f>IF(E5254&lt;&gt;"BASIC_OK","REVIEW",IF(RIGHT(D5254,LEN(LOWER(TRIM('Audit summary'!$B$16)))+1)="@"&amp;LOWER(TRIM('Audit summary'!$B$16)),"INTERNAL","EXTERNAL"))</f>
        <v>INTERNAL</v>
      </c>
      <c r="G5254" s="6">
        <f t="shared" si="3"/>
        <v>0</v>
      </c>
      <c r="H5254" s="6">
        <f t="shared" si="4"/>
        <v>1</v>
      </c>
      <c r="I5254" s="6" t="str">
        <f>IF(OR(A5254="",COUNTIF('Message audit'!$A$2:$A$201,A5254)=0,AND(B5254&lt;&gt;"To",B5254&lt;&gt;"CC",B5254&lt;&gt;"BCC"),E5254&lt;&gt;"BASIC_OK"),"REVIEW","OK")</f>
        <v>OK</v>
      </c>
    </row>
    <row r="5255">
      <c r="A5255" s="5" t="s">
        <v>219</v>
      </c>
      <c r="B5255" s="5" t="s">
        <v>21</v>
      </c>
      <c r="C5255" s="5" t="s">
        <v>504</v>
      </c>
      <c r="D5255" s="6" t="str">
        <f t="shared" si="1"/>
        <v>person254@demo.invalid</v>
      </c>
      <c r="E5255" s="6" t="str">
        <f t="shared" si="2"/>
        <v>BASIC_OK</v>
      </c>
      <c r="F5255" s="6" t="str">
        <f>IF(E5255&lt;&gt;"BASIC_OK","REVIEW",IF(RIGHT(D5255,LEN(LOWER(TRIM('Audit summary'!$B$16)))+1)="@"&amp;LOWER(TRIM('Audit summary'!$B$16)),"INTERNAL","EXTERNAL"))</f>
        <v>INTERNAL</v>
      </c>
      <c r="G5255" s="6">
        <f t="shared" si="3"/>
        <v>0</v>
      </c>
      <c r="H5255" s="6">
        <f t="shared" si="4"/>
        <v>1</v>
      </c>
      <c r="I5255" s="6" t="str">
        <f>IF(OR(A5255="",COUNTIF('Message audit'!$A$2:$A$201,A5255)=0,AND(B5255&lt;&gt;"To",B5255&lt;&gt;"CC",B5255&lt;&gt;"BCC"),E5255&lt;&gt;"BASIC_OK"),"REVIEW","OK")</f>
        <v>OK</v>
      </c>
    </row>
    <row r="5256">
      <c r="A5256" s="5" t="s">
        <v>219</v>
      </c>
      <c r="B5256" s="5" t="s">
        <v>50</v>
      </c>
      <c r="C5256" s="5" t="s">
        <v>505</v>
      </c>
      <c r="D5256" s="6" t="str">
        <f t="shared" si="1"/>
        <v>person255@example.org</v>
      </c>
      <c r="E5256" s="6" t="str">
        <f t="shared" si="2"/>
        <v>BASIC_OK</v>
      </c>
      <c r="F5256" s="6" t="str">
        <f>IF(E5256&lt;&gt;"BASIC_OK","REVIEW",IF(RIGHT(D5256,LEN(LOWER(TRIM('Audit summary'!$B$16)))+1)="@"&amp;LOWER(TRIM('Audit summary'!$B$16)),"INTERNAL","EXTERNAL"))</f>
        <v>EXTERNAL</v>
      </c>
      <c r="G5256" s="6">
        <f t="shared" si="3"/>
        <v>0</v>
      </c>
      <c r="H5256" s="6">
        <f t="shared" si="4"/>
        <v>1</v>
      </c>
      <c r="I5256" s="6" t="str">
        <f>IF(OR(A5256="",COUNTIF('Message audit'!$A$2:$A$201,A5256)=0,AND(B5256&lt;&gt;"To",B5256&lt;&gt;"CC",B5256&lt;&gt;"BCC"),E5256&lt;&gt;"BASIC_OK"),"REVIEW","OK")</f>
        <v>OK</v>
      </c>
    </row>
    <row r="5257">
      <c r="A5257" s="5" t="s">
        <v>219</v>
      </c>
      <c r="B5257" s="5" t="s">
        <v>65</v>
      </c>
      <c r="C5257" s="5" t="s">
        <v>506</v>
      </c>
      <c r="D5257" s="6" t="str">
        <f t="shared" si="1"/>
        <v>person256@demo.invalid</v>
      </c>
      <c r="E5257" s="6" t="str">
        <f t="shared" si="2"/>
        <v>BASIC_OK</v>
      </c>
      <c r="F5257" s="6" t="str">
        <f>IF(E5257&lt;&gt;"BASIC_OK","REVIEW",IF(RIGHT(D5257,LEN(LOWER(TRIM('Audit summary'!$B$16)))+1)="@"&amp;LOWER(TRIM('Audit summary'!$B$16)),"INTERNAL","EXTERNAL"))</f>
        <v>INTERNAL</v>
      </c>
      <c r="G5257" s="6">
        <f t="shared" si="3"/>
        <v>0</v>
      </c>
      <c r="H5257" s="6">
        <f t="shared" si="4"/>
        <v>1</v>
      </c>
      <c r="I5257" s="6" t="str">
        <f>IF(OR(A5257="",COUNTIF('Message audit'!$A$2:$A$201,A5257)=0,AND(B5257&lt;&gt;"To",B5257&lt;&gt;"CC",B5257&lt;&gt;"BCC"),E5257&lt;&gt;"BASIC_OK"),"REVIEW","OK")</f>
        <v>OK</v>
      </c>
    </row>
    <row r="5258">
      <c r="A5258" s="5" t="s">
        <v>219</v>
      </c>
      <c r="B5258" s="5" t="s">
        <v>21</v>
      </c>
      <c r="C5258" s="5" t="s">
        <v>507</v>
      </c>
      <c r="D5258" s="6" t="str">
        <f t="shared" si="1"/>
        <v>person257@demo.invalid</v>
      </c>
      <c r="E5258" s="6" t="str">
        <f t="shared" si="2"/>
        <v>BASIC_OK</v>
      </c>
      <c r="F5258" s="6" t="str">
        <f>IF(E5258&lt;&gt;"BASIC_OK","REVIEW",IF(RIGHT(D5258,LEN(LOWER(TRIM('Audit summary'!$B$16)))+1)="@"&amp;LOWER(TRIM('Audit summary'!$B$16)),"INTERNAL","EXTERNAL"))</f>
        <v>INTERNAL</v>
      </c>
      <c r="G5258" s="6">
        <f t="shared" si="3"/>
        <v>0</v>
      </c>
      <c r="H5258" s="6">
        <f t="shared" si="4"/>
        <v>1</v>
      </c>
      <c r="I5258" s="6" t="str">
        <f>IF(OR(A5258="",COUNTIF('Message audit'!$A$2:$A$201,A5258)=0,AND(B5258&lt;&gt;"To",B5258&lt;&gt;"CC",B5258&lt;&gt;"BCC"),E5258&lt;&gt;"BASIC_OK"),"REVIEW","OK")</f>
        <v>OK</v>
      </c>
    </row>
    <row r="5259">
      <c r="A5259" s="5" t="s">
        <v>219</v>
      </c>
      <c r="B5259" s="5" t="s">
        <v>50</v>
      </c>
      <c r="C5259" s="5" t="s">
        <v>508</v>
      </c>
      <c r="D5259" s="6" t="str">
        <f t="shared" si="1"/>
        <v>person258@demo.invalid</v>
      </c>
      <c r="E5259" s="6" t="str">
        <f t="shared" si="2"/>
        <v>BASIC_OK</v>
      </c>
      <c r="F5259" s="6" t="str">
        <f>IF(E5259&lt;&gt;"BASIC_OK","REVIEW",IF(RIGHT(D5259,LEN(LOWER(TRIM('Audit summary'!$B$16)))+1)="@"&amp;LOWER(TRIM('Audit summary'!$B$16)),"INTERNAL","EXTERNAL"))</f>
        <v>INTERNAL</v>
      </c>
      <c r="G5259" s="6">
        <f t="shared" si="3"/>
        <v>0</v>
      </c>
      <c r="H5259" s="6">
        <f t="shared" si="4"/>
        <v>1</v>
      </c>
      <c r="I5259" s="6" t="str">
        <f>IF(OR(A5259="",COUNTIF('Message audit'!$A$2:$A$201,A5259)=0,AND(B5259&lt;&gt;"To",B5259&lt;&gt;"CC",B5259&lt;&gt;"BCC"),E5259&lt;&gt;"BASIC_OK"),"REVIEW","OK")</f>
        <v>OK</v>
      </c>
    </row>
    <row r="5260">
      <c r="A5260" s="5" t="s">
        <v>219</v>
      </c>
      <c r="B5260" s="5" t="s">
        <v>65</v>
      </c>
      <c r="C5260" s="5" t="s">
        <v>509</v>
      </c>
      <c r="D5260" s="6" t="str">
        <f t="shared" si="1"/>
        <v>person259@demo.invalid</v>
      </c>
      <c r="E5260" s="6" t="str">
        <f t="shared" si="2"/>
        <v>BASIC_OK</v>
      </c>
      <c r="F5260" s="6" t="str">
        <f>IF(E5260&lt;&gt;"BASIC_OK","REVIEW",IF(RIGHT(D5260,LEN(LOWER(TRIM('Audit summary'!$B$16)))+1)="@"&amp;LOWER(TRIM('Audit summary'!$B$16)),"INTERNAL","EXTERNAL"))</f>
        <v>INTERNAL</v>
      </c>
      <c r="G5260" s="6">
        <f t="shared" si="3"/>
        <v>0</v>
      </c>
      <c r="H5260" s="6">
        <f t="shared" si="4"/>
        <v>1</v>
      </c>
      <c r="I5260" s="6" t="str">
        <f>IF(OR(A5260="",COUNTIF('Message audit'!$A$2:$A$201,A5260)=0,AND(B5260&lt;&gt;"To",B5260&lt;&gt;"CC",B5260&lt;&gt;"BCC"),E5260&lt;&gt;"BASIC_OK"),"REVIEW","OK")</f>
        <v>OK</v>
      </c>
    </row>
    <row r="5261">
      <c r="A5261" s="5" t="s">
        <v>219</v>
      </c>
      <c r="B5261" s="5" t="s">
        <v>21</v>
      </c>
      <c r="C5261" s="5" t="s">
        <v>510</v>
      </c>
      <c r="D5261" s="6" t="str">
        <f t="shared" si="1"/>
        <v>person260@example.org</v>
      </c>
      <c r="E5261" s="6" t="str">
        <f t="shared" si="2"/>
        <v>BASIC_OK</v>
      </c>
      <c r="F5261" s="6" t="str">
        <f>IF(E5261&lt;&gt;"BASIC_OK","REVIEW",IF(RIGHT(D5261,LEN(LOWER(TRIM('Audit summary'!$B$16)))+1)="@"&amp;LOWER(TRIM('Audit summary'!$B$16)),"INTERNAL","EXTERNAL"))</f>
        <v>EXTERNAL</v>
      </c>
      <c r="G5261" s="6">
        <f t="shared" si="3"/>
        <v>0</v>
      </c>
      <c r="H5261" s="6">
        <f t="shared" si="4"/>
        <v>1</v>
      </c>
      <c r="I5261" s="6" t="str">
        <f>IF(OR(A5261="",COUNTIF('Message audit'!$A$2:$A$201,A5261)=0,AND(B5261&lt;&gt;"To",B5261&lt;&gt;"CC",B5261&lt;&gt;"BCC"),E5261&lt;&gt;"BASIC_OK"),"REVIEW","OK")</f>
        <v>OK</v>
      </c>
    </row>
    <row r="5262">
      <c r="A5262" s="5" t="s">
        <v>219</v>
      </c>
      <c r="B5262" s="5" t="s">
        <v>50</v>
      </c>
      <c r="C5262" s="5" t="s">
        <v>511</v>
      </c>
      <c r="D5262" s="6" t="str">
        <f t="shared" si="1"/>
        <v>person261@demo.invalid</v>
      </c>
      <c r="E5262" s="6" t="str">
        <f t="shared" si="2"/>
        <v>BASIC_OK</v>
      </c>
      <c r="F5262" s="6" t="str">
        <f>IF(E5262&lt;&gt;"BASIC_OK","REVIEW",IF(RIGHT(D5262,LEN(LOWER(TRIM('Audit summary'!$B$16)))+1)="@"&amp;LOWER(TRIM('Audit summary'!$B$16)),"INTERNAL","EXTERNAL"))</f>
        <v>INTERNAL</v>
      </c>
      <c r="G5262" s="6">
        <f t="shared" si="3"/>
        <v>0</v>
      </c>
      <c r="H5262" s="6">
        <f t="shared" si="4"/>
        <v>1</v>
      </c>
      <c r="I5262" s="6" t="str">
        <f>IF(OR(A5262="",COUNTIF('Message audit'!$A$2:$A$201,A5262)=0,AND(B5262&lt;&gt;"To",B5262&lt;&gt;"CC",B5262&lt;&gt;"BCC"),E5262&lt;&gt;"BASIC_OK"),"REVIEW","OK")</f>
        <v>OK</v>
      </c>
    </row>
    <row r="5263">
      <c r="A5263" s="5" t="s">
        <v>219</v>
      </c>
      <c r="B5263" s="5" t="s">
        <v>65</v>
      </c>
      <c r="C5263" s="5" t="s">
        <v>512</v>
      </c>
      <c r="D5263" s="6" t="str">
        <f t="shared" si="1"/>
        <v>person262@demo.invalid</v>
      </c>
      <c r="E5263" s="6" t="str">
        <f t="shared" si="2"/>
        <v>BASIC_OK</v>
      </c>
      <c r="F5263" s="6" t="str">
        <f>IF(E5263&lt;&gt;"BASIC_OK","REVIEW",IF(RIGHT(D5263,LEN(LOWER(TRIM('Audit summary'!$B$16)))+1)="@"&amp;LOWER(TRIM('Audit summary'!$B$16)),"INTERNAL","EXTERNAL"))</f>
        <v>INTERNAL</v>
      </c>
      <c r="G5263" s="6">
        <f t="shared" si="3"/>
        <v>0</v>
      </c>
      <c r="H5263" s="6">
        <f t="shared" si="4"/>
        <v>1</v>
      </c>
      <c r="I5263" s="6" t="str">
        <f>IF(OR(A5263="",COUNTIF('Message audit'!$A$2:$A$201,A5263)=0,AND(B5263&lt;&gt;"To",B5263&lt;&gt;"CC",B5263&lt;&gt;"BCC"),E5263&lt;&gt;"BASIC_OK"),"REVIEW","OK")</f>
        <v>OK</v>
      </c>
    </row>
    <row r="5264">
      <c r="A5264" s="5" t="s">
        <v>219</v>
      </c>
      <c r="B5264" s="5" t="s">
        <v>21</v>
      </c>
      <c r="C5264" s="5" t="s">
        <v>513</v>
      </c>
      <c r="D5264" s="6" t="str">
        <f t="shared" si="1"/>
        <v>person263@demo.invalid</v>
      </c>
      <c r="E5264" s="6" t="str">
        <f t="shared" si="2"/>
        <v>BASIC_OK</v>
      </c>
      <c r="F5264" s="6" t="str">
        <f>IF(E5264&lt;&gt;"BASIC_OK","REVIEW",IF(RIGHT(D5264,LEN(LOWER(TRIM('Audit summary'!$B$16)))+1)="@"&amp;LOWER(TRIM('Audit summary'!$B$16)),"INTERNAL","EXTERNAL"))</f>
        <v>INTERNAL</v>
      </c>
      <c r="G5264" s="6">
        <f t="shared" si="3"/>
        <v>0</v>
      </c>
      <c r="H5264" s="6">
        <f t="shared" si="4"/>
        <v>1</v>
      </c>
      <c r="I5264" s="6" t="str">
        <f>IF(OR(A5264="",COUNTIF('Message audit'!$A$2:$A$201,A5264)=0,AND(B5264&lt;&gt;"To",B5264&lt;&gt;"CC",B5264&lt;&gt;"BCC"),E5264&lt;&gt;"BASIC_OK"),"REVIEW","OK")</f>
        <v>OK</v>
      </c>
    </row>
    <row r="5265">
      <c r="A5265" s="5" t="s">
        <v>219</v>
      </c>
      <c r="B5265" s="5" t="s">
        <v>50</v>
      </c>
      <c r="C5265" s="5" t="s">
        <v>514</v>
      </c>
      <c r="D5265" s="6" t="str">
        <f t="shared" si="1"/>
        <v>person264@demo.invalid</v>
      </c>
      <c r="E5265" s="6" t="str">
        <f t="shared" si="2"/>
        <v>BASIC_OK</v>
      </c>
      <c r="F5265" s="6" t="str">
        <f>IF(E5265&lt;&gt;"BASIC_OK","REVIEW",IF(RIGHT(D5265,LEN(LOWER(TRIM('Audit summary'!$B$16)))+1)="@"&amp;LOWER(TRIM('Audit summary'!$B$16)),"INTERNAL","EXTERNAL"))</f>
        <v>INTERNAL</v>
      </c>
      <c r="G5265" s="6">
        <f t="shared" si="3"/>
        <v>0</v>
      </c>
      <c r="H5265" s="6">
        <f t="shared" si="4"/>
        <v>1</v>
      </c>
      <c r="I5265" s="6" t="str">
        <f>IF(OR(A5265="",COUNTIF('Message audit'!$A$2:$A$201,A5265)=0,AND(B5265&lt;&gt;"To",B5265&lt;&gt;"CC",B5265&lt;&gt;"BCC"),E5265&lt;&gt;"BASIC_OK"),"REVIEW","OK")</f>
        <v>OK</v>
      </c>
    </row>
    <row r="5266">
      <c r="A5266" s="5" t="s">
        <v>219</v>
      </c>
      <c r="B5266" s="5" t="s">
        <v>65</v>
      </c>
      <c r="C5266" s="5" t="s">
        <v>515</v>
      </c>
      <c r="D5266" s="6" t="str">
        <f t="shared" si="1"/>
        <v>person265@example.org</v>
      </c>
      <c r="E5266" s="6" t="str">
        <f t="shared" si="2"/>
        <v>BASIC_OK</v>
      </c>
      <c r="F5266" s="6" t="str">
        <f>IF(E5266&lt;&gt;"BASIC_OK","REVIEW",IF(RIGHT(D5266,LEN(LOWER(TRIM('Audit summary'!$B$16)))+1)="@"&amp;LOWER(TRIM('Audit summary'!$B$16)),"INTERNAL","EXTERNAL"))</f>
        <v>EXTERNAL</v>
      </c>
      <c r="G5266" s="6">
        <f t="shared" si="3"/>
        <v>0</v>
      </c>
      <c r="H5266" s="6">
        <f t="shared" si="4"/>
        <v>1</v>
      </c>
      <c r="I5266" s="6" t="str">
        <f>IF(OR(A5266="",COUNTIF('Message audit'!$A$2:$A$201,A5266)=0,AND(B5266&lt;&gt;"To",B5266&lt;&gt;"CC",B5266&lt;&gt;"BCC"),E5266&lt;&gt;"BASIC_OK"),"REVIEW","OK")</f>
        <v>OK</v>
      </c>
    </row>
    <row r="5267">
      <c r="A5267" s="5" t="s">
        <v>219</v>
      </c>
      <c r="B5267" s="5" t="s">
        <v>21</v>
      </c>
      <c r="C5267" s="5" t="s">
        <v>516</v>
      </c>
      <c r="D5267" s="6" t="str">
        <f t="shared" si="1"/>
        <v>person266@demo.invalid</v>
      </c>
      <c r="E5267" s="6" t="str">
        <f t="shared" si="2"/>
        <v>BASIC_OK</v>
      </c>
      <c r="F5267" s="6" t="str">
        <f>IF(E5267&lt;&gt;"BASIC_OK","REVIEW",IF(RIGHT(D5267,LEN(LOWER(TRIM('Audit summary'!$B$16)))+1)="@"&amp;LOWER(TRIM('Audit summary'!$B$16)),"INTERNAL","EXTERNAL"))</f>
        <v>INTERNAL</v>
      </c>
      <c r="G5267" s="6">
        <f t="shared" si="3"/>
        <v>0</v>
      </c>
      <c r="H5267" s="6">
        <f t="shared" si="4"/>
        <v>1</v>
      </c>
      <c r="I5267" s="6" t="str">
        <f>IF(OR(A5267="",COUNTIF('Message audit'!$A$2:$A$201,A5267)=0,AND(B5267&lt;&gt;"To",B5267&lt;&gt;"CC",B5267&lt;&gt;"BCC"),E5267&lt;&gt;"BASIC_OK"),"REVIEW","OK")</f>
        <v>OK</v>
      </c>
    </row>
    <row r="5268">
      <c r="A5268" s="5" t="s">
        <v>219</v>
      </c>
      <c r="B5268" s="5" t="s">
        <v>50</v>
      </c>
      <c r="C5268" s="5" t="s">
        <v>517</v>
      </c>
      <c r="D5268" s="6" t="str">
        <f t="shared" si="1"/>
        <v>person267@demo.invalid</v>
      </c>
      <c r="E5268" s="6" t="str">
        <f t="shared" si="2"/>
        <v>BASIC_OK</v>
      </c>
      <c r="F5268" s="6" t="str">
        <f>IF(E5268&lt;&gt;"BASIC_OK","REVIEW",IF(RIGHT(D5268,LEN(LOWER(TRIM('Audit summary'!$B$16)))+1)="@"&amp;LOWER(TRIM('Audit summary'!$B$16)),"INTERNAL","EXTERNAL"))</f>
        <v>INTERNAL</v>
      </c>
      <c r="G5268" s="6">
        <f t="shared" si="3"/>
        <v>0</v>
      </c>
      <c r="H5268" s="6">
        <f t="shared" si="4"/>
        <v>1</v>
      </c>
      <c r="I5268" s="6" t="str">
        <f>IF(OR(A5268="",COUNTIF('Message audit'!$A$2:$A$201,A5268)=0,AND(B5268&lt;&gt;"To",B5268&lt;&gt;"CC",B5268&lt;&gt;"BCC"),E5268&lt;&gt;"BASIC_OK"),"REVIEW","OK")</f>
        <v>OK</v>
      </c>
    </row>
    <row r="5269">
      <c r="A5269" s="5" t="s">
        <v>219</v>
      </c>
      <c r="B5269" s="5" t="s">
        <v>65</v>
      </c>
      <c r="C5269" s="5" t="s">
        <v>518</v>
      </c>
      <c r="D5269" s="6" t="str">
        <f t="shared" si="1"/>
        <v>person268@demo.invalid</v>
      </c>
      <c r="E5269" s="6" t="str">
        <f t="shared" si="2"/>
        <v>BASIC_OK</v>
      </c>
      <c r="F5269" s="6" t="str">
        <f>IF(E5269&lt;&gt;"BASIC_OK","REVIEW",IF(RIGHT(D5269,LEN(LOWER(TRIM('Audit summary'!$B$16)))+1)="@"&amp;LOWER(TRIM('Audit summary'!$B$16)),"INTERNAL","EXTERNAL"))</f>
        <v>INTERNAL</v>
      </c>
      <c r="G5269" s="6">
        <f t="shared" si="3"/>
        <v>0</v>
      </c>
      <c r="H5269" s="6">
        <f t="shared" si="4"/>
        <v>1</v>
      </c>
      <c r="I5269" s="6" t="str">
        <f>IF(OR(A5269="",COUNTIF('Message audit'!$A$2:$A$201,A5269)=0,AND(B5269&lt;&gt;"To",B5269&lt;&gt;"CC",B5269&lt;&gt;"BCC"),E5269&lt;&gt;"BASIC_OK"),"REVIEW","OK")</f>
        <v>OK</v>
      </c>
    </row>
    <row r="5270">
      <c r="A5270" s="5" t="s">
        <v>219</v>
      </c>
      <c r="B5270" s="5" t="s">
        <v>21</v>
      </c>
      <c r="C5270" s="5" t="s">
        <v>519</v>
      </c>
      <c r="D5270" s="6" t="str">
        <f t="shared" si="1"/>
        <v>person269@demo.invalid</v>
      </c>
      <c r="E5270" s="6" t="str">
        <f t="shared" si="2"/>
        <v>BASIC_OK</v>
      </c>
      <c r="F5270" s="6" t="str">
        <f>IF(E5270&lt;&gt;"BASIC_OK","REVIEW",IF(RIGHT(D5270,LEN(LOWER(TRIM('Audit summary'!$B$16)))+1)="@"&amp;LOWER(TRIM('Audit summary'!$B$16)),"INTERNAL","EXTERNAL"))</f>
        <v>INTERNAL</v>
      </c>
      <c r="G5270" s="6">
        <f t="shared" si="3"/>
        <v>0</v>
      </c>
      <c r="H5270" s="6">
        <f t="shared" si="4"/>
        <v>1</v>
      </c>
      <c r="I5270" s="6" t="str">
        <f>IF(OR(A5270="",COUNTIF('Message audit'!$A$2:$A$201,A5270)=0,AND(B5270&lt;&gt;"To",B5270&lt;&gt;"CC",B5270&lt;&gt;"BCC"),E5270&lt;&gt;"BASIC_OK"),"REVIEW","OK")</f>
        <v>OK</v>
      </c>
    </row>
    <row r="5271">
      <c r="A5271" s="5" t="s">
        <v>219</v>
      </c>
      <c r="B5271" s="5" t="s">
        <v>50</v>
      </c>
      <c r="C5271" s="5" t="s">
        <v>520</v>
      </c>
      <c r="D5271" s="6" t="str">
        <f t="shared" si="1"/>
        <v>person270@example.org</v>
      </c>
      <c r="E5271" s="6" t="str">
        <f t="shared" si="2"/>
        <v>BASIC_OK</v>
      </c>
      <c r="F5271" s="6" t="str">
        <f>IF(E5271&lt;&gt;"BASIC_OK","REVIEW",IF(RIGHT(D5271,LEN(LOWER(TRIM('Audit summary'!$B$16)))+1)="@"&amp;LOWER(TRIM('Audit summary'!$B$16)),"INTERNAL","EXTERNAL"))</f>
        <v>EXTERNAL</v>
      </c>
      <c r="G5271" s="6">
        <f t="shared" si="3"/>
        <v>0</v>
      </c>
      <c r="H5271" s="6">
        <f t="shared" si="4"/>
        <v>1</v>
      </c>
      <c r="I5271" s="6" t="str">
        <f>IF(OR(A5271="",COUNTIF('Message audit'!$A$2:$A$201,A5271)=0,AND(B5271&lt;&gt;"To",B5271&lt;&gt;"CC",B5271&lt;&gt;"BCC"),E5271&lt;&gt;"BASIC_OK"),"REVIEW","OK")</f>
        <v>OK</v>
      </c>
    </row>
    <row r="5272">
      <c r="A5272" s="5" t="s">
        <v>219</v>
      </c>
      <c r="B5272" s="5" t="s">
        <v>65</v>
      </c>
      <c r="C5272" s="5" t="s">
        <v>521</v>
      </c>
      <c r="D5272" s="6" t="str">
        <f t="shared" si="1"/>
        <v>person271@demo.invalid</v>
      </c>
      <c r="E5272" s="6" t="str">
        <f t="shared" si="2"/>
        <v>BASIC_OK</v>
      </c>
      <c r="F5272" s="6" t="str">
        <f>IF(E5272&lt;&gt;"BASIC_OK","REVIEW",IF(RIGHT(D5272,LEN(LOWER(TRIM('Audit summary'!$B$16)))+1)="@"&amp;LOWER(TRIM('Audit summary'!$B$16)),"INTERNAL","EXTERNAL"))</f>
        <v>INTERNAL</v>
      </c>
      <c r="G5272" s="6">
        <f t="shared" si="3"/>
        <v>0</v>
      </c>
      <c r="H5272" s="6">
        <f t="shared" si="4"/>
        <v>1</v>
      </c>
      <c r="I5272" s="6" t="str">
        <f>IF(OR(A5272="",COUNTIF('Message audit'!$A$2:$A$201,A5272)=0,AND(B5272&lt;&gt;"To",B5272&lt;&gt;"CC",B5272&lt;&gt;"BCC"),E5272&lt;&gt;"BASIC_OK"),"REVIEW","OK")</f>
        <v>OK</v>
      </c>
    </row>
    <row r="5273">
      <c r="A5273" s="5" t="s">
        <v>219</v>
      </c>
      <c r="B5273" s="5" t="s">
        <v>21</v>
      </c>
      <c r="C5273" s="5" t="s">
        <v>522</v>
      </c>
      <c r="D5273" s="6" t="str">
        <f t="shared" si="1"/>
        <v>person272@demo.invalid</v>
      </c>
      <c r="E5273" s="6" t="str">
        <f t="shared" si="2"/>
        <v>BASIC_OK</v>
      </c>
      <c r="F5273" s="6" t="str">
        <f>IF(E5273&lt;&gt;"BASIC_OK","REVIEW",IF(RIGHT(D5273,LEN(LOWER(TRIM('Audit summary'!$B$16)))+1)="@"&amp;LOWER(TRIM('Audit summary'!$B$16)),"INTERNAL","EXTERNAL"))</f>
        <v>INTERNAL</v>
      </c>
      <c r="G5273" s="6">
        <f t="shared" si="3"/>
        <v>0</v>
      </c>
      <c r="H5273" s="6">
        <f t="shared" si="4"/>
        <v>1</v>
      </c>
      <c r="I5273" s="6" t="str">
        <f>IF(OR(A5273="",COUNTIF('Message audit'!$A$2:$A$201,A5273)=0,AND(B5273&lt;&gt;"To",B5273&lt;&gt;"CC",B5273&lt;&gt;"BCC"),E5273&lt;&gt;"BASIC_OK"),"REVIEW","OK")</f>
        <v>OK</v>
      </c>
    </row>
    <row r="5274">
      <c r="A5274" s="5" t="s">
        <v>219</v>
      </c>
      <c r="B5274" s="5" t="s">
        <v>50</v>
      </c>
      <c r="C5274" s="5" t="s">
        <v>523</v>
      </c>
      <c r="D5274" s="6" t="str">
        <f t="shared" si="1"/>
        <v>person273@demo.invalid</v>
      </c>
      <c r="E5274" s="6" t="str">
        <f t="shared" si="2"/>
        <v>BASIC_OK</v>
      </c>
      <c r="F5274" s="6" t="str">
        <f>IF(E5274&lt;&gt;"BASIC_OK","REVIEW",IF(RIGHT(D5274,LEN(LOWER(TRIM('Audit summary'!$B$16)))+1)="@"&amp;LOWER(TRIM('Audit summary'!$B$16)),"INTERNAL","EXTERNAL"))</f>
        <v>INTERNAL</v>
      </c>
      <c r="G5274" s="6">
        <f t="shared" si="3"/>
        <v>0</v>
      </c>
      <c r="H5274" s="6">
        <f t="shared" si="4"/>
        <v>1</v>
      </c>
      <c r="I5274" s="6" t="str">
        <f>IF(OR(A5274="",COUNTIF('Message audit'!$A$2:$A$201,A5274)=0,AND(B5274&lt;&gt;"To",B5274&lt;&gt;"CC",B5274&lt;&gt;"BCC"),E5274&lt;&gt;"BASIC_OK"),"REVIEW","OK")</f>
        <v>OK</v>
      </c>
    </row>
    <row r="5275">
      <c r="A5275" s="5" t="s">
        <v>219</v>
      </c>
      <c r="B5275" s="5" t="s">
        <v>65</v>
      </c>
      <c r="C5275" s="5" t="s">
        <v>524</v>
      </c>
      <c r="D5275" s="6" t="str">
        <f t="shared" si="1"/>
        <v>person274@demo.invalid</v>
      </c>
      <c r="E5275" s="6" t="str">
        <f t="shared" si="2"/>
        <v>BASIC_OK</v>
      </c>
      <c r="F5275" s="6" t="str">
        <f>IF(E5275&lt;&gt;"BASIC_OK","REVIEW",IF(RIGHT(D5275,LEN(LOWER(TRIM('Audit summary'!$B$16)))+1)="@"&amp;LOWER(TRIM('Audit summary'!$B$16)),"INTERNAL","EXTERNAL"))</f>
        <v>INTERNAL</v>
      </c>
      <c r="G5275" s="6">
        <f t="shared" si="3"/>
        <v>0</v>
      </c>
      <c r="H5275" s="6">
        <f t="shared" si="4"/>
        <v>1</v>
      </c>
      <c r="I5275" s="6" t="str">
        <f>IF(OR(A5275="",COUNTIF('Message audit'!$A$2:$A$201,A5275)=0,AND(B5275&lt;&gt;"To",B5275&lt;&gt;"CC",B5275&lt;&gt;"BCC"),E5275&lt;&gt;"BASIC_OK"),"REVIEW","OK")</f>
        <v>OK</v>
      </c>
    </row>
    <row r="5276">
      <c r="A5276" s="5" t="s">
        <v>219</v>
      </c>
      <c r="B5276" s="5" t="s">
        <v>21</v>
      </c>
      <c r="C5276" s="5" t="s">
        <v>525</v>
      </c>
      <c r="D5276" s="6" t="str">
        <f t="shared" si="1"/>
        <v>person275@example.org</v>
      </c>
      <c r="E5276" s="6" t="str">
        <f t="shared" si="2"/>
        <v>BASIC_OK</v>
      </c>
      <c r="F5276" s="6" t="str">
        <f>IF(E5276&lt;&gt;"BASIC_OK","REVIEW",IF(RIGHT(D5276,LEN(LOWER(TRIM('Audit summary'!$B$16)))+1)="@"&amp;LOWER(TRIM('Audit summary'!$B$16)),"INTERNAL","EXTERNAL"))</f>
        <v>EXTERNAL</v>
      </c>
      <c r="G5276" s="6">
        <f t="shared" si="3"/>
        <v>0</v>
      </c>
      <c r="H5276" s="6">
        <f t="shared" si="4"/>
        <v>1</v>
      </c>
      <c r="I5276" s="6" t="str">
        <f>IF(OR(A5276="",COUNTIF('Message audit'!$A$2:$A$201,A5276)=0,AND(B5276&lt;&gt;"To",B5276&lt;&gt;"CC",B5276&lt;&gt;"BCC"),E5276&lt;&gt;"BASIC_OK"),"REVIEW","OK")</f>
        <v>OK</v>
      </c>
    </row>
    <row r="5277">
      <c r="A5277" s="5" t="s">
        <v>219</v>
      </c>
      <c r="B5277" s="5" t="s">
        <v>50</v>
      </c>
      <c r="C5277" s="5" t="s">
        <v>526</v>
      </c>
      <c r="D5277" s="6" t="str">
        <f t="shared" si="1"/>
        <v>person276@demo.invalid</v>
      </c>
      <c r="E5277" s="6" t="str">
        <f t="shared" si="2"/>
        <v>BASIC_OK</v>
      </c>
      <c r="F5277" s="6" t="str">
        <f>IF(E5277&lt;&gt;"BASIC_OK","REVIEW",IF(RIGHT(D5277,LEN(LOWER(TRIM('Audit summary'!$B$16)))+1)="@"&amp;LOWER(TRIM('Audit summary'!$B$16)),"INTERNAL","EXTERNAL"))</f>
        <v>INTERNAL</v>
      </c>
      <c r="G5277" s="6">
        <f t="shared" si="3"/>
        <v>0</v>
      </c>
      <c r="H5277" s="6">
        <f t="shared" si="4"/>
        <v>1</v>
      </c>
      <c r="I5277" s="6" t="str">
        <f>IF(OR(A5277="",COUNTIF('Message audit'!$A$2:$A$201,A5277)=0,AND(B5277&lt;&gt;"To",B5277&lt;&gt;"CC",B5277&lt;&gt;"BCC"),E5277&lt;&gt;"BASIC_OK"),"REVIEW","OK")</f>
        <v>OK</v>
      </c>
    </row>
    <row r="5278">
      <c r="A5278" s="5" t="s">
        <v>219</v>
      </c>
      <c r="B5278" s="5" t="s">
        <v>65</v>
      </c>
      <c r="C5278" s="5" t="s">
        <v>527</v>
      </c>
      <c r="D5278" s="6" t="str">
        <f t="shared" si="1"/>
        <v>person277@demo.invalid</v>
      </c>
      <c r="E5278" s="6" t="str">
        <f t="shared" si="2"/>
        <v>BASIC_OK</v>
      </c>
      <c r="F5278" s="6" t="str">
        <f>IF(E5278&lt;&gt;"BASIC_OK","REVIEW",IF(RIGHT(D5278,LEN(LOWER(TRIM('Audit summary'!$B$16)))+1)="@"&amp;LOWER(TRIM('Audit summary'!$B$16)),"INTERNAL","EXTERNAL"))</f>
        <v>INTERNAL</v>
      </c>
      <c r="G5278" s="6">
        <f t="shared" si="3"/>
        <v>0</v>
      </c>
      <c r="H5278" s="6">
        <f t="shared" si="4"/>
        <v>1</v>
      </c>
      <c r="I5278" s="6" t="str">
        <f>IF(OR(A5278="",COUNTIF('Message audit'!$A$2:$A$201,A5278)=0,AND(B5278&lt;&gt;"To",B5278&lt;&gt;"CC",B5278&lt;&gt;"BCC"),E5278&lt;&gt;"BASIC_OK"),"REVIEW","OK")</f>
        <v>OK</v>
      </c>
    </row>
    <row r="5279">
      <c r="A5279" s="5" t="s">
        <v>219</v>
      </c>
      <c r="B5279" s="5" t="s">
        <v>21</v>
      </c>
      <c r="C5279" s="5" t="s">
        <v>528</v>
      </c>
      <c r="D5279" s="6" t="str">
        <f t="shared" si="1"/>
        <v>person278@demo.invalid</v>
      </c>
      <c r="E5279" s="6" t="str">
        <f t="shared" si="2"/>
        <v>BASIC_OK</v>
      </c>
      <c r="F5279" s="6" t="str">
        <f>IF(E5279&lt;&gt;"BASIC_OK","REVIEW",IF(RIGHT(D5279,LEN(LOWER(TRIM('Audit summary'!$B$16)))+1)="@"&amp;LOWER(TRIM('Audit summary'!$B$16)),"INTERNAL","EXTERNAL"))</f>
        <v>INTERNAL</v>
      </c>
      <c r="G5279" s="6">
        <f t="shared" si="3"/>
        <v>0</v>
      </c>
      <c r="H5279" s="6">
        <f t="shared" si="4"/>
        <v>1</v>
      </c>
      <c r="I5279" s="6" t="str">
        <f>IF(OR(A5279="",COUNTIF('Message audit'!$A$2:$A$201,A5279)=0,AND(B5279&lt;&gt;"To",B5279&lt;&gt;"CC",B5279&lt;&gt;"BCC"),E5279&lt;&gt;"BASIC_OK"),"REVIEW","OK")</f>
        <v>OK</v>
      </c>
    </row>
    <row r="5280">
      <c r="A5280" s="5" t="s">
        <v>219</v>
      </c>
      <c r="B5280" s="5" t="s">
        <v>50</v>
      </c>
      <c r="C5280" s="5" t="s">
        <v>529</v>
      </c>
      <c r="D5280" s="6" t="str">
        <f t="shared" si="1"/>
        <v>person279@demo.invalid</v>
      </c>
      <c r="E5280" s="6" t="str">
        <f t="shared" si="2"/>
        <v>BASIC_OK</v>
      </c>
      <c r="F5280" s="6" t="str">
        <f>IF(E5280&lt;&gt;"BASIC_OK","REVIEW",IF(RIGHT(D5280,LEN(LOWER(TRIM('Audit summary'!$B$16)))+1)="@"&amp;LOWER(TRIM('Audit summary'!$B$16)),"INTERNAL","EXTERNAL"))</f>
        <v>INTERNAL</v>
      </c>
      <c r="G5280" s="6">
        <f t="shared" si="3"/>
        <v>0</v>
      </c>
      <c r="H5280" s="6">
        <f t="shared" si="4"/>
        <v>1</v>
      </c>
      <c r="I5280" s="6" t="str">
        <f>IF(OR(A5280="",COUNTIF('Message audit'!$A$2:$A$201,A5280)=0,AND(B5280&lt;&gt;"To",B5280&lt;&gt;"CC",B5280&lt;&gt;"BCC"),E5280&lt;&gt;"BASIC_OK"),"REVIEW","OK")</f>
        <v>OK</v>
      </c>
    </row>
    <row r="5281">
      <c r="A5281" s="5" t="s">
        <v>219</v>
      </c>
      <c r="B5281" s="5" t="s">
        <v>65</v>
      </c>
      <c r="C5281" s="5" t="s">
        <v>530</v>
      </c>
      <c r="D5281" s="6" t="str">
        <f t="shared" si="1"/>
        <v>person280@example.org</v>
      </c>
      <c r="E5281" s="6" t="str">
        <f t="shared" si="2"/>
        <v>BASIC_OK</v>
      </c>
      <c r="F5281" s="6" t="str">
        <f>IF(E5281&lt;&gt;"BASIC_OK","REVIEW",IF(RIGHT(D5281,LEN(LOWER(TRIM('Audit summary'!$B$16)))+1)="@"&amp;LOWER(TRIM('Audit summary'!$B$16)),"INTERNAL","EXTERNAL"))</f>
        <v>EXTERNAL</v>
      </c>
      <c r="G5281" s="6">
        <f t="shared" si="3"/>
        <v>0</v>
      </c>
      <c r="H5281" s="6">
        <f t="shared" si="4"/>
        <v>1</v>
      </c>
      <c r="I5281" s="6" t="str">
        <f>IF(OR(A5281="",COUNTIF('Message audit'!$A$2:$A$201,A5281)=0,AND(B5281&lt;&gt;"To",B5281&lt;&gt;"CC",B5281&lt;&gt;"BCC"),E5281&lt;&gt;"BASIC_OK"),"REVIEW","OK")</f>
        <v>OK</v>
      </c>
    </row>
    <row r="5282">
      <c r="A5282" s="5" t="s">
        <v>219</v>
      </c>
      <c r="B5282" s="5" t="s">
        <v>21</v>
      </c>
      <c r="C5282" s="5" t="s">
        <v>531</v>
      </c>
      <c r="D5282" s="6" t="str">
        <f t="shared" si="1"/>
        <v>person281@demo.invalid</v>
      </c>
      <c r="E5282" s="6" t="str">
        <f t="shared" si="2"/>
        <v>BASIC_OK</v>
      </c>
      <c r="F5282" s="6" t="str">
        <f>IF(E5282&lt;&gt;"BASIC_OK","REVIEW",IF(RIGHT(D5282,LEN(LOWER(TRIM('Audit summary'!$B$16)))+1)="@"&amp;LOWER(TRIM('Audit summary'!$B$16)),"INTERNAL","EXTERNAL"))</f>
        <v>INTERNAL</v>
      </c>
      <c r="G5282" s="6">
        <f t="shared" si="3"/>
        <v>0</v>
      </c>
      <c r="H5282" s="6">
        <f t="shared" si="4"/>
        <v>1</v>
      </c>
      <c r="I5282" s="6" t="str">
        <f>IF(OR(A5282="",COUNTIF('Message audit'!$A$2:$A$201,A5282)=0,AND(B5282&lt;&gt;"To",B5282&lt;&gt;"CC",B5282&lt;&gt;"BCC"),E5282&lt;&gt;"BASIC_OK"),"REVIEW","OK")</f>
        <v>OK</v>
      </c>
    </row>
    <row r="5283">
      <c r="A5283" s="5" t="s">
        <v>219</v>
      </c>
      <c r="B5283" s="5" t="s">
        <v>50</v>
      </c>
      <c r="C5283" s="5" t="s">
        <v>532</v>
      </c>
      <c r="D5283" s="6" t="str">
        <f t="shared" si="1"/>
        <v>person282@demo.invalid</v>
      </c>
      <c r="E5283" s="6" t="str">
        <f t="shared" si="2"/>
        <v>BASIC_OK</v>
      </c>
      <c r="F5283" s="6" t="str">
        <f>IF(E5283&lt;&gt;"BASIC_OK","REVIEW",IF(RIGHT(D5283,LEN(LOWER(TRIM('Audit summary'!$B$16)))+1)="@"&amp;LOWER(TRIM('Audit summary'!$B$16)),"INTERNAL","EXTERNAL"))</f>
        <v>INTERNAL</v>
      </c>
      <c r="G5283" s="6">
        <f t="shared" si="3"/>
        <v>0</v>
      </c>
      <c r="H5283" s="6">
        <f t="shared" si="4"/>
        <v>1</v>
      </c>
      <c r="I5283" s="6" t="str">
        <f>IF(OR(A5283="",COUNTIF('Message audit'!$A$2:$A$201,A5283)=0,AND(B5283&lt;&gt;"To",B5283&lt;&gt;"CC",B5283&lt;&gt;"BCC"),E5283&lt;&gt;"BASIC_OK"),"REVIEW","OK")</f>
        <v>OK</v>
      </c>
    </row>
    <row r="5284">
      <c r="A5284" s="5" t="s">
        <v>219</v>
      </c>
      <c r="B5284" s="5" t="s">
        <v>65</v>
      </c>
      <c r="C5284" s="5" t="s">
        <v>533</v>
      </c>
      <c r="D5284" s="6" t="str">
        <f t="shared" si="1"/>
        <v>person283@demo.invalid</v>
      </c>
      <c r="E5284" s="6" t="str">
        <f t="shared" si="2"/>
        <v>BASIC_OK</v>
      </c>
      <c r="F5284" s="6" t="str">
        <f>IF(E5284&lt;&gt;"BASIC_OK","REVIEW",IF(RIGHT(D5284,LEN(LOWER(TRIM('Audit summary'!$B$16)))+1)="@"&amp;LOWER(TRIM('Audit summary'!$B$16)),"INTERNAL","EXTERNAL"))</f>
        <v>INTERNAL</v>
      </c>
      <c r="G5284" s="6">
        <f t="shared" si="3"/>
        <v>0</v>
      </c>
      <c r="H5284" s="6">
        <f t="shared" si="4"/>
        <v>1</v>
      </c>
      <c r="I5284" s="6" t="str">
        <f>IF(OR(A5284="",COUNTIF('Message audit'!$A$2:$A$201,A5284)=0,AND(B5284&lt;&gt;"To",B5284&lt;&gt;"CC",B5284&lt;&gt;"BCC"),E5284&lt;&gt;"BASIC_OK"),"REVIEW","OK")</f>
        <v>OK</v>
      </c>
    </row>
    <row r="5285">
      <c r="A5285" s="5" t="s">
        <v>219</v>
      </c>
      <c r="B5285" s="5" t="s">
        <v>21</v>
      </c>
      <c r="C5285" s="5" t="s">
        <v>534</v>
      </c>
      <c r="D5285" s="6" t="str">
        <f t="shared" si="1"/>
        <v>person284@demo.invalid</v>
      </c>
      <c r="E5285" s="6" t="str">
        <f t="shared" si="2"/>
        <v>BASIC_OK</v>
      </c>
      <c r="F5285" s="6" t="str">
        <f>IF(E5285&lt;&gt;"BASIC_OK","REVIEW",IF(RIGHT(D5285,LEN(LOWER(TRIM('Audit summary'!$B$16)))+1)="@"&amp;LOWER(TRIM('Audit summary'!$B$16)),"INTERNAL","EXTERNAL"))</f>
        <v>INTERNAL</v>
      </c>
      <c r="G5285" s="6">
        <f t="shared" si="3"/>
        <v>0</v>
      </c>
      <c r="H5285" s="6">
        <f t="shared" si="4"/>
        <v>1</v>
      </c>
      <c r="I5285" s="6" t="str">
        <f>IF(OR(A5285="",COUNTIF('Message audit'!$A$2:$A$201,A5285)=0,AND(B5285&lt;&gt;"To",B5285&lt;&gt;"CC",B5285&lt;&gt;"BCC"),E5285&lt;&gt;"BASIC_OK"),"REVIEW","OK")</f>
        <v>OK</v>
      </c>
    </row>
    <row r="5286">
      <c r="A5286" s="5" t="s">
        <v>219</v>
      </c>
      <c r="B5286" s="5" t="s">
        <v>50</v>
      </c>
      <c r="C5286" s="5" t="s">
        <v>535</v>
      </c>
      <c r="D5286" s="6" t="str">
        <f t="shared" si="1"/>
        <v>person285@example.org</v>
      </c>
      <c r="E5286" s="6" t="str">
        <f t="shared" si="2"/>
        <v>BASIC_OK</v>
      </c>
      <c r="F5286" s="6" t="str">
        <f>IF(E5286&lt;&gt;"BASIC_OK","REVIEW",IF(RIGHT(D5286,LEN(LOWER(TRIM('Audit summary'!$B$16)))+1)="@"&amp;LOWER(TRIM('Audit summary'!$B$16)),"INTERNAL","EXTERNAL"))</f>
        <v>EXTERNAL</v>
      </c>
      <c r="G5286" s="6">
        <f t="shared" si="3"/>
        <v>0</v>
      </c>
      <c r="H5286" s="6">
        <f t="shared" si="4"/>
        <v>1</v>
      </c>
      <c r="I5286" s="6" t="str">
        <f>IF(OR(A5286="",COUNTIF('Message audit'!$A$2:$A$201,A5286)=0,AND(B5286&lt;&gt;"To",B5286&lt;&gt;"CC",B5286&lt;&gt;"BCC"),E5286&lt;&gt;"BASIC_OK"),"REVIEW","OK")</f>
        <v>OK</v>
      </c>
    </row>
    <row r="5287">
      <c r="A5287" s="5" t="s">
        <v>219</v>
      </c>
      <c r="B5287" s="5" t="s">
        <v>65</v>
      </c>
      <c r="C5287" s="5" t="s">
        <v>536</v>
      </c>
      <c r="D5287" s="6" t="str">
        <f t="shared" si="1"/>
        <v>person286@demo.invalid</v>
      </c>
      <c r="E5287" s="6" t="str">
        <f t="shared" si="2"/>
        <v>BASIC_OK</v>
      </c>
      <c r="F5287" s="6" t="str">
        <f>IF(E5287&lt;&gt;"BASIC_OK","REVIEW",IF(RIGHT(D5287,LEN(LOWER(TRIM('Audit summary'!$B$16)))+1)="@"&amp;LOWER(TRIM('Audit summary'!$B$16)),"INTERNAL","EXTERNAL"))</f>
        <v>INTERNAL</v>
      </c>
      <c r="G5287" s="6">
        <f t="shared" si="3"/>
        <v>0</v>
      </c>
      <c r="H5287" s="6">
        <f t="shared" si="4"/>
        <v>1</v>
      </c>
      <c r="I5287" s="6" t="str">
        <f>IF(OR(A5287="",COUNTIF('Message audit'!$A$2:$A$201,A5287)=0,AND(B5287&lt;&gt;"To",B5287&lt;&gt;"CC",B5287&lt;&gt;"BCC"),E5287&lt;&gt;"BASIC_OK"),"REVIEW","OK")</f>
        <v>OK</v>
      </c>
    </row>
    <row r="5288">
      <c r="A5288" s="5" t="s">
        <v>219</v>
      </c>
      <c r="B5288" s="5" t="s">
        <v>21</v>
      </c>
      <c r="C5288" s="5" t="s">
        <v>537</v>
      </c>
      <c r="D5288" s="6" t="str">
        <f t="shared" si="1"/>
        <v>person287@demo.invalid</v>
      </c>
      <c r="E5288" s="6" t="str">
        <f t="shared" si="2"/>
        <v>BASIC_OK</v>
      </c>
      <c r="F5288" s="6" t="str">
        <f>IF(E5288&lt;&gt;"BASIC_OK","REVIEW",IF(RIGHT(D5288,LEN(LOWER(TRIM('Audit summary'!$B$16)))+1)="@"&amp;LOWER(TRIM('Audit summary'!$B$16)),"INTERNAL","EXTERNAL"))</f>
        <v>INTERNAL</v>
      </c>
      <c r="G5288" s="6">
        <f t="shared" si="3"/>
        <v>0</v>
      </c>
      <c r="H5288" s="6">
        <f t="shared" si="4"/>
        <v>1</v>
      </c>
      <c r="I5288" s="6" t="str">
        <f>IF(OR(A5288="",COUNTIF('Message audit'!$A$2:$A$201,A5288)=0,AND(B5288&lt;&gt;"To",B5288&lt;&gt;"CC",B5288&lt;&gt;"BCC"),E5288&lt;&gt;"BASIC_OK"),"REVIEW","OK")</f>
        <v>OK</v>
      </c>
    </row>
    <row r="5289">
      <c r="A5289" s="5" t="s">
        <v>219</v>
      </c>
      <c r="B5289" s="5" t="s">
        <v>50</v>
      </c>
      <c r="C5289" s="5" t="s">
        <v>538</v>
      </c>
      <c r="D5289" s="6" t="str">
        <f t="shared" si="1"/>
        <v>person288@demo.invalid</v>
      </c>
      <c r="E5289" s="6" t="str">
        <f t="shared" si="2"/>
        <v>BASIC_OK</v>
      </c>
      <c r="F5289" s="6" t="str">
        <f>IF(E5289&lt;&gt;"BASIC_OK","REVIEW",IF(RIGHT(D5289,LEN(LOWER(TRIM('Audit summary'!$B$16)))+1)="@"&amp;LOWER(TRIM('Audit summary'!$B$16)),"INTERNAL","EXTERNAL"))</f>
        <v>INTERNAL</v>
      </c>
      <c r="G5289" s="6">
        <f t="shared" si="3"/>
        <v>0</v>
      </c>
      <c r="H5289" s="6">
        <f t="shared" si="4"/>
        <v>1</v>
      </c>
      <c r="I5289" s="6" t="str">
        <f>IF(OR(A5289="",COUNTIF('Message audit'!$A$2:$A$201,A5289)=0,AND(B5289&lt;&gt;"To",B5289&lt;&gt;"CC",B5289&lt;&gt;"BCC"),E5289&lt;&gt;"BASIC_OK"),"REVIEW","OK")</f>
        <v>OK</v>
      </c>
    </row>
    <row r="5290">
      <c r="A5290" s="5" t="s">
        <v>219</v>
      </c>
      <c r="B5290" s="5" t="s">
        <v>65</v>
      </c>
      <c r="C5290" s="5" t="s">
        <v>539</v>
      </c>
      <c r="D5290" s="6" t="str">
        <f t="shared" si="1"/>
        <v>person289@demo.invalid</v>
      </c>
      <c r="E5290" s="6" t="str">
        <f t="shared" si="2"/>
        <v>BASIC_OK</v>
      </c>
      <c r="F5290" s="6" t="str">
        <f>IF(E5290&lt;&gt;"BASIC_OK","REVIEW",IF(RIGHT(D5290,LEN(LOWER(TRIM('Audit summary'!$B$16)))+1)="@"&amp;LOWER(TRIM('Audit summary'!$B$16)),"INTERNAL","EXTERNAL"))</f>
        <v>INTERNAL</v>
      </c>
      <c r="G5290" s="6">
        <f t="shared" si="3"/>
        <v>0</v>
      </c>
      <c r="H5290" s="6">
        <f t="shared" si="4"/>
        <v>1</v>
      </c>
      <c r="I5290" s="6" t="str">
        <f>IF(OR(A5290="",COUNTIF('Message audit'!$A$2:$A$201,A5290)=0,AND(B5290&lt;&gt;"To",B5290&lt;&gt;"CC",B5290&lt;&gt;"BCC"),E5290&lt;&gt;"BASIC_OK"),"REVIEW","OK")</f>
        <v>OK</v>
      </c>
    </row>
    <row r="5291">
      <c r="A5291" s="5" t="s">
        <v>219</v>
      </c>
      <c r="B5291" s="5" t="s">
        <v>21</v>
      </c>
      <c r="C5291" s="5" t="s">
        <v>540</v>
      </c>
      <c r="D5291" s="6" t="str">
        <f t="shared" si="1"/>
        <v>person290@example.org</v>
      </c>
      <c r="E5291" s="6" t="str">
        <f t="shared" si="2"/>
        <v>BASIC_OK</v>
      </c>
      <c r="F5291" s="6" t="str">
        <f>IF(E5291&lt;&gt;"BASIC_OK","REVIEW",IF(RIGHT(D5291,LEN(LOWER(TRIM('Audit summary'!$B$16)))+1)="@"&amp;LOWER(TRIM('Audit summary'!$B$16)),"INTERNAL","EXTERNAL"))</f>
        <v>EXTERNAL</v>
      </c>
      <c r="G5291" s="6">
        <f t="shared" si="3"/>
        <v>0</v>
      </c>
      <c r="H5291" s="6">
        <f t="shared" si="4"/>
        <v>1</v>
      </c>
      <c r="I5291" s="6" t="str">
        <f>IF(OR(A5291="",COUNTIF('Message audit'!$A$2:$A$201,A5291)=0,AND(B5291&lt;&gt;"To",B5291&lt;&gt;"CC",B5291&lt;&gt;"BCC"),E5291&lt;&gt;"BASIC_OK"),"REVIEW","OK")</f>
        <v>OK</v>
      </c>
    </row>
    <row r="5292">
      <c r="A5292" s="5" t="s">
        <v>219</v>
      </c>
      <c r="B5292" s="5" t="s">
        <v>50</v>
      </c>
      <c r="C5292" s="5" t="s">
        <v>541</v>
      </c>
      <c r="D5292" s="6" t="str">
        <f t="shared" si="1"/>
        <v>person291@demo.invalid</v>
      </c>
      <c r="E5292" s="6" t="str">
        <f t="shared" si="2"/>
        <v>BASIC_OK</v>
      </c>
      <c r="F5292" s="6" t="str">
        <f>IF(E5292&lt;&gt;"BASIC_OK","REVIEW",IF(RIGHT(D5292,LEN(LOWER(TRIM('Audit summary'!$B$16)))+1)="@"&amp;LOWER(TRIM('Audit summary'!$B$16)),"INTERNAL","EXTERNAL"))</f>
        <v>INTERNAL</v>
      </c>
      <c r="G5292" s="6">
        <f t="shared" si="3"/>
        <v>0</v>
      </c>
      <c r="H5292" s="6">
        <f t="shared" si="4"/>
        <v>1</v>
      </c>
      <c r="I5292" s="6" t="str">
        <f>IF(OR(A5292="",COUNTIF('Message audit'!$A$2:$A$201,A5292)=0,AND(B5292&lt;&gt;"To",B5292&lt;&gt;"CC",B5292&lt;&gt;"BCC"),E5292&lt;&gt;"BASIC_OK"),"REVIEW","OK")</f>
        <v>OK</v>
      </c>
    </row>
    <row r="5293">
      <c r="A5293" s="5" t="s">
        <v>219</v>
      </c>
      <c r="B5293" s="5" t="s">
        <v>65</v>
      </c>
      <c r="C5293" s="5" t="s">
        <v>542</v>
      </c>
      <c r="D5293" s="6" t="str">
        <f t="shared" si="1"/>
        <v>person292@demo.invalid</v>
      </c>
      <c r="E5293" s="6" t="str">
        <f t="shared" si="2"/>
        <v>BASIC_OK</v>
      </c>
      <c r="F5293" s="6" t="str">
        <f>IF(E5293&lt;&gt;"BASIC_OK","REVIEW",IF(RIGHT(D5293,LEN(LOWER(TRIM('Audit summary'!$B$16)))+1)="@"&amp;LOWER(TRIM('Audit summary'!$B$16)),"INTERNAL","EXTERNAL"))</f>
        <v>INTERNAL</v>
      </c>
      <c r="G5293" s="6">
        <f t="shared" si="3"/>
        <v>0</v>
      </c>
      <c r="H5293" s="6">
        <f t="shared" si="4"/>
        <v>1</v>
      </c>
      <c r="I5293" s="6" t="str">
        <f>IF(OR(A5293="",COUNTIF('Message audit'!$A$2:$A$201,A5293)=0,AND(B5293&lt;&gt;"To",B5293&lt;&gt;"CC",B5293&lt;&gt;"BCC"),E5293&lt;&gt;"BASIC_OK"),"REVIEW","OK")</f>
        <v>OK</v>
      </c>
    </row>
    <row r="5294">
      <c r="A5294" s="5" t="s">
        <v>219</v>
      </c>
      <c r="B5294" s="5" t="s">
        <v>21</v>
      </c>
      <c r="C5294" s="5" t="s">
        <v>543</v>
      </c>
      <c r="D5294" s="6" t="str">
        <f t="shared" si="1"/>
        <v>person293@demo.invalid</v>
      </c>
      <c r="E5294" s="6" t="str">
        <f t="shared" si="2"/>
        <v>BASIC_OK</v>
      </c>
      <c r="F5294" s="6" t="str">
        <f>IF(E5294&lt;&gt;"BASIC_OK","REVIEW",IF(RIGHT(D5294,LEN(LOWER(TRIM('Audit summary'!$B$16)))+1)="@"&amp;LOWER(TRIM('Audit summary'!$B$16)),"INTERNAL","EXTERNAL"))</f>
        <v>INTERNAL</v>
      </c>
      <c r="G5294" s="6">
        <f t="shared" si="3"/>
        <v>0</v>
      </c>
      <c r="H5294" s="6">
        <f t="shared" si="4"/>
        <v>1</v>
      </c>
      <c r="I5294" s="6" t="str">
        <f>IF(OR(A5294="",COUNTIF('Message audit'!$A$2:$A$201,A5294)=0,AND(B5294&lt;&gt;"To",B5294&lt;&gt;"CC",B5294&lt;&gt;"BCC"),E5294&lt;&gt;"BASIC_OK"),"REVIEW","OK")</f>
        <v>OK</v>
      </c>
    </row>
    <row r="5295">
      <c r="A5295" s="5" t="s">
        <v>219</v>
      </c>
      <c r="B5295" s="5" t="s">
        <v>50</v>
      </c>
      <c r="C5295" s="5" t="s">
        <v>544</v>
      </c>
      <c r="D5295" s="6" t="str">
        <f t="shared" si="1"/>
        <v>person294@demo.invalid</v>
      </c>
      <c r="E5295" s="6" t="str">
        <f t="shared" si="2"/>
        <v>BASIC_OK</v>
      </c>
      <c r="F5295" s="6" t="str">
        <f>IF(E5295&lt;&gt;"BASIC_OK","REVIEW",IF(RIGHT(D5295,LEN(LOWER(TRIM('Audit summary'!$B$16)))+1)="@"&amp;LOWER(TRIM('Audit summary'!$B$16)),"INTERNAL","EXTERNAL"))</f>
        <v>INTERNAL</v>
      </c>
      <c r="G5295" s="6">
        <f t="shared" si="3"/>
        <v>0</v>
      </c>
      <c r="H5295" s="6">
        <f t="shared" si="4"/>
        <v>1</v>
      </c>
      <c r="I5295" s="6" t="str">
        <f>IF(OR(A5295="",COUNTIF('Message audit'!$A$2:$A$201,A5295)=0,AND(B5295&lt;&gt;"To",B5295&lt;&gt;"CC",B5295&lt;&gt;"BCC"),E5295&lt;&gt;"BASIC_OK"),"REVIEW","OK")</f>
        <v>OK</v>
      </c>
    </row>
    <row r="5296">
      <c r="A5296" s="5" t="s">
        <v>219</v>
      </c>
      <c r="B5296" s="5" t="s">
        <v>65</v>
      </c>
      <c r="C5296" s="5" t="s">
        <v>545</v>
      </c>
      <c r="D5296" s="6" t="str">
        <f t="shared" si="1"/>
        <v>person295@example.org</v>
      </c>
      <c r="E5296" s="6" t="str">
        <f t="shared" si="2"/>
        <v>BASIC_OK</v>
      </c>
      <c r="F5296" s="6" t="str">
        <f>IF(E5296&lt;&gt;"BASIC_OK","REVIEW",IF(RIGHT(D5296,LEN(LOWER(TRIM('Audit summary'!$B$16)))+1)="@"&amp;LOWER(TRIM('Audit summary'!$B$16)),"INTERNAL","EXTERNAL"))</f>
        <v>EXTERNAL</v>
      </c>
      <c r="G5296" s="6">
        <f t="shared" si="3"/>
        <v>0</v>
      </c>
      <c r="H5296" s="6">
        <f t="shared" si="4"/>
        <v>1</v>
      </c>
      <c r="I5296" s="6" t="str">
        <f>IF(OR(A5296="",COUNTIF('Message audit'!$A$2:$A$201,A5296)=0,AND(B5296&lt;&gt;"To",B5296&lt;&gt;"CC",B5296&lt;&gt;"BCC"),E5296&lt;&gt;"BASIC_OK"),"REVIEW","OK")</f>
        <v>OK</v>
      </c>
    </row>
    <row r="5297">
      <c r="A5297" s="5" t="s">
        <v>219</v>
      </c>
      <c r="B5297" s="5" t="s">
        <v>21</v>
      </c>
      <c r="C5297" s="5" t="s">
        <v>546</v>
      </c>
      <c r="D5297" s="6" t="str">
        <f t="shared" si="1"/>
        <v>person296@demo.invalid</v>
      </c>
      <c r="E5297" s="6" t="str">
        <f t="shared" si="2"/>
        <v>BASIC_OK</v>
      </c>
      <c r="F5297" s="6" t="str">
        <f>IF(E5297&lt;&gt;"BASIC_OK","REVIEW",IF(RIGHT(D5297,LEN(LOWER(TRIM('Audit summary'!$B$16)))+1)="@"&amp;LOWER(TRIM('Audit summary'!$B$16)),"INTERNAL","EXTERNAL"))</f>
        <v>INTERNAL</v>
      </c>
      <c r="G5297" s="6">
        <f t="shared" si="3"/>
        <v>0</v>
      </c>
      <c r="H5297" s="6">
        <f t="shared" si="4"/>
        <v>1</v>
      </c>
      <c r="I5297" s="6" t="str">
        <f>IF(OR(A5297="",COUNTIF('Message audit'!$A$2:$A$201,A5297)=0,AND(B5297&lt;&gt;"To",B5297&lt;&gt;"CC",B5297&lt;&gt;"BCC"),E5297&lt;&gt;"BASIC_OK"),"REVIEW","OK")</f>
        <v>OK</v>
      </c>
    </row>
    <row r="5298">
      <c r="A5298" s="5" t="s">
        <v>219</v>
      </c>
      <c r="B5298" s="5" t="s">
        <v>50</v>
      </c>
      <c r="C5298" s="5" t="s">
        <v>547</v>
      </c>
      <c r="D5298" s="6" t="str">
        <f t="shared" si="1"/>
        <v>person297@demo.invalid</v>
      </c>
      <c r="E5298" s="6" t="str">
        <f t="shared" si="2"/>
        <v>BASIC_OK</v>
      </c>
      <c r="F5298" s="6" t="str">
        <f>IF(E5298&lt;&gt;"BASIC_OK","REVIEW",IF(RIGHT(D5298,LEN(LOWER(TRIM('Audit summary'!$B$16)))+1)="@"&amp;LOWER(TRIM('Audit summary'!$B$16)),"INTERNAL","EXTERNAL"))</f>
        <v>INTERNAL</v>
      </c>
      <c r="G5298" s="6">
        <f t="shared" si="3"/>
        <v>0</v>
      </c>
      <c r="H5298" s="6">
        <f t="shared" si="4"/>
        <v>1</v>
      </c>
      <c r="I5298" s="6" t="str">
        <f>IF(OR(A5298="",COUNTIF('Message audit'!$A$2:$A$201,A5298)=0,AND(B5298&lt;&gt;"To",B5298&lt;&gt;"CC",B5298&lt;&gt;"BCC"),E5298&lt;&gt;"BASIC_OK"),"REVIEW","OK")</f>
        <v>OK</v>
      </c>
    </row>
    <row r="5299">
      <c r="A5299" s="5" t="s">
        <v>219</v>
      </c>
      <c r="B5299" s="5" t="s">
        <v>65</v>
      </c>
      <c r="C5299" s="5" t="s">
        <v>548</v>
      </c>
      <c r="D5299" s="6" t="str">
        <f t="shared" si="1"/>
        <v>person298@demo.invalid</v>
      </c>
      <c r="E5299" s="6" t="str">
        <f t="shared" si="2"/>
        <v>BASIC_OK</v>
      </c>
      <c r="F5299" s="6" t="str">
        <f>IF(E5299&lt;&gt;"BASIC_OK","REVIEW",IF(RIGHT(D5299,LEN(LOWER(TRIM('Audit summary'!$B$16)))+1)="@"&amp;LOWER(TRIM('Audit summary'!$B$16)),"INTERNAL","EXTERNAL"))</f>
        <v>INTERNAL</v>
      </c>
      <c r="G5299" s="6">
        <f t="shared" si="3"/>
        <v>0</v>
      </c>
      <c r="H5299" s="6">
        <f t="shared" si="4"/>
        <v>1</v>
      </c>
      <c r="I5299" s="6" t="str">
        <f>IF(OR(A5299="",COUNTIF('Message audit'!$A$2:$A$201,A5299)=0,AND(B5299&lt;&gt;"To",B5299&lt;&gt;"CC",B5299&lt;&gt;"BCC"),E5299&lt;&gt;"BASIC_OK"),"REVIEW","OK")</f>
        <v>OK</v>
      </c>
    </row>
    <row r="5300">
      <c r="A5300" s="5" t="s">
        <v>219</v>
      </c>
      <c r="B5300" s="5" t="s">
        <v>21</v>
      </c>
      <c r="C5300" s="5" t="s">
        <v>549</v>
      </c>
      <c r="D5300" s="6" t="str">
        <f t="shared" si="1"/>
        <v>person299@demo.invalid</v>
      </c>
      <c r="E5300" s="6" t="str">
        <f t="shared" si="2"/>
        <v>BASIC_OK</v>
      </c>
      <c r="F5300" s="6" t="str">
        <f>IF(E5300&lt;&gt;"BASIC_OK","REVIEW",IF(RIGHT(D5300,LEN(LOWER(TRIM('Audit summary'!$B$16)))+1)="@"&amp;LOWER(TRIM('Audit summary'!$B$16)),"INTERNAL","EXTERNAL"))</f>
        <v>INTERNAL</v>
      </c>
      <c r="G5300" s="6">
        <f t="shared" si="3"/>
        <v>0</v>
      </c>
      <c r="H5300" s="6">
        <f t="shared" si="4"/>
        <v>1</v>
      </c>
      <c r="I5300" s="6" t="str">
        <f>IF(OR(A5300="",COUNTIF('Message audit'!$A$2:$A$201,A5300)=0,AND(B5300&lt;&gt;"To",B5300&lt;&gt;"CC",B5300&lt;&gt;"BCC"),E5300&lt;&gt;"BASIC_OK"),"REVIEW","OK")</f>
        <v>OK</v>
      </c>
    </row>
    <row r="5301">
      <c r="A5301" s="5" t="s">
        <v>219</v>
      </c>
      <c r="B5301" s="5" t="s">
        <v>50</v>
      </c>
      <c r="D5301" s="6" t="str">
        <f t="shared" si="1"/>
        <v/>
      </c>
      <c r="E5301" s="6" t="str">
        <f t="shared" si="2"/>
        <v>MISSING</v>
      </c>
      <c r="F5301" s="6" t="str">
        <f>IF(E5301&lt;&gt;"BASIC_OK","REVIEW",IF(RIGHT(D5301,LEN(LOWER(TRIM('Audit summary'!$B$16)))+1)="@"&amp;LOWER(TRIM('Audit summary'!$B$16)),"INTERNAL","EXTERNAL"))</f>
        <v>REVIEW</v>
      </c>
      <c r="G5301" s="6">
        <f t="shared" si="3"/>
        <v>0</v>
      </c>
      <c r="H5301" s="6">
        <f t="shared" si="4"/>
        <v>0</v>
      </c>
      <c r="I5301" s="6" t="str">
        <f>IF(OR(A5301="",COUNTIF('Message audit'!$A$2:$A$201,A5301)=0,AND(B5301&lt;&gt;"To",B5301&lt;&gt;"CC",B5301&lt;&gt;"BCC"),E5301&lt;&gt;"BASIC_OK"),"REVIEW","OK")</f>
        <v>REVIEW</v>
      </c>
    </row>
    <row r="5302">
      <c r="A5302" s="5" t="s">
        <v>219</v>
      </c>
      <c r="B5302" s="5" t="s">
        <v>65</v>
      </c>
      <c r="C5302" s="5" t="s">
        <v>550</v>
      </c>
      <c r="D5302" s="6" t="str">
        <f t="shared" si="1"/>
        <v>broken-301</v>
      </c>
      <c r="E5302" s="6" t="str">
        <f t="shared" si="2"/>
        <v>REVIEW</v>
      </c>
      <c r="F5302" s="6" t="str">
        <f>IF(E5302&lt;&gt;"BASIC_OK","REVIEW",IF(RIGHT(D5302,LEN(LOWER(TRIM('Audit summary'!$B$16)))+1)="@"&amp;LOWER(TRIM('Audit summary'!$B$16)),"INTERNAL","EXTERNAL"))</f>
        <v>REVIEW</v>
      </c>
      <c r="G5302" s="6">
        <f t="shared" si="3"/>
        <v>0</v>
      </c>
      <c r="H5302" s="6">
        <f t="shared" si="4"/>
        <v>0</v>
      </c>
      <c r="I5302" s="6" t="str">
        <f>IF(OR(A5302="",COUNTIF('Message audit'!$A$2:$A$201,A5302)=0,AND(B5302&lt;&gt;"To",B5302&lt;&gt;"CC",B5302&lt;&gt;"BCC"),E5302&lt;&gt;"BASIC_OK"),"REVIEW","OK")</f>
        <v>REVIEW</v>
      </c>
    </row>
    <row r="5303">
      <c r="A5303" s="5" t="s">
        <v>221</v>
      </c>
      <c r="B5303" s="5" t="s">
        <v>21</v>
      </c>
      <c r="C5303" s="5" t="s">
        <v>551</v>
      </c>
      <c r="D5303" s="6" t="str">
        <f t="shared" si="1"/>
        <v>person302@demo.invalid</v>
      </c>
      <c r="E5303" s="6" t="str">
        <f t="shared" si="2"/>
        <v>BASIC_OK</v>
      </c>
      <c r="F5303" s="6" t="str">
        <f>IF(E5303&lt;&gt;"BASIC_OK","REVIEW",IF(RIGHT(D5303,LEN(LOWER(TRIM('Audit summary'!$B$16)))+1)="@"&amp;LOWER(TRIM('Audit summary'!$B$16)),"INTERNAL","EXTERNAL"))</f>
        <v>INTERNAL</v>
      </c>
      <c r="G5303" s="6">
        <f t="shared" si="3"/>
        <v>0</v>
      </c>
      <c r="H5303" s="6">
        <f t="shared" si="4"/>
        <v>1</v>
      </c>
      <c r="I5303" s="6" t="str">
        <f>IF(OR(A5303="",COUNTIF('Message audit'!$A$2:$A$201,A5303)=0,AND(B5303&lt;&gt;"To",B5303&lt;&gt;"CC",B5303&lt;&gt;"BCC"),E5303&lt;&gt;"BASIC_OK"),"REVIEW","OK")</f>
        <v>OK</v>
      </c>
    </row>
    <row r="5304">
      <c r="A5304" s="5" t="s">
        <v>221</v>
      </c>
      <c r="B5304" s="5" t="s">
        <v>50</v>
      </c>
      <c r="C5304" s="5" t="s">
        <v>552</v>
      </c>
      <c r="D5304" s="6" t="str">
        <f t="shared" si="1"/>
        <v>person303@demo.invalid</v>
      </c>
      <c r="E5304" s="6" t="str">
        <f t="shared" si="2"/>
        <v>BASIC_OK</v>
      </c>
      <c r="F5304" s="6" t="str">
        <f>IF(E5304&lt;&gt;"BASIC_OK","REVIEW",IF(RIGHT(D5304,LEN(LOWER(TRIM('Audit summary'!$B$16)))+1)="@"&amp;LOWER(TRIM('Audit summary'!$B$16)),"INTERNAL","EXTERNAL"))</f>
        <v>INTERNAL</v>
      </c>
      <c r="G5304" s="6">
        <f t="shared" si="3"/>
        <v>0</v>
      </c>
      <c r="H5304" s="6">
        <f t="shared" si="4"/>
        <v>1</v>
      </c>
      <c r="I5304" s="6" t="str">
        <f>IF(OR(A5304="",COUNTIF('Message audit'!$A$2:$A$201,A5304)=0,AND(B5304&lt;&gt;"To",B5304&lt;&gt;"CC",B5304&lt;&gt;"BCC"),E5304&lt;&gt;"BASIC_OK"),"REVIEW","OK")</f>
        <v>OK</v>
      </c>
    </row>
    <row r="5305">
      <c r="A5305" s="5" t="s">
        <v>221</v>
      </c>
      <c r="B5305" s="5" t="s">
        <v>65</v>
      </c>
      <c r="C5305" s="5" t="s">
        <v>553</v>
      </c>
      <c r="D5305" s="6" t="str">
        <f t="shared" si="1"/>
        <v>person304@demo.invalid</v>
      </c>
      <c r="E5305" s="6" t="str">
        <f t="shared" si="2"/>
        <v>BASIC_OK</v>
      </c>
      <c r="F5305" s="6" t="str">
        <f>IF(E5305&lt;&gt;"BASIC_OK","REVIEW",IF(RIGHT(D5305,LEN(LOWER(TRIM('Audit summary'!$B$16)))+1)="@"&amp;LOWER(TRIM('Audit summary'!$B$16)),"INTERNAL","EXTERNAL"))</f>
        <v>INTERNAL</v>
      </c>
      <c r="G5305" s="6">
        <f t="shared" si="3"/>
        <v>0</v>
      </c>
      <c r="H5305" s="6">
        <f t="shared" si="4"/>
        <v>1</v>
      </c>
      <c r="I5305" s="6" t="str">
        <f>IF(OR(A5305="",COUNTIF('Message audit'!$A$2:$A$201,A5305)=0,AND(B5305&lt;&gt;"To",B5305&lt;&gt;"CC",B5305&lt;&gt;"BCC"),E5305&lt;&gt;"BASIC_OK"),"REVIEW","OK")</f>
        <v>OK</v>
      </c>
    </row>
    <row r="5306">
      <c r="A5306" s="5" t="s">
        <v>221</v>
      </c>
      <c r="B5306" s="5" t="s">
        <v>21</v>
      </c>
      <c r="C5306" s="5" t="s">
        <v>554</v>
      </c>
      <c r="D5306" s="6" t="str">
        <f t="shared" si="1"/>
        <v>person305@example.org</v>
      </c>
      <c r="E5306" s="6" t="str">
        <f t="shared" si="2"/>
        <v>BASIC_OK</v>
      </c>
      <c r="F5306" s="6" t="str">
        <f>IF(E5306&lt;&gt;"BASIC_OK","REVIEW",IF(RIGHT(D5306,LEN(LOWER(TRIM('Audit summary'!$B$16)))+1)="@"&amp;LOWER(TRIM('Audit summary'!$B$16)),"INTERNAL","EXTERNAL"))</f>
        <v>EXTERNAL</v>
      </c>
      <c r="G5306" s="6">
        <f t="shared" si="3"/>
        <v>0</v>
      </c>
      <c r="H5306" s="6">
        <f t="shared" si="4"/>
        <v>1</v>
      </c>
      <c r="I5306" s="6" t="str">
        <f>IF(OR(A5306="",COUNTIF('Message audit'!$A$2:$A$201,A5306)=0,AND(B5306&lt;&gt;"To",B5306&lt;&gt;"CC",B5306&lt;&gt;"BCC"),E5306&lt;&gt;"BASIC_OK"),"REVIEW","OK")</f>
        <v>OK</v>
      </c>
    </row>
    <row r="5307">
      <c r="A5307" s="5" t="s">
        <v>221</v>
      </c>
      <c r="B5307" s="5" t="s">
        <v>50</v>
      </c>
      <c r="C5307" s="5" t="s">
        <v>555</v>
      </c>
      <c r="D5307" s="6" t="str">
        <f t="shared" si="1"/>
        <v>person306@demo.invalid</v>
      </c>
      <c r="E5307" s="6" t="str">
        <f t="shared" si="2"/>
        <v>BASIC_OK</v>
      </c>
      <c r="F5307" s="6" t="str">
        <f>IF(E5307&lt;&gt;"BASIC_OK","REVIEW",IF(RIGHT(D5307,LEN(LOWER(TRIM('Audit summary'!$B$16)))+1)="@"&amp;LOWER(TRIM('Audit summary'!$B$16)),"INTERNAL","EXTERNAL"))</f>
        <v>INTERNAL</v>
      </c>
      <c r="G5307" s="6">
        <f t="shared" si="3"/>
        <v>0</v>
      </c>
      <c r="H5307" s="6">
        <f t="shared" si="4"/>
        <v>1</v>
      </c>
      <c r="I5307" s="6" t="str">
        <f>IF(OR(A5307="",COUNTIF('Message audit'!$A$2:$A$201,A5307)=0,AND(B5307&lt;&gt;"To",B5307&lt;&gt;"CC",B5307&lt;&gt;"BCC"),E5307&lt;&gt;"BASIC_OK"),"REVIEW","OK")</f>
        <v>OK</v>
      </c>
    </row>
    <row r="5308">
      <c r="A5308" s="5" t="s">
        <v>221</v>
      </c>
      <c r="B5308" s="5" t="s">
        <v>65</v>
      </c>
      <c r="C5308" s="5" t="s">
        <v>556</v>
      </c>
      <c r="D5308" s="6" t="str">
        <f t="shared" si="1"/>
        <v>person307@demo.invalid</v>
      </c>
      <c r="E5308" s="6" t="str">
        <f t="shared" si="2"/>
        <v>BASIC_OK</v>
      </c>
      <c r="F5308" s="6" t="str">
        <f>IF(E5308&lt;&gt;"BASIC_OK","REVIEW",IF(RIGHT(D5308,LEN(LOWER(TRIM('Audit summary'!$B$16)))+1)="@"&amp;LOWER(TRIM('Audit summary'!$B$16)),"INTERNAL","EXTERNAL"))</f>
        <v>INTERNAL</v>
      </c>
      <c r="G5308" s="6">
        <f t="shared" si="3"/>
        <v>0</v>
      </c>
      <c r="H5308" s="6">
        <f t="shared" si="4"/>
        <v>1</v>
      </c>
      <c r="I5308" s="6" t="str">
        <f>IF(OR(A5308="",COUNTIF('Message audit'!$A$2:$A$201,A5308)=0,AND(B5308&lt;&gt;"To",B5308&lt;&gt;"CC",B5308&lt;&gt;"BCC"),E5308&lt;&gt;"BASIC_OK"),"REVIEW","OK")</f>
        <v>OK</v>
      </c>
    </row>
    <row r="5309">
      <c r="A5309" s="5" t="s">
        <v>221</v>
      </c>
      <c r="B5309" s="5" t="s">
        <v>21</v>
      </c>
      <c r="C5309" s="5" t="s">
        <v>557</v>
      </c>
      <c r="D5309" s="6" t="str">
        <f t="shared" si="1"/>
        <v>person308@demo.invalid</v>
      </c>
      <c r="E5309" s="6" t="str">
        <f t="shared" si="2"/>
        <v>BASIC_OK</v>
      </c>
      <c r="F5309" s="6" t="str">
        <f>IF(E5309&lt;&gt;"BASIC_OK","REVIEW",IF(RIGHT(D5309,LEN(LOWER(TRIM('Audit summary'!$B$16)))+1)="@"&amp;LOWER(TRIM('Audit summary'!$B$16)),"INTERNAL","EXTERNAL"))</f>
        <v>INTERNAL</v>
      </c>
      <c r="G5309" s="6">
        <f t="shared" si="3"/>
        <v>0</v>
      </c>
      <c r="H5309" s="6">
        <f t="shared" si="4"/>
        <v>1</v>
      </c>
      <c r="I5309" s="6" t="str">
        <f>IF(OR(A5309="",COUNTIF('Message audit'!$A$2:$A$201,A5309)=0,AND(B5309&lt;&gt;"To",B5309&lt;&gt;"CC",B5309&lt;&gt;"BCC"),E5309&lt;&gt;"BASIC_OK"),"REVIEW","OK")</f>
        <v>OK</v>
      </c>
    </row>
    <row r="5310">
      <c r="A5310" s="5" t="s">
        <v>221</v>
      </c>
      <c r="B5310" s="5" t="s">
        <v>50</v>
      </c>
      <c r="C5310" s="5" t="s">
        <v>558</v>
      </c>
      <c r="D5310" s="6" t="str">
        <f t="shared" si="1"/>
        <v>person309@demo.invalid</v>
      </c>
      <c r="E5310" s="6" t="str">
        <f t="shared" si="2"/>
        <v>BASIC_OK</v>
      </c>
      <c r="F5310" s="6" t="str">
        <f>IF(E5310&lt;&gt;"BASIC_OK","REVIEW",IF(RIGHT(D5310,LEN(LOWER(TRIM('Audit summary'!$B$16)))+1)="@"&amp;LOWER(TRIM('Audit summary'!$B$16)),"INTERNAL","EXTERNAL"))</f>
        <v>INTERNAL</v>
      </c>
      <c r="G5310" s="6">
        <f t="shared" si="3"/>
        <v>0</v>
      </c>
      <c r="H5310" s="6">
        <f t="shared" si="4"/>
        <v>1</v>
      </c>
      <c r="I5310" s="6" t="str">
        <f>IF(OR(A5310="",COUNTIF('Message audit'!$A$2:$A$201,A5310)=0,AND(B5310&lt;&gt;"To",B5310&lt;&gt;"CC",B5310&lt;&gt;"BCC"),E5310&lt;&gt;"BASIC_OK"),"REVIEW","OK")</f>
        <v>OK</v>
      </c>
    </row>
    <row r="5311">
      <c r="A5311" s="5" t="s">
        <v>221</v>
      </c>
      <c r="B5311" s="5" t="s">
        <v>65</v>
      </c>
      <c r="C5311" s="5" t="s">
        <v>559</v>
      </c>
      <c r="D5311" s="6" t="str">
        <f t="shared" si="1"/>
        <v>person310@example.org</v>
      </c>
      <c r="E5311" s="6" t="str">
        <f t="shared" si="2"/>
        <v>BASIC_OK</v>
      </c>
      <c r="F5311" s="6" t="str">
        <f>IF(E5311&lt;&gt;"BASIC_OK","REVIEW",IF(RIGHT(D5311,LEN(LOWER(TRIM('Audit summary'!$B$16)))+1)="@"&amp;LOWER(TRIM('Audit summary'!$B$16)),"INTERNAL","EXTERNAL"))</f>
        <v>EXTERNAL</v>
      </c>
      <c r="G5311" s="6">
        <f t="shared" si="3"/>
        <v>0</v>
      </c>
      <c r="H5311" s="6">
        <f t="shared" si="4"/>
        <v>1</v>
      </c>
      <c r="I5311" s="6" t="str">
        <f>IF(OR(A5311="",COUNTIF('Message audit'!$A$2:$A$201,A5311)=0,AND(B5311&lt;&gt;"To",B5311&lt;&gt;"CC",B5311&lt;&gt;"BCC"),E5311&lt;&gt;"BASIC_OK"),"REVIEW","OK")</f>
        <v>OK</v>
      </c>
    </row>
    <row r="5312">
      <c r="A5312" s="5" t="s">
        <v>221</v>
      </c>
      <c r="B5312" s="5" t="s">
        <v>21</v>
      </c>
      <c r="C5312" s="5" t="s">
        <v>560</v>
      </c>
      <c r="D5312" s="6" t="str">
        <f t="shared" si="1"/>
        <v>person311@demo.invalid</v>
      </c>
      <c r="E5312" s="6" t="str">
        <f t="shared" si="2"/>
        <v>BASIC_OK</v>
      </c>
      <c r="F5312" s="6" t="str">
        <f>IF(E5312&lt;&gt;"BASIC_OK","REVIEW",IF(RIGHT(D5312,LEN(LOWER(TRIM('Audit summary'!$B$16)))+1)="@"&amp;LOWER(TRIM('Audit summary'!$B$16)),"INTERNAL","EXTERNAL"))</f>
        <v>INTERNAL</v>
      </c>
      <c r="G5312" s="6">
        <f t="shared" si="3"/>
        <v>0</v>
      </c>
      <c r="H5312" s="6">
        <f t="shared" si="4"/>
        <v>1</v>
      </c>
      <c r="I5312" s="6" t="str">
        <f>IF(OR(A5312="",COUNTIF('Message audit'!$A$2:$A$201,A5312)=0,AND(B5312&lt;&gt;"To",B5312&lt;&gt;"CC",B5312&lt;&gt;"BCC"),E5312&lt;&gt;"BASIC_OK"),"REVIEW","OK")</f>
        <v>OK</v>
      </c>
    </row>
    <row r="5313">
      <c r="A5313" s="5" t="s">
        <v>221</v>
      </c>
      <c r="B5313" s="5" t="s">
        <v>50</v>
      </c>
      <c r="C5313" s="5" t="s">
        <v>561</v>
      </c>
      <c r="D5313" s="6" t="str">
        <f t="shared" si="1"/>
        <v>person312@demo.invalid</v>
      </c>
      <c r="E5313" s="6" t="str">
        <f t="shared" si="2"/>
        <v>BASIC_OK</v>
      </c>
      <c r="F5313" s="6" t="str">
        <f>IF(E5313&lt;&gt;"BASIC_OK","REVIEW",IF(RIGHT(D5313,LEN(LOWER(TRIM('Audit summary'!$B$16)))+1)="@"&amp;LOWER(TRIM('Audit summary'!$B$16)),"INTERNAL","EXTERNAL"))</f>
        <v>INTERNAL</v>
      </c>
      <c r="G5313" s="6">
        <f t="shared" si="3"/>
        <v>0</v>
      </c>
      <c r="H5313" s="6">
        <f t="shared" si="4"/>
        <v>1</v>
      </c>
      <c r="I5313" s="6" t="str">
        <f>IF(OR(A5313="",COUNTIF('Message audit'!$A$2:$A$201,A5313)=0,AND(B5313&lt;&gt;"To",B5313&lt;&gt;"CC",B5313&lt;&gt;"BCC"),E5313&lt;&gt;"BASIC_OK"),"REVIEW","OK")</f>
        <v>OK</v>
      </c>
    </row>
    <row r="5314">
      <c r="A5314" s="5" t="s">
        <v>221</v>
      </c>
      <c r="B5314" s="5" t="s">
        <v>65</v>
      </c>
      <c r="C5314" s="5" t="s">
        <v>562</v>
      </c>
      <c r="D5314" s="6" t="str">
        <f t="shared" si="1"/>
        <v>person313@demo.invalid</v>
      </c>
      <c r="E5314" s="6" t="str">
        <f t="shared" si="2"/>
        <v>BASIC_OK</v>
      </c>
      <c r="F5314" s="6" t="str">
        <f>IF(E5314&lt;&gt;"BASIC_OK","REVIEW",IF(RIGHT(D5314,LEN(LOWER(TRIM('Audit summary'!$B$16)))+1)="@"&amp;LOWER(TRIM('Audit summary'!$B$16)),"INTERNAL","EXTERNAL"))</f>
        <v>INTERNAL</v>
      </c>
      <c r="G5314" s="6">
        <f t="shared" si="3"/>
        <v>0</v>
      </c>
      <c r="H5314" s="6">
        <f t="shared" si="4"/>
        <v>1</v>
      </c>
      <c r="I5314" s="6" t="str">
        <f>IF(OR(A5314="",COUNTIF('Message audit'!$A$2:$A$201,A5314)=0,AND(B5314&lt;&gt;"To",B5314&lt;&gt;"CC",B5314&lt;&gt;"BCC"),E5314&lt;&gt;"BASIC_OK"),"REVIEW","OK")</f>
        <v>OK</v>
      </c>
    </row>
    <row r="5315">
      <c r="A5315" s="5" t="s">
        <v>221</v>
      </c>
      <c r="B5315" s="5" t="s">
        <v>21</v>
      </c>
      <c r="C5315" s="5" t="s">
        <v>563</v>
      </c>
      <c r="D5315" s="6" t="str">
        <f t="shared" si="1"/>
        <v>person314@demo.invalid</v>
      </c>
      <c r="E5315" s="6" t="str">
        <f t="shared" si="2"/>
        <v>BASIC_OK</v>
      </c>
      <c r="F5315" s="6" t="str">
        <f>IF(E5315&lt;&gt;"BASIC_OK","REVIEW",IF(RIGHT(D5315,LEN(LOWER(TRIM('Audit summary'!$B$16)))+1)="@"&amp;LOWER(TRIM('Audit summary'!$B$16)),"INTERNAL","EXTERNAL"))</f>
        <v>INTERNAL</v>
      </c>
      <c r="G5315" s="6">
        <f t="shared" si="3"/>
        <v>0</v>
      </c>
      <c r="H5315" s="6">
        <f t="shared" si="4"/>
        <v>1</v>
      </c>
      <c r="I5315" s="6" t="str">
        <f>IF(OR(A5315="",COUNTIF('Message audit'!$A$2:$A$201,A5315)=0,AND(B5315&lt;&gt;"To",B5315&lt;&gt;"CC",B5315&lt;&gt;"BCC"),E5315&lt;&gt;"BASIC_OK"),"REVIEW","OK")</f>
        <v>OK</v>
      </c>
    </row>
    <row r="5316">
      <c r="A5316" s="5" t="s">
        <v>221</v>
      </c>
      <c r="B5316" s="5" t="s">
        <v>50</v>
      </c>
      <c r="C5316" s="5" t="s">
        <v>564</v>
      </c>
      <c r="D5316" s="6" t="str">
        <f t="shared" si="1"/>
        <v>person315@example.org</v>
      </c>
      <c r="E5316" s="6" t="str">
        <f t="shared" si="2"/>
        <v>BASIC_OK</v>
      </c>
      <c r="F5316" s="6" t="str">
        <f>IF(E5316&lt;&gt;"BASIC_OK","REVIEW",IF(RIGHT(D5316,LEN(LOWER(TRIM('Audit summary'!$B$16)))+1)="@"&amp;LOWER(TRIM('Audit summary'!$B$16)),"INTERNAL","EXTERNAL"))</f>
        <v>EXTERNAL</v>
      </c>
      <c r="G5316" s="6">
        <f t="shared" si="3"/>
        <v>0</v>
      </c>
      <c r="H5316" s="6">
        <f t="shared" si="4"/>
        <v>1</v>
      </c>
      <c r="I5316" s="6" t="str">
        <f>IF(OR(A5316="",COUNTIF('Message audit'!$A$2:$A$201,A5316)=0,AND(B5316&lt;&gt;"To",B5316&lt;&gt;"CC",B5316&lt;&gt;"BCC"),E5316&lt;&gt;"BASIC_OK"),"REVIEW","OK")</f>
        <v>OK</v>
      </c>
    </row>
    <row r="5317">
      <c r="A5317" s="5" t="s">
        <v>221</v>
      </c>
      <c r="B5317" s="5" t="s">
        <v>65</v>
      </c>
      <c r="C5317" s="5" t="s">
        <v>565</v>
      </c>
      <c r="D5317" s="6" t="str">
        <f t="shared" si="1"/>
        <v>person316@demo.invalid</v>
      </c>
      <c r="E5317" s="6" t="str">
        <f t="shared" si="2"/>
        <v>BASIC_OK</v>
      </c>
      <c r="F5317" s="6" t="str">
        <f>IF(E5317&lt;&gt;"BASIC_OK","REVIEW",IF(RIGHT(D5317,LEN(LOWER(TRIM('Audit summary'!$B$16)))+1)="@"&amp;LOWER(TRIM('Audit summary'!$B$16)),"INTERNAL","EXTERNAL"))</f>
        <v>INTERNAL</v>
      </c>
      <c r="G5317" s="6">
        <f t="shared" si="3"/>
        <v>0</v>
      </c>
      <c r="H5317" s="6">
        <f t="shared" si="4"/>
        <v>1</v>
      </c>
      <c r="I5317" s="6" t="str">
        <f>IF(OR(A5317="",COUNTIF('Message audit'!$A$2:$A$201,A5317)=0,AND(B5317&lt;&gt;"To",B5317&lt;&gt;"CC",B5317&lt;&gt;"BCC"),E5317&lt;&gt;"BASIC_OK"),"REVIEW","OK")</f>
        <v>OK</v>
      </c>
    </row>
    <row r="5318">
      <c r="A5318" s="5" t="s">
        <v>221</v>
      </c>
      <c r="B5318" s="5" t="s">
        <v>21</v>
      </c>
      <c r="C5318" s="5" t="s">
        <v>566</v>
      </c>
      <c r="D5318" s="6" t="str">
        <f t="shared" si="1"/>
        <v>person317@demo.invalid</v>
      </c>
      <c r="E5318" s="6" t="str">
        <f t="shared" si="2"/>
        <v>BASIC_OK</v>
      </c>
      <c r="F5318" s="6" t="str">
        <f>IF(E5318&lt;&gt;"BASIC_OK","REVIEW",IF(RIGHT(D5318,LEN(LOWER(TRIM('Audit summary'!$B$16)))+1)="@"&amp;LOWER(TRIM('Audit summary'!$B$16)),"INTERNAL","EXTERNAL"))</f>
        <v>INTERNAL</v>
      </c>
      <c r="G5318" s="6">
        <f t="shared" si="3"/>
        <v>0</v>
      </c>
      <c r="H5318" s="6">
        <f t="shared" si="4"/>
        <v>1</v>
      </c>
      <c r="I5318" s="6" t="str">
        <f>IF(OR(A5318="",COUNTIF('Message audit'!$A$2:$A$201,A5318)=0,AND(B5318&lt;&gt;"To",B5318&lt;&gt;"CC",B5318&lt;&gt;"BCC"),E5318&lt;&gt;"BASIC_OK"),"REVIEW","OK")</f>
        <v>OK</v>
      </c>
    </row>
    <row r="5319">
      <c r="A5319" s="5" t="s">
        <v>221</v>
      </c>
      <c r="B5319" s="5" t="s">
        <v>50</v>
      </c>
      <c r="C5319" s="5" t="s">
        <v>567</v>
      </c>
      <c r="D5319" s="6" t="str">
        <f t="shared" si="1"/>
        <v>person318@demo.invalid</v>
      </c>
      <c r="E5319" s="6" t="str">
        <f t="shared" si="2"/>
        <v>BASIC_OK</v>
      </c>
      <c r="F5319" s="6" t="str">
        <f>IF(E5319&lt;&gt;"BASIC_OK","REVIEW",IF(RIGHT(D5319,LEN(LOWER(TRIM('Audit summary'!$B$16)))+1)="@"&amp;LOWER(TRIM('Audit summary'!$B$16)),"INTERNAL","EXTERNAL"))</f>
        <v>INTERNAL</v>
      </c>
      <c r="G5319" s="6">
        <f t="shared" si="3"/>
        <v>0</v>
      </c>
      <c r="H5319" s="6">
        <f t="shared" si="4"/>
        <v>1</v>
      </c>
      <c r="I5319" s="6" t="str">
        <f>IF(OR(A5319="",COUNTIF('Message audit'!$A$2:$A$201,A5319)=0,AND(B5319&lt;&gt;"To",B5319&lt;&gt;"CC",B5319&lt;&gt;"BCC"),E5319&lt;&gt;"BASIC_OK"),"REVIEW","OK")</f>
        <v>OK</v>
      </c>
    </row>
    <row r="5320">
      <c r="A5320" s="5" t="s">
        <v>221</v>
      </c>
      <c r="B5320" s="5" t="s">
        <v>65</v>
      </c>
      <c r="C5320" s="5" t="s">
        <v>568</v>
      </c>
      <c r="D5320" s="6" t="str">
        <f t="shared" si="1"/>
        <v>person319@demo.invalid</v>
      </c>
      <c r="E5320" s="6" t="str">
        <f t="shared" si="2"/>
        <v>BASIC_OK</v>
      </c>
      <c r="F5320" s="6" t="str">
        <f>IF(E5320&lt;&gt;"BASIC_OK","REVIEW",IF(RIGHT(D5320,LEN(LOWER(TRIM('Audit summary'!$B$16)))+1)="@"&amp;LOWER(TRIM('Audit summary'!$B$16)),"INTERNAL","EXTERNAL"))</f>
        <v>INTERNAL</v>
      </c>
      <c r="G5320" s="6">
        <f t="shared" si="3"/>
        <v>0</v>
      </c>
      <c r="H5320" s="6">
        <f t="shared" si="4"/>
        <v>1</v>
      </c>
      <c r="I5320" s="6" t="str">
        <f>IF(OR(A5320="",COUNTIF('Message audit'!$A$2:$A$201,A5320)=0,AND(B5320&lt;&gt;"To",B5320&lt;&gt;"CC",B5320&lt;&gt;"BCC"),E5320&lt;&gt;"BASIC_OK"),"REVIEW","OK")</f>
        <v>OK</v>
      </c>
    </row>
    <row r="5321">
      <c r="A5321" s="5" t="s">
        <v>221</v>
      </c>
      <c r="B5321" s="5" t="s">
        <v>21</v>
      </c>
      <c r="C5321" s="5" t="s">
        <v>569</v>
      </c>
      <c r="D5321" s="6" t="str">
        <f t="shared" si="1"/>
        <v>person320@example.org</v>
      </c>
      <c r="E5321" s="6" t="str">
        <f t="shared" si="2"/>
        <v>BASIC_OK</v>
      </c>
      <c r="F5321" s="6" t="str">
        <f>IF(E5321&lt;&gt;"BASIC_OK","REVIEW",IF(RIGHT(D5321,LEN(LOWER(TRIM('Audit summary'!$B$16)))+1)="@"&amp;LOWER(TRIM('Audit summary'!$B$16)),"INTERNAL","EXTERNAL"))</f>
        <v>EXTERNAL</v>
      </c>
      <c r="G5321" s="6">
        <f t="shared" si="3"/>
        <v>0</v>
      </c>
      <c r="H5321" s="6">
        <f t="shared" si="4"/>
        <v>1</v>
      </c>
      <c r="I5321" s="6" t="str">
        <f>IF(OR(A5321="",COUNTIF('Message audit'!$A$2:$A$201,A5321)=0,AND(B5321&lt;&gt;"To",B5321&lt;&gt;"CC",B5321&lt;&gt;"BCC"),E5321&lt;&gt;"BASIC_OK"),"REVIEW","OK")</f>
        <v>OK</v>
      </c>
    </row>
    <row r="5322">
      <c r="A5322" s="5" t="s">
        <v>221</v>
      </c>
      <c r="B5322" s="5" t="s">
        <v>50</v>
      </c>
      <c r="C5322" s="5" t="s">
        <v>570</v>
      </c>
      <c r="D5322" s="6" t="str">
        <f t="shared" si="1"/>
        <v>person321@demo.invalid</v>
      </c>
      <c r="E5322" s="6" t="str">
        <f t="shared" si="2"/>
        <v>BASIC_OK</v>
      </c>
      <c r="F5322" s="6" t="str">
        <f>IF(E5322&lt;&gt;"BASIC_OK","REVIEW",IF(RIGHT(D5322,LEN(LOWER(TRIM('Audit summary'!$B$16)))+1)="@"&amp;LOWER(TRIM('Audit summary'!$B$16)),"INTERNAL","EXTERNAL"))</f>
        <v>INTERNAL</v>
      </c>
      <c r="G5322" s="6">
        <f t="shared" si="3"/>
        <v>0</v>
      </c>
      <c r="H5322" s="6">
        <f t="shared" si="4"/>
        <v>1</v>
      </c>
      <c r="I5322" s="6" t="str">
        <f>IF(OR(A5322="",COUNTIF('Message audit'!$A$2:$A$201,A5322)=0,AND(B5322&lt;&gt;"To",B5322&lt;&gt;"CC",B5322&lt;&gt;"BCC"),E5322&lt;&gt;"BASIC_OK"),"REVIEW","OK")</f>
        <v>OK</v>
      </c>
    </row>
    <row r="5323">
      <c r="A5323" s="5" t="s">
        <v>221</v>
      </c>
      <c r="B5323" s="5" t="s">
        <v>65</v>
      </c>
      <c r="C5323" s="5" t="s">
        <v>571</v>
      </c>
      <c r="D5323" s="6" t="str">
        <f t="shared" si="1"/>
        <v>person322@demo.invalid</v>
      </c>
      <c r="E5323" s="6" t="str">
        <f t="shared" si="2"/>
        <v>BASIC_OK</v>
      </c>
      <c r="F5323" s="6" t="str">
        <f>IF(E5323&lt;&gt;"BASIC_OK","REVIEW",IF(RIGHT(D5323,LEN(LOWER(TRIM('Audit summary'!$B$16)))+1)="@"&amp;LOWER(TRIM('Audit summary'!$B$16)),"INTERNAL","EXTERNAL"))</f>
        <v>INTERNAL</v>
      </c>
      <c r="G5323" s="6">
        <f t="shared" si="3"/>
        <v>0</v>
      </c>
      <c r="H5323" s="6">
        <f t="shared" si="4"/>
        <v>1</v>
      </c>
      <c r="I5323" s="6" t="str">
        <f>IF(OR(A5323="",COUNTIF('Message audit'!$A$2:$A$201,A5323)=0,AND(B5323&lt;&gt;"To",B5323&lt;&gt;"CC",B5323&lt;&gt;"BCC"),E5323&lt;&gt;"BASIC_OK"),"REVIEW","OK")</f>
        <v>OK</v>
      </c>
    </row>
    <row r="5324">
      <c r="A5324" s="5" t="s">
        <v>221</v>
      </c>
      <c r="B5324" s="5" t="s">
        <v>21</v>
      </c>
      <c r="C5324" s="5" t="s">
        <v>572</v>
      </c>
      <c r="D5324" s="6" t="str">
        <f t="shared" si="1"/>
        <v>person323@demo.invalid</v>
      </c>
      <c r="E5324" s="6" t="str">
        <f t="shared" si="2"/>
        <v>BASIC_OK</v>
      </c>
      <c r="F5324" s="6" t="str">
        <f>IF(E5324&lt;&gt;"BASIC_OK","REVIEW",IF(RIGHT(D5324,LEN(LOWER(TRIM('Audit summary'!$B$16)))+1)="@"&amp;LOWER(TRIM('Audit summary'!$B$16)),"INTERNAL","EXTERNAL"))</f>
        <v>INTERNAL</v>
      </c>
      <c r="G5324" s="6">
        <f t="shared" si="3"/>
        <v>0</v>
      </c>
      <c r="H5324" s="6">
        <f t="shared" si="4"/>
        <v>1</v>
      </c>
      <c r="I5324" s="6" t="str">
        <f>IF(OR(A5324="",COUNTIF('Message audit'!$A$2:$A$201,A5324)=0,AND(B5324&lt;&gt;"To",B5324&lt;&gt;"CC",B5324&lt;&gt;"BCC"),E5324&lt;&gt;"BASIC_OK"),"REVIEW","OK")</f>
        <v>OK</v>
      </c>
    </row>
    <row r="5325">
      <c r="A5325" s="5" t="s">
        <v>221</v>
      </c>
      <c r="B5325" s="5" t="s">
        <v>50</v>
      </c>
      <c r="C5325" s="5" t="s">
        <v>573</v>
      </c>
      <c r="D5325" s="6" t="str">
        <f t="shared" si="1"/>
        <v>person324@demo.invalid</v>
      </c>
      <c r="E5325" s="6" t="str">
        <f t="shared" si="2"/>
        <v>BASIC_OK</v>
      </c>
      <c r="F5325" s="6" t="str">
        <f>IF(E5325&lt;&gt;"BASIC_OK","REVIEW",IF(RIGHT(D5325,LEN(LOWER(TRIM('Audit summary'!$B$16)))+1)="@"&amp;LOWER(TRIM('Audit summary'!$B$16)),"INTERNAL","EXTERNAL"))</f>
        <v>INTERNAL</v>
      </c>
      <c r="G5325" s="6">
        <f t="shared" si="3"/>
        <v>0</v>
      </c>
      <c r="H5325" s="6">
        <f t="shared" si="4"/>
        <v>1</v>
      </c>
      <c r="I5325" s="6" t="str">
        <f>IF(OR(A5325="",COUNTIF('Message audit'!$A$2:$A$201,A5325)=0,AND(B5325&lt;&gt;"To",B5325&lt;&gt;"CC",B5325&lt;&gt;"BCC"),E5325&lt;&gt;"BASIC_OK"),"REVIEW","OK")</f>
        <v>OK</v>
      </c>
    </row>
    <row r="5326">
      <c r="A5326" s="5" t="s">
        <v>221</v>
      </c>
      <c r="B5326" s="5" t="s">
        <v>65</v>
      </c>
      <c r="C5326" s="5" t="s">
        <v>574</v>
      </c>
      <c r="D5326" s="6" t="str">
        <f t="shared" si="1"/>
        <v>person325@example.org</v>
      </c>
      <c r="E5326" s="6" t="str">
        <f t="shared" si="2"/>
        <v>BASIC_OK</v>
      </c>
      <c r="F5326" s="6" t="str">
        <f>IF(E5326&lt;&gt;"BASIC_OK","REVIEW",IF(RIGHT(D5326,LEN(LOWER(TRIM('Audit summary'!$B$16)))+1)="@"&amp;LOWER(TRIM('Audit summary'!$B$16)),"INTERNAL","EXTERNAL"))</f>
        <v>EXTERNAL</v>
      </c>
      <c r="G5326" s="6">
        <f t="shared" si="3"/>
        <v>0</v>
      </c>
      <c r="H5326" s="6">
        <f t="shared" si="4"/>
        <v>1</v>
      </c>
      <c r="I5326" s="6" t="str">
        <f>IF(OR(A5326="",COUNTIF('Message audit'!$A$2:$A$201,A5326)=0,AND(B5326&lt;&gt;"To",B5326&lt;&gt;"CC",B5326&lt;&gt;"BCC"),E5326&lt;&gt;"BASIC_OK"),"REVIEW","OK")</f>
        <v>OK</v>
      </c>
    </row>
    <row r="5327">
      <c r="A5327" s="5" t="s">
        <v>221</v>
      </c>
      <c r="B5327" s="5" t="s">
        <v>21</v>
      </c>
      <c r="C5327" s="5" t="s">
        <v>575</v>
      </c>
      <c r="D5327" s="6" t="str">
        <f t="shared" si="1"/>
        <v>person326@demo.invalid</v>
      </c>
      <c r="E5327" s="6" t="str">
        <f t="shared" si="2"/>
        <v>BASIC_OK</v>
      </c>
      <c r="F5327" s="6" t="str">
        <f>IF(E5327&lt;&gt;"BASIC_OK","REVIEW",IF(RIGHT(D5327,LEN(LOWER(TRIM('Audit summary'!$B$16)))+1)="@"&amp;LOWER(TRIM('Audit summary'!$B$16)),"INTERNAL","EXTERNAL"))</f>
        <v>INTERNAL</v>
      </c>
      <c r="G5327" s="6">
        <f t="shared" si="3"/>
        <v>0</v>
      </c>
      <c r="H5327" s="6">
        <f t="shared" si="4"/>
        <v>1</v>
      </c>
      <c r="I5327" s="6" t="str">
        <f>IF(OR(A5327="",COUNTIF('Message audit'!$A$2:$A$201,A5327)=0,AND(B5327&lt;&gt;"To",B5327&lt;&gt;"CC",B5327&lt;&gt;"BCC"),E5327&lt;&gt;"BASIC_OK"),"REVIEW","OK")</f>
        <v>OK</v>
      </c>
    </row>
    <row r="5328">
      <c r="A5328" s="5" t="s">
        <v>221</v>
      </c>
      <c r="B5328" s="5" t="s">
        <v>50</v>
      </c>
      <c r="C5328" s="5" t="s">
        <v>576</v>
      </c>
      <c r="D5328" s="6" t="str">
        <f t="shared" si="1"/>
        <v>person327@demo.invalid</v>
      </c>
      <c r="E5328" s="6" t="str">
        <f t="shared" si="2"/>
        <v>BASIC_OK</v>
      </c>
      <c r="F5328" s="6" t="str">
        <f>IF(E5328&lt;&gt;"BASIC_OK","REVIEW",IF(RIGHT(D5328,LEN(LOWER(TRIM('Audit summary'!$B$16)))+1)="@"&amp;LOWER(TRIM('Audit summary'!$B$16)),"INTERNAL","EXTERNAL"))</f>
        <v>INTERNAL</v>
      </c>
      <c r="G5328" s="6">
        <f t="shared" si="3"/>
        <v>0</v>
      </c>
      <c r="H5328" s="6">
        <f t="shared" si="4"/>
        <v>1</v>
      </c>
      <c r="I5328" s="6" t="str">
        <f>IF(OR(A5328="",COUNTIF('Message audit'!$A$2:$A$201,A5328)=0,AND(B5328&lt;&gt;"To",B5328&lt;&gt;"CC",B5328&lt;&gt;"BCC"),E5328&lt;&gt;"BASIC_OK"),"REVIEW","OK")</f>
        <v>OK</v>
      </c>
    </row>
    <row r="5329">
      <c r="A5329" s="5" t="s">
        <v>221</v>
      </c>
      <c r="B5329" s="5" t="s">
        <v>65</v>
      </c>
      <c r="C5329" s="5" t="s">
        <v>577</v>
      </c>
      <c r="D5329" s="6" t="str">
        <f t="shared" si="1"/>
        <v>person328@demo.invalid</v>
      </c>
      <c r="E5329" s="6" t="str">
        <f t="shared" si="2"/>
        <v>BASIC_OK</v>
      </c>
      <c r="F5329" s="6" t="str">
        <f>IF(E5329&lt;&gt;"BASIC_OK","REVIEW",IF(RIGHT(D5329,LEN(LOWER(TRIM('Audit summary'!$B$16)))+1)="@"&amp;LOWER(TRIM('Audit summary'!$B$16)),"INTERNAL","EXTERNAL"))</f>
        <v>INTERNAL</v>
      </c>
      <c r="G5329" s="6">
        <f t="shared" si="3"/>
        <v>0</v>
      </c>
      <c r="H5329" s="6">
        <f t="shared" si="4"/>
        <v>1</v>
      </c>
      <c r="I5329" s="6" t="str">
        <f>IF(OR(A5329="",COUNTIF('Message audit'!$A$2:$A$201,A5329)=0,AND(B5329&lt;&gt;"To",B5329&lt;&gt;"CC",B5329&lt;&gt;"BCC"),E5329&lt;&gt;"BASIC_OK"),"REVIEW","OK")</f>
        <v>OK</v>
      </c>
    </row>
    <row r="5330">
      <c r="A5330" s="5" t="s">
        <v>221</v>
      </c>
      <c r="B5330" s="5" t="s">
        <v>21</v>
      </c>
      <c r="C5330" s="5" t="s">
        <v>578</v>
      </c>
      <c r="D5330" s="6" t="str">
        <f t="shared" si="1"/>
        <v>person329@demo.invalid</v>
      </c>
      <c r="E5330" s="6" t="str">
        <f t="shared" si="2"/>
        <v>BASIC_OK</v>
      </c>
      <c r="F5330" s="6" t="str">
        <f>IF(E5330&lt;&gt;"BASIC_OK","REVIEW",IF(RIGHT(D5330,LEN(LOWER(TRIM('Audit summary'!$B$16)))+1)="@"&amp;LOWER(TRIM('Audit summary'!$B$16)),"INTERNAL","EXTERNAL"))</f>
        <v>INTERNAL</v>
      </c>
      <c r="G5330" s="6">
        <f t="shared" si="3"/>
        <v>0</v>
      </c>
      <c r="H5330" s="6">
        <f t="shared" si="4"/>
        <v>1</v>
      </c>
      <c r="I5330" s="6" t="str">
        <f>IF(OR(A5330="",COUNTIF('Message audit'!$A$2:$A$201,A5330)=0,AND(B5330&lt;&gt;"To",B5330&lt;&gt;"CC",B5330&lt;&gt;"BCC"),E5330&lt;&gt;"BASIC_OK"),"REVIEW","OK")</f>
        <v>OK</v>
      </c>
    </row>
    <row r="5331">
      <c r="A5331" s="5" t="s">
        <v>221</v>
      </c>
      <c r="B5331" s="5" t="s">
        <v>50</v>
      </c>
      <c r="C5331" s="5" t="s">
        <v>579</v>
      </c>
      <c r="D5331" s="6" t="str">
        <f t="shared" si="1"/>
        <v>person330@example.org</v>
      </c>
      <c r="E5331" s="6" t="str">
        <f t="shared" si="2"/>
        <v>BASIC_OK</v>
      </c>
      <c r="F5331" s="6" t="str">
        <f>IF(E5331&lt;&gt;"BASIC_OK","REVIEW",IF(RIGHT(D5331,LEN(LOWER(TRIM('Audit summary'!$B$16)))+1)="@"&amp;LOWER(TRIM('Audit summary'!$B$16)),"INTERNAL","EXTERNAL"))</f>
        <v>EXTERNAL</v>
      </c>
      <c r="G5331" s="6">
        <f t="shared" si="3"/>
        <v>0</v>
      </c>
      <c r="H5331" s="6">
        <f t="shared" si="4"/>
        <v>1</v>
      </c>
      <c r="I5331" s="6" t="str">
        <f>IF(OR(A5331="",COUNTIF('Message audit'!$A$2:$A$201,A5331)=0,AND(B5331&lt;&gt;"To",B5331&lt;&gt;"CC",B5331&lt;&gt;"BCC"),E5331&lt;&gt;"BASIC_OK"),"REVIEW","OK")</f>
        <v>OK</v>
      </c>
    </row>
    <row r="5332">
      <c r="A5332" s="5" t="s">
        <v>221</v>
      </c>
      <c r="B5332" s="5" t="s">
        <v>65</v>
      </c>
      <c r="C5332" s="5" t="s">
        <v>580</v>
      </c>
      <c r="D5332" s="6" t="str">
        <f t="shared" si="1"/>
        <v>person331@demo.invalid</v>
      </c>
      <c r="E5332" s="6" t="str">
        <f t="shared" si="2"/>
        <v>BASIC_OK</v>
      </c>
      <c r="F5332" s="6" t="str">
        <f>IF(E5332&lt;&gt;"BASIC_OK","REVIEW",IF(RIGHT(D5332,LEN(LOWER(TRIM('Audit summary'!$B$16)))+1)="@"&amp;LOWER(TRIM('Audit summary'!$B$16)),"INTERNAL","EXTERNAL"))</f>
        <v>INTERNAL</v>
      </c>
      <c r="G5332" s="6">
        <f t="shared" si="3"/>
        <v>0</v>
      </c>
      <c r="H5332" s="6">
        <f t="shared" si="4"/>
        <v>1</v>
      </c>
      <c r="I5332" s="6" t="str">
        <f>IF(OR(A5332="",COUNTIF('Message audit'!$A$2:$A$201,A5332)=0,AND(B5332&lt;&gt;"To",B5332&lt;&gt;"CC",B5332&lt;&gt;"BCC"),E5332&lt;&gt;"BASIC_OK"),"REVIEW","OK")</f>
        <v>OK</v>
      </c>
    </row>
    <row r="5333">
      <c r="A5333" s="5" t="s">
        <v>221</v>
      </c>
      <c r="B5333" s="5" t="s">
        <v>21</v>
      </c>
      <c r="C5333" s="5" t="s">
        <v>581</v>
      </c>
      <c r="D5333" s="6" t="str">
        <f t="shared" si="1"/>
        <v>person332@demo.invalid</v>
      </c>
      <c r="E5333" s="6" t="str">
        <f t="shared" si="2"/>
        <v>BASIC_OK</v>
      </c>
      <c r="F5333" s="6" t="str">
        <f>IF(E5333&lt;&gt;"BASIC_OK","REVIEW",IF(RIGHT(D5333,LEN(LOWER(TRIM('Audit summary'!$B$16)))+1)="@"&amp;LOWER(TRIM('Audit summary'!$B$16)),"INTERNAL","EXTERNAL"))</f>
        <v>INTERNAL</v>
      </c>
      <c r="G5333" s="6">
        <f t="shared" si="3"/>
        <v>0</v>
      </c>
      <c r="H5333" s="6">
        <f t="shared" si="4"/>
        <v>1</v>
      </c>
      <c r="I5333" s="6" t="str">
        <f>IF(OR(A5333="",COUNTIF('Message audit'!$A$2:$A$201,A5333)=0,AND(B5333&lt;&gt;"To",B5333&lt;&gt;"CC",B5333&lt;&gt;"BCC"),E5333&lt;&gt;"BASIC_OK"),"REVIEW","OK")</f>
        <v>OK</v>
      </c>
    </row>
    <row r="5334">
      <c r="A5334" s="5" t="s">
        <v>221</v>
      </c>
      <c r="B5334" s="5" t="s">
        <v>50</v>
      </c>
      <c r="C5334" s="5" t="s">
        <v>582</v>
      </c>
      <c r="D5334" s="6" t="str">
        <f t="shared" si="1"/>
        <v>person333@demo.invalid</v>
      </c>
      <c r="E5334" s="6" t="str">
        <f t="shared" si="2"/>
        <v>BASIC_OK</v>
      </c>
      <c r="F5334" s="6" t="str">
        <f>IF(E5334&lt;&gt;"BASIC_OK","REVIEW",IF(RIGHT(D5334,LEN(LOWER(TRIM('Audit summary'!$B$16)))+1)="@"&amp;LOWER(TRIM('Audit summary'!$B$16)),"INTERNAL","EXTERNAL"))</f>
        <v>INTERNAL</v>
      </c>
      <c r="G5334" s="6">
        <f t="shared" si="3"/>
        <v>0</v>
      </c>
      <c r="H5334" s="6">
        <f t="shared" si="4"/>
        <v>1</v>
      </c>
      <c r="I5334" s="6" t="str">
        <f>IF(OR(A5334="",COUNTIF('Message audit'!$A$2:$A$201,A5334)=0,AND(B5334&lt;&gt;"To",B5334&lt;&gt;"CC",B5334&lt;&gt;"BCC"),E5334&lt;&gt;"BASIC_OK"),"REVIEW","OK")</f>
        <v>OK</v>
      </c>
    </row>
    <row r="5335">
      <c r="A5335" s="5" t="s">
        <v>221</v>
      </c>
      <c r="B5335" s="5" t="s">
        <v>65</v>
      </c>
      <c r="C5335" s="5" t="s">
        <v>583</v>
      </c>
      <c r="D5335" s="6" t="str">
        <f t="shared" si="1"/>
        <v>person334@demo.invalid</v>
      </c>
      <c r="E5335" s="6" t="str">
        <f t="shared" si="2"/>
        <v>BASIC_OK</v>
      </c>
      <c r="F5335" s="6" t="str">
        <f>IF(E5335&lt;&gt;"BASIC_OK","REVIEW",IF(RIGHT(D5335,LEN(LOWER(TRIM('Audit summary'!$B$16)))+1)="@"&amp;LOWER(TRIM('Audit summary'!$B$16)),"INTERNAL","EXTERNAL"))</f>
        <v>INTERNAL</v>
      </c>
      <c r="G5335" s="6">
        <f t="shared" si="3"/>
        <v>0</v>
      </c>
      <c r="H5335" s="6">
        <f t="shared" si="4"/>
        <v>1</v>
      </c>
      <c r="I5335" s="6" t="str">
        <f>IF(OR(A5335="",COUNTIF('Message audit'!$A$2:$A$201,A5335)=0,AND(B5335&lt;&gt;"To",B5335&lt;&gt;"CC",B5335&lt;&gt;"BCC"),E5335&lt;&gt;"BASIC_OK"),"REVIEW","OK")</f>
        <v>OK</v>
      </c>
    </row>
    <row r="5336">
      <c r="A5336" s="5" t="s">
        <v>221</v>
      </c>
      <c r="B5336" s="5" t="s">
        <v>21</v>
      </c>
      <c r="C5336" s="5" t="s">
        <v>584</v>
      </c>
      <c r="D5336" s="6" t="str">
        <f t="shared" si="1"/>
        <v>person335@example.org</v>
      </c>
      <c r="E5336" s="6" t="str">
        <f t="shared" si="2"/>
        <v>BASIC_OK</v>
      </c>
      <c r="F5336" s="6" t="str">
        <f>IF(E5336&lt;&gt;"BASIC_OK","REVIEW",IF(RIGHT(D5336,LEN(LOWER(TRIM('Audit summary'!$B$16)))+1)="@"&amp;LOWER(TRIM('Audit summary'!$B$16)),"INTERNAL","EXTERNAL"))</f>
        <v>EXTERNAL</v>
      </c>
      <c r="G5336" s="6">
        <f t="shared" si="3"/>
        <v>0</v>
      </c>
      <c r="H5336" s="6">
        <f t="shared" si="4"/>
        <v>1</v>
      </c>
      <c r="I5336" s="6" t="str">
        <f>IF(OR(A5336="",COUNTIF('Message audit'!$A$2:$A$201,A5336)=0,AND(B5336&lt;&gt;"To",B5336&lt;&gt;"CC",B5336&lt;&gt;"BCC"),E5336&lt;&gt;"BASIC_OK"),"REVIEW","OK")</f>
        <v>OK</v>
      </c>
    </row>
    <row r="5337">
      <c r="A5337" s="5" t="s">
        <v>221</v>
      </c>
      <c r="B5337" s="5" t="s">
        <v>50</v>
      </c>
      <c r="C5337" s="5" t="s">
        <v>585</v>
      </c>
      <c r="D5337" s="6" t="str">
        <f t="shared" si="1"/>
        <v>person336@demo.invalid</v>
      </c>
      <c r="E5337" s="6" t="str">
        <f t="shared" si="2"/>
        <v>BASIC_OK</v>
      </c>
      <c r="F5337" s="6" t="str">
        <f>IF(E5337&lt;&gt;"BASIC_OK","REVIEW",IF(RIGHT(D5337,LEN(LOWER(TRIM('Audit summary'!$B$16)))+1)="@"&amp;LOWER(TRIM('Audit summary'!$B$16)),"INTERNAL","EXTERNAL"))</f>
        <v>INTERNAL</v>
      </c>
      <c r="G5337" s="6">
        <f t="shared" si="3"/>
        <v>0</v>
      </c>
      <c r="H5337" s="6">
        <f t="shared" si="4"/>
        <v>1</v>
      </c>
      <c r="I5337" s="6" t="str">
        <f>IF(OR(A5337="",COUNTIF('Message audit'!$A$2:$A$201,A5337)=0,AND(B5337&lt;&gt;"To",B5337&lt;&gt;"CC",B5337&lt;&gt;"BCC"),E5337&lt;&gt;"BASIC_OK"),"REVIEW","OK")</f>
        <v>OK</v>
      </c>
    </row>
    <row r="5338">
      <c r="A5338" s="5" t="s">
        <v>221</v>
      </c>
      <c r="B5338" s="5" t="s">
        <v>65</v>
      </c>
      <c r="C5338" s="5" t="s">
        <v>586</v>
      </c>
      <c r="D5338" s="6" t="str">
        <f t="shared" si="1"/>
        <v>person337@demo.invalid</v>
      </c>
      <c r="E5338" s="6" t="str">
        <f t="shared" si="2"/>
        <v>BASIC_OK</v>
      </c>
      <c r="F5338" s="6" t="str">
        <f>IF(E5338&lt;&gt;"BASIC_OK","REVIEW",IF(RIGHT(D5338,LEN(LOWER(TRIM('Audit summary'!$B$16)))+1)="@"&amp;LOWER(TRIM('Audit summary'!$B$16)),"INTERNAL","EXTERNAL"))</f>
        <v>INTERNAL</v>
      </c>
      <c r="G5338" s="6">
        <f t="shared" si="3"/>
        <v>0</v>
      </c>
      <c r="H5338" s="6">
        <f t="shared" si="4"/>
        <v>1</v>
      </c>
      <c r="I5338" s="6" t="str">
        <f>IF(OR(A5338="",COUNTIF('Message audit'!$A$2:$A$201,A5338)=0,AND(B5338&lt;&gt;"To",B5338&lt;&gt;"CC",B5338&lt;&gt;"BCC"),E5338&lt;&gt;"BASIC_OK"),"REVIEW","OK")</f>
        <v>OK</v>
      </c>
    </row>
    <row r="5339">
      <c r="A5339" s="5" t="s">
        <v>221</v>
      </c>
      <c r="B5339" s="5" t="s">
        <v>21</v>
      </c>
      <c r="C5339" s="5" t="s">
        <v>587</v>
      </c>
      <c r="D5339" s="6" t="str">
        <f t="shared" si="1"/>
        <v>person338@demo.invalid</v>
      </c>
      <c r="E5339" s="6" t="str">
        <f t="shared" si="2"/>
        <v>BASIC_OK</v>
      </c>
      <c r="F5339" s="6" t="str">
        <f>IF(E5339&lt;&gt;"BASIC_OK","REVIEW",IF(RIGHT(D5339,LEN(LOWER(TRIM('Audit summary'!$B$16)))+1)="@"&amp;LOWER(TRIM('Audit summary'!$B$16)),"INTERNAL","EXTERNAL"))</f>
        <v>INTERNAL</v>
      </c>
      <c r="G5339" s="6">
        <f t="shared" si="3"/>
        <v>0</v>
      </c>
      <c r="H5339" s="6">
        <f t="shared" si="4"/>
        <v>1</v>
      </c>
      <c r="I5339" s="6" t="str">
        <f>IF(OR(A5339="",COUNTIF('Message audit'!$A$2:$A$201,A5339)=0,AND(B5339&lt;&gt;"To",B5339&lt;&gt;"CC",B5339&lt;&gt;"BCC"),E5339&lt;&gt;"BASIC_OK"),"REVIEW","OK")</f>
        <v>OK</v>
      </c>
    </row>
    <row r="5340">
      <c r="A5340" s="5" t="s">
        <v>221</v>
      </c>
      <c r="B5340" s="5" t="s">
        <v>50</v>
      </c>
      <c r="C5340" s="5" t="s">
        <v>588</v>
      </c>
      <c r="D5340" s="6" t="str">
        <f t="shared" si="1"/>
        <v>person339@demo.invalid</v>
      </c>
      <c r="E5340" s="6" t="str">
        <f t="shared" si="2"/>
        <v>BASIC_OK</v>
      </c>
      <c r="F5340" s="6" t="str">
        <f>IF(E5340&lt;&gt;"BASIC_OK","REVIEW",IF(RIGHT(D5340,LEN(LOWER(TRIM('Audit summary'!$B$16)))+1)="@"&amp;LOWER(TRIM('Audit summary'!$B$16)),"INTERNAL","EXTERNAL"))</f>
        <v>INTERNAL</v>
      </c>
      <c r="G5340" s="6">
        <f t="shared" si="3"/>
        <v>0</v>
      </c>
      <c r="H5340" s="6">
        <f t="shared" si="4"/>
        <v>1</v>
      </c>
      <c r="I5340" s="6" t="str">
        <f>IF(OR(A5340="",COUNTIF('Message audit'!$A$2:$A$201,A5340)=0,AND(B5340&lt;&gt;"To",B5340&lt;&gt;"CC",B5340&lt;&gt;"BCC"),E5340&lt;&gt;"BASIC_OK"),"REVIEW","OK")</f>
        <v>OK</v>
      </c>
    </row>
    <row r="5341">
      <c r="A5341" s="5" t="s">
        <v>221</v>
      </c>
      <c r="B5341" s="5" t="s">
        <v>65</v>
      </c>
      <c r="C5341" s="5" t="s">
        <v>589</v>
      </c>
      <c r="D5341" s="6" t="str">
        <f t="shared" si="1"/>
        <v>person340@example.org</v>
      </c>
      <c r="E5341" s="6" t="str">
        <f t="shared" si="2"/>
        <v>BASIC_OK</v>
      </c>
      <c r="F5341" s="6" t="str">
        <f>IF(E5341&lt;&gt;"BASIC_OK","REVIEW",IF(RIGHT(D5341,LEN(LOWER(TRIM('Audit summary'!$B$16)))+1)="@"&amp;LOWER(TRIM('Audit summary'!$B$16)),"INTERNAL","EXTERNAL"))</f>
        <v>EXTERNAL</v>
      </c>
      <c r="G5341" s="6">
        <f t="shared" si="3"/>
        <v>0</v>
      </c>
      <c r="H5341" s="6">
        <f t="shared" si="4"/>
        <v>1</v>
      </c>
      <c r="I5341" s="6" t="str">
        <f>IF(OR(A5341="",COUNTIF('Message audit'!$A$2:$A$201,A5341)=0,AND(B5341&lt;&gt;"To",B5341&lt;&gt;"CC",B5341&lt;&gt;"BCC"),E5341&lt;&gt;"BASIC_OK"),"REVIEW","OK")</f>
        <v>OK</v>
      </c>
    </row>
    <row r="5342">
      <c r="A5342" s="5" t="s">
        <v>221</v>
      </c>
      <c r="B5342" s="5" t="s">
        <v>21</v>
      </c>
      <c r="C5342" s="5" t="s">
        <v>590</v>
      </c>
      <c r="D5342" s="6" t="str">
        <f t="shared" si="1"/>
        <v>person341@demo.invalid</v>
      </c>
      <c r="E5342" s="6" t="str">
        <f t="shared" si="2"/>
        <v>BASIC_OK</v>
      </c>
      <c r="F5342" s="6" t="str">
        <f>IF(E5342&lt;&gt;"BASIC_OK","REVIEW",IF(RIGHT(D5342,LEN(LOWER(TRIM('Audit summary'!$B$16)))+1)="@"&amp;LOWER(TRIM('Audit summary'!$B$16)),"INTERNAL","EXTERNAL"))</f>
        <v>INTERNAL</v>
      </c>
      <c r="G5342" s="6">
        <f t="shared" si="3"/>
        <v>0</v>
      </c>
      <c r="H5342" s="6">
        <f t="shared" si="4"/>
        <v>1</v>
      </c>
      <c r="I5342" s="6" t="str">
        <f>IF(OR(A5342="",COUNTIF('Message audit'!$A$2:$A$201,A5342)=0,AND(B5342&lt;&gt;"To",B5342&lt;&gt;"CC",B5342&lt;&gt;"BCC"),E5342&lt;&gt;"BASIC_OK"),"REVIEW","OK")</f>
        <v>OK</v>
      </c>
    </row>
    <row r="5343">
      <c r="A5343" s="5" t="s">
        <v>221</v>
      </c>
      <c r="B5343" s="5" t="s">
        <v>50</v>
      </c>
      <c r="C5343" s="5" t="s">
        <v>591</v>
      </c>
      <c r="D5343" s="6" t="str">
        <f t="shared" si="1"/>
        <v>person342@demo.invalid</v>
      </c>
      <c r="E5343" s="6" t="str">
        <f t="shared" si="2"/>
        <v>BASIC_OK</v>
      </c>
      <c r="F5343" s="6" t="str">
        <f>IF(E5343&lt;&gt;"BASIC_OK","REVIEW",IF(RIGHT(D5343,LEN(LOWER(TRIM('Audit summary'!$B$16)))+1)="@"&amp;LOWER(TRIM('Audit summary'!$B$16)),"INTERNAL","EXTERNAL"))</f>
        <v>INTERNAL</v>
      </c>
      <c r="G5343" s="6">
        <f t="shared" si="3"/>
        <v>0</v>
      </c>
      <c r="H5343" s="6">
        <f t="shared" si="4"/>
        <v>1</v>
      </c>
      <c r="I5343" s="6" t="str">
        <f>IF(OR(A5343="",COUNTIF('Message audit'!$A$2:$A$201,A5343)=0,AND(B5343&lt;&gt;"To",B5343&lt;&gt;"CC",B5343&lt;&gt;"BCC"),E5343&lt;&gt;"BASIC_OK"),"REVIEW","OK")</f>
        <v>OK</v>
      </c>
    </row>
    <row r="5344">
      <c r="A5344" s="5" t="s">
        <v>221</v>
      </c>
      <c r="B5344" s="5" t="s">
        <v>65</v>
      </c>
      <c r="C5344" s="5" t="s">
        <v>592</v>
      </c>
      <c r="D5344" s="6" t="str">
        <f t="shared" si="1"/>
        <v>person343@demo.invalid</v>
      </c>
      <c r="E5344" s="6" t="str">
        <f t="shared" si="2"/>
        <v>BASIC_OK</v>
      </c>
      <c r="F5344" s="6" t="str">
        <f>IF(E5344&lt;&gt;"BASIC_OK","REVIEW",IF(RIGHT(D5344,LEN(LOWER(TRIM('Audit summary'!$B$16)))+1)="@"&amp;LOWER(TRIM('Audit summary'!$B$16)),"INTERNAL","EXTERNAL"))</f>
        <v>INTERNAL</v>
      </c>
      <c r="G5344" s="6">
        <f t="shared" si="3"/>
        <v>0</v>
      </c>
      <c r="H5344" s="6">
        <f t="shared" si="4"/>
        <v>1</v>
      </c>
      <c r="I5344" s="6" t="str">
        <f>IF(OR(A5344="",COUNTIF('Message audit'!$A$2:$A$201,A5344)=0,AND(B5344&lt;&gt;"To",B5344&lt;&gt;"CC",B5344&lt;&gt;"BCC"),E5344&lt;&gt;"BASIC_OK"),"REVIEW","OK")</f>
        <v>OK</v>
      </c>
    </row>
    <row r="5345">
      <c r="A5345" s="5" t="s">
        <v>221</v>
      </c>
      <c r="B5345" s="5" t="s">
        <v>21</v>
      </c>
      <c r="C5345" s="5" t="s">
        <v>593</v>
      </c>
      <c r="D5345" s="6" t="str">
        <f t="shared" si="1"/>
        <v>person344@demo.invalid</v>
      </c>
      <c r="E5345" s="6" t="str">
        <f t="shared" si="2"/>
        <v>BASIC_OK</v>
      </c>
      <c r="F5345" s="6" t="str">
        <f>IF(E5345&lt;&gt;"BASIC_OK","REVIEW",IF(RIGHT(D5345,LEN(LOWER(TRIM('Audit summary'!$B$16)))+1)="@"&amp;LOWER(TRIM('Audit summary'!$B$16)),"INTERNAL","EXTERNAL"))</f>
        <v>INTERNAL</v>
      </c>
      <c r="G5345" s="6">
        <f t="shared" si="3"/>
        <v>0</v>
      </c>
      <c r="H5345" s="6">
        <f t="shared" si="4"/>
        <v>1</v>
      </c>
      <c r="I5345" s="6" t="str">
        <f>IF(OR(A5345="",COUNTIF('Message audit'!$A$2:$A$201,A5345)=0,AND(B5345&lt;&gt;"To",B5345&lt;&gt;"CC",B5345&lt;&gt;"BCC"),E5345&lt;&gt;"BASIC_OK"),"REVIEW","OK")</f>
        <v>OK</v>
      </c>
    </row>
    <row r="5346">
      <c r="A5346" s="5" t="s">
        <v>221</v>
      </c>
      <c r="B5346" s="5" t="s">
        <v>50</v>
      </c>
      <c r="C5346" s="5" t="s">
        <v>594</v>
      </c>
      <c r="D5346" s="6" t="str">
        <f t="shared" si="1"/>
        <v>person345@example.org</v>
      </c>
      <c r="E5346" s="6" t="str">
        <f t="shared" si="2"/>
        <v>BASIC_OK</v>
      </c>
      <c r="F5346" s="6" t="str">
        <f>IF(E5346&lt;&gt;"BASIC_OK","REVIEW",IF(RIGHT(D5346,LEN(LOWER(TRIM('Audit summary'!$B$16)))+1)="@"&amp;LOWER(TRIM('Audit summary'!$B$16)),"INTERNAL","EXTERNAL"))</f>
        <v>EXTERNAL</v>
      </c>
      <c r="G5346" s="6">
        <f t="shared" si="3"/>
        <v>0</v>
      </c>
      <c r="H5346" s="6">
        <f t="shared" si="4"/>
        <v>1</v>
      </c>
      <c r="I5346" s="6" t="str">
        <f>IF(OR(A5346="",COUNTIF('Message audit'!$A$2:$A$201,A5346)=0,AND(B5346&lt;&gt;"To",B5346&lt;&gt;"CC",B5346&lt;&gt;"BCC"),E5346&lt;&gt;"BASIC_OK"),"REVIEW","OK")</f>
        <v>OK</v>
      </c>
    </row>
    <row r="5347">
      <c r="A5347" s="5" t="s">
        <v>221</v>
      </c>
      <c r="B5347" s="5" t="s">
        <v>65</v>
      </c>
      <c r="C5347" s="5" t="s">
        <v>595</v>
      </c>
      <c r="D5347" s="6" t="str">
        <f t="shared" si="1"/>
        <v>person346@demo.invalid</v>
      </c>
      <c r="E5347" s="6" t="str">
        <f t="shared" si="2"/>
        <v>BASIC_OK</v>
      </c>
      <c r="F5347" s="6" t="str">
        <f>IF(E5347&lt;&gt;"BASIC_OK","REVIEW",IF(RIGHT(D5347,LEN(LOWER(TRIM('Audit summary'!$B$16)))+1)="@"&amp;LOWER(TRIM('Audit summary'!$B$16)),"INTERNAL","EXTERNAL"))</f>
        <v>INTERNAL</v>
      </c>
      <c r="G5347" s="6">
        <f t="shared" si="3"/>
        <v>0</v>
      </c>
      <c r="H5347" s="6">
        <f t="shared" si="4"/>
        <v>1</v>
      </c>
      <c r="I5347" s="6" t="str">
        <f>IF(OR(A5347="",COUNTIF('Message audit'!$A$2:$A$201,A5347)=0,AND(B5347&lt;&gt;"To",B5347&lt;&gt;"CC",B5347&lt;&gt;"BCC"),E5347&lt;&gt;"BASIC_OK"),"REVIEW","OK")</f>
        <v>OK</v>
      </c>
    </row>
    <row r="5348">
      <c r="A5348" s="5" t="s">
        <v>221</v>
      </c>
      <c r="B5348" s="5" t="s">
        <v>21</v>
      </c>
      <c r="C5348" s="5" t="s">
        <v>596</v>
      </c>
      <c r="D5348" s="6" t="str">
        <f t="shared" si="1"/>
        <v>person347@demo.invalid</v>
      </c>
      <c r="E5348" s="6" t="str">
        <f t="shared" si="2"/>
        <v>BASIC_OK</v>
      </c>
      <c r="F5348" s="6" t="str">
        <f>IF(E5348&lt;&gt;"BASIC_OK","REVIEW",IF(RIGHT(D5348,LEN(LOWER(TRIM('Audit summary'!$B$16)))+1)="@"&amp;LOWER(TRIM('Audit summary'!$B$16)),"INTERNAL","EXTERNAL"))</f>
        <v>INTERNAL</v>
      </c>
      <c r="G5348" s="6">
        <f t="shared" si="3"/>
        <v>0</v>
      </c>
      <c r="H5348" s="6">
        <f t="shared" si="4"/>
        <v>1</v>
      </c>
      <c r="I5348" s="6" t="str">
        <f>IF(OR(A5348="",COUNTIF('Message audit'!$A$2:$A$201,A5348)=0,AND(B5348&lt;&gt;"To",B5348&lt;&gt;"CC",B5348&lt;&gt;"BCC"),E5348&lt;&gt;"BASIC_OK"),"REVIEW","OK")</f>
        <v>OK</v>
      </c>
    </row>
    <row r="5349">
      <c r="A5349" s="5" t="s">
        <v>221</v>
      </c>
      <c r="B5349" s="5" t="s">
        <v>50</v>
      </c>
      <c r="C5349" s="5" t="s">
        <v>597</v>
      </c>
      <c r="D5349" s="6" t="str">
        <f t="shared" si="1"/>
        <v>person348@demo.invalid</v>
      </c>
      <c r="E5349" s="6" t="str">
        <f t="shared" si="2"/>
        <v>BASIC_OK</v>
      </c>
      <c r="F5349" s="6" t="str">
        <f>IF(E5349&lt;&gt;"BASIC_OK","REVIEW",IF(RIGHT(D5349,LEN(LOWER(TRIM('Audit summary'!$B$16)))+1)="@"&amp;LOWER(TRIM('Audit summary'!$B$16)),"INTERNAL","EXTERNAL"))</f>
        <v>INTERNAL</v>
      </c>
      <c r="G5349" s="6">
        <f t="shared" si="3"/>
        <v>0</v>
      </c>
      <c r="H5349" s="6">
        <f t="shared" si="4"/>
        <v>1</v>
      </c>
      <c r="I5349" s="6" t="str">
        <f>IF(OR(A5349="",COUNTIF('Message audit'!$A$2:$A$201,A5349)=0,AND(B5349&lt;&gt;"To",B5349&lt;&gt;"CC",B5349&lt;&gt;"BCC"),E5349&lt;&gt;"BASIC_OK"),"REVIEW","OK")</f>
        <v>OK</v>
      </c>
    </row>
    <row r="5350">
      <c r="A5350" s="5" t="s">
        <v>221</v>
      </c>
      <c r="B5350" s="5" t="s">
        <v>65</v>
      </c>
      <c r="C5350" s="5" t="s">
        <v>598</v>
      </c>
      <c r="D5350" s="6" t="str">
        <f t="shared" si="1"/>
        <v>person349@demo.invalid</v>
      </c>
      <c r="E5350" s="6" t="str">
        <f t="shared" si="2"/>
        <v>BASIC_OK</v>
      </c>
      <c r="F5350" s="6" t="str">
        <f>IF(E5350&lt;&gt;"BASIC_OK","REVIEW",IF(RIGHT(D5350,LEN(LOWER(TRIM('Audit summary'!$B$16)))+1)="@"&amp;LOWER(TRIM('Audit summary'!$B$16)),"INTERNAL","EXTERNAL"))</f>
        <v>INTERNAL</v>
      </c>
      <c r="G5350" s="6">
        <f t="shared" si="3"/>
        <v>0</v>
      </c>
      <c r="H5350" s="6">
        <f t="shared" si="4"/>
        <v>1</v>
      </c>
      <c r="I5350" s="6" t="str">
        <f>IF(OR(A5350="",COUNTIF('Message audit'!$A$2:$A$201,A5350)=0,AND(B5350&lt;&gt;"To",B5350&lt;&gt;"CC",B5350&lt;&gt;"BCC"),E5350&lt;&gt;"BASIC_OK"),"REVIEW","OK")</f>
        <v>OK</v>
      </c>
    </row>
    <row r="5351">
      <c r="A5351" s="5" t="s">
        <v>221</v>
      </c>
      <c r="B5351" s="5" t="s">
        <v>21</v>
      </c>
      <c r="C5351" s="5" t="s">
        <v>599</v>
      </c>
      <c r="D5351" s="6" t="str">
        <f t="shared" si="1"/>
        <v>person350@example.org</v>
      </c>
      <c r="E5351" s="6" t="str">
        <f t="shared" si="2"/>
        <v>BASIC_OK</v>
      </c>
      <c r="F5351" s="6" t="str">
        <f>IF(E5351&lt;&gt;"BASIC_OK","REVIEW",IF(RIGHT(D5351,LEN(LOWER(TRIM('Audit summary'!$B$16)))+1)="@"&amp;LOWER(TRIM('Audit summary'!$B$16)),"INTERNAL","EXTERNAL"))</f>
        <v>EXTERNAL</v>
      </c>
      <c r="G5351" s="6">
        <f t="shared" si="3"/>
        <v>0</v>
      </c>
      <c r="H5351" s="6">
        <f t="shared" si="4"/>
        <v>1</v>
      </c>
      <c r="I5351" s="6" t="str">
        <f>IF(OR(A5351="",COUNTIF('Message audit'!$A$2:$A$201,A5351)=0,AND(B5351&lt;&gt;"To",B5351&lt;&gt;"CC",B5351&lt;&gt;"BCC"),E5351&lt;&gt;"BASIC_OK"),"REVIEW","OK")</f>
        <v>OK</v>
      </c>
    </row>
    <row r="5352">
      <c r="A5352" s="5" t="s">
        <v>221</v>
      </c>
      <c r="B5352" s="5" t="s">
        <v>50</v>
      </c>
      <c r="C5352" s="5" t="s">
        <v>600</v>
      </c>
      <c r="D5352" s="6" t="str">
        <f t="shared" si="1"/>
        <v>person351@demo.invalid</v>
      </c>
      <c r="E5352" s="6" t="str">
        <f t="shared" si="2"/>
        <v>BASIC_OK</v>
      </c>
      <c r="F5352" s="6" t="str">
        <f>IF(E5352&lt;&gt;"BASIC_OK","REVIEW",IF(RIGHT(D5352,LEN(LOWER(TRIM('Audit summary'!$B$16)))+1)="@"&amp;LOWER(TRIM('Audit summary'!$B$16)),"INTERNAL","EXTERNAL"))</f>
        <v>INTERNAL</v>
      </c>
      <c r="G5352" s="6">
        <f t="shared" si="3"/>
        <v>0</v>
      </c>
      <c r="H5352" s="6">
        <f t="shared" si="4"/>
        <v>1</v>
      </c>
      <c r="I5352" s="6" t="str">
        <f>IF(OR(A5352="",COUNTIF('Message audit'!$A$2:$A$201,A5352)=0,AND(B5352&lt;&gt;"To",B5352&lt;&gt;"CC",B5352&lt;&gt;"BCC"),E5352&lt;&gt;"BASIC_OK"),"REVIEW","OK")</f>
        <v>OK</v>
      </c>
    </row>
    <row r="5353">
      <c r="A5353" s="5" t="s">
        <v>223</v>
      </c>
      <c r="B5353" s="5" t="s">
        <v>65</v>
      </c>
      <c r="C5353" s="5" t="s">
        <v>601</v>
      </c>
      <c r="D5353" s="6" t="str">
        <f t="shared" si="1"/>
        <v>person352@demo.invalid</v>
      </c>
      <c r="E5353" s="6" t="str">
        <f t="shared" si="2"/>
        <v>BASIC_OK</v>
      </c>
      <c r="F5353" s="6" t="str">
        <f>IF(E5353&lt;&gt;"BASIC_OK","REVIEW",IF(RIGHT(D5353,LEN(LOWER(TRIM('Audit summary'!$B$16)))+1)="@"&amp;LOWER(TRIM('Audit summary'!$B$16)),"INTERNAL","EXTERNAL"))</f>
        <v>INTERNAL</v>
      </c>
      <c r="G5353" s="6">
        <f t="shared" si="3"/>
        <v>0</v>
      </c>
      <c r="H5353" s="6">
        <f t="shared" si="4"/>
        <v>1</v>
      </c>
      <c r="I5353" s="6" t="str">
        <f>IF(OR(A5353="",COUNTIF('Message audit'!$A$2:$A$201,A5353)=0,AND(B5353&lt;&gt;"To",B5353&lt;&gt;"CC",B5353&lt;&gt;"BCC"),E5353&lt;&gt;"BASIC_OK"),"REVIEW","OK")</f>
        <v>OK</v>
      </c>
    </row>
    <row r="5354">
      <c r="A5354" s="5" t="s">
        <v>223</v>
      </c>
      <c r="B5354" s="5" t="s">
        <v>21</v>
      </c>
      <c r="C5354" s="5" t="s">
        <v>602</v>
      </c>
      <c r="D5354" s="6" t="str">
        <f t="shared" si="1"/>
        <v>person353@demo.invalid</v>
      </c>
      <c r="E5354" s="6" t="str">
        <f t="shared" si="2"/>
        <v>BASIC_OK</v>
      </c>
      <c r="F5354" s="6" t="str">
        <f>IF(E5354&lt;&gt;"BASIC_OK","REVIEW",IF(RIGHT(D5354,LEN(LOWER(TRIM('Audit summary'!$B$16)))+1)="@"&amp;LOWER(TRIM('Audit summary'!$B$16)),"INTERNAL","EXTERNAL"))</f>
        <v>INTERNAL</v>
      </c>
      <c r="G5354" s="6">
        <f t="shared" si="3"/>
        <v>0</v>
      </c>
      <c r="H5354" s="6">
        <f t="shared" si="4"/>
        <v>1</v>
      </c>
      <c r="I5354" s="6" t="str">
        <f>IF(OR(A5354="",COUNTIF('Message audit'!$A$2:$A$201,A5354)=0,AND(B5354&lt;&gt;"To",B5354&lt;&gt;"CC",B5354&lt;&gt;"BCC"),E5354&lt;&gt;"BASIC_OK"),"REVIEW","OK")</f>
        <v>OK</v>
      </c>
    </row>
    <row r="5355">
      <c r="A5355" s="5" t="s">
        <v>223</v>
      </c>
      <c r="B5355" s="5" t="s">
        <v>50</v>
      </c>
      <c r="C5355" s="5" t="s">
        <v>603</v>
      </c>
      <c r="D5355" s="6" t="str">
        <f t="shared" si="1"/>
        <v>person354@demo.invalid</v>
      </c>
      <c r="E5355" s="6" t="str">
        <f t="shared" si="2"/>
        <v>BASIC_OK</v>
      </c>
      <c r="F5355" s="6" t="str">
        <f>IF(E5355&lt;&gt;"BASIC_OK","REVIEW",IF(RIGHT(D5355,LEN(LOWER(TRIM('Audit summary'!$B$16)))+1)="@"&amp;LOWER(TRIM('Audit summary'!$B$16)),"INTERNAL","EXTERNAL"))</f>
        <v>INTERNAL</v>
      </c>
      <c r="G5355" s="6">
        <f t="shared" si="3"/>
        <v>0</v>
      </c>
      <c r="H5355" s="6">
        <f t="shared" si="4"/>
        <v>1</v>
      </c>
      <c r="I5355" s="6" t="str">
        <f>IF(OR(A5355="",COUNTIF('Message audit'!$A$2:$A$201,A5355)=0,AND(B5355&lt;&gt;"To",B5355&lt;&gt;"CC",B5355&lt;&gt;"BCC"),E5355&lt;&gt;"BASIC_OK"),"REVIEW","OK")</f>
        <v>OK</v>
      </c>
    </row>
    <row r="5356">
      <c r="A5356" s="5" t="s">
        <v>223</v>
      </c>
      <c r="B5356" s="5" t="s">
        <v>65</v>
      </c>
      <c r="C5356" s="5" t="s">
        <v>604</v>
      </c>
      <c r="D5356" s="6" t="str">
        <f t="shared" si="1"/>
        <v>person355@example.org</v>
      </c>
      <c r="E5356" s="6" t="str">
        <f t="shared" si="2"/>
        <v>BASIC_OK</v>
      </c>
      <c r="F5356" s="6" t="str">
        <f>IF(E5356&lt;&gt;"BASIC_OK","REVIEW",IF(RIGHT(D5356,LEN(LOWER(TRIM('Audit summary'!$B$16)))+1)="@"&amp;LOWER(TRIM('Audit summary'!$B$16)),"INTERNAL","EXTERNAL"))</f>
        <v>EXTERNAL</v>
      </c>
      <c r="G5356" s="6">
        <f t="shared" si="3"/>
        <v>0</v>
      </c>
      <c r="H5356" s="6">
        <f t="shared" si="4"/>
        <v>1</v>
      </c>
      <c r="I5356" s="6" t="str">
        <f>IF(OR(A5356="",COUNTIF('Message audit'!$A$2:$A$201,A5356)=0,AND(B5356&lt;&gt;"To",B5356&lt;&gt;"CC",B5356&lt;&gt;"BCC"),E5356&lt;&gt;"BASIC_OK"),"REVIEW","OK")</f>
        <v>OK</v>
      </c>
    </row>
    <row r="5357">
      <c r="A5357" s="5" t="s">
        <v>223</v>
      </c>
      <c r="B5357" s="5" t="s">
        <v>21</v>
      </c>
      <c r="C5357" s="5" t="s">
        <v>605</v>
      </c>
      <c r="D5357" s="6" t="str">
        <f t="shared" si="1"/>
        <v>person356@demo.invalid</v>
      </c>
      <c r="E5357" s="6" t="str">
        <f t="shared" si="2"/>
        <v>BASIC_OK</v>
      </c>
      <c r="F5357" s="6" t="str">
        <f>IF(E5357&lt;&gt;"BASIC_OK","REVIEW",IF(RIGHT(D5357,LEN(LOWER(TRIM('Audit summary'!$B$16)))+1)="@"&amp;LOWER(TRIM('Audit summary'!$B$16)),"INTERNAL","EXTERNAL"))</f>
        <v>INTERNAL</v>
      </c>
      <c r="G5357" s="6">
        <f t="shared" si="3"/>
        <v>0</v>
      </c>
      <c r="H5357" s="6">
        <f t="shared" si="4"/>
        <v>1</v>
      </c>
      <c r="I5357" s="6" t="str">
        <f>IF(OR(A5357="",COUNTIF('Message audit'!$A$2:$A$201,A5357)=0,AND(B5357&lt;&gt;"To",B5357&lt;&gt;"CC",B5357&lt;&gt;"BCC"),E5357&lt;&gt;"BASIC_OK"),"REVIEW","OK")</f>
        <v>OK</v>
      </c>
    </row>
    <row r="5358">
      <c r="A5358" s="5" t="s">
        <v>223</v>
      </c>
      <c r="B5358" s="5" t="s">
        <v>50</v>
      </c>
      <c r="C5358" s="5" t="s">
        <v>606</v>
      </c>
      <c r="D5358" s="6" t="str">
        <f t="shared" si="1"/>
        <v>person357@demo.invalid</v>
      </c>
      <c r="E5358" s="6" t="str">
        <f t="shared" si="2"/>
        <v>BASIC_OK</v>
      </c>
      <c r="F5358" s="6" t="str">
        <f>IF(E5358&lt;&gt;"BASIC_OK","REVIEW",IF(RIGHT(D5358,LEN(LOWER(TRIM('Audit summary'!$B$16)))+1)="@"&amp;LOWER(TRIM('Audit summary'!$B$16)),"INTERNAL","EXTERNAL"))</f>
        <v>INTERNAL</v>
      </c>
      <c r="G5358" s="6">
        <f t="shared" si="3"/>
        <v>0</v>
      </c>
      <c r="H5358" s="6">
        <f t="shared" si="4"/>
        <v>1</v>
      </c>
      <c r="I5358" s="6" t="str">
        <f>IF(OR(A5358="",COUNTIF('Message audit'!$A$2:$A$201,A5358)=0,AND(B5358&lt;&gt;"To",B5358&lt;&gt;"CC",B5358&lt;&gt;"BCC"),E5358&lt;&gt;"BASIC_OK"),"REVIEW","OK")</f>
        <v>OK</v>
      </c>
    </row>
    <row r="5359">
      <c r="A5359" s="5" t="s">
        <v>223</v>
      </c>
      <c r="B5359" s="5" t="s">
        <v>65</v>
      </c>
      <c r="C5359" s="5" t="s">
        <v>607</v>
      </c>
      <c r="D5359" s="6" t="str">
        <f t="shared" si="1"/>
        <v>person358@demo.invalid</v>
      </c>
      <c r="E5359" s="6" t="str">
        <f t="shared" si="2"/>
        <v>BASIC_OK</v>
      </c>
      <c r="F5359" s="6" t="str">
        <f>IF(E5359&lt;&gt;"BASIC_OK","REVIEW",IF(RIGHT(D5359,LEN(LOWER(TRIM('Audit summary'!$B$16)))+1)="@"&amp;LOWER(TRIM('Audit summary'!$B$16)),"INTERNAL","EXTERNAL"))</f>
        <v>INTERNAL</v>
      </c>
      <c r="G5359" s="6">
        <f t="shared" si="3"/>
        <v>0</v>
      </c>
      <c r="H5359" s="6">
        <f t="shared" si="4"/>
        <v>1</v>
      </c>
      <c r="I5359" s="6" t="str">
        <f>IF(OR(A5359="",COUNTIF('Message audit'!$A$2:$A$201,A5359)=0,AND(B5359&lt;&gt;"To",B5359&lt;&gt;"CC",B5359&lt;&gt;"BCC"),E5359&lt;&gt;"BASIC_OK"),"REVIEW","OK")</f>
        <v>OK</v>
      </c>
    </row>
    <row r="5360">
      <c r="A5360" s="5" t="s">
        <v>223</v>
      </c>
      <c r="B5360" s="5" t="s">
        <v>21</v>
      </c>
      <c r="C5360" s="5" t="s">
        <v>608</v>
      </c>
      <c r="D5360" s="6" t="str">
        <f t="shared" si="1"/>
        <v>person359@demo.invalid</v>
      </c>
      <c r="E5360" s="6" t="str">
        <f t="shared" si="2"/>
        <v>BASIC_OK</v>
      </c>
      <c r="F5360" s="6" t="str">
        <f>IF(E5360&lt;&gt;"BASIC_OK","REVIEW",IF(RIGHT(D5360,LEN(LOWER(TRIM('Audit summary'!$B$16)))+1)="@"&amp;LOWER(TRIM('Audit summary'!$B$16)),"INTERNAL","EXTERNAL"))</f>
        <v>INTERNAL</v>
      </c>
      <c r="G5360" s="6">
        <f t="shared" si="3"/>
        <v>0</v>
      </c>
      <c r="H5360" s="6">
        <f t="shared" si="4"/>
        <v>1</v>
      </c>
      <c r="I5360" s="6" t="str">
        <f>IF(OR(A5360="",COUNTIF('Message audit'!$A$2:$A$201,A5360)=0,AND(B5360&lt;&gt;"To",B5360&lt;&gt;"CC",B5360&lt;&gt;"BCC"),E5360&lt;&gt;"BASIC_OK"),"REVIEW","OK")</f>
        <v>OK</v>
      </c>
    </row>
    <row r="5361">
      <c r="A5361" s="5" t="s">
        <v>223</v>
      </c>
      <c r="B5361" s="5" t="s">
        <v>50</v>
      </c>
      <c r="C5361" s="5" t="s">
        <v>609</v>
      </c>
      <c r="D5361" s="6" t="str">
        <f t="shared" si="1"/>
        <v>person360@example.org</v>
      </c>
      <c r="E5361" s="6" t="str">
        <f t="shared" si="2"/>
        <v>BASIC_OK</v>
      </c>
      <c r="F5361" s="6" t="str">
        <f>IF(E5361&lt;&gt;"BASIC_OK","REVIEW",IF(RIGHT(D5361,LEN(LOWER(TRIM('Audit summary'!$B$16)))+1)="@"&amp;LOWER(TRIM('Audit summary'!$B$16)),"INTERNAL","EXTERNAL"))</f>
        <v>EXTERNAL</v>
      </c>
      <c r="G5361" s="6">
        <f t="shared" si="3"/>
        <v>0</v>
      </c>
      <c r="H5361" s="6">
        <f t="shared" si="4"/>
        <v>1</v>
      </c>
      <c r="I5361" s="6" t="str">
        <f>IF(OR(A5361="",COUNTIF('Message audit'!$A$2:$A$201,A5361)=0,AND(B5361&lt;&gt;"To",B5361&lt;&gt;"CC",B5361&lt;&gt;"BCC"),E5361&lt;&gt;"BASIC_OK"),"REVIEW","OK")</f>
        <v>OK</v>
      </c>
    </row>
    <row r="5362">
      <c r="A5362" s="5" t="s">
        <v>223</v>
      </c>
      <c r="B5362" s="5" t="s">
        <v>65</v>
      </c>
      <c r="C5362" s="5" t="s">
        <v>610</v>
      </c>
      <c r="D5362" s="6" t="str">
        <f t="shared" si="1"/>
        <v>person361@demo.invalid</v>
      </c>
      <c r="E5362" s="6" t="str">
        <f t="shared" si="2"/>
        <v>BASIC_OK</v>
      </c>
      <c r="F5362" s="6" t="str">
        <f>IF(E5362&lt;&gt;"BASIC_OK","REVIEW",IF(RIGHT(D5362,LEN(LOWER(TRIM('Audit summary'!$B$16)))+1)="@"&amp;LOWER(TRIM('Audit summary'!$B$16)),"INTERNAL","EXTERNAL"))</f>
        <v>INTERNAL</v>
      </c>
      <c r="G5362" s="6">
        <f t="shared" si="3"/>
        <v>0</v>
      </c>
      <c r="H5362" s="6">
        <f t="shared" si="4"/>
        <v>1</v>
      </c>
      <c r="I5362" s="6" t="str">
        <f>IF(OR(A5362="",COUNTIF('Message audit'!$A$2:$A$201,A5362)=0,AND(B5362&lt;&gt;"To",B5362&lt;&gt;"CC",B5362&lt;&gt;"BCC"),E5362&lt;&gt;"BASIC_OK"),"REVIEW","OK")</f>
        <v>OK</v>
      </c>
    </row>
    <row r="5363">
      <c r="A5363" s="5" t="s">
        <v>223</v>
      </c>
      <c r="B5363" s="5" t="s">
        <v>21</v>
      </c>
      <c r="C5363" s="5" t="s">
        <v>611</v>
      </c>
      <c r="D5363" s="6" t="str">
        <f t="shared" si="1"/>
        <v>person362@demo.invalid</v>
      </c>
      <c r="E5363" s="6" t="str">
        <f t="shared" si="2"/>
        <v>BASIC_OK</v>
      </c>
      <c r="F5363" s="6" t="str">
        <f>IF(E5363&lt;&gt;"BASIC_OK","REVIEW",IF(RIGHT(D5363,LEN(LOWER(TRIM('Audit summary'!$B$16)))+1)="@"&amp;LOWER(TRIM('Audit summary'!$B$16)),"INTERNAL","EXTERNAL"))</f>
        <v>INTERNAL</v>
      </c>
      <c r="G5363" s="6">
        <f t="shared" si="3"/>
        <v>0</v>
      </c>
      <c r="H5363" s="6">
        <f t="shared" si="4"/>
        <v>1</v>
      </c>
      <c r="I5363" s="6" t="str">
        <f>IF(OR(A5363="",COUNTIF('Message audit'!$A$2:$A$201,A5363)=0,AND(B5363&lt;&gt;"To",B5363&lt;&gt;"CC",B5363&lt;&gt;"BCC"),E5363&lt;&gt;"BASIC_OK"),"REVIEW","OK")</f>
        <v>OK</v>
      </c>
    </row>
    <row r="5364">
      <c r="A5364" s="5" t="s">
        <v>223</v>
      </c>
      <c r="B5364" s="5" t="s">
        <v>50</v>
      </c>
      <c r="C5364" s="5" t="s">
        <v>612</v>
      </c>
      <c r="D5364" s="6" t="str">
        <f t="shared" si="1"/>
        <v>person363@demo.invalid</v>
      </c>
      <c r="E5364" s="6" t="str">
        <f t="shared" si="2"/>
        <v>BASIC_OK</v>
      </c>
      <c r="F5364" s="6" t="str">
        <f>IF(E5364&lt;&gt;"BASIC_OK","REVIEW",IF(RIGHT(D5364,LEN(LOWER(TRIM('Audit summary'!$B$16)))+1)="@"&amp;LOWER(TRIM('Audit summary'!$B$16)),"INTERNAL","EXTERNAL"))</f>
        <v>INTERNAL</v>
      </c>
      <c r="G5364" s="6">
        <f t="shared" si="3"/>
        <v>0</v>
      </c>
      <c r="H5364" s="6">
        <f t="shared" si="4"/>
        <v>1</v>
      </c>
      <c r="I5364" s="6" t="str">
        <f>IF(OR(A5364="",COUNTIF('Message audit'!$A$2:$A$201,A5364)=0,AND(B5364&lt;&gt;"To",B5364&lt;&gt;"CC",B5364&lt;&gt;"BCC"),E5364&lt;&gt;"BASIC_OK"),"REVIEW","OK")</f>
        <v>OK</v>
      </c>
    </row>
    <row r="5365">
      <c r="A5365" s="5" t="s">
        <v>223</v>
      </c>
      <c r="B5365" s="5" t="s">
        <v>65</v>
      </c>
      <c r="C5365" s="5" t="s">
        <v>613</v>
      </c>
      <c r="D5365" s="6" t="str">
        <f t="shared" si="1"/>
        <v>person364@demo.invalid</v>
      </c>
      <c r="E5365" s="6" t="str">
        <f t="shared" si="2"/>
        <v>BASIC_OK</v>
      </c>
      <c r="F5365" s="6" t="str">
        <f>IF(E5365&lt;&gt;"BASIC_OK","REVIEW",IF(RIGHT(D5365,LEN(LOWER(TRIM('Audit summary'!$B$16)))+1)="@"&amp;LOWER(TRIM('Audit summary'!$B$16)),"INTERNAL","EXTERNAL"))</f>
        <v>INTERNAL</v>
      </c>
      <c r="G5365" s="6">
        <f t="shared" si="3"/>
        <v>0</v>
      </c>
      <c r="H5365" s="6">
        <f t="shared" si="4"/>
        <v>1</v>
      </c>
      <c r="I5365" s="6" t="str">
        <f>IF(OR(A5365="",COUNTIF('Message audit'!$A$2:$A$201,A5365)=0,AND(B5365&lt;&gt;"To",B5365&lt;&gt;"CC",B5365&lt;&gt;"BCC"),E5365&lt;&gt;"BASIC_OK"),"REVIEW","OK")</f>
        <v>OK</v>
      </c>
    </row>
    <row r="5366">
      <c r="A5366" s="5" t="s">
        <v>223</v>
      </c>
      <c r="B5366" s="5" t="s">
        <v>21</v>
      </c>
      <c r="C5366" s="5" t="s">
        <v>614</v>
      </c>
      <c r="D5366" s="6" t="str">
        <f t="shared" si="1"/>
        <v>person365@example.org</v>
      </c>
      <c r="E5366" s="6" t="str">
        <f t="shared" si="2"/>
        <v>BASIC_OK</v>
      </c>
      <c r="F5366" s="6" t="str">
        <f>IF(E5366&lt;&gt;"BASIC_OK","REVIEW",IF(RIGHT(D5366,LEN(LOWER(TRIM('Audit summary'!$B$16)))+1)="@"&amp;LOWER(TRIM('Audit summary'!$B$16)),"INTERNAL","EXTERNAL"))</f>
        <v>EXTERNAL</v>
      </c>
      <c r="G5366" s="6">
        <f t="shared" si="3"/>
        <v>0</v>
      </c>
      <c r="H5366" s="6">
        <f t="shared" si="4"/>
        <v>1</v>
      </c>
      <c r="I5366" s="6" t="str">
        <f>IF(OR(A5366="",COUNTIF('Message audit'!$A$2:$A$201,A5366)=0,AND(B5366&lt;&gt;"To",B5366&lt;&gt;"CC",B5366&lt;&gt;"BCC"),E5366&lt;&gt;"BASIC_OK"),"REVIEW","OK")</f>
        <v>OK</v>
      </c>
    </row>
    <row r="5367">
      <c r="A5367" s="5" t="s">
        <v>223</v>
      </c>
      <c r="B5367" s="5" t="s">
        <v>50</v>
      </c>
      <c r="C5367" s="5" t="s">
        <v>615</v>
      </c>
      <c r="D5367" s="6" t="str">
        <f t="shared" si="1"/>
        <v>person366@demo.invalid</v>
      </c>
      <c r="E5367" s="6" t="str">
        <f t="shared" si="2"/>
        <v>BASIC_OK</v>
      </c>
      <c r="F5367" s="6" t="str">
        <f>IF(E5367&lt;&gt;"BASIC_OK","REVIEW",IF(RIGHT(D5367,LEN(LOWER(TRIM('Audit summary'!$B$16)))+1)="@"&amp;LOWER(TRIM('Audit summary'!$B$16)),"INTERNAL","EXTERNAL"))</f>
        <v>INTERNAL</v>
      </c>
      <c r="G5367" s="6">
        <f t="shared" si="3"/>
        <v>0</v>
      </c>
      <c r="H5367" s="6">
        <f t="shared" si="4"/>
        <v>1</v>
      </c>
      <c r="I5367" s="6" t="str">
        <f>IF(OR(A5367="",COUNTIF('Message audit'!$A$2:$A$201,A5367)=0,AND(B5367&lt;&gt;"To",B5367&lt;&gt;"CC",B5367&lt;&gt;"BCC"),E5367&lt;&gt;"BASIC_OK"),"REVIEW","OK")</f>
        <v>OK</v>
      </c>
    </row>
    <row r="5368">
      <c r="A5368" s="5" t="s">
        <v>223</v>
      </c>
      <c r="B5368" s="5" t="s">
        <v>65</v>
      </c>
      <c r="C5368" s="5" t="s">
        <v>616</v>
      </c>
      <c r="D5368" s="6" t="str">
        <f t="shared" si="1"/>
        <v>person367@demo.invalid</v>
      </c>
      <c r="E5368" s="6" t="str">
        <f t="shared" si="2"/>
        <v>BASIC_OK</v>
      </c>
      <c r="F5368" s="6" t="str">
        <f>IF(E5368&lt;&gt;"BASIC_OK","REVIEW",IF(RIGHT(D5368,LEN(LOWER(TRIM('Audit summary'!$B$16)))+1)="@"&amp;LOWER(TRIM('Audit summary'!$B$16)),"INTERNAL","EXTERNAL"))</f>
        <v>INTERNAL</v>
      </c>
      <c r="G5368" s="6">
        <f t="shared" si="3"/>
        <v>0</v>
      </c>
      <c r="H5368" s="6">
        <f t="shared" si="4"/>
        <v>1</v>
      </c>
      <c r="I5368" s="6" t="str">
        <f>IF(OR(A5368="",COUNTIF('Message audit'!$A$2:$A$201,A5368)=0,AND(B5368&lt;&gt;"To",B5368&lt;&gt;"CC",B5368&lt;&gt;"BCC"),E5368&lt;&gt;"BASIC_OK"),"REVIEW","OK")</f>
        <v>OK</v>
      </c>
    </row>
    <row r="5369">
      <c r="A5369" s="5" t="s">
        <v>223</v>
      </c>
      <c r="B5369" s="5" t="s">
        <v>21</v>
      </c>
      <c r="C5369" s="5" t="s">
        <v>617</v>
      </c>
      <c r="D5369" s="6" t="str">
        <f t="shared" si="1"/>
        <v>person368@demo.invalid</v>
      </c>
      <c r="E5369" s="6" t="str">
        <f t="shared" si="2"/>
        <v>BASIC_OK</v>
      </c>
      <c r="F5369" s="6" t="str">
        <f>IF(E5369&lt;&gt;"BASIC_OK","REVIEW",IF(RIGHT(D5369,LEN(LOWER(TRIM('Audit summary'!$B$16)))+1)="@"&amp;LOWER(TRIM('Audit summary'!$B$16)),"INTERNAL","EXTERNAL"))</f>
        <v>INTERNAL</v>
      </c>
      <c r="G5369" s="6">
        <f t="shared" si="3"/>
        <v>0</v>
      </c>
      <c r="H5369" s="6">
        <f t="shared" si="4"/>
        <v>1</v>
      </c>
      <c r="I5369" s="6" t="str">
        <f>IF(OR(A5369="",COUNTIF('Message audit'!$A$2:$A$201,A5369)=0,AND(B5369&lt;&gt;"To",B5369&lt;&gt;"CC",B5369&lt;&gt;"BCC"),E5369&lt;&gt;"BASIC_OK"),"REVIEW","OK")</f>
        <v>OK</v>
      </c>
    </row>
    <row r="5370">
      <c r="A5370" s="5" t="s">
        <v>223</v>
      </c>
      <c r="B5370" s="5" t="s">
        <v>50</v>
      </c>
      <c r="C5370" s="5" t="s">
        <v>618</v>
      </c>
      <c r="D5370" s="6" t="str">
        <f t="shared" si="1"/>
        <v>person369@demo.invalid</v>
      </c>
      <c r="E5370" s="6" t="str">
        <f t="shared" si="2"/>
        <v>BASIC_OK</v>
      </c>
      <c r="F5370" s="6" t="str">
        <f>IF(E5370&lt;&gt;"BASIC_OK","REVIEW",IF(RIGHT(D5370,LEN(LOWER(TRIM('Audit summary'!$B$16)))+1)="@"&amp;LOWER(TRIM('Audit summary'!$B$16)),"INTERNAL","EXTERNAL"))</f>
        <v>INTERNAL</v>
      </c>
      <c r="G5370" s="6">
        <f t="shared" si="3"/>
        <v>0</v>
      </c>
      <c r="H5370" s="6">
        <f t="shared" si="4"/>
        <v>1</v>
      </c>
      <c r="I5370" s="6" t="str">
        <f>IF(OR(A5370="",COUNTIF('Message audit'!$A$2:$A$201,A5370)=0,AND(B5370&lt;&gt;"To",B5370&lt;&gt;"CC",B5370&lt;&gt;"BCC"),E5370&lt;&gt;"BASIC_OK"),"REVIEW","OK")</f>
        <v>OK</v>
      </c>
    </row>
    <row r="5371">
      <c r="A5371" s="5" t="s">
        <v>223</v>
      </c>
      <c r="B5371" s="5" t="s">
        <v>65</v>
      </c>
      <c r="C5371" s="5" t="s">
        <v>619</v>
      </c>
      <c r="D5371" s="6" t="str">
        <f t="shared" si="1"/>
        <v>person370@example.org</v>
      </c>
      <c r="E5371" s="6" t="str">
        <f t="shared" si="2"/>
        <v>BASIC_OK</v>
      </c>
      <c r="F5371" s="6" t="str">
        <f>IF(E5371&lt;&gt;"BASIC_OK","REVIEW",IF(RIGHT(D5371,LEN(LOWER(TRIM('Audit summary'!$B$16)))+1)="@"&amp;LOWER(TRIM('Audit summary'!$B$16)),"INTERNAL","EXTERNAL"))</f>
        <v>EXTERNAL</v>
      </c>
      <c r="G5371" s="6">
        <f t="shared" si="3"/>
        <v>0</v>
      </c>
      <c r="H5371" s="6">
        <f t="shared" si="4"/>
        <v>1</v>
      </c>
      <c r="I5371" s="6" t="str">
        <f>IF(OR(A5371="",COUNTIF('Message audit'!$A$2:$A$201,A5371)=0,AND(B5371&lt;&gt;"To",B5371&lt;&gt;"CC",B5371&lt;&gt;"BCC"),E5371&lt;&gt;"BASIC_OK"),"REVIEW","OK")</f>
        <v>OK</v>
      </c>
    </row>
    <row r="5372">
      <c r="A5372" s="5" t="s">
        <v>223</v>
      </c>
      <c r="B5372" s="5" t="s">
        <v>21</v>
      </c>
      <c r="C5372" s="5" t="s">
        <v>620</v>
      </c>
      <c r="D5372" s="6" t="str">
        <f t="shared" si="1"/>
        <v>person371@demo.invalid</v>
      </c>
      <c r="E5372" s="6" t="str">
        <f t="shared" si="2"/>
        <v>BASIC_OK</v>
      </c>
      <c r="F5372" s="6" t="str">
        <f>IF(E5372&lt;&gt;"BASIC_OK","REVIEW",IF(RIGHT(D5372,LEN(LOWER(TRIM('Audit summary'!$B$16)))+1)="@"&amp;LOWER(TRIM('Audit summary'!$B$16)),"INTERNAL","EXTERNAL"))</f>
        <v>INTERNAL</v>
      </c>
      <c r="G5372" s="6">
        <f t="shared" si="3"/>
        <v>0</v>
      </c>
      <c r="H5372" s="6">
        <f t="shared" si="4"/>
        <v>1</v>
      </c>
      <c r="I5372" s="6" t="str">
        <f>IF(OR(A5372="",COUNTIF('Message audit'!$A$2:$A$201,A5372)=0,AND(B5372&lt;&gt;"To",B5372&lt;&gt;"CC",B5372&lt;&gt;"BCC"),E5372&lt;&gt;"BASIC_OK"),"REVIEW","OK")</f>
        <v>OK</v>
      </c>
    </row>
    <row r="5373">
      <c r="A5373" s="5" t="s">
        <v>223</v>
      </c>
      <c r="B5373" s="5" t="s">
        <v>50</v>
      </c>
      <c r="C5373" s="5" t="s">
        <v>621</v>
      </c>
      <c r="D5373" s="6" t="str">
        <f t="shared" si="1"/>
        <v>person372@demo.invalid</v>
      </c>
      <c r="E5373" s="6" t="str">
        <f t="shared" si="2"/>
        <v>BASIC_OK</v>
      </c>
      <c r="F5373" s="6" t="str">
        <f>IF(E5373&lt;&gt;"BASIC_OK","REVIEW",IF(RIGHT(D5373,LEN(LOWER(TRIM('Audit summary'!$B$16)))+1)="@"&amp;LOWER(TRIM('Audit summary'!$B$16)),"INTERNAL","EXTERNAL"))</f>
        <v>INTERNAL</v>
      </c>
      <c r="G5373" s="6">
        <f t="shared" si="3"/>
        <v>0</v>
      </c>
      <c r="H5373" s="6">
        <f t="shared" si="4"/>
        <v>1</v>
      </c>
      <c r="I5373" s="6" t="str">
        <f>IF(OR(A5373="",COUNTIF('Message audit'!$A$2:$A$201,A5373)=0,AND(B5373&lt;&gt;"To",B5373&lt;&gt;"CC",B5373&lt;&gt;"BCC"),E5373&lt;&gt;"BASIC_OK"),"REVIEW","OK")</f>
        <v>OK</v>
      </c>
    </row>
    <row r="5374">
      <c r="A5374" s="5" t="s">
        <v>223</v>
      </c>
      <c r="B5374" s="5" t="s">
        <v>65</v>
      </c>
      <c r="C5374" s="5" t="s">
        <v>622</v>
      </c>
      <c r="D5374" s="6" t="str">
        <f t="shared" si="1"/>
        <v>person373@demo.invalid</v>
      </c>
      <c r="E5374" s="6" t="str">
        <f t="shared" si="2"/>
        <v>BASIC_OK</v>
      </c>
      <c r="F5374" s="6" t="str">
        <f>IF(E5374&lt;&gt;"BASIC_OK","REVIEW",IF(RIGHT(D5374,LEN(LOWER(TRIM('Audit summary'!$B$16)))+1)="@"&amp;LOWER(TRIM('Audit summary'!$B$16)),"INTERNAL","EXTERNAL"))</f>
        <v>INTERNAL</v>
      </c>
      <c r="G5374" s="6">
        <f t="shared" si="3"/>
        <v>0</v>
      </c>
      <c r="H5374" s="6">
        <f t="shared" si="4"/>
        <v>1</v>
      </c>
      <c r="I5374" s="6" t="str">
        <f>IF(OR(A5374="",COUNTIF('Message audit'!$A$2:$A$201,A5374)=0,AND(B5374&lt;&gt;"To",B5374&lt;&gt;"CC",B5374&lt;&gt;"BCC"),E5374&lt;&gt;"BASIC_OK"),"REVIEW","OK")</f>
        <v>OK</v>
      </c>
    </row>
    <row r="5375">
      <c r="A5375" s="5" t="s">
        <v>223</v>
      </c>
      <c r="B5375" s="5" t="s">
        <v>21</v>
      </c>
      <c r="C5375" s="5" t="s">
        <v>623</v>
      </c>
      <c r="D5375" s="6" t="str">
        <f t="shared" si="1"/>
        <v>person374@demo.invalid</v>
      </c>
      <c r="E5375" s="6" t="str">
        <f t="shared" si="2"/>
        <v>BASIC_OK</v>
      </c>
      <c r="F5375" s="6" t="str">
        <f>IF(E5375&lt;&gt;"BASIC_OK","REVIEW",IF(RIGHT(D5375,LEN(LOWER(TRIM('Audit summary'!$B$16)))+1)="@"&amp;LOWER(TRIM('Audit summary'!$B$16)),"INTERNAL","EXTERNAL"))</f>
        <v>INTERNAL</v>
      </c>
      <c r="G5375" s="6">
        <f t="shared" si="3"/>
        <v>0</v>
      </c>
      <c r="H5375" s="6">
        <f t="shared" si="4"/>
        <v>1</v>
      </c>
      <c r="I5375" s="6" t="str">
        <f>IF(OR(A5375="",COUNTIF('Message audit'!$A$2:$A$201,A5375)=0,AND(B5375&lt;&gt;"To",B5375&lt;&gt;"CC",B5375&lt;&gt;"BCC"),E5375&lt;&gt;"BASIC_OK"),"REVIEW","OK")</f>
        <v>OK</v>
      </c>
    </row>
    <row r="5376">
      <c r="A5376" s="5" t="s">
        <v>223</v>
      </c>
      <c r="B5376" s="5" t="s">
        <v>50</v>
      </c>
      <c r="C5376" s="5" t="s">
        <v>624</v>
      </c>
      <c r="D5376" s="6" t="str">
        <f t="shared" si="1"/>
        <v>person375@example.org</v>
      </c>
      <c r="E5376" s="6" t="str">
        <f t="shared" si="2"/>
        <v>BASIC_OK</v>
      </c>
      <c r="F5376" s="6" t="str">
        <f>IF(E5376&lt;&gt;"BASIC_OK","REVIEW",IF(RIGHT(D5376,LEN(LOWER(TRIM('Audit summary'!$B$16)))+1)="@"&amp;LOWER(TRIM('Audit summary'!$B$16)),"INTERNAL","EXTERNAL"))</f>
        <v>EXTERNAL</v>
      </c>
      <c r="G5376" s="6">
        <f t="shared" si="3"/>
        <v>0</v>
      </c>
      <c r="H5376" s="6">
        <f t="shared" si="4"/>
        <v>1</v>
      </c>
      <c r="I5376" s="6" t="str">
        <f>IF(OR(A5376="",COUNTIF('Message audit'!$A$2:$A$201,A5376)=0,AND(B5376&lt;&gt;"To",B5376&lt;&gt;"CC",B5376&lt;&gt;"BCC"),E5376&lt;&gt;"BASIC_OK"),"REVIEW","OK")</f>
        <v>OK</v>
      </c>
    </row>
    <row r="5377">
      <c r="A5377" s="5" t="s">
        <v>223</v>
      </c>
      <c r="B5377" s="5" t="s">
        <v>65</v>
      </c>
      <c r="C5377" s="5" t="s">
        <v>625</v>
      </c>
      <c r="D5377" s="6" t="str">
        <f t="shared" si="1"/>
        <v>person376@demo.invalid</v>
      </c>
      <c r="E5377" s="6" t="str">
        <f t="shared" si="2"/>
        <v>BASIC_OK</v>
      </c>
      <c r="F5377" s="6" t="str">
        <f>IF(E5377&lt;&gt;"BASIC_OK","REVIEW",IF(RIGHT(D5377,LEN(LOWER(TRIM('Audit summary'!$B$16)))+1)="@"&amp;LOWER(TRIM('Audit summary'!$B$16)),"INTERNAL","EXTERNAL"))</f>
        <v>INTERNAL</v>
      </c>
      <c r="G5377" s="6">
        <f t="shared" si="3"/>
        <v>0</v>
      </c>
      <c r="H5377" s="6">
        <f t="shared" si="4"/>
        <v>1</v>
      </c>
      <c r="I5377" s="6" t="str">
        <f>IF(OR(A5377="",COUNTIF('Message audit'!$A$2:$A$201,A5377)=0,AND(B5377&lt;&gt;"To",B5377&lt;&gt;"CC",B5377&lt;&gt;"BCC"),E5377&lt;&gt;"BASIC_OK"),"REVIEW","OK")</f>
        <v>OK</v>
      </c>
    </row>
    <row r="5378">
      <c r="A5378" s="5" t="s">
        <v>223</v>
      </c>
      <c r="B5378" s="5" t="s">
        <v>21</v>
      </c>
      <c r="C5378" s="5" t="s">
        <v>626</v>
      </c>
      <c r="D5378" s="6" t="str">
        <f t="shared" si="1"/>
        <v>person377@demo.invalid</v>
      </c>
      <c r="E5378" s="6" t="str">
        <f t="shared" si="2"/>
        <v>BASIC_OK</v>
      </c>
      <c r="F5378" s="6" t="str">
        <f>IF(E5378&lt;&gt;"BASIC_OK","REVIEW",IF(RIGHT(D5378,LEN(LOWER(TRIM('Audit summary'!$B$16)))+1)="@"&amp;LOWER(TRIM('Audit summary'!$B$16)),"INTERNAL","EXTERNAL"))</f>
        <v>INTERNAL</v>
      </c>
      <c r="G5378" s="6">
        <f t="shared" si="3"/>
        <v>0</v>
      </c>
      <c r="H5378" s="6">
        <f t="shared" si="4"/>
        <v>1</v>
      </c>
      <c r="I5378" s="6" t="str">
        <f>IF(OR(A5378="",COUNTIF('Message audit'!$A$2:$A$201,A5378)=0,AND(B5378&lt;&gt;"To",B5378&lt;&gt;"CC",B5378&lt;&gt;"BCC"),E5378&lt;&gt;"BASIC_OK"),"REVIEW","OK")</f>
        <v>OK</v>
      </c>
    </row>
    <row r="5379">
      <c r="A5379" s="5" t="s">
        <v>223</v>
      </c>
      <c r="B5379" s="5" t="s">
        <v>50</v>
      </c>
      <c r="C5379" s="5" t="s">
        <v>627</v>
      </c>
      <c r="D5379" s="6" t="str">
        <f t="shared" si="1"/>
        <v>person378@demo.invalid</v>
      </c>
      <c r="E5379" s="6" t="str">
        <f t="shared" si="2"/>
        <v>BASIC_OK</v>
      </c>
      <c r="F5379" s="6" t="str">
        <f>IF(E5379&lt;&gt;"BASIC_OK","REVIEW",IF(RIGHT(D5379,LEN(LOWER(TRIM('Audit summary'!$B$16)))+1)="@"&amp;LOWER(TRIM('Audit summary'!$B$16)),"INTERNAL","EXTERNAL"))</f>
        <v>INTERNAL</v>
      </c>
      <c r="G5379" s="6">
        <f t="shared" si="3"/>
        <v>0</v>
      </c>
      <c r="H5379" s="6">
        <f t="shared" si="4"/>
        <v>1</v>
      </c>
      <c r="I5379" s="6" t="str">
        <f>IF(OR(A5379="",COUNTIF('Message audit'!$A$2:$A$201,A5379)=0,AND(B5379&lt;&gt;"To",B5379&lt;&gt;"CC",B5379&lt;&gt;"BCC"),E5379&lt;&gt;"BASIC_OK"),"REVIEW","OK")</f>
        <v>OK</v>
      </c>
    </row>
    <row r="5380">
      <c r="A5380" s="5" t="s">
        <v>223</v>
      </c>
      <c r="B5380" s="5" t="s">
        <v>65</v>
      </c>
      <c r="C5380" s="5" t="s">
        <v>628</v>
      </c>
      <c r="D5380" s="6" t="str">
        <f t="shared" si="1"/>
        <v>person379@demo.invalid</v>
      </c>
      <c r="E5380" s="6" t="str">
        <f t="shared" si="2"/>
        <v>BASIC_OK</v>
      </c>
      <c r="F5380" s="6" t="str">
        <f>IF(E5380&lt;&gt;"BASIC_OK","REVIEW",IF(RIGHT(D5380,LEN(LOWER(TRIM('Audit summary'!$B$16)))+1)="@"&amp;LOWER(TRIM('Audit summary'!$B$16)),"INTERNAL","EXTERNAL"))</f>
        <v>INTERNAL</v>
      </c>
      <c r="G5380" s="6">
        <f t="shared" si="3"/>
        <v>0</v>
      </c>
      <c r="H5380" s="6">
        <f t="shared" si="4"/>
        <v>1</v>
      </c>
      <c r="I5380" s="6" t="str">
        <f>IF(OR(A5380="",COUNTIF('Message audit'!$A$2:$A$201,A5380)=0,AND(B5380&lt;&gt;"To",B5380&lt;&gt;"CC",B5380&lt;&gt;"BCC"),E5380&lt;&gt;"BASIC_OK"),"REVIEW","OK")</f>
        <v>OK</v>
      </c>
    </row>
    <row r="5381">
      <c r="A5381" s="5" t="s">
        <v>223</v>
      </c>
      <c r="B5381" s="5" t="s">
        <v>21</v>
      </c>
      <c r="C5381" s="5" t="s">
        <v>629</v>
      </c>
      <c r="D5381" s="6" t="str">
        <f t="shared" si="1"/>
        <v>person380@example.org</v>
      </c>
      <c r="E5381" s="6" t="str">
        <f t="shared" si="2"/>
        <v>BASIC_OK</v>
      </c>
      <c r="F5381" s="6" t="str">
        <f>IF(E5381&lt;&gt;"BASIC_OK","REVIEW",IF(RIGHT(D5381,LEN(LOWER(TRIM('Audit summary'!$B$16)))+1)="@"&amp;LOWER(TRIM('Audit summary'!$B$16)),"INTERNAL","EXTERNAL"))</f>
        <v>EXTERNAL</v>
      </c>
      <c r="G5381" s="6">
        <f t="shared" si="3"/>
        <v>0</v>
      </c>
      <c r="H5381" s="6">
        <f t="shared" si="4"/>
        <v>1</v>
      </c>
      <c r="I5381" s="6" t="str">
        <f>IF(OR(A5381="",COUNTIF('Message audit'!$A$2:$A$201,A5381)=0,AND(B5381&lt;&gt;"To",B5381&lt;&gt;"CC",B5381&lt;&gt;"BCC"),E5381&lt;&gt;"BASIC_OK"),"REVIEW","OK")</f>
        <v>OK</v>
      </c>
    </row>
    <row r="5382">
      <c r="A5382" s="5" t="s">
        <v>223</v>
      </c>
      <c r="B5382" s="5" t="s">
        <v>50</v>
      </c>
      <c r="C5382" s="5" t="s">
        <v>630</v>
      </c>
      <c r="D5382" s="6" t="str">
        <f t="shared" si="1"/>
        <v>person381@demo.invalid</v>
      </c>
      <c r="E5382" s="6" t="str">
        <f t="shared" si="2"/>
        <v>BASIC_OK</v>
      </c>
      <c r="F5382" s="6" t="str">
        <f>IF(E5382&lt;&gt;"BASIC_OK","REVIEW",IF(RIGHT(D5382,LEN(LOWER(TRIM('Audit summary'!$B$16)))+1)="@"&amp;LOWER(TRIM('Audit summary'!$B$16)),"INTERNAL","EXTERNAL"))</f>
        <v>INTERNAL</v>
      </c>
      <c r="G5382" s="6">
        <f t="shared" si="3"/>
        <v>0</v>
      </c>
      <c r="H5382" s="6">
        <f t="shared" si="4"/>
        <v>1</v>
      </c>
      <c r="I5382" s="6" t="str">
        <f>IF(OR(A5382="",COUNTIF('Message audit'!$A$2:$A$201,A5382)=0,AND(B5382&lt;&gt;"To",B5382&lt;&gt;"CC",B5382&lt;&gt;"BCC"),E5382&lt;&gt;"BASIC_OK"),"REVIEW","OK")</f>
        <v>OK</v>
      </c>
    </row>
    <row r="5383">
      <c r="A5383" s="5" t="s">
        <v>223</v>
      </c>
      <c r="B5383" s="5" t="s">
        <v>65</v>
      </c>
      <c r="C5383" s="5" t="s">
        <v>631</v>
      </c>
      <c r="D5383" s="6" t="str">
        <f t="shared" si="1"/>
        <v>person382@demo.invalid</v>
      </c>
      <c r="E5383" s="6" t="str">
        <f t="shared" si="2"/>
        <v>BASIC_OK</v>
      </c>
      <c r="F5383" s="6" t="str">
        <f>IF(E5383&lt;&gt;"BASIC_OK","REVIEW",IF(RIGHT(D5383,LEN(LOWER(TRIM('Audit summary'!$B$16)))+1)="@"&amp;LOWER(TRIM('Audit summary'!$B$16)),"INTERNAL","EXTERNAL"))</f>
        <v>INTERNAL</v>
      </c>
      <c r="G5383" s="6">
        <f t="shared" si="3"/>
        <v>0</v>
      </c>
      <c r="H5383" s="6">
        <f t="shared" si="4"/>
        <v>1</v>
      </c>
      <c r="I5383" s="6" t="str">
        <f>IF(OR(A5383="",COUNTIF('Message audit'!$A$2:$A$201,A5383)=0,AND(B5383&lt;&gt;"To",B5383&lt;&gt;"CC",B5383&lt;&gt;"BCC"),E5383&lt;&gt;"BASIC_OK"),"REVIEW","OK")</f>
        <v>OK</v>
      </c>
    </row>
    <row r="5384">
      <c r="A5384" s="5" t="s">
        <v>223</v>
      </c>
      <c r="B5384" s="5" t="s">
        <v>21</v>
      </c>
      <c r="C5384" s="5" t="s">
        <v>632</v>
      </c>
      <c r="D5384" s="6" t="str">
        <f t="shared" si="1"/>
        <v>person383@demo.invalid</v>
      </c>
      <c r="E5384" s="6" t="str">
        <f t="shared" si="2"/>
        <v>BASIC_OK</v>
      </c>
      <c r="F5384" s="6" t="str">
        <f>IF(E5384&lt;&gt;"BASIC_OK","REVIEW",IF(RIGHT(D5384,LEN(LOWER(TRIM('Audit summary'!$B$16)))+1)="@"&amp;LOWER(TRIM('Audit summary'!$B$16)),"INTERNAL","EXTERNAL"))</f>
        <v>INTERNAL</v>
      </c>
      <c r="G5384" s="6">
        <f t="shared" si="3"/>
        <v>0</v>
      </c>
      <c r="H5384" s="6">
        <f t="shared" si="4"/>
        <v>1</v>
      </c>
      <c r="I5384" s="6" t="str">
        <f>IF(OR(A5384="",COUNTIF('Message audit'!$A$2:$A$201,A5384)=0,AND(B5384&lt;&gt;"To",B5384&lt;&gt;"CC",B5384&lt;&gt;"BCC"),E5384&lt;&gt;"BASIC_OK"),"REVIEW","OK")</f>
        <v>OK</v>
      </c>
    </row>
    <row r="5385">
      <c r="A5385" s="5" t="s">
        <v>223</v>
      </c>
      <c r="B5385" s="5" t="s">
        <v>50</v>
      </c>
      <c r="C5385" s="5" t="s">
        <v>633</v>
      </c>
      <c r="D5385" s="6" t="str">
        <f t="shared" si="1"/>
        <v>person384@demo.invalid</v>
      </c>
      <c r="E5385" s="6" t="str">
        <f t="shared" si="2"/>
        <v>BASIC_OK</v>
      </c>
      <c r="F5385" s="6" t="str">
        <f>IF(E5385&lt;&gt;"BASIC_OK","REVIEW",IF(RIGHT(D5385,LEN(LOWER(TRIM('Audit summary'!$B$16)))+1)="@"&amp;LOWER(TRIM('Audit summary'!$B$16)),"INTERNAL","EXTERNAL"))</f>
        <v>INTERNAL</v>
      </c>
      <c r="G5385" s="6">
        <f t="shared" si="3"/>
        <v>0</v>
      </c>
      <c r="H5385" s="6">
        <f t="shared" si="4"/>
        <v>1</v>
      </c>
      <c r="I5385" s="6" t="str">
        <f>IF(OR(A5385="",COUNTIF('Message audit'!$A$2:$A$201,A5385)=0,AND(B5385&lt;&gt;"To",B5385&lt;&gt;"CC",B5385&lt;&gt;"BCC"),E5385&lt;&gt;"BASIC_OK"),"REVIEW","OK")</f>
        <v>OK</v>
      </c>
    </row>
    <row r="5386">
      <c r="A5386" s="5" t="s">
        <v>223</v>
      </c>
      <c r="B5386" s="5" t="s">
        <v>65</v>
      </c>
      <c r="C5386" s="5" t="s">
        <v>634</v>
      </c>
      <c r="D5386" s="6" t="str">
        <f t="shared" si="1"/>
        <v>person385@example.org</v>
      </c>
      <c r="E5386" s="6" t="str">
        <f t="shared" si="2"/>
        <v>BASIC_OK</v>
      </c>
      <c r="F5386" s="6" t="str">
        <f>IF(E5386&lt;&gt;"BASIC_OK","REVIEW",IF(RIGHT(D5386,LEN(LOWER(TRIM('Audit summary'!$B$16)))+1)="@"&amp;LOWER(TRIM('Audit summary'!$B$16)),"INTERNAL","EXTERNAL"))</f>
        <v>EXTERNAL</v>
      </c>
      <c r="G5386" s="6">
        <f t="shared" si="3"/>
        <v>0</v>
      </c>
      <c r="H5386" s="6">
        <f t="shared" si="4"/>
        <v>1</v>
      </c>
      <c r="I5386" s="6" t="str">
        <f>IF(OR(A5386="",COUNTIF('Message audit'!$A$2:$A$201,A5386)=0,AND(B5386&lt;&gt;"To",B5386&lt;&gt;"CC",B5386&lt;&gt;"BCC"),E5386&lt;&gt;"BASIC_OK"),"REVIEW","OK")</f>
        <v>OK</v>
      </c>
    </row>
    <row r="5387">
      <c r="A5387" s="5" t="s">
        <v>223</v>
      </c>
      <c r="B5387" s="5" t="s">
        <v>21</v>
      </c>
      <c r="C5387" s="5" t="s">
        <v>635</v>
      </c>
      <c r="D5387" s="6" t="str">
        <f t="shared" si="1"/>
        <v>person386@demo.invalid</v>
      </c>
      <c r="E5387" s="6" t="str">
        <f t="shared" si="2"/>
        <v>BASIC_OK</v>
      </c>
      <c r="F5387" s="6" t="str">
        <f>IF(E5387&lt;&gt;"BASIC_OK","REVIEW",IF(RIGHT(D5387,LEN(LOWER(TRIM('Audit summary'!$B$16)))+1)="@"&amp;LOWER(TRIM('Audit summary'!$B$16)),"INTERNAL","EXTERNAL"))</f>
        <v>INTERNAL</v>
      </c>
      <c r="G5387" s="6">
        <f t="shared" si="3"/>
        <v>0</v>
      </c>
      <c r="H5387" s="6">
        <f t="shared" si="4"/>
        <v>1</v>
      </c>
      <c r="I5387" s="6" t="str">
        <f>IF(OR(A5387="",COUNTIF('Message audit'!$A$2:$A$201,A5387)=0,AND(B5387&lt;&gt;"To",B5387&lt;&gt;"CC",B5387&lt;&gt;"BCC"),E5387&lt;&gt;"BASIC_OK"),"REVIEW","OK")</f>
        <v>OK</v>
      </c>
    </row>
    <row r="5388">
      <c r="A5388" s="5" t="s">
        <v>223</v>
      </c>
      <c r="B5388" s="5" t="s">
        <v>50</v>
      </c>
      <c r="C5388" s="5" t="s">
        <v>636</v>
      </c>
      <c r="D5388" s="6" t="str">
        <f t="shared" si="1"/>
        <v>person387@demo.invalid</v>
      </c>
      <c r="E5388" s="6" t="str">
        <f t="shared" si="2"/>
        <v>BASIC_OK</v>
      </c>
      <c r="F5388" s="6" t="str">
        <f>IF(E5388&lt;&gt;"BASIC_OK","REVIEW",IF(RIGHT(D5388,LEN(LOWER(TRIM('Audit summary'!$B$16)))+1)="@"&amp;LOWER(TRIM('Audit summary'!$B$16)),"INTERNAL","EXTERNAL"))</f>
        <v>INTERNAL</v>
      </c>
      <c r="G5388" s="6">
        <f t="shared" si="3"/>
        <v>0</v>
      </c>
      <c r="H5388" s="6">
        <f t="shared" si="4"/>
        <v>1</v>
      </c>
      <c r="I5388" s="6" t="str">
        <f>IF(OR(A5388="",COUNTIF('Message audit'!$A$2:$A$201,A5388)=0,AND(B5388&lt;&gt;"To",B5388&lt;&gt;"CC",B5388&lt;&gt;"BCC"),E5388&lt;&gt;"BASIC_OK"),"REVIEW","OK")</f>
        <v>OK</v>
      </c>
    </row>
    <row r="5389">
      <c r="A5389" s="5" t="s">
        <v>223</v>
      </c>
      <c r="B5389" s="5" t="s">
        <v>65</v>
      </c>
      <c r="C5389" s="5" t="s">
        <v>637</v>
      </c>
      <c r="D5389" s="6" t="str">
        <f t="shared" si="1"/>
        <v>person388@demo.invalid</v>
      </c>
      <c r="E5389" s="6" t="str">
        <f t="shared" si="2"/>
        <v>BASIC_OK</v>
      </c>
      <c r="F5389" s="6" t="str">
        <f>IF(E5389&lt;&gt;"BASIC_OK","REVIEW",IF(RIGHT(D5389,LEN(LOWER(TRIM('Audit summary'!$B$16)))+1)="@"&amp;LOWER(TRIM('Audit summary'!$B$16)),"INTERNAL","EXTERNAL"))</f>
        <v>INTERNAL</v>
      </c>
      <c r="G5389" s="6">
        <f t="shared" si="3"/>
        <v>0</v>
      </c>
      <c r="H5389" s="6">
        <f t="shared" si="4"/>
        <v>1</v>
      </c>
      <c r="I5389" s="6" t="str">
        <f>IF(OR(A5389="",COUNTIF('Message audit'!$A$2:$A$201,A5389)=0,AND(B5389&lt;&gt;"To",B5389&lt;&gt;"CC",B5389&lt;&gt;"BCC"),E5389&lt;&gt;"BASIC_OK"),"REVIEW","OK")</f>
        <v>OK</v>
      </c>
    </row>
    <row r="5390">
      <c r="A5390" s="5" t="s">
        <v>223</v>
      </c>
      <c r="B5390" s="5" t="s">
        <v>21</v>
      </c>
      <c r="C5390" s="5" t="s">
        <v>638</v>
      </c>
      <c r="D5390" s="6" t="str">
        <f t="shared" si="1"/>
        <v>person389@demo.invalid</v>
      </c>
      <c r="E5390" s="6" t="str">
        <f t="shared" si="2"/>
        <v>BASIC_OK</v>
      </c>
      <c r="F5390" s="6" t="str">
        <f>IF(E5390&lt;&gt;"BASIC_OK","REVIEW",IF(RIGHT(D5390,LEN(LOWER(TRIM('Audit summary'!$B$16)))+1)="@"&amp;LOWER(TRIM('Audit summary'!$B$16)),"INTERNAL","EXTERNAL"))</f>
        <v>INTERNAL</v>
      </c>
      <c r="G5390" s="6">
        <f t="shared" si="3"/>
        <v>0</v>
      </c>
      <c r="H5390" s="6">
        <f t="shared" si="4"/>
        <v>1</v>
      </c>
      <c r="I5390" s="6" t="str">
        <f>IF(OR(A5390="",COUNTIF('Message audit'!$A$2:$A$201,A5390)=0,AND(B5390&lt;&gt;"To",B5390&lt;&gt;"CC",B5390&lt;&gt;"BCC"),E5390&lt;&gt;"BASIC_OK"),"REVIEW","OK")</f>
        <v>OK</v>
      </c>
    </row>
    <row r="5391">
      <c r="A5391" s="5" t="s">
        <v>223</v>
      </c>
      <c r="B5391" s="5" t="s">
        <v>50</v>
      </c>
      <c r="C5391" s="5" t="s">
        <v>639</v>
      </c>
      <c r="D5391" s="6" t="str">
        <f t="shared" si="1"/>
        <v>person390@example.org</v>
      </c>
      <c r="E5391" s="6" t="str">
        <f t="shared" si="2"/>
        <v>BASIC_OK</v>
      </c>
      <c r="F5391" s="6" t="str">
        <f>IF(E5391&lt;&gt;"BASIC_OK","REVIEW",IF(RIGHT(D5391,LEN(LOWER(TRIM('Audit summary'!$B$16)))+1)="@"&amp;LOWER(TRIM('Audit summary'!$B$16)),"INTERNAL","EXTERNAL"))</f>
        <v>EXTERNAL</v>
      </c>
      <c r="G5391" s="6">
        <f t="shared" si="3"/>
        <v>0</v>
      </c>
      <c r="H5391" s="6">
        <f t="shared" si="4"/>
        <v>1</v>
      </c>
      <c r="I5391" s="6" t="str">
        <f>IF(OR(A5391="",COUNTIF('Message audit'!$A$2:$A$201,A5391)=0,AND(B5391&lt;&gt;"To",B5391&lt;&gt;"CC",B5391&lt;&gt;"BCC"),E5391&lt;&gt;"BASIC_OK"),"REVIEW","OK")</f>
        <v>OK</v>
      </c>
    </row>
    <row r="5392">
      <c r="A5392" s="5" t="s">
        <v>223</v>
      </c>
      <c r="B5392" s="5" t="s">
        <v>65</v>
      </c>
      <c r="C5392" s="5" t="s">
        <v>640</v>
      </c>
      <c r="D5392" s="6" t="str">
        <f t="shared" si="1"/>
        <v>person391@demo.invalid</v>
      </c>
      <c r="E5392" s="6" t="str">
        <f t="shared" si="2"/>
        <v>BASIC_OK</v>
      </c>
      <c r="F5392" s="6" t="str">
        <f>IF(E5392&lt;&gt;"BASIC_OK","REVIEW",IF(RIGHT(D5392,LEN(LOWER(TRIM('Audit summary'!$B$16)))+1)="@"&amp;LOWER(TRIM('Audit summary'!$B$16)),"INTERNAL","EXTERNAL"))</f>
        <v>INTERNAL</v>
      </c>
      <c r="G5392" s="6">
        <f t="shared" si="3"/>
        <v>0</v>
      </c>
      <c r="H5392" s="6">
        <f t="shared" si="4"/>
        <v>1</v>
      </c>
      <c r="I5392" s="6" t="str">
        <f>IF(OR(A5392="",COUNTIF('Message audit'!$A$2:$A$201,A5392)=0,AND(B5392&lt;&gt;"To",B5392&lt;&gt;"CC",B5392&lt;&gt;"BCC"),E5392&lt;&gt;"BASIC_OK"),"REVIEW","OK")</f>
        <v>OK</v>
      </c>
    </row>
    <row r="5393">
      <c r="A5393" s="5" t="s">
        <v>223</v>
      </c>
      <c r="B5393" s="5" t="s">
        <v>21</v>
      </c>
      <c r="C5393" s="5" t="s">
        <v>641</v>
      </c>
      <c r="D5393" s="6" t="str">
        <f t="shared" si="1"/>
        <v>person392@demo.invalid</v>
      </c>
      <c r="E5393" s="6" t="str">
        <f t="shared" si="2"/>
        <v>BASIC_OK</v>
      </c>
      <c r="F5393" s="6" t="str">
        <f>IF(E5393&lt;&gt;"BASIC_OK","REVIEW",IF(RIGHT(D5393,LEN(LOWER(TRIM('Audit summary'!$B$16)))+1)="@"&amp;LOWER(TRIM('Audit summary'!$B$16)),"INTERNAL","EXTERNAL"))</f>
        <v>INTERNAL</v>
      </c>
      <c r="G5393" s="6">
        <f t="shared" si="3"/>
        <v>0</v>
      </c>
      <c r="H5393" s="6">
        <f t="shared" si="4"/>
        <v>1</v>
      </c>
      <c r="I5393" s="6" t="str">
        <f>IF(OR(A5393="",COUNTIF('Message audit'!$A$2:$A$201,A5393)=0,AND(B5393&lt;&gt;"To",B5393&lt;&gt;"CC",B5393&lt;&gt;"BCC"),E5393&lt;&gt;"BASIC_OK"),"REVIEW","OK")</f>
        <v>OK</v>
      </c>
    </row>
    <row r="5394">
      <c r="A5394" s="5" t="s">
        <v>223</v>
      </c>
      <c r="B5394" s="5" t="s">
        <v>50</v>
      </c>
      <c r="C5394" s="5" t="s">
        <v>642</v>
      </c>
      <c r="D5394" s="6" t="str">
        <f t="shared" si="1"/>
        <v>person393@demo.invalid</v>
      </c>
      <c r="E5394" s="6" t="str">
        <f t="shared" si="2"/>
        <v>BASIC_OK</v>
      </c>
      <c r="F5394" s="6" t="str">
        <f>IF(E5394&lt;&gt;"BASIC_OK","REVIEW",IF(RIGHT(D5394,LEN(LOWER(TRIM('Audit summary'!$B$16)))+1)="@"&amp;LOWER(TRIM('Audit summary'!$B$16)),"INTERNAL","EXTERNAL"))</f>
        <v>INTERNAL</v>
      </c>
      <c r="G5394" s="6">
        <f t="shared" si="3"/>
        <v>0</v>
      </c>
      <c r="H5394" s="6">
        <f t="shared" si="4"/>
        <v>1</v>
      </c>
      <c r="I5394" s="6" t="str">
        <f>IF(OR(A5394="",COUNTIF('Message audit'!$A$2:$A$201,A5394)=0,AND(B5394&lt;&gt;"To",B5394&lt;&gt;"CC",B5394&lt;&gt;"BCC"),E5394&lt;&gt;"BASIC_OK"),"REVIEW","OK")</f>
        <v>OK</v>
      </c>
    </row>
    <row r="5395">
      <c r="A5395" s="5" t="s">
        <v>223</v>
      </c>
      <c r="B5395" s="5" t="s">
        <v>65</v>
      </c>
      <c r="C5395" s="5" t="s">
        <v>643</v>
      </c>
      <c r="D5395" s="6" t="str">
        <f t="shared" si="1"/>
        <v>person394@demo.invalid</v>
      </c>
      <c r="E5395" s="6" t="str">
        <f t="shared" si="2"/>
        <v>BASIC_OK</v>
      </c>
      <c r="F5395" s="6" t="str">
        <f>IF(E5395&lt;&gt;"BASIC_OK","REVIEW",IF(RIGHT(D5395,LEN(LOWER(TRIM('Audit summary'!$B$16)))+1)="@"&amp;LOWER(TRIM('Audit summary'!$B$16)),"INTERNAL","EXTERNAL"))</f>
        <v>INTERNAL</v>
      </c>
      <c r="G5395" s="6">
        <f t="shared" si="3"/>
        <v>0</v>
      </c>
      <c r="H5395" s="6">
        <f t="shared" si="4"/>
        <v>1</v>
      </c>
      <c r="I5395" s="6" t="str">
        <f>IF(OR(A5395="",COUNTIF('Message audit'!$A$2:$A$201,A5395)=0,AND(B5395&lt;&gt;"To",B5395&lt;&gt;"CC",B5395&lt;&gt;"BCC"),E5395&lt;&gt;"BASIC_OK"),"REVIEW","OK")</f>
        <v>OK</v>
      </c>
    </row>
    <row r="5396">
      <c r="A5396" s="5" t="s">
        <v>223</v>
      </c>
      <c r="B5396" s="5" t="s">
        <v>21</v>
      </c>
      <c r="C5396" s="5" t="s">
        <v>644</v>
      </c>
      <c r="D5396" s="6" t="str">
        <f t="shared" si="1"/>
        <v>person395@example.org</v>
      </c>
      <c r="E5396" s="6" t="str">
        <f t="shared" si="2"/>
        <v>BASIC_OK</v>
      </c>
      <c r="F5396" s="6" t="str">
        <f>IF(E5396&lt;&gt;"BASIC_OK","REVIEW",IF(RIGHT(D5396,LEN(LOWER(TRIM('Audit summary'!$B$16)))+1)="@"&amp;LOWER(TRIM('Audit summary'!$B$16)),"INTERNAL","EXTERNAL"))</f>
        <v>EXTERNAL</v>
      </c>
      <c r="G5396" s="6">
        <f t="shared" si="3"/>
        <v>0</v>
      </c>
      <c r="H5396" s="6">
        <f t="shared" si="4"/>
        <v>1</v>
      </c>
      <c r="I5396" s="6" t="str">
        <f>IF(OR(A5396="",COUNTIF('Message audit'!$A$2:$A$201,A5396)=0,AND(B5396&lt;&gt;"To",B5396&lt;&gt;"CC",B5396&lt;&gt;"BCC"),E5396&lt;&gt;"BASIC_OK"),"REVIEW","OK")</f>
        <v>OK</v>
      </c>
    </row>
    <row r="5397">
      <c r="A5397" s="5" t="s">
        <v>223</v>
      </c>
      <c r="B5397" s="5" t="s">
        <v>50</v>
      </c>
      <c r="C5397" s="5" t="s">
        <v>645</v>
      </c>
      <c r="D5397" s="6" t="str">
        <f t="shared" si="1"/>
        <v>person396@demo.invalid</v>
      </c>
      <c r="E5397" s="6" t="str">
        <f t="shared" si="2"/>
        <v>BASIC_OK</v>
      </c>
      <c r="F5397" s="6" t="str">
        <f>IF(E5397&lt;&gt;"BASIC_OK","REVIEW",IF(RIGHT(D5397,LEN(LOWER(TRIM('Audit summary'!$B$16)))+1)="@"&amp;LOWER(TRIM('Audit summary'!$B$16)),"INTERNAL","EXTERNAL"))</f>
        <v>INTERNAL</v>
      </c>
      <c r="G5397" s="6">
        <f t="shared" si="3"/>
        <v>0</v>
      </c>
      <c r="H5397" s="6">
        <f t="shared" si="4"/>
        <v>1</v>
      </c>
      <c r="I5397" s="6" t="str">
        <f>IF(OR(A5397="",COUNTIF('Message audit'!$A$2:$A$201,A5397)=0,AND(B5397&lt;&gt;"To",B5397&lt;&gt;"CC",B5397&lt;&gt;"BCC"),E5397&lt;&gt;"BASIC_OK"),"REVIEW","OK")</f>
        <v>OK</v>
      </c>
    </row>
    <row r="5398">
      <c r="A5398" s="5" t="s">
        <v>223</v>
      </c>
      <c r="B5398" s="5" t="s">
        <v>65</v>
      </c>
      <c r="C5398" s="5" t="s">
        <v>646</v>
      </c>
      <c r="D5398" s="6" t="str">
        <f t="shared" si="1"/>
        <v>person397@demo.invalid</v>
      </c>
      <c r="E5398" s="6" t="str">
        <f t="shared" si="2"/>
        <v>BASIC_OK</v>
      </c>
      <c r="F5398" s="6" t="str">
        <f>IF(E5398&lt;&gt;"BASIC_OK","REVIEW",IF(RIGHT(D5398,LEN(LOWER(TRIM('Audit summary'!$B$16)))+1)="@"&amp;LOWER(TRIM('Audit summary'!$B$16)),"INTERNAL","EXTERNAL"))</f>
        <v>INTERNAL</v>
      </c>
      <c r="G5398" s="6">
        <f t="shared" si="3"/>
        <v>0</v>
      </c>
      <c r="H5398" s="6">
        <f t="shared" si="4"/>
        <v>1</v>
      </c>
      <c r="I5398" s="6" t="str">
        <f>IF(OR(A5398="",COUNTIF('Message audit'!$A$2:$A$201,A5398)=0,AND(B5398&lt;&gt;"To",B5398&lt;&gt;"CC",B5398&lt;&gt;"BCC"),E5398&lt;&gt;"BASIC_OK"),"REVIEW","OK")</f>
        <v>OK</v>
      </c>
    </row>
    <row r="5399">
      <c r="A5399" s="5" t="s">
        <v>223</v>
      </c>
      <c r="B5399" s="5" t="s">
        <v>21</v>
      </c>
      <c r="C5399" s="5" t="s">
        <v>647</v>
      </c>
      <c r="D5399" s="6" t="str">
        <f t="shared" si="1"/>
        <v>person398@demo.invalid</v>
      </c>
      <c r="E5399" s="6" t="str">
        <f t="shared" si="2"/>
        <v>BASIC_OK</v>
      </c>
      <c r="F5399" s="6" t="str">
        <f>IF(E5399&lt;&gt;"BASIC_OK","REVIEW",IF(RIGHT(D5399,LEN(LOWER(TRIM('Audit summary'!$B$16)))+1)="@"&amp;LOWER(TRIM('Audit summary'!$B$16)),"INTERNAL","EXTERNAL"))</f>
        <v>INTERNAL</v>
      </c>
      <c r="G5399" s="6">
        <f t="shared" si="3"/>
        <v>0</v>
      </c>
      <c r="H5399" s="6">
        <f t="shared" si="4"/>
        <v>1</v>
      </c>
      <c r="I5399" s="6" t="str">
        <f>IF(OR(A5399="",COUNTIF('Message audit'!$A$2:$A$201,A5399)=0,AND(B5399&lt;&gt;"To",B5399&lt;&gt;"CC",B5399&lt;&gt;"BCC"),E5399&lt;&gt;"BASIC_OK"),"REVIEW","OK")</f>
        <v>OK</v>
      </c>
    </row>
    <row r="5400">
      <c r="A5400" s="5" t="s">
        <v>223</v>
      </c>
      <c r="B5400" s="5" t="s">
        <v>50</v>
      </c>
      <c r="C5400" s="5" t="s">
        <v>648</v>
      </c>
      <c r="D5400" s="6" t="str">
        <f t="shared" si="1"/>
        <v>person399@demo.invalid</v>
      </c>
      <c r="E5400" s="6" t="str">
        <f t="shared" si="2"/>
        <v>BASIC_OK</v>
      </c>
      <c r="F5400" s="6" t="str">
        <f>IF(E5400&lt;&gt;"BASIC_OK","REVIEW",IF(RIGHT(D5400,LEN(LOWER(TRIM('Audit summary'!$B$16)))+1)="@"&amp;LOWER(TRIM('Audit summary'!$B$16)),"INTERNAL","EXTERNAL"))</f>
        <v>INTERNAL</v>
      </c>
      <c r="G5400" s="6">
        <f t="shared" si="3"/>
        <v>0</v>
      </c>
      <c r="H5400" s="6">
        <f t="shared" si="4"/>
        <v>1</v>
      </c>
      <c r="I5400" s="6" t="str">
        <f>IF(OR(A5400="",COUNTIF('Message audit'!$A$2:$A$201,A5400)=0,AND(B5400&lt;&gt;"To",B5400&lt;&gt;"CC",B5400&lt;&gt;"BCC"),E5400&lt;&gt;"BASIC_OK"),"REVIEW","OK")</f>
        <v>OK</v>
      </c>
    </row>
    <row r="5401">
      <c r="A5401" s="5" t="s">
        <v>223</v>
      </c>
      <c r="B5401" s="5" t="s">
        <v>65</v>
      </c>
      <c r="D5401" s="6" t="str">
        <f t="shared" si="1"/>
        <v/>
      </c>
      <c r="E5401" s="6" t="str">
        <f t="shared" si="2"/>
        <v>MISSING</v>
      </c>
      <c r="F5401" s="6" t="str">
        <f>IF(E5401&lt;&gt;"BASIC_OK","REVIEW",IF(RIGHT(D5401,LEN(LOWER(TRIM('Audit summary'!$B$16)))+1)="@"&amp;LOWER(TRIM('Audit summary'!$B$16)),"INTERNAL","EXTERNAL"))</f>
        <v>REVIEW</v>
      </c>
      <c r="G5401" s="6">
        <f t="shared" si="3"/>
        <v>0</v>
      </c>
      <c r="H5401" s="6">
        <f t="shared" si="4"/>
        <v>0</v>
      </c>
      <c r="I5401" s="6" t="str">
        <f>IF(OR(A5401="",COUNTIF('Message audit'!$A$2:$A$201,A5401)=0,AND(B5401&lt;&gt;"To",B5401&lt;&gt;"CC",B5401&lt;&gt;"BCC"),E5401&lt;&gt;"BASIC_OK"),"REVIEW","OK")</f>
        <v>REVIEW</v>
      </c>
    </row>
    <row r="5402">
      <c r="A5402" s="5" t="s">
        <v>223</v>
      </c>
      <c r="B5402" s="5" t="s">
        <v>21</v>
      </c>
      <c r="C5402" s="5" t="s">
        <v>649</v>
      </c>
      <c r="D5402" s="6" t="str">
        <f t="shared" si="1"/>
        <v>broken-401</v>
      </c>
      <c r="E5402" s="6" t="str">
        <f t="shared" si="2"/>
        <v>REVIEW</v>
      </c>
      <c r="F5402" s="6" t="str">
        <f>IF(E5402&lt;&gt;"BASIC_OK","REVIEW",IF(RIGHT(D5402,LEN(LOWER(TRIM('Audit summary'!$B$16)))+1)="@"&amp;LOWER(TRIM('Audit summary'!$B$16)),"INTERNAL","EXTERNAL"))</f>
        <v>REVIEW</v>
      </c>
      <c r="G5402" s="6">
        <f t="shared" si="3"/>
        <v>0</v>
      </c>
      <c r="H5402" s="6">
        <f t="shared" si="4"/>
        <v>0</v>
      </c>
      <c r="I5402" s="6" t="str">
        <f>IF(OR(A5402="",COUNTIF('Message audit'!$A$2:$A$201,A5402)=0,AND(B5402&lt;&gt;"To",B5402&lt;&gt;"CC",B5402&lt;&gt;"BCC"),E5402&lt;&gt;"BASIC_OK"),"REVIEW","OK")</f>
        <v>REVIEW</v>
      </c>
    </row>
    <row r="5403">
      <c r="A5403" s="5" t="s">
        <v>225</v>
      </c>
      <c r="B5403" s="5" t="s">
        <v>50</v>
      </c>
      <c r="C5403" s="5" t="s">
        <v>650</v>
      </c>
      <c r="D5403" s="6" t="str">
        <f t="shared" si="1"/>
        <v>person402@demo.invalid</v>
      </c>
      <c r="E5403" s="6" t="str">
        <f t="shared" si="2"/>
        <v>BASIC_OK</v>
      </c>
      <c r="F5403" s="6" t="str">
        <f>IF(E5403&lt;&gt;"BASIC_OK","REVIEW",IF(RIGHT(D5403,LEN(LOWER(TRIM('Audit summary'!$B$16)))+1)="@"&amp;LOWER(TRIM('Audit summary'!$B$16)),"INTERNAL","EXTERNAL"))</f>
        <v>INTERNAL</v>
      </c>
      <c r="G5403" s="6">
        <f t="shared" si="3"/>
        <v>0</v>
      </c>
      <c r="H5403" s="6">
        <f t="shared" si="4"/>
        <v>1</v>
      </c>
      <c r="I5403" s="6" t="str">
        <f>IF(OR(A5403="",COUNTIF('Message audit'!$A$2:$A$201,A5403)=0,AND(B5403&lt;&gt;"To",B5403&lt;&gt;"CC",B5403&lt;&gt;"BCC"),E5403&lt;&gt;"BASIC_OK"),"REVIEW","OK")</f>
        <v>OK</v>
      </c>
    </row>
    <row r="5404">
      <c r="A5404" s="5" t="s">
        <v>225</v>
      </c>
      <c r="B5404" s="5" t="s">
        <v>65</v>
      </c>
      <c r="C5404" s="5" t="s">
        <v>651</v>
      </c>
      <c r="D5404" s="6" t="str">
        <f t="shared" si="1"/>
        <v>person403@demo.invalid</v>
      </c>
      <c r="E5404" s="6" t="str">
        <f t="shared" si="2"/>
        <v>BASIC_OK</v>
      </c>
      <c r="F5404" s="6" t="str">
        <f>IF(E5404&lt;&gt;"BASIC_OK","REVIEW",IF(RIGHT(D5404,LEN(LOWER(TRIM('Audit summary'!$B$16)))+1)="@"&amp;LOWER(TRIM('Audit summary'!$B$16)),"INTERNAL","EXTERNAL"))</f>
        <v>INTERNAL</v>
      </c>
      <c r="G5404" s="6">
        <f t="shared" si="3"/>
        <v>0</v>
      </c>
      <c r="H5404" s="6">
        <f t="shared" si="4"/>
        <v>1</v>
      </c>
      <c r="I5404" s="6" t="str">
        <f>IF(OR(A5404="",COUNTIF('Message audit'!$A$2:$A$201,A5404)=0,AND(B5404&lt;&gt;"To",B5404&lt;&gt;"CC",B5404&lt;&gt;"BCC"),E5404&lt;&gt;"BASIC_OK"),"REVIEW","OK")</f>
        <v>OK</v>
      </c>
    </row>
    <row r="5405">
      <c r="A5405" s="5" t="s">
        <v>225</v>
      </c>
      <c r="B5405" s="5" t="s">
        <v>21</v>
      </c>
      <c r="C5405" s="5" t="s">
        <v>652</v>
      </c>
      <c r="D5405" s="6" t="str">
        <f t="shared" si="1"/>
        <v>person404@demo.invalid</v>
      </c>
      <c r="E5405" s="6" t="str">
        <f t="shared" si="2"/>
        <v>BASIC_OK</v>
      </c>
      <c r="F5405" s="6" t="str">
        <f>IF(E5405&lt;&gt;"BASIC_OK","REVIEW",IF(RIGHT(D5405,LEN(LOWER(TRIM('Audit summary'!$B$16)))+1)="@"&amp;LOWER(TRIM('Audit summary'!$B$16)),"INTERNAL","EXTERNAL"))</f>
        <v>INTERNAL</v>
      </c>
      <c r="G5405" s="6">
        <f t="shared" si="3"/>
        <v>0</v>
      </c>
      <c r="H5405" s="6">
        <f t="shared" si="4"/>
        <v>1</v>
      </c>
      <c r="I5405" s="6" t="str">
        <f>IF(OR(A5405="",COUNTIF('Message audit'!$A$2:$A$201,A5405)=0,AND(B5405&lt;&gt;"To",B5405&lt;&gt;"CC",B5405&lt;&gt;"BCC"),E5405&lt;&gt;"BASIC_OK"),"REVIEW","OK")</f>
        <v>OK</v>
      </c>
    </row>
    <row r="5406">
      <c r="A5406" s="5" t="s">
        <v>225</v>
      </c>
      <c r="B5406" s="5" t="s">
        <v>50</v>
      </c>
      <c r="C5406" s="5" t="s">
        <v>653</v>
      </c>
      <c r="D5406" s="6" t="str">
        <f t="shared" si="1"/>
        <v>person405@example.org</v>
      </c>
      <c r="E5406" s="6" t="str">
        <f t="shared" si="2"/>
        <v>BASIC_OK</v>
      </c>
      <c r="F5406" s="6" t="str">
        <f>IF(E5406&lt;&gt;"BASIC_OK","REVIEW",IF(RIGHT(D5406,LEN(LOWER(TRIM('Audit summary'!$B$16)))+1)="@"&amp;LOWER(TRIM('Audit summary'!$B$16)),"INTERNAL","EXTERNAL"))</f>
        <v>EXTERNAL</v>
      </c>
      <c r="G5406" s="6">
        <f t="shared" si="3"/>
        <v>0</v>
      </c>
      <c r="H5406" s="6">
        <f t="shared" si="4"/>
        <v>1</v>
      </c>
      <c r="I5406" s="6" t="str">
        <f>IF(OR(A5406="",COUNTIF('Message audit'!$A$2:$A$201,A5406)=0,AND(B5406&lt;&gt;"To",B5406&lt;&gt;"CC",B5406&lt;&gt;"BCC"),E5406&lt;&gt;"BASIC_OK"),"REVIEW","OK")</f>
        <v>OK</v>
      </c>
    </row>
    <row r="5407">
      <c r="A5407" s="5" t="s">
        <v>225</v>
      </c>
      <c r="B5407" s="5" t="s">
        <v>65</v>
      </c>
      <c r="C5407" s="5" t="s">
        <v>654</v>
      </c>
      <c r="D5407" s="6" t="str">
        <f t="shared" si="1"/>
        <v>person406@demo.invalid</v>
      </c>
      <c r="E5407" s="6" t="str">
        <f t="shared" si="2"/>
        <v>BASIC_OK</v>
      </c>
      <c r="F5407" s="6" t="str">
        <f>IF(E5407&lt;&gt;"BASIC_OK","REVIEW",IF(RIGHT(D5407,LEN(LOWER(TRIM('Audit summary'!$B$16)))+1)="@"&amp;LOWER(TRIM('Audit summary'!$B$16)),"INTERNAL","EXTERNAL"))</f>
        <v>INTERNAL</v>
      </c>
      <c r="G5407" s="6">
        <f t="shared" si="3"/>
        <v>0</v>
      </c>
      <c r="H5407" s="6">
        <f t="shared" si="4"/>
        <v>1</v>
      </c>
      <c r="I5407" s="6" t="str">
        <f>IF(OR(A5407="",COUNTIF('Message audit'!$A$2:$A$201,A5407)=0,AND(B5407&lt;&gt;"To",B5407&lt;&gt;"CC",B5407&lt;&gt;"BCC"),E5407&lt;&gt;"BASIC_OK"),"REVIEW","OK")</f>
        <v>OK</v>
      </c>
    </row>
    <row r="5408">
      <c r="A5408" s="5" t="s">
        <v>225</v>
      </c>
      <c r="B5408" s="5" t="s">
        <v>21</v>
      </c>
      <c r="C5408" s="5" t="s">
        <v>655</v>
      </c>
      <c r="D5408" s="6" t="str">
        <f t="shared" si="1"/>
        <v>person407@demo.invalid</v>
      </c>
      <c r="E5408" s="6" t="str">
        <f t="shared" si="2"/>
        <v>BASIC_OK</v>
      </c>
      <c r="F5408" s="6" t="str">
        <f>IF(E5408&lt;&gt;"BASIC_OK","REVIEW",IF(RIGHT(D5408,LEN(LOWER(TRIM('Audit summary'!$B$16)))+1)="@"&amp;LOWER(TRIM('Audit summary'!$B$16)),"INTERNAL","EXTERNAL"))</f>
        <v>INTERNAL</v>
      </c>
      <c r="G5408" s="6">
        <f t="shared" si="3"/>
        <v>0</v>
      </c>
      <c r="H5408" s="6">
        <f t="shared" si="4"/>
        <v>1</v>
      </c>
      <c r="I5408" s="6" t="str">
        <f>IF(OR(A5408="",COUNTIF('Message audit'!$A$2:$A$201,A5408)=0,AND(B5408&lt;&gt;"To",B5408&lt;&gt;"CC",B5408&lt;&gt;"BCC"),E5408&lt;&gt;"BASIC_OK"),"REVIEW","OK")</f>
        <v>OK</v>
      </c>
    </row>
    <row r="5409">
      <c r="A5409" s="5" t="s">
        <v>225</v>
      </c>
      <c r="B5409" s="5" t="s">
        <v>50</v>
      </c>
      <c r="C5409" s="5" t="s">
        <v>656</v>
      </c>
      <c r="D5409" s="6" t="str">
        <f t="shared" si="1"/>
        <v>person408@demo.invalid</v>
      </c>
      <c r="E5409" s="6" t="str">
        <f t="shared" si="2"/>
        <v>BASIC_OK</v>
      </c>
      <c r="F5409" s="6" t="str">
        <f>IF(E5409&lt;&gt;"BASIC_OK","REVIEW",IF(RIGHT(D5409,LEN(LOWER(TRIM('Audit summary'!$B$16)))+1)="@"&amp;LOWER(TRIM('Audit summary'!$B$16)),"INTERNAL","EXTERNAL"))</f>
        <v>INTERNAL</v>
      </c>
      <c r="G5409" s="6">
        <f t="shared" si="3"/>
        <v>0</v>
      </c>
      <c r="H5409" s="6">
        <f t="shared" si="4"/>
        <v>1</v>
      </c>
      <c r="I5409" s="6" t="str">
        <f>IF(OR(A5409="",COUNTIF('Message audit'!$A$2:$A$201,A5409)=0,AND(B5409&lt;&gt;"To",B5409&lt;&gt;"CC",B5409&lt;&gt;"BCC"),E5409&lt;&gt;"BASIC_OK"),"REVIEW","OK")</f>
        <v>OK</v>
      </c>
    </row>
    <row r="5410">
      <c r="A5410" s="5" t="s">
        <v>225</v>
      </c>
      <c r="B5410" s="5" t="s">
        <v>65</v>
      </c>
      <c r="C5410" s="5" t="s">
        <v>657</v>
      </c>
      <c r="D5410" s="6" t="str">
        <f t="shared" si="1"/>
        <v>person409@demo.invalid</v>
      </c>
      <c r="E5410" s="6" t="str">
        <f t="shared" si="2"/>
        <v>BASIC_OK</v>
      </c>
      <c r="F5410" s="6" t="str">
        <f>IF(E5410&lt;&gt;"BASIC_OK","REVIEW",IF(RIGHT(D5410,LEN(LOWER(TRIM('Audit summary'!$B$16)))+1)="@"&amp;LOWER(TRIM('Audit summary'!$B$16)),"INTERNAL","EXTERNAL"))</f>
        <v>INTERNAL</v>
      </c>
      <c r="G5410" s="6">
        <f t="shared" si="3"/>
        <v>0</v>
      </c>
      <c r="H5410" s="6">
        <f t="shared" si="4"/>
        <v>1</v>
      </c>
      <c r="I5410" s="6" t="str">
        <f>IF(OR(A5410="",COUNTIF('Message audit'!$A$2:$A$201,A5410)=0,AND(B5410&lt;&gt;"To",B5410&lt;&gt;"CC",B5410&lt;&gt;"BCC"),E5410&lt;&gt;"BASIC_OK"),"REVIEW","OK")</f>
        <v>OK</v>
      </c>
    </row>
    <row r="5411">
      <c r="A5411" s="5" t="s">
        <v>225</v>
      </c>
      <c r="B5411" s="5" t="s">
        <v>21</v>
      </c>
      <c r="C5411" s="5" t="s">
        <v>658</v>
      </c>
      <c r="D5411" s="6" t="str">
        <f t="shared" si="1"/>
        <v>person410@example.org</v>
      </c>
      <c r="E5411" s="6" t="str">
        <f t="shared" si="2"/>
        <v>BASIC_OK</v>
      </c>
      <c r="F5411" s="6" t="str">
        <f>IF(E5411&lt;&gt;"BASIC_OK","REVIEW",IF(RIGHT(D5411,LEN(LOWER(TRIM('Audit summary'!$B$16)))+1)="@"&amp;LOWER(TRIM('Audit summary'!$B$16)),"INTERNAL","EXTERNAL"))</f>
        <v>EXTERNAL</v>
      </c>
      <c r="G5411" s="6">
        <f t="shared" si="3"/>
        <v>0</v>
      </c>
      <c r="H5411" s="6">
        <f t="shared" si="4"/>
        <v>1</v>
      </c>
      <c r="I5411" s="6" t="str">
        <f>IF(OR(A5411="",COUNTIF('Message audit'!$A$2:$A$201,A5411)=0,AND(B5411&lt;&gt;"To",B5411&lt;&gt;"CC",B5411&lt;&gt;"BCC"),E5411&lt;&gt;"BASIC_OK"),"REVIEW","OK")</f>
        <v>OK</v>
      </c>
    </row>
    <row r="5412">
      <c r="A5412" s="5" t="s">
        <v>225</v>
      </c>
      <c r="B5412" s="5" t="s">
        <v>50</v>
      </c>
      <c r="C5412" s="5" t="s">
        <v>659</v>
      </c>
      <c r="D5412" s="6" t="str">
        <f t="shared" si="1"/>
        <v>person411@demo.invalid</v>
      </c>
      <c r="E5412" s="6" t="str">
        <f t="shared" si="2"/>
        <v>BASIC_OK</v>
      </c>
      <c r="F5412" s="6" t="str">
        <f>IF(E5412&lt;&gt;"BASIC_OK","REVIEW",IF(RIGHT(D5412,LEN(LOWER(TRIM('Audit summary'!$B$16)))+1)="@"&amp;LOWER(TRIM('Audit summary'!$B$16)),"INTERNAL","EXTERNAL"))</f>
        <v>INTERNAL</v>
      </c>
      <c r="G5412" s="6">
        <f t="shared" si="3"/>
        <v>0</v>
      </c>
      <c r="H5412" s="6">
        <f t="shared" si="4"/>
        <v>1</v>
      </c>
      <c r="I5412" s="6" t="str">
        <f>IF(OR(A5412="",COUNTIF('Message audit'!$A$2:$A$201,A5412)=0,AND(B5412&lt;&gt;"To",B5412&lt;&gt;"CC",B5412&lt;&gt;"BCC"),E5412&lt;&gt;"BASIC_OK"),"REVIEW","OK")</f>
        <v>OK</v>
      </c>
    </row>
    <row r="5413">
      <c r="A5413" s="5" t="s">
        <v>225</v>
      </c>
      <c r="B5413" s="5" t="s">
        <v>65</v>
      </c>
      <c r="C5413" s="5" t="s">
        <v>660</v>
      </c>
      <c r="D5413" s="6" t="str">
        <f t="shared" si="1"/>
        <v>person412@demo.invalid</v>
      </c>
      <c r="E5413" s="6" t="str">
        <f t="shared" si="2"/>
        <v>BASIC_OK</v>
      </c>
      <c r="F5413" s="6" t="str">
        <f>IF(E5413&lt;&gt;"BASIC_OK","REVIEW",IF(RIGHT(D5413,LEN(LOWER(TRIM('Audit summary'!$B$16)))+1)="@"&amp;LOWER(TRIM('Audit summary'!$B$16)),"INTERNAL","EXTERNAL"))</f>
        <v>INTERNAL</v>
      </c>
      <c r="G5413" s="6">
        <f t="shared" si="3"/>
        <v>0</v>
      </c>
      <c r="H5413" s="6">
        <f t="shared" si="4"/>
        <v>1</v>
      </c>
      <c r="I5413" s="6" t="str">
        <f>IF(OR(A5413="",COUNTIF('Message audit'!$A$2:$A$201,A5413)=0,AND(B5413&lt;&gt;"To",B5413&lt;&gt;"CC",B5413&lt;&gt;"BCC"),E5413&lt;&gt;"BASIC_OK"),"REVIEW","OK")</f>
        <v>OK</v>
      </c>
    </row>
    <row r="5414">
      <c r="A5414" s="5" t="s">
        <v>225</v>
      </c>
      <c r="B5414" s="5" t="s">
        <v>21</v>
      </c>
      <c r="C5414" s="5" t="s">
        <v>661</v>
      </c>
      <c r="D5414" s="6" t="str">
        <f t="shared" si="1"/>
        <v>person413@demo.invalid</v>
      </c>
      <c r="E5414" s="6" t="str">
        <f t="shared" si="2"/>
        <v>BASIC_OK</v>
      </c>
      <c r="F5414" s="6" t="str">
        <f>IF(E5414&lt;&gt;"BASIC_OK","REVIEW",IF(RIGHT(D5414,LEN(LOWER(TRIM('Audit summary'!$B$16)))+1)="@"&amp;LOWER(TRIM('Audit summary'!$B$16)),"INTERNAL","EXTERNAL"))</f>
        <v>INTERNAL</v>
      </c>
      <c r="G5414" s="6">
        <f t="shared" si="3"/>
        <v>0</v>
      </c>
      <c r="H5414" s="6">
        <f t="shared" si="4"/>
        <v>1</v>
      </c>
      <c r="I5414" s="6" t="str">
        <f>IF(OR(A5414="",COUNTIF('Message audit'!$A$2:$A$201,A5414)=0,AND(B5414&lt;&gt;"To",B5414&lt;&gt;"CC",B5414&lt;&gt;"BCC"),E5414&lt;&gt;"BASIC_OK"),"REVIEW","OK")</f>
        <v>OK</v>
      </c>
    </row>
    <row r="5415">
      <c r="A5415" s="5" t="s">
        <v>225</v>
      </c>
      <c r="B5415" s="5" t="s">
        <v>50</v>
      </c>
      <c r="C5415" s="5" t="s">
        <v>662</v>
      </c>
      <c r="D5415" s="6" t="str">
        <f t="shared" si="1"/>
        <v>person414@demo.invalid</v>
      </c>
      <c r="E5415" s="6" t="str">
        <f t="shared" si="2"/>
        <v>BASIC_OK</v>
      </c>
      <c r="F5415" s="6" t="str">
        <f>IF(E5415&lt;&gt;"BASIC_OK","REVIEW",IF(RIGHT(D5415,LEN(LOWER(TRIM('Audit summary'!$B$16)))+1)="@"&amp;LOWER(TRIM('Audit summary'!$B$16)),"INTERNAL","EXTERNAL"))</f>
        <v>INTERNAL</v>
      </c>
      <c r="G5415" s="6">
        <f t="shared" si="3"/>
        <v>0</v>
      </c>
      <c r="H5415" s="6">
        <f t="shared" si="4"/>
        <v>1</v>
      </c>
      <c r="I5415" s="6" t="str">
        <f>IF(OR(A5415="",COUNTIF('Message audit'!$A$2:$A$201,A5415)=0,AND(B5415&lt;&gt;"To",B5415&lt;&gt;"CC",B5415&lt;&gt;"BCC"),E5415&lt;&gt;"BASIC_OK"),"REVIEW","OK")</f>
        <v>OK</v>
      </c>
    </row>
    <row r="5416">
      <c r="A5416" s="5" t="s">
        <v>225</v>
      </c>
      <c r="B5416" s="5" t="s">
        <v>65</v>
      </c>
      <c r="C5416" s="5" t="s">
        <v>663</v>
      </c>
      <c r="D5416" s="6" t="str">
        <f t="shared" si="1"/>
        <v>person415@example.org</v>
      </c>
      <c r="E5416" s="6" t="str">
        <f t="shared" si="2"/>
        <v>BASIC_OK</v>
      </c>
      <c r="F5416" s="6" t="str">
        <f>IF(E5416&lt;&gt;"BASIC_OK","REVIEW",IF(RIGHT(D5416,LEN(LOWER(TRIM('Audit summary'!$B$16)))+1)="@"&amp;LOWER(TRIM('Audit summary'!$B$16)),"INTERNAL","EXTERNAL"))</f>
        <v>EXTERNAL</v>
      </c>
      <c r="G5416" s="6">
        <f t="shared" si="3"/>
        <v>0</v>
      </c>
      <c r="H5416" s="6">
        <f t="shared" si="4"/>
        <v>1</v>
      </c>
      <c r="I5416" s="6" t="str">
        <f>IF(OR(A5416="",COUNTIF('Message audit'!$A$2:$A$201,A5416)=0,AND(B5416&lt;&gt;"To",B5416&lt;&gt;"CC",B5416&lt;&gt;"BCC"),E5416&lt;&gt;"BASIC_OK"),"REVIEW","OK")</f>
        <v>OK</v>
      </c>
    </row>
    <row r="5417">
      <c r="A5417" s="5" t="s">
        <v>225</v>
      </c>
      <c r="B5417" s="5" t="s">
        <v>21</v>
      </c>
      <c r="C5417" s="5" t="s">
        <v>664</v>
      </c>
      <c r="D5417" s="6" t="str">
        <f t="shared" si="1"/>
        <v>person416@demo.invalid</v>
      </c>
      <c r="E5417" s="6" t="str">
        <f t="shared" si="2"/>
        <v>BASIC_OK</v>
      </c>
      <c r="F5417" s="6" t="str">
        <f>IF(E5417&lt;&gt;"BASIC_OK","REVIEW",IF(RIGHT(D5417,LEN(LOWER(TRIM('Audit summary'!$B$16)))+1)="@"&amp;LOWER(TRIM('Audit summary'!$B$16)),"INTERNAL","EXTERNAL"))</f>
        <v>INTERNAL</v>
      </c>
      <c r="G5417" s="6">
        <f t="shared" si="3"/>
        <v>0</v>
      </c>
      <c r="H5417" s="6">
        <f t="shared" si="4"/>
        <v>1</v>
      </c>
      <c r="I5417" s="6" t="str">
        <f>IF(OR(A5417="",COUNTIF('Message audit'!$A$2:$A$201,A5417)=0,AND(B5417&lt;&gt;"To",B5417&lt;&gt;"CC",B5417&lt;&gt;"BCC"),E5417&lt;&gt;"BASIC_OK"),"REVIEW","OK")</f>
        <v>OK</v>
      </c>
    </row>
    <row r="5418">
      <c r="A5418" s="5" t="s">
        <v>225</v>
      </c>
      <c r="B5418" s="5" t="s">
        <v>50</v>
      </c>
      <c r="C5418" s="5" t="s">
        <v>665</v>
      </c>
      <c r="D5418" s="6" t="str">
        <f t="shared" si="1"/>
        <v>person417@demo.invalid</v>
      </c>
      <c r="E5418" s="6" t="str">
        <f t="shared" si="2"/>
        <v>BASIC_OK</v>
      </c>
      <c r="F5418" s="6" t="str">
        <f>IF(E5418&lt;&gt;"BASIC_OK","REVIEW",IF(RIGHT(D5418,LEN(LOWER(TRIM('Audit summary'!$B$16)))+1)="@"&amp;LOWER(TRIM('Audit summary'!$B$16)),"INTERNAL","EXTERNAL"))</f>
        <v>INTERNAL</v>
      </c>
      <c r="G5418" s="6">
        <f t="shared" si="3"/>
        <v>0</v>
      </c>
      <c r="H5418" s="6">
        <f t="shared" si="4"/>
        <v>1</v>
      </c>
      <c r="I5418" s="6" t="str">
        <f>IF(OR(A5418="",COUNTIF('Message audit'!$A$2:$A$201,A5418)=0,AND(B5418&lt;&gt;"To",B5418&lt;&gt;"CC",B5418&lt;&gt;"BCC"),E5418&lt;&gt;"BASIC_OK"),"REVIEW","OK")</f>
        <v>OK</v>
      </c>
    </row>
    <row r="5419">
      <c r="A5419" s="5" t="s">
        <v>225</v>
      </c>
      <c r="B5419" s="5" t="s">
        <v>65</v>
      </c>
      <c r="C5419" s="5" t="s">
        <v>666</v>
      </c>
      <c r="D5419" s="6" t="str">
        <f t="shared" si="1"/>
        <v>person418@demo.invalid</v>
      </c>
      <c r="E5419" s="6" t="str">
        <f t="shared" si="2"/>
        <v>BASIC_OK</v>
      </c>
      <c r="F5419" s="6" t="str">
        <f>IF(E5419&lt;&gt;"BASIC_OK","REVIEW",IF(RIGHT(D5419,LEN(LOWER(TRIM('Audit summary'!$B$16)))+1)="@"&amp;LOWER(TRIM('Audit summary'!$B$16)),"INTERNAL","EXTERNAL"))</f>
        <v>INTERNAL</v>
      </c>
      <c r="G5419" s="6">
        <f t="shared" si="3"/>
        <v>0</v>
      </c>
      <c r="H5419" s="6">
        <f t="shared" si="4"/>
        <v>1</v>
      </c>
      <c r="I5419" s="6" t="str">
        <f>IF(OR(A5419="",COUNTIF('Message audit'!$A$2:$A$201,A5419)=0,AND(B5419&lt;&gt;"To",B5419&lt;&gt;"CC",B5419&lt;&gt;"BCC"),E5419&lt;&gt;"BASIC_OK"),"REVIEW","OK")</f>
        <v>OK</v>
      </c>
    </row>
    <row r="5420">
      <c r="A5420" s="5" t="s">
        <v>225</v>
      </c>
      <c r="B5420" s="5" t="s">
        <v>21</v>
      </c>
      <c r="C5420" s="5" t="s">
        <v>667</v>
      </c>
      <c r="D5420" s="6" t="str">
        <f t="shared" si="1"/>
        <v>person419@demo.invalid</v>
      </c>
      <c r="E5420" s="6" t="str">
        <f t="shared" si="2"/>
        <v>BASIC_OK</v>
      </c>
      <c r="F5420" s="6" t="str">
        <f>IF(E5420&lt;&gt;"BASIC_OK","REVIEW",IF(RIGHT(D5420,LEN(LOWER(TRIM('Audit summary'!$B$16)))+1)="@"&amp;LOWER(TRIM('Audit summary'!$B$16)),"INTERNAL","EXTERNAL"))</f>
        <v>INTERNAL</v>
      </c>
      <c r="G5420" s="6">
        <f t="shared" si="3"/>
        <v>0</v>
      </c>
      <c r="H5420" s="6">
        <f t="shared" si="4"/>
        <v>1</v>
      </c>
      <c r="I5420" s="6" t="str">
        <f>IF(OR(A5420="",COUNTIF('Message audit'!$A$2:$A$201,A5420)=0,AND(B5420&lt;&gt;"To",B5420&lt;&gt;"CC",B5420&lt;&gt;"BCC"),E5420&lt;&gt;"BASIC_OK"),"REVIEW","OK")</f>
        <v>OK</v>
      </c>
    </row>
    <row r="5421">
      <c r="A5421" s="5" t="s">
        <v>225</v>
      </c>
      <c r="B5421" s="5" t="s">
        <v>50</v>
      </c>
      <c r="C5421" s="5" t="s">
        <v>668</v>
      </c>
      <c r="D5421" s="6" t="str">
        <f t="shared" si="1"/>
        <v>person420@example.org</v>
      </c>
      <c r="E5421" s="6" t="str">
        <f t="shared" si="2"/>
        <v>BASIC_OK</v>
      </c>
      <c r="F5421" s="6" t="str">
        <f>IF(E5421&lt;&gt;"BASIC_OK","REVIEW",IF(RIGHT(D5421,LEN(LOWER(TRIM('Audit summary'!$B$16)))+1)="@"&amp;LOWER(TRIM('Audit summary'!$B$16)),"INTERNAL","EXTERNAL"))</f>
        <v>EXTERNAL</v>
      </c>
      <c r="G5421" s="6">
        <f t="shared" si="3"/>
        <v>0</v>
      </c>
      <c r="H5421" s="6">
        <f t="shared" si="4"/>
        <v>1</v>
      </c>
      <c r="I5421" s="6" t="str">
        <f>IF(OR(A5421="",COUNTIF('Message audit'!$A$2:$A$201,A5421)=0,AND(B5421&lt;&gt;"To",B5421&lt;&gt;"CC",B5421&lt;&gt;"BCC"),E5421&lt;&gt;"BASIC_OK"),"REVIEW","OK")</f>
        <v>OK</v>
      </c>
    </row>
    <row r="5422">
      <c r="A5422" s="5" t="s">
        <v>225</v>
      </c>
      <c r="B5422" s="5" t="s">
        <v>65</v>
      </c>
      <c r="C5422" s="5" t="s">
        <v>669</v>
      </c>
      <c r="D5422" s="6" t="str">
        <f t="shared" si="1"/>
        <v>person421@demo.invalid</v>
      </c>
      <c r="E5422" s="6" t="str">
        <f t="shared" si="2"/>
        <v>BASIC_OK</v>
      </c>
      <c r="F5422" s="6" t="str">
        <f>IF(E5422&lt;&gt;"BASIC_OK","REVIEW",IF(RIGHT(D5422,LEN(LOWER(TRIM('Audit summary'!$B$16)))+1)="@"&amp;LOWER(TRIM('Audit summary'!$B$16)),"INTERNAL","EXTERNAL"))</f>
        <v>INTERNAL</v>
      </c>
      <c r="G5422" s="6">
        <f t="shared" si="3"/>
        <v>0</v>
      </c>
      <c r="H5422" s="6">
        <f t="shared" si="4"/>
        <v>1</v>
      </c>
      <c r="I5422" s="6" t="str">
        <f>IF(OR(A5422="",COUNTIF('Message audit'!$A$2:$A$201,A5422)=0,AND(B5422&lt;&gt;"To",B5422&lt;&gt;"CC",B5422&lt;&gt;"BCC"),E5422&lt;&gt;"BASIC_OK"),"REVIEW","OK")</f>
        <v>OK</v>
      </c>
    </row>
    <row r="5423">
      <c r="A5423" s="5" t="s">
        <v>225</v>
      </c>
      <c r="B5423" s="5" t="s">
        <v>21</v>
      </c>
      <c r="C5423" s="5" t="s">
        <v>670</v>
      </c>
      <c r="D5423" s="6" t="str">
        <f t="shared" si="1"/>
        <v>person422@demo.invalid</v>
      </c>
      <c r="E5423" s="6" t="str">
        <f t="shared" si="2"/>
        <v>BASIC_OK</v>
      </c>
      <c r="F5423" s="6" t="str">
        <f>IF(E5423&lt;&gt;"BASIC_OK","REVIEW",IF(RIGHT(D5423,LEN(LOWER(TRIM('Audit summary'!$B$16)))+1)="@"&amp;LOWER(TRIM('Audit summary'!$B$16)),"INTERNAL","EXTERNAL"))</f>
        <v>INTERNAL</v>
      </c>
      <c r="G5423" s="6">
        <f t="shared" si="3"/>
        <v>0</v>
      </c>
      <c r="H5423" s="6">
        <f t="shared" si="4"/>
        <v>1</v>
      </c>
      <c r="I5423" s="6" t="str">
        <f>IF(OR(A5423="",COUNTIF('Message audit'!$A$2:$A$201,A5423)=0,AND(B5423&lt;&gt;"To",B5423&lt;&gt;"CC",B5423&lt;&gt;"BCC"),E5423&lt;&gt;"BASIC_OK"),"REVIEW","OK")</f>
        <v>OK</v>
      </c>
    </row>
    <row r="5424">
      <c r="A5424" s="5" t="s">
        <v>225</v>
      </c>
      <c r="B5424" s="5" t="s">
        <v>50</v>
      </c>
      <c r="C5424" s="5" t="s">
        <v>671</v>
      </c>
      <c r="D5424" s="6" t="str">
        <f t="shared" si="1"/>
        <v>person423@demo.invalid</v>
      </c>
      <c r="E5424" s="6" t="str">
        <f t="shared" si="2"/>
        <v>BASIC_OK</v>
      </c>
      <c r="F5424" s="6" t="str">
        <f>IF(E5424&lt;&gt;"BASIC_OK","REVIEW",IF(RIGHT(D5424,LEN(LOWER(TRIM('Audit summary'!$B$16)))+1)="@"&amp;LOWER(TRIM('Audit summary'!$B$16)),"INTERNAL","EXTERNAL"))</f>
        <v>INTERNAL</v>
      </c>
      <c r="G5424" s="6">
        <f t="shared" si="3"/>
        <v>0</v>
      </c>
      <c r="H5424" s="6">
        <f t="shared" si="4"/>
        <v>1</v>
      </c>
      <c r="I5424" s="6" t="str">
        <f>IF(OR(A5424="",COUNTIF('Message audit'!$A$2:$A$201,A5424)=0,AND(B5424&lt;&gt;"To",B5424&lt;&gt;"CC",B5424&lt;&gt;"BCC"),E5424&lt;&gt;"BASIC_OK"),"REVIEW","OK")</f>
        <v>OK</v>
      </c>
    </row>
    <row r="5425">
      <c r="A5425" s="5" t="s">
        <v>225</v>
      </c>
      <c r="B5425" s="5" t="s">
        <v>65</v>
      </c>
      <c r="C5425" s="5" t="s">
        <v>672</v>
      </c>
      <c r="D5425" s="6" t="str">
        <f t="shared" si="1"/>
        <v>person424@demo.invalid</v>
      </c>
      <c r="E5425" s="6" t="str">
        <f t="shared" si="2"/>
        <v>BASIC_OK</v>
      </c>
      <c r="F5425" s="6" t="str">
        <f>IF(E5425&lt;&gt;"BASIC_OK","REVIEW",IF(RIGHT(D5425,LEN(LOWER(TRIM('Audit summary'!$B$16)))+1)="@"&amp;LOWER(TRIM('Audit summary'!$B$16)),"INTERNAL","EXTERNAL"))</f>
        <v>INTERNAL</v>
      </c>
      <c r="G5425" s="6">
        <f t="shared" si="3"/>
        <v>0</v>
      </c>
      <c r="H5425" s="6">
        <f t="shared" si="4"/>
        <v>1</v>
      </c>
      <c r="I5425" s="6" t="str">
        <f>IF(OR(A5425="",COUNTIF('Message audit'!$A$2:$A$201,A5425)=0,AND(B5425&lt;&gt;"To",B5425&lt;&gt;"CC",B5425&lt;&gt;"BCC"),E5425&lt;&gt;"BASIC_OK"),"REVIEW","OK")</f>
        <v>OK</v>
      </c>
    </row>
    <row r="5426">
      <c r="A5426" s="5" t="s">
        <v>225</v>
      </c>
      <c r="B5426" s="5" t="s">
        <v>21</v>
      </c>
      <c r="C5426" s="5" t="s">
        <v>673</v>
      </c>
      <c r="D5426" s="6" t="str">
        <f t="shared" si="1"/>
        <v>person425@example.org</v>
      </c>
      <c r="E5426" s="6" t="str">
        <f t="shared" si="2"/>
        <v>BASIC_OK</v>
      </c>
      <c r="F5426" s="6" t="str">
        <f>IF(E5426&lt;&gt;"BASIC_OK","REVIEW",IF(RIGHT(D5426,LEN(LOWER(TRIM('Audit summary'!$B$16)))+1)="@"&amp;LOWER(TRIM('Audit summary'!$B$16)),"INTERNAL","EXTERNAL"))</f>
        <v>EXTERNAL</v>
      </c>
      <c r="G5426" s="6">
        <f t="shared" si="3"/>
        <v>0</v>
      </c>
      <c r="H5426" s="6">
        <f t="shared" si="4"/>
        <v>1</v>
      </c>
      <c r="I5426" s="6" t="str">
        <f>IF(OR(A5426="",COUNTIF('Message audit'!$A$2:$A$201,A5426)=0,AND(B5426&lt;&gt;"To",B5426&lt;&gt;"CC",B5426&lt;&gt;"BCC"),E5426&lt;&gt;"BASIC_OK"),"REVIEW","OK")</f>
        <v>OK</v>
      </c>
    </row>
    <row r="5427">
      <c r="A5427" s="5" t="s">
        <v>225</v>
      </c>
      <c r="B5427" s="5" t="s">
        <v>50</v>
      </c>
      <c r="C5427" s="5" t="s">
        <v>674</v>
      </c>
      <c r="D5427" s="6" t="str">
        <f t="shared" si="1"/>
        <v>person426@demo.invalid</v>
      </c>
      <c r="E5427" s="6" t="str">
        <f t="shared" si="2"/>
        <v>BASIC_OK</v>
      </c>
      <c r="F5427" s="6" t="str">
        <f>IF(E5427&lt;&gt;"BASIC_OK","REVIEW",IF(RIGHT(D5427,LEN(LOWER(TRIM('Audit summary'!$B$16)))+1)="@"&amp;LOWER(TRIM('Audit summary'!$B$16)),"INTERNAL","EXTERNAL"))</f>
        <v>INTERNAL</v>
      </c>
      <c r="G5427" s="6">
        <f t="shared" si="3"/>
        <v>0</v>
      </c>
      <c r="H5427" s="6">
        <f t="shared" si="4"/>
        <v>1</v>
      </c>
      <c r="I5427" s="6" t="str">
        <f>IF(OR(A5427="",COUNTIF('Message audit'!$A$2:$A$201,A5427)=0,AND(B5427&lt;&gt;"To",B5427&lt;&gt;"CC",B5427&lt;&gt;"BCC"),E5427&lt;&gt;"BASIC_OK"),"REVIEW","OK")</f>
        <v>OK</v>
      </c>
    </row>
    <row r="5428">
      <c r="A5428" s="5" t="s">
        <v>225</v>
      </c>
      <c r="B5428" s="5" t="s">
        <v>65</v>
      </c>
      <c r="C5428" s="5" t="s">
        <v>675</v>
      </c>
      <c r="D5428" s="6" t="str">
        <f t="shared" si="1"/>
        <v>person427@demo.invalid</v>
      </c>
      <c r="E5428" s="6" t="str">
        <f t="shared" si="2"/>
        <v>BASIC_OK</v>
      </c>
      <c r="F5428" s="6" t="str">
        <f>IF(E5428&lt;&gt;"BASIC_OK","REVIEW",IF(RIGHT(D5428,LEN(LOWER(TRIM('Audit summary'!$B$16)))+1)="@"&amp;LOWER(TRIM('Audit summary'!$B$16)),"INTERNAL","EXTERNAL"))</f>
        <v>INTERNAL</v>
      </c>
      <c r="G5428" s="6">
        <f t="shared" si="3"/>
        <v>0</v>
      </c>
      <c r="H5428" s="6">
        <f t="shared" si="4"/>
        <v>1</v>
      </c>
      <c r="I5428" s="6" t="str">
        <f>IF(OR(A5428="",COUNTIF('Message audit'!$A$2:$A$201,A5428)=0,AND(B5428&lt;&gt;"To",B5428&lt;&gt;"CC",B5428&lt;&gt;"BCC"),E5428&lt;&gt;"BASIC_OK"),"REVIEW","OK")</f>
        <v>OK</v>
      </c>
    </row>
    <row r="5429">
      <c r="A5429" s="5" t="s">
        <v>225</v>
      </c>
      <c r="B5429" s="5" t="s">
        <v>21</v>
      </c>
      <c r="C5429" s="5" t="s">
        <v>676</v>
      </c>
      <c r="D5429" s="6" t="str">
        <f t="shared" si="1"/>
        <v>person428@demo.invalid</v>
      </c>
      <c r="E5429" s="6" t="str">
        <f t="shared" si="2"/>
        <v>BASIC_OK</v>
      </c>
      <c r="F5429" s="6" t="str">
        <f>IF(E5429&lt;&gt;"BASIC_OK","REVIEW",IF(RIGHT(D5429,LEN(LOWER(TRIM('Audit summary'!$B$16)))+1)="@"&amp;LOWER(TRIM('Audit summary'!$B$16)),"INTERNAL","EXTERNAL"))</f>
        <v>INTERNAL</v>
      </c>
      <c r="G5429" s="6">
        <f t="shared" si="3"/>
        <v>0</v>
      </c>
      <c r="H5429" s="6">
        <f t="shared" si="4"/>
        <v>1</v>
      </c>
      <c r="I5429" s="6" t="str">
        <f>IF(OR(A5429="",COUNTIF('Message audit'!$A$2:$A$201,A5429)=0,AND(B5429&lt;&gt;"To",B5429&lt;&gt;"CC",B5429&lt;&gt;"BCC"),E5429&lt;&gt;"BASIC_OK"),"REVIEW","OK")</f>
        <v>OK</v>
      </c>
    </row>
    <row r="5430">
      <c r="A5430" s="5" t="s">
        <v>225</v>
      </c>
      <c r="B5430" s="5" t="s">
        <v>50</v>
      </c>
      <c r="C5430" s="5" t="s">
        <v>677</v>
      </c>
      <c r="D5430" s="6" t="str">
        <f t="shared" si="1"/>
        <v>person429@demo.invalid</v>
      </c>
      <c r="E5430" s="6" t="str">
        <f t="shared" si="2"/>
        <v>BASIC_OK</v>
      </c>
      <c r="F5430" s="6" t="str">
        <f>IF(E5430&lt;&gt;"BASIC_OK","REVIEW",IF(RIGHT(D5430,LEN(LOWER(TRIM('Audit summary'!$B$16)))+1)="@"&amp;LOWER(TRIM('Audit summary'!$B$16)),"INTERNAL","EXTERNAL"))</f>
        <v>INTERNAL</v>
      </c>
      <c r="G5430" s="6">
        <f t="shared" si="3"/>
        <v>0</v>
      </c>
      <c r="H5430" s="6">
        <f t="shared" si="4"/>
        <v>1</v>
      </c>
      <c r="I5430" s="6" t="str">
        <f>IF(OR(A5430="",COUNTIF('Message audit'!$A$2:$A$201,A5430)=0,AND(B5430&lt;&gt;"To",B5430&lt;&gt;"CC",B5430&lt;&gt;"BCC"),E5430&lt;&gt;"BASIC_OK"),"REVIEW","OK")</f>
        <v>OK</v>
      </c>
    </row>
    <row r="5431">
      <c r="A5431" s="5" t="s">
        <v>225</v>
      </c>
      <c r="B5431" s="5" t="s">
        <v>65</v>
      </c>
      <c r="C5431" s="5" t="s">
        <v>678</v>
      </c>
      <c r="D5431" s="6" t="str">
        <f t="shared" si="1"/>
        <v>person430@example.org</v>
      </c>
      <c r="E5431" s="6" t="str">
        <f t="shared" si="2"/>
        <v>BASIC_OK</v>
      </c>
      <c r="F5431" s="6" t="str">
        <f>IF(E5431&lt;&gt;"BASIC_OK","REVIEW",IF(RIGHT(D5431,LEN(LOWER(TRIM('Audit summary'!$B$16)))+1)="@"&amp;LOWER(TRIM('Audit summary'!$B$16)),"INTERNAL","EXTERNAL"))</f>
        <v>EXTERNAL</v>
      </c>
      <c r="G5431" s="6">
        <f t="shared" si="3"/>
        <v>0</v>
      </c>
      <c r="H5431" s="6">
        <f t="shared" si="4"/>
        <v>1</v>
      </c>
      <c r="I5431" s="6" t="str">
        <f>IF(OR(A5431="",COUNTIF('Message audit'!$A$2:$A$201,A5431)=0,AND(B5431&lt;&gt;"To",B5431&lt;&gt;"CC",B5431&lt;&gt;"BCC"),E5431&lt;&gt;"BASIC_OK"),"REVIEW","OK")</f>
        <v>OK</v>
      </c>
    </row>
    <row r="5432">
      <c r="A5432" s="5" t="s">
        <v>225</v>
      </c>
      <c r="B5432" s="5" t="s">
        <v>21</v>
      </c>
      <c r="C5432" s="5" t="s">
        <v>679</v>
      </c>
      <c r="D5432" s="6" t="str">
        <f t="shared" si="1"/>
        <v>person431@demo.invalid</v>
      </c>
      <c r="E5432" s="6" t="str">
        <f t="shared" si="2"/>
        <v>BASIC_OK</v>
      </c>
      <c r="F5432" s="6" t="str">
        <f>IF(E5432&lt;&gt;"BASIC_OK","REVIEW",IF(RIGHT(D5432,LEN(LOWER(TRIM('Audit summary'!$B$16)))+1)="@"&amp;LOWER(TRIM('Audit summary'!$B$16)),"INTERNAL","EXTERNAL"))</f>
        <v>INTERNAL</v>
      </c>
      <c r="G5432" s="6">
        <f t="shared" si="3"/>
        <v>0</v>
      </c>
      <c r="H5432" s="6">
        <f t="shared" si="4"/>
        <v>1</v>
      </c>
      <c r="I5432" s="6" t="str">
        <f>IF(OR(A5432="",COUNTIF('Message audit'!$A$2:$A$201,A5432)=0,AND(B5432&lt;&gt;"To",B5432&lt;&gt;"CC",B5432&lt;&gt;"BCC"),E5432&lt;&gt;"BASIC_OK"),"REVIEW","OK")</f>
        <v>OK</v>
      </c>
    </row>
    <row r="5433">
      <c r="A5433" s="5" t="s">
        <v>225</v>
      </c>
      <c r="B5433" s="5" t="s">
        <v>50</v>
      </c>
      <c r="C5433" s="5" t="s">
        <v>680</v>
      </c>
      <c r="D5433" s="6" t="str">
        <f t="shared" si="1"/>
        <v>person432@demo.invalid</v>
      </c>
      <c r="E5433" s="6" t="str">
        <f t="shared" si="2"/>
        <v>BASIC_OK</v>
      </c>
      <c r="F5433" s="6" t="str">
        <f>IF(E5433&lt;&gt;"BASIC_OK","REVIEW",IF(RIGHT(D5433,LEN(LOWER(TRIM('Audit summary'!$B$16)))+1)="@"&amp;LOWER(TRIM('Audit summary'!$B$16)),"INTERNAL","EXTERNAL"))</f>
        <v>INTERNAL</v>
      </c>
      <c r="G5433" s="6">
        <f t="shared" si="3"/>
        <v>0</v>
      </c>
      <c r="H5433" s="6">
        <f t="shared" si="4"/>
        <v>1</v>
      </c>
      <c r="I5433" s="6" t="str">
        <f>IF(OR(A5433="",COUNTIF('Message audit'!$A$2:$A$201,A5433)=0,AND(B5433&lt;&gt;"To",B5433&lt;&gt;"CC",B5433&lt;&gt;"BCC"),E5433&lt;&gt;"BASIC_OK"),"REVIEW","OK")</f>
        <v>OK</v>
      </c>
    </row>
    <row r="5434">
      <c r="A5434" s="5" t="s">
        <v>225</v>
      </c>
      <c r="B5434" s="5" t="s">
        <v>65</v>
      </c>
      <c r="C5434" s="5" t="s">
        <v>681</v>
      </c>
      <c r="D5434" s="6" t="str">
        <f t="shared" si="1"/>
        <v>person433@demo.invalid</v>
      </c>
      <c r="E5434" s="6" t="str">
        <f t="shared" si="2"/>
        <v>BASIC_OK</v>
      </c>
      <c r="F5434" s="6" t="str">
        <f>IF(E5434&lt;&gt;"BASIC_OK","REVIEW",IF(RIGHT(D5434,LEN(LOWER(TRIM('Audit summary'!$B$16)))+1)="@"&amp;LOWER(TRIM('Audit summary'!$B$16)),"INTERNAL","EXTERNAL"))</f>
        <v>INTERNAL</v>
      </c>
      <c r="G5434" s="6">
        <f t="shared" si="3"/>
        <v>0</v>
      </c>
      <c r="H5434" s="6">
        <f t="shared" si="4"/>
        <v>1</v>
      </c>
      <c r="I5434" s="6" t="str">
        <f>IF(OR(A5434="",COUNTIF('Message audit'!$A$2:$A$201,A5434)=0,AND(B5434&lt;&gt;"To",B5434&lt;&gt;"CC",B5434&lt;&gt;"BCC"),E5434&lt;&gt;"BASIC_OK"),"REVIEW","OK")</f>
        <v>OK</v>
      </c>
    </row>
    <row r="5435">
      <c r="A5435" s="5" t="s">
        <v>225</v>
      </c>
      <c r="B5435" s="5" t="s">
        <v>21</v>
      </c>
      <c r="C5435" s="5" t="s">
        <v>682</v>
      </c>
      <c r="D5435" s="6" t="str">
        <f t="shared" si="1"/>
        <v>person434@demo.invalid</v>
      </c>
      <c r="E5435" s="6" t="str">
        <f t="shared" si="2"/>
        <v>BASIC_OK</v>
      </c>
      <c r="F5435" s="6" t="str">
        <f>IF(E5435&lt;&gt;"BASIC_OK","REVIEW",IF(RIGHT(D5435,LEN(LOWER(TRIM('Audit summary'!$B$16)))+1)="@"&amp;LOWER(TRIM('Audit summary'!$B$16)),"INTERNAL","EXTERNAL"))</f>
        <v>INTERNAL</v>
      </c>
      <c r="G5435" s="6">
        <f t="shared" si="3"/>
        <v>0</v>
      </c>
      <c r="H5435" s="6">
        <f t="shared" si="4"/>
        <v>1</v>
      </c>
      <c r="I5435" s="6" t="str">
        <f>IF(OR(A5435="",COUNTIF('Message audit'!$A$2:$A$201,A5435)=0,AND(B5435&lt;&gt;"To",B5435&lt;&gt;"CC",B5435&lt;&gt;"BCC"),E5435&lt;&gt;"BASIC_OK"),"REVIEW","OK")</f>
        <v>OK</v>
      </c>
    </row>
    <row r="5436">
      <c r="A5436" s="5" t="s">
        <v>225</v>
      </c>
      <c r="B5436" s="5" t="s">
        <v>50</v>
      </c>
      <c r="C5436" s="5" t="s">
        <v>683</v>
      </c>
      <c r="D5436" s="6" t="str">
        <f t="shared" si="1"/>
        <v>person435@example.org</v>
      </c>
      <c r="E5436" s="6" t="str">
        <f t="shared" si="2"/>
        <v>BASIC_OK</v>
      </c>
      <c r="F5436" s="6" t="str">
        <f>IF(E5436&lt;&gt;"BASIC_OK","REVIEW",IF(RIGHT(D5436,LEN(LOWER(TRIM('Audit summary'!$B$16)))+1)="@"&amp;LOWER(TRIM('Audit summary'!$B$16)),"INTERNAL","EXTERNAL"))</f>
        <v>EXTERNAL</v>
      </c>
      <c r="G5436" s="6">
        <f t="shared" si="3"/>
        <v>0</v>
      </c>
      <c r="H5436" s="6">
        <f t="shared" si="4"/>
        <v>1</v>
      </c>
      <c r="I5436" s="6" t="str">
        <f>IF(OR(A5436="",COUNTIF('Message audit'!$A$2:$A$201,A5436)=0,AND(B5436&lt;&gt;"To",B5436&lt;&gt;"CC",B5436&lt;&gt;"BCC"),E5436&lt;&gt;"BASIC_OK"),"REVIEW","OK")</f>
        <v>OK</v>
      </c>
    </row>
    <row r="5437">
      <c r="A5437" s="5" t="s">
        <v>225</v>
      </c>
      <c r="B5437" s="5" t="s">
        <v>65</v>
      </c>
      <c r="C5437" s="5" t="s">
        <v>684</v>
      </c>
      <c r="D5437" s="6" t="str">
        <f t="shared" si="1"/>
        <v>person436@demo.invalid</v>
      </c>
      <c r="E5437" s="6" t="str">
        <f t="shared" si="2"/>
        <v>BASIC_OK</v>
      </c>
      <c r="F5437" s="6" t="str">
        <f>IF(E5437&lt;&gt;"BASIC_OK","REVIEW",IF(RIGHT(D5437,LEN(LOWER(TRIM('Audit summary'!$B$16)))+1)="@"&amp;LOWER(TRIM('Audit summary'!$B$16)),"INTERNAL","EXTERNAL"))</f>
        <v>INTERNAL</v>
      </c>
      <c r="G5437" s="6">
        <f t="shared" si="3"/>
        <v>0</v>
      </c>
      <c r="H5437" s="6">
        <f t="shared" si="4"/>
        <v>1</v>
      </c>
      <c r="I5437" s="6" t="str">
        <f>IF(OR(A5437="",COUNTIF('Message audit'!$A$2:$A$201,A5437)=0,AND(B5437&lt;&gt;"To",B5437&lt;&gt;"CC",B5437&lt;&gt;"BCC"),E5437&lt;&gt;"BASIC_OK"),"REVIEW","OK")</f>
        <v>OK</v>
      </c>
    </row>
    <row r="5438">
      <c r="A5438" s="5" t="s">
        <v>225</v>
      </c>
      <c r="B5438" s="5" t="s">
        <v>21</v>
      </c>
      <c r="C5438" s="5" t="s">
        <v>685</v>
      </c>
      <c r="D5438" s="6" t="str">
        <f t="shared" si="1"/>
        <v>person437@demo.invalid</v>
      </c>
      <c r="E5438" s="6" t="str">
        <f t="shared" si="2"/>
        <v>BASIC_OK</v>
      </c>
      <c r="F5438" s="6" t="str">
        <f>IF(E5438&lt;&gt;"BASIC_OK","REVIEW",IF(RIGHT(D5438,LEN(LOWER(TRIM('Audit summary'!$B$16)))+1)="@"&amp;LOWER(TRIM('Audit summary'!$B$16)),"INTERNAL","EXTERNAL"))</f>
        <v>INTERNAL</v>
      </c>
      <c r="G5438" s="6">
        <f t="shared" si="3"/>
        <v>0</v>
      </c>
      <c r="H5438" s="6">
        <f t="shared" si="4"/>
        <v>1</v>
      </c>
      <c r="I5438" s="6" t="str">
        <f>IF(OR(A5438="",COUNTIF('Message audit'!$A$2:$A$201,A5438)=0,AND(B5438&lt;&gt;"To",B5438&lt;&gt;"CC",B5438&lt;&gt;"BCC"),E5438&lt;&gt;"BASIC_OK"),"REVIEW","OK")</f>
        <v>OK</v>
      </c>
    </row>
    <row r="5439">
      <c r="A5439" s="5" t="s">
        <v>225</v>
      </c>
      <c r="B5439" s="5" t="s">
        <v>50</v>
      </c>
      <c r="C5439" s="5" t="s">
        <v>686</v>
      </c>
      <c r="D5439" s="6" t="str">
        <f t="shared" si="1"/>
        <v>person438@demo.invalid</v>
      </c>
      <c r="E5439" s="6" t="str">
        <f t="shared" si="2"/>
        <v>BASIC_OK</v>
      </c>
      <c r="F5439" s="6" t="str">
        <f>IF(E5439&lt;&gt;"BASIC_OK","REVIEW",IF(RIGHT(D5439,LEN(LOWER(TRIM('Audit summary'!$B$16)))+1)="@"&amp;LOWER(TRIM('Audit summary'!$B$16)),"INTERNAL","EXTERNAL"))</f>
        <v>INTERNAL</v>
      </c>
      <c r="G5439" s="6">
        <f t="shared" si="3"/>
        <v>0</v>
      </c>
      <c r="H5439" s="6">
        <f t="shared" si="4"/>
        <v>1</v>
      </c>
      <c r="I5439" s="6" t="str">
        <f>IF(OR(A5439="",COUNTIF('Message audit'!$A$2:$A$201,A5439)=0,AND(B5439&lt;&gt;"To",B5439&lt;&gt;"CC",B5439&lt;&gt;"BCC"),E5439&lt;&gt;"BASIC_OK"),"REVIEW","OK")</f>
        <v>OK</v>
      </c>
    </row>
    <row r="5440">
      <c r="A5440" s="5" t="s">
        <v>225</v>
      </c>
      <c r="B5440" s="5" t="s">
        <v>65</v>
      </c>
      <c r="C5440" s="5" t="s">
        <v>687</v>
      </c>
      <c r="D5440" s="6" t="str">
        <f t="shared" si="1"/>
        <v>person439@demo.invalid</v>
      </c>
      <c r="E5440" s="6" t="str">
        <f t="shared" si="2"/>
        <v>BASIC_OK</v>
      </c>
      <c r="F5440" s="6" t="str">
        <f>IF(E5440&lt;&gt;"BASIC_OK","REVIEW",IF(RIGHT(D5440,LEN(LOWER(TRIM('Audit summary'!$B$16)))+1)="@"&amp;LOWER(TRIM('Audit summary'!$B$16)),"INTERNAL","EXTERNAL"))</f>
        <v>INTERNAL</v>
      </c>
      <c r="G5440" s="6">
        <f t="shared" si="3"/>
        <v>0</v>
      </c>
      <c r="H5440" s="6">
        <f t="shared" si="4"/>
        <v>1</v>
      </c>
      <c r="I5440" s="6" t="str">
        <f>IF(OR(A5440="",COUNTIF('Message audit'!$A$2:$A$201,A5440)=0,AND(B5440&lt;&gt;"To",B5440&lt;&gt;"CC",B5440&lt;&gt;"BCC"),E5440&lt;&gt;"BASIC_OK"),"REVIEW","OK")</f>
        <v>OK</v>
      </c>
    </row>
    <row r="5441">
      <c r="A5441" s="5" t="s">
        <v>225</v>
      </c>
      <c r="B5441" s="5" t="s">
        <v>21</v>
      </c>
      <c r="C5441" s="5" t="s">
        <v>688</v>
      </c>
      <c r="D5441" s="6" t="str">
        <f t="shared" si="1"/>
        <v>person440@example.org</v>
      </c>
      <c r="E5441" s="6" t="str">
        <f t="shared" si="2"/>
        <v>BASIC_OK</v>
      </c>
      <c r="F5441" s="6" t="str">
        <f>IF(E5441&lt;&gt;"BASIC_OK","REVIEW",IF(RIGHT(D5441,LEN(LOWER(TRIM('Audit summary'!$B$16)))+1)="@"&amp;LOWER(TRIM('Audit summary'!$B$16)),"INTERNAL","EXTERNAL"))</f>
        <v>EXTERNAL</v>
      </c>
      <c r="G5441" s="6">
        <f t="shared" si="3"/>
        <v>0</v>
      </c>
      <c r="H5441" s="6">
        <f t="shared" si="4"/>
        <v>1</v>
      </c>
      <c r="I5441" s="6" t="str">
        <f>IF(OR(A5441="",COUNTIF('Message audit'!$A$2:$A$201,A5441)=0,AND(B5441&lt;&gt;"To",B5441&lt;&gt;"CC",B5441&lt;&gt;"BCC"),E5441&lt;&gt;"BASIC_OK"),"REVIEW","OK")</f>
        <v>OK</v>
      </c>
    </row>
    <row r="5442">
      <c r="A5442" s="5" t="s">
        <v>225</v>
      </c>
      <c r="B5442" s="5" t="s">
        <v>50</v>
      </c>
      <c r="C5442" s="5" t="s">
        <v>689</v>
      </c>
      <c r="D5442" s="6" t="str">
        <f t="shared" si="1"/>
        <v>person441@demo.invalid</v>
      </c>
      <c r="E5442" s="6" t="str">
        <f t="shared" si="2"/>
        <v>BASIC_OK</v>
      </c>
      <c r="F5442" s="6" t="str">
        <f>IF(E5442&lt;&gt;"BASIC_OK","REVIEW",IF(RIGHT(D5442,LEN(LOWER(TRIM('Audit summary'!$B$16)))+1)="@"&amp;LOWER(TRIM('Audit summary'!$B$16)),"INTERNAL","EXTERNAL"))</f>
        <v>INTERNAL</v>
      </c>
      <c r="G5442" s="6">
        <f t="shared" si="3"/>
        <v>0</v>
      </c>
      <c r="H5442" s="6">
        <f t="shared" si="4"/>
        <v>1</v>
      </c>
      <c r="I5442" s="6" t="str">
        <f>IF(OR(A5442="",COUNTIF('Message audit'!$A$2:$A$201,A5442)=0,AND(B5442&lt;&gt;"To",B5442&lt;&gt;"CC",B5442&lt;&gt;"BCC"),E5442&lt;&gt;"BASIC_OK"),"REVIEW","OK")</f>
        <v>OK</v>
      </c>
    </row>
    <row r="5443">
      <c r="A5443" s="5" t="s">
        <v>225</v>
      </c>
      <c r="B5443" s="5" t="s">
        <v>65</v>
      </c>
      <c r="C5443" s="5" t="s">
        <v>690</v>
      </c>
      <c r="D5443" s="6" t="str">
        <f t="shared" si="1"/>
        <v>person442@demo.invalid</v>
      </c>
      <c r="E5443" s="6" t="str">
        <f t="shared" si="2"/>
        <v>BASIC_OK</v>
      </c>
      <c r="F5443" s="6" t="str">
        <f>IF(E5443&lt;&gt;"BASIC_OK","REVIEW",IF(RIGHT(D5443,LEN(LOWER(TRIM('Audit summary'!$B$16)))+1)="@"&amp;LOWER(TRIM('Audit summary'!$B$16)),"INTERNAL","EXTERNAL"))</f>
        <v>INTERNAL</v>
      </c>
      <c r="G5443" s="6">
        <f t="shared" si="3"/>
        <v>0</v>
      </c>
      <c r="H5443" s="6">
        <f t="shared" si="4"/>
        <v>1</v>
      </c>
      <c r="I5443" s="6" t="str">
        <f>IF(OR(A5443="",COUNTIF('Message audit'!$A$2:$A$201,A5443)=0,AND(B5443&lt;&gt;"To",B5443&lt;&gt;"CC",B5443&lt;&gt;"BCC"),E5443&lt;&gt;"BASIC_OK"),"REVIEW","OK")</f>
        <v>OK</v>
      </c>
    </row>
    <row r="5444">
      <c r="A5444" s="5" t="s">
        <v>225</v>
      </c>
      <c r="B5444" s="5" t="s">
        <v>21</v>
      </c>
      <c r="C5444" s="5" t="s">
        <v>691</v>
      </c>
      <c r="D5444" s="6" t="str">
        <f t="shared" si="1"/>
        <v>person443@demo.invalid</v>
      </c>
      <c r="E5444" s="6" t="str">
        <f t="shared" si="2"/>
        <v>BASIC_OK</v>
      </c>
      <c r="F5444" s="6" t="str">
        <f>IF(E5444&lt;&gt;"BASIC_OK","REVIEW",IF(RIGHT(D5444,LEN(LOWER(TRIM('Audit summary'!$B$16)))+1)="@"&amp;LOWER(TRIM('Audit summary'!$B$16)),"INTERNAL","EXTERNAL"))</f>
        <v>INTERNAL</v>
      </c>
      <c r="G5444" s="6">
        <f t="shared" si="3"/>
        <v>0</v>
      </c>
      <c r="H5444" s="6">
        <f t="shared" si="4"/>
        <v>1</v>
      </c>
      <c r="I5444" s="6" t="str">
        <f>IF(OR(A5444="",COUNTIF('Message audit'!$A$2:$A$201,A5444)=0,AND(B5444&lt;&gt;"To",B5444&lt;&gt;"CC",B5444&lt;&gt;"BCC"),E5444&lt;&gt;"BASIC_OK"),"REVIEW","OK")</f>
        <v>OK</v>
      </c>
    </row>
    <row r="5445">
      <c r="A5445" s="5" t="s">
        <v>225</v>
      </c>
      <c r="B5445" s="5" t="s">
        <v>50</v>
      </c>
      <c r="C5445" s="5" t="s">
        <v>692</v>
      </c>
      <c r="D5445" s="6" t="str">
        <f t="shared" si="1"/>
        <v>person444@demo.invalid</v>
      </c>
      <c r="E5445" s="6" t="str">
        <f t="shared" si="2"/>
        <v>BASIC_OK</v>
      </c>
      <c r="F5445" s="6" t="str">
        <f>IF(E5445&lt;&gt;"BASIC_OK","REVIEW",IF(RIGHT(D5445,LEN(LOWER(TRIM('Audit summary'!$B$16)))+1)="@"&amp;LOWER(TRIM('Audit summary'!$B$16)),"INTERNAL","EXTERNAL"))</f>
        <v>INTERNAL</v>
      </c>
      <c r="G5445" s="6">
        <f t="shared" si="3"/>
        <v>0</v>
      </c>
      <c r="H5445" s="6">
        <f t="shared" si="4"/>
        <v>1</v>
      </c>
      <c r="I5445" s="6" t="str">
        <f>IF(OR(A5445="",COUNTIF('Message audit'!$A$2:$A$201,A5445)=0,AND(B5445&lt;&gt;"To",B5445&lt;&gt;"CC",B5445&lt;&gt;"BCC"),E5445&lt;&gt;"BASIC_OK"),"REVIEW","OK")</f>
        <v>OK</v>
      </c>
    </row>
    <row r="5446">
      <c r="A5446" s="5" t="s">
        <v>225</v>
      </c>
      <c r="B5446" s="5" t="s">
        <v>65</v>
      </c>
      <c r="C5446" s="5" t="s">
        <v>693</v>
      </c>
      <c r="D5446" s="6" t="str">
        <f t="shared" si="1"/>
        <v>person445@example.org</v>
      </c>
      <c r="E5446" s="6" t="str">
        <f t="shared" si="2"/>
        <v>BASIC_OK</v>
      </c>
      <c r="F5446" s="6" t="str">
        <f>IF(E5446&lt;&gt;"BASIC_OK","REVIEW",IF(RIGHT(D5446,LEN(LOWER(TRIM('Audit summary'!$B$16)))+1)="@"&amp;LOWER(TRIM('Audit summary'!$B$16)),"INTERNAL","EXTERNAL"))</f>
        <v>EXTERNAL</v>
      </c>
      <c r="G5446" s="6">
        <f t="shared" si="3"/>
        <v>0</v>
      </c>
      <c r="H5446" s="6">
        <f t="shared" si="4"/>
        <v>1</v>
      </c>
      <c r="I5446" s="6" t="str">
        <f>IF(OR(A5446="",COUNTIF('Message audit'!$A$2:$A$201,A5446)=0,AND(B5446&lt;&gt;"To",B5446&lt;&gt;"CC",B5446&lt;&gt;"BCC"),E5446&lt;&gt;"BASIC_OK"),"REVIEW","OK")</f>
        <v>OK</v>
      </c>
    </row>
    <row r="5447">
      <c r="A5447" s="5" t="s">
        <v>225</v>
      </c>
      <c r="B5447" s="5" t="s">
        <v>21</v>
      </c>
      <c r="C5447" s="5" t="s">
        <v>694</v>
      </c>
      <c r="D5447" s="6" t="str">
        <f t="shared" si="1"/>
        <v>person446@demo.invalid</v>
      </c>
      <c r="E5447" s="6" t="str">
        <f t="shared" si="2"/>
        <v>BASIC_OK</v>
      </c>
      <c r="F5447" s="6" t="str">
        <f>IF(E5447&lt;&gt;"BASIC_OK","REVIEW",IF(RIGHT(D5447,LEN(LOWER(TRIM('Audit summary'!$B$16)))+1)="@"&amp;LOWER(TRIM('Audit summary'!$B$16)),"INTERNAL","EXTERNAL"))</f>
        <v>INTERNAL</v>
      </c>
      <c r="G5447" s="6">
        <f t="shared" si="3"/>
        <v>0</v>
      </c>
      <c r="H5447" s="6">
        <f t="shared" si="4"/>
        <v>1</v>
      </c>
      <c r="I5447" s="6" t="str">
        <f>IF(OR(A5447="",COUNTIF('Message audit'!$A$2:$A$201,A5447)=0,AND(B5447&lt;&gt;"To",B5447&lt;&gt;"CC",B5447&lt;&gt;"BCC"),E5447&lt;&gt;"BASIC_OK"),"REVIEW","OK")</f>
        <v>OK</v>
      </c>
    </row>
    <row r="5448">
      <c r="A5448" s="5" t="s">
        <v>225</v>
      </c>
      <c r="B5448" s="5" t="s">
        <v>50</v>
      </c>
      <c r="C5448" s="5" t="s">
        <v>695</v>
      </c>
      <c r="D5448" s="6" t="str">
        <f t="shared" si="1"/>
        <v>person447@demo.invalid</v>
      </c>
      <c r="E5448" s="6" t="str">
        <f t="shared" si="2"/>
        <v>BASIC_OK</v>
      </c>
      <c r="F5448" s="6" t="str">
        <f>IF(E5448&lt;&gt;"BASIC_OK","REVIEW",IF(RIGHT(D5448,LEN(LOWER(TRIM('Audit summary'!$B$16)))+1)="@"&amp;LOWER(TRIM('Audit summary'!$B$16)),"INTERNAL","EXTERNAL"))</f>
        <v>INTERNAL</v>
      </c>
      <c r="G5448" s="6">
        <f t="shared" si="3"/>
        <v>0</v>
      </c>
      <c r="H5448" s="6">
        <f t="shared" si="4"/>
        <v>1</v>
      </c>
      <c r="I5448" s="6" t="str">
        <f>IF(OR(A5448="",COUNTIF('Message audit'!$A$2:$A$201,A5448)=0,AND(B5448&lt;&gt;"To",B5448&lt;&gt;"CC",B5448&lt;&gt;"BCC"),E5448&lt;&gt;"BASIC_OK"),"REVIEW","OK")</f>
        <v>OK</v>
      </c>
    </row>
    <row r="5449">
      <c r="A5449" s="5" t="s">
        <v>225</v>
      </c>
      <c r="B5449" s="5" t="s">
        <v>65</v>
      </c>
      <c r="C5449" s="5" t="s">
        <v>696</v>
      </c>
      <c r="D5449" s="6" t="str">
        <f t="shared" si="1"/>
        <v>person448@demo.invalid</v>
      </c>
      <c r="E5449" s="6" t="str">
        <f t="shared" si="2"/>
        <v>BASIC_OK</v>
      </c>
      <c r="F5449" s="6" t="str">
        <f>IF(E5449&lt;&gt;"BASIC_OK","REVIEW",IF(RIGHT(D5449,LEN(LOWER(TRIM('Audit summary'!$B$16)))+1)="@"&amp;LOWER(TRIM('Audit summary'!$B$16)),"INTERNAL","EXTERNAL"))</f>
        <v>INTERNAL</v>
      </c>
      <c r="G5449" s="6">
        <f t="shared" si="3"/>
        <v>0</v>
      </c>
      <c r="H5449" s="6">
        <f t="shared" si="4"/>
        <v>1</v>
      </c>
      <c r="I5449" s="6" t="str">
        <f>IF(OR(A5449="",COUNTIF('Message audit'!$A$2:$A$201,A5449)=0,AND(B5449&lt;&gt;"To",B5449&lt;&gt;"CC",B5449&lt;&gt;"BCC"),E5449&lt;&gt;"BASIC_OK"),"REVIEW","OK")</f>
        <v>OK</v>
      </c>
    </row>
    <row r="5450">
      <c r="A5450" s="5" t="s">
        <v>225</v>
      </c>
      <c r="B5450" s="5" t="s">
        <v>21</v>
      </c>
      <c r="C5450" s="5" t="s">
        <v>697</v>
      </c>
      <c r="D5450" s="6" t="str">
        <f t="shared" si="1"/>
        <v>person449@demo.invalid</v>
      </c>
      <c r="E5450" s="6" t="str">
        <f t="shared" si="2"/>
        <v>BASIC_OK</v>
      </c>
      <c r="F5450" s="6" t="str">
        <f>IF(E5450&lt;&gt;"BASIC_OK","REVIEW",IF(RIGHT(D5450,LEN(LOWER(TRIM('Audit summary'!$B$16)))+1)="@"&amp;LOWER(TRIM('Audit summary'!$B$16)),"INTERNAL","EXTERNAL"))</f>
        <v>INTERNAL</v>
      </c>
      <c r="G5450" s="6">
        <f t="shared" si="3"/>
        <v>0</v>
      </c>
      <c r="H5450" s="6">
        <f t="shared" si="4"/>
        <v>1</v>
      </c>
      <c r="I5450" s="6" t="str">
        <f>IF(OR(A5450="",COUNTIF('Message audit'!$A$2:$A$201,A5450)=0,AND(B5450&lt;&gt;"To",B5450&lt;&gt;"CC",B5450&lt;&gt;"BCC"),E5450&lt;&gt;"BASIC_OK"),"REVIEW","OK")</f>
        <v>OK</v>
      </c>
    </row>
    <row r="5451">
      <c r="A5451" s="5" t="s">
        <v>225</v>
      </c>
      <c r="B5451" s="5" t="s">
        <v>50</v>
      </c>
      <c r="C5451" s="5" t="s">
        <v>698</v>
      </c>
      <c r="D5451" s="6" t="str">
        <f t="shared" si="1"/>
        <v>person450@example.org</v>
      </c>
      <c r="E5451" s="6" t="str">
        <f t="shared" si="2"/>
        <v>BASIC_OK</v>
      </c>
      <c r="F5451" s="6" t="str">
        <f>IF(E5451&lt;&gt;"BASIC_OK","REVIEW",IF(RIGHT(D5451,LEN(LOWER(TRIM('Audit summary'!$B$16)))+1)="@"&amp;LOWER(TRIM('Audit summary'!$B$16)),"INTERNAL","EXTERNAL"))</f>
        <v>EXTERNAL</v>
      </c>
      <c r="G5451" s="6">
        <f t="shared" si="3"/>
        <v>0</v>
      </c>
      <c r="H5451" s="6">
        <f t="shared" si="4"/>
        <v>1</v>
      </c>
      <c r="I5451" s="6" t="str">
        <f>IF(OR(A5451="",COUNTIF('Message audit'!$A$2:$A$201,A5451)=0,AND(B5451&lt;&gt;"To",B5451&lt;&gt;"CC",B5451&lt;&gt;"BCC"),E5451&lt;&gt;"BASIC_OK"),"REVIEW","OK")</f>
        <v>OK</v>
      </c>
    </row>
    <row r="5452">
      <c r="A5452" s="5" t="s">
        <v>225</v>
      </c>
      <c r="B5452" s="5" t="s">
        <v>65</v>
      </c>
      <c r="C5452" s="5" t="s">
        <v>699</v>
      </c>
      <c r="D5452" s="6" t="str">
        <f t="shared" si="1"/>
        <v>person451@demo.invalid</v>
      </c>
      <c r="E5452" s="6" t="str">
        <f t="shared" si="2"/>
        <v>BASIC_OK</v>
      </c>
      <c r="F5452" s="6" t="str">
        <f>IF(E5452&lt;&gt;"BASIC_OK","REVIEW",IF(RIGHT(D5452,LEN(LOWER(TRIM('Audit summary'!$B$16)))+1)="@"&amp;LOWER(TRIM('Audit summary'!$B$16)),"INTERNAL","EXTERNAL"))</f>
        <v>INTERNAL</v>
      </c>
      <c r="G5452" s="6">
        <f t="shared" si="3"/>
        <v>0</v>
      </c>
      <c r="H5452" s="6">
        <f t="shared" si="4"/>
        <v>1</v>
      </c>
      <c r="I5452" s="6" t="str">
        <f>IF(OR(A5452="",COUNTIF('Message audit'!$A$2:$A$201,A5452)=0,AND(B5452&lt;&gt;"To",B5452&lt;&gt;"CC",B5452&lt;&gt;"BCC"),E5452&lt;&gt;"BASIC_OK"),"REVIEW","OK")</f>
        <v>OK</v>
      </c>
    </row>
    <row r="5453">
      <c r="A5453" s="5" t="s">
        <v>226</v>
      </c>
      <c r="B5453" s="5" t="s">
        <v>21</v>
      </c>
      <c r="C5453" s="5" t="s">
        <v>700</v>
      </c>
      <c r="D5453" s="6" t="str">
        <f t="shared" si="1"/>
        <v>person452@demo.invalid</v>
      </c>
      <c r="E5453" s="6" t="str">
        <f t="shared" si="2"/>
        <v>BASIC_OK</v>
      </c>
      <c r="F5453" s="6" t="str">
        <f>IF(E5453&lt;&gt;"BASIC_OK","REVIEW",IF(RIGHT(D5453,LEN(LOWER(TRIM('Audit summary'!$B$16)))+1)="@"&amp;LOWER(TRIM('Audit summary'!$B$16)),"INTERNAL","EXTERNAL"))</f>
        <v>INTERNAL</v>
      </c>
      <c r="G5453" s="6">
        <f t="shared" si="3"/>
        <v>0</v>
      </c>
      <c r="H5453" s="6">
        <f t="shared" si="4"/>
        <v>1</v>
      </c>
      <c r="I5453" s="6" t="str">
        <f>IF(OR(A5453="",COUNTIF('Message audit'!$A$2:$A$201,A5453)=0,AND(B5453&lt;&gt;"To",B5453&lt;&gt;"CC",B5453&lt;&gt;"BCC"),E5453&lt;&gt;"BASIC_OK"),"REVIEW","OK")</f>
        <v>OK</v>
      </c>
    </row>
    <row r="5454">
      <c r="A5454" s="5" t="s">
        <v>226</v>
      </c>
      <c r="B5454" s="5" t="s">
        <v>50</v>
      </c>
      <c r="C5454" s="5" t="s">
        <v>701</v>
      </c>
      <c r="D5454" s="6" t="str">
        <f t="shared" si="1"/>
        <v>person453@demo.invalid</v>
      </c>
      <c r="E5454" s="6" t="str">
        <f t="shared" si="2"/>
        <v>BASIC_OK</v>
      </c>
      <c r="F5454" s="6" t="str">
        <f>IF(E5454&lt;&gt;"BASIC_OK","REVIEW",IF(RIGHT(D5454,LEN(LOWER(TRIM('Audit summary'!$B$16)))+1)="@"&amp;LOWER(TRIM('Audit summary'!$B$16)),"INTERNAL","EXTERNAL"))</f>
        <v>INTERNAL</v>
      </c>
      <c r="G5454" s="6">
        <f t="shared" si="3"/>
        <v>0</v>
      </c>
      <c r="H5454" s="6">
        <f t="shared" si="4"/>
        <v>1</v>
      </c>
      <c r="I5454" s="6" t="str">
        <f>IF(OR(A5454="",COUNTIF('Message audit'!$A$2:$A$201,A5454)=0,AND(B5454&lt;&gt;"To",B5454&lt;&gt;"CC",B5454&lt;&gt;"BCC"),E5454&lt;&gt;"BASIC_OK"),"REVIEW","OK")</f>
        <v>OK</v>
      </c>
    </row>
    <row r="5455">
      <c r="A5455" s="5" t="s">
        <v>226</v>
      </c>
      <c r="B5455" s="5" t="s">
        <v>65</v>
      </c>
      <c r="C5455" s="5" t="s">
        <v>702</v>
      </c>
      <c r="D5455" s="6" t="str">
        <f t="shared" si="1"/>
        <v>person454@demo.invalid</v>
      </c>
      <c r="E5455" s="6" t="str">
        <f t="shared" si="2"/>
        <v>BASIC_OK</v>
      </c>
      <c r="F5455" s="6" t="str">
        <f>IF(E5455&lt;&gt;"BASIC_OK","REVIEW",IF(RIGHT(D5455,LEN(LOWER(TRIM('Audit summary'!$B$16)))+1)="@"&amp;LOWER(TRIM('Audit summary'!$B$16)),"INTERNAL","EXTERNAL"))</f>
        <v>INTERNAL</v>
      </c>
      <c r="G5455" s="6">
        <f t="shared" si="3"/>
        <v>0</v>
      </c>
      <c r="H5455" s="6">
        <f t="shared" si="4"/>
        <v>1</v>
      </c>
      <c r="I5455" s="6" t="str">
        <f>IF(OR(A5455="",COUNTIF('Message audit'!$A$2:$A$201,A5455)=0,AND(B5455&lt;&gt;"To",B5455&lt;&gt;"CC",B5455&lt;&gt;"BCC"),E5455&lt;&gt;"BASIC_OK"),"REVIEW","OK")</f>
        <v>OK</v>
      </c>
    </row>
    <row r="5456">
      <c r="A5456" s="5" t="s">
        <v>226</v>
      </c>
      <c r="B5456" s="5" t="s">
        <v>21</v>
      </c>
      <c r="C5456" s="5" t="s">
        <v>703</v>
      </c>
      <c r="D5456" s="6" t="str">
        <f t="shared" si="1"/>
        <v>person455@example.org</v>
      </c>
      <c r="E5456" s="6" t="str">
        <f t="shared" si="2"/>
        <v>BASIC_OK</v>
      </c>
      <c r="F5456" s="6" t="str">
        <f>IF(E5456&lt;&gt;"BASIC_OK","REVIEW",IF(RIGHT(D5456,LEN(LOWER(TRIM('Audit summary'!$B$16)))+1)="@"&amp;LOWER(TRIM('Audit summary'!$B$16)),"INTERNAL","EXTERNAL"))</f>
        <v>EXTERNAL</v>
      </c>
      <c r="G5456" s="6">
        <f t="shared" si="3"/>
        <v>0</v>
      </c>
      <c r="H5456" s="6">
        <f t="shared" si="4"/>
        <v>1</v>
      </c>
      <c r="I5456" s="6" t="str">
        <f>IF(OR(A5456="",COUNTIF('Message audit'!$A$2:$A$201,A5456)=0,AND(B5456&lt;&gt;"To",B5456&lt;&gt;"CC",B5456&lt;&gt;"BCC"),E5456&lt;&gt;"BASIC_OK"),"REVIEW","OK")</f>
        <v>OK</v>
      </c>
    </row>
    <row r="5457">
      <c r="A5457" s="5" t="s">
        <v>226</v>
      </c>
      <c r="B5457" s="5" t="s">
        <v>50</v>
      </c>
      <c r="C5457" s="5" t="s">
        <v>704</v>
      </c>
      <c r="D5457" s="6" t="str">
        <f t="shared" si="1"/>
        <v>person456@demo.invalid</v>
      </c>
      <c r="E5457" s="6" t="str">
        <f t="shared" si="2"/>
        <v>BASIC_OK</v>
      </c>
      <c r="F5457" s="6" t="str">
        <f>IF(E5457&lt;&gt;"BASIC_OK","REVIEW",IF(RIGHT(D5457,LEN(LOWER(TRIM('Audit summary'!$B$16)))+1)="@"&amp;LOWER(TRIM('Audit summary'!$B$16)),"INTERNAL","EXTERNAL"))</f>
        <v>INTERNAL</v>
      </c>
      <c r="G5457" s="6">
        <f t="shared" si="3"/>
        <v>0</v>
      </c>
      <c r="H5457" s="6">
        <f t="shared" si="4"/>
        <v>1</v>
      </c>
      <c r="I5457" s="6" t="str">
        <f>IF(OR(A5457="",COUNTIF('Message audit'!$A$2:$A$201,A5457)=0,AND(B5457&lt;&gt;"To",B5457&lt;&gt;"CC",B5457&lt;&gt;"BCC"),E5457&lt;&gt;"BASIC_OK"),"REVIEW","OK")</f>
        <v>OK</v>
      </c>
    </row>
    <row r="5458">
      <c r="A5458" s="5" t="s">
        <v>226</v>
      </c>
      <c r="B5458" s="5" t="s">
        <v>65</v>
      </c>
      <c r="C5458" s="5" t="s">
        <v>705</v>
      </c>
      <c r="D5458" s="6" t="str">
        <f t="shared" si="1"/>
        <v>person457@demo.invalid</v>
      </c>
      <c r="E5458" s="6" t="str">
        <f t="shared" si="2"/>
        <v>BASIC_OK</v>
      </c>
      <c r="F5458" s="6" t="str">
        <f>IF(E5458&lt;&gt;"BASIC_OK","REVIEW",IF(RIGHT(D5458,LEN(LOWER(TRIM('Audit summary'!$B$16)))+1)="@"&amp;LOWER(TRIM('Audit summary'!$B$16)),"INTERNAL","EXTERNAL"))</f>
        <v>INTERNAL</v>
      </c>
      <c r="G5458" s="6">
        <f t="shared" si="3"/>
        <v>0</v>
      </c>
      <c r="H5458" s="6">
        <f t="shared" si="4"/>
        <v>1</v>
      </c>
      <c r="I5458" s="6" t="str">
        <f>IF(OR(A5458="",COUNTIF('Message audit'!$A$2:$A$201,A5458)=0,AND(B5458&lt;&gt;"To",B5458&lt;&gt;"CC",B5458&lt;&gt;"BCC"),E5458&lt;&gt;"BASIC_OK"),"REVIEW","OK")</f>
        <v>OK</v>
      </c>
    </row>
    <row r="5459">
      <c r="A5459" s="5" t="s">
        <v>226</v>
      </c>
      <c r="B5459" s="5" t="s">
        <v>21</v>
      </c>
      <c r="C5459" s="5" t="s">
        <v>706</v>
      </c>
      <c r="D5459" s="6" t="str">
        <f t="shared" si="1"/>
        <v>person458@demo.invalid</v>
      </c>
      <c r="E5459" s="6" t="str">
        <f t="shared" si="2"/>
        <v>BASIC_OK</v>
      </c>
      <c r="F5459" s="6" t="str">
        <f>IF(E5459&lt;&gt;"BASIC_OK","REVIEW",IF(RIGHT(D5459,LEN(LOWER(TRIM('Audit summary'!$B$16)))+1)="@"&amp;LOWER(TRIM('Audit summary'!$B$16)),"INTERNAL","EXTERNAL"))</f>
        <v>INTERNAL</v>
      </c>
      <c r="G5459" s="6">
        <f t="shared" si="3"/>
        <v>0</v>
      </c>
      <c r="H5459" s="6">
        <f t="shared" si="4"/>
        <v>1</v>
      </c>
      <c r="I5459" s="6" t="str">
        <f>IF(OR(A5459="",COUNTIF('Message audit'!$A$2:$A$201,A5459)=0,AND(B5459&lt;&gt;"To",B5459&lt;&gt;"CC",B5459&lt;&gt;"BCC"),E5459&lt;&gt;"BASIC_OK"),"REVIEW","OK")</f>
        <v>OK</v>
      </c>
    </row>
    <row r="5460">
      <c r="A5460" s="5" t="s">
        <v>226</v>
      </c>
      <c r="B5460" s="5" t="s">
        <v>50</v>
      </c>
      <c r="C5460" s="5" t="s">
        <v>707</v>
      </c>
      <c r="D5460" s="6" t="str">
        <f t="shared" si="1"/>
        <v>person459@demo.invalid</v>
      </c>
      <c r="E5460" s="6" t="str">
        <f t="shared" si="2"/>
        <v>BASIC_OK</v>
      </c>
      <c r="F5460" s="6" t="str">
        <f>IF(E5460&lt;&gt;"BASIC_OK","REVIEW",IF(RIGHT(D5460,LEN(LOWER(TRIM('Audit summary'!$B$16)))+1)="@"&amp;LOWER(TRIM('Audit summary'!$B$16)),"INTERNAL","EXTERNAL"))</f>
        <v>INTERNAL</v>
      </c>
      <c r="G5460" s="6">
        <f t="shared" si="3"/>
        <v>0</v>
      </c>
      <c r="H5460" s="6">
        <f t="shared" si="4"/>
        <v>1</v>
      </c>
      <c r="I5460" s="6" t="str">
        <f>IF(OR(A5460="",COUNTIF('Message audit'!$A$2:$A$201,A5460)=0,AND(B5460&lt;&gt;"To",B5460&lt;&gt;"CC",B5460&lt;&gt;"BCC"),E5460&lt;&gt;"BASIC_OK"),"REVIEW","OK")</f>
        <v>OK</v>
      </c>
    </row>
    <row r="5461">
      <c r="A5461" s="5" t="s">
        <v>226</v>
      </c>
      <c r="B5461" s="5" t="s">
        <v>65</v>
      </c>
      <c r="C5461" s="5" t="s">
        <v>708</v>
      </c>
      <c r="D5461" s="6" t="str">
        <f t="shared" si="1"/>
        <v>person460@example.org</v>
      </c>
      <c r="E5461" s="6" t="str">
        <f t="shared" si="2"/>
        <v>BASIC_OK</v>
      </c>
      <c r="F5461" s="6" t="str">
        <f>IF(E5461&lt;&gt;"BASIC_OK","REVIEW",IF(RIGHT(D5461,LEN(LOWER(TRIM('Audit summary'!$B$16)))+1)="@"&amp;LOWER(TRIM('Audit summary'!$B$16)),"INTERNAL","EXTERNAL"))</f>
        <v>EXTERNAL</v>
      </c>
      <c r="G5461" s="6">
        <f t="shared" si="3"/>
        <v>0</v>
      </c>
      <c r="H5461" s="6">
        <f t="shared" si="4"/>
        <v>1</v>
      </c>
      <c r="I5461" s="6" t="str">
        <f>IF(OR(A5461="",COUNTIF('Message audit'!$A$2:$A$201,A5461)=0,AND(B5461&lt;&gt;"To",B5461&lt;&gt;"CC",B5461&lt;&gt;"BCC"),E5461&lt;&gt;"BASIC_OK"),"REVIEW","OK")</f>
        <v>OK</v>
      </c>
    </row>
    <row r="5462">
      <c r="A5462" s="5" t="s">
        <v>226</v>
      </c>
      <c r="B5462" s="5" t="s">
        <v>21</v>
      </c>
      <c r="C5462" s="5" t="s">
        <v>709</v>
      </c>
      <c r="D5462" s="6" t="str">
        <f t="shared" si="1"/>
        <v>person461@demo.invalid</v>
      </c>
      <c r="E5462" s="6" t="str">
        <f t="shared" si="2"/>
        <v>BASIC_OK</v>
      </c>
      <c r="F5462" s="6" t="str">
        <f>IF(E5462&lt;&gt;"BASIC_OK","REVIEW",IF(RIGHT(D5462,LEN(LOWER(TRIM('Audit summary'!$B$16)))+1)="@"&amp;LOWER(TRIM('Audit summary'!$B$16)),"INTERNAL","EXTERNAL"))</f>
        <v>INTERNAL</v>
      </c>
      <c r="G5462" s="6">
        <f t="shared" si="3"/>
        <v>0</v>
      </c>
      <c r="H5462" s="6">
        <f t="shared" si="4"/>
        <v>1</v>
      </c>
      <c r="I5462" s="6" t="str">
        <f>IF(OR(A5462="",COUNTIF('Message audit'!$A$2:$A$201,A5462)=0,AND(B5462&lt;&gt;"To",B5462&lt;&gt;"CC",B5462&lt;&gt;"BCC"),E5462&lt;&gt;"BASIC_OK"),"REVIEW","OK")</f>
        <v>OK</v>
      </c>
    </row>
    <row r="5463">
      <c r="A5463" s="5" t="s">
        <v>226</v>
      </c>
      <c r="B5463" s="5" t="s">
        <v>50</v>
      </c>
      <c r="C5463" s="5" t="s">
        <v>710</v>
      </c>
      <c r="D5463" s="6" t="str">
        <f t="shared" si="1"/>
        <v>person462@demo.invalid</v>
      </c>
      <c r="E5463" s="6" t="str">
        <f t="shared" si="2"/>
        <v>BASIC_OK</v>
      </c>
      <c r="F5463" s="6" t="str">
        <f>IF(E5463&lt;&gt;"BASIC_OK","REVIEW",IF(RIGHT(D5463,LEN(LOWER(TRIM('Audit summary'!$B$16)))+1)="@"&amp;LOWER(TRIM('Audit summary'!$B$16)),"INTERNAL","EXTERNAL"))</f>
        <v>INTERNAL</v>
      </c>
      <c r="G5463" s="6">
        <f t="shared" si="3"/>
        <v>0</v>
      </c>
      <c r="H5463" s="6">
        <f t="shared" si="4"/>
        <v>1</v>
      </c>
      <c r="I5463" s="6" t="str">
        <f>IF(OR(A5463="",COUNTIF('Message audit'!$A$2:$A$201,A5463)=0,AND(B5463&lt;&gt;"To",B5463&lt;&gt;"CC",B5463&lt;&gt;"BCC"),E5463&lt;&gt;"BASIC_OK"),"REVIEW","OK")</f>
        <v>OK</v>
      </c>
    </row>
    <row r="5464">
      <c r="A5464" s="5" t="s">
        <v>226</v>
      </c>
      <c r="B5464" s="5" t="s">
        <v>65</v>
      </c>
      <c r="C5464" s="5" t="s">
        <v>711</v>
      </c>
      <c r="D5464" s="6" t="str">
        <f t="shared" si="1"/>
        <v>person463@demo.invalid</v>
      </c>
      <c r="E5464" s="6" t="str">
        <f t="shared" si="2"/>
        <v>BASIC_OK</v>
      </c>
      <c r="F5464" s="6" t="str">
        <f>IF(E5464&lt;&gt;"BASIC_OK","REVIEW",IF(RIGHT(D5464,LEN(LOWER(TRIM('Audit summary'!$B$16)))+1)="@"&amp;LOWER(TRIM('Audit summary'!$B$16)),"INTERNAL","EXTERNAL"))</f>
        <v>INTERNAL</v>
      </c>
      <c r="G5464" s="6">
        <f t="shared" si="3"/>
        <v>0</v>
      </c>
      <c r="H5464" s="6">
        <f t="shared" si="4"/>
        <v>1</v>
      </c>
      <c r="I5464" s="6" t="str">
        <f>IF(OR(A5464="",COUNTIF('Message audit'!$A$2:$A$201,A5464)=0,AND(B5464&lt;&gt;"To",B5464&lt;&gt;"CC",B5464&lt;&gt;"BCC"),E5464&lt;&gt;"BASIC_OK"),"REVIEW","OK")</f>
        <v>OK</v>
      </c>
    </row>
    <row r="5465">
      <c r="A5465" s="5" t="s">
        <v>226</v>
      </c>
      <c r="B5465" s="5" t="s">
        <v>21</v>
      </c>
      <c r="C5465" s="5" t="s">
        <v>712</v>
      </c>
      <c r="D5465" s="6" t="str">
        <f t="shared" si="1"/>
        <v>person464@demo.invalid</v>
      </c>
      <c r="E5465" s="6" t="str">
        <f t="shared" si="2"/>
        <v>BASIC_OK</v>
      </c>
      <c r="F5465" s="6" t="str">
        <f>IF(E5465&lt;&gt;"BASIC_OK","REVIEW",IF(RIGHT(D5465,LEN(LOWER(TRIM('Audit summary'!$B$16)))+1)="@"&amp;LOWER(TRIM('Audit summary'!$B$16)),"INTERNAL","EXTERNAL"))</f>
        <v>INTERNAL</v>
      </c>
      <c r="G5465" s="6">
        <f t="shared" si="3"/>
        <v>0</v>
      </c>
      <c r="H5465" s="6">
        <f t="shared" si="4"/>
        <v>1</v>
      </c>
      <c r="I5465" s="6" t="str">
        <f>IF(OR(A5465="",COUNTIF('Message audit'!$A$2:$A$201,A5465)=0,AND(B5465&lt;&gt;"To",B5465&lt;&gt;"CC",B5465&lt;&gt;"BCC"),E5465&lt;&gt;"BASIC_OK"),"REVIEW","OK")</f>
        <v>OK</v>
      </c>
    </row>
    <row r="5466">
      <c r="A5466" s="5" t="s">
        <v>226</v>
      </c>
      <c r="B5466" s="5" t="s">
        <v>50</v>
      </c>
      <c r="C5466" s="5" t="s">
        <v>713</v>
      </c>
      <c r="D5466" s="6" t="str">
        <f t="shared" si="1"/>
        <v>person465@example.org</v>
      </c>
      <c r="E5466" s="6" t="str">
        <f t="shared" si="2"/>
        <v>BASIC_OK</v>
      </c>
      <c r="F5466" s="6" t="str">
        <f>IF(E5466&lt;&gt;"BASIC_OK","REVIEW",IF(RIGHT(D5466,LEN(LOWER(TRIM('Audit summary'!$B$16)))+1)="@"&amp;LOWER(TRIM('Audit summary'!$B$16)),"INTERNAL","EXTERNAL"))</f>
        <v>EXTERNAL</v>
      </c>
      <c r="G5466" s="6">
        <f t="shared" si="3"/>
        <v>0</v>
      </c>
      <c r="H5466" s="6">
        <f t="shared" si="4"/>
        <v>1</v>
      </c>
      <c r="I5466" s="6" t="str">
        <f>IF(OR(A5466="",COUNTIF('Message audit'!$A$2:$A$201,A5466)=0,AND(B5466&lt;&gt;"To",B5466&lt;&gt;"CC",B5466&lt;&gt;"BCC"),E5466&lt;&gt;"BASIC_OK"),"REVIEW","OK")</f>
        <v>OK</v>
      </c>
    </row>
    <row r="5467">
      <c r="A5467" s="5" t="s">
        <v>226</v>
      </c>
      <c r="B5467" s="5" t="s">
        <v>65</v>
      </c>
      <c r="C5467" s="5" t="s">
        <v>714</v>
      </c>
      <c r="D5467" s="6" t="str">
        <f t="shared" si="1"/>
        <v>person466@demo.invalid</v>
      </c>
      <c r="E5467" s="6" t="str">
        <f t="shared" si="2"/>
        <v>BASIC_OK</v>
      </c>
      <c r="F5467" s="6" t="str">
        <f>IF(E5467&lt;&gt;"BASIC_OK","REVIEW",IF(RIGHT(D5467,LEN(LOWER(TRIM('Audit summary'!$B$16)))+1)="@"&amp;LOWER(TRIM('Audit summary'!$B$16)),"INTERNAL","EXTERNAL"))</f>
        <v>INTERNAL</v>
      </c>
      <c r="G5467" s="6">
        <f t="shared" si="3"/>
        <v>0</v>
      </c>
      <c r="H5467" s="6">
        <f t="shared" si="4"/>
        <v>1</v>
      </c>
      <c r="I5467" s="6" t="str">
        <f>IF(OR(A5467="",COUNTIF('Message audit'!$A$2:$A$201,A5467)=0,AND(B5467&lt;&gt;"To",B5467&lt;&gt;"CC",B5467&lt;&gt;"BCC"),E5467&lt;&gt;"BASIC_OK"),"REVIEW","OK")</f>
        <v>OK</v>
      </c>
    </row>
    <row r="5468">
      <c r="A5468" s="5" t="s">
        <v>226</v>
      </c>
      <c r="B5468" s="5" t="s">
        <v>21</v>
      </c>
      <c r="C5468" s="5" t="s">
        <v>715</v>
      </c>
      <c r="D5468" s="6" t="str">
        <f t="shared" si="1"/>
        <v>person467@demo.invalid</v>
      </c>
      <c r="E5468" s="6" t="str">
        <f t="shared" si="2"/>
        <v>BASIC_OK</v>
      </c>
      <c r="F5468" s="6" t="str">
        <f>IF(E5468&lt;&gt;"BASIC_OK","REVIEW",IF(RIGHT(D5468,LEN(LOWER(TRIM('Audit summary'!$B$16)))+1)="@"&amp;LOWER(TRIM('Audit summary'!$B$16)),"INTERNAL","EXTERNAL"))</f>
        <v>INTERNAL</v>
      </c>
      <c r="G5468" s="6">
        <f t="shared" si="3"/>
        <v>0</v>
      </c>
      <c r="H5468" s="6">
        <f t="shared" si="4"/>
        <v>1</v>
      </c>
      <c r="I5468" s="6" t="str">
        <f>IF(OR(A5468="",COUNTIF('Message audit'!$A$2:$A$201,A5468)=0,AND(B5468&lt;&gt;"To",B5468&lt;&gt;"CC",B5468&lt;&gt;"BCC"),E5468&lt;&gt;"BASIC_OK"),"REVIEW","OK")</f>
        <v>OK</v>
      </c>
    </row>
    <row r="5469">
      <c r="A5469" s="5" t="s">
        <v>226</v>
      </c>
      <c r="B5469" s="5" t="s">
        <v>50</v>
      </c>
      <c r="C5469" s="5" t="s">
        <v>716</v>
      </c>
      <c r="D5469" s="6" t="str">
        <f t="shared" si="1"/>
        <v>person468@demo.invalid</v>
      </c>
      <c r="E5469" s="6" t="str">
        <f t="shared" si="2"/>
        <v>BASIC_OK</v>
      </c>
      <c r="F5469" s="6" t="str">
        <f>IF(E5469&lt;&gt;"BASIC_OK","REVIEW",IF(RIGHT(D5469,LEN(LOWER(TRIM('Audit summary'!$B$16)))+1)="@"&amp;LOWER(TRIM('Audit summary'!$B$16)),"INTERNAL","EXTERNAL"))</f>
        <v>INTERNAL</v>
      </c>
      <c r="G5469" s="6">
        <f t="shared" si="3"/>
        <v>0</v>
      </c>
      <c r="H5469" s="6">
        <f t="shared" si="4"/>
        <v>1</v>
      </c>
      <c r="I5469" s="6" t="str">
        <f>IF(OR(A5469="",COUNTIF('Message audit'!$A$2:$A$201,A5469)=0,AND(B5469&lt;&gt;"To",B5469&lt;&gt;"CC",B5469&lt;&gt;"BCC"),E5469&lt;&gt;"BASIC_OK"),"REVIEW","OK")</f>
        <v>OK</v>
      </c>
    </row>
    <row r="5470">
      <c r="A5470" s="5" t="s">
        <v>226</v>
      </c>
      <c r="B5470" s="5" t="s">
        <v>65</v>
      </c>
      <c r="C5470" s="5" t="s">
        <v>717</v>
      </c>
      <c r="D5470" s="6" t="str">
        <f t="shared" si="1"/>
        <v>person469@demo.invalid</v>
      </c>
      <c r="E5470" s="6" t="str">
        <f t="shared" si="2"/>
        <v>BASIC_OK</v>
      </c>
      <c r="F5470" s="6" t="str">
        <f>IF(E5470&lt;&gt;"BASIC_OK","REVIEW",IF(RIGHT(D5470,LEN(LOWER(TRIM('Audit summary'!$B$16)))+1)="@"&amp;LOWER(TRIM('Audit summary'!$B$16)),"INTERNAL","EXTERNAL"))</f>
        <v>INTERNAL</v>
      </c>
      <c r="G5470" s="6">
        <f t="shared" si="3"/>
        <v>0</v>
      </c>
      <c r="H5470" s="6">
        <f t="shared" si="4"/>
        <v>1</v>
      </c>
      <c r="I5470" s="6" t="str">
        <f>IF(OR(A5470="",COUNTIF('Message audit'!$A$2:$A$201,A5470)=0,AND(B5470&lt;&gt;"To",B5470&lt;&gt;"CC",B5470&lt;&gt;"BCC"),E5470&lt;&gt;"BASIC_OK"),"REVIEW","OK")</f>
        <v>OK</v>
      </c>
    </row>
    <row r="5471">
      <c r="A5471" s="5" t="s">
        <v>226</v>
      </c>
      <c r="B5471" s="5" t="s">
        <v>21</v>
      </c>
      <c r="C5471" s="5" t="s">
        <v>718</v>
      </c>
      <c r="D5471" s="6" t="str">
        <f t="shared" si="1"/>
        <v>person470@example.org</v>
      </c>
      <c r="E5471" s="6" t="str">
        <f t="shared" si="2"/>
        <v>BASIC_OK</v>
      </c>
      <c r="F5471" s="6" t="str">
        <f>IF(E5471&lt;&gt;"BASIC_OK","REVIEW",IF(RIGHT(D5471,LEN(LOWER(TRIM('Audit summary'!$B$16)))+1)="@"&amp;LOWER(TRIM('Audit summary'!$B$16)),"INTERNAL","EXTERNAL"))</f>
        <v>EXTERNAL</v>
      </c>
      <c r="G5471" s="6">
        <f t="shared" si="3"/>
        <v>0</v>
      </c>
      <c r="H5471" s="6">
        <f t="shared" si="4"/>
        <v>1</v>
      </c>
      <c r="I5471" s="6" t="str">
        <f>IF(OR(A5471="",COUNTIF('Message audit'!$A$2:$A$201,A5471)=0,AND(B5471&lt;&gt;"To",B5471&lt;&gt;"CC",B5471&lt;&gt;"BCC"),E5471&lt;&gt;"BASIC_OK"),"REVIEW","OK")</f>
        <v>OK</v>
      </c>
    </row>
    <row r="5472">
      <c r="A5472" s="5" t="s">
        <v>226</v>
      </c>
      <c r="B5472" s="5" t="s">
        <v>50</v>
      </c>
      <c r="C5472" s="5" t="s">
        <v>719</v>
      </c>
      <c r="D5472" s="6" t="str">
        <f t="shared" si="1"/>
        <v>person471@demo.invalid</v>
      </c>
      <c r="E5472" s="6" t="str">
        <f t="shared" si="2"/>
        <v>BASIC_OK</v>
      </c>
      <c r="F5472" s="6" t="str">
        <f>IF(E5472&lt;&gt;"BASIC_OK","REVIEW",IF(RIGHT(D5472,LEN(LOWER(TRIM('Audit summary'!$B$16)))+1)="@"&amp;LOWER(TRIM('Audit summary'!$B$16)),"INTERNAL","EXTERNAL"))</f>
        <v>INTERNAL</v>
      </c>
      <c r="G5472" s="6">
        <f t="shared" si="3"/>
        <v>0</v>
      </c>
      <c r="H5472" s="6">
        <f t="shared" si="4"/>
        <v>1</v>
      </c>
      <c r="I5472" s="6" t="str">
        <f>IF(OR(A5472="",COUNTIF('Message audit'!$A$2:$A$201,A5472)=0,AND(B5472&lt;&gt;"To",B5472&lt;&gt;"CC",B5472&lt;&gt;"BCC"),E5472&lt;&gt;"BASIC_OK"),"REVIEW","OK")</f>
        <v>OK</v>
      </c>
    </row>
    <row r="5473">
      <c r="A5473" s="5" t="s">
        <v>226</v>
      </c>
      <c r="B5473" s="5" t="s">
        <v>65</v>
      </c>
      <c r="C5473" s="5" t="s">
        <v>720</v>
      </c>
      <c r="D5473" s="6" t="str">
        <f t="shared" si="1"/>
        <v>person472@demo.invalid</v>
      </c>
      <c r="E5473" s="6" t="str">
        <f t="shared" si="2"/>
        <v>BASIC_OK</v>
      </c>
      <c r="F5473" s="6" t="str">
        <f>IF(E5473&lt;&gt;"BASIC_OK","REVIEW",IF(RIGHT(D5473,LEN(LOWER(TRIM('Audit summary'!$B$16)))+1)="@"&amp;LOWER(TRIM('Audit summary'!$B$16)),"INTERNAL","EXTERNAL"))</f>
        <v>INTERNAL</v>
      </c>
      <c r="G5473" s="6">
        <f t="shared" si="3"/>
        <v>0</v>
      </c>
      <c r="H5473" s="6">
        <f t="shared" si="4"/>
        <v>1</v>
      </c>
      <c r="I5473" s="6" t="str">
        <f>IF(OR(A5473="",COUNTIF('Message audit'!$A$2:$A$201,A5473)=0,AND(B5473&lt;&gt;"To",B5473&lt;&gt;"CC",B5473&lt;&gt;"BCC"),E5473&lt;&gt;"BASIC_OK"),"REVIEW","OK")</f>
        <v>OK</v>
      </c>
    </row>
    <row r="5474">
      <c r="A5474" s="5" t="s">
        <v>226</v>
      </c>
      <c r="B5474" s="5" t="s">
        <v>21</v>
      </c>
      <c r="C5474" s="5" t="s">
        <v>721</v>
      </c>
      <c r="D5474" s="6" t="str">
        <f t="shared" si="1"/>
        <v>person473@demo.invalid</v>
      </c>
      <c r="E5474" s="6" t="str">
        <f t="shared" si="2"/>
        <v>BASIC_OK</v>
      </c>
      <c r="F5474" s="6" t="str">
        <f>IF(E5474&lt;&gt;"BASIC_OK","REVIEW",IF(RIGHT(D5474,LEN(LOWER(TRIM('Audit summary'!$B$16)))+1)="@"&amp;LOWER(TRIM('Audit summary'!$B$16)),"INTERNAL","EXTERNAL"))</f>
        <v>INTERNAL</v>
      </c>
      <c r="G5474" s="6">
        <f t="shared" si="3"/>
        <v>0</v>
      </c>
      <c r="H5474" s="6">
        <f t="shared" si="4"/>
        <v>1</v>
      </c>
      <c r="I5474" s="6" t="str">
        <f>IF(OR(A5474="",COUNTIF('Message audit'!$A$2:$A$201,A5474)=0,AND(B5474&lt;&gt;"To",B5474&lt;&gt;"CC",B5474&lt;&gt;"BCC"),E5474&lt;&gt;"BASIC_OK"),"REVIEW","OK")</f>
        <v>OK</v>
      </c>
    </row>
    <row r="5475">
      <c r="A5475" s="5" t="s">
        <v>226</v>
      </c>
      <c r="B5475" s="5" t="s">
        <v>50</v>
      </c>
      <c r="C5475" s="5" t="s">
        <v>722</v>
      </c>
      <c r="D5475" s="6" t="str">
        <f t="shared" si="1"/>
        <v>person474@demo.invalid</v>
      </c>
      <c r="E5475" s="6" t="str">
        <f t="shared" si="2"/>
        <v>BASIC_OK</v>
      </c>
      <c r="F5475" s="6" t="str">
        <f>IF(E5475&lt;&gt;"BASIC_OK","REVIEW",IF(RIGHT(D5475,LEN(LOWER(TRIM('Audit summary'!$B$16)))+1)="@"&amp;LOWER(TRIM('Audit summary'!$B$16)),"INTERNAL","EXTERNAL"))</f>
        <v>INTERNAL</v>
      </c>
      <c r="G5475" s="6">
        <f t="shared" si="3"/>
        <v>0</v>
      </c>
      <c r="H5475" s="6">
        <f t="shared" si="4"/>
        <v>1</v>
      </c>
      <c r="I5475" s="6" t="str">
        <f>IF(OR(A5475="",COUNTIF('Message audit'!$A$2:$A$201,A5475)=0,AND(B5475&lt;&gt;"To",B5475&lt;&gt;"CC",B5475&lt;&gt;"BCC"),E5475&lt;&gt;"BASIC_OK"),"REVIEW","OK")</f>
        <v>OK</v>
      </c>
    </row>
    <row r="5476">
      <c r="A5476" s="5" t="s">
        <v>226</v>
      </c>
      <c r="B5476" s="5" t="s">
        <v>65</v>
      </c>
      <c r="C5476" s="5" t="s">
        <v>723</v>
      </c>
      <c r="D5476" s="6" t="str">
        <f t="shared" si="1"/>
        <v>person475@example.org</v>
      </c>
      <c r="E5476" s="6" t="str">
        <f t="shared" si="2"/>
        <v>BASIC_OK</v>
      </c>
      <c r="F5476" s="6" t="str">
        <f>IF(E5476&lt;&gt;"BASIC_OK","REVIEW",IF(RIGHT(D5476,LEN(LOWER(TRIM('Audit summary'!$B$16)))+1)="@"&amp;LOWER(TRIM('Audit summary'!$B$16)),"INTERNAL","EXTERNAL"))</f>
        <v>EXTERNAL</v>
      </c>
      <c r="G5476" s="6">
        <f t="shared" si="3"/>
        <v>0</v>
      </c>
      <c r="H5476" s="6">
        <f t="shared" si="4"/>
        <v>1</v>
      </c>
      <c r="I5476" s="6" t="str">
        <f>IF(OR(A5476="",COUNTIF('Message audit'!$A$2:$A$201,A5476)=0,AND(B5476&lt;&gt;"To",B5476&lt;&gt;"CC",B5476&lt;&gt;"BCC"),E5476&lt;&gt;"BASIC_OK"),"REVIEW","OK")</f>
        <v>OK</v>
      </c>
    </row>
    <row r="5477">
      <c r="A5477" s="5" t="s">
        <v>226</v>
      </c>
      <c r="B5477" s="5" t="s">
        <v>21</v>
      </c>
      <c r="C5477" s="5" t="s">
        <v>724</v>
      </c>
      <c r="D5477" s="6" t="str">
        <f t="shared" si="1"/>
        <v>person476@demo.invalid</v>
      </c>
      <c r="E5477" s="6" t="str">
        <f t="shared" si="2"/>
        <v>BASIC_OK</v>
      </c>
      <c r="F5477" s="6" t="str">
        <f>IF(E5477&lt;&gt;"BASIC_OK","REVIEW",IF(RIGHT(D5477,LEN(LOWER(TRIM('Audit summary'!$B$16)))+1)="@"&amp;LOWER(TRIM('Audit summary'!$B$16)),"INTERNAL","EXTERNAL"))</f>
        <v>INTERNAL</v>
      </c>
      <c r="G5477" s="6">
        <f t="shared" si="3"/>
        <v>0</v>
      </c>
      <c r="H5477" s="6">
        <f t="shared" si="4"/>
        <v>1</v>
      </c>
      <c r="I5477" s="6" t="str">
        <f>IF(OR(A5477="",COUNTIF('Message audit'!$A$2:$A$201,A5477)=0,AND(B5477&lt;&gt;"To",B5477&lt;&gt;"CC",B5477&lt;&gt;"BCC"),E5477&lt;&gt;"BASIC_OK"),"REVIEW","OK")</f>
        <v>OK</v>
      </c>
    </row>
    <row r="5478">
      <c r="A5478" s="5" t="s">
        <v>226</v>
      </c>
      <c r="B5478" s="5" t="s">
        <v>50</v>
      </c>
      <c r="C5478" s="5" t="s">
        <v>725</v>
      </c>
      <c r="D5478" s="6" t="str">
        <f t="shared" si="1"/>
        <v>person477@demo.invalid</v>
      </c>
      <c r="E5478" s="6" t="str">
        <f t="shared" si="2"/>
        <v>BASIC_OK</v>
      </c>
      <c r="F5478" s="6" t="str">
        <f>IF(E5478&lt;&gt;"BASIC_OK","REVIEW",IF(RIGHT(D5478,LEN(LOWER(TRIM('Audit summary'!$B$16)))+1)="@"&amp;LOWER(TRIM('Audit summary'!$B$16)),"INTERNAL","EXTERNAL"))</f>
        <v>INTERNAL</v>
      </c>
      <c r="G5478" s="6">
        <f t="shared" si="3"/>
        <v>0</v>
      </c>
      <c r="H5478" s="6">
        <f t="shared" si="4"/>
        <v>1</v>
      </c>
      <c r="I5478" s="6" t="str">
        <f>IF(OR(A5478="",COUNTIF('Message audit'!$A$2:$A$201,A5478)=0,AND(B5478&lt;&gt;"To",B5478&lt;&gt;"CC",B5478&lt;&gt;"BCC"),E5478&lt;&gt;"BASIC_OK"),"REVIEW","OK")</f>
        <v>OK</v>
      </c>
    </row>
    <row r="5479">
      <c r="A5479" s="5" t="s">
        <v>226</v>
      </c>
      <c r="B5479" s="5" t="s">
        <v>65</v>
      </c>
      <c r="C5479" s="5" t="s">
        <v>726</v>
      </c>
      <c r="D5479" s="6" t="str">
        <f t="shared" si="1"/>
        <v>person478@demo.invalid</v>
      </c>
      <c r="E5479" s="6" t="str">
        <f t="shared" si="2"/>
        <v>BASIC_OK</v>
      </c>
      <c r="F5479" s="6" t="str">
        <f>IF(E5479&lt;&gt;"BASIC_OK","REVIEW",IF(RIGHT(D5479,LEN(LOWER(TRIM('Audit summary'!$B$16)))+1)="@"&amp;LOWER(TRIM('Audit summary'!$B$16)),"INTERNAL","EXTERNAL"))</f>
        <v>INTERNAL</v>
      </c>
      <c r="G5479" s="6">
        <f t="shared" si="3"/>
        <v>0</v>
      </c>
      <c r="H5479" s="6">
        <f t="shared" si="4"/>
        <v>1</v>
      </c>
      <c r="I5479" s="6" t="str">
        <f>IF(OR(A5479="",COUNTIF('Message audit'!$A$2:$A$201,A5479)=0,AND(B5479&lt;&gt;"To",B5479&lt;&gt;"CC",B5479&lt;&gt;"BCC"),E5479&lt;&gt;"BASIC_OK"),"REVIEW","OK")</f>
        <v>OK</v>
      </c>
    </row>
    <row r="5480">
      <c r="A5480" s="5" t="s">
        <v>226</v>
      </c>
      <c r="B5480" s="5" t="s">
        <v>21</v>
      </c>
      <c r="C5480" s="5" t="s">
        <v>727</v>
      </c>
      <c r="D5480" s="6" t="str">
        <f t="shared" si="1"/>
        <v>person479@demo.invalid</v>
      </c>
      <c r="E5480" s="6" t="str">
        <f t="shared" si="2"/>
        <v>BASIC_OK</v>
      </c>
      <c r="F5480" s="6" t="str">
        <f>IF(E5480&lt;&gt;"BASIC_OK","REVIEW",IF(RIGHT(D5480,LEN(LOWER(TRIM('Audit summary'!$B$16)))+1)="@"&amp;LOWER(TRIM('Audit summary'!$B$16)),"INTERNAL","EXTERNAL"))</f>
        <v>INTERNAL</v>
      </c>
      <c r="G5480" s="6">
        <f t="shared" si="3"/>
        <v>0</v>
      </c>
      <c r="H5480" s="6">
        <f t="shared" si="4"/>
        <v>1</v>
      </c>
      <c r="I5480" s="6" t="str">
        <f>IF(OR(A5480="",COUNTIF('Message audit'!$A$2:$A$201,A5480)=0,AND(B5480&lt;&gt;"To",B5480&lt;&gt;"CC",B5480&lt;&gt;"BCC"),E5480&lt;&gt;"BASIC_OK"),"REVIEW","OK")</f>
        <v>OK</v>
      </c>
    </row>
    <row r="5481">
      <c r="A5481" s="5" t="s">
        <v>226</v>
      </c>
      <c r="B5481" s="5" t="s">
        <v>50</v>
      </c>
      <c r="C5481" s="5" t="s">
        <v>728</v>
      </c>
      <c r="D5481" s="6" t="str">
        <f t="shared" si="1"/>
        <v>person480@example.org</v>
      </c>
      <c r="E5481" s="6" t="str">
        <f t="shared" si="2"/>
        <v>BASIC_OK</v>
      </c>
      <c r="F5481" s="6" t="str">
        <f>IF(E5481&lt;&gt;"BASIC_OK","REVIEW",IF(RIGHT(D5481,LEN(LOWER(TRIM('Audit summary'!$B$16)))+1)="@"&amp;LOWER(TRIM('Audit summary'!$B$16)),"INTERNAL","EXTERNAL"))</f>
        <v>EXTERNAL</v>
      </c>
      <c r="G5481" s="6">
        <f t="shared" si="3"/>
        <v>0</v>
      </c>
      <c r="H5481" s="6">
        <f t="shared" si="4"/>
        <v>1</v>
      </c>
      <c r="I5481" s="6" t="str">
        <f>IF(OR(A5481="",COUNTIF('Message audit'!$A$2:$A$201,A5481)=0,AND(B5481&lt;&gt;"To",B5481&lt;&gt;"CC",B5481&lt;&gt;"BCC"),E5481&lt;&gt;"BASIC_OK"),"REVIEW","OK")</f>
        <v>OK</v>
      </c>
    </row>
    <row r="5482">
      <c r="A5482" s="5" t="s">
        <v>226</v>
      </c>
      <c r="B5482" s="5" t="s">
        <v>65</v>
      </c>
      <c r="C5482" s="5" t="s">
        <v>729</v>
      </c>
      <c r="D5482" s="6" t="str">
        <f t="shared" si="1"/>
        <v>person481@demo.invalid</v>
      </c>
      <c r="E5482" s="6" t="str">
        <f t="shared" si="2"/>
        <v>BASIC_OK</v>
      </c>
      <c r="F5482" s="6" t="str">
        <f>IF(E5482&lt;&gt;"BASIC_OK","REVIEW",IF(RIGHT(D5482,LEN(LOWER(TRIM('Audit summary'!$B$16)))+1)="@"&amp;LOWER(TRIM('Audit summary'!$B$16)),"INTERNAL","EXTERNAL"))</f>
        <v>INTERNAL</v>
      </c>
      <c r="G5482" s="6">
        <f t="shared" si="3"/>
        <v>0</v>
      </c>
      <c r="H5482" s="6">
        <f t="shared" si="4"/>
        <v>1</v>
      </c>
      <c r="I5482" s="6" t="str">
        <f>IF(OR(A5482="",COUNTIF('Message audit'!$A$2:$A$201,A5482)=0,AND(B5482&lt;&gt;"To",B5482&lt;&gt;"CC",B5482&lt;&gt;"BCC"),E5482&lt;&gt;"BASIC_OK"),"REVIEW","OK")</f>
        <v>OK</v>
      </c>
    </row>
    <row r="5483">
      <c r="A5483" s="5" t="s">
        <v>226</v>
      </c>
      <c r="B5483" s="5" t="s">
        <v>21</v>
      </c>
      <c r="C5483" s="5" t="s">
        <v>730</v>
      </c>
      <c r="D5483" s="6" t="str">
        <f t="shared" si="1"/>
        <v>person482@demo.invalid</v>
      </c>
      <c r="E5483" s="6" t="str">
        <f t="shared" si="2"/>
        <v>BASIC_OK</v>
      </c>
      <c r="F5483" s="6" t="str">
        <f>IF(E5483&lt;&gt;"BASIC_OK","REVIEW",IF(RIGHT(D5483,LEN(LOWER(TRIM('Audit summary'!$B$16)))+1)="@"&amp;LOWER(TRIM('Audit summary'!$B$16)),"INTERNAL","EXTERNAL"))</f>
        <v>INTERNAL</v>
      </c>
      <c r="G5483" s="6">
        <f t="shared" si="3"/>
        <v>0</v>
      </c>
      <c r="H5483" s="6">
        <f t="shared" si="4"/>
        <v>1</v>
      </c>
      <c r="I5483" s="6" t="str">
        <f>IF(OR(A5483="",COUNTIF('Message audit'!$A$2:$A$201,A5483)=0,AND(B5483&lt;&gt;"To",B5483&lt;&gt;"CC",B5483&lt;&gt;"BCC"),E5483&lt;&gt;"BASIC_OK"),"REVIEW","OK")</f>
        <v>OK</v>
      </c>
    </row>
    <row r="5484">
      <c r="A5484" s="5" t="s">
        <v>226</v>
      </c>
      <c r="B5484" s="5" t="s">
        <v>50</v>
      </c>
      <c r="C5484" s="5" t="s">
        <v>731</v>
      </c>
      <c r="D5484" s="6" t="str">
        <f t="shared" si="1"/>
        <v>person483@demo.invalid</v>
      </c>
      <c r="E5484" s="6" t="str">
        <f t="shared" si="2"/>
        <v>BASIC_OK</v>
      </c>
      <c r="F5484" s="6" t="str">
        <f>IF(E5484&lt;&gt;"BASIC_OK","REVIEW",IF(RIGHT(D5484,LEN(LOWER(TRIM('Audit summary'!$B$16)))+1)="@"&amp;LOWER(TRIM('Audit summary'!$B$16)),"INTERNAL","EXTERNAL"))</f>
        <v>INTERNAL</v>
      </c>
      <c r="G5484" s="6">
        <f t="shared" si="3"/>
        <v>0</v>
      </c>
      <c r="H5484" s="6">
        <f t="shared" si="4"/>
        <v>1</v>
      </c>
      <c r="I5484" s="6" t="str">
        <f>IF(OR(A5484="",COUNTIF('Message audit'!$A$2:$A$201,A5484)=0,AND(B5484&lt;&gt;"To",B5484&lt;&gt;"CC",B5484&lt;&gt;"BCC"),E5484&lt;&gt;"BASIC_OK"),"REVIEW","OK")</f>
        <v>OK</v>
      </c>
    </row>
    <row r="5485">
      <c r="A5485" s="5" t="s">
        <v>226</v>
      </c>
      <c r="B5485" s="5" t="s">
        <v>65</v>
      </c>
      <c r="C5485" s="5" t="s">
        <v>732</v>
      </c>
      <c r="D5485" s="6" t="str">
        <f t="shared" si="1"/>
        <v>person484@demo.invalid</v>
      </c>
      <c r="E5485" s="6" t="str">
        <f t="shared" si="2"/>
        <v>BASIC_OK</v>
      </c>
      <c r="F5485" s="6" t="str">
        <f>IF(E5485&lt;&gt;"BASIC_OK","REVIEW",IF(RIGHT(D5485,LEN(LOWER(TRIM('Audit summary'!$B$16)))+1)="@"&amp;LOWER(TRIM('Audit summary'!$B$16)),"INTERNAL","EXTERNAL"))</f>
        <v>INTERNAL</v>
      </c>
      <c r="G5485" s="6">
        <f t="shared" si="3"/>
        <v>0</v>
      </c>
      <c r="H5485" s="6">
        <f t="shared" si="4"/>
        <v>1</v>
      </c>
      <c r="I5485" s="6" t="str">
        <f>IF(OR(A5485="",COUNTIF('Message audit'!$A$2:$A$201,A5485)=0,AND(B5485&lt;&gt;"To",B5485&lt;&gt;"CC",B5485&lt;&gt;"BCC"),E5485&lt;&gt;"BASIC_OK"),"REVIEW","OK")</f>
        <v>OK</v>
      </c>
    </row>
    <row r="5486">
      <c r="A5486" s="5" t="s">
        <v>226</v>
      </c>
      <c r="B5486" s="5" t="s">
        <v>21</v>
      </c>
      <c r="C5486" s="5" t="s">
        <v>733</v>
      </c>
      <c r="D5486" s="6" t="str">
        <f t="shared" si="1"/>
        <v>person485@example.org</v>
      </c>
      <c r="E5486" s="6" t="str">
        <f t="shared" si="2"/>
        <v>BASIC_OK</v>
      </c>
      <c r="F5486" s="6" t="str">
        <f>IF(E5486&lt;&gt;"BASIC_OK","REVIEW",IF(RIGHT(D5486,LEN(LOWER(TRIM('Audit summary'!$B$16)))+1)="@"&amp;LOWER(TRIM('Audit summary'!$B$16)),"INTERNAL","EXTERNAL"))</f>
        <v>EXTERNAL</v>
      </c>
      <c r="G5486" s="6">
        <f t="shared" si="3"/>
        <v>0</v>
      </c>
      <c r="H5486" s="6">
        <f t="shared" si="4"/>
        <v>1</v>
      </c>
      <c r="I5486" s="6" t="str">
        <f>IF(OR(A5486="",COUNTIF('Message audit'!$A$2:$A$201,A5486)=0,AND(B5486&lt;&gt;"To",B5486&lt;&gt;"CC",B5486&lt;&gt;"BCC"),E5486&lt;&gt;"BASIC_OK"),"REVIEW","OK")</f>
        <v>OK</v>
      </c>
    </row>
    <row r="5487">
      <c r="A5487" s="5" t="s">
        <v>226</v>
      </c>
      <c r="B5487" s="5" t="s">
        <v>50</v>
      </c>
      <c r="C5487" s="5" t="s">
        <v>734</v>
      </c>
      <c r="D5487" s="6" t="str">
        <f t="shared" si="1"/>
        <v>person486@demo.invalid</v>
      </c>
      <c r="E5487" s="6" t="str">
        <f t="shared" si="2"/>
        <v>BASIC_OK</v>
      </c>
      <c r="F5487" s="6" t="str">
        <f>IF(E5487&lt;&gt;"BASIC_OK","REVIEW",IF(RIGHT(D5487,LEN(LOWER(TRIM('Audit summary'!$B$16)))+1)="@"&amp;LOWER(TRIM('Audit summary'!$B$16)),"INTERNAL","EXTERNAL"))</f>
        <v>INTERNAL</v>
      </c>
      <c r="G5487" s="6">
        <f t="shared" si="3"/>
        <v>0</v>
      </c>
      <c r="H5487" s="6">
        <f t="shared" si="4"/>
        <v>1</v>
      </c>
      <c r="I5487" s="6" t="str">
        <f>IF(OR(A5487="",COUNTIF('Message audit'!$A$2:$A$201,A5487)=0,AND(B5487&lt;&gt;"To",B5487&lt;&gt;"CC",B5487&lt;&gt;"BCC"),E5487&lt;&gt;"BASIC_OK"),"REVIEW","OK")</f>
        <v>OK</v>
      </c>
    </row>
    <row r="5488">
      <c r="A5488" s="5" t="s">
        <v>226</v>
      </c>
      <c r="B5488" s="5" t="s">
        <v>65</v>
      </c>
      <c r="C5488" s="5" t="s">
        <v>735</v>
      </c>
      <c r="D5488" s="6" t="str">
        <f t="shared" si="1"/>
        <v>person487@demo.invalid</v>
      </c>
      <c r="E5488" s="6" t="str">
        <f t="shared" si="2"/>
        <v>BASIC_OK</v>
      </c>
      <c r="F5488" s="6" t="str">
        <f>IF(E5488&lt;&gt;"BASIC_OK","REVIEW",IF(RIGHT(D5488,LEN(LOWER(TRIM('Audit summary'!$B$16)))+1)="@"&amp;LOWER(TRIM('Audit summary'!$B$16)),"INTERNAL","EXTERNAL"))</f>
        <v>INTERNAL</v>
      </c>
      <c r="G5488" s="6">
        <f t="shared" si="3"/>
        <v>0</v>
      </c>
      <c r="H5488" s="6">
        <f t="shared" si="4"/>
        <v>1</v>
      </c>
      <c r="I5488" s="6" t="str">
        <f>IF(OR(A5488="",COUNTIF('Message audit'!$A$2:$A$201,A5488)=0,AND(B5488&lt;&gt;"To",B5488&lt;&gt;"CC",B5488&lt;&gt;"BCC"),E5488&lt;&gt;"BASIC_OK"),"REVIEW","OK")</f>
        <v>OK</v>
      </c>
    </row>
    <row r="5489">
      <c r="A5489" s="5" t="s">
        <v>226</v>
      </c>
      <c r="B5489" s="5" t="s">
        <v>21</v>
      </c>
      <c r="C5489" s="5" t="s">
        <v>736</v>
      </c>
      <c r="D5489" s="6" t="str">
        <f t="shared" si="1"/>
        <v>person488@demo.invalid</v>
      </c>
      <c r="E5489" s="6" t="str">
        <f t="shared" si="2"/>
        <v>BASIC_OK</v>
      </c>
      <c r="F5489" s="6" t="str">
        <f>IF(E5489&lt;&gt;"BASIC_OK","REVIEW",IF(RIGHT(D5489,LEN(LOWER(TRIM('Audit summary'!$B$16)))+1)="@"&amp;LOWER(TRIM('Audit summary'!$B$16)),"INTERNAL","EXTERNAL"))</f>
        <v>INTERNAL</v>
      </c>
      <c r="G5489" s="6">
        <f t="shared" si="3"/>
        <v>0</v>
      </c>
      <c r="H5489" s="6">
        <f t="shared" si="4"/>
        <v>1</v>
      </c>
      <c r="I5489" s="6" t="str">
        <f>IF(OR(A5489="",COUNTIF('Message audit'!$A$2:$A$201,A5489)=0,AND(B5489&lt;&gt;"To",B5489&lt;&gt;"CC",B5489&lt;&gt;"BCC"),E5489&lt;&gt;"BASIC_OK"),"REVIEW","OK")</f>
        <v>OK</v>
      </c>
    </row>
    <row r="5490">
      <c r="A5490" s="5" t="s">
        <v>226</v>
      </c>
      <c r="B5490" s="5" t="s">
        <v>50</v>
      </c>
      <c r="C5490" s="5" t="s">
        <v>737</v>
      </c>
      <c r="D5490" s="6" t="str">
        <f t="shared" si="1"/>
        <v>person489@demo.invalid</v>
      </c>
      <c r="E5490" s="6" t="str">
        <f t="shared" si="2"/>
        <v>BASIC_OK</v>
      </c>
      <c r="F5490" s="6" t="str">
        <f>IF(E5490&lt;&gt;"BASIC_OK","REVIEW",IF(RIGHT(D5490,LEN(LOWER(TRIM('Audit summary'!$B$16)))+1)="@"&amp;LOWER(TRIM('Audit summary'!$B$16)),"INTERNAL","EXTERNAL"))</f>
        <v>INTERNAL</v>
      </c>
      <c r="G5490" s="6">
        <f t="shared" si="3"/>
        <v>0</v>
      </c>
      <c r="H5490" s="6">
        <f t="shared" si="4"/>
        <v>1</v>
      </c>
      <c r="I5490" s="6" t="str">
        <f>IF(OR(A5490="",COUNTIF('Message audit'!$A$2:$A$201,A5490)=0,AND(B5490&lt;&gt;"To",B5490&lt;&gt;"CC",B5490&lt;&gt;"BCC"),E5490&lt;&gt;"BASIC_OK"),"REVIEW","OK")</f>
        <v>OK</v>
      </c>
    </row>
    <row r="5491">
      <c r="A5491" s="5" t="s">
        <v>226</v>
      </c>
      <c r="B5491" s="5" t="s">
        <v>65</v>
      </c>
      <c r="C5491" s="5" t="s">
        <v>738</v>
      </c>
      <c r="D5491" s="6" t="str">
        <f t="shared" si="1"/>
        <v>person490@example.org</v>
      </c>
      <c r="E5491" s="6" t="str">
        <f t="shared" si="2"/>
        <v>BASIC_OK</v>
      </c>
      <c r="F5491" s="6" t="str">
        <f>IF(E5491&lt;&gt;"BASIC_OK","REVIEW",IF(RIGHT(D5491,LEN(LOWER(TRIM('Audit summary'!$B$16)))+1)="@"&amp;LOWER(TRIM('Audit summary'!$B$16)),"INTERNAL","EXTERNAL"))</f>
        <v>EXTERNAL</v>
      </c>
      <c r="G5491" s="6">
        <f t="shared" si="3"/>
        <v>0</v>
      </c>
      <c r="H5491" s="6">
        <f t="shared" si="4"/>
        <v>1</v>
      </c>
      <c r="I5491" s="6" t="str">
        <f>IF(OR(A5491="",COUNTIF('Message audit'!$A$2:$A$201,A5491)=0,AND(B5491&lt;&gt;"To",B5491&lt;&gt;"CC",B5491&lt;&gt;"BCC"),E5491&lt;&gt;"BASIC_OK"),"REVIEW","OK")</f>
        <v>OK</v>
      </c>
    </row>
    <row r="5492">
      <c r="A5492" s="5" t="s">
        <v>226</v>
      </c>
      <c r="B5492" s="5" t="s">
        <v>21</v>
      </c>
      <c r="C5492" s="5" t="s">
        <v>739</v>
      </c>
      <c r="D5492" s="6" t="str">
        <f t="shared" si="1"/>
        <v>person491@demo.invalid</v>
      </c>
      <c r="E5492" s="6" t="str">
        <f t="shared" si="2"/>
        <v>BASIC_OK</v>
      </c>
      <c r="F5492" s="6" t="str">
        <f>IF(E5492&lt;&gt;"BASIC_OK","REVIEW",IF(RIGHT(D5492,LEN(LOWER(TRIM('Audit summary'!$B$16)))+1)="@"&amp;LOWER(TRIM('Audit summary'!$B$16)),"INTERNAL","EXTERNAL"))</f>
        <v>INTERNAL</v>
      </c>
      <c r="G5492" s="6">
        <f t="shared" si="3"/>
        <v>0</v>
      </c>
      <c r="H5492" s="6">
        <f t="shared" si="4"/>
        <v>1</v>
      </c>
      <c r="I5492" s="6" t="str">
        <f>IF(OR(A5492="",COUNTIF('Message audit'!$A$2:$A$201,A5492)=0,AND(B5492&lt;&gt;"To",B5492&lt;&gt;"CC",B5492&lt;&gt;"BCC"),E5492&lt;&gt;"BASIC_OK"),"REVIEW","OK")</f>
        <v>OK</v>
      </c>
    </row>
    <row r="5493">
      <c r="A5493" s="5" t="s">
        <v>226</v>
      </c>
      <c r="B5493" s="5" t="s">
        <v>50</v>
      </c>
      <c r="C5493" s="5" t="s">
        <v>740</v>
      </c>
      <c r="D5493" s="6" t="str">
        <f t="shared" si="1"/>
        <v>person492@demo.invalid</v>
      </c>
      <c r="E5493" s="6" t="str">
        <f t="shared" si="2"/>
        <v>BASIC_OK</v>
      </c>
      <c r="F5493" s="6" t="str">
        <f>IF(E5493&lt;&gt;"BASIC_OK","REVIEW",IF(RIGHT(D5493,LEN(LOWER(TRIM('Audit summary'!$B$16)))+1)="@"&amp;LOWER(TRIM('Audit summary'!$B$16)),"INTERNAL","EXTERNAL"))</f>
        <v>INTERNAL</v>
      </c>
      <c r="G5493" s="6">
        <f t="shared" si="3"/>
        <v>0</v>
      </c>
      <c r="H5493" s="6">
        <f t="shared" si="4"/>
        <v>1</v>
      </c>
      <c r="I5493" s="6" t="str">
        <f>IF(OR(A5493="",COUNTIF('Message audit'!$A$2:$A$201,A5493)=0,AND(B5493&lt;&gt;"To",B5493&lt;&gt;"CC",B5493&lt;&gt;"BCC"),E5493&lt;&gt;"BASIC_OK"),"REVIEW","OK")</f>
        <v>OK</v>
      </c>
    </row>
    <row r="5494">
      <c r="A5494" s="5" t="s">
        <v>226</v>
      </c>
      <c r="B5494" s="5" t="s">
        <v>65</v>
      </c>
      <c r="C5494" s="5" t="s">
        <v>741</v>
      </c>
      <c r="D5494" s="6" t="str">
        <f t="shared" si="1"/>
        <v>person493@demo.invalid</v>
      </c>
      <c r="E5494" s="6" t="str">
        <f t="shared" si="2"/>
        <v>BASIC_OK</v>
      </c>
      <c r="F5494" s="6" t="str">
        <f>IF(E5494&lt;&gt;"BASIC_OK","REVIEW",IF(RIGHT(D5494,LEN(LOWER(TRIM('Audit summary'!$B$16)))+1)="@"&amp;LOWER(TRIM('Audit summary'!$B$16)),"INTERNAL","EXTERNAL"))</f>
        <v>INTERNAL</v>
      </c>
      <c r="G5494" s="6">
        <f t="shared" si="3"/>
        <v>0</v>
      </c>
      <c r="H5494" s="6">
        <f t="shared" si="4"/>
        <v>1</v>
      </c>
      <c r="I5494" s="6" t="str">
        <f>IF(OR(A5494="",COUNTIF('Message audit'!$A$2:$A$201,A5494)=0,AND(B5494&lt;&gt;"To",B5494&lt;&gt;"CC",B5494&lt;&gt;"BCC"),E5494&lt;&gt;"BASIC_OK"),"REVIEW","OK")</f>
        <v>OK</v>
      </c>
    </row>
    <row r="5495">
      <c r="A5495" s="5" t="s">
        <v>226</v>
      </c>
      <c r="B5495" s="5" t="s">
        <v>21</v>
      </c>
      <c r="C5495" s="5" t="s">
        <v>742</v>
      </c>
      <c r="D5495" s="6" t="str">
        <f t="shared" si="1"/>
        <v>person494@demo.invalid</v>
      </c>
      <c r="E5495" s="6" t="str">
        <f t="shared" si="2"/>
        <v>BASIC_OK</v>
      </c>
      <c r="F5495" s="6" t="str">
        <f>IF(E5495&lt;&gt;"BASIC_OK","REVIEW",IF(RIGHT(D5495,LEN(LOWER(TRIM('Audit summary'!$B$16)))+1)="@"&amp;LOWER(TRIM('Audit summary'!$B$16)),"INTERNAL","EXTERNAL"))</f>
        <v>INTERNAL</v>
      </c>
      <c r="G5495" s="6">
        <f t="shared" si="3"/>
        <v>0</v>
      </c>
      <c r="H5495" s="6">
        <f t="shared" si="4"/>
        <v>1</v>
      </c>
      <c r="I5495" s="6" t="str">
        <f>IF(OR(A5495="",COUNTIF('Message audit'!$A$2:$A$201,A5495)=0,AND(B5495&lt;&gt;"To",B5495&lt;&gt;"CC",B5495&lt;&gt;"BCC"),E5495&lt;&gt;"BASIC_OK"),"REVIEW","OK")</f>
        <v>OK</v>
      </c>
    </row>
    <row r="5496">
      <c r="A5496" s="5" t="s">
        <v>226</v>
      </c>
      <c r="B5496" s="5" t="s">
        <v>50</v>
      </c>
      <c r="C5496" s="5" t="s">
        <v>743</v>
      </c>
      <c r="D5496" s="6" t="str">
        <f t="shared" si="1"/>
        <v>person495@example.org</v>
      </c>
      <c r="E5496" s="6" t="str">
        <f t="shared" si="2"/>
        <v>BASIC_OK</v>
      </c>
      <c r="F5496" s="6" t="str">
        <f>IF(E5496&lt;&gt;"BASIC_OK","REVIEW",IF(RIGHT(D5496,LEN(LOWER(TRIM('Audit summary'!$B$16)))+1)="@"&amp;LOWER(TRIM('Audit summary'!$B$16)),"INTERNAL","EXTERNAL"))</f>
        <v>EXTERNAL</v>
      </c>
      <c r="G5496" s="6">
        <f t="shared" si="3"/>
        <v>0</v>
      </c>
      <c r="H5496" s="6">
        <f t="shared" si="4"/>
        <v>1</v>
      </c>
      <c r="I5496" s="6" t="str">
        <f>IF(OR(A5496="",COUNTIF('Message audit'!$A$2:$A$201,A5496)=0,AND(B5496&lt;&gt;"To",B5496&lt;&gt;"CC",B5496&lt;&gt;"BCC"),E5496&lt;&gt;"BASIC_OK"),"REVIEW","OK")</f>
        <v>OK</v>
      </c>
    </row>
    <row r="5497">
      <c r="A5497" s="5" t="s">
        <v>226</v>
      </c>
      <c r="B5497" s="5" t="s">
        <v>65</v>
      </c>
      <c r="C5497" s="5" t="s">
        <v>744</v>
      </c>
      <c r="D5497" s="6" t="str">
        <f t="shared" si="1"/>
        <v>person496@demo.invalid</v>
      </c>
      <c r="E5497" s="6" t="str">
        <f t="shared" si="2"/>
        <v>BASIC_OK</v>
      </c>
      <c r="F5497" s="6" t="str">
        <f>IF(E5497&lt;&gt;"BASIC_OK","REVIEW",IF(RIGHT(D5497,LEN(LOWER(TRIM('Audit summary'!$B$16)))+1)="@"&amp;LOWER(TRIM('Audit summary'!$B$16)),"INTERNAL","EXTERNAL"))</f>
        <v>INTERNAL</v>
      </c>
      <c r="G5497" s="6">
        <f t="shared" si="3"/>
        <v>0</v>
      </c>
      <c r="H5497" s="6">
        <f t="shared" si="4"/>
        <v>1</v>
      </c>
      <c r="I5497" s="6" t="str">
        <f>IF(OR(A5497="",COUNTIF('Message audit'!$A$2:$A$201,A5497)=0,AND(B5497&lt;&gt;"To",B5497&lt;&gt;"CC",B5497&lt;&gt;"BCC"),E5497&lt;&gt;"BASIC_OK"),"REVIEW","OK")</f>
        <v>OK</v>
      </c>
    </row>
    <row r="5498">
      <c r="A5498" s="5" t="s">
        <v>226</v>
      </c>
      <c r="B5498" s="5" t="s">
        <v>21</v>
      </c>
      <c r="C5498" s="5" t="s">
        <v>745</v>
      </c>
      <c r="D5498" s="6" t="str">
        <f t="shared" si="1"/>
        <v>person497@demo.invalid</v>
      </c>
      <c r="E5498" s="6" t="str">
        <f t="shared" si="2"/>
        <v>BASIC_OK</v>
      </c>
      <c r="F5498" s="6" t="str">
        <f>IF(E5498&lt;&gt;"BASIC_OK","REVIEW",IF(RIGHT(D5498,LEN(LOWER(TRIM('Audit summary'!$B$16)))+1)="@"&amp;LOWER(TRIM('Audit summary'!$B$16)),"INTERNAL","EXTERNAL"))</f>
        <v>INTERNAL</v>
      </c>
      <c r="G5498" s="6">
        <f t="shared" si="3"/>
        <v>0</v>
      </c>
      <c r="H5498" s="6">
        <f t="shared" si="4"/>
        <v>1</v>
      </c>
      <c r="I5498" s="6" t="str">
        <f>IF(OR(A5498="",COUNTIF('Message audit'!$A$2:$A$201,A5498)=0,AND(B5498&lt;&gt;"To",B5498&lt;&gt;"CC",B5498&lt;&gt;"BCC"),E5498&lt;&gt;"BASIC_OK"),"REVIEW","OK")</f>
        <v>OK</v>
      </c>
    </row>
    <row r="5499">
      <c r="A5499" s="5" t="s">
        <v>226</v>
      </c>
      <c r="B5499" s="5" t="s">
        <v>50</v>
      </c>
      <c r="C5499" s="5" t="s">
        <v>746</v>
      </c>
      <c r="D5499" s="6" t="str">
        <f t="shared" si="1"/>
        <v>person498@demo.invalid</v>
      </c>
      <c r="E5499" s="6" t="str">
        <f t="shared" si="2"/>
        <v>BASIC_OK</v>
      </c>
      <c r="F5499" s="6" t="str">
        <f>IF(E5499&lt;&gt;"BASIC_OK","REVIEW",IF(RIGHT(D5499,LEN(LOWER(TRIM('Audit summary'!$B$16)))+1)="@"&amp;LOWER(TRIM('Audit summary'!$B$16)),"INTERNAL","EXTERNAL"))</f>
        <v>INTERNAL</v>
      </c>
      <c r="G5499" s="6">
        <f t="shared" si="3"/>
        <v>0</v>
      </c>
      <c r="H5499" s="6">
        <f t="shared" si="4"/>
        <v>1</v>
      </c>
      <c r="I5499" s="6" t="str">
        <f>IF(OR(A5499="",COUNTIF('Message audit'!$A$2:$A$201,A5499)=0,AND(B5499&lt;&gt;"To",B5499&lt;&gt;"CC",B5499&lt;&gt;"BCC"),E5499&lt;&gt;"BASIC_OK"),"REVIEW","OK")</f>
        <v>OK</v>
      </c>
    </row>
    <row r="5500">
      <c r="A5500" s="5" t="s">
        <v>226</v>
      </c>
      <c r="B5500" s="5" t="s">
        <v>65</v>
      </c>
      <c r="C5500" s="5" t="s">
        <v>747</v>
      </c>
      <c r="D5500" s="6" t="str">
        <f t="shared" si="1"/>
        <v>person499@demo.invalid</v>
      </c>
      <c r="E5500" s="6" t="str">
        <f t="shared" si="2"/>
        <v>BASIC_OK</v>
      </c>
      <c r="F5500" s="6" t="str">
        <f>IF(E5500&lt;&gt;"BASIC_OK","REVIEW",IF(RIGHT(D5500,LEN(LOWER(TRIM('Audit summary'!$B$16)))+1)="@"&amp;LOWER(TRIM('Audit summary'!$B$16)),"INTERNAL","EXTERNAL"))</f>
        <v>INTERNAL</v>
      </c>
      <c r="G5500" s="6">
        <f t="shared" si="3"/>
        <v>0</v>
      </c>
      <c r="H5500" s="6">
        <f t="shared" si="4"/>
        <v>1</v>
      </c>
      <c r="I5500" s="6" t="str">
        <f>IF(OR(A5500="",COUNTIF('Message audit'!$A$2:$A$201,A5500)=0,AND(B5500&lt;&gt;"To",B5500&lt;&gt;"CC",B5500&lt;&gt;"BCC"),E5500&lt;&gt;"BASIC_OK"),"REVIEW","OK")</f>
        <v>OK</v>
      </c>
    </row>
    <row r="5501">
      <c r="A5501" s="5" t="s">
        <v>226</v>
      </c>
      <c r="B5501" s="5" t="s">
        <v>21</v>
      </c>
      <c r="D5501" s="6" t="str">
        <f t="shared" si="1"/>
        <v/>
      </c>
      <c r="E5501" s="6" t="str">
        <f t="shared" si="2"/>
        <v>MISSING</v>
      </c>
      <c r="F5501" s="6" t="str">
        <f>IF(E5501&lt;&gt;"BASIC_OK","REVIEW",IF(RIGHT(D5501,LEN(LOWER(TRIM('Audit summary'!$B$16)))+1)="@"&amp;LOWER(TRIM('Audit summary'!$B$16)),"INTERNAL","EXTERNAL"))</f>
        <v>REVIEW</v>
      </c>
      <c r="G5501" s="6">
        <f t="shared" si="3"/>
        <v>0</v>
      </c>
      <c r="H5501" s="6">
        <f t="shared" si="4"/>
        <v>0</v>
      </c>
      <c r="I5501" s="6" t="str">
        <f>IF(OR(A5501="",COUNTIF('Message audit'!$A$2:$A$201,A5501)=0,AND(B5501&lt;&gt;"To",B5501&lt;&gt;"CC",B5501&lt;&gt;"BCC"),E5501&lt;&gt;"BASIC_OK"),"REVIEW","OK")</f>
        <v>REVIEW</v>
      </c>
    </row>
    <row r="5502">
      <c r="A5502" s="5" t="s">
        <v>226</v>
      </c>
      <c r="B5502" s="5" t="s">
        <v>50</v>
      </c>
      <c r="C5502" s="5" t="s">
        <v>748</v>
      </c>
      <c r="D5502" s="6" t="str">
        <f t="shared" si="1"/>
        <v>broken-501</v>
      </c>
      <c r="E5502" s="6" t="str">
        <f t="shared" si="2"/>
        <v>REVIEW</v>
      </c>
      <c r="F5502" s="6" t="str">
        <f>IF(E5502&lt;&gt;"BASIC_OK","REVIEW",IF(RIGHT(D5502,LEN(LOWER(TRIM('Audit summary'!$B$16)))+1)="@"&amp;LOWER(TRIM('Audit summary'!$B$16)),"INTERNAL","EXTERNAL"))</f>
        <v>REVIEW</v>
      </c>
      <c r="G5502" s="6">
        <f t="shared" si="3"/>
        <v>0</v>
      </c>
      <c r="H5502" s="6">
        <f t="shared" si="4"/>
        <v>0</v>
      </c>
      <c r="I5502" s="6" t="str">
        <f>IF(OR(A5502="",COUNTIF('Message audit'!$A$2:$A$201,A5502)=0,AND(B5502&lt;&gt;"To",B5502&lt;&gt;"CC",B5502&lt;&gt;"BCC"),E5502&lt;&gt;"BASIC_OK"),"REVIEW","OK")</f>
        <v>REVIEW</v>
      </c>
    </row>
    <row r="5503">
      <c r="A5503" s="5" t="s">
        <v>228</v>
      </c>
      <c r="B5503" s="5" t="s">
        <v>65</v>
      </c>
      <c r="C5503" s="5" t="s">
        <v>749</v>
      </c>
      <c r="D5503" s="6" t="str">
        <f t="shared" si="1"/>
        <v>person502@demo.invalid</v>
      </c>
      <c r="E5503" s="6" t="str">
        <f t="shared" si="2"/>
        <v>BASIC_OK</v>
      </c>
      <c r="F5503" s="6" t="str">
        <f>IF(E5503&lt;&gt;"BASIC_OK","REVIEW",IF(RIGHT(D5503,LEN(LOWER(TRIM('Audit summary'!$B$16)))+1)="@"&amp;LOWER(TRIM('Audit summary'!$B$16)),"INTERNAL","EXTERNAL"))</f>
        <v>INTERNAL</v>
      </c>
      <c r="G5503" s="6">
        <f t="shared" si="3"/>
        <v>0</v>
      </c>
      <c r="H5503" s="6">
        <f t="shared" si="4"/>
        <v>1</v>
      </c>
      <c r="I5503" s="6" t="str">
        <f>IF(OR(A5503="",COUNTIF('Message audit'!$A$2:$A$201,A5503)=0,AND(B5503&lt;&gt;"To",B5503&lt;&gt;"CC",B5503&lt;&gt;"BCC"),E5503&lt;&gt;"BASIC_OK"),"REVIEW","OK")</f>
        <v>OK</v>
      </c>
    </row>
    <row r="5504">
      <c r="A5504" s="5" t="s">
        <v>228</v>
      </c>
      <c r="B5504" s="5" t="s">
        <v>21</v>
      </c>
      <c r="C5504" s="5" t="s">
        <v>750</v>
      </c>
      <c r="D5504" s="6" t="str">
        <f t="shared" si="1"/>
        <v>person503@demo.invalid</v>
      </c>
      <c r="E5504" s="6" t="str">
        <f t="shared" si="2"/>
        <v>BASIC_OK</v>
      </c>
      <c r="F5504" s="6" t="str">
        <f>IF(E5504&lt;&gt;"BASIC_OK","REVIEW",IF(RIGHT(D5504,LEN(LOWER(TRIM('Audit summary'!$B$16)))+1)="@"&amp;LOWER(TRIM('Audit summary'!$B$16)),"INTERNAL","EXTERNAL"))</f>
        <v>INTERNAL</v>
      </c>
      <c r="G5504" s="6">
        <f t="shared" si="3"/>
        <v>0</v>
      </c>
      <c r="H5504" s="6">
        <f t="shared" si="4"/>
        <v>1</v>
      </c>
      <c r="I5504" s="6" t="str">
        <f>IF(OR(A5504="",COUNTIF('Message audit'!$A$2:$A$201,A5504)=0,AND(B5504&lt;&gt;"To",B5504&lt;&gt;"CC",B5504&lt;&gt;"BCC"),E5504&lt;&gt;"BASIC_OK"),"REVIEW","OK")</f>
        <v>OK</v>
      </c>
    </row>
    <row r="5505">
      <c r="A5505" s="5" t="s">
        <v>228</v>
      </c>
      <c r="B5505" s="5" t="s">
        <v>50</v>
      </c>
      <c r="C5505" s="5" t="s">
        <v>751</v>
      </c>
      <c r="D5505" s="6" t="str">
        <f t="shared" si="1"/>
        <v>person504@demo.invalid</v>
      </c>
      <c r="E5505" s="6" t="str">
        <f t="shared" si="2"/>
        <v>BASIC_OK</v>
      </c>
      <c r="F5505" s="6" t="str">
        <f>IF(E5505&lt;&gt;"BASIC_OK","REVIEW",IF(RIGHT(D5505,LEN(LOWER(TRIM('Audit summary'!$B$16)))+1)="@"&amp;LOWER(TRIM('Audit summary'!$B$16)),"INTERNAL","EXTERNAL"))</f>
        <v>INTERNAL</v>
      </c>
      <c r="G5505" s="6">
        <f t="shared" si="3"/>
        <v>0</v>
      </c>
      <c r="H5505" s="6">
        <f t="shared" si="4"/>
        <v>1</v>
      </c>
      <c r="I5505" s="6" t="str">
        <f>IF(OR(A5505="",COUNTIF('Message audit'!$A$2:$A$201,A5505)=0,AND(B5505&lt;&gt;"To",B5505&lt;&gt;"CC",B5505&lt;&gt;"BCC"),E5505&lt;&gt;"BASIC_OK"),"REVIEW","OK")</f>
        <v>OK</v>
      </c>
    </row>
    <row r="5506">
      <c r="A5506" s="5" t="s">
        <v>228</v>
      </c>
      <c r="B5506" s="5" t="s">
        <v>65</v>
      </c>
      <c r="C5506" s="5" t="s">
        <v>752</v>
      </c>
      <c r="D5506" s="6" t="str">
        <f t="shared" si="1"/>
        <v>person505@example.org</v>
      </c>
      <c r="E5506" s="6" t="str">
        <f t="shared" si="2"/>
        <v>BASIC_OK</v>
      </c>
      <c r="F5506" s="6" t="str">
        <f>IF(E5506&lt;&gt;"BASIC_OK","REVIEW",IF(RIGHT(D5506,LEN(LOWER(TRIM('Audit summary'!$B$16)))+1)="@"&amp;LOWER(TRIM('Audit summary'!$B$16)),"INTERNAL","EXTERNAL"))</f>
        <v>EXTERNAL</v>
      </c>
      <c r="G5506" s="6">
        <f t="shared" si="3"/>
        <v>0</v>
      </c>
      <c r="H5506" s="6">
        <f t="shared" si="4"/>
        <v>1</v>
      </c>
      <c r="I5506" s="6" t="str">
        <f>IF(OR(A5506="",COUNTIF('Message audit'!$A$2:$A$201,A5506)=0,AND(B5506&lt;&gt;"To",B5506&lt;&gt;"CC",B5506&lt;&gt;"BCC"),E5506&lt;&gt;"BASIC_OK"),"REVIEW","OK")</f>
        <v>OK</v>
      </c>
    </row>
    <row r="5507">
      <c r="A5507" s="5" t="s">
        <v>228</v>
      </c>
      <c r="B5507" s="5" t="s">
        <v>21</v>
      </c>
      <c r="C5507" s="5" t="s">
        <v>753</v>
      </c>
      <c r="D5507" s="6" t="str">
        <f t="shared" si="1"/>
        <v>person506@demo.invalid</v>
      </c>
      <c r="E5507" s="6" t="str">
        <f t="shared" si="2"/>
        <v>BASIC_OK</v>
      </c>
      <c r="F5507" s="6" t="str">
        <f>IF(E5507&lt;&gt;"BASIC_OK","REVIEW",IF(RIGHT(D5507,LEN(LOWER(TRIM('Audit summary'!$B$16)))+1)="@"&amp;LOWER(TRIM('Audit summary'!$B$16)),"INTERNAL","EXTERNAL"))</f>
        <v>INTERNAL</v>
      </c>
      <c r="G5507" s="6">
        <f t="shared" si="3"/>
        <v>0</v>
      </c>
      <c r="H5507" s="6">
        <f t="shared" si="4"/>
        <v>1</v>
      </c>
      <c r="I5507" s="6" t="str">
        <f>IF(OR(A5507="",COUNTIF('Message audit'!$A$2:$A$201,A5507)=0,AND(B5507&lt;&gt;"To",B5507&lt;&gt;"CC",B5507&lt;&gt;"BCC"),E5507&lt;&gt;"BASIC_OK"),"REVIEW","OK")</f>
        <v>OK</v>
      </c>
    </row>
    <row r="5508">
      <c r="A5508" s="5" t="s">
        <v>228</v>
      </c>
      <c r="B5508" s="5" t="s">
        <v>50</v>
      </c>
      <c r="C5508" s="5" t="s">
        <v>754</v>
      </c>
      <c r="D5508" s="6" t="str">
        <f t="shared" si="1"/>
        <v>person507@demo.invalid</v>
      </c>
      <c r="E5508" s="6" t="str">
        <f t="shared" si="2"/>
        <v>BASIC_OK</v>
      </c>
      <c r="F5508" s="6" t="str">
        <f>IF(E5508&lt;&gt;"BASIC_OK","REVIEW",IF(RIGHT(D5508,LEN(LOWER(TRIM('Audit summary'!$B$16)))+1)="@"&amp;LOWER(TRIM('Audit summary'!$B$16)),"INTERNAL","EXTERNAL"))</f>
        <v>INTERNAL</v>
      </c>
      <c r="G5508" s="6">
        <f t="shared" si="3"/>
        <v>0</v>
      </c>
      <c r="H5508" s="6">
        <f t="shared" si="4"/>
        <v>1</v>
      </c>
      <c r="I5508" s="6" t="str">
        <f>IF(OR(A5508="",COUNTIF('Message audit'!$A$2:$A$201,A5508)=0,AND(B5508&lt;&gt;"To",B5508&lt;&gt;"CC",B5508&lt;&gt;"BCC"),E5508&lt;&gt;"BASIC_OK"),"REVIEW","OK")</f>
        <v>OK</v>
      </c>
    </row>
    <row r="5509">
      <c r="A5509" s="5" t="s">
        <v>228</v>
      </c>
      <c r="B5509" s="5" t="s">
        <v>65</v>
      </c>
      <c r="C5509" s="5" t="s">
        <v>755</v>
      </c>
      <c r="D5509" s="6" t="str">
        <f t="shared" si="1"/>
        <v>person508@demo.invalid</v>
      </c>
      <c r="E5509" s="6" t="str">
        <f t="shared" si="2"/>
        <v>BASIC_OK</v>
      </c>
      <c r="F5509" s="6" t="str">
        <f>IF(E5509&lt;&gt;"BASIC_OK","REVIEW",IF(RIGHT(D5509,LEN(LOWER(TRIM('Audit summary'!$B$16)))+1)="@"&amp;LOWER(TRIM('Audit summary'!$B$16)),"INTERNAL","EXTERNAL"))</f>
        <v>INTERNAL</v>
      </c>
      <c r="G5509" s="6">
        <f t="shared" si="3"/>
        <v>0</v>
      </c>
      <c r="H5509" s="6">
        <f t="shared" si="4"/>
        <v>1</v>
      </c>
      <c r="I5509" s="6" t="str">
        <f>IF(OR(A5509="",COUNTIF('Message audit'!$A$2:$A$201,A5509)=0,AND(B5509&lt;&gt;"To",B5509&lt;&gt;"CC",B5509&lt;&gt;"BCC"),E5509&lt;&gt;"BASIC_OK"),"REVIEW","OK")</f>
        <v>OK</v>
      </c>
    </row>
    <row r="5510">
      <c r="A5510" s="5" t="s">
        <v>228</v>
      </c>
      <c r="B5510" s="5" t="s">
        <v>21</v>
      </c>
      <c r="C5510" s="5" t="s">
        <v>756</v>
      </c>
      <c r="D5510" s="6" t="str">
        <f t="shared" si="1"/>
        <v>person509@demo.invalid</v>
      </c>
      <c r="E5510" s="6" t="str">
        <f t="shared" si="2"/>
        <v>BASIC_OK</v>
      </c>
      <c r="F5510" s="6" t="str">
        <f>IF(E5510&lt;&gt;"BASIC_OK","REVIEW",IF(RIGHT(D5510,LEN(LOWER(TRIM('Audit summary'!$B$16)))+1)="@"&amp;LOWER(TRIM('Audit summary'!$B$16)),"INTERNAL","EXTERNAL"))</f>
        <v>INTERNAL</v>
      </c>
      <c r="G5510" s="6">
        <f t="shared" si="3"/>
        <v>0</v>
      </c>
      <c r="H5510" s="6">
        <f t="shared" si="4"/>
        <v>1</v>
      </c>
      <c r="I5510" s="6" t="str">
        <f>IF(OR(A5510="",COUNTIF('Message audit'!$A$2:$A$201,A5510)=0,AND(B5510&lt;&gt;"To",B5510&lt;&gt;"CC",B5510&lt;&gt;"BCC"),E5510&lt;&gt;"BASIC_OK"),"REVIEW","OK")</f>
        <v>OK</v>
      </c>
    </row>
    <row r="5511">
      <c r="A5511" s="5" t="s">
        <v>228</v>
      </c>
      <c r="B5511" s="5" t="s">
        <v>50</v>
      </c>
      <c r="C5511" s="5" t="s">
        <v>757</v>
      </c>
      <c r="D5511" s="6" t="str">
        <f t="shared" si="1"/>
        <v>person510@example.org</v>
      </c>
      <c r="E5511" s="6" t="str">
        <f t="shared" si="2"/>
        <v>BASIC_OK</v>
      </c>
      <c r="F5511" s="6" t="str">
        <f>IF(E5511&lt;&gt;"BASIC_OK","REVIEW",IF(RIGHT(D5511,LEN(LOWER(TRIM('Audit summary'!$B$16)))+1)="@"&amp;LOWER(TRIM('Audit summary'!$B$16)),"INTERNAL","EXTERNAL"))</f>
        <v>EXTERNAL</v>
      </c>
      <c r="G5511" s="6">
        <f t="shared" si="3"/>
        <v>0</v>
      </c>
      <c r="H5511" s="6">
        <f t="shared" si="4"/>
        <v>1</v>
      </c>
      <c r="I5511" s="6" t="str">
        <f>IF(OR(A5511="",COUNTIF('Message audit'!$A$2:$A$201,A5511)=0,AND(B5511&lt;&gt;"To",B5511&lt;&gt;"CC",B5511&lt;&gt;"BCC"),E5511&lt;&gt;"BASIC_OK"),"REVIEW","OK")</f>
        <v>OK</v>
      </c>
    </row>
    <row r="5512">
      <c r="A5512" s="5" t="s">
        <v>228</v>
      </c>
      <c r="B5512" s="5" t="s">
        <v>65</v>
      </c>
      <c r="C5512" s="5" t="s">
        <v>758</v>
      </c>
      <c r="D5512" s="6" t="str">
        <f t="shared" si="1"/>
        <v>person511@demo.invalid</v>
      </c>
      <c r="E5512" s="6" t="str">
        <f t="shared" si="2"/>
        <v>BASIC_OK</v>
      </c>
      <c r="F5512" s="6" t="str">
        <f>IF(E5512&lt;&gt;"BASIC_OK","REVIEW",IF(RIGHT(D5512,LEN(LOWER(TRIM('Audit summary'!$B$16)))+1)="@"&amp;LOWER(TRIM('Audit summary'!$B$16)),"INTERNAL","EXTERNAL"))</f>
        <v>INTERNAL</v>
      </c>
      <c r="G5512" s="6">
        <f t="shared" si="3"/>
        <v>0</v>
      </c>
      <c r="H5512" s="6">
        <f t="shared" si="4"/>
        <v>1</v>
      </c>
      <c r="I5512" s="6" t="str">
        <f>IF(OR(A5512="",COUNTIF('Message audit'!$A$2:$A$201,A5512)=0,AND(B5512&lt;&gt;"To",B5512&lt;&gt;"CC",B5512&lt;&gt;"BCC"),E5512&lt;&gt;"BASIC_OK"),"REVIEW","OK")</f>
        <v>OK</v>
      </c>
    </row>
    <row r="5513">
      <c r="A5513" s="5" t="s">
        <v>228</v>
      </c>
      <c r="B5513" s="5" t="s">
        <v>21</v>
      </c>
      <c r="C5513" s="5" t="s">
        <v>759</v>
      </c>
      <c r="D5513" s="6" t="str">
        <f t="shared" si="1"/>
        <v>person512@demo.invalid</v>
      </c>
      <c r="E5513" s="6" t="str">
        <f t="shared" si="2"/>
        <v>BASIC_OK</v>
      </c>
      <c r="F5513" s="6" t="str">
        <f>IF(E5513&lt;&gt;"BASIC_OK","REVIEW",IF(RIGHT(D5513,LEN(LOWER(TRIM('Audit summary'!$B$16)))+1)="@"&amp;LOWER(TRIM('Audit summary'!$B$16)),"INTERNAL","EXTERNAL"))</f>
        <v>INTERNAL</v>
      </c>
      <c r="G5513" s="6">
        <f t="shared" si="3"/>
        <v>0</v>
      </c>
      <c r="H5513" s="6">
        <f t="shared" si="4"/>
        <v>1</v>
      </c>
      <c r="I5513" s="6" t="str">
        <f>IF(OR(A5513="",COUNTIF('Message audit'!$A$2:$A$201,A5513)=0,AND(B5513&lt;&gt;"To",B5513&lt;&gt;"CC",B5513&lt;&gt;"BCC"),E5513&lt;&gt;"BASIC_OK"),"REVIEW","OK")</f>
        <v>OK</v>
      </c>
    </row>
    <row r="5514">
      <c r="A5514" s="5" t="s">
        <v>228</v>
      </c>
      <c r="B5514" s="5" t="s">
        <v>50</v>
      </c>
      <c r="C5514" s="5" t="s">
        <v>760</v>
      </c>
      <c r="D5514" s="6" t="str">
        <f t="shared" si="1"/>
        <v>person513@demo.invalid</v>
      </c>
      <c r="E5514" s="6" t="str">
        <f t="shared" si="2"/>
        <v>BASIC_OK</v>
      </c>
      <c r="F5514" s="6" t="str">
        <f>IF(E5514&lt;&gt;"BASIC_OK","REVIEW",IF(RIGHT(D5514,LEN(LOWER(TRIM('Audit summary'!$B$16)))+1)="@"&amp;LOWER(TRIM('Audit summary'!$B$16)),"INTERNAL","EXTERNAL"))</f>
        <v>INTERNAL</v>
      </c>
      <c r="G5514" s="6">
        <f t="shared" si="3"/>
        <v>0</v>
      </c>
      <c r="H5514" s="6">
        <f t="shared" si="4"/>
        <v>1</v>
      </c>
      <c r="I5514" s="6" t="str">
        <f>IF(OR(A5514="",COUNTIF('Message audit'!$A$2:$A$201,A5514)=0,AND(B5514&lt;&gt;"To",B5514&lt;&gt;"CC",B5514&lt;&gt;"BCC"),E5514&lt;&gt;"BASIC_OK"),"REVIEW","OK")</f>
        <v>OK</v>
      </c>
    </row>
    <row r="5515">
      <c r="A5515" s="5" t="s">
        <v>228</v>
      </c>
      <c r="B5515" s="5" t="s">
        <v>65</v>
      </c>
      <c r="C5515" s="5" t="s">
        <v>761</v>
      </c>
      <c r="D5515" s="6" t="str">
        <f t="shared" si="1"/>
        <v>person514@demo.invalid</v>
      </c>
      <c r="E5515" s="6" t="str">
        <f t="shared" si="2"/>
        <v>BASIC_OK</v>
      </c>
      <c r="F5515" s="6" t="str">
        <f>IF(E5515&lt;&gt;"BASIC_OK","REVIEW",IF(RIGHT(D5515,LEN(LOWER(TRIM('Audit summary'!$B$16)))+1)="@"&amp;LOWER(TRIM('Audit summary'!$B$16)),"INTERNAL","EXTERNAL"))</f>
        <v>INTERNAL</v>
      </c>
      <c r="G5515" s="6">
        <f t="shared" si="3"/>
        <v>0</v>
      </c>
      <c r="H5515" s="6">
        <f t="shared" si="4"/>
        <v>1</v>
      </c>
      <c r="I5515" s="6" t="str">
        <f>IF(OR(A5515="",COUNTIF('Message audit'!$A$2:$A$201,A5515)=0,AND(B5515&lt;&gt;"To",B5515&lt;&gt;"CC",B5515&lt;&gt;"BCC"),E5515&lt;&gt;"BASIC_OK"),"REVIEW","OK")</f>
        <v>OK</v>
      </c>
    </row>
    <row r="5516">
      <c r="A5516" s="5" t="s">
        <v>228</v>
      </c>
      <c r="B5516" s="5" t="s">
        <v>21</v>
      </c>
      <c r="C5516" s="5" t="s">
        <v>762</v>
      </c>
      <c r="D5516" s="6" t="str">
        <f t="shared" si="1"/>
        <v>person515@example.org</v>
      </c>
      <c r="E5516" s="6" t="str">
        <f t="shared" si="2"/>
        <v>BASIC_OK</v>
      </c>
      <c r="F5516" s="6" t="str">
        <f>IF(E5516&lt;&gt;"BASIC_OK","REVIEW",IF(RIGHT(D5516,LEN(LOWER(TRIM('Audit summary'!$B$16)))+1)="@"&amp;LOWER(TRIM('Audit summary'!$B$16)),"INTERNAL","EXTERNAL"))</f>
        <v>EXTERNAL</v>
      </c>
      <c r="G5516" s="6">
        <f t="shared" si="3"/>
        <v>0</v>
      </c>
      <c r="H5516" s="6">
        <f t="shared" si="4"/>
        <v>1</v>
      </c>
      <c r="I5516" s="6" t="str">
        <f>IF(OR(A5516="",COUNTIF('Message audit'!$A$2:$A$201,A5516)=0,AND(B5516&lt;&gt;"To",B5516&lt;&gt;"CC",B5516&lt;&gt;"BCC"),E5516&lt;&gt;"BASIC_OK"),"REVIEW","OK")</f>
        <v>OK</v>
      </c>
    </row>
    <row r="5517">
      <c r="A5517" s="5" t="s">
        <v>228</v>
      </c>
      <c r="B5517" s="5" t="s">
        <v>50</v>
      </c>
      <c r="C5517" s="5" t="s">
        <v>763</v>
      </c>
      <c r="D5517" s="6" t="str">
        <f t="shared" si="1"/>
        <v>person516@demo.invalid</v>
      </c>
      <c r="E5517" s="6" t="str">
        <f t="shared" si="2"/>
        <v>BASIC_OK</v>
      </c>
      <c r="F5517" s="6" t="str">
        <f>IF(E5517&lt;&gt;"BASIC_OK","REVIEW",IF(RIGHT(D5517,LEN(LOWER(TRIM('Audit summary'!$B$16)))+1)="@"&amp;LOWER(TRIM('Audit summary'!$B$16)),"INTERNAL","EXTERNAL"))</f>
        <v>INTERNAL</v>
      </c>
      <c r="G5517" s="6">
        <f t="shared" si="3"/>
        <v>0</v>
      </c>
      <c r="H5517" s="6">
        <f t="shared" si="4"/>
        <v>1</v>
      </c>
      <c r="I5517" s="6" t="str">
        <f>IF(OR(A5517="",COUNTIF('Message audit'!$A$2:$A$201,A5517)=0,AND(B5517&lt;&gt;"To",B5517&lt;&gt;"CC",B5517&lt;&gt;"BCC"),E5517&lt;&gt;"BASIC_OK"),"REVIEW","OK")</f>
        <v>OK</v>
      </c>
    </row>
    <row r="5518">
      <c r="A5518" s="5" t="s">
        <v>228</v>
      </c>
      <c r="B5518" s="5" t="s">
        <v>65</v>
      </c>
      <c r="C5518" s="5" t="s">
        <v>764</v>
      </c>
      <c r="D5518" s="6" t="str">
        <f t="shared" si="1"/>
        <v>person517@demo.invalid</v>
      </c>
      <c r="E5518" s="6" t="str">
        <f t="shared" si="2"/>
        <v>BASIC_OK</v>
      </c>
      <c r="F5518" s="6" t="str">
        <f>IF(E5518&lt;&gt;"BASIC_OK","REVIEW",IF(RIGHT(D5518,LEN(LOWER(TRIM('Audit summary'!$B$16)))+1)="@"&amp;LOWER(TRIM('Audit summary'!$B$16)),"INTERNAL","EXTERNAL"))</f>
        <v>INTERNAL</v>
      </c>
      <c r="G5518" s="6">
        <f t="shared" si="3"/>
        <v>0</v>
      </c>
      <c r="H5518" s="6">
        <f t="shared" si="4"/>
        <v>1</v>
      </c>
      <c r="I5518" s="6" t="str">
        <f>IF(OR(A5518="",COUNTIF('Message audit'!$A$2:$A$201,A5518)=0,AND(B5518&lt;&gt;"To",B5518&lt;&gt;"CC",B5518&lt;&gt;"BCC"),E5518&lt;&gt;"BASIC_OK"),"REVIEW","OK")</f>
        <v>OK</v>
      </c>
    </row>
    <row r="5519">
      <c r="A5519" s="5" t="s">
        <v>228</v>
      </c>
      <c r="B5519" s="5" t="s">
        <v>21</v>
      </c>
      <c r="C5519" s="5" t="s">
        <v>765</v>
      </c>
      <c r="D5519" s="6" t="str">
        <f t="shared" si="1"/>
        <v>person518@demo.invalid</v>
      </c>
      <c r="E5519" s="6" t="str">
        <f t="shared" si="2"/>
        <v>BASIC_OK</v>
      </c>
      <c r="F5519" s="6" t="str">
        <f>IF(E5519&lt;&gt;"BASIC_OK","REVIEW",IF(RIGHT(D5519,LEN(LOWER(TRIM('Audit summary'!$B$16)))+1)="@"&amp;LOWER(TRIM('Audit summary'!$B$16)),"INTERNAL","EXTERNAL"))</f>
        <v>INTERNAL</v>
      </c>
      <c r="G5519" s="6">
        <f t="shared" si="3"/>
        <v>0</v>
      </c>
      <c r="H5519" s="6">
        <f t="shared" si="4"/>
        <v>1</v>
      </c>
      <c r="I5519" s="6" t="str">
        <f>IF(OR(A5519="",COUNTIF('Message audit'!$A$2:$A$201,A5519)=0,AND(B5519&lt;&gt;"To",B5519&lt;&gt;"CC",B5519&lt;&gt;"BCC"),E5519&lt;&gt;"BASIC_OK"),"REVIEW","OK")</f>
        <v>OK</v>
      </c>
    </row>
    <row r="5520">
      <c r="A5520" s="5" t="s">
        <v>228</v>
      </c>
      <c r="B5520" s="5" t="s">
        <v>50</v>
      </c>
      <c r="C5520" s="5" t="s">
        <v>766</v>
      </c>
      <c r="D5520" s="6" t="str">
        <f t="shared" si="1"/>
        <v>person519@demo.invalid</v>
      </c>
      <c r="E5520" s="6" t="str">
        <f t="shared" si="2"/>
        <v>BASIC_OK</v>
      </c>
      <c r="F5520" s="6" t="str">
        <f>IF(E5520&lt;&gt;"BASIC_OK","REVIEW",IF(RIGHT(D5520,LEN(LOWER(TRIM('Audit summary'!$B$16)))+1)="@"&amp;LOWER(TRIM('Audit summary'!$B$16)),"INTERNAL","EXTERNAL"))</f>
        <v>INTERNAL</v>
      </c>
      <c r="G5520" s="6">
        <f t="shared" si="3"/>
        <v>0</v>
      </c>
      <c r="H5520" s="6">
        <f t="shared" si="4"/>
        <v>1</v>
      </c>
      <c r="I5520" s="6" t="str">
        <f>IF(OR(A5520="",COUNTIF('Message audit'!$A$2:$A$201,A5520)=0,AND(B5520&lt;&gt;"To",B5520&lt;&gt;"CC",B5520&lt;&gt;"BCC"),E5520&lt;&gt;"BASIC_OK"),"REVIEW","OK")</f>
        <v>OK</v>
      </c>
    </row>
    <row r="5521">
      <c r="A5521" s="5" t="s">
        <v>228</v>
      </c>
      <c r="B5521" s="5" t="s">
        <v>65</v>
      </c>
      <c r="C5521" s="5" t="s">
        <v>767</v>
      </c>
      <c r="D5521" s="6" t="str">
        <f t="shared" si="1"/>
        <v>person520@example.org</v>
      </c>
      <c r="E5521" s="6" t="str">
        <f t="shared" si="2"/>
        <v>BASIC_OK</v>
      </c>
      <c r="F5521" s="6" t="str">
        <f>IF(E5521&lt;&gt;"BASIC_OK","REVIEW",IF(RIGHT(D5521,LEN(LOWER(TRIM('Audit summary'!$B$16)))+1)="@"&amp;LOWER(TRIM('Audit summary'!$B$16)),"INTERNAL","EXTERNAL"))</f>
        <v>EXTERNAL</v>
      </c>
      <c r="G5521" s="6">
        <f t="shared" si="3"/>
        <v>0</v>
      </c>
      <c r="H5521" s="6">
        <f t="shared" si="4"/>
        <v>1</v>
      </c>
      <c r="I5521" s="6" t="str">
        <f>IF(OR(A5521="",COUNTIF('Message audit'!$A$2:$A$201,A5521)=0,AND(B5521&lt;&gt;"To",B5521&lt;&gt;"CC",B5521&lt;&gt;"BCC"),E5521&lt;&gt;"BASIC_OK"),"REVIEW","OK")</f>
        <v>OK</v>
      </c>
    </row>
    <row r="5522">
      <c r="A5522" s="5" t="s">
        <v>228</v>
      </c>
      <c r="B5522" s="5" t="s">
        <v>21</v>
      </c>
      <c r="C5522" s="5" t="s">
        <v>768</v>
      </c>
      <c r="D5522" s="6" t="str">
        <f t="shared" si="1"/>
        <v>person521@demo.invalid</v>
      </c>
      <c r="E5522" s="6" t="str">
        <f t="shared" si="2"/>
        <v>BASIC_OK</v>
      </c>
      <c r="F5522" s="6" t="str">
        <f>IF(E5522&lt;&gt;"BASIC_OK","REVIEW",IF(RIGHT(D5522,LEN(LOWER(TRIM('Audit summary'!$B$16)))+1)="@"&amp;LOWER(TRIM('Audit summary'!$B$16)),"INTERNAL","EXTERNAL"))</f>
        <v>INTERNAL</v>
      </c>
      <c r="G5522" s="6">
        <f t="shared" si="3"/>
        <v>0</v>
      </c>
      <c r="H5522" s="6">
        <f t="shared" si="4"/>
        <v>1</v>
      </c>
      <c r="I5522" s="6" t="str">
        <f>IF(OR(A5522="",COUNTIF('Message audit'!$A$2:$A$201,A5522)=0,AND(B5522&lt;&gt;"To",B5522&lt;&gt;"CC",B5522&lt;&gt;"BCC"),E5522&lt;&gt;"BASIC_OK"),"REVIEW","OK")</f>
        <v>OK</v>
      </c>
    </row>
    <row r="5523">
      <c r="A5523" s="5" t="s">
        <v>228</v>
      </c>
      <c r="B5523" s="5" t="s">
        <v>50</v>
      </c>
      <c r="C5523" s="5" t="s">
        <v>769</v>
      </c>
      <c r="D5523" s="6" t="str">
        <f t="shared" si="1"/>
        <v>person522@demo.invalid</v>
      </c>
      <c r="E5523" s="6" t="str">
        <f t="shared" si="2"/>
        <v>BASIC_OK</v>
      </c>
      <c r="F5523" s="6" t="str">
        <f>IF(E5523&lt;&gt;"BASIC_OK","REVIEW",IF(RIGHT(D5523,LEN(LOWER(TRIM('Audit summary'!$B$16)))+1)="@"&amp;LOWER(TRIM('Audit summary'!$B$16)),"INTERNAL","EXTERNAL"))</f>
        <v>INTERNAL</v>
      </c>
      <c r="G5523" s="6">
        <f t="shared" si="3"/>
        <v>0</v>
      </c>
      <c r="H5523" s="6">
        <f t="shared" si="4"/>
        <v>1</v>
      </c>
      <c r="I5523" s="6" t="str">
        <f>IF(OR(A5523="",COUNTIF('Message audit'!$A$2:$A$201,A5523)=0,AND(B5523&lt;&gt;"To",B5523&lt;&gt;"CC",B5523&lt;&gt;"BCC"),E5523&lt;&gt;"BASIC_OK"),"REVIEW","OK")</f>
        <v>OK</v>
      </c>
    </row>
    <row r="5524">
      <c r="A5524" s="5" t="s">
        <v>228</v>
      </c>
      <c r="B5524" s="5" t="s">
        <v>65</v>
      </c>
      <c r="C5524" s="5" t="s">
        <v>770</v>
      </c>
      <c r="D5524" s="6" t="str">
        <f t="shared" si="1"/>
        <v>person523@demo.invalid</v>
      </c>
      <c r="E5524" s="6" t="str">
        <f t="shared" si="2"/>
        <v>BASIC_OK</v>
      </c>
      <c r="F5524" s="6" t="str">
        <f>IF(E5524&lt;&gt;"BASIC_OK","REVIEW",IF(RIGHT(D5524,LEN(LOWER(TRIM('Audit summary'!$B$16)))+1)="@"&amp;LOWER(TRIM('Audit summary'!$B$16)),"INTERNAL","EXTERNAL"))</f>
        <v>INTERNAL</v>
      </c>
      <c r="G5524" s="6">
        <f t="shared" si="3"/>
        <v>0</v>
      </c>
      <c r="H5524" s="6">
        <f t="shared" si="4"/>
        <v>1</v>
      </c>
      <c r="I5524" s="6" t="str">
        <f>IF(OR(A5524="",COUNTIF('Message audit'!$A$2:$A$201,A5524)=0,AND(B5524&lt;&gt;"To",B5524&lt;&gt;"CC",B5524&lt;&gt;"BCC"),E5524&lt;&gt;"BASIC_OK"),"REVIEW","OK")</f>
        <v>OK</v>
      </c>
    </row>
    <row r="5525">
      <c r="A5525" s="5" t="s">
        <v>228</v>
      </c>
      <c r="B5525" s="5" t="s">
        <v>21</v>
      </c>
      <c r="C5525" s="5" t="s">
        <v>771</v>
      </c>
      <c r="D5525" s="6" t="str">
        <f t="shared" si="1"/>
        <v>person524@demo.invalid</v>
      </c>
      <c r="E5525" s="6" t="str">
        <f t="shared" si="2"/>
        <v>BASIC_OK</v>
      </c>
      <c r="F5525" s="6" t="str">
        <f>IF(E5525&lt;&gt;"BASIC_OK","REVIEW",IF(RIGHT(D5525,LEN(LOWER(TRIM('Audit summary'!$B$16)))+1)="@"&amp;LOWER(TRIM('Audit summary'!$B$16)),"INTERNAL","EXTERNAL"))</f>
        <v>INTERNAL</v>
      </c>
      <c r="G5525" s="6">
        <f t="shared" si="3"/>
        <v>0</v>
      </c>
      <c r="H5525" s="6">
        <f t="shared" si="4"/>
        <v>1</v>
      </c>
      <c r="I5525" s="6" t="str">
        <f>IF(OR(A5525="",COUNTIF('Message audit'!$A$2:$A$201,A5525)=0,AND(B5525&lt;&gt;"To",B5525&lt;&gt;"CC",B5525&lt;&gt;"BCC"),E5525&lt;&gt;"BASIC_OK"),"REVIEW","OK")</f>
        <v>OK</v>
      </c>
    </row>
    <row r="5526">
      <c r="A5526" s="5" t="s">
        <v>228</v>
      </c>
      <c r="B5526" s="5" t="s">
        <v>50</v>
      </c>
      <c r="C5526" s="5" t="s">
        <v>772</v>
      </c>
      <c r="D5526" s="6" t="str">
        <f t="shared" si="1"/>
        <v>person525@example.org</v>
      </c>
      <c r="E5526" s="6" t="str">
        <f t="shared" si="2"/>
        <v>BASIC_OK</v>
      </c>
      <c r="F5526" s="6" t="str">
        <f>IF(E5526&lt;&gt;"BASIC_OK","REVIEW",IF(RIGHT(D5526,LEN(LOWER(TRIM('Audit summary'!$B$16)))+1)="@"&amp;LOWER(TRIM('Audit summary'!$B$16)),"INTERNAL","EXTERNAL"))</f>
        <v>EXTERNAL</v>
      </c>
      <c r="G5526" s="6">
        <f t="shared" si="3"/>
        <v>0</v>
      </c>
      <c r="H5526" s="6">
        <f t="shared" si="4"/>
        <v>1</v>
      </c>
      <c r="I5526" s="6" t="str">
        <f>IF(OR(A5526="",COUNTIF('Message audit'!$A$2:$A$201,A5526)=0,AND(B5526&lt;&gt;"To",B5526&lt;&gt;"CC",B5526&lt;&gt;"BCC"),E5526&lt;&gt;"BASIC_OK"),"REVIEW","OK")</f>
        <v>OK</v>
      </c>
    </row>
    <row r="5527">
      <c r="A5527" s="5" t="s">
        <v>228</v>
      </c>
      <c r="B5527" s="5" t="s">
        <v>65</v>
      </c>
      <c r="C5527" s="5" t="s">
        <v>773</v>
      </c>
      <c r="D5527" s="6" t="str">
        <f t="shared" si="1"/>
        <v>person526@demo.invalid</v>
      </c>
      <c r="E5527" s="6" t="str">
        <f t="shared" si="2"/>
        <v>BASIC_OK</v>
      </c>
      <c r="F5527" s="6" t="str">
        <f>IF(E5527&lt;&gt;"BASIC_OK","REVIEW",IF(RIGHT(D5527,LEN(LOWER(TRIM('Audit summary'!$B$16)))+1)="@"&amp;LOWER(TRIM('Audit summary'!$B$16)),"INTERNAL","EXTERNAL"))</f>
        <v>INTERNAL</v>
      </c>
      <c r="G5527" s="6">
        <f t="shared" si="3"/>
        <v>0</v>
      </c>
      <c r="H5527" s="6">
        <f t="shared" si="4"/>
        <v>1</v>
      </c>
      <c r="I5527" s="6" t="str">
        <f>IF(OR(A5527="",COUNTIF('Message audit'!$A$2:$A$201,A5527)=0,AND(B5527&lt;&gt;"To",B5527&lt;&gt;"CC",B5527&lt;&gt;"BCC"),E5527&lt;&gt;"BASIC_OK"),"REVIEW","OK")</f>
        <v>OK</v>
      </c>
    </row>
    <row r="5528">
      <c r="A5528" s="5" t="s">
        <v>228</v>
      </c>
      <c r="B5528" s="5" t="s">
        <v>21</v>
      </c>
      <c r="C5528" s="5" t="s">
        <v>774</v>
      </c>
      <c r="D5528" s="6" t="str">
        <f t="shared" si="1"/>
        <v>person527@demo.invalid</v>
      </c>
      <c r="E5528" s="6" t="str">
        <f t="shared" si="2"/>
        <v>BASIC_OK</v>
      </c>
      <c r="F5528" s="6" t="str">
        <f>IF(E5528&lt;&gt;"BASIC_OK","REVIEW",IF(RIGHT(D5528,LEN(LOWER(TRIM('Audit summary'!$B$16)))+1)="@"&amp;LOWER(TRIM('Audit summary'!$B$16)),"INTERNAL","EXTERNAL"))</f>
        <v>INTERNAL</v>
      </c>
      <c r="G5528" s="6">
        <f t="shared" si="3"/>
        <v>0</v>
      </c>
      <c r="H5528" s="6">
        <f t="shared" si="4"/>
        <v>1</v>
      </c>
      <c r="I5528" s="6" t="str">
        <f>IF(OR(A5528="",COUNTIF('Message audit'!$A$2:$A$201,A5528)=0,AND(B5528&lt;&gt;"To",B5528&lt;&gt;"CC",B5528&lt;&gt;"BCC"),E5528&lt;&gt;"BASIC_OK"),"REVIEW","OK")</f>
        <v>OK</v>
      </c>
    </row>
    <row r="5529">
      <c r="A5529" s="5" t="s">
        <v>228</v>
      </c>
      <c r="B5529" s="5" t="s">
        <v>50</v>
      </c>
      <c r="C5529" s="5" t="s">
        <v>775</v>
      </c>
      <c r="D5529" s="6" t="str">
        <f t="shared" si="1"/>
        <v>person528@demo.invalid</v>
      </c>
      <c r="E5529" s="6" t="str">
        <f t="shared" si="2"/>
        <v>BASIC_OK</v>
      </c>
      <c r="F5529" s="6" t="str">
        <f>IF(E5529&lt;&gt;"BASIC_OK","REVIEW",IF(RIGHT(D5529,LEN(LOWER(TRIM('Audit summary'!$B$16)))+1)="@"&amp;LOWER(TRIM('Audit summary'!$B$16)),"INTERNAL","EXTERNAL"))</f>
        <v>INTERNAL</v>
      </c>
      <c r="G5529" s="6">
        <f t="shared" si="3"/>
        <v>0</v>
      </c>
      <c r="H5529" s="6">
        <f t="shared" si="4"/>
        <v>1</v>
      </c>
      <c r="I5529" s="6" t="str">
        <f>IF(OR(A5529="",COUNTIF('Message audit'!$A$2:$A$201,A5529)=0,AND(B5529&lt;&gt;"To",B5529&lt;&gt;"CC",B5529&lt;&gt;"BCC"),E5529&lt;&gt;"BASIC_OK"),"REVIEW","OK")</f>
        <v>OK</v>
      </c>
    </row>
    <row r="5530">
      <c r="A5530" s="5" t="s">
        <v>228</v>
      </c>
      <c r="B5530" s="5" t="s">
        <v>65</v>
      </c>
      <c r="C5530" s="5" t="s">
        <v>776</v>
      </c>
      <c r="D5530" s="6" t="str">
        <f t="shared" si="1"/>
        <v>person529@demo.invalid</v>
      </c>
      <c r="E5530" s="6" t="str">
        <f t="shared" si="2"/>
        <v>BASIC_OK</v>
      </c>
      <c r="F5530" s="6" t="str">
        <f>IF(E5530&lt;&gt;"BASIC_OK","REVIEW",IF(RIGHT(D5530,LEN(LOWER(TRIM('Audit summary'!$B$16)))+1)="@"&amp;LOWER(TRIM('Audit summary'!$B$16)),"INTERNAL","EXTERNAL"))</f>
        <v>INTERNAL</v>
      </c>
      <c r="G5530" s="6">
        <f t="shared" si="3"/>
        <v>0</v>
      </c>
      <c r="H5530" s="6">
        <f t="shared" si="4"/>
        <v>1</v>
      </c>
      <c r="I5530" s="6" t="str">
        <f>IF(OR(A5530="",COUNTIF('Message audit'!$A$2:$A$201,A5530)=0,AND(B5530&lt;&gt;"To",B5530&lt;&gt;"CC",B5530&lt;&gt;"BCC"),E5530&lt;&gt;"BASIC_OK"),"REVIEW","OK")</f>
        <v>OK</v>
      </c>
    </row>
    <row r="5531">
      <c r="A5531" s="5" t="s">
        <v>228</v>
      </c>
      <c r="B5531" s="5" t="s">
        <v>21</v>
      </c>
      <c r="C5531" s="5" t="s">
        <v>777</v>
      </c>
      <c r="D5531" s="6" t="str">
        <f t="shared" si="1"/>
        <v>person530@example.org</v>
      </c>
      <c r="E5531" s="6" t="str">
        <f t="shared" si="2"/>
        <v>BASIC_OK</v>
      </c>
      <c r="F5531" s="6" t="str">
        <f>IF(E5531&lt;&gt;"BASIC_OK","REVIEW",IF(RIGHT(D5531,LEN(LOWER(TRIM('Audit summary'!$B$16)))+1)="@"&amp;LOWER(TRIM('Audit summary'!$B$16)),"INTERNAL","EXTERNAL"))</f>
        <v>EXTERNAL</v>
      </c>
      <c r="G5531" s="6">
        <f t="shared" si="3"/>
        <v>0</v>
      </c>
      <c r="H5531" s="6">
        <f t="shared" si="4"/>
        <v>1</v>
      </c>
      <c r="I5531" s="6" t="str">
        <f>IF(OR(A5531="",COUNTIF('Message audit'!$A$2:$A$201,A5531)=0,AND(B5531&lt;&gt;"To",B5531&lt;&gt;"CC",B5531&lt;&gt;"BCC"),E5531&lt;&gt;"BASIC_OK"),"REVIEW","OK")</f>
        <v>OK</v>
      </c>
    </row>
    <row r="5532">
      <c r="A5532" s="5" t="s">
        <v>228</v>
      </c>
      <c r="B5532" s="5" t="s">
        <v>50</v>
      </c>
      <c r="C5532" s="5" t="s">
        <v>778</v>
      </c>
      <c r="D5532" s="6" t="str">
        <f t="shared" si="1"/>
        <v>person531@demo.invalid</v>
      </c>
      <c r="E5532" s="6" t="str">
        <f t="shared" si="2"/>
        <v>BASIC_OK</v>
      </c>
      <c r="F5532" s="6" t="str">
        <f>IF(E5532&lt;&gt;"BASIC_OK","REVIEW",IF(RIGHT(D5532,LEN(LOWER(TRIM('Audit summary'!$B$16)))+1)="@"&amp;LOWER(TRIM('Audit summary'!$B$16)),"INTERNAL","EXTERNAL"))</f>
        <v>INTERNAL</v>
      </c>
      <c r="G5532" s="6">
        <f t="shared" si="3"/>
        <v>0</v>
      </c>
      <c r="H5532" s="6">
        <f t="shared" si="4"/>
        <v>1</v>
      </c>
      <c r="I5532" s="6" t="str">
        <f>IF(OR(A5532="",COUNTIF('Message audit'!$A$2:$A$201,A5532)=0,AND(B5532&lt;&gt;"To",B5532&lt;&gt;"CC",B5532&lt;&gt;"BCC"),E5532&lt;&gt;"BASIC_OK"),"REVIEW","OK")</f>
        <v>OK</v>
      </c>
    </row>
    <row r="5533">
      <c r="A5533" s="5" t="s">
        <v>228</v>
      </c>
      <c r="B5533" s="5" t="s">
        <v>65</v>
      </c>
      <c r="C5533" s="5" t="s">
        <v>779</v>
      </c>
      <c r="D5533" s="6" t="str">
        <f t="shared" si="1"/>
        <v>person532@demo.invalid</v>
      </c>
      <c r="E5533" s="6" t="str">
        <f t="shared" si="2"/>
        <v>BASIC_OK</v>
      </c>
      <c r="F5533" s="6" t="str">
        <f>IF(E5533&lt;&gt;"BASIC_OK","REVIEW",IF(RIGHT(D5533,LEN(LOWER(TRIM('Audit summary'!$B$16)))+1)="@"&amp;LOWER(TRIM('Audit summary'!$B$16)),"INTERNAL","EXTERNAL"))</f>
        <v>INTERNAL</v>
      </c>
      <c r="G5533" s="6">
        <f t="shared" si="3"/>
        <v>0</v>
      </c>
      <c r="H5533" s="6">
        <f t="shared" si="4"/>
        <v>1</v>
      </c>
      <c r="I5533" s="6" t="str">
        <f>IF(OR(A5533="",COUNTIF('Message audit'!$A$2:$A$201,A5533)=0,AND(B5533&lt;&gt;"To",B5533&lt;&gt;"CC",B5533&lt;&gt;"BCC"),E5533&lt;&gt;"BASIC_OK"),"REVIEW","OK")</f>
        <v>OK</v>
      </c>
    </row>
    <row r="5534">
      <c r="A5534" s="5" t="s">
        <v>228</v>
      </c>
      <c r="B5534" s="5" t="s">
        <v>21</v>
      </c>
      <c r="C5534" s="5" t="s">
        <v>780</v>
      </c>
      <c r="D5534" s="6" t="str">
        <f t="shared" si="1"/>
        <v>person533@demo.invalid</v>
      </c>
      <c r="E5534" s="6" t="str">
        <f t="shared" si="2"/>
        <v>BASIC_OK</v>
      </c>
      <c r="F5534" s="6" t="str">
        <f>IF(E5534&lt;&gt;"BASIC_OK","REVIEW",IF(RIGHT(D5534,LEN(LOWER(TRIM('Audit summary'!$B$16)))+1)="@"&amp;LOWER(TRIM('Audit summary'!$B$16)),"INTERNAL","EXTERNAL"))</f>
        <v>INTERNAL</v>
      </c>
      <c r="G5534" s="6">
        <f t="shared" si="3"/>
        <v>0</v>
      </c>
      <c r="H5534" s="6">
        <f t="shared" si="4"/>
        <v>1</v>
      </c>
      <c r="I5534" s="6" t="str">
        <f>IF(OR(A5534="",COUNTIF('Message audit'!$A$2:$A$201,A5534)=0,AND(B5534&lt;&gt;"To",B5534&lt;&gt;"CC",B5534&lt;&gt;"BCC"),E5534&lt;&gt;"BASIC_OK"),"REVIEW","OK")</f>
        <v>OK</v>
      </c>
    </row>
    <row r="5535">
      <c r="A5535" s="5" t="s">
        <v>228</v>
      </c>
      <c r="B5535" s="5" t="s">
        <v>50</v>
      </c>
      <c r="C5535" s="5" t="s">
        <v>781</v>
      </c>
      <c r="D5535" s="6" t="str">
        <f t="shared" si="1"/>
        <v>person534@demo.invalid</v>
      </c>
      <c r="E5535" s="6" t="str">
        <f t="shared" si="2"/>
        <v>BASIC_OK</v>
      </c>
      <c r="F5535" s="6" t="str">
        <f>IF(E5535&lt;&gt;"BASIC_OK","REVIEW",IF(RIGHT(D5535,LEN(LOWER(TRIM('Audit summary'!$B$16)))+1)="@"&amp;LOWER(TRIM('Audit summary'!$B$16)),"INTERNAL","EXTERNAL"))</f>
        <v>INTERNAL</v>
      </c>
      <c r="G5535" s="6">
        <f t="shared" si="3"/>
        <v>0</v>
      </c>
      <c r="H5535" s="6">
        <f t="shared" si="4"/>
        <v>1</v>
      </c>
      <c r="I5535" s="6" t="str">
        <f>IF(OR(A5535="",COUNTIF('Message audit'!$A$2:$A$201,A5535)=0,AND(B5535&lt;&gt;"To",B5535&lt;&gt;"CC",B5535&lt;&gt;"BCC"),E5535&lt;&gt;"BASIC_OK"),"REVIEW","OK")</f>
        <v>OK</v>
      </c>
    </row>
    <row r="5536">
      <c r="A5536" s="5" t="s">
        <v>228</v>
      </c>
      <c r="B5536" s="5" t="s">
        <v>65</v>
      </c>
      <c r="C5536" s="5" t="s">
        <v>782</v>
      </c>
      <c r="D5536" s="6" t="str">
        <f t="shared" si="1"/>
        <v>person535@example.org</v>
      </c>
      <c r="E5536" s="6" t="str">
        <f t="shared" si="2"/>
        <v>BASIC_OK</v>
      </c>
      <c r="F5536" s="6" t="str">
        <f>IF(E5536&lt;&gt;"BASIC_OK","REVIEW",IF(RIGHT(D5536,LEN(LOWER(TRIM('Audit summary'!$B$16)))+1)="@"&amp;LOWER(TRIM('Audit summary'!$B$16)),"INTERNAL","EXTERNAL"))</f>
        <v>EXTERNAL</v>
      </c>
      <c r="G5536" s="6">
        <f t="shared" si="3"/>
        <v>0</v>
      </c>
      <c r="H5536" s="6">
        <f t="shared" si="4"/>
        <v>1</v>
      </c>
      <c r="I5536" s="6" t="str">
        <f>IF(OR(A5536="",COUNTIF('Message audit'!$A$2:$A$201,A5536)=0,AND(B5536&lt;&gt;"To",B5536&lt;&gt;"CC",B5536&lt;&gt;"BCC"),E5536&lt;&gt;"BASIC_OK"),"REVIEW","OK")</f>
        <v>OK</v>
      </c>
    </row>
    <row r="5537">
      <c r="A5537" s="5" t="s">
        <v>228</v>
      </c>
      <c r="B5537" s="5" t="s">
        <v>21</v>
      </c>
      <c r="C5537" s="5" t="s">
        <v>783</v>
      </c>
      <c r="D5537" s="6" t="str">
        <f t="shared" si="1"/>
        <v>person536@demo.invalid</v>
      </c>
      <c r="E5537" s="6" t="str">
        <f t="shared" si="2"/>
        <v>BASIC_OK</v>
      </c>
      <c r="F5537" s="6" t="str">
        <f>IF(E5537&lt;&gt;"BASIC_OK","REVIEW",IF(RIGHT(D5537,LEN(LOWER(TRIM('Audit summary'!$B$16)))+1)="@"&amp;LOWER(TRIM('Audit summary'!$B$16)),"INTERNAL","EXTERNAL"))</f>
        <v>INTERNAL</v>
      </c>
      <c r="G5537" s="6">
        <f t="shared" si="3"/>
        <v>0</v>
      </c>
      <c r="H5537" s="6">
        <f t="shared" si="4"/>
        <v>1</v>
      </c>
      <c r="I5537" s="6" t="str">
        <f>IF(OR(A5537="",COUNTIF('Message audit'!$A$2:$A$201,A5537)=0,AND(B5537&lt;&gt;"To",B5537&lt;&gt;"CC",B5537&lt;&gt;"BCC"),E5537&lt;&gt;"BASIC_OK"),"REVIEW","OK")</f>
        <v>OK</v>
      </c>
    </row>
    <row r="5538">
      <c r="A5538" s="5" t="s">
        <v>228</v>
      </c>
      <c r="B5538" s="5" t="s">
        <v>50</v>
      </c>
      <c r="C5538" s="5" t="s">
        <v>784</v>
      </c>
      <c r="D5538" s="6" t="str">
        <f t="shared" si="1"/>
        <v>person537@demo.invalid</v>
      </c>
      <c r="E5538" s="6" t="str">
        <f t="shared" si="2"/>
        <v>BASIC_OK</v>
      </c>
      <c r="F5538" s="6" t="str">
        <f>IF(E5538&lt;&gt;"BASIC_OK","REVIEW",IF(RIGHT(D5538,LEN(LOWER(TRIM('Audit summary'!$B$16)))+1)="@"&amp;LOWER(TRIM('Audit summary'!$B$16)),"INTERNAL","EXTERNAL"))</f>
        <v>INTERNAL</v>
      </c>
      <c r="G5538" s="6">
        <f t="shared" si="3"/>
        <v>0</v>
      </c>
      <c r="H5538" s="6">
        <f t="shared" si="4"/>
        <v>1</v>
      </c>
      <c r="I5538" s="6" t="str">
        <f>IF(OR(A5538="",COUNTIF('Message audit'!$A$2:$A$201,A5538)=0,AND(B5538&lt;&gt;"To",B5538&lt;&gt;"CC",B5538&lt;&gt;"BCC"),E5538&lt;&gt;"BASIC_OK"),"REVIEW","OK")</f>
        <v>OK</v>
      </c>
    </row>
    <row r="5539">
      <c r="A5539" s="5" t="s">
        <v>228</v>
      </c>
      <c r="B5539" s="5" t="s">
        <v>65</v>
      </c>
      <c r="C5539" s="5" t="s">
        <v>785</v>
      </c>
      <c r="D5539" s="6" t="str">
        <f t="shared" si="1"/>
        <v>person538@demo.invalid</v>
      </c>
      <c r="E5539" s="6" t="str">
        <f t="shared" si="2"/>
        <v>BASIC_OK</v>
      </c>
      <c r="F5539" s="6" t="str">
        <f>IF(E5539&lt;&gt;"BASIC_OK","REVIEW",IF(RIGHT(D5539,LEN(LOWER(TRIM('Audit summary'!$B$16)))+1)="@"&amp;LOWER(TRIM('Audit summary'!$B$16)),"INTERNAL","EXTERNAL"))</f>
        <v>INTERNAL</v>
      </c>
      <c r="G5539" s="6">
        <f t="shared" si="3"/>
        <v>0</v>
      </c>
      <c r="H5539" s="6">
        <f t="shared" si="4"/>
        <v>1</v>
      </c>
      <c r="I5539" s="6" t="str">
        <f>IF(OR(A5539="",COUNTIF('Message audit'!$A$2:$A$201,A5539)=0,AND(B5539&lt;&gt;"To",B5539&lt;&gt;"CC",B5539&lt;&gt;"BCC"),E5539&lt;&gt;"BASIC_OK"),"REVIEW","OK")</f>
        <v>OK</v>
      </c>
    </row>
    <row r="5540">
      <c r="A5540" s="5" t="s">
        <v>228</v>
      </c>
      <c r="B5540" s="5" t="s">
        <v>21</v>
      </c>
      <c r="C5540" s="5" t="s">
        <v>786</v>
      </c>
      <c r="D5540" s="6" t="str">
        <f t="shared" si="1"/>
        <v>person539@demo.invalid</v>
      </c>
      <c r="E5540" s="6" t="str">
        <f t="shared" si="2"/>
        <v>BASIC_OK</v>
      </c>
      <c r="F5540" s="6" t="str">
        <f>IF(E5540&lt;&gt;"BASIC_OK","REVIEW",IF(RIGHT(D5540,LEN(LOWER(TRIM('Audit summary'!$B$16)))+1)="@"&amp;LOWER(TRIM('Audit summary'!$B$16)),"INTERNAL","EXTERNAL"))</f>
        <v>INTERNAL</v>
      </c>
      <c r="G5540" s="6">
        <f t="shared" si="3"/>
        <v>0</v>
      </c>
      <c r="H5540" s="6">
        <f t="shared" si="4"/>
        <v>1</v>
      </c>
      <c r="I5540" s="6" t="str">
        <f>IF(OR(A5540="",COUNTIF('Message audit'!$A$2:$A$201,A5540)=0,AND(B5540&lt;&gt;"To",B5540&lt;&gt;"CC",B5540&lt;&gt;"BCC"),E5540&lt;&gt;"BASIC_OK"),"REVIEW","OK")</f>
        <v>OK</v>
      </c>
    </row>
    <row r="5541">
      <c r="A5541" s="5" t="s">
        <v>228</v>
      </c>
      <c r="B5541" s="5" t="s">
        <v>50</v>
      </c>
      <c r="C5541" s="5" t="s">
        <v>787</v>
      </c>
      <c r="D5541" s="6" t="str">
        <f t="shared" si="1"/>
        <v>person540@example.org</v>
      </c>
      <c r="E5541" s="6" t="str">
        <f t="shared" si="2"/>
        <v>BASIC_OK</v>
      </c>
      <c r="F5541" s="6" t="str">
        <f>IF(E5541&lt;&gt;"BASIC_OK","REVIEW",IF(RIGHT(D5541,LEN(LOWER(TRIM('Audit summary'!$B$16)))+1)="@"&amp;LOWER(TRIM('Audit summary'!$B$16)),"INTERNAL","EXTERNAL"))</f>
        <v>EXTERNAL</v>
      </c>
      <c r="G5541" s="6">
        <f t="shared" si="3"/>
        <v>0</v>
      </c>
      <c r="H5541" s="6">
        <f t="shared" si="4"/>
        <v>1</v>
      </c>
      <c r="I5541" s="6" t="str">
        <f>IF(OR(A5541="",COUNTIF('Message audit'!$A$2:$A$201,A5541)=0,AND(B5541&lt;&gt;"To",B5541&lt;&gt;"CC",B5541&lt;&gt;"BCC"),E5541&lt;&gt;"BASIC_OK"),"REVIEW","OK")</f>
        <v>OK</v>
      </c>
    </row>
    <row r="5542">
      <c r="A5542" s="5" t="s">
        <v>228</v>
      </c>
      <c r="B5542" s="5" t="s">
        <v>65</v>
      </c>
      <c r="C5542" s="5" t="s">
        <v>788</v>
      </c>
      <c r="D5542" s="6" t="str">
        <f t="shared" si="1"/>
        <v>person541@demo.invalid</v>
      </c>
      <c r="E5542" s="6" t="str">
        <f t="shared" si="2"/>
        <v>BASIC_OK</v>
      </c>
      <c r="F5542" s="6" t="str">
        <f>IF(E5542&lt;&gt;"BASIC_OK","REVIEW",IF(RIGHT(D5542,LEN(LOWER(TRIM('Audit summary'!$B$16)))+1)="@"&amp;LOWER(TRIM('Audit summary'!$B$16)),"INTERNAL","EXTERNAL"))</f>
        <v>INTERNAL</v>
      </c>
      <c r="G5542" s="6">
        <f t="shared" si="3"/>
        <v>0</v>
      </c>
      <c r="H5542" s="6">
        <f t="shared" si="4"/>
        <v>1</v>
      </c>
      <c r="I5542" s="6" t="str">
        <f>IF(OR(A5542="",COUNTIF('Message audit'!$A$2:$A$201,A5542)=0,AND(B5542&lt;&gt;"To",B5542&lt;&gt;"CC",B5542&lt;&gt;"BCC"),E5542&lt;&gt;"BASIC_OK"),"REVIEW","OK")</f>
        <v>OK</v>
      </c>
    </row>
    <row r="5543">
      <c r="A5543" s="5" t="s">
        <v>228</v>
      </c>
      <c r="B5543" s="5" t="s">
        <v>21</v>
      </c>
      <c r="C5543" s="5" t="s">
        <v>789</v>
      </c>
      <c r="D5543" s="6" t="str">
        <f t="shared" si="1"/>
        <v>person542@demo.invalid</v>
      </c>
      <c r="E5543" s="6" t="str">
        <f t="shared" si="2"/>
        <v>BASIC_OK</v>
      </c>
      <c r="F5543" s="6" t="str">
        <f>IF(E5543&lt;&gt;"BASIC_OK","REVIEW",IF(RIGHT(D5543,LEN(LOWER(TRIM('Audit summary'!$B$16)))+1)="@"&amp;LOWER(TRIM('Audit summary'!$B$16)),"INTERNAL","EXTERNAL"))</f>
        <v>INTERNAL</v>
      </c>
      <c r="G5543" s="6">
        <f t="shared" si="3"/>
        <v>0</v>
      </c>
      <c r="H5543" s="6">
        <f t="shared" si="4"/>
        <v>1</v>
      </c>
      <c r="I5543" s="6" t="str">
        <f>IF(OR(A5543="",COUNTIF('Message audit'!$A$2:$A$201,A5543)=0,AND(B5543&lt;&gt;"To",B5543&lt;&gt;"CC",B5543&lt;&gt;"BCC"),E5543&lt;&gt;"BASIC_OK"),"REVIEW","OK")</f>
        <v>OK</v>
      </c>
    </row>
    <row r="5544">
      <c r="A5544" s="5" t="s">
        <v>228</v>
      </c>
      <c r="B5544" s="5" t="s">
        <v>50</v>
      </c>
      <c r="C5544" s="5" t="s">
        <v>790</v>
      </c>
      <c r="D5544" s="6" t="str">
        <f t="shared" si="1"/>
        <v>person543@demo.invalid</v>
      </c>
      <c r="E5544" s="6" t="str">
        <f t="shared" si="2"/>
        <v>BASIC_OK</v>
      </c>
      <c r="F5544" s="6" t="str">
        <f>IF(E5544&lt;&gt;"BASIC_OK","REVIEW",IF(RIGHT(D5544,LEN(LOWER(TRIM('Audit summary'!$B$16)))+1)="@"&amp;LOWER(TRIM('Audit summary'!$B$16)),"INTERNAL","EXTERNAL"))</f>
        <v>INTERNAL</v>
      </c>
      <c r="G5544" s="6">
        <f t="shared" si="3"/>
        <v>0</v>
      </c>
      <c r="H5544" s="6">
        <f t="shared" si="4"/>
        <v>1</v>
      </c>
      <c r="I5544" s="6" t="str">
        <f>IF(OR(A5544="",COUNTIF('Message audit'!$A$2:$A$201,A5544)=0,AND(B5544&lt;&gt;"To",B5544&lt;&gt;"CC",B5544&lt;&gt;"BCC"),E5544&lt;&gt;"BASIC_OK"),"REVIEW","OK")</f>
        <v>OK</v>
      </c>
    </row>
    <row r="5545">
      <c r="A5545" s="5" t="s">
        <v>228</v>
      </c>
      <c r="B5545" s="5" t="s">
        <v>65</v>
      </c>
      <c r="C5545" s="5" t="s">
        <v>791</v>
      </c>
      <c r="D5545" s="6" t="str">
        <f t="shared" si="1"/>
        <v>person544@demo.invalid</v>
      </c>
      <c r="E5545" s="6" t="str">
        <f t="shared" si="2"/>
        <v>BASIC_OK</v>
      </c>
      <c r="F5545" s="6" t="str">
        <f>IF(E5545&lt;&gt;"BASIC_OK","REVIEW",IF(RIGHT(D5545,LEN(LOWER(TRIM('Audit summary'!$B$16)))+1)="@"&amp;LOWER(TRIM('Audit summary'!$B$16)),"INTERNAL","EXTERNAL"))</f>
        <v>INTERNAL</v>
      </c>
      <c r="G5545" s="6">
        <f t="shared" si="3"/>
        <v>0</v>
      </c>
      <c r="H5545" s="6">
        <f t="shared" si="4"/>
        <v>1</v>
      </c>
      <c r="I5545" s="6" t="str">
        <f>IF(OR(A5545="",COUNTIF('Message audit'!$A$2:$A$201,A5545)=0,AND(B5545&lt;&gt;"To",B5545&lt;&gt;"CC",B5545&lt;&gt;"BCC"),E5545&lt;&gt;"BASIC_OK"),"REVIEW","OK")</f>
        <v>OK</v>
      </c>
    </row>
    <row r="5546">
      <c r="A5546" s="5" t="s">
        <v>228</v>
      </c>
      <c r="B5546" s="5" t="s">
        <v>21</v>
      </c>
      <c r="C5546" s="5" t="s">
        <v>792</v>
      </c>
      <c r="D5546" s="6" t="str">
        <f t="shared" si="1"/>
        <v>person545@example.org</v>
      </c>
      <c r="E5546" s="6" t="str">
        <f t="shared" si="2"/>
        <v>BASIC_OK</v>
      </c>
      <c r="F5546" s="6" t="str">
        <f>IF(E5546&lt;&gt;"BASIC_OK","REVIEW",IF(RIGHT(D5546,LEN(LOWER(TRIM('Audit summary'!$B$16)))+1)="@"&amp;LOWER(TRIM('Audit summary'!$B$16)),"INTERNAL","EXTERNAL"))</f>
        <v>EXTERNAL</v>
      </c>
      <c r="G5546" s="6">
        <f t="shared" si="3"/>
        <v>0</v>
      </c>
      <c r="H5546" s="6">
        <f t="shared" si="4"/>
        <v>1</v>
      </c>
      <c r="I5546" s="6" t="str">
        <f>IF(OR(A5546="",COUNTIF('Message audit'!$A$2:$A$201,A5546)=0,AND(B5546&lt;&gt;"To",B5546&lt;&gt;"CC",B5546&lt;&gt;"BCC"),E5546&lt;&gt;"BASIC_OK"),"REVIEW","OK")</f>
        <v>OK</v>
      </c>
    </row>
    <row r="5547">
      <c r="A5547" s="5" t="s">
        <v>228</v>
      </c>
      <c r="B5547" s="5" t="s">
        <v>50</v>
      </c>
      <c r="C5547" s="5" t="s">
        <v>793</v>
      </c>
      <c r="D5547" s="6" t="str">
        <f t="shared" si="1"/>
        <v>person546@demo.invalid</v>
      </c>
      <c r="E5547" s="6" t="str">
        <f t="shared" si="2"/>
        <v>BASIC_OK</v>
      </c>
      <c r="F5547" s="6" t="str">
        <f>IF(E5547&lt;&gt;"BASIC_OK","REVIEW",IF(RIGHT(D5547,LEN(LOWER(TRIM('Audit summary'!$B$16)))+1)="@"&amp;LOWER(TRIM('Audit summary'!$B$16)),"INTERNAL","EXTERNAL"))</f>
        <v>INTERNAL</v>
      </c>
      <c r="G5547" s="6">
        <f t="shared" si="3"/>
        <v>0</v>
      </c>
      <c r="H5547" s="6">
        <f t="shared" si="4"/>
        <v>1</v>
      </c>
      <c r="I5547" s="6" t="str">
        <f>IF(OR(A5547="",COUNTIF('Message audit'!$A$2:$A$201,A5547)=0,AND(B5547&lt;&gt;"To",B5547&lt;&gt;"CC",B5547&lt;&gt;"BCC"),E5547&lt;&gt;"BASIC_OK"),"REVIEW","OK")</f>
        <v>OK</v>
      </c>
    </row>
    <row r="5548">
      <c r="A5548" s="5" t="s">
        <v>228</v>
      </c>
      <c r="B5548" s="5" t="s">
        <v>65</v>
      </c>
      <c r="C5548" s="5" t="s">
        <v>794</v>
      </c>
      <c r="D5548" s="6" t="str">
        <f t="shared" si="1"/>
        <v>person547@demo.invalid</v>
      </c>
      <c r="E5548" s="6" t="str">
        <f t="shared" si="2"/>
        <v>BASIC_OK</v>
      </c>
      <c r="F5548" s="6" t="str">
        <f>IF(E5548&lt;&gt;"BASIC_OK","REVIEW",IF(RIGHT(D5548,LEN(LOWER(TRIM('Audit summary'!$B$16)))+1)="@"&amp;LOWER(TRIM('Audit summary'!$B$16)),"INTERNAL","EXTERNAL"))</f>
        <v>INTERNAL</v>
      </c>
      <c r="G5548" s="6">
        <f t="shared" si="3"/>
        <v>0</v>
      </c>
      <c r="H5548" s="6">
        <f t="shared" si="4"/>
        <v>1</v>
      </c>
      <c r="I5548" s="6" t="str">
        <f>IF(OR(A5548="",COUNTIF('Message audit'!$A$2:$A$201,A5548)=0,AND(B5548&lt;&gt;"To",B5548&lt;&gt;"CC",B5548&lt;&gt;"BCC"),E5548&lt;&gt;"BASIC_OK"),"REVIEW","OK")</f>
        <v>OK</v>
      </c>
    </row>
    <row r="5549">
      <c r="A5549" s="5" t="s">
        <v>228</v>
      </c>
      <c r="B5549" s="5" t="s">
        <v>21</v>
      </c>
      <c r="C5549" s="5" t="s">
        <v>795</v>
      </c>
      <c r="D5549" s="6" t="str">
        <f t="shared" si="1"/>
        <v>person548@demo.invalid</v>
      </c>
      <c r="E5549" s="6" t="str">
        <f t="shared" si="2"/>
        <v>BASIC_OK</v>
      </c>
      <c r="F5549" s="6" t="str">
        <f>IF(E5549&lt;&gt;"BASIC_OK","REVIEW",IF(RIGHT(D5549,LEN(LOWER(TRIM('Audit summary'!$B$16)))+1)="@"&amp;LOWER(TRIM('Audit summary'!$B$16)),"INTERNAL","EXTERNAL"))</f>
        <v>INTERNAL</v>
      </c>
      <c r="G5549" s="6">
        <f t="shared" si="3"/>
        <v>0</v>
      </c>
      <c r="H5549" s="6">
        <f t="shared" si="4"/>
        <v>1</v>
      </c>
      <c r="I5549" s="6" t="str">
        <f>IF(OR(A5549="",COUNTIF('Message audit'!$A$2:$A$201,A5549)=0,AND(B5549&lt;&gt;"To",B5549&lt;&gt;"CC",B5549&lt;&gt;"BCC"),E5549&lt;&gt;"BASIC_OK"),"REVIEW","OK")</f>
        <v>OK</v>
      </c>
    </row>
    <row r="5550">
      <c r="A5550" s="5" t="s">
        <v>228</v>
      </c>
      <c r="B5550" s="5" t="s">
        <v>50</v>
      </c>
      <c r="C5550" s="5" t="s">
        <v>796</v>
      </c>
      <c r="D5550" s="6" t="str">
        <f t="shared" si="1"/>
        <v>person549@demo.invalid</v>
      </c>
      <c r="E5550" s="6" t="str">
        <f t="shared" si="2"/>
        <v>BASIC_OK</v>
      </c>
      <c r="F5550" s="6" t="str">
        <f>IF(E5550&lt;&gt;"BASIC_OK","REVIEW",IF(RIGHT(D5550,LEN(LOWER(TRIM('Audit summary'!$B$16)))+1)="@"&amp;LOWER(TRIM('Audit summary'!$B$16)),"INTERNAL","EXTERNAL"))</f>
        <v>INTERNAL</v>
      </c>
      <c r="G5550" s="6">
        <f t="shared" si="3"/>
        <v>0</v>
      </c>
      <c r="H5550" s="6">
        <f t="shared" si="4"/>
        <v>1</v>
      </c>
      <c r="I5550" s="6" t="str">
        <f>IF(OR(A5550="",COUNTIF('Message audit'!$A$2:$A$201,A5550)=0,AND(B5550&lt;&gt;"To",B5550&lt;&gt;"CC",B5550&lt;&gt;"BCC"),E5550&lt;&gt;"BASIC_OK"),"REVIEW","OK")</f>
        <v>OK</v>
      </c>
    </row>
    <row r="5551">
      <c r="A5551" s="5" t="s">
        <v>228</v>
      </c>
      <c r="B5551" s="5" t="s">
        <v>65</v>
      </c>
      <c r="C5551" s="5" t="s">
        <v>797</v>
      </c>
      <c r="D5551" s="6" t="str">
        <f t="shared" si="1"/>
        <v>person550@example.org</v>
      </c>
      <c r="E5551" s="6" t="str">
        <f t="shared" si="2"/>
        <v>BASIC_OK</v>
      </c>
      <c r="F5551" s="6" t="str">
        <f>IF(E5551&lt;&gt;"BASIC_OK","REVIEW",IF(RIGHT(D5551,LEN(LOWER(TRIM('Audit summary'!$B$16)))+1)="@"&amp;LOWER(TRIM('Audit summary'!$B$16)),"INTERNAL","EXTERNAL"))</f>
        <v>EXTERNAL</v>
      </c>
      <c r="G5551" s="6">
        <f t="shared" si="3"/>
        <v>0</v>
      </c>
      <c r="H5551" s="6">
        <f t="shared" si="4"/>
        <v>1</v>
      </c>
      <c r="I5551" s="6" t="str">
        <f>IF(OR(A5551="",COUNTIF('Message audit'!$A$2:$A$201,A5551)=0,AND(B5551&lt;&gt;"To",B5551&lt;&gt;"CC",B5551&lt;&gt;"BCC"),E5551&lt;&gt;"BASIC_OK"),"REVIEW","OK")</f>
        <v>OK</v>
      </c>
    </row>
    <row r="5552">
      <c r="A5552" s="5" t="s">
        <v>228</v>
      </c>
      <c r="B5552" s="5" t="s">
        <v>21</v>
      </c>
      <c r="C5552" s="5" t="s">
        <v>798</v>
      </c>
      <c r="D5552" s="6" t="str">
        <f t="shared" si="1"/>
        <v>person551@demo.invalid</v>
      </c>
      <c r="E5552" s="6" t="str">
        <f t="shared" si="2"/>
        <v>BASIC_OK</v>
      </c>
      <c r="F5552" s="6" t="str">
        <f>IF(E5552&lt;&gt;"BASIC_OK","REVIEW",IF(RIGHT(D5552,LEN(LOWER(TRIM('Audit summary'!$B$16)))+1)="@"&amp;LOWER(TRIM('Audit summary'!$B$16)),"INTERNAL","EXTERNAL"))</f>
        <v>INTERNAL</v>
      </c>
      <c r="G5552" s="6">
        <f t="shared" si="3"/>
        <v>0</v>
      </c>
      <c r="H5552" s="6">
        <f t="shared" si="4"/>
        <v>1</v>
      </c>
      <c r="I5552" s="6" t="str">
        <f>IF(OR(A5552="",COUNTIF('Message audit'!$A$2:$A$201,A5552)=0,AND(B5552&lt;&gt;"To",B5552&lt;&gt;"CC",B5552&lt;&gt;"BCC"),E5552&lt;&gt;"BASIC_OK"),"REVIEW","OK")</f>
        <v>OK</v>
      </c>
    </row>
    <row r="5553">
      <c r="A5553" s="5" t="s">
        <v>229</v>
      </c>
      <c r="B5553" s="5" t="s">
        <v>50</v>
      </c>
      <c r="C5553" s="5" t="s">
        <v>799</v>
      </c>
      <c r="D5553" s="6" t="str">
        <f t="shared" si="1"/>
        <v>person552@demo.invalid</v>
      </c>
      <c r="E5553" s="6" t="str">
        <f t="shared" si="2"/>
        <v>BASIC_OK</v>
      </c>
      <c r="F5553" s="6" t="str">
        <f>IF(E5553&lt;&gt;"BASIC_OK","REVIEW",IF(RIGHT(D5553,LEN(LOWER(TRIM('Audit summary'!$B$16)))+1)="@"&amp;LOWER(TRIM('Audit summary'!$B$16)),"INTERNAL","EXTERNAL"))</f>
        <v>INTERNAL</v>
      </c>
      <c r="G5553" s="6">
        <f t="shared" si="3"/>
        <v>0</v>
      </c>
      <c r="H5553" s="6">
        <f t="shared" si="4"/>
        <v>1</v>
      </c>
      <c r="I5553" s="6" t="str">
        <f>IF(OR(A5553="",COUNTIF('Message audit'!$A$2:$A$201,A5553)=0,AND(B5553&lt;&gt;"To",B5553&lt;&gt;"CC",B5553&lt;&gt;"BCC"),E5553&lt;&gt;"BASIC_OK"),"REVIEW","OK")</f>
        <v>OK</v>
      </c>
    </row>
    <row r="5554">
      <c r="A5554" s="5" t="s">
        <v>229</v>
      </c>
      <c r="B5554" s="5" t="s">
        <v>65</v>
      </c>
      <c r="C5554" s="5" t="s">
        <v>800</v>
      </c>
      <c r="D5554" s="6" t="str">
        <f t="shared" si="1"/>
        <v>person553@demo.invalid</v>
      </c>
      <c r="E5554" s="6" t="str">
        <f t="shared" si="2"/>
        <v>BASIC_OK</v>
      </c>
      <c r="F5554" s="6" t="str">
        <f>IF(E5554&lt;&gt;"BASIC_OK","REVIEW",IF(RIGHT(D5554,LEN(LOWER(TRIM('Audit summary'!$B$16)))+1)="@"&amp;LOWER(TRIM('Audit summary'!$B$16)),"INTERNAL","EXTERNAL"))</f>
        <v>INTERNAL</v>
      </c>
      <c r="G5554" s="6">
        <f t="shared" si="3"/>
        <v>0</v>
      </c>
      <c r="H5554" s="6">
        <f t="shared" si="4"/>
        <v>1</v>
      </c>
      <c r="I5554" s="6" t="str">
        <f>IF(OR(A5554="",COUNTIF('Message audit'!$A$2:$A$201,A5554)=0,AND(B5554&lt;&gt;"To",B5554&lt;&gt;"CC",B5554&lt;&gt;"BCC"),E5554&lt;&gt;"BASIC_OK"),"REVIEW","OK")</f>
        <v>OK</v>
      </c>
    </row>
    <row r="5555">
      <c r="A5555" s="5" t="s">
        <v>229</v>
      </c>
      <c r="B5555" s="5" t="s">
        <v>21</v>
      </c>
      <c r="C5555" s="5" t="s">
        <v>801</v>
      </c>
      <c r="D5555" s="6" t="str">
        <f t="shared" si="1"/>
        <v>person554@demo.invalid</v>
      </c>
      <c r="E5555" s="6" t="str">
        <f t="shared" si="2"/>
        <v>BASIC_OK</v>
      </c>
      <c r="F5555" s="6" t="str">
        <f>IF(E5555&lt;&gt;"BASIC_OK","REVIEW",IF(RIGHT(D5555,LEN(LOWER(TRIM('Audit summary'!$B$16)))+1)="@"&amp;LOWER(TRIM('Audit summary'!$B$16)),"INTERNAL","EXTERNAL"))</f>
        <v>INTERNAL</v>
      </c>
      <c r="G5555" s="6">
        <f t="shared" si="3"/>
        <v>0</v>
      </c>
      <c r="H5555" s="6">
        <f t="shared" si="4"/>
        <v>1</v>
      </c>
      <c r="I5555" s="6" t="str">
        <f>IF(OR(A5555="",COUNTIF('Message audit'!$A$2:$A$201,A5555)=0,AND(B5555&lt;&gt;"To",B5555&lt;&gt;"CC",B5555&lt;&gt;"BCC"),E5555&lt;&gt;"BASIC_OK"),"REVIEW","OK")</f>
        <v>OK</v>
      </c>
    </row>
    <row r="5556">
      <c r="A5556" s="5" t="s">
        <v>229</v>
      </c>
      <c r="B5556" s="5" t="s">
        <v>50</v>
      </c>
      <c r="C5556" s="5" t="s">
        <v>802</v>
      </c>
      <c r="D5556" s="6" t="str">
        <f t="shared" si="1"/>
        <v>person555@example.org</v>
      </c>
      <c r="E5556" s="6" t="str">
        <f t="shared" si="2"/>
        <v>BASIC_OK</v>
      </c>
      <c r="F5556" s="6" t="str">
        <f>IF(E5556&lt;&gt;"BASIC_OK","REVIEW",IF(RIGHT(D5556,LEN(LOWER(TRIM('Audit summary'!$B$16)))+1)="@"&amp;LOWER(TRIM('Audit summary'!$B$16)),"INTERNAL","EXTERNAL"))</f>
        <v>EXTERNAL</v>
      </c>
      <c r="G5556" s="6">
        <f t="shared" si="3"/>
        <v>0</v>
      </c>
      <c r="H5556" s="6">
        <f t="shared" si="4"/>
        <v>1</v>
      </c>
      <c r="I5556" s="6" t="str">
        <f>IF(OR(A5556="",COUNTIF('Message audit'!$A$2:$A$201,A5556)=0,AND(B5556&lt;&gt;"To",B5556&lt;&gt;"CC",B5556&lt;&gt;"BCC"),E5556&lt;&gt;"BASIC_OK"),"REVIEW","OK")</f>
        <v>OK</v>
      </c>
    </row>
    <row r="5557">
      <c r="A5557" s="5" t="s">
        <v>229</v>
      </c>
      <c r="B5557" s="5" t="s">
        <v>65</v>
      </c>
      <c r="C5557" s="5" t="s">
        <v>803</v>
      </c>
      <c r="D5557" s="6" t="str">
        <f t="shared" si="1"/>
        <v>person556@demo.invalid</v>
      </c>
      <c r="E5557" s="6" t="str">
        <f t="shared" si="2"/>
        <v>BASIC_OK</v>
      </c>
      <c r="F5557" s="6" t="str">
        <f>IF(E5557&lt;&gt;"BASIC_OK","REVIEW",IF(RIGHT(D5557,LEN(LOWER(TRIM('Audit summary'!$B$16)))+1)="@"&amp;LOWER(TRIM('Audit summary'!$B$16)),"INTERNAL","EXTERNAL"))</f>
        <v>INTERNAL</v>
      </c>
      <c r="G5557" s="6">
        <f t="shared" si="3"/>
        <v>0</v>
      </c>
      <c r="H5557" s="6">
        <f t="shared" si="4"/>
        <v>1</v>
      </c>
      <c r="I5557" s="6" t="str">
        <f>IF(OR(A5557="",COUNTIF('Message audit'!$A$2:$A$201,A5557)=0,AND(B5557&lt;&gt;"To",B5557&lt;&gt;"CC",B5557&lt;&gt;"BCC"),E5557&lt;&gt;"BASIC_OK"),"REVIEW","OK")</f>
        <v>OK</v>
      </c>
    </row>
    <row r="5558">
      <c r="A5558" s="5" t="s">
        <v>229</v>
      </c>
      <c r="B5558" s="5" t="s">
        <v>21</v>
      </c>
      <c r="C5558" s="5" t="s">
        <v>804</v>
      </c>
      <c r="D5558" s="6" t="str">
        <f t="shared" si="1"/>
        <v>person557@demo.invalid</v>
      </c>
      <c r="E5558" s="6" t="str">
        <f t="shared" si="2"/>
        <v>BASIC_OK</v>
      </c>
      <c r="F5558" s="6" t="str">
        <f>IF(E5558&lt;&gt;"BASIC_OK","REVIEW",IF(RIGHT(D5558,LEN(LOWER(TRIM('Audit summary'!$B$16)))+1)="@"&amp;LOWER(TRIM('Audit summary'!$B$16)),"INTERNAL","EXTERNAL"))</f>
        <v>INTERNAL</v>
      </c>
      <c r="G5558" s="6">
        <f t="shared" si="3"/>
        <v>0</v>
      </c>
      <c r="H5558" s="6">
        <f t="shared" si="4"/>
        <v>1</v>
      </c>
      <c r="I5558" s="6" t="str">
        <f>IF(OR(A5558="",COUNTIF('Message audit'!$A$2:$A$201,A5558)=0,AND(B5558&lt;&gt;"To",B5558&lt;&gt;"CC",B5558&lt;&gt;"BCC"),E5558&lt;&gt;"BASIC_OK"),"REVIEW","OK")</f>
        <v>OK</v>
      </c>
    </row>
    <row r="5559">
      <c r="A5559" s="5" t="s">
        <v>229</v>
      </c>
      <c r="B5559" s="5" t="s">
        <v>50</v>
      </c>
      <c r="C5559" s="5" t="s">
        <v>805</v>
      </c>
      <c r="D5559" s="6" t="str">
        <f t="shared" si="1"/>
        <v>person558@demo.invalid</v>
      </c>
      <c r="E5559" s="6" t="str">
        <f t="shared" si="2"/>
        <v>BASIC_OK</v>
      </c>
      <c r="F5559" s="6" t="str">
        <f>IF(E5559&lt;&gt;"BASIC_OK","REVIEW",IF(RIGHT(D5559,LEN(LOWER(TRIM('Audit summary'!$B$16)))+1)="@"&amp;LOWER(TRIM('Audit summary'!$B$16)),"INTERNAL","EXTERNAL"))</f>
        <v>INTERNAL</v>
      </c>
      <c r="G5559" s="6">
        <f t="shared" si="3"/>
        <v>0</v>
      </c>
      <c r="H5559" s="6">
        <f t="shared" si="4"/>
        <v>1</v>
      </c>
      <c r="I5559" s="6" t="str">
        <f>IF(OR(A5559="",COUNTIF('Message audit'!$A$2:$A$201,A5559)=0,AND(B5559&lt;&gt;"To",B5559&lt;&gt;"CC",B5559&lt;&gt;"BCC"),E5559&lt;&gt;"BASIC_OK"),"REVIEW","OK")</f>
        <v>OK</v>
      </c>
    </row>
    <row r="5560">
      <c r="A5560" s="5" t="s">
        <v>229</v>
      </c>
      <c r="B5560" s="5" t="s">
        <v>65</v>
      </c>
      <c r="C5560" s="5" t="s">
        <v>806</v>
      </c>
      <c r="D5560" s="6" t="str">
        <f t="shared" si="1"/>
        <v>person559@demo.invalid</v>
      </c>
      <c r="E5560" s="6" t="str">
        <f t="shared" si="2"/>
        <v>BASIC_OK</v>
      </c>
      <c r="F5560" s="6" t="str">
        <f>IF(E5560&lt;&gt;"BASIC_OK","REVIEW",IF(RIGHT(D5560,LEN(LOWER(TRIM('Audit summary'!$B$16)))+1)="@"&amp;LOWER(TRIM('Audit summary'!$B$16)),"INTERNAL","EXTERNAL"))</f>
        <v>INTERNAL</v>
      </c>
      <c r="G5560" s="6">
        <f t="shared" si="3"/>
        <v>0</v>
      </c>
      <c r="H5560" s="6">
        <f t="shared" si="4"/>
        <v>1</v>
      </c>
      <c r="I5560" s="6" t="str">
        <f>IF(OR(A5560="",COUNTIF('Message audit'!$A$2:$A$201,A5560)=0,AND(B5560&lt;&gt;"To",B5560&lt;&gt;"CC",B5560&lt;&gt;"BCC"),E5560&lt;&gt;"BASIC_OK"),"REVIEW","OK")</f>
        <v>OK</v>
      </c>
    </row>
    <row r="5561">
      <c r="A5561" s="5" t="s">
        <v>229</v>
      </c>
      <c r="B5561" s="5" t="s">
        <v>21</v>
      </c>
      <c r="C5561" s="5" t="s">
        <v>807</v>
      </c>
      <c r="D5561" s="6" t="str">
        <f t="shared" si="1"/>
        <v>person560@example.org</v>
      </c>
      <c r="E5561" s="6" t="str">
        <f t="shared" si="2"/>
        <v>BASIC_OK</v>
      </c>
      <c r="F5561" s="6" t="str">
        <f>IF(E5561&lt;&gt;"BASIC_OK","REVIEW",IF(RIGHT(D5561,LEN(LOWER(TRIM('Audit summary'!$B$16)))+1)="@"&amp;LOWER(TRIM('Audit summary'!$B$16)),"INTERNAL","EXTERNAL"))</f>
        <v>EXTERNAL</v>
      </c>
      <c r="G5561" s="6">
        <f t="shared" si="3"/>
        <v>0</v>
      </c>
      <c r="H5561" s="6">
        <f t="shared" si="4"/>
        <v>1</v>
      </c>
      <c r="I5561" s="6" t="str">
        <f>IF(OR(A5561="",COUNTIF('Message audit'!$A$2:$A$201,A5561)=0,AND(B5561&lt;&gt;"To",B5561&lt;&gt;"CC",B5561&lt;&gt;"BCC"),E5561&lt;&gt;"BASIC_OK"),"REVIEW","OK")</f>
        <v>OK</v>
      </c>
    </row>
    <row r="5562">
      <c r="A5562" s="5" t="s">
        <v>229</v>
      </c>
      <c r="B5562" s="5" t="s">
        <v>50</v>
      </c>
      <c r="C5562" s="5" t="s">
        <v>808</v>
      </c>
      <c r="D5562" s="6" t="str">
        <f t="shared" si="1"/>
        <v>person561@demo.invalid</v>
      </c>
      <c r="E5562" s="6" t="str">
        <f t="shared" si="2"/>
        <v>BASIC_OK</v>
      </c>
      <c r="F5562" s="6" t="str">
        <f>IF(E5562&lt;&gt;"BASIC_OK","REVIEW",IF(RIGHT(D5562,LEN(LOWER(TRIM('Audit summary'!$B$16)))+1)="@"&amp;LOWER(TRIM('Audit summary'!$B$16)),"INTERNAL","EXTERNAL"))</f>
        <v>INTERNAL</v>
      </c>
      <c r="G5562" s="6">
        <f t="shared" si="3"/>
        <v>0</v>
      </c>
      <c r="H5562" s="6">
        <f t="shared" si="4"/>
        <v>1</v>
      </c>
      <c r="I5562" s="6" t="str">
        <f>IF(OR(A5562="",COUNTIF('Message audit'!$A$2:$A$201,A5562)=0,AND(B5562&lt;&gt;"To",B5562&lt;&gt;"CC",B5562&lt;&gt;"BCC"),E5562&lt;&gt;"BASIC_OK"),"REVIEW","OK")</f>
        <v>OK</v>
      </c>
    </row>
    <row r="5563">
      <c r="A5563" s="5" t="s">
        <v>229</v>
      </c>
      <c r="B5563" s="5" t="s">
        <v>65</v>
      </c>
      <c r="C5563" s="5" t="s">
        <v>809</v>
      </c>
      <c r="D5563" s="6" t="str">
        <f t="shared" si="1"/>
        <v>person562@demo.invalid</v>
      </c>
      <c r="E5563" s="6" t="str">
        <f t="shared" si="2"/>
        <v>BASIC_OK</v>
      </c>
      <c r="F5563" s="6" t="str">
        <f>IF(E5563&lt;&gt;"BASIC_OK","REVIEW",IF(RIGHT(D5563,LEN(LOWER(TRIM('Audit summary'!$B$16)))+1)="@"&amp;LOWER(TRIM('Audit summary'!$B$16)),"INTERNAL","EXTERNAL"))</f>
        <v>INTERNAL</v>
      </c>
      <c r="G5563" s="6">
        <f t="shared" si="3"/>
        <v>0</v>
      </c>
      <c r="H5563" s="6">
        <f t="shared" si="4"/>
        <v>1</v>
      </c>
      <c r="I5563" s="6" t="str">
        <f>IF(OR(A5563="",COUNTIF('Message audit'!$A$2:$A$201,A5563)=0,AND(B5563&lt;&gt;"To",B5563&lt;&gt;"CC",B5563&lt;&gt;"BCC"),E5563&lt;&gt;"BASIC_OK"),"REVIEW","OK")</f>
        <v>OK</v>
      </c>
    </row>
    <row r="5564">
      <c r="A5564" s="5" t="s">
        <v>229</v>
      </c>
      <c r="B5564" s="5" t="s">
        <v>21</v>
      </c>
      <c r="C5564" s="5" t="s">
        <v>810</v>
      </c>
      <c r="D5564" s="6" t="str">
        <f t="shared" si="1"/>
        <v>person563@demo.invalid</v>
      </c>
      <c r="E5564" s="6" t="str">
        <f t="shared" si="2"/>
        <v>BASIC_OK</v>
      </c>
      <c r="F5564" s="6" t="str">
        <f>IF(E5564&lt;&gt;"BASIC_OK","REVIEW",IF(RIGHT(D5564,LEN(LOWER(TRIM('Audit summary'!$B$16)))+1)="@"&amp;LOWER(TRIM('Audit summary'!$B$16)),"INTERNAL","EXTERNAL"))</f>
        <v>INTERNAL</v>
      </c>
      <c r="G5564" s="6">
        <f t="shared" si="3"/>
        <v>0</v>
      </c>
      <c r="H5564" s="6">
        <f t="shared" si="4"/>
        <v>1</v>
      </c>
      <c r="I5564" s="6" t="str">
        <f>IF(OR(A5564="",COUNTIF('Message audit'!$A$2:$A$201,A5564)=0,AND(B5564&lt;&gt;"To",B5564&lt;&gt;"CC",B5564&lt;&gt;"BCC"),E5564&lt;&gt;"BASIC_OK"),"REVIEW","OK")</f>
        <v>OK</v>
      </c>
    </row>
    <row r="5565">
      <c r="A5565" s="5" t="s">
        <v>229</v>
      </c>
      <c r="B5565" s="5" t="s">
        <v>50</v>
      </c>
      <c r="C5565" s="5" t="s">
        <v>811</v>
      </c>
      <c r="D5565" s="6" t="str">
        <f t="shared" si="1"/>
        <v>person564@demo.invalid</v>
      </c>
      <c r="E5565" s="6" t="str">
        <f t="shared" si="2"/>
        <v>BASIC_OK</v>
      </c>
      <c r="F5565" s="6" t="str">
        <f>IF(E5565&lt;&gt;"BASIC_OK","REVIEW",IF(RIGHT(D5565,LEN(LOWER(TRIM('Audit summary'!$B$16)))+1)="@"&amp;LOWER(TRIM('Audit summary'!$B$16)),"INTERNAL","EXTERNAL"))</f>
        <v>INTERNAL</v>
      </c>
      <c r="G5565" s="6">
        <f t="shared" si="3"/>
        <v>0</v>
      </c>
      <c r="H5565" s="6">
        <f t="shared" si="4"/>
        <v>1</v>
      </c>
      <c r="I5565" s="6" t="str">
        <f>IF(OR(A5565="",COUNTIF('Message audit'!$A$2:$A$201,A5565)=0,AND(B5565&lt;&gt;"To",B5565&lt;&gt;"CC",B5565&lt;&gt;"BCC"),E5565&lt;&gt;"BASIC_OK"),"REVIEW","OK")</f>
        <v>OK</v>
      </c>
    </row>
    <row r="5566">
      <c r="A5566" s="5" t="s">
        <v>229</v>
      </c>
      <c r="B5566" s="5" t="s">
        <v>65</v>
      </c>
      <c r="C5566" s="5" t="s">
        <v>812</v>
      </c>
      <c r="D5566" s="6" t="str">
        <f t="shared" si="1"/>
        <v>person565@example.org</v>
      </c>
      <c r="E5566" s="6" t="str">
        <f t="shared" si="2"/>
        <v>BASIC_OK</v>
      </c>
      <c r="F5566" s="6" t="str">
        <f>IF(E5566&lt;&gt;"BASIC_OK","REVIEW",IF(RIGHT(D5566,LEN(LOWER(TRIM('Audit summary'!$B$16)))+1)="@"&amp;LOWER(TRIM('Audit summary'!$B$16)),"INTERNAL","EXTERNAL"))</f>
        <v>EXTERNAL</v>
      </c>
      <c r="G5566" s="6">
        <f t="shared" si="3"/>
        <v>0</v>
      </c>
      <c r="H5566" s="6">
        <f t="shared" si="4"/>
        <v>1</v>
      </c>
      <c r="I5566" s="6" t="str">
        <f>IF(OR(A5566="",COUNTIF('Message audit'!$A$2:$A$201,A5566)=0,AND(B5566&lt;&gt;"To",B5566&lt;&gt;"CC",B5566&lt;&gt;"BCC"),E5566&lt;&gt;"BASIC_OK"),"REVIEW","OK")</f>
        <v>OK</v>
      </c>
    </row>
    <row r="5567">
      <c r="A5567" s="5" t="s">
        <v>229</v>
      </c>
      <c r="B5567" s="5" t="s">
        <v>21</v>
      </c>
      <c r="C5567" s="5" t="s">
        <v>813</v>
      </c>
      <c r="D5567" s="6" t="str">
        <f t="shared" si="1"/>
        <v>person566@demo.invalid</v>
      </c>
      <c r="E5567" s="6" t="str">
        <f t="shared" si="2"/>
        <v>BASIC_OK</v>
      </c>
      <c r="F5567" s="6" t="str">
        <f>IF(E5567&lt;&gt;"BASIC_OK","REVIEW",IF(RIGHT(D5567,LEN(LOWER(TRIM('Audit summary'!$B$16)))+1)="@"&amp;LOWER(TRIM('Audit summary'!$B$16)),"INTERNAL","EXTERNAL"))</f>
        <v>INTERNAL</v>
      </c>
      <c r="G5567" s="6">
        <f t="shared" si="3"/>
        <v>0</v>
      </c>
      <c r="H5567" s="6">
        <f t="shared" si="4"/>
        <v>1</v>
      </c>
      <c r="I5567" s="6" t="str">
        <f>IF(OR(A5567="",COUNTIF('Message audit'!$A$2:$A$201,A5567)=0,AND(B5567&lt;&gt;"To",B5567&lt;&gt;"CC",B5567&lt;&gt;"BCC"),E5567&lt;&gt;"BASIC_OK"),"REVIEW","OK")</f>
        <v>OK</v>
      </c>
    </row>
    <row r="5568">
      <c r="A5568" s="5" t="s">
        <v>229</v>
      </c>
      <c r="B5568" s="5" t="s">
        <v>50</v>
      </c>
      <c r="C5568" s="5" t="s">
        <v>814</v>
      </c>
      <c r="D5568" s="6" t="str">
        <f t="shared" si="1"/>
        <v>person567@demo.invalid</v>
      </c>
      <c r="E5568" s="6" t="str">
        <f t="shared" si="2"/>
        <v>BASIC_OK</v>
      </c>
      <c r="F5568" s="6" t="str">
        <f>IF(E5568&lt;&gt;"BASIC_OK","REVIEW",IF(RIGHT(D5568,LEN(LOWER(TRIM('Audit summary'!$B$16)))+1)="@"&amp;LOWER(TRIM('Audit summary'!$B$16)),"INTERNAL","EXTERNAL"))</f>
        <v>INTERNAL</v>
      </c>
      <c r="G5568" s="6">
        <f t="shared" si="3"/>
        <v>0</v>
      </c>
      <c r="H5568" s="6">
        <f t="shared" si="4"/>
        <v>1</v>
      </c>
      <c r="I5568" s="6" t="str">
        <f>IF(OR(A5568="",COUNTIF('Message audit'!$A$2:$A$201,A5568)=0,AND(B5568&lt;&gt;"To",B5568&lt;&gt;"CC",B5568&lt;&gt;"BCC"),E5568&lt;&gt;"BASIC_OK"),"REVIEW","OK")</f>
        <v>OK</v>
      </c>
    </row>
    <row r="5569">
      <c r="A5569" s="5" t="s">
        <v>229</v>
      </c>
      <c r="B5569" s="5" t="s">
        <v>65</v>
      </c>
      <c r="C5569" s="5" t="s">
        <v>815</v>
      </c>
      <c r="D5569" s="6" t="str">
        <f t="shared" si="1"/>
        <v>person568@demo.invalid</v>
      </c>
      <c r="E5569" s="6" t="str">
        <f t="shared" si="2"/>
        <v>BASIC_OK</v>
      </c>
      <c r="F5569" s="6" t="str">
        <f>IF(E5569&lt;&gt;"BASIC_OK","REVIEW",IF(RIGHT(D5569,LEN(LOWER(TRIM('Audit summary'!$B$16)))+1)="@"&amp;LOWER(TRIM('Audit summary'!$B$16)),"INTERNAL","EXTERNAL"))</f>
        <v>INTERNAL</v>
      </c>
      <c r="G5569" s="6">
        <f t="shared" si="3"/>
        <v>0</v>
      </c>
      <c r="H5569" s="6">
        <f t="shared" si="4"/>
        <v>1</v>
      </c>
      <c r="I5569" s="6" t="str">
        <f>IF(OR(A5569="",COUNTIF('Message audit'!$A$2:$A$201,A5569)=0,AND(B5569&lt;&gt;"To",B5569&lt;&gt;"CC",B5569&lt;&gt;"BCC"),E5569&lt;&gt;"BASIC_OK"),"REVIEW","OK")</f>
        <v>OK</v>
      </c>
    </row>
    <row r="5570">
      <c r="A5570" s="5" t="s">
        <v>229</v>
      </c>
      <c r="B5570" s="5" t="s">
        <v>21</v>
      </c>
      <c r="C5570" s="5" t="s">
        <v>816</v>
      </c>
      <c r="D5570" s="6" t="str">
        <f t="shared" si="1"/>
        <v>person569@demo.invalid</v>
      </c>
      <c r="E5570" s="6" t="str">
        <f t="shared" si="2"/>
        <v>BASIC_OK</v>
      </c>
      <c r="F5570" s="6" t="str">
        <f>IF(E5570&lt;&gt;"BASIC_OK","REVIEW",IF(RIGHT(D5570,LEN(LOWER(TRIM('Audit summary'!$B$16)))+1)="@"&amp;LOWER(TRIM('Audit summary'!$B$16)),"INTERNAL","EXTERNAL"))</f>
        <v>INTERNAL</v>
      </c>
      <c r="G5570" s="6">
        <f t="shared" si="3"/>
        <v>0</v>
      </c>
      <c r="H5570" s="6">
        <f t="shared" si="4"/>
        <v>1</v>
      </c>
      <c r="I5570" s="6" t="str">
        <f>IF(OR(A5570="",COUNTIF('Message audit'!$A$2:$A$201,A5570)=0,AND(B5570&lt;&gt;"To",B5570&lt;&gt;"CC",B5570&lt;&gt;"BCC"),E5570&lt;&gt;"BASIC_OK"),"REVIEW","OK")</f>
        <v>OK</v>
      </c>
    </row>
    <row r="5571">
      <c r="A5571" s="5" t="s">
        <v>229</v>
      </c>
      <c r="B5571" s="5" t="s">
        <v>50</v>
      </c>
      <c r="C5571" s="5" t="s">
        <v>817</v>
      </c>
      <c r="D5571" s="6" t="str">
        <f t="shared" si="1"/>
        <v>person570@example.org</v>
      </c>
      <c r="E5571" s="6" t="str">
        <f t="shared" si="2"/>
        <v>BASIC_OK</v>
      </c>
      <c r="F5571" s="6" t="str">
        <f>IF(E5571&lt;&gt;"BASIC_OK","REVIEW",IF(RIGHT(D5571,LEN(LOWER(TRIM('Audit summary'!$B$16)))+1)="@"&amp;LOWER(TRIM('Audit summary'!$B$16)),"INTERNAL","EXTERNAL"))</f>
        <v>EXTERNAL</v>
      </c>
      <c r="G5571" s="6">
        <f t="shared" si="3"/>
        <v>0</v>
      </c>
      <c r="H5571" s="6">
        <f t="shared" si="4"/>
        <v>1</v>
      </c>
      <c r="I5571" s="6" t="str">
        <f>IF(OR(A5571="",COUNTIF('Message audit'!$A$2:$A$201,A5571)=0,AND(B5571&lt;&gt;"To",B5571&lt;&gt;"CC",B5571&lt;&gt;"BCC"),E5571&lt;&gt;"BASIC_OK"),"REVIEW","OK")</f>
        <v>OK</v>
      </c>
    </row>
    <row r="5572">
      <c r="A5572" s="5" t="s">
        <v>229</v>
      </c>
      <c r="B5572" s="5" t="s">
        <v>65</v>
      </c>
      <c r="C5572" s="5" t="s">
        <v>818</v>
      </c>
      <c r="D5572" s="6" t="str">
        <f t="shared" si="1"/>
        <v>person571@demo.invalid</v>
      </c>
      <c r="E5572" s="6" t="str">
        <f t="shared" si="2"/>
        <v>BASIC_OK</v>
      </c>
      <c r="F5572" s="6" t="str">
        <f>IF(E5572&lt;&gt;"BASIC_OK","REVIEW",IF(RIGHT(D5572,LEN(LOWER(TRIM('Audit summary'!$B$16)))+1)="@"&amp;LOWER(TRIM('Audit summary'!$B$16)),"INTERNAL","EXTERNAL"))</f>
        <v>INTERNAL</v>
      </c>
      <c r="G5572" s="6">
        <f t="shared" si="3"/>
        <v>0</v>
      </c>
      <c r="H5572" s="6">
        <f t="shared" si="4"/>
        <v>1</v>
      </c>
      <c r="I5572" s="6" t="str">
        <f>IF(OR(A5572="",COUNTIF('Message audit'!$A$2:$A$201,A5572)=0,AND(B5572&lt;&gt;"To",B5572&lt;&gt;"CC",B5572&lt;&gt;"BCC"),E5572&lt;&gt;"BASIC_OK"),"REVIEW","OK")</f>
        <v>OK</v>
      </c>
    </row>
    <row r="5573">
      <c r="A5573" s="5" t="s">
        <v>229</v>
      </c>
      <c r="B5573" s="5" t="s">
        <v>21</v>
      </c>
      <c r="C5573" s="5" t="s">
        <v>819</v>
      </c>
      <c r="D5573" s="6" t="str">
        <f t="shared" si="1"/>
        <v>person572@demo.invalid</v>
      </c>
      <c r="E5573" s="6" t="str">
        <f t="shared" si="2"/>
        <v>BASIC_OK</v>
      </c>
      <c r="F5573" s="6" t="str">
        <f>IF(E5573&lt;&gt;"BASIC_OK","REVIEW",IF(RIGHT(D5573,LEN(LOWER(TRIM('Audit summary'!$B$16)))+1)="@"&amp;LOWER(TRIM('Audit summary'!$B$16)),"INTERNAL","EXTERNAL"))</f>
        <v>INTERNAL</v>
      </c>
      <c r="G5573" s="6">
        <f t="shared" si="3"/>
        <v>0</v>
      </c>
      <c r="H5573" s="6">
        <f t="shared" si="4"/>
        <v>1</v>
      </c>
      <c r="I5573" s="6" t="str">
        <f>IF(OR(A5573="",COUNTIF('Message audit'!$A$2:$A$201,A5573)=0,AND(B5573&lt;&gt;"To",B5573&lt;&gt;"CC",B5573&lt;&gt;"BCC"),E5573&lt;&gt;"BASIC_OK"),"REVIEW","OK")</f>
        <v>OK</v>
      </c>
    </row>
    <row r="5574">
      <c r="A5574" s="5" t="s">
        <v>229</v>
      </c>
      <c r="B5574" s="5" t="s">
        <v>50</v>
      </c>
      <c r="C5574" s="5" t="s">
        <v>820</v>
      </c>
      <c r="D5574" s="6" t="str">
        <f t="shared" si="1"/>
        <v>person573@demo.invalid</v>
      </c>
      <c r="E5574" s="6" t="str">
        <f t="shared" si="2"/>
        <v>BASIC_OK</v>
      </c>
      <c r="F5574" s="6" t="str">
        <f>IF(E5574&lt;&gt;"BASIC_OK","REVIEW",IF(RIGHT(D5574,LEN(LOWER(TRIM('Audit summary'!$B$16)))+1)="@"&amp;LOWER(TRIM('Audit summary'!$B$16)),"INTERNAL","EXTERNAL"))</f>
        <v>INTERNAL</v>
      </c>
      <c r="G5574" s="6">
        <f t="shared" si="3"/>
        <v>0</v>
      </c>
      <c r="H5574" s="6">
        <f t="shared" si="4"/>
        <v>1</v>
      </c>
      <c r="I5574" s="6" t="str">
        <f>IF(OR(A5574="",COUNTIF('Message audit'!$A$2:$A$201,A5574)=0,AND(B5574&lt;&gt;"To",B5574&lt;&gt;"CC",B5574&lt;&gt;"BCC"),E5574&lt;&gt;"BASIC_OK"),"REVIEW","OK")</f>
        <v>OK</v>
      </c>
    </row>
    <row r="5575">
      <c r="A5575" s="5" t="s">
        <v>229</v>
      </c>
      <c r="B5575" s="5" t="s">
        <v>65</v>
      </c>
      <c r="C5575" s="5" t="s">
        <v>821</v>
      </c>
      <c r="D5575" s="6" t="str">
        <f t="shared" si="1"/>
        <v>person574@demo.invalid</v>
      </c>
      <c r="E5575" s="6" t="str">
        <f t="shared" si="2"/>
        <v>BASIC_OK</v>
      </c>
      <c r="F5575" s="6" t="str">
        <f>IF(E5575&lt;&gt;"BASIC_OK","REVIEW",IF(RIGHT(D5575,LEN(LOWER(TRIM('Audit summary'!$B$16)))+1)="@"&amp;LOWER(TRIM('Audit summary'!$B$16)),"INTERNAL","EXTERNAL"))</f>
        <v>INTERNAL</v>
      </c>
      <c r="G5575" s="6">
        <f t="shared" si="3"/>
        <v>0</v>
      </c>
      <c r="H5575" s="6">
        <f t="shared" si="4"/>
        <v>1</v>
      </c>
      <c r="I5575" s="6" t="str">
        <f>IF(OR(A5575="",COUNTIF('Message audit'!$A$2:$A$201,A5575)=0,AND(B5575&lt;&gt;"To",B5575&lt;&gt;"CC",B5575&lt;&gt;"BCC"),E5575&lt;&gt;"BASIC_OK"),"REVIEW","OK")</f>
        <v>OK</v>
      </c>
    </row>
    <row r="5576">
      <c r="A5576" s="5" t="s">
        <v>229</v>
      </c>
      <c r="B5576" s="5" t="s">
        <v>21</v>
      </c>
      <c r="C5576" s="5" t="s">
        <v>822</v>
      </c>
      <c r="D5576" s="6" t="str">
        <f t="shared" si="1"/>
        <v>person575@example.org</v>
      </c>
      <c r="E5576" s="6" t="str">
        <f t="shared" si="2"/>
        <v>BASIC_OK</v>
      </c>
      <c r="F5576" s="6" t="str">
        <f>IF(E5576&lt;&gt;"BASIC_OK","REVIEW",IF(RIGHT(D5576,LEN(LOWER(TRIM('Audit summary'!$B$16)))+1)="@"&amp;LOWER(TRIM('Audit summary'!$B$16)),"INTERNAL","EXTERNAL"))</f>
        <v>EXTERNAL</v>
      </c>
      <c r="G5576" s="6">
        <f t="shared" si="3"/>
        <v>0</v>
      </c>
      <c r="H5576" s="6">
        <f t="shared" si="4"/>
        <v>1</v>
      </c>
      <c r="I5576" s="6" t="str">
        <f>IF(OR(A5576="",COUNTIF('Message audit'!$A$2:$A$201,A5576)=0,AND(B5576&lt;&gt;"To",B5576&lt;&gt;"CC",B5576&lt;&gt;"BCC"),E5576&lt;&gt;"BASIC_OK"),"REVIEW","OK")</f>
        <v>OK</v>
      </c>
    </row>
    <row r="5577">
      <c r="A5577" s="5" t="s">
        <v>229</v>
      </c>
      <c r="B5577" s="5" t="s">
        <v>50</v>
      </c>
      <c r="C5577" s="5" t="s">
        <v>823</v>
      </c>
      <c r="D5577" s="6" t="str">
        <f t="shared" si="1"/>
        <v>person576@demo.invalid</v>
      </c>
      <c r="E5577" s="6" t="str">
        <f t="shared" si="2"/>
        <v>BASIC_OK</v>
      </c>
      <c r="F5577" s="6" t="str">
        <f>IF(E5577&lt;&gt;"BASIC_OK","REVIEW",IF(RIGHT(D5577,LEN(LOWER(TRIM('Audit summary'!$B$16)))+1)="@"&amp;LOWER(TRIM('Audit summary'!$B$16)),"INTERNAL","EXTERNAL"))</f>
        <v>INTERNAL</v>
      </c>
      <c r="G5577" s="6">
        <f t="shared" si="3"/>
        <v>0</v>
      </c>
      <c r="H5577" s="6">
        <f t="shared" si="4"/>
        <v>1</v>
      </c>
      <c r="I5577" s="6" t="str">
        <f>IF(OR(A5577="",COUNTIF('Message audit'!$A$2:$A$201,A5577)=0,AND(B5577&lt;&gt;"To",B5577&lt;&gt;"CC",B5577&lt;&gt;"BCC"),E5577&lt;&gt;"BASIC_OK"),"REVIEW","OK")</f>
        <v>OK</v>
      </c>
    </row>
    <row r="5578">
      <c r="A5578" s="5" t="s">
        <v>229</v>
      </c>
      <c r="B5578" s="5" t="s">
        <v>65</v>
      </c>
      <c r="C5578" s="5" t="s">
        <v>824</v>
      </c>
      <c r="D5578" s="6" t="str">
        <f t="shared" si="1"/>
        <v>person577@demo.invalid</v>
      </c>
      <c r="E5578" s="6" t="str">
        <f t="shared" si="2"/>
        <v>BASIC_OK</v>
      </c>
      <c r="F5578" s="6" t="str">
        <f>IF(E5578&lt;&gt;"BASIC_OK","REVIEW",IF(RIGHT(D5578,LEN(LOWER(TRIM('Audit summary'!$B$16)))+1)="@"&amp;LOWER(TRIM('Audit summary'!$B$16)),"INTERNAL","EXTERNAL"))</f>
        <v>INTERNAL</v>
      </c>
      <c r="G5578" s="6">
        <f t="shared" si="3"/>
        <v>0</v>
      </c>
      <c r="H5578" s="6">
        <f t="shared" si="4"/>
        <v>1</v>
      </c>
      <c r="I5578" s="6" t="str">
        <f>IF(OR(A5578="",COUNTIF('Message audit'!$A$2:$A$201,A5578)=0,AND(B5578&lt;&gt;"To",B5578&lt;&gt;"CC",B5578&lt;&gt;"BCC"),E5578&lt;&gt;"BASIC_OK"),"REVIEW","OK")</f>
        <v>OK</v>
      </c>
    </row>
    <row r="5579">
      <c r="A5579" s="5" t="s">
        <v>229</v>
      </c>
      <c r="B5579" s="5" t="s">
        <v>21</v>
      </c>
      <c r="C5579" s="5" t="s">
        <v>825</v>
      </c>
      <c r="D5579" s="6" t="str">
        <f t="shared" si="1"/>
        <v>person578@demo.invalid</v>
      </c>
      <c r="E5579" s="6" t="str">
        <f t="shared" si="2"/>
        <v>BASIC_OK</v>
      </c>
      <c r="F5579" s="6" t="str">
        <f>IF(E5579&lt;&gt;"BASIC_OK","REVIEW",IF(RIGHT(D5579,LEN(LOWER(TRIM('Audit summary'!$B$16)))+1)="@"&amp;LOWER(TRIM('Audit summary'!$B$16)),"INTERNAL","EXTERNAL"))</f>
        <v>INTERNAL</v>
      </c>
      <c r="G5579" s="6">
        <f t="shared" si="3"/>
        <v>0</v>
      </c>
      <c r="H5579" s="6">
        <f t="shared" si="4"/>
        <v>1</v>
      </c>
      <c r="I5579" s="6" t="str">
        <f>IF(OR(A5579="",COUNTIF('Message audit'!$A$2:$A$201,A5579)=0,AND(B5579&lt;&gt;"To",B5579&lt;&gt;"CC",B5579&lt;&gt;"BCC"),E5579&lt;&gt;"BASIC_OK"),"REVIEW","OK")</f>
        <v>OK</v>
      </c>
    </row>
    <row r="5580">
      <c r="A5580" s="5" t="s">
        <v>229</v>
      </c>
      <c r="B5580" s="5" t="s">
        <v>50</v>
      </c>
      <c r="C5580" s="5" t="s">
        <v>826</v>
      </c>
      <c r="D5580" s="6" t="str">
        <f t="shared" si="1"/>
        <v>person579@demo.invalid</v>
      </c>
      <c r="E5580" s="6" t="str">
        <f t="shared" si="2"/>
        <v>BASIC_OK</v>
      </c>
      <c r="F5580" s="6" t="str">
        <f>IF(E5580&lt;&gt;"BASIC_OK","REVIEW",IF(RIGHT(D5580,LEN(LOWER(TRIM('Audit summary'!$B$16)))+1)="@"&amp;LOWER(TRIM('Audit summary'!$B$16)),"INTERNAL","EXTERNAL"))</f>
        <v>INTERNAL</v>
      </c>
      <c r="G5580" s="6">
        <f t="shared" si="3"/>
        <v>0</v>
      </c>
      <c r="H5580" s="6">
        <f t="shared" si="4"/>
        <v>1</v>
      </c>
      <c r="I5580" s="6" t="str">
        <f>IF(OR(A5580="",COUNTIF('Message audit'!$A$2:$A$201,A5580)=0,AND(B5580&lt;&gt;"To",B5580&lt;&gt;"CC",B5580&lt;&gt;"BCC"),E5580&lt;&gt;"BASIC_OK"),"REVIEW","OK")</f>
        <v>OK</v>
      </c>
    </row>
    <row r="5581">
      <c r="A5581" s="5" t="s">
        <v>229</v>
      </c>
      <c r="B5581" s="5" t="s">
        <v>65</v>
      </c>
      <c r="C5581" s="5" t="s">
        <v>827</v>
      </c>
      <c r="D5581" s="6" t="str">
        <f t="shared" si="1"/>
        <v>person580@example.org</v>
      </c>
      <c r="E5581" s="6" t="str">
        <f t="shared" si="2"/>
        <v>BASIC_OK</v>
      </c>
      <c r="F5581" s="6" t="str">
        <f>IF(E5581&lt;&gt;"BASIC_OK","REVIEW",IF(RIGHT(D5581,LEN(LOWER(TRIM('Audit summary'!$B$16)))+1)="@"&amp;LOWER(TRIM('Audit summary'!$B$16)),"INTERNAL","EXTERNAL"))</f>
        <v>EXTERNAL</v>
      </c>
      <c r="G5581" s="6">
        <f t="shared" si="3"/>
        <v>0</v>
      </c>
      <c r="H5581" s="6">
        <f t="shared" si="4"/>
        <v>1</v>
      </c>
      <c r="I5581" s="6" t="str">
        <f>IF(OR(A5581="",COUNTIF('Message audit'!$A$2:$A$201,A5581)=0,AND(B5581&lt;&gt;"To",B5581&lt;&gt;"CC",B5581&lt;&gt;"BCC"),E5581&lt;&gt;"BASIC_OK"),"REVIEW","OK")</f>
        <v>OK</v>
      </c>
    </row>
    <row r="5582">
      <c r="A5582" s="5" t="s">
        <v>229</v>
      </c>
      <c r="B5582" s="5" t="s">
        <v>21</v>
      </c>
      <c r="C5582" s="5" t="s">
        <v>828</v>
      </c>
      <c r="D5582" s="6" t="str">
        <f t="shared" si="1"/>
        <v>person581@demo.invalid</v>
      </c>
      <c r="E5582" s="6" t="str">
        <f t="shared" si="2"/>
        <v>BASIC_OK</v>
      </c>
      <c r="F5582" s="6" t="str">
        <f>IF(E5582&lt;&gt;"BASIC_OK","REVIEW",IF(RIGHT(D5582,LEN(LOWER(TRIM('Audit summary'!$B$16)))+1)="@"&amp;LOWER(TRIM('Audit summary'!$B$16)),"INTERNAL","EXTERNAL"))</f>
        <v>INTERNAL</v>
      </c>
      <c r="G5582" s="6">
        <f t="shared" si="3"/>
        <v>0</v>
      </c>
      <c r="H5582" s="6">
        <f t="shared" si="4"/>
        <v>1</v>
      </c>
      <c r="I5582" s="6" t="str">
        <f>IF(OR(A5582="",COUNTIF('Message audit'!$A$2:$A$201,A5582)=0,AND(B5582&lt;&gt;"To",B5582&lt;&gt;"CC",B5582&lt;&gt;"BCC"),E5582&lt;&gt;"BASIC_OK"),"REVIEW","OK")</f>
        <v>OK</v>
      </c>
    </row>
    <row r="5583">
      <c r="A5583" s="5" t="s">
        <v>229</v>
      </c>
      <c r="B5583" s="5" t="s">
        <v>50</v>
      </c>
      <c r="C5583" s="5" t="s">
        <v>829</v>
      </c>
      <c r="D5583" s="6" t="str">
        <f t="shared" si="1"/>
        <v>person582@demo.invalid</v>
      </c>
      <c r="E5583" s="6" t="str">
        <f t="shared" si="2"/>
        <v>BASIC_OK</v>
      </c>
      <c r="F5583" s="6" t="str">
        <f>IF(E5583&lt;&gt;"BASIC_OK","REVIEW",IF(RIGHT(D5583,LEN(LOWER(TRIM('Audit summary'!$B$16)))+1)="@"&amp;LOWER(TRIM('Audit summary'!$B$16)),"INTERNAL","EXTERNAL"))</f>
        <v>INTERNAL</v>
      </c>
      <c r="G5583" s="6">
        <f t="shared" si="3"/>
        <v>0</v>
      </c>
      <c r="H5583" s="6">
        <f t="shared" si="4"/>
        <v>1</v>
      </c>
      <c r="I5583" s="6" t="str">
        <f>IF(OR(A5583="",COUNTIF('Message audit'!$A$2:$A$201,A5583)=0,AND(B5583&lt;&gt;"To",B5583&lt;&gt;"CC",B5583&lt;&gt;"BCC"),E5583&lt;&gt;"BASIC_OK"),"REVIEW","OK")</f>
        <v>OK</v>
      </c>
    </row>
    <row r="5584">
      <c r="A5584" s="5" t="s">
        <v>229</v>
      </c>
      <c r="B5584" s="5" t="s">
        <v>65</v>
      </c>
      <c r="C5584" s="5" t="s">
        <v>830</v>
      </c>
      <c r="D5584" s="6" t="str">
        <f t="shared" si="1"/>
        <v>person583@demo.invalid</v>
      </c>
      <c r="E5584" s="6" t="str">
        <f t="shared" si="2"/>
        <v>BASIC_OK</v>
      </c>
      <c r="F5584" s="6" t="str">
        <f>IF(E5584&lt;&gt;"BASIC_OK","REVIEW",IF(RIGHT(D5584,LEN(LOWER(TRIM('Audit summary'!$B$16)))+1)="@"&amp;LOWER(TRIM('Audit summary'!$B$16)),"INTERNAL","EXTERNAL"))</f>
        <v>INTERNAL</v>
      </c>
      <c r="G5584" s="6">
        <f t="shared" si="3"/>
        <v>0</v>
      </c>
      <c r="H5584" s="6">
        <f t="shared" si="4"/>
        <v>1</v>
      </c>
      <c r="I5584" s="6" t="str">
        <f>IF(OR(A5584="",COUNTIF('Message audit'!$A$2:$A$201,A5584)=0,AND(B5584&lt;&gt;"To",B5584&lt;&gt;"CC",B5584&lt;&gt;"BCC"),E5584&lt;&gt;"BASIC_OK"),"REVIEW","OK")</f>
        <v>OK</v>
      </c>
    </row>
    <row r="5585">
      <c r="A5585" s="5" t="s">
        <v>229</v>
      </c>
      <c r="B5585" s="5" t="s">
        <v>21</v>
      </c>
      <c r="C5585" s="5" t="s">
        <v>831</v>
      </c>
      <c r="D5585" s="6" t="str">
        <f t="shared" si="1"/>
        <v>person584@demo.invalid</v>
      </c>
      <c r="E5585" s="6" t="str">
        <f t="shared" si="2"/>
        <v>BASIC_OK</v>
      </c>
      <c r="F5585" s="6" t="str">
        <f>IF(E5585&lt;&gt;"BASIC_OK","REVIEW",IF(RIGHT(D5585,LEN(LOWER(TRIM('Audit summary'!$B$16)))+1)="@"&amp;LOWER(TRIM('Audit summary'!$B$16)),"INTERNAL","EXTERNAL"))</f>
        <v>INTERNAL</v>
      </c>
      <c r="G5585" s="6">
        <f t="shared" si="3"/>
        <v>0</v>
      </c>
      <c r="H5585" s="6">
        <f t="shared" si="4"/>
        <v>1</v>
      </c>
      <c r="I5585" s="6" t="str">
        <f>IF(OR(A5585="",COUNTIF('Message audit'!$A$2:$A$201,A5585)=0,AND(B5585&lt;&gt;"To",B5585&lt;&gt;"CC",B5585&lt;&gt;"BCC"),E5585&lt;&gt;"BASIC_OK"),"REVIEW","OK")</f>
        <v>OK</v>
      </c>
    </row>
    <row r="5586">
      <c r="A5586" s="5" t="s">
        <v>229</v>
      </c>
      <c r="B5586" s="5" t="s">
        <v>50</v>
      </c>
      <c r="C5586" s="5" t="s">
        <v>832</v>
      </c>
      <c r="D5586" s="6" t="str">
        <f t="shared" si="1"/>
        <v>person585@example.org</v>
      </c>
      <c r="E5586" s="6" t="str">
        <f t="shared" si="2"/>
        <v>BASIC_OK</v>
      </c>
      <c r="F5586" s="6" t="str">
        <f>IF(E5586&lt;&gt;"BASIC_OK","REVIEW",IF(RIGHT(D5586,LEN(LOWER(TRIM('Audit summary'!$B$16)))+1)="@"&amp;LOWER(TRIM('Audit summary'!$B$16)),"INTERNAL","EXTERNAL"))</f>
        <v>EXTERNAL</v>
      </c>
      <c r="G5586" s="6">
        <f t="shared" si="3"/>
        <v>0</v>
      </c>
      <c r="H5586" s="6">
        <f t="shared" si="4"/>
        <v>1</v>
      </c>
      <c r="I5586" s="6" t="str">
        <f>IF(OR(A5586="",COUNTIF('Message audit'!$A$2:$A$201,A5586)=0,AND(B5586&lt;&gt;"To",B5586&lt;&gt;"CC",B5586&lt;&gt;"BCC"),E5586&lt;&gt;"BASIC_OK"),"REVIEW","OK")</f>
        <v>OK</v>
      </c>
    </row>
    <row r="5587">
      <c r="A5587" s="5" t="s">
        <v>229</v>
      </c>
      <c r="B5587" s="5" t="s">
        <v>65</v>
      </c>
      <c r="C5587" s="5" t="s">
        <v>833</v>
      </c>
      <c r="D5587" s="6" t="str">
        <f t="shared" si="1"/>
        <v>person586@demo.invalid</v>
      </c>
      <c r="E5587" s="6" t="str">
        <f t="shared" si="2"/>
        <v>BASIC_OK</v>
      </c>
      <c r="F5587" s="6" t="str">
        <f>IF(E5587&lt;&gt;"BASIC_OK","REVIEW",IF(RIGHT(D5587,LEN(LOWER(TRIM('Audit summary'!$B$16)))+1)="@"&amp;LOWER(TRIM('Audit summary'!$B$16)),"INTERNAL","EXTERNAL"))</f>
        <v>INTERNAL</v>
      </c>
      <c r="G5587" s="6">
        <f t="shared" si="3"/>
        <v>0</v>
      </c>
      <c r="H5587" s="6">
        <f t="shared" si="4"/>
        <v>1</v>
      </c>
      <c r="I5587" s="6" t="str">
        <f>IF(OR(A5587="",COUNTIF('Message audit'!$A$2:$A$201,A5587)=0,AND(B5587&lt;&gt;"To",B5587&lt;&gt;"CC",B5587&lt;&gt;"BCC"),E5587&lt;&gt;"BASIC_OK"),"REVIEW","OK")</f>
        <v>OK</v>
      </c>
    </row>
    <row r="5588">
      <c r="A5588" s="5" t="s">
        <v>229</v>
      </c>
      <c r="B5588" s="5" t="s">
        <v>21</v>
      </c>
      <c r="C5588" s="5" t="s">
        <v>834</v>
      </c>
      <c r="D5588" s="6" t="str">
        <f t="shared" si="1"/>
        <v>person587@demo.invalid</v>
      </c>
      <c r="E5588" s="6" t="str">
        <f t="shared" si="2"/>
        <v>BASIC_OK</v>
      </c>
      <c r="F5588" s="6" t="str">
        <f>IF(E5588&lt;&gt;"BASIC_OK","REVIEW",IF(RIGHT(D5588,LEN(LOWER(TRIM('Audit summary'!$B$16)))+1)="@"&amp;LOWER(TRIM('Audit summary'!$B$16)),"INTERNAL","EXTERNAL"))</f>
        <v>INTERNAL</v>
      </c>
      <c r="G5588" s="6">
        <f t="shared" si="3"/>
        <v>0</v>
      </c>
      <c r="H5588" s="6">
        <f t="shared" si="4"/>
        <v>1</v>
      </c>
      <c r="I5588" s="6" t="str">
        <f>IF(OR(A5588="",COUNTIF('Message audit'!$A$2:$A$201,A5588)=0,AND(B5588&lt;&gt;"To",B5588&lt;&gt;"CC",B5588&lt;&gt;"BCC"),E5588&lt;&gt;"BASIC_OK"),"REVIEW","OK")</f>
        <v>OK</v>
      </c>
    </row>
    <row r="5589">
      <c r="A5589" s="5" t="s">
        <v>229</v>
      </c>
      <c r="B5589" s="5" t="s">
        <v>50</v>
      </c>
      <c r="C5589" s="5" t="s">
        <v>835</v>
      </c>
      <c r="D5589" s="6" t="str">
        <f t="shared" si="1"/>
        <v>person588@demo.invalid</v>
      </c>
      <c r="E5589" s="6" t="str">
        <f t="shared" si="2"/>
        <v>BASIC_OK</v>
      </c>
      <c r="F5589" s="6" t="str">
        <f>IF(E5589&lt;&gt;"BASIC_OK","REVIEW",IF(RIGHT(D5589,LEN(LOWER(TRIM('Audit summary'!$B$16)))+1)="@"&amp;LOWER(TRIM('Audit summary'!$B$16)),"INTERNAL","EXTERNAL"))</f>
        <v>INTERNAL</v>
      </c>
      <c r="G5589" s="6">
        <f t="shared" si="3"/>
        <v>0</v>
      </c>
      <c r="H5589" s="6">
        <f t="shared" si="4"/>
        <v>1</v>
      </c>
      <c r="I5589" s="6" t="str">
        <f>IF(OR(A5589="",COUNTIF('Message audit'!$A$2:$A$201,A5589)=0,AND(B5589&lt;&gt;"To",B5589&lt;&gt;"CC",B5589&lt;&gt;"BCC"),E5589&lt;&gt;"BASIC_OK"),"REVIEW","OK")</f>
        <v>OK</v>
      </c>
    </row>
    <row r="5590">
      <c r="A5590" s="5" t="s">
        <v>229</v>
      </c>
      <c r="B5590" s="5" t="s">
        <v>65</v>
      </c>
      <c r="C5590" s="5" t="s">
        <v>836</v>
      </c>
      <c r="D5590" s="6" t="str">
        <f t="shared" si="1"/>
        <v>person589@demo.invalid</v>
      </c>
      <c r="E5590" s="6" t="str">
        <f t="shared" si="2"/>
        <v>BASIC_OK</v>
      </c>
      <c r="F5590" s="6" t="str">
        <f>IF(E5590&lt;&gt;"BASIC_OK","REVIEW",IF(RIGHT(D5590,LEN(LOWER(TRIM('Audit summary'!$B$16)))+1)="@"&amp;LOWER(TRIM('Audit summary'!$B$16)),"INTERNAL","EXTERNAL"))</f>
        <v>INTERNAL</v>
      </c>
      <c r="G5590" s="6">
        <f t="shared" si="3"/>
        <v>0</v>
      </c>
      <c r="H5590" s="6">
        <f t="shared" si="4"/>
        <v>1</v>
      </c>
      <c r="I5590" s="6" t="str">
        <f>IF(OR(A5590="",COUNTIF('Message audit'!$A$2:$A$201,A5590)=0,AND(B5590&lt;&gt;"To",B5590&lt;&gt;"CC",B5590&lt;&gt;"BCC"),E5590&lt;&gt;"BASIC_OK"),"REVIEW","OK")</f>
        <v>OK</v>
      </c>
    </row>
    <row r="5591">
      <c r="A5591" s="5" t="s">
        <v>229</v>
      </c>
      <c r="B5591" s="5" t="s">
        <v>21</v>
      </c>
      <c r="C5591" s="5" t="s">
        <v>837</v>
      </c>
      <c r="D5591" s="6" t="str">
        <f t="shared" si="1"/>
        <v>person590@example.org</v>
      </c>
      <c r="E5591" s="6" t="str">
        <f t="shared" si="2"/>
        <v>BASIC_OK</v>
      </c>
      <c r="F5591" s="6" t="str">
        <f>IF(E5591&lt;&gt;"BASIC_OK","REVIEW",IF(RIGHT(D5591,LEN(LOWER(TRIM('Audit summary'!$B$16)))+1)="@"&amp;LOWER(TRIM('Audit summary'!$B$16)),"INTERNAL","EXTERNAL"))</f>
        <v>EXTERNAL</v>
      </c>
      <c r="G5591" s="6">
        <f t="shared" si="3"/>
        <v>0</v>
      </c>
      <c r="H5591" s="6">
        <f t="shared" si="4"/>
        <v>1</v>
      </c>
      <c r="I5591" s="6" t="str">
        <f>IF(OR(A5591="",COUNTIF('Message audit'!$A$2:$A$201,A5591)=0,AND(B5591&lt;&gt;"To",B5591&lt;&gt;"CC",B5591&lt;&gt;"BCC"),E5591&lt;&gt;"BASIC_OK"),"REVIEW","OK")</f>
        <v>OK</v>
      </c>
    </row>
    <row r="5592">
      <c r="A5592" s="5" t="s">
        <v>229</v>
      </c>
      <c r="B5592" s="5" t="s">
        <v>50</v>
      </c>
      <c r="C5592" s="5" t="s">
        <v>838</v>
      </c>
      <c r="D5592" s="6" t="str">
        <f t="shared" si="1"/>
        <v>person591@demo.invalid</v>
      </c>
      <c r="E5592" s="6" t="str">
        <f t="shared" si="2"/>
        <v>BASIC_OK</v>
      </c>
      <c r="F5592" s="6" t="str">
        <f>IF(E5592&lt;&gt;"BASIC_OK","REVIEW",IF(RIGHT(D5592,LEN(LOWER(TRIM('Audit summary'!$B$16)))+1)="@"&amp;LOWER(TRIM('Audit summary'!$B$16)),"INTERNAL","EXTERNAL"))</f>
        <v>INTERNAL</v>
      </c>
      <c r="G5592" s="6">
        <f t="shared" si="3"/>
        <v>0</v>
      </c>
      <c r="H5592" s="6">
        <f t="shared" si="4"/>
        <v>1</v>
      </c>
      <c r="I5592" s="6" t="str">
        <f>IF(OR(A5592="",COUNTIF('Message audit'!$A$2:$A$201,A5592)=0,AND(B5592&lt;&gt;"To",B5592&lt;&gt;"CC",B5592&lt;&gt;"BCC"),E5592&lt;&gt;"BASIC_OK"),"REVIEW","OK")</f>
        <v>OK</v>
      </c>
    </row>
    <row r="5593">
      <c r="A5593" s="5" t="s">
        <v>229</v>
      </c>
      <c r="B5593" s="5" t="s">
        <v>65</v>
      </c>
      <c r="C5593" s="5" t="s">
        <v>839</v>
      </c>
      <c r="D5593" s="6" t="str">
        <f t="shared" si="1"/>
        <v>person592@demo.invalid</v>
      </c>
      <c r="E5593" s="6" t="str">
        <f t="shared" si="2"/>
        <v>BASIC_OK</v>
      </c>
      <c r="F5593" s="6" t="str">
        <f>IF(E5593&lt;&gt;"BASIC_OK","REVIEW",IF(RIGHT(D5593,LEN(LOWER(TRIM('Audit summary'!$B$16)))+1)="@"&amp;LOWER(TRIM('Audit summary'!$B$16)),"INTERNAL","EXTERNAL"))</f>
        <v>INTERNAL</v>
      </c>
      <c r="G5593" s="6">
        <f t="shared" si="3"/>
        <v>0</v>
      </c>
      <c r="H5593" s="6">
        <f t="shared" si="4"/>
        <v>1</v>
      </c>
      <c r="I5593" s="6" t="str">
        <f>IF(OR(A5593="",COUNTIF('Message audit'!$A$2:$A$201,A5593)=0,AND(B5593&lt;&gt;"To",B5593&lt;&gt;"CC",B5593&lt;&gt;"BCC"),E5593&lt;&gt;"BASIC_OK"),"REVIEW","OK")</f>
        <v>OK</v>
      </c>
    </row>
    <row r="5594">
      <c r="A5594" s="5" t="s">
        <v>229</v>
      </c>
      <c r="B5594" s="5" t="s">
        <v>21</v>
      </c>
      <c r="C5594" s="5" t="s">
        <v>840</v>
      </c>
      <c r="D5594" s="6" t="str">
        <f t="shared" si="1"/>
        <v>person593@demo.invalid</v>
      </c>
      <c r="E5594" s="6" t="str">
        <f t="shared" si="2"/>
        <v>BASIC_OK</v>
      </c>
      <c r="F5594" s="6" t="str">
        <f>IF(E5594&lt;&gt;"BASIC_OK","REVIEW",IF(RIGHT(D5594,LEN(LOWER(TRIM('Audit summary'!$B$16)))+1)="@"&amp;LOWER(TRIM('Audit summary'!$B$16)),"INTERNAL","EXTERNAL"))</f>
        <v>INTERNAL</v>
      </c>
      <c r="G5594" s="6">
        <f t="shared" si="3"/>
        <v>0</v>
      </c>
      <c r="H5594" s="6">
        <f t="shared" si="4"/>
        <v>1</v>
      </c>
      <c r="I5594" s="6" t="str">
        <f>IF(OR(A5594="",COUNTIF('Message audit'!$A$2:$A$201,A5594)=0,AND(B5594&lt;&gt;"To",B5594&lt;&gt;"CC",B5594&lt;&gt;"BCC"),E5594&lt;&gt;"BASIC_OK"),"REVIEW","OK")</f>
        <v>OK</v>
      </c>
    </row>
    <row r="5595">
      <c r="A5595" s="5" t="s">
        <v>229</v>
      </c>
      <c r="B5595" s="5" t="s">
        <v>50</v>
      </c>
      <c r="C5595" s="5" t="s">
        <v>841</v>
      </c>
      <c r="D5595" s="6" t="str">
        <f t="shared" si="1"/>
        <v>person594@demo.invalid</v>
      </c>
      <c r="E5595" s="6" t="str">
        <f t="shared" si="2"/>
        <v>BASIC_OK</v>
      </c>
      <c r="F5595" s="6" t="str">
        <f>IF(E5595&lt;&gt;"BASIC_OK","REVIEW",IF(RIGHT(D5595,LEN(LOWER(TRIM('Audit summary'!$B$16)))+1)="@"&amp;LOWER(TRIM('Audit summary'!$B$16)),"INTERNAL","EXTERNAL"))</f>
        <v>INTERNAL</v>
      </c>
      <c r="G5595" s="6">
        <f t="shared" si="3"/>
        <v>0</v>
      </c>
      <c r="H5595" s="6">
        <f t="shared" si="4"/>
        <v>1</v>
      </c>
      <c r="I5595" s="6" t="str">
        <f>IF(OR(A5595="",COUNTIF('Message audit'!$A$2:$A$201,A5595)=0,AND(B5595&lt;&gt;"To",B5595&lt;&gt;"CC",B5595&lt;&gt;"BCC"),E5595&lt;&gt;"BASIC_OK"),"REVIEW","OK")</f>
        <v>OK</v>
      </c>
    </row>
    <row r="5596">
      <c r="A5596" s="5" t="s">
        <v>229</v>
      </c>
      <c r="B5596" s="5" t="s">
        <v>65</v>
      </c>
      <c r="C5596" s="5" t="s">
        <v>842</v>
      </c>
      <c r="D5596" s="6" t="str">
        <f t="shared" si="1"/>
        <v>person595@example.org</v>
      </c>
      <c r="E5596" s="6" t="str">
        <f t="shared" si="2"/>
        <v>BASIC_OK</v>
      </c>
      <c r="F5596" s="6" t="str">
        <f>IF(E5596&lt;&gt;"BASIC_OK","REVIEW",IF(RIGHT(D5596,LEN(LOWER(TRIM('Audit summary'!$B$16)))+1)="@"&amp;LOWER(TRIM('Audit summary'!$B$16)),"INTERNAL","EXTERNAL"))</f>
        <v>EXTERNAL</v>
      </c>
      <c r="G5596" s="6">
        <f t="shared" si="3"/>
        <v>0</v>
      </c>
      <c r="H5596" s="6">
        <f t="shared" si="4"/>
        <v>1</v>
      </c>
      <c r="I5596" s="6" t="str">
        <f>IF(OR(A5596="",COUNTIF('Message audit'!$A$2:$A$201,A5596)=0,AND(B5596&lt;&gt;"To",B5596&lt;&gt;"CC",B5596&lt;&gt;"BCC"),E5596&lt;&gt;"BASIC_OK"),"REVIEW","OK")</f>
        <v>OK</v>
      </c>
    </row>
    <row r="5597">
      <c r="A5597" s="5" t="s">
        <v>229</v>
      </c>
      <c r="B5597" s="5" t="s">
        <v>21</v>
      </c>
      <c r="C5597" s="5" t="s">
        <v>843</v>
      </c>
      <c r="D5597" s="6" t="str">
        <f t="shared" si="1"/>
        <v>person596@demo.invalid</v>
      </c>
      <c r="E5597" s="6" t="str">
        <f t="shared" si="2"/>
        <v>BASIC_OK</v>
      </c>
      <c r="F5597" s="6" t="str">
        <f>IF(E5597&lt;&gt;"BASIC_OK","REVIEW",IF(RIGHT(D5597,LEN(LOWER(TRIM('Audit summary'!$B$16)))+1)="@"&amp;LOWER(TRIM('Audit summary'!$B$16)),"INTERNAL","EXTERNAL"))</f>
        <v>INTERNAL</v>
      </c>
      <c r="G5597" s="6">
        <f t="shared" si="3"/>
        <v>0</v>
      </c>
      <c r="H5597" s="6">
        <f t="shared" si="4"/>
        <v>1</v>
      </c>
      <c r="I5597" s="6" t="str">
        <f>IF(OR(A5597="",COUNTIF('Message audit'!$A$2:$A$201,A5597)=0,AND(B5597&lt;&gt;"To",B5597&lt;&gt;"CC",B5597&lt;&gt;"BCC"),E5597&lt;&gt;"BASIC_OK"),"REVIEW","OK")</f>
        <v>OK</v>
      </c>
    </row>
    <row r="5598">
      <c r="A5598" s="5" t="s">
        <v>229</v>
      </c>
      <c r="B5598" s="5" t="s">
        <v>50</v>
      </c>
      <c r="C5598" s="5" t="s">
        <v>844</v>
      </c>
      <c r="D5598" s="6" t="str">
        <f t="shared" si="1"/>
        <v>person597@demo.invalid</v>
      </c>
      <c r="E5598" s="6" t="str">
        <f t="shared" si="2"/>
        <v>BASIC_OK</v>
      </c>
      <c r="F5598" s="6" t="str">
        <f>IF(E5598&lt;&gt;"BASIC_OK","REVIEW",IF(RIGHT(D5598,LEN(LOWER(TRIM('Audit summary'!$B$16)))+1)="@"&amp;LOWER(TRIM('Audit summary'!$B$16)),"INTERNAL","EXTERNAL"))</f>
        <v>INTERNAL</v>
      </c>
      <c r="G5598" s="6">
        <f t="shared" si="3"/>
        <v>0</v>
      </c>
      <c r="H5598" s="6">
        <f t="shared" si="4"/>
        <v>1</v>
      </c>
      <c r="I5598" s="6" t="str">
        <f>IF(OR(A5598="",COUNTIF('Message audit'!$A$2:$A$201,A5598)=0,AND(B5598&lt;&gt;"To",B5598&lt;&gt;"CC",B5598&lt;&gt;"BCC"),E5598&lt;&gt;"BASIC_OK"),"REVIEW","OK")</f>
        <v>OK</v>
      </c>
    </row>
    <row r="5599">
      <c r="A5599" s="5" t="s">
        <v>229</v>
      </c>
      <c r="B5599" s="5" t="s">
        <v>65</v>
      </c>
      <c r="C5599" s="5" t="s">
        <v>845</v>
      </c>
      <c r="D5599" s="6" t="str">
        <f t="shared" si="1"/>
        <v>person598@demo.invalid</v>
      </c>
      <c r="E5599" s="6" t="str">
        <f t="shared" si="2"/>
        <v>BASIC_OK</v>
      </c>
      <c r="F5599" s="6" t="str">
        <f>IF(E5599&lt;&gt;"BASIC_OK","REVIEW",IF(RIGHT(D5599,LEN(LOWER(TRIM('Audit summary'!$B$16)))+1)="@"&amp;LOWER(TRIM('Audit summary'!$B$16)),"INTERNAL","EXTERNAL"))</f>
        <v>INTERNAL</v>
      </c>
      <c r="G5599" s="6">
        <f t="shared" si="3"/>
        <v>0</v>
      </c>
      <c r="H5599" s="6">
        <f t="shared" si="4"/>
        <v>1</v>
      </c>
      <c r="I5599" s="6" t="str">
        <f>IF(OR(A5599="",COUNTIF('Message audit'!$A$2:$A$201,A5599)=0,AND(B5599&lt;&gt;"To",B5599&lt;&gt;"CC",B5599&lt;&gt;"BCC"),E5599&lt;&gt;"BASIC_OK"),"REVIEW","OK")</f>
        <v>OK</v>
      </c>
    </row>
    <row r="5600">
      <c r="A5600" s="5" t="s">
        <v>229</v>
      </c>
      <c r="B5600" s="5" t="s">
        <v>21</v>
      </c>
      <c r="C5600" s="5" t="s">
        <v>846</v>
      </c>
      <c r="D5600" s="6" t="str">
        <f t="shared" si="1"/>
        <v>person599@demo.invalid</v>
      </c>
      <c r="E5600" s="6" t="str">
        <f t="shared" si="2"/>
        <v>BASIC_OK</v>
      </c>
      <c r="F5600" s="6" t="str">
        <f>IF(E5600&lt;&gt;"BASIC_OK","REVIEW",IF(RIGHT(D5600,LEN(LOWER(TRIM('Audit summary'!$B$16)))+1)="@"&amp;LOWER(TRIM('Audit summary'!$B$16)),"INTERNAL","EXTERNAL"))</f>
        <v>INTERNAL</v>
      </c>
      <c r="G5600" s="6">
        <f t="shared" si="3"/>
        <v>0</v>
      </c>
      <c r="H5600" s="6">
        <f t="shared" si="4"/>
        <v>1</v>
      </c>
      <c r="I5600" s="6" t="str">
        <f>IF(OR(A5600="",COUNTIF('Message audit'!$A$2:$A$201,A5600)=0,AND(B5600&lt;&gt;"To",B5600&lt;&gt;"CC",B5600&lt;&gt;"BCC"),E5600&lt;&gt;"BASIC_OK"),"REVIEW","OK")</f>
        <v>OK</v>
      </c>
    </row>
    <row r="5601">
      <c r="A5601" s="5" t="s">
        <v>229</v>
      </c>
      <c r="B5601" s="5" t="s">
        <v>50</v>
      </c>
      <c r="D5601" s="6" t="str">
        <f t="shared" si="1"/>
        <v/>
      </c>
      <c r="E5601" s="6" t="str">
        <f t="shared" si="2"/>
        <v>MISSING</v>
      </c>
      <c r="F5601" s="6" t="str">
        <f>IF(E5601&lt;&gt;"BASIC_OK","REVIEW",IF(RIGHT(D5601,LEN(LOWER(TRIM('Audit summary'!$B$16)))+1)="@"&amp;LOWER(TRIM('Audit summary'!$B$16)),"INTERNAL","EXTERNAL"))</f>
        <v>REVIEW</v>
      </c>
      <c r="G5601" s="6">
        <f t="shared" si="3"/>
        <v>0</v>
      </c>
      <c r="H5601" s="6">
        <f t="shared" si="4"/>
        <v>0</v>
      </c>
      <c r="I5601" s="6" t="str">
        <f>IF(OR(A5601="",COUNTIF('Message audit'!$A$2:$A$201,A5601)=0,AND(B5601&lt;&gt;"To",B5601&lt;&gt;"CC",B5601&lt;&gt;"BCC"),E5601&lt;&gt;"BASIC_OK"),"REVIEW","OK")</f>
        <v>REVIEW</v>
      </c>
    </row>
    <row r="5602">
      <c r="A5602" s="5" t="s">
        <v>229</v>
      </c>
      <c r="B5602" s="5" t="s">
        <v>65</v>
      </c>
      <c r="C5602" s="5" t="s">
        <v>847</v>
      </c>
      <c r="D5602" s="6" t="str">
        <f t="shared" si="1"/>
        <v>broken-601</v>
      </c>
      <c r="E5602" s="6" t="str">
        <f t="shared" si="2"/>
        <v>REVIEW</v>
      </c>
      <c r="F5602" s="6" t="str">
        <f>IF(E5602&lt;&gt;"BASIC_OK","REVIEW",IF(RIGHT(D5602,LEN(LOWER(TRIM('Audit summary'!$B$16)))+1)="@"&amp;LOWER(TRIM('Audit summary'!$B$16)),"INTERNAL","EXTERNAL"))</f>
        <v>REVIEW</v>
      </c>
      <c r="G5602" s="6">
        <f t="shared" si="3"/>
        <v>0</v>
      </c>
      <c r="H5602" s="6">
        <f t="shared" si="4"/>
        <v>0</v>
      </c>
      <c r="I5602" s="6" t="str">
        <f>IF(OR(A5602="",COUNTIF('Message audit'!$A$2:$A$201,A5602)=0,AND(B5602&lt;&gt;"To",B5602&lt;&gt;"CC",B5602&lt;&gt;"BCC"),E5602&lt;&gt;"BASIC_OK"),"REVIEW","OK")</f>
        <v>REVIEW</v>
      </c>
    </row>
    <row r="5603">
      <c r="A5603" s="5" t="s">
        <v>231</v>
      </c>
      <c r="B5603" s="5" t="s">
        <v>21</v>
      </c>
      <c r="C5603" s="5" t="s">
        <v>848</v>
      </c>
      <c r="D5603" s="6" t="str">
        <f t="shared" si="1"/>
        <v>person602@demo.invalid</v>
      </c>
      <c r="E5603" s="6" t="str">
        <f t="shared" si="2"/>
        <v>BASIC_OK</v>
      </c>
      <c r="F5603" s="6" t="str">
        <f>IF(E5603&lt;&gt;"BASIC_OK","REVIEW",IF(RIGHT(D5603,LEN(LOWER(TRIM('Audit summary'!$B$16)))+1)="@"&amp;LOWER(TRIM('Audit summary'!$B$16)),"INTERNAL","EXTERNAL"))</f>
        <v>INTERNAL</v>
      </c>
      <c r="G5603" s="6">
        <f t="shared" si="3"/>
        <v>0</v>
      </c>
      <c r="H5603" s="6">
        <f t="shared" si="4"/>
        <v>1</v>
      </c>
      <c r="I5603" s="6" t="str">
        <f>IF(OR(A5603="",COUNTIF('Message audit'!$A$2:$A$201,A5603)=0,AND(B5603&lt;&gt;"To",B5603&lt;&gt;"CC",B5603&lt;&gt;"BCC"),E5603&lt;&gt;"BASIC_OK"),"REVIEW","OK")</f>
        <v>OK</v>
      </c>
    </row>
    <row r="5604">
      <c r="A5604" s="5" t="s">
        <v>231</v>
      </c>
      <c r="B5604" s="5" t="s">
        <v>50</v>
      </c>
      <c r="C5604" s="5" t="s">
        <v>849</v>
      </c>
      <c r="D5604" s="6" t="str">
        <f t="shared" si="1"/>
        <v>person603@demo.invalid</v>
      </c>
      <c r="E5604" s="6" t="str">
        <f t="shared" si="2"/>
        <v>BASIC_OK</v>
      </c>
      <c r="F5604" s="6" t="str">
        <f>IF(E5604&lt;&gt;"BASIC_OK","REVIEW",IF(RIGHT(D5604,LEN(LOWER(TRIM('Audit summary'!$B$16)))+1)="@"&amp;LOWER(TRIM('Audit summary'!$B$16)),"INTERNAL","EXTERNAL"))</f>
        <v>INTERNAL</v>
      </c>
      <c r="G5604" s="6">
        <f t="shared" si="3"/>
        <v>0</v>
      </c>
      <c r="H5604" s="6">
        <f t="shared" si="4"/>
        <v>1</v>
      </c>
      <c r="I5604" s="6" t="str">
        <f>IF(OR(A5604="",COUNTIF('Message audit'!$A$2:$A$201,A5604)=0,AND(B5604&lt;&gt;"To",B5604&lt;&gt;"CC",B5604&lt;&gt;"BCC"),E5604&lt;&gt;"BASIC_OK"),"REVIEW","OK")</f>
        <v>OK</v>
      </c>
    </row>
    <row r="5605">
      <c r="A5605" s="5" t="s">
        <v>231</v>
      </c>
      <c r="B5605" s="5" t="s">
        <v>65</v>
      </c>
      <c r="C5605" s="5" t="s">
        <v>850</v>
      </c>
      <c r="D5605" s="6" t="str">
        <f t="shared" si="1"/>
        <v>person604@demo.invalid</v>
      </c>
      <c r="E5605" s="6" t="str">
        <f t="shared" si="2"/>
        <v>BASIC_OK</v>
      </c>
      <c r="F5605" s="6" t="str">
        <f>IF(E5605&lt;&gt;"BASIC_OK","REVIEW",IF(RIGHT(D5605,LEN(LOWER(TRIM('Audit summary'!$B$16)))+1)="@"&amp;LOWER(TRIM('Audit summary'!$B$16)),"INTERNAL","EXTERNAL"))</f>
        <v>INTERNAL</v>
      </c>
      <c r="G5605" s="6">
        <f t="shared" si="3"/>
        <v>0</v>
      </c>
      <c r="H5605" s="6">
        <f t="shared" si="4"/>
        <v>1</v>
      </c>
      <c r="I5605" s="6" t="str">
        <f>IF(OR(A5605="",COUNTIF('Message audit'!$A$2:$A$201,A5605)=0,AND(B5605&lt;&gt;"To",B5605&lt;&gt;"CC",B5605&lt;&gt;"BCC"),E5605&lt;&gt;"BASIC_OK"),"REVIEW","OK")</f>
        <v>OK</v>
      </c>
    </row>
    <row r="5606">
      <c r="A5606" s="5" t="s">
        <v>231</v>
      </c>
      <c r="B5606" s="5" t="s">
        <v>21</v>
      </c>
      <c r="C5606" s="5" t="s">
        <v>851</v>
      </c>
      <c r="D5606" s="6" t="str">
        <f t="shared" si="1"/>
        <v>person605@example.org</v>
      </c>
      <c r="E5606" s="6" t="str">
        <f t="shared" si="2"/>
        <v>BASIC_OK</v>
      </c>
      <c r="F5606" s="6" t="str">
        <f>IF(E5606&lt;&gt;"BASIC_OK","REVIEW",IF(RIGHT(D5606,LEN(LOWER(TRIM('Audit summary'!$B$16)))+1)="@"&amp;LOWER(TRIM('Audit summary'!$B$16)),"INTERNAL","EXTERNAL"))</f>
        <v>EXTERNAL</v>
      </c>
      <c r="G5606" s="6">
        <f t="shared" si="3"/>
        <v>0</v>
      </c>
      <c r="H5606" s="6">
        <f t="shared" si="4"/>
        <v>1</v>
      </c>
      <c r="I5606" s="6" t="str">
        <f>IF(OR(A5606="",COUNTIF('Message audit'!$A$2:$A$201,A5606)=0,AND(B5606&lt;&gt;"To",B5606&lt;&gt;"CC",B5606&lt;&gt;"BCC"),E5606&lt;&gt;"BASIC_OK"),"REVIEW","OK")</f>
        <v>OK</v>
      </c>
    </row>
    <row r="5607">
      <c r="A5607" s="5" t="s">
        <v>231</v>
      </c>
      <c r="B5607" s="5" t="s">
        <v>50</v>
      </c>
      <c r="C5607" s="5" t="s">
        <v>852</v>
      </c>
      <c r="D5607" s="6" t="str">
        <f t="shared" si="1"/>
        <v>person606@demo.invalid</v>
      </c>
      <c r="E5607" s="6" t="str">
        <f t="shared" si="2"/>
        <v>BASIC_OK</v>
      </c>
      <c r="F5607" s="6" t="str">
        <f>IF(E5607&lt;&gt;"BASIC_OK","REVIEW",IF(RIGHT(D5607,LEN(LOWER(TRIM('Audit summary'!$B$16)))+1)="@"&amp;LOWER(TRIM('Audit summary'!$B$16)),"INTERNAL","EXTERNAL"))</f>
        <v>INTERNAL</v>
      </c>
      <c r="G5607" s="6">
        <f t="shared" si="3"/>
        <v>0</v>
      </c>
      <c r="H5607" s="6">
        <f t="shared" si="4"/>
        <v>1</v>
      </c>
      <c r="I5607" s="6" t="str">
        <f>IF(OR(A5607="",COUNTIF('Message audit'!$A$2:$A$201,A5607)=0,AND(B5607&lt;&gt;"To",B5607&lt;&gt;"CC",B5607&lt;&gt;"BCC"),E5607&lt;&gt;"BASIC_OK"),"REVIEW","OK")</f>
        <v>OK</v>
      </c>
    </row>
    <row r="5608">
      <c r="A5608" s="5" t="s">
        <v>231</v>
      </c>
      <c r="B5608" s="5" t="s">
        <v>65</v>
      </c>
      <c r="C5608" s="5" t="s">
        <v>853</v>
      </c>
      <c r="D5608" s="6" t="str">
        <f t="shared" si="1"/>
        <v>person607@demo.invalid</v>
      </c>
      <c r="E5608" s="6" t="str">
        <f t="shared" si="2"/>
        <v>BASIC_OK</v>
      </c>
      <c r="F5608" s="6" t="str">
        <f>IF(E5608&lt;&gt;"BASIC_OK","REVIEW",IF(RIGHT(D5608,LEN(LOWER(TRIM('Audit summary'!$B$16)))+1)="@"&amp;LOWER(TRIM('Audit summary'!$B$16)),"INTERNAL","EXTERNAL"))</f>
        <v>INTERNAL</v>
      </c>
      <c r="G5608" s="6">
        <f t="shared" si="3"/>
        <v>0</v>
      </c>
      <c r="H5608" s="6">
        <f t="shared" si="4"/>
        <v>1</v>
      </c>
      <c r="I5608" s="6" t="str">
        <f>IF(OR(A5608="",COUNTIF('Message audit'!$A$2:$A$201,A5608)=0,AND(B5608&lt;&gt;"To",B5608&lt;&gt;"CC",B5608&lt;&gt;"BCC"),E5608&lt;&gt;"BASIC_OK"),"REVIEW","OK")</f>
        <v>OK</v>
      </c>
    </row>
    <row r="5609">
      <c r="A5609" s="5" t="s">
        <v>231</v>
      </c>
      <c r="B5609" s="5" t="s">
        <v>21</v>
      </c>
      <c r="C5609" s="5" t="s">
        <v>854</v>
      </c>
      <c r="D5609" s="6" t="str">
        <f t="shared" si="1"/>
        <v>person608@demo.invalid</v>
      </c>
      <c r="E5609" s="6" t="str">
        <f t="shared" si="2"/>
        <v>BASIC_OK</v>
      </c>
      <c r="F5609" s="6" t="str">
        <f>IF(E5609&lt;&gt;"BASIC_OK","REVIEW",IF(RIGHT(D5609,LEN(LOWER(TRIM('Audit summary'!$B$16)))+1)="@"&amp;LOWER(TRIM('Audit summary'!$B$16)),"INTERNAL","EXTERNAL"))</f>
        <v>INTERNAL</v>
      </c>
      <c r="G5609" s="6">
        <f t="shared" si="3"/>
        <v>0</v>
      </c>
      <c r="H5609" s="6">
        <f t="shared" si="4"/>
        <v>1</v>
      </c>
      <c r="I5609" s="6" t="str">
        <f>IF(OR(A5609="",COUNTIF('Message audit'!$A$2:$A$201,A5609)=0,AND(B5609&lt;&gt;"To",B5609&lt;&gt;"CC",B5609&lt;&gt;"BCC"),E5609&lt;&gt;"BASIC_OK"),"REVIEW","OK")</f>
        <v>OK</v>
      </c>
    </row>
    <row r="5610">
      <c r="A5610" s="5" t="s">
        <v>231</v>
      </c>
      <c r="B5610" s="5" t="s">
        <v>50</v>
      </c>
      <c r="C5610" s="5" t="s">
        <v>855</v>
      </c>
      <c r="D5610" s="6" t="str">
        <f t="shared" si="1"/>
        <v>person609@demo.invalid</v>
      </c>
      <c r="E5610" s="6" t="str">
        <f t="shared" si="2"/>
        <v>BASIC_OK</v>
      </c>
      <c r="F5610" s="6" t="str">
        <f>IF(E5610&lt;&gt;"BASIC_OK","REVIEW",IF(RIGHT(D5610,LEN(LOWER(TRIM('Audit summary'!$B$16)))+1)="@"&amp;LOWER(TRIM('Audit summary'!$B$16)),"INTERNAL","EXTERNAL"))</f>
        <v>INTERNAL</v>
      </c>
      <c r="G5610" s="6">
        <f t="shared" si="3"/>
        <v>0</v>
      </c>
      <c r="H5610" s="6">
        <f t="shared" si="4"/>
        <v>1</v>
      </c>
      <c r="I5610" s="6" t="str">
        <f>IF(OR(A5610="",COUNTIF('Message audit'!$A$2:$A$201,A5610)=0,AND(B5610&lt;&gt;"To",B5610&lt;&gt;"CC",B5610&lt;&gt;"BCC"),E5610&lt;&gt;"BASIC_OK"),"REVIEW","OK")</f>
        <v>OK</v>
      </c>
    </row>
    <row r="5611">
      <c r="A5611" s="5" t="s">
        <v>231</v>
      </c>
      <c r="B5611" s="5" t="s">
        <v>65</v>
      </c>
      <c r="C5611" s="5" t="s">
        <v>856</v>
      </c>
      <c r="D5611" s="6" t="str">
        <f t="shared" si="1"/>
        <v>person610@example.org</v>
      </c>
      <c r="E5611" s="6" t="str">
        <f t="shared" si="2"/>
        <v>BASIC_OK</v>
      </c>
      <c r="F5611" s="6" t="str">
        <f>IF(E5611&lt;&gt;"BASIC_OK","REVIEW",IF(RIGHT(D5611,LEN(LOWER(TRIM('Audit summary'!$B$16)))+1)="@"&amp;LOWER(TRIM('Audit summary'!$B$16)),"INTERNAL","EXTERNAL"))</f>
        <v>EXTERNAL</v>
      </c>
      <c r="G5611" s="6">
        <f t="shared" si="3"/>
        <v>0</v>
      </c>
      <c r="H5611" s="6">
        <f t="shared" si="4"/>
        <v>1</v>
      </c>
      <c r="I5611" s="6" t="str">
        <f>IF(OR(A5611="",COUNTIF('Message audit'!$A$2:$A$201,A5611)=0,AND(B5611&lt;&gt;"To",B5611&lt;&gt;"CC",B5611&lt;&gt;"BCC"),E5611&lt;&gt;"BASIC_OK"),"REVIEW","OK")</f>
        <v>OK</v>
      </c>
    </row>
    <row r="5612">
      <c r="A5612" s="5" t="s">
        <v>231</v>
      </c>
      <c r="B5612" s="5" t="s">
        <v>21</v>
      </c>
      <c r="C5612" s="5" t="s">
        <v>857</v>
      </c>
      <c r="D5612" s="6" t="str">
        <f t="shared" si="1"/>
        <v>person611@demo.invalid</v>
      </c>
      <c r="E5612" s="6" t="str">
        <f t="shared" si="2"/>
        <v>BASIC_OK</v>
      </c>
      <c r="F5612" s="6" t="str">
        <f>IF(E5612&lt;&gt;"BASIC_OK","REVIEW",IF(RIGHT(D5612,LEN(LOWER(TRIM('Audit summary'!$B$16)))+1)="@"&amp;LOWER(TRIM('Audit summary'!$B$16)),"INTERNAL","EXTERNAL"))</f>
        <v>INTERNAL</v>
      </c>
      <c r="G5612" s="6">
        <f t="shared" si="3"/>
        <v>0</v>
      </c>
      <c r="H5612" s="6">
        <f t="shared" si="4"/>
        <v>1</v>
      </c>
      <c r="I5612" s="6" t="str">
        <f>IF(OR(A5612="",COUNTIF('Message audit'!$A$2:$A$201,A5612)=0,AND(B5612&lt;&gt;"To",B5612&lt;&gt;"CC",B5612&lt;&gt;"BCC"),E5612&lt;&gt;"BASIC_OK"),"REVIEW","OK")</f>
        <v>OK</v>
      </c>
    </row>
    <row r="5613">
      <c r="A5613" s="5" t="s">
        <v>231</v>
      </c>
      <c r="B5613" s="5" t="s">
        <v>50</v>
      </c>
      <c r="C5613" s="5" t="s">
        <v>858</v>
      </c>
      <c r="D5613" s="6" t="str">
        <f t="shared" si="1"/>
        <v>person612@demo.invalid</v>
      </c>
      <c r="E5613" s="6" t="str">
        <f t="shared" si="2"/>
        <v>BASIC_OK</v>
      </c>
      <c r="F5613" s="6" t="str">
        <f>IF(E5613&lt;&gt;"BASIC_OK","REVIEW",IF(RIGHT(D5613,LEN(LOWER(TRIM('Audit summary'!$B$16)))+1)="@"&amp;LOWER(TRIM('Audit summary'!$B$16)),"INTERNAL","EXTERNAL"))</f>
        <v>INTERNAL</v>
      </c>
      <c r="G5613" s="6">
        <f t="shared" si="3"/>
        <v>0</v>
      </c>
      <c r="H5613" s="6">
        <f t="shared" si="4"/>
        <v>1</v>
      </c>
      <c r="I5613" s="6" t="str">
        <f>IF(OR(A5613="",COUNTIF('Message audit'!$A$2:$A$201,A5613)=0,AND(B5613&lt;&gt;"To",B5613&lt;&gt;"CC",B5613&lt;&gt;"BCC"),E5613&lt;&gt;"BASIC_OK"),"REVIEW","OK")</f>
        <v>OK</v>
      </c>
    </row>
    <row r="5614">
      <c r="A5614" s="5" t="s">
        <v>231</v>
      </c>
      <c r="B5614" s="5" t="s">
        <v>65</v>
      </c>
      <c r="C5614" s="5" t="s">
        <v>859</v>
      </c>
      <c r="D5614" s="6" t="str">
        <f t="shared" si="1"/>
        <v>person613@demo.invalid</v>
      </c>
      <c r="E5614" s="6" t="str">
        <f t="shared" si="2"/>
        <v>BASIC_OK</v>
      </c>
      <c r="F5614" s="6" t="str">
        <f>IF(E5614&lt;&gt;"BASIC_OK","REVIEW",IF(RIGHT(D5614,LEN(LOWER(TRIM('Audit summary'!$B$16)))+1)="@"&amp;LOWER(TRIM('Audit summary'!$B$16)),"INTERNAL","EXTERNAL"))</f>
        <v>INTERNAL</v>
      </c>
      <c r="G5614" s="6">
        <f t="shared" si="3"/>
        <v>0</v>
      </c>
      <c r="H5614" s="6">
        <f t="shared" si="4"/>
        <v>1</v>
      </c>
      <c r="I5614" s="6" t="str">
        <f>IF(OR(A5614="",COUNTIF('Message audit'!$A$2:$A$201,A5614)=0,AND(B5614&lt;&gt;"To",B5614&lt;&gt;"CC",B5614&lt;&gt;"BCC"),E5614&lt;&gt;"BASIC_OK"),"REVIEW","OK")</f>
        <v>OK</v>
      </c>
    </row>
    <row r="5615">
      <c r="A5615" s="5" t="s">
        <v>231</v>
      </c>
      <c r="B5615" s="5" t="s">
        <v>21</v>
      </c>
      <c r="C5615" s="5" t="s">
        <v>860</v>
      </c>
      <c r="D5615" s="6" t="str">
        <f t="shared" si="1"/>
        <v>person614@demo.invalid</v>
      </c>
      <c r="E5615" s="6" t="str">
        <f t="shared" si="2"/>
        <v>BASIC_OK</v>
      </c>
      <c r="F5615" s="6" t="str">
        <f>IF(E5615&lt;&gt;"BASIC_OK","REVIEW",IF(RIGHT(D5615,LEN(LOWER(TRIM('Audit summary'!$B$16)))+1)="@"&amp;LOWER(TRIM('Audit summary'!$B$16)),"INTERNAL","EXTERNAL"))</f>
        <v>INTERNAL</v>
      </c>
      <c r="G5615" s="6">
        <f t="shared" si="3"/>
        <v>0</v>
      </c>
      <c r="H5615" s="6">
        <f t="shared" si="4"/>
        <v>1</v>
      </c>
      <c r="I5615" s="6" t="str">
        <f>IF(OR(A5615="",COUNTIF('Message audit'!$A$2:$A$201,A5615)=0,AND(B5615&lt;&gt;"To",B5615&lt;&gt;"CC",B5615&lt;&gt;"BCC"),E5615&lt;&gt;"BASIC_OK"),"REVIEW","OK")</f>
        <v>OK</v>
      </c>
    </row>
    <row r="5616">
      <c r="A5616" s="5" t="s">
        <v>231</v>
      </c>
      <c r="B5616" s="5" t="s">
        <v>50</v>
      </c>
      <c r="C5616" s="5" t="s">
        <v>861</v>
      </c>
      <c r="D5616" s="6" t="str">
        <f t="shared" si="1"/>
        <v>person615@example.org</v>
      </c>
      <c r="E5616" s="6" t="str">
        <f t="shared" si="2"/>
        <v>BASIC_OK</v>
      </c>
      <c r="F5616" s="6" t="str">
        <f>IF(E5616&lt;&gt;"BASIC_OK","REVIEW",IF(RIGHT(D5616,LEN(LOWER(TRIM('Audit summary'!$B$16)))+1)="@"&amp;LOWER(TRIM('Audit summary'!$B$16)),"INTERNAL","EXTERNAL"))</f>
        <v>EXTERNAL</v>
      </c>
      <c r="G5616" s="6">
        <f t="shared" si="3"/>
        <v>0</v>
      </c>
      <c r="H5616" s="6">
        <f t="shared" si="4"/>
        <v>1</v>
      </c>
      <c r="I5616" s="6" t="str">
        <f>IF(OR(A5616="",COUNTIF('Message audit'!$A$2:$A$201,A5616)=0,AND(B5616&lt;&gt;"To",B5616&lt;&gt;"CC",B5616&lt;&gt;"BCC"),E5616&lt;&gt;"BASIC_OK"),"REVIEW","OK")</f>
        <v>OK</v>
      </c>
    </row>
    <row r="5617">
      <c r="A5617" s="5" t="s">
        <v>231</v>
      </c>
      <c r="B5617" s="5" t="s">
        <v>65</v>
      </c>
      <c r="C5617" s="5" t="s">
        <v>862</v>
      </c>
      <c r="D5617" s="6" t="str">
        <f t="shared" si="1"/>
        <v>person616@demo.invalid</v>
      </c>
      <c r="E5617" s="6" t="str">
        <f t="shared" si="2"/>
        <v>BASIC_OK</v>
      </c>
      <c r="F5617" s="6" t="str">
        <f>IF(E5617&lt;&gt;"BASIC_OK","REVIEW",IF(RIGHT(D5617,LEN(LOWER(TRIM('Audit summary'!$B$16)))+1)="@"&amp;LOWER(TRIM('Audit summary'!$B$16)),"INTERNAL","EXTERNAL"))</f>
        <v>INTERNAL</v>
      </c>
      <c r="G5617" s="6">
        <f t="shared" si="3"/>
        <v>0</v>
      </c>
      <c r="H5617" s="6">
        <f t="shared" si="4"/>
        <v>1</v>
      </c>
      <c r="I5617" s="6" t="str">
        <f>IF(OR(A5617="",COUNTIF('Message audit'!$A$2:$A$201,A5617)=0,AND(B5617&lt;&gt;"To",B5617&lt;&gt;"CC",B5617&lt;&gt;"BCC"),E5617&lt;&gt;"BASIC_OK"),"REVIEW","OK")</f>
        <v>OK</v>
      </c>
    </row>
    <row r="5618">
      <c r="A5618" s="5" t="s">
        <v>231</v>
      </c>
      <c r="B5618" s="5" t="s">
        <v>21</v>
      </c>
      <c r="C5618" s="5" t="s">
        <v>863</v>
      </c>
      <c r="D5618" s="6" t="str">
        <f t="shared" si="1"/>
        <v>person617@demo.invalid</v>
      </c>
      <c r="E5618" s="6" t="str">
        <f t="shared" si="2"/>
        <v>BASIC_OK</v>
      </c>
      <c r="F5618" s="6" t="str">
        <f>IF(E5618&lt;&gt;"BASIC_OK","REVIEW",IF(RIGHT(D5618,LEN(LOWER(TRIM('Audit summary'!$B$16)))+1)="@"&amp;LOWER(TRIM('Audit summary'!$B$16)),"INTERNAL","EXTERNAL"))</f>
        <v>INTERNAL</v>
      </c>
      <c r="G5618" s="6">
        <f t="shared" si="3"/>
        <v>0</v>
      </c>
      <c r="H5618" s="6">
        <f t="shared" si="4"/>
        <v>1</v>
      </c>
      <c r="I5618" s="6" t="str">
        <f>IF(OR(A5618="",COUNTIF('Message audit'!$A$2:$A$201,A5618)=0,AND(B5618&lt;&gt;"To",B5618&lt;&gt;"CC",B5618&lt;&gt;"BCC"),E5618&lt;&gt;"BASIC_OK"),"REVIEW","OK")</f>
        <v>OK</v>
      </c>
    </row>
    <row r="5619">
      <c r="A5619" s="5" t="s">
        <v>231</v>
      </c>
      <c r="B5619" s="5" t="s">
        <v>50</v>
      </c>
      <c r="C5619" s="5" t="s">
        <v>864</v>
      </c>
      <c r="D5619" s="6" t="str">
        <f t="shared" si="1"/>
        <v>person618@demo.invalid</v>
      </c>
      <c r="E5619" s="6" t="str">
        <f t="shared" si="2"/>
        <v>BASIC_OK</v>
      </c>
      <c r="F5619" s="6" t="str">
        <f>IF(E5619&lt;&gt;"BASIC_OK","REVIEW",IF(RIGHT(D5619,LEN(LOWER(TRIM('Audit summary'!$B$16)))+1)="@"&amp;LOWER(TRIM('Audit summary'!$B$16)),"INTERNAL","EXTERNAL"))</f>
        <v>INTERNAL</v>
      </c>
      <c r="G5619" s="6">
        <f t="shared" si="3"/>
        <v>0</v>
      </c>
      <c r="H5619" s="6">
        <f t="shared" si="4"/>
        <v>1</v>
      </c>
      <c r="I5619" s="6" t="str">
        <f>IF(OR(A5619="",COUNTIF('Message audit'!$A$2:$A$201,A5619)=0,AND(B5619&lt;&gt;"To",B5619&lt;&gt;"CC",B5619&lt;&gt;"BCC"),E5619&lt;&gt;"BASIC_OK"),"REVIEW","OK")</f>
        <v>OK</v>
      </c>
    </row>
    <row r="5620">
      <c r="A5620" s="5" t="s">
        <v>231</v>
      </c>
      <c r="B5620" s="5" t="s">
        <v>65</v>
      </c>
      <c r="C5620" s="5" t="s">
        <v>865</v>
      </c>
      <c r="D5620" s="6" t="str">
        <f t="shared" si="1"/>
        <v>person619@demo.invalid</v>
      </c>
      <c r="E5620" s="6" t="str">
        <f t="shared" si="2"/>
        <v>BASIC_OK</v>
      </c>
      <c r="F5620" s="6" t="str">
        <f>IF(E5620&lt;&gt;"BASIC_OK","REVIEW",IF(RIGHT(D5620,LEN(LOWER(TRIM('Audit summary'!$B$16)))+1)="@"&amp;LOWER(TRIM('Audit summary'!$B$16)),"INTERNAL","EXTERNAL"))</f>
        <v>INTERNAL</v>
      </c>
      <c r="G5620" s="6">
        <f t="shared" si="3"/>
        <v>0</v>
      </c>
      <c r="H5620" s="6">
        <f t="shared" si="4"/>
        <v>1</v>
      </c>
      <c r="I5620" s="6" t="str">
        <f>IF(OR(A5620="",COUNTIF('Message audit'!$A$2:$A$201,A5620)=0,AND(B5620&lt;&gt;"To",B5620&lt;&gt;"CC",B5620&lt;&gt;"BCC"),E5620&lt;&gt;"BASIC_OK"),"REVIEW","OK")</f>
        <v>OK</v>
      </c>
    </row>
    <row r="5621">
      <c r="A5621" s="5" t="s">
        <v>231</v>
      </c>
      <c r="B5621" s="5" t="s">
        <v>21</v>
      </c>
      <c r="C5621" s="5" t="s">
        <v>866</v>
      </c>
      <c r="D5621" s="6" t="str">
        <f t="shared" si="1"/>
        <v>person620@example.org</v>
      </c>
      <c r="E5621" s="6" t="str">
        <f t="shared" si="2"/>
        <v>BASIC_OK</v>
      </c>
      <c r="F5621" s="6" t="str">
        <f>IF(E5621&lt;&gt;"BASIC_OK","REVIEW",IF(RIGHT(D5621,LEN(LOWER(TRIM('Audit summary'!$B$16)))+1)="@"&amp;LOWER(TRIM('Audit summary'!$B$16)),"INTERNAL","EXTERNAL"))</f>
        <v>EXTERNAL</v>
      </c>
      <c r="G5621" s="6">
        <f t="shared" si="3"/>
        <v>0</v>
      </c>
      <c r="H5621" s="6">
        <f t="shared" si="4"/>
        <v>1</v>
      </c>
      <c r="I5621" s="6" t="str">
        <f>IF(OR(A5621="",COUNTIF('Message audit'!$A$2:$A$201,A5621)=0,AND(B5621&lt;&gt;"To",B5621&lt;&gt;"CC",B5621&lt;&gt;"BCC"),E5621&lt;&gt;"BASIC_OK"),"REVIEW","OK")</f>
        <v>OK</v>
      </c>
    </row>
    <row r="5622">
      <c r="A5622" s="5" t="s">
        <v>231</v>
      </c>
      <c r="B5622" s="5" t="s">
        <v>50</v>
      </c>
      <c r="C5622" s="5" t="s">
        <v>867</v>
      </c>
      <c r="D5622" s="6" t="str">
        <f t="shared" si="1"/>
        <v>person621@demo.invalid</v>
      </c>
      <c r="E5622" s="6" t="str">
        <f t="shared" si="2"/>
        <v>BASIC_OK</v>
      </c>
      <c r="F5622" s="6" t="str">
        <f>IF(E5622&lt;&gt;"BASIC_OK","REVIEW",IF(RIGHT(D5622,LEN(LOWER(TRIM('Audit summary'!$B$16)))+1)="@"&amp;LOWER(TRIM('Audit summary'!$B$16)),"INTERNAL","EXTERNAL"))</f>
        <v>INTERNAL</v>
      </c>
      <c r="G5622" s="6">
        <f t="shared" si="3"/>
        <v>0</v>
      </c>
      <c r="H5622" s="6">
        <f t="shared" si="4"/>
        <v>1</v>
      </c>
      <c r="I5622" s="6" t="str">
        <f>IF(OR(A5622="",COUNTIF('Message audit'!$A$2:$A$201,A5622)=0,AND(B5622&lt;&gt;"To",B5622&lt;&gt;"CC",B5622&lt;&gt;"BCC"),E5622&lt;&gt;"BASIC_OK"),"REVIEW","OK")</f>
        <v>OK</v>
      </c>
    </row>
    <row r="5623">
      <c r="A5623" s="5" t="s">
        <v>231</v>
      </c>
      <c r="B5623" s="5" t="s">
        <v>65</v>
      </c>
      <c r="C5623" s="5" t="s">
        <v>868</v>
      </c>
      <c r="D5623" s="6" t="str">
        <f t="shared" si="1"/>
        <v>person622@demo.invalid</v>
      </c>
      <c r="E5623" s="6" t="str">
        <f t="shared" si="2"/>
        <v>BASIC_OK</v>
      </c>
      <c r="F5623" s="6" t="str">
        <f>IF(E5623&lt;&gt;"BASIC_OK","REVIEW",IF(RIGHT(D5623,LEN(LOWER(TRIM('Audit summary'!$B$16)))+1)="@"&amp;LOWER(TRIM('Audit summary'!$B$16)),"INTERNAL","EXTERNAL"))</f>
        <v>INTERNAL</v>
      </c>
      <c r="G5623" s="6">
        <f t="shared" si="3"/>
        <v>0</v>
      </c>
      <c r="H5623" s="6">
        <f t="shared" si="4"/>
        <v>1</v>
      </c>
      <c r="I5623" s="6" t="str">
        <f>IF(OR(A5623="",COUNTIF('Message audit'!$A$2:$A$201,A5623)=0,AND(B5623&lt;&gt;"To",B5623&lt;&gt;"CC",B5623&lt;&gt;"BCC"),E5623&lt;&gt;"BASIC_OK"),"REVIEW","OK")</f>
        <v>OK</v>
      </c>
    </row>
    <row r="5624">
      <c r="A5624" s="5" t="s">
        <v>231</v>
      </c>
      <c r="B5624" s="5" t="s">
        <v>21</v>
      </c>
      <c r="C5624" s="5" t="s">
        <v>869</v>
      </c>
      <c r="D5624" s="6" t="str">
        <f t="shared" si="1"/>
        <v>person623@demo.invalid</v>
      </c>
      <c r="E5624" s="6" t="str">
        <f t="shared" si="2"/>
        <v>BASIC_OK</v>
      </c>
      <c r="F5624" s="6" t="str">
        <f>IF(E5624&lt;&gt;"BASIC_OK","REVIEW",IF(RIGHT(D5624,LEN(LOWER(TRIM('Audit summary'!$B$16)))+1)="@"&amp;LOWER(TRIM('Audit summary'!$B$16)),"INTERNAL","EXTERNAL"))</f>
        <v>INTERNAL</v>
      </c>
      <c r="G5624" s="6">
        <f t="shared" si="3"/>
        <v>0</v>
      </c>
      <c r="H5624" s="6">
        <f t="shared" si="4"/>
        <v>1</v>
      </c>
      <c r="I5624" s="6" t="str">
        <f>IF(OR(A5624="",COUNTIF('Message audit'!$A$2:$A$201,A5624)=0,AND(B5624&lt;&gt;"To",B5624&lt;&gt;"CC",B5624&lt;&gt;"BCC"),E5624&lt;&gt;"BASIC_OK"),"REVIEW","OK")</f>
        <v>OK</v>
      </c>
    </row>
    <row r="5625">
      <c r="A5625" s="5" t="s">
        <v>231</v>
      </c>
      <c r="B5625" s="5" t="s">
        <v>50</v>
      </c>
      <c r="C5625" s="5" t="s">
        <v>870</v>
      </c>
      <c r="D5625" s="6" t="str">
        <f t="shared" si="1"/>
        <v>person624@demo.invalid</v>
      </c>
      <c r="E5625" s="6" t="str">
        <f t="shared" si="2"/>
        <v>BASIC_OK</v>
      </c>
      <c r="F5625" s="6" t="str">
        <f>IF(E5625&lt;&gt;"BASIC_OK","REVIEW",IF(RIGHT(D5625,LEN(LOWER(TRIM('Audit summary'!$B$16)))+1)="@"&amp;LOWER(TRIM('Audit summary'!$B$16)),"INTERNAL","EXTERNAL"))</f>
        <v>INTERNAL</v>
      </c>
      <c r="G5625" s="6">
        <f t="shared" si="3"/>
        <v>0</v>
      </c>
      <c r="H5625" s="6">
        <f t="shared" si="4"/>
        <v>1</v>
      </c>
      <c r="I5625" s="6" t="str">
        <f>IF(OR(A5625="",COUNTIF('Message audit'!$A$2:$A$201,A5625)=0,AND(B5625&lt;&gt;"To",B5625&lt;&gt;"CC",B5625&lt;&gt;"BCC"),E5625&lt;&gt;"BASIC_OK"),"REVIEW","OK")</f>
        <v>OK</v>
      </c>
    </row>
    <row r="5626">
      <c r="A5626" s="5" t="s">
        <v>231</v>
      </c>
      <c r="B5626" s="5" t="s">
        <v>65</v>
      </c>
      <c r="C5626" s="5" t="s">
        <v>871</v>
      </c>
      <c r="D5626" s="6" t="str">
        <f t="shared" si="1"/>
        <v>person625@example.org</v>
      </c>
      <c r="E5626" s="6" t="str">
        <f t="shared" si="2"/>
        <v>BASIC_OK</v>
      </c>
      <c r="F5626" s="6" t="str">
        <f>IF(E5626&lt;&gt;"BASIC_OK","REVIEW",IF(RIGHT(D5626,LEN(LOWER(TRIM('Audit summary'!$B$16)))+1)="@"&amp;LOWER(TRIM('Audit summary'!$B$16)),"INTERNAL","EXTERNAL"))</f>
        <v>EXTERNAL</v>
      </c>
      <c r="G5626" s="6">
        <f t="shared" si="3"/>
        <v>0</v>
      </c>
      <c r="H5626" s="6">
        <f t="shared" si="4"/>
        <v>1</v>
      </c>
      <c r="I5626" s="6" t="str">
        <f>IF(OR(A5626="",COUNTIF('Message audit'!$A$2:$A$201,A5626)=0,AND(B5626&lt;&gt;"To",B5626&lt;&gt;"CC",B5626&lt;&gt;"BCC"),E5626&lt;&gt;"BASIC_OK"),"REVIEW","OK")</f>
        <v>OK</v>
      </c>
    </row>
    <row r="5627">
      <c r="A5627" s="5" t="s">
        <v>231</v>
      </c>
      <c r="B5627" s="5" t="s">
        <v>21</v>
      </c>
      <c r="C5627" s="5" t="s">
        <v>872</v>
      </c>
      <c r="D5627" s="6" t="str">
        <f t="shared" si="1"/>
        <v>person626@demo.invalid</v>
      </c>
      <c r="E5627" s="6" t="str">
        <f t="shared" si="2"/>
        <v>BASIC_OK</v>
      </c>
      <c r="F5627" s="6" t="str">
        <f>IF(E5627&lt;&gt;"BASIC_OK","REVIEW",IF(RIGHT(D5627,LEN(LOWER(TRIM('Audit summary'!$B$16)))+1)="@"&amp;LOWER(TRIM('Audit summary'!$B$16)),"INTERNAL","EXTERNAL"))</f>
        <v>INTERNAL</v>
      </c>
      <c r="G5627" s="6">
        <f t="shared" si="3"/>
        <v>0</v>
      </c>
      <c r="H5627" s="6">
        <f t="shared" si="4"/>
        <v>1</v>
      </c>
      <c r="I5627" s="6" t="str">
        <f>IF(OR(A5627="",COUNTIF('Message audit'!$A$2:$A$201,A5627)=0,AND(B5627&lt;&gt;"To",B5627&lt;&gt;"CC",B5627&lt;&gt;"BCC"),E5627&lt;&gt;"BASIC_OK"),"REVIEW","OK")</f>
        <v>OK</v>
      </c>
    </row>
    <row r="5628">
      <c r="A5628" s="5" t="s">
        <v>231</v>
      </c>
      <c r="B5628" s="5" t="s">
        <v>50</v>
      </c>
      <c r="C5628" s="5" t="s">
        <v>873</v>
      </c>
      <c r="D5628" s="6" t="str">
        <f t="shared" si="1"/>
        <v>person627@demo.invalid</v>
      </c>
      <c r="E5628" s="6" t="str">
        <f t="shared" si="2"/>
        <v>BASIC_OK</v>
      </c>
      <c r="F5628" s="6" t="str">
        <f>IF(E5628&lt;&gt;"BASIC_OK","REVIEW",IF(RIGHT(D5628,LEN(LOWER(TRIM('Audit summary'!$B$16)))+1)="@"&amp;LOWER(TRIM('Audit summary'!$B$16)),"INTERNAL","EXTERNAL"))</f>
        <v>INTERNAL</v>
      </c>
      <c r="G5628" s="6">
        <f t="shared" si="3"/>
        <v>0</v>
      </c>
      <c r="H5628" s="6">
        <f t="shared" si="4"/>
        <v>1</v>
      </c>
      <c r="I5628" s="6" t="str">
        <f>IF(OR(A5628="",COUNTIF('Message audit'!$A$2:$A$201,A5628)=0,AND(B5628&lt;&gt;"To",B5628&lt;&gt;"CC",B5628&lt;&gt;"BCC"),E5628&lt;&gt;"BASIC_OK"),"REVIEW","OK")</f>
        <v>OK</v>
      </c>
    </row>
    <row r="5629">
      <c r="A5629" s="5" t="s">
        <v>231</v>
      </c>
      <c r="B5629" s="5" t="s">
        <v>65</v>
      </c>
      <c r="C5629" s="5" t="s">
        <v>874</v>
      </c>
      <c r="D5629" s="6" t="str">
        <f t="shared" si="1"/>
        <v>person628@demo.invalid</v>
      </c>
      <c r="E5629" s="6" t="str">
        <f t="shared" si="2"/>
        <v>BASIC_OK</v>
      </c>
      <c r="F5629" s="6" t="str">
        <f>IF(E5629&lt;&gt;"BASIC_OK","REVIEW",IF(RIGHT(D5629,LEN(LOWER(TRIM('Audit summary'!$B$16)))+1)="@"&amp;LOWER(TRIM('Audit summary'!$B$16)),"INTERNAL","EXTERNAL"))</f>
        <v>INTERNAL</v>
      </c>
      <c r="G5629" s="6">
        <f t="shared" si="3"/>
        <v>0</v>
      </c>
      <c r="H5629" s="6">
        <f t="shared" si="4"/>
        <v>1</v>
      </c>
      <c r="I5629" s="6" t="str">
        <f>IF(OR(A5629="",COUNTIF('Message audit'!$A$2:$A$201,A5629)=0,AND(B5629&lt;&gt;"To",B5629&lt;&gt;"CC",B5629&lt;&gt;"BCC"),E5629&lt;&gt;"BASIC_OK"),"REVIEW","OK")</f>
        <v>OK</v>
      </c>
    </row>
    <row r="5630">
      <c r="A5630" s="5" t="s">
        <v>231</v>
      </c>
      <c r="B5630" s="5" t="s">
        <v>21</v>
      </c>
      <c r="C5630" s="5" t="s">
        <v>875</v>
      </c>
      <c r="D5630" s="6" t="str">
        <f t="shared" si="1"/>
        <v>person629@demo.invalid</v>
      </c>
      <c r="E5630" s="6" t="str">
        <f t="shared" si="2"/>
        <v>BASIC_OK</v>
      </c>
      <c r="F5630" s="6" t="str">
        <f>IF(E5630&lt;&gt;"BASIC_OK","REVIEW",IF(RIGHT(D5630,LEN(LOWER(TRIM('Audit summary'!$B$16)))+1)="@"&amp;LOWER(TRIM('Audit summary'!$B$16)),"INTERNAL","EXTERNAL"))</f>
        <v>INTERNAL</v>
      </c>
      <c r="G5630" s="6">
        <f t="shared" si="3"/>
        <v>0</v>
      </c>
      <c r="H5630" s="6">
        <f t="shared" si="4"/>
        <v>1</v>
      </c>
      <c r="I5630" s="6" t="str">
        <f>IF(OR(A5630="",COUNTIF('Message audit'!$A$2:$A$201,A5630)=0,AND(B5630&lt;&gt;"To",B5630&lt;&gt;"CC",B5630&lt;&gt;"BCC"),E5630&lt;&gt;"BASIC_OK"),"REVIEW","OK")</f>
        <v>OK</v>
      </c>
    </row>
    <row r="5631">
      <c r="A5631" s="5" t="s">
        <v>231</v>
      </c>
      <c r="B5631" s="5" t="s">
        <v>50</v>
      </c>
      <c r="C5631" s="5" t="s">
        <v>876</v>
      </c>
      <c r="D5631" s="6" t="str">
        <f t="shared" si="1"/>
        <v>person630@example.org</v>
      </c>
      <c r="E5631" s="6" t="str">
        <f t="shared" si="2"/>
        <v>BASIC_OK</v>
      </c>
      <c r="F5631" s="6" t="str">
        <f>IF(E5631&lt;&gt;"BASIC_OK","REVIEW",IF(RIGHT(D5631,LEN(LOWER(TRIM('Audit summary'!$B$16)))+1)="@"&amp;LOWER(TRIM('Audit summary'!$B$16)),"INTERNAL","EXTERNAL"))</f>
        <v>EXTERNAL</v>
      </c>
      <c r="G5631" s="6">
        <f t="shared" si="3"/>
        <v>0</v>
      </c>
      <c r="H5631" s="6">
        <f t="shared" si="4"/>
        <v>1</v>
      </c>
      <c r="I5631" s="6" t="str">
        <f>IF(OR(A5631="",COUNTIF('Message audit'!$A$2:$A$201,A5631)=0,AND(B5631&lt;&gt;"To",B5631&lt;&gt;"CC",B5631&lt;&gt;"BCC"),E5631&lt;&gt;"BASIC_OK"),"REVIEW","OK")</f>
        <v>OK</v>
      </c>
    </row>
    <row r="5632">
      <c r="A5632" s="5" t="s">
        <v>231</v>
      </c>
      <c r="B5632" s="5" t="s">
        <v>65</v>
      </c>
      <c r="C5632" s="5" t="s">
        <v>877</v>
      </c>
      <c r="D5632" s="6" t="str">
        <f t="shared" si="1"/>
        <v>person631@demo.invalid</v>
      </c>
      <c r="E5632" s="6" t="str">
        <f t="shared" si="2"/>
        <v>BASIC_OK</v>
      </c>
      <c r="F5632" s="6" t="str">
        <f>IF(E5632&lt;&gt;"BASIC_OK","REVIEW",IF(RIGHT(D5632,LEN(LOWER(TRIM('Audit summary'!$B$16)))+1)="@"&amp;LOWER(TRIM('Audit summary'!$B$16)),"INTERNAL","EXTERNAL"))</f>
        <v>INTERNAL</v>
      </c>
      <c r="G5632" s="6">
        <f t="shared" si="3"/>
        <v>0</v>
      </c>
      <c r="H5632" s="6">
        <f t="shared" si="4"/>
        <v>1</v>
      </c>
      <c r="I5632" s="6" t="str">
        <f>IF(OR(A5632="",COUNTIF('Message audit'!$A$2:$A$201,A5632)=0,AND(B5632&lt;&gt;"To",B5632&lt;&gt;"CC",B5632&lt;&gt;"BCC"),E5632&lt;&gt;"BASIC_OK"),"REVIEW","OK")</f>
        <v>OK</v>
      </c>
    </row>
    <row r="5633">
      <c r="A5633" s="5" t="s">
        <v>231</v>
      </c>
      <c r="B5633" s="5" t="s">
        <v>21</v>
      </c>
      <c r="C5633" s="5" t="s">
        <v>878</v>
      </c>
      <c r="D5633" s="6" t="str">
        <f t="shared" si="1"/>
        <v>person632@demo.invalid</v>
      </c>
      <c r="E5633" s="6" t="str">
        <f t="shared" si="2"/>
        <v>BASIC_OK</v>
      </c>
      <c r="F5633" s="6" t="str">
        <f>IF(E5633&lt;&gt;"BASIC_OK","REVIEW",IF(RIGHT(D5633,LEN(LOWER(TRIM('Audit summary'!$B$16)))+1)="@"&amp;LOWER(TRIM('Audit summary'!$B$16)),"INTERNAL","EXTERNAL"))</f>
        <v>INTERNAL</v>
      </c>
      <c r="G5633" s="6">
        <f t="shared" si="3"/>
        <v>0</v>
      </c>
      <c r="H5633" s="6">
        <f t="shared" si="4"/>
        <v>1</v>
      </c>
      <c r="I5633" s="6" t="str">
        <f>IF(OR(A5633="",COUNTIF('Message audit'!$A$2:$A$201,A5633)=0,AND(B5633&lt;&gt;"To",B5633&lt;&gt;"CC",B5633&lt;&gt;"BCC"),E5633&lt;&gt;"BASIC_OK"),"REVIEW","OK")</f>
        <v>OK</v>
      </c>
    </row>
    <row r="5634">
      <c r="A5634" s="5" t="s">
        <v>231</v>
      </c>
      <c r="B5634" s="5" t="s">
        <v>50</v>
      </c>
      <c r="C5634" s="5" t="s">
        <v>879</v>
      </c>
      <c r="D5634" s="6" t="str">
        <f t="shared" si="1"/>
        <v>person633@demo.invalid</v>
      </c>
      <c r="E5634" s="6" t="str">
        <f t="shared" si="2"/>
        <v>BASIC_OK</v>
      </c>
      <c r="F5634" s="6" t="str">
        <f>IF(E5634&lt;&gt;"BASIC_OK","REVIEW",IF(RIGHT(D5634,LEN(LOWER(TRIM('Audit summary'!$B$16)))+1)="@"&amp;LOWER(TRIM('Audit summary'!$B$16)),"INTERNAL","EXTERNAL"))</f>
        <v>INTERNAL</v>
      </c>
      <c r="G5634" s="6">
        <f t="shared" si="3"/>
        <v>0</v>
      </c>
      <c r="H5634" s="6">
        <f t="shared" si="4"/>
        <v>1</v>
      </c>
      <c r="I5634" s="6" t="str">
        <f>IF(OR(A5634="",COUNTIF('Message audit'!$A$2:$A$201,A5634)=0,AND(B5634&lt;&gt;"To",B5634&lt;&gt;"CC",B5634&lt;&gt;"BCC"),E5634&lt;&gt;"BASIC_OK"),"REVIEW","OK")</f>
        <v>OK</v>
      </c>
    </row>
    <row r="5635">
      <c r="A5635" s="5" t="s">
        <v>231</v>
      </c>
      <c r="B5635" s="5" t="s">
        <v>65</v>
      </c>
      <c r="C5635" s="5" t="s">
        <v>880</v>
      </c>
      <c r="D5635" s="6" t="str">
        <f t="shared" si="1"/>
        <v>person634@demo.invalid</v>
      </c>
      <c r="E5635" s="6" t="str">
        <f t="shared" si="2"/>
        <v>BASIC_OK</v>
      </c>
      <c r="F5635" s="6" t="str">
        <f>IF(E5635&lt;&gt;"BASIC_OK","REVIEW",IF(RIGHT(D5635,LEN(LOWER(TRIM('Audit summary'!$B$16)))+1)="@"&amp;LOWER(TRIM('Audit summary'!$B$16)),"INTERNAL","EXTERNAL"))</f>
        <v>INTERNAL</v>
      </c>
      <c r="G5635" s="6">
        <f t="shared" si="3"/>
        <v>0</v>
      </c>
      <c r="H5635" s="6">
        <f t="shared" si="4"/>
        <v>1</v>
      </c>
      <c r="I5635" s="6" t="str">
        <f>IF(OR(A5635="",COUNTIF('Message audit'!$A$2:$A$201,A5635)=0,AND(B5635&lt;&gt;"To",B5635&lt;&gt;"CC",B5635&lt;&gt;"BCC"),E5635&lt;&gt;"BASIC_OK"),"REVIEW","OK")</f>
        <v>OK</v>
      </c>
    </row>
    <row r="5636">
      <c r="A5636" s="5" t="s">
        <v>231</v>
      </c>
      <c r="B5636" s="5" t="s">
        <v>21</v>
      </c>
      <c r="C5636" s="5" t="s">
        <v>881</v>
      </c>
      <c r="D5636" s="6" t="str">
        <f t="shared" si="1"/>
        <v>person635@example.org</v>
      </c>
      <c r="E5636" s="6" t="str">
        <f t="shared" si="2"/>
        <v>BASIC_OK</v>
      </c>
      <c r="F5636" s="6" t="str">
        <f>IF(E5636&lt;&gt;"BASIC_OK","REVIEW",IF(RIGHT(D5636,LEN(LOWER(TRIM('Audit summary'!$B$16)))+1)="@"&amp;LOWER(TRIM('Audit summary'!$B$16)),"INTERNAL","EXTERNAL"))</f>
        <v>EXTERNAL</v>
      </c>
      <c r="G5636" s="6">
        <f t="shared" si="3"/>
        <v>0</v>
      </c>
      <c r="H5636" s="6">
        <f t="shared" si="4"/>
        <v>1</v>
      </c>
      <c r="I5636" s="6" t="str">
        <f>IF(OR(A5636="",COUNTIF('Message audit'!$A$2:$A$201,A5636)=0,AND(B5636&lt;&gt;"To",B5636&lt;&gt;"CC",B5636&lt;&gt;"BCC"),E5636&lt;&gt;"BASIC_OK"),"REVIEW","OK")</f>
        <v>OK</v>
      </c>
    </row>
    <row r="5637">
      <c r="A5637" s="5" t="s">
        <v>231</v>
      </c>
      <c r="B5637" s="5" t="s">
        <v>50</v>
      </c>
      <c r="C5637" s="5" t="s">
        <v>882</v>
      </c>
      <c r="D5637" s="6" t="str">
        <f t="shared" si="1"/>
        <v>person636@demo.invalid</v>
      </c>
      <c r="E5637" s="6" t="str">
        <f t="shared" si="2"/>
        <v>BASIC_OK</v>
      </c>
      <c r="F5637" s="6" t="str">
        <f>IF(E5637&lt;&gt;"BASIC_OK","REVIEW",IF(RIGHT(D5637,LEN(LOWER(TRIM('Audit summary'!$B$16)))+1)="@"&amp;LOWER(TRIM('Audit summary'!$B$16)),"INTERNAL","EXTERNAL"))</f>
        <v>INTERNAL</v>
      </c>
      <c r="G5637" s="6">
        <f t="shared" si="3"/>
        <v>0</v>
      </c>
      <c r="H5637" s="6">
        <f t="shared" si="4"/>
        <v>1</v>
      </c>
      <c r="I5637" s="6" t="str">
        <f>IF(OR(A5637="",COUNTIF('Message audit'!$A$2:$A$201,A5637)=0,AND(B5637&lt;&gt;"To",B5637&lt;&gt;"CC",B5637&lt;&gt;"BCC"),E5637&lt;&gt;"BASIC_OK"),"REVIEW","OK")</f>
        <v>OK</v>
      </c>
    </row>
    <row r="5638">
      <c r="A5638" s="5" t="s">
        <v>231</v>
      </c>
      <c r="B5638" s="5" t="s">
        <v>65</v>
      </c>
      <c r="C5638" s="5" t="s">
        <v>883</v>
      </c>
      <c r="D5638" s="6" t="str">
        <f t="shared" si="1"/>
        <v>person637@demo.invalid</v>
      </c>
      <c r="E5638" s="6" t="str">
        <f t="shared" si="2"/>
        <v>BASIC_OK</v>
      </c>
      <c r="F5638" s="6" t="str">
        <f>IF(E5638&lt;&gt;"BASIC_OK","REVIEW",IF(RIGHT(D5638,LEN(LOWER(TRIM('Audit summary'!$B$16)))+1)="@"&amp;LOWER(TRIM('Audit summary'!$B$16)),"INTERNAL","EXTERNAL"))</f>
        <v>INTERNAL</v>
      </c>
      <c r="G5638" s="6">
        <f t="shared" si="3"/>
        <v>0</v>
      </c>
      <c r="H5638" s="6">
        <f t="shared" si="4"/>
        <v>1</v>
      </c>
      <c r="I5638" s="6" t="str">
        <f>IF(OR(A5638="",COUNTIF('Message audit'!$A$2:$A$201,A5638)=0,AND(B5638&lt;&gt;"To",B5638&lt;&gt;"CC",B5638&lt;&gt;"BCC"),E5638&lt;&gt;"BASIC_OK"),"REVIEW","OK")</f>
        <v>OK</v>
      </c>
    </row>
    <row r="5639">
      <c r="A5639" s="5" t="s">
        <v>231</v>
      </c>
      <c r="B5639" s="5" t="s">
        <v>21</v>
      </c>
      <c r="C5639" s="5" t="s">
        <v>884</v>
      </c>
      <c r="D5639" s="6" t="str">
        <f t="shared" si="1"/>
        <v>person638@demo.invalid</v>
      </c>
      <c r="E5639" s="6" t="str">
        <f t="shared" si="2"/>
        <v>BASIC_OK</v>
      </c>
      <c r="F5639" s="6" t="str">
        <f>IF(E5639&lt;&gt;"BASIC_OK","REVIEW",IF(RIGHT(D5639,LEN(LOWER(TRIM('Audit summary'!$B$16)))+1)="@"&amp;LOWER(TRIM('Audit summary'!$B$16)),"INTERNAL","EXTERNAL"))</f>
        <v>INTERNAL</v>
      </c>
      <c r="G5639" s="6">
        <f t="shared" si="3"/>
        <v>0</v>
      </c>
      <c r="H5639" s="6">
        <f t="shared" si="4"/>
        <v>1</v>
      </c>
      <c r="I5639" s="6" t="str">
        <f>IF(OR(A5639="",COUNTIF('Message audit'!$A$2:$A$201,A5639)=0,AND(B5639&lt;&gt;"To",B5639&lt;&gt;"CC",B5639&lt;&gt;"BCC"),E5639&lt;&gt;"BASIC_OK"),"REVIEW","OK")</f>
        <v>OK</v>
      </c>
    </row>
    <row r="5640">
      <c r="A5640" s="5" t="s">
        <v>231</v>
      </c>
      <c r="B5640" s="5" t="s">
        <v>50</v>
      </c>
      <c r="C5640" s="5" t="s">
        <v>885</v>
      </c>
      <c r="D5640" s="6" t="str">
        <f t="shared" si="1"/>
        <v>person639@demo.invalid</v>
      </c>
      <c r="E5640" s="6" t="str">
        <f t="shared" si="2"/>
        <v>BASIC_OK</v>
      </c>
      <c r="F5640" s="6" t="str">
        <f>IF(E5640&lt;&gt;"BASIC_OK","REVIEW",IF(RIGHT(D5640,LEN(LOWER(TRIM('Audit summary'!$B$16)))+1)="@"&amp;LOWER(TRIM('Audit summary'!$B$16)),"INTERNAL","EXTERNAL"))</f>
        <v>INTERNAL</v>
      </c>
      <c r="G5640" s="6">
        <f t="shared" si="3"/>
        <v>0</v>
      </c>
      <c r="H5640" s="6">
        <f t="shared" si="4"/>
        <v>1</v>
      </c>
      <c r="I5640" s="6" t="str">
        <f>IF(OR(A5640="",COUNTIF('Message audit'!$A$2:$A$201,A5640)=0,AND(B5640&lt;&gt;"To",B5640&lt;&gt;"CC",B5640&lt;&gt;"BCC"),E5640&lt;&gt;"BASIC_OK"),"REVIEW","OK")</f>
        <v>OK</v>
      </c>
    </row>
    <row r="5641">
      <c r="A5641" s="5" t="s">
        <v>231</v>
      </c>
      <c r="B5641" s="5" t="s">
        <v>65</v>
      </c>
      <c r="C5641" s="5" t="s">
        <v>886</v>
      </c>
      <c r="D5641" s="6" t="str">
        <f t="shared" si="1"/>
        <v>person640@example.org</v>
      </c>
      <c r="E5641" s="6" t="str">
        <f t="shared" si="2"/>
        <v>BASIC_OK</v>
      </c>
      <c r="F5641" s="6" t="str">
        <f>IF(E5641&lt;&gt;"BASIC_OK","REVIEW",IF(RIGHT(D5641,LEN(LOWER(TRIM('Audit summary'!$B$16)))+1)="@"&amp;LOWER(TRIM('Audit summary'!$B$16)),"INTERNAL","EXTERNAL"))</f>
        <v>EXTERNAL</v>
      </c>
      <c r="G5641" s="6">
        <f t="shared" si="3"/>
        <v>0</v>
      </c>
      <c r="H5641" s="6">
        <f t="shared" si="4"/>
        <v>1</v>
      </c>
      <c r="I5641" s="6" t="str">
        <f>IF(OR(A5641="",COUNTIF('Message audit'!$A$2:$A$201,A5641)=0,AND(B5641&lt;&gt;"To",B5641&lt;&gt;"CC",B5641&lt;&gt;"BCC"),E5641&lt;&gt;"BASIC_OK"),"REVIEW","OK")</f>
        <v>OK</v>
      </c>
    </row>
    <row r="5642">
      <c r="A5642" s="5" t="s">
        <v>231</v>
      </c>
      <c r="B5642" s="5" t="s">
        <v>21</v>
      </c>
      <c r="C5642" s="5" t="s">
        <v>887</v>
      </c>
      <c r="D5642" s="6" t="str">
        <f t="shared" si="1"/>
        <v>person641@demo.invalid</v>
      </c>
      <c r="E5642" s="6" t="str">
        <f t="shared" si="2"/>
        <v>BASIC_OK</v>
      </c>
      <c r="F5642" s="6" t="str">
        <f>IF(E5642&lt;&gt;"BASIC_OK","REVIEW",IF(RIGHT(D5642,LEN(LOWER(TRIM('Audit summary'!$B$16)))+1)="@"&amp;LOWER(TRIM('Audit summary'!$B$16)),"INTERNAL","EXTERNAL"))</f>
        <v>INTERNAL</v>
      </c>
      <c r="G5642" s="6">
        <f t="shared" si="3"/>
        <v>0</v>
      </c>
      <c r="H5642" s="6">
        <f t="shared" si="4"/>
        <v>1</v>
      </c>
      <c r="I5642" s="6" t="str">
        <f>IF(OR(A5642="",COUNTIF('Message audit'!$A$2:$A$201,A5642)=0,AND(B5642&lt;&gt;"To",B5642&lt;&gt;"CC",B5642&lt;&gt;"BCC"),E5642&lt;&gt;"BASIC_OK"),"REVIEW","OK")</f>
        <v>OK</v>
      </c>
    </row>
    <row r="5643">
      <c r="A5643" s="5" t="s">
        <v>231</v>
      </c>
      <c r="B5643" s="5" t="s">
        <v>50</v>
      </c>
      <c r="C5643" s="5" t="s">
        <v>888</v>
      </c>
      <c r="D5643" s="6" t="str">
        <f t="shared" si="1"/>
        <v>person642@demo.invalid</v>
      </c>
      <c r="E5643" s="6" t="str">
        <f t="shared" si="2"/>
        <v>BASIC_OK</v>
      </c>
      <c r="F5643" s="6" t="str">
        <f>IF(E5643&lt;&gt;"BASIC_OK","REVIEW",IF(RIGHT(D5643,LEN(LOWER(TRIM('Audit summary'!$B$16)))+1)="@"&amp;LOWER(TRIM('Audit summary'!$B$16)),"INTERNAL","EXTERNAL"))</f>
        <v>INTERNAL</v>
      </c>
      <c r="G5643" s="6">
        <f t="shared" si="3"/>
        <v>0</v>
      </c>
      <c r="H5643" s="6">
        <f t="shared" si="4"/>
        <v>1</v>
      </c>
      <c r="I5643" s="6" t="str">
        <f>IF(OR(A5643="",COUNTIF('Message audit'!$A$2:$A$201,A5643)=0,AND(B5643&lt;&gt;"To",B5643&lt;&gt;"CC",B5643&lt;&gt;"BCC"),E5643&lt;&gt;"BASIC_OK"),"REVIEW","OK")</f>
        <v>OK</v>
      </c>
    </row>
    <row r="5644">
      <c r="A5644" s="5" t="s">
        <v>231</v>
      </c>
      <c r="B5644" s="5" t="s">
        <v>65</v>
      </c>
      <c r="C5644" s="5" t="s">
        <v>889</v>
      </c>
      <c r="D5644" s="6" t="str">
        <f t="shared" si="1"/>
        <v>person643@demo.invalid</v>
      </c>
      <c r="E5644" s="6" t="str">
        <f t="shared" si="2"/>
        <v>BASIC_OK</v>
      </c>
      <c r="F5644" s="6" t="str">
        <f>IF(E5644&lt;&gt;"BASIC_OK","REVIEW",IF(RIGHT(D5644,LEN(LOWER(TRIM('Audit summary'!$B$16)))+1)="@"&amp;LOWER(TRIM('Audit summary'!$B$16)),"INTERNAL","EXTERNAL"))</f>
        <v>INTERNAL</v>
      </c>
      <c r="G5644" s="6">
        <f t="shared" si="3"/>
        <v>0</v>
      </c>
      <c r="H5644" s="6">
        <f t="shared" si="4"/>
        <v>1</v>
      </c>
      <c r="I5644" s="6" t="str">
        <f>IF(OR(A5644="",COUNTIF('Message audit'!$A$2:$A$201,A5644)=0,AND(B5644&lt;&gt;"To",B5644&lt;&gt;"CC",B5644&lt;&gt;"BCC"),E5644&lt;&gt;"BASIC_OK"),"REVIEW","OK")</f>
        <v>OK</v>
      </c>
    </row>
    <row r="5645">
      <c r="A5645" s="5" t="s">
        <v>231</v>
      </c>
      <c r="B5645" s="5" t="s">
        <v>21</v>
      </c>
      <c r="C5645" s="5" t="s">
        <v>890</v>
      </c>
      <c r="D5645" s="6" t="str">
        <f t="shared" si="1"/>
        <v>person644@demo.invalid</v>
      </c>
      <c r="E5645" s="6" t="str">
        <f t="shared" si="2"/>
        <v>BASIC_OK</v>
      </c>
      <c r="F5645" s="6" t="str">
        <f>IF(E5645&lt;&gt;"BASIC_OK","REVIEW",IF(RIGHT(D5645,LEN(LOWER(TRIM('Audit summary'!$B$16)))+1)="@"&amp;LOWER(TRIM('Audit summary'!$B$16)),"INTERNAL","EXTERNAL"))</f>
        <v>INTERNAL</v>
      </c>
      <c r="G5645" s="6">
        <f t="shared" si="3"/>
        <v>0</v>
      </c>
      <c r="H5645" s="6">
        <f t="shared" si="4"/>
        <v>1</v>
      </c>
      <c r="I5645" s="6" t="str">
        <f>IF(OR(A5645="",COUNTIF('Message audit'!$A$2:$A$201,A5645)=0,AND(B5645&lt;&gt;"To",B5645&lt;&gt;"CC",B5645&lt;&gt;"BCC"),E5645&lt;&gt;"BASIC_OK"),"REVIEW","OK")</f>
        <v>OK</v>
      </c>
    </row>
    <row r="5646">
      <c r="A5646" s="5" t="s">
        <v>231</v>
      </c>
      <c r="B5646" s="5" t="s">
        <v>50</v>
      </c>
      <c r="C5646" s="5" t="s">
        <v>891</v>
      </c>
      <c r="D5646" s="6" t="str">
        <f t="shared" si="1"/>
        <v>person645@example.org</v>
      </c>
      <c r="E5646" s="6" t="str">
        <f t="shared" si="2"/>
        <v>BASIC_OK</v>
      </c>
      <c r="F5646" s="6" t="str">
        <f>IF(E5646&lt;&gt;"BASIC_OK","REVIEW",IF(RIGHT(D5646,LEN(LOWER(TRIM('Audit summary'!$B$16)))+1)="@"&amp;LOWER(TRIM('Audit summary'!$B$16)),"INTERNAL","EXTERNAL"))</f>
        <v>EXTERNAL</v>
      </c>
      <c r="G5646" s="6">
        <f t="shared" si="3"/>
        <v>0</v>
      </c>
      <c r="H5646" s="6">
        <f t="shared" si="4"/>
        <v>1</v>
      </c>
      <c r="I5646" s="6" t="str">
        <f>IF(OR(A5646="",COUNTIF('Message audit'!$A$2:$A$201,A5646)=0,AND(B5646&lt;&gt;"To",B5646&lt;&gt;"CC",B5646&lt;&gt;"BCC"),E5646&lt;&gt;"BASIC_OK"),"REVIEW","OK")</f>
        <v>OK</v>
      </c>
    </row>
    <row r="5647">
      <c r="A5647" s="5" t="s">
        <v>231</v>
      </c>
      <c r="B5647" s="5" t="s">
        <v>65</v>
      </c>
      <c r="C5647" s="5" t="s">
        <v>892</v>
      </c>
      <c r="D5647" s="6" t="str">
        <f t="shared" si="1"/>
        <v>person646@demo.invalid</v>
      </c>
      <c r="E5647" s="6" t="str">
        <f t="shared" si="2"/>
        <v>BASIC_OK</v>
      </c>
      <c r="F5647" s="6" t="str">
        <f>IF(E5647&lt;&gt;"BASIC_OK","REVIEW",IF(RIGHT(D5647,LEN(LOWER(TRIM('Audit summary'!$B$16)))+1)="@"&amp;LOWER(TRIM('Audit summary'!$B$16)),"INTERNAL","EXTERNAL"))</f>
        <v>INTERNAL</v>
      </c>
      <c r="G5647" s="6">
        <f t="shared" si="3"/>
        <v>0</v>
      </c>
      <c r="H5647" s="6">
        <f t="shared" si="4"/>
        <v>1</v>
      </c>
      <c r="I5647" s="6" t="str">
        <f>IF(OR(A5647="",COUNTIF('Message audit'!$A$2:$A$201,A5647)=0,AND(B5647&lt;&gt;"To",B5647&lt;&gt;"CC",B5647&lt;&gt;"BCC"),E5647&lt;&gt;"BASIC_OK"),"REVIEW","OK")</f>
        <v>OK</v>
      </c>
    </row>
    <row r="5648">
      <c r="A5648" s="5" t="s">
        <v>231</v>
      </c>
      <c r="B5648" s="5" t="s">
        <v>21</v>
      </c>
      <c r="C5648" s="5" t="s">
        <v>893</v>
      </c>
      <c r="D5648" s="6" t="str">
        <f t="shared" si="1"/>
        <v>person647@demo.invalid</v>
      </c>
      <c r="E5648" s="6" t="str">
        <f t="shared" si="2"/>
        <v>BASIC_OK</v>
      </c>
      <c r="F5648" s="6" t="str">
        <f>IF(E5648&lt;&gt;"BASIC_OK","REVIEW",IF(RIGHT(D5648,LEN(LOWER(TRIM('Audit summary'!$B$16)))+1)="@"&amp;LOWER(TRIM('Audit summary'!$B$16)),"INTERNAL","EXTERNAL"))</f>
        <v>INTERNAL</v>
      </c>
      <c r="G5648" s="6">
        <f t="shared" si="3"/>
        <v>0</v>
      </c>
      <c r="H5648" s="6">
        <f t="shared" si="4"/>
        <v>1</v>
      </c>
      <c r="I5648" s="6" t="str">
        <f>IF(OR(A5648="",COUNTIF('Message audit'!$A$2:$A$201,A5648)=0,AND(B5648&lt;&gt;"To",B5648&lt;&gt;"CC",B5648&lt;&gt;"BCC"),E5648&lt;&gt;"BASIC_OK"),"REVIEW","OK")</f>
        <v>OK</v>
      </c>
    </row>
    <row r="5649">
      <c r="A5649" s="5" t="s">
        <v>231</v>
      </c>
      <c r="B5649" s="5" t="s">
        <v>50</v>
      </c>
      <c r="C5649" s="5" t="s">
        <v>894</v>
      </c>
      <c r="D5649" s="6" t="str">
        <f t="shared" si="1"/>
        <v>person648@demo.invalid</v>
      </c>
      <c r="E5649" s="6" t="str">
        <f t="shared" si="2"/>
        <v>BASIC_OK</v>
      </c>
      <c r="F5649" s="6" t="str">
        <f>IF(E5649&lt;&gt;"BASIC_OK","REVIEW",IF(RIGHT(D5649,LEN(LOWER(TRIM('Audit summary'!$B$16)))+1)="@"&amp;LOWER(TRIM('Audit summary'!$B$16)),"INTERNAL","EXTERNAL"))</f>
        <v>INTERNAL</v>
      </c>
      <c r="G5649" s="6">
        <f t="shared" si="3"/>
        <v>0</v>
      </c>
      <c r="H5649" s="6">
        <f t="shared" si="4"/>
        <v>1</v>
      </c>
      <c r="I5649" s="6" t="str">
        <f>IF(OR(A5649="",COUNTIF('Message audit'!$A$2:$A$201,A5649)=0,AND(B5649&lt;&gt;"To",B5649&lt;&gt;"CC",B5649&lt;&gt;"BCC"),E5649&lt;&gt;"BASIC_OK"),"REVIEW","OK")</f>
        <v>OK</v>
      </c>
    </row>
    <row r="5650">
      <c r="A5650" s="5" t="s">
        <v>231</v>
      </c>
      <c r="B5650" s="5" t="s">
        <v>65</v>
      </c>
      <c r="C5650" s="5" t="s">
        <v>895</v>
      </c>
      <c r="D5650" s="6" t="str">
        <f t="shared" si="1"/>
        <v>person649@demo.invalid</v>
      </c>
      <c r="E5650" s="6" t="str">
        <f t="shared" si="2"/>
        <v>BASIC_OK</v>
      </c>
      <c r="F5650" s="6" t="str">
        <f>IF(E5650&lt;&gt;"BASIC_OK","REVIEW",IF(RIGHT(D5650,LEN(LOWER(TRIM('Audit summary'!$B$16)))+1)="@"&amp;LOWER(TRIM('Audit summary'!$B$16)),"INTERNAL","EXTERNAL"))</f>
        <v>INTERNAL</v>
      </c>
      <c r="G5650" s="6">
        <f t="shared" si="3"/>
        <v>0</v>
      </c>
      <c r="H5650" s="6">
        <f t="shared" si="4"/>
        <v>1</v>
      </c>
      <c r="I5650" s="6" t="str">
        <f>IF(OR(A5650="",COUNTIF('Message audit'!$A$2:$A$201,A5650)=0,AND(B5650&lt;&gt;"To",B5650&lt;&gt;"CC",B5650&lt;&gt;"BCC"),E5650&lt;&gt;"BASIC_OK"),"REVIEW","OK")</f>
        <v>OK</v>
      </c>
    </row>
    <row r="5651">
      <c r="A5651" s="5" t="s">
        <v>231</v>
      </c>
      <c r="B5651" s="5" t="s">
        <v>21</v>
      </c>
      <c r="C5651" s="5" t="s">
        <v>896</v>
      </c>
      <c r="D5651" s="6" t="str">
        <f t="shared" si="1"/>
        <v>person650@example.org</v>
      </c>
      <c r="E5651" s="6" t="str">
        <f t="shared" si="2"/>
        <v>BASIC_OK</v>
      </c>
      <c r="F5651" s="6" t="str">
        <f>IF(E5651&lt;&gt;"BASIC_OK","REVIEW",IF(RIGHT(D5651,LEN(LOWER(TRIM('Audit summary'!$B$16)))+1)="@"&amp;LOWER(TRIM('Audit summary'!$B$16)),"INTERNAL","EXTERNAL"))</f>
        <v>EXTERNAL</v>
      </c>
      <c r="G5651" s="6">
        <f t="shared" si="3"/>
        <v>0</v>
      </c>
      <c r="H5651" s="6">
        <f t="shared" si="4"/>
        <v>1</v>
      </c>
      <c r="I5651" s="6" t="str">
        <f>IF(OR(A5651="",COUNTIF('Message audit'!$A$2:$A$201,A5651)=0,AND(B5651&lt;&gt;"To",B5651&lt;&gt;"CC",B5651&lt;&gt;"BCC"),E5651&lt;&gt;"BASIC_OK"),"REVIEW","OK")</f>
        <v>OK</v>
      </c>
    </row>
    <row r="5652">
      <c r="A5652" s="5" t="s">
        <v>231</v>
      </c>
      <c r="B5652" s="5" t="s">
        <v>50</v>
      </c>
      <c r="C5652" s="5" t="s">
        <v>897</v>
      </c>
      <c r="D5652" s="6" t="str">
        <f t="shared" si="1"/>
        <v>person651@demo.invalid</v>
      </c>
      <c r="E5652" s="6" t="str">
        <f t="shared" si="2"/>
        <v>BASIC_OK</v>
      </c>
      <c r="F5652" s="6" t="str">
        <f>IF(E5652&lt;&gt;"BASIC_OK","REVIEW",IF(RIGHT(D5652,LEN(LOWER(TRIM('Audit summary'!$B$16)))+1)="@"&amp;LOWER(TRIM('Audit summary'!$B$16)),"INTERNAL","EXTERNAL"))</f>
        <v>INTERNAL</v>
      </c>
      <c r="G5652" s="6">
        <f t="shared" si="3"/>
        <v>0</v>
      </c>
      <c r="H5652" s="6">
        <f t="shared" si="4"/>
        <v>1</v>
      </c>
      <c r="I5652" s="6" t="str">
        <f>IF(OR(A5652="",COUNTIF('Message audit'!$A$2:$A$201,A5652)=0,AND(B5652&lt;&gt;"To",B5652&lt;&gt;"CC",B5652&lt;&gt;"BCC"),E5652&lt;&gt;"BASIC_OK"),"REVIEW","OK")</f>
        <v>OK</v>
      </c>
    </row>
    <row r="5653">
      <c r="A5653" s="5" t="s">
        <v>232</v>
      </c>
      <c r="B5653" s="5" t="s">
        <v>65</v>
      </c>
      <c r="C5653" s="5" t="s">
        <v>898</v>
      </c>
      <c r="D5653" s="6" t="str">
        <f t="shared" si="1"/>
        <v>person652@demo.invalid</v>
      </c>
      <c r="E5653" s="6" t="str">
        <f t="shared" si="2"/>
        <v>BASIC_OK</v>
      </c>
      <c r="F5653" s="6" t="str">
        <f>IF(E5653&lt;&gt;"BASIC_OK","REVIEW",IF(RIGHT(D5653,LEN(LOWER(TRIM('Audit summary'!$B$16)))+1)="@"&amp;LOWER(TRIM('Audit summary'!$B$16)),"INTERNAL","EXTERNAL"))</f>
        <v>INTERNAL</v>
      </c>
      <c r="G5653" s="6">
        <f t="shared" si="3"/>
        <v>0</v>
      </c>
      <c r="H5653" s="6">
        <f t="shared" si="4"/>
        <v>1</v>
      </c>
      <c r="I5653" s="6" t="str">
        <f>IF(OR(A5653="",COUNTIF('Message audit'!$A$2:$A$201,A5653)=0,AND(B5653&lt;&gt;"To",B5653&lt;&gt;"CC",B5653&lt;&gt;"BCC"),E5653&lt;&gt;"BASIC_OK"),"REVIEW","OK")</f>
        <v>OK</v>
      </c>
    </row>
    <row r="5654">
      <c r="A5654" s="5" t="s">
        <v>232</v>
      </c>
      <c r="B5654" s="5" t="s">
        <v>21</v>
      </c>
      <c r="C5654" s="5" t="s">
        <v>899</v>
      </c>
      <c r="D5654" s="6" t="str">
        <f t="shared" si="1"/>
        <v>person653@demo.invalid</v>
      </c>
      <c r="E5654" s="6" t="str">
        <f t="shared" si="2"/>
        <v>BASIC_OK</v>
      </c>
      <c r="F5654" s="6" t="str">
        <f>IF(E5654&lt;&gt;"BASIC_OK","REVIEW",IF(RIGHT(D5654,LEN(LOWER(TRIM('Audit summary'!$B$16)))+1)="@"&amp;LOWER(TRIM('Audit summary'!$B$16)),"INTERNAL","EXTERNAL"))</f>
        <v>INTERNAL</v>
      </c>
      <c r="G5654" s="6">
        <f t="shared" si="3"/>
        <v>0</v>
      </c>
      <c r="H5654" s="6">
        <f t="shared" si="4"/>
        <v>1</v>
      </c>
      <c r="I5654" s="6" t="str">
        <f>IF(OR(A5654="",COUNTIF('Message audit'!$A$2:$A$201,A5654)=0,AND(B5654&lt;&gt;"To",B5654&lt;&gt;"CC",B5654&lt;&gt;"BCC"),E5654&lt;&gt;"BASIC_OK"),"REVIEW","OK")</f>
        <v>OK</v>
      </c>
    </row>
    <row r="5655">
      <c r="A5655" s="5" t="s">
        <v>232</v>
      </c>
      <c r="B5655" s="5" t="s">
        <v>50</v>
      </c>
      <c r="C5655" s="5" t="s">
        <v>900</v>
      </c>
      <c r="D5655" s="6" t="str">
        <f t="shared" si="1"/>
        <v>person654@demo.invalid</v>
      </c>
      <c r="E5655" s="6" t="str">
        <f t="shared" si="2"/>
        <v>BASIC_OK</v>
      </c>
      <c r="F5655" s="6" t="str">
        <f>IF(E5655&lt;&gt;"BASIC_OK","REVIEW",IF(RIGHT(D5655,LEN(LOWER(TRIM('Audit summary'!$B$16)))+1)="@"&amp;LOWER(TRIM('Audit summary'!$B$16)),"INTERNAL","EXTERNAL"))</f>
        <v>INTERNAL</v>
      </c>
      <c r="G5655" s="6">
        <f t="shared" si="3"/>
        <v>0</v>
      </c>
      <c r="H5655" s="6">
        <f t="shared" si="4"/>
        <v>1</v>
      </c>
      <c r="I5655" s="6" t="str">
        <f>IF(OR(A5655="",COUNTIF('Message audit'!$A$2:$A$201,A5655)=0,AND(B5655&lt;&gt;"To",B5655&lt;&gt;"CC",B5655&lt;&gt;"BCC"),E5655&lt;&gt;"BASIC_OK"),"REVIEW","OK")</f>
        <v>OK</v>
      </c>
    </row>
    <row r="5656">
      <c r="A5656" s="5" t="s">
        <v>232</v>
      </c>
      <c r="B5656" s="5" t="s">
        <v>65</v>
      </c>
      <c r="C5656" s="5" t="s">
        <v>901</v>
      </c>
      <c r="D5656" s="6" t="str">
        <f t="shared" si="1"/>
        <v>person655@example.org</v>
      </c>
      <c r="E5656" s="6" t="str">
        <f t="shared" si="2"/>
        <v>BASIC_OK</v>
      </c>
      <c r="F5656" s="6" t="str">
        <f>IF(E5656&lt;&gt;"BASIC_OK","REVIEW",IF(RIGHT(D5656,LEN(LOWER(TRIM('Audit summary'!$B$16)))+1)="@"&amp;LOWER(TRIM('Audit summary'!$B$16)),"INTERNAL","EXTERNAL"))</f>
        <v>EXTERNAL</v>
      </c>
      <c r="G5656" s="6">
        <f t="shared" si="3"/>
        <v>0</v>
      </c>
      <c r="H5656" s="6">
        <f t="shared" si="4"/>
        <v>1</v>
      </c>
      <c r="I5656" s="6" t="str">
        <f>IF(OR(A5656="",COUNTIF('Message audit'!$A$2:$A$201,A5656)=0,AND(B5656&lt;&gt;"To",B5656&lt;&gt;"CC",B5656&lt;&gt;"BCC"),E5656&lt;&gt;"BASIC_OK"),"REVIEW","OK")</f>
        <v>OK</v>
      </c>
    </row>
    <row r="5657">
      <c r="A5657" s="5" t="s">
        <v>232</v>
      </c>
      <c r="B5657" s="5" t="s">
        <v>21</v>
      </c>
      <c r="C5657" s="5" t="s">
        <v>902</v>
      </c>
      <c r="D5657" s="6" t="str">
        <f t="shared" si="1"/>
        <v>person656@demo.invalid</v>
      </c>
      <c r="E5657" s="6" t="str">
        <f t="shared" si="2"/>
        <v>BASIC_OK</v>
      </c>
      <c r="F5657" s="6" t="str">
        <f>IF(E5657&lt;&gt;"BASIC_OK","REVIEW",IF(RIGHT(D5657,LEN(LOWER(TRIM('Audit summary'!$B$16)))+1)="@"&amp;LOWER(TRIM('Audit summary'!$B$16)),"INTERNAL","EXTERNAL"))</f>
        <v>INTERNAL</v>
      </c>
      <c r="G5657" s="6">
        <f t="shared" si="3"/>
        <v>0</v>
      </c>
      <c r="H5657" s="6">
        <f t="shared" si="4"/>
        <v>1</v>
      </c>
      <c r="I5657" s="6" t="str">
        <f>IF(OR(A5657="",COUNTIF('Message audit'!$A$2:$A$201,A5657)=0,AND(B5657&lt;&gt;"To",B5657&lt;&gt;"CC",B5657&lt;&gt;"BCC"),E5657&lt;&gt;"BASIC_OK"),"REVIEW","OK")</f>
        <v>OK</v>
      </c>
    </row>
    <row r="5658">
      <c r="A5658" s="5" t="s">
        <v>232</v>
      </c>
      <c r="B5658" s="5" t="s">
        <v>50</v>
      </c>
      <c r="C5658" s="5" t="s">
        <v>903</v>
      </c>
      <c r="D5658" s="6" t="str">
        <f t="shared" si="1"/>
        <v>person657@demo.invalid</v>
      </c>
      <c r="E5658" s="6" t="str">
        <f t="shared" si="2"/>
        <v>BASIC_OK</v>
      </c>
      <c r="F5658" s="6" t="str">
        <f>IF(E5658&lt;&gt;"BASIC_OK","REVIEW",IF(RIGHT(D5658,LEN(LOWER(TRIM('Audit summary'!$B$16)))+1)="@"&amp;LOWER(TRIM('Audit summary'!$B$16)),"INTERNAL","EXTERNAL"))</f>
        <v>INTERNAL</v>
      </c>
      <c r="G5658" s="6">
        <f t="shared" si="3"/>
        <v>0</v>
      </c>
      <c r="H5658" s="6">
        <f t="shared" si="4"/>
        <v>1</v>
      </c>
      <c r="I5658" s="6" t="str">
        <f>IF(OR(A5658="",COUNTIF('Message audit'!$A$2:$A$201,A5658)=0,AND(B5658&lt;&gt;"To",B5658&lt;&gt;"CC",B5658&lt;&gt;"BCC"),E5658&lt;&gt;"BASIC_OK"),"REVIEW","OK")</f>
        <v>OK</v>
      </c>
    </row>
    <row r="5659">
      <c r="A5659" s="5" t="s">
        <v>232</v>
      </c>
      <c r="B5659" s="5" t="s">
        <v>65</v>
      </c>
      <c r="C5659" s="5" t="s">
        <v>904</v>
      </c>
      <c r="D5659" s="6" t="str">
        <f t="shared" si="1"/>
        <v>person658@demo.invalid</v>
      </c>
      <c r="E5659" s="6" t="str">
        <f t="shared" si="2"/>
        <v>BASIC_OK</v>
      </c>
      <c r="F5659" s="6" t="str">
        <f>IF(E5659&lt;&gt;"BASIC_OK","REVIEW",IF(RIGHT(D5659,LEN(LOWER(TRIM('Audit summary'!$B$16)))+1)="@"&amp;LOWER(TRIM('Audit summary'!$B$16)),"INTERNAL","EXTERNAL"))</f>
        <v>INTERNAL</v>
      </c>
      <c r="G5659" s="6">
        <f t="shared" si="3"/>
        <v>0</v>
      </c>
      <c r="H5659" s="6">
        <f t="shared" si="4"/>
        <v>1</v>
      </c>
      <c r="I5659" s="6" t="str">
        <f>IF(OR(A5659="",COUNTIF('Message audit'!$A$2:$A$201,A5659)=0,AND(B5659&lt;&gt;"To",B5659&lt;&gt;"CC",B5659&lt;&gt;"BCC"),E5659&lt;&gt;"BASIC_OK"),"REVIEW","OK")</f>
        <v>OK</v>
      </c>
    </row>
    <row r="5660">
      <c r="A5660" s="5" t="s">
        <v>232</v>
      </c>
      <c r="B5660" s="5" t="s">
        <v>21</v>
      </c>
      <c r="C5660" s="5" t="s">
        <v>905</v>
      </c>
      <c r="D5660" s="6" t="str">
        <f t="shared" si="1"/>
        <v>person659@demo.invalid</v>
      </c>
      <c r="E5660" s="6" t="str">
        <f t="shared" si="2"/>
        <v>BASIC_OK</v>
      </c>
      <c r="F5660" s="6" t="str">
        <f>IF(E5660&lt;&gt;"BASIC_OK","REVIEW",IF(RIGHT(D5660,LEN(LOWER(TRIM('Audit summary'!$B$16)))+1)="@"&amp;LOWER(TRIM('Audit summary'!$B$16)),"INTERNAL","EXTERNAL"))</f>
        <v>INTERNAL</v>
      </c>
      <c r="G5660" s="6">
        <f t="shared" si="3"/>
        <v>0</v>
      </c>
      <c r="H5660" s="6">
        <f t="shared" si="4"/>
        <v>1</v>
      </c>
      <c r="I5660" s="6" t="str">
        <f>IF(OR(A5660="",COUNTIF('Message audit'!$A$2:$A$201,A5660)=0,AND(B5660&lt;&gt;"To",B5660&lt;&gt;"CC",B5660&lt;&gt;"BCC"),E5660&lt;&gt;"BASIC_OK"),"REVIEW","OK")</f>
        <v>OK</v>
      </c>
    </row>
    <row r="5661">
      <c r="A5661" s="5" t="s">
        <v>232</v>
      </c>
      <c r="B5661" s="5" t="s">
        <v>50</v>
      </c>
      <c r="C5661" s="5" t="s">
        <v>906</v>
      </c>
      <c r="D5661" s="6" t="str">
        <f t="shared" si="1"/>
        <v>person660@example.org</v>
      </c>
      <c r="E5661" s="6" t="str">
        <f t="shared" si="2"/>
        <v>BASIC_OK</v>
      </c>
      <c r="F5661" s="6" t="str">
        <f>IF(E5661&lt;&gt;"BASIC_OK","REVIEW",IF(RIGHT(D5661,LEN(LOWER(TRIM('Audit summary'!$B$16)))+1)="@"&amp;LOWER(TRIM('Audit summary'!$B$16)),"INTERNAL","EXTERNAL"))</f>
        <v>EXTERNAL</v>
      </c>
      <c r="G5661" s="6">
        <f t="shared" si="3"/>
        <v>0</v>
      </c>
      <c r="H5661" s="6">
        <f t="shared" si="4"/>
        <v>1</v>
      </c>
      <c r="I5661" s="6" t="str">
        <f>IF(OR(A5661="",COUNTIF('Message audit'!$A$2:$A$201,A5661)=0,AND(B5661&lt;&gt;"To",B5661&lt;&gt;"CC",B5661&lt;&gt;"BCC"),E5661&lt;&gt;"BASIC_OK"),"REVIEW","OK")</f>
        <v>OK</v>
      </c>
    </row>
    <row r="5662">
      <c r="A5662" s="5" t="s">
        <v>232</v>
      </c>
      <c r="B5662" s="5" t="s">
        <v>65</v>
      </c>
      <c r="C5662" s="5" t="s">
        <v>907</v>
      </c>
      <c r="D5662" s="6" t="str">
        <f t="shared" si="1"/>
        <v>person661@demo.invalid</v>
      </c>
      <c r="E5662" s="6" t="str">
        <f t="shared" si="2"/>
        <v>BASIC_OK</v>
      </c>
      <c r="F5662" s="6" t="str">
        <f>IF(E5662&lt;&gt;"BASIC_OK","REVIEW",IF(RIGHT(D5662,LEN(LOWER(TRIM('Audit summary'!$B$16)))+1)="@"&amp;LOWER(TRIM('Audit summary'!$B$16)),"INTERNAL","EXTERNAL"))</f>
        <v>INTERNAL</v>
      </c>
      <c r="G5662" s="6">
        <f t="shared" si="3"/>
        <v>0</v>
      </c>
      <c r="H5662" s="6">
        <f t="shared" si="4"/>
        <v>1</v>
      </c>
      <c r="I5662" s="6" t="str">
        <f>IF(OR(A5662="",COUNTIF('Message audit'!$A$2:$A$201,A5662)=0,AND(B5662&lt;&gt;"To",B5662&lt;&gt;"CC",B5662&lt;&gt;"BCC"),E5662&lt;&gt;"BASIC_OK"),"REVIEW","OK")</f>
        <v>OK</v>
      </c>
    </row>
    <row r="5663">
      <c r="A5663" s="5" t="s">
        <v>232</v>
      </c>
      <c r="B5663" s="5" t="s">
        <v>21</v>
      </c>
      <c r="C5663" s="5" t="s">
        <v>908</v>
      </c>
      <c r="D5663" s="6" t="str">
        <f t="shared" si="1"/>
        <v>person662@demo.invalid</v>
      </c>
      <c r="E5663" s="6" t="str">
        <f t="shared" si="2"/>
        <v>BASIC_OK</v>
      </c>
      <c r="F5663" s="6" t="str">
        <f>IF(E5663&lt;&gt;"BASIC_OK","REVIEW",IF(RIGHT(D5663,LEN(LOWER(TRIM('Audit summary'!$B$16)))+1)="@"&amp;LOWER(TRIM('Audit summary'!$B$16)),"INTERNAL","EXTERNAL"))</f>
        <v>INTERNAL</v>
      </c>
      <c r="G5663" s="6">
        <f t="shared" si="3"/>
        <v>0</v>
      </c>
      <c r="H5663" s="6">
        <f t="shared" si="4"/>
        <v>1</v>
      </c>
      <c r="I5663" s="6" t="str">
        <f>IF(OR(A5663="",COUNTIF('Message audit'!$A$2:$A$201,A5663)=0,AND(B5663&lt;&gt;"To",B5663&lt;&gt;"CC",B5663&lt;&gt;"BCC"),E5663&lt;&gt;"BASIC_OK"),"REVIEW","OK")</f>
        <v>OK</v>
      </c>
    </row>
    <row r="5664">
      <c r="A5664" s="5" t="s">
        <v>232</v>
      </c>
      <c r="B5664" s="5" t="s">
        <v>50</v>
      </c>
      <c r="C5664" s="5" t="s">
        <v>909</v>
      </c>
      <c r="D5664" s="6" t="str">
        <f t="shared" si="1"/>
        <v>person663@demo.invalid</v>
      </c>
      <c r="E5664" s="6" t="str">
        <f t="shared" si="2"/>
        <v>BASIC_OK</v>
      </c>
      <c r="F5664" s="6" t="str">
        <f>IF(E5664&lt;&gt;"BASIC_OK","REVIEW",IF(RIGHT(D5664,LEN(LOWER(TRIM('Audit summary'!$B$16)))+1)="@"&amp;LOWER(TRIM('Audit summary'!$B$16)),"INTERNAL","EXTERNAL"))</f>
        <v>INTERNAL</v>
      </c>
      <c r="G5664" s="6">
        <f t="shared" si="3"/>
        <v>0</v>
      </c>
      <c r="H5664" s="6">
        <f t="shared" si="4"/>
        <v>1</v>
      </c>
      <c r="I5664" s="6" t="str">
        <f>IF(OR(A5664="",COUNTIF('Message audit'!$A$2:$A$201,A5664)=0,AND(B5664&lt;&gt;"To",B5664&lt;&gt;"CC",B5664&lt;&gt;"BCC"),E5664&lt;&gt;"BASIC_OK"),"REVIEW","OK")</f>
        <v>OK</v>
      </c>
    </row>
    <row r="5665">
      <c r="A5665" s="5" t="s">
        <v>232</v>
      </c>
      <c r="B5665" s="5" t="s">
        <v>65</v>
      </c>
      <c r="C5665" s="5" t="s">
        <v>910</v>
      </c>
      <c r="D5665" s="6" t="str">
        <f t="shared" si="1"/>
        <v>person664@demo.invalid</v>
      </c>
      <c r="E5665" s="6" t="str">
        <f t="shared" si="2"/>
        <v>BASIC_OK</v>
      </c>
      <c r="F5665" s="6" t="str">
        <f>IF(E5665&lt;&gt;"BASIC_OK","REVIEW",IF(RIGHT(D5665,LEN(LOWER(TRIM('Audit summary'!$B$16)))+1)="@"&amp;LOWER(TRIM('Audit summary'!$B$16)),"INTERNAL","EXTERNAL"))</f>
        <v>INTERNAL</v>
      </c>
      <c r="G5665" s="6">
        <f t="shared" si="3"/>
        <v>0</v>
      </c>
      <c r="H5665" s="6">
        <f t="shared" si="4"/>
        <v>1</v>
      </c>
      <c r="I5665" s="6" t="str">
        <f>IF(OR(A5665="",COUNTIF('Message audit'!$A$2:$A$201,A5665)=0,AND(B5665&lt;&gt;"To",B5665&lt;&gt;"CC",B5665&lt;&gt;"BCC"),E5665&lt;&gt;"BASIC_OK"),"REVIEW","OK")</f>
        <v>OK</v>
      </c>
    </row>
    <row r="5666">
      <c r="A5666" s="5" t="s">
        <v>232</v>
      </c>
      <c r="B5666" s="5" t="s">
        <v>21</v>
      </c>
      <c r="C5666" s="5" t="s">
        <v>911</v>
      </c>
      <c r="D5666" s="6" t="str">
        <f t="shared" si="1"/>
        <v>person665@example.org</v>
      </c>
      <c r="E5666" s="6" t="str">
        <f t="shared" si="2"/>
        <v>BASIC_OK</v>
      </c>
      <c r="F5666" s="6" t="str">
        <f>IF(E5666&lt;&gt;"BASIC_OK","REVIEW",IF(RIGHT(D5666,LEN(LOWER(TRIM('Audit summary'!$B$16)))+1)="@"&amp;LOWER(TRIM('Audit summary'!$B$16)),"INTERNAL","EXTERNAL"))</f>
        <v>EXTERNAL</v>
      </c>
      <c r="G5666" s="6">
        <f t="shared" si="3"/>
        <v>0</v>
      </c>
      <c r="H5666" s="6">
        <f t="shared" si="4"/>
        <v>1</v>
      </c>
      <c r="I5666" s="6" t="str">
        <f>IF(OR(A5666="",COUNTIF('Message audit'!$A$2:$A$201,A5666)=0,AND(B5666&lt;&gt;"To",B5666&lt;&gt;"CC",B5666&lt;&gt;"BCC"),E5666&lt;&gt;"BASIC_OK"),"REVIEW","OK")</f>
        <v>OK</v>
      </c>
    </row>
    <row r="5667">
      <c r="A5667" s="5" t="s">
        <v>232</v>
      </c>
      <c r="B5667" s="5" t="s">
        <v>50</v>
      </c>
      <c r="C5667" s="5" t="s">
        <v>912</v>
      </c>
      <c r="D5667" s="6" t="str">
        <f t="shared" si="1"/>
        <v>person666@demo.invalid</v>
      </c>
      <c r="E5667" s="6" t="str">
        <f t="shared" si="2"/>
        <v>BASIC_OK</v>
      </c>
      <c r="F5667" s="6" t="str">
        <f>IF(E5667&lt;&gt;"BASIC_OK","REVIEW",IF(RIGHT(D5667,LEN(LOWER(TRIM('Audit summary'!$B$16)))+1)="@"&amp;LOWER(TRIM('Audit summary'!$B$16)),"INTERNAL","EXTERNAL"))</f>
        <v>INTERNAL</v>
      </c>
      <c r="G5667" s="6">
        <f t="shared" si="3"/>
        <v>0</v>
      </c>
      <c r="H5667" s="6">
        <f t="shared" si="4"/>
        <v>1</v>
      </c>
      <c r="I5667" s="6" t="str">
        <f>IF(OR(A5667="",COUNTIF('Message audit'!$A$2:$A$201,A5667)=0,AND(B5667&lt;&gt;"To",B5667&lt;&gt;"CC",B5667&lt;&gt;"BCC"),E5667&lt;&gt;"BASIC_OK"),"REVIEW","OK")</f>
        <v>OK</v>
      </c>
    </row>
    <row r="5668">
      <c r="A5668" s="5" t="s">
        <v>232</v>
      </c>
      <c r="B5668" s="5" t="s">
        <v>65</v>
      </c>
      <c r="C5668" s="5" t="s">
        <v>913</v>
      </c>
      <c r="D5668" s="6" t="str">
        <f t="shared" si="1"/>
        <v>person667@demo.invalid</v>
      </c>
      <c r="E5668" s="6" t="str">
        <f t="shared" si="2"/>
        <v>BASIC_OK</v>
      </c>
      <c r="F5668" s="6" t="str">
        <f>IF(E5668&lt;&gt;"BASIC_OK","REVIEW",IF(RIGHT(D5668,LEN(LOWER(TRIM('Audit summary'!$B$16)))+1)="@"&amp;LOWER(TRIM('Audit summary'!$B$16)),"INTERNAL","EXTERNAL"))</f>
        <v>INTERNAL</v>
      </c>
      <c r="G5668" s="6">
        <f t="shared" si="3"/>
        <v>0</v>
      </c>
      <c r="H5668" s="6">
        <f t="shared" si="4"/>
        <v>1</v>
      </c>
      <c r="I5668" s="6" t="str">
        <f>IF(OR(A5668="",COUNTIF('Message audit'!$A$2:$A$201,A5668)=0,AND(B5668&lt;&gt;"To",B5668&lt;&gt;"CC",B5668&lt;&gt;"BCC"),E5668&lt;&gt;"BASIC_OK"),"REVIEW","OK")</f>
        <v>OK</v>
      </c>
    </row>
    <row r="5669">
      <c r="A5669" s="5" t="s">
        <v>232</v>
      </c>
      <c r="B5669" s="5" t="s">
        <v>21</v>
      </c>
      <c r="C5669" s="5" t="s">
        <v>914</v>
      </c>
      <c r="D5669" s="6" t="str">
        <f t="shared" si="1"/>
        <v>person668@demo.invalid</v>
      </c>
      <c r="E5669" s="6" t="str">
        <f t="shared" si="2"/>
        <v>BASIC_OK</v>
      </c>
      <c r="F5669" s="6" t="str">
        <f>IF(E5669&lt;&gt;"BASIC_OK","REVIEW",IF(RIGHT(D5669,LEN(LOWER(TRIM('Audit summary'!$B$16)))+1)="@"&amp;LOWER(TRIM('Audit summary'!$B$16)),"INTERNAL","EXTERNAL"))</f>
        <v>INTERNAL</v>
      </c>
      <c r="G5669" s="6">
        <f t="shared" si="3"/>
        <v>0</v>
      </c>
      <c r="H5669" s="6">
        <f t="shared" si="4"/>
        <v>1</v>
      </c>
      <c r="I5669" s="6" t="str">
        <f>IF(OR(A5669="",COUNTIF('Message audit'!$A$2:$A$201,A5669)=0,AND(B5669&lt;&gt;"To",B5669&lt;&gt;"CC",B5669&lt;&gt;"BCC"),E5669&lt;&gt;"BASIC_OK"),"REVIEW","OK")</f>
        <v>OK</v>
      </c>
    </row>
    <row r="5670">
      <c r="A5670" s="5" t="s">
        <v>232</v>
      </c>
      <c r="B5670" s="5" t="s">
        <v>50</v>
      </c>
      <c r="C5670" s="5" t="s">
        <v>915</v>
      </c>
      <c r="D5670" s="6" t="str">
        <f t="shared" si="1"/>
        <v>person669@demo.invalid</v>
      </c>
      <c r="E5670" s="6" t="str">
        <f t="shared" si="2"/>
        <v>BASIC_OK</v>
      </c>
      <c r="F5670" s="6" t="str">
        <f>IF(E5670&lt;&gt;"BASIC_OK","REVIEW",IF(RIGHT(D5670,LEN(LOWER(TRIM('Audit summary'!$B$16)))+1)="@"&amp;LOWER(TRIM('Audit summary'!$B$16)),"INTERNAL","EXTERNAL"))</f>
        <v>INTERNAL</v>
      </c>
      <c r="G5670" s="6">
        <f t="shared" si="3"/>
        <v>0</v>
      </c>
      <c r="H5670" s="6">
        <f t="shared" si="4"/>
        <v>1</v>
      </c>
      <c r="I5670" s="6" t="str">
        <f>IF(OR(A5670="",COUNTIF('Message audit'!$A$2:$A$201,A5670)=0,AND(B5670&lt;&gt;"To",B5670&lt;&gt;"CC",B5670&lt;&gt;"BCC"),E5670&lt;&gt;"BASIC_OK"),"REVIEW","OK")</f>
        <v>OK</v>
      </c>
    </row>
    <row r="5671">
      <c r="A5671" s="5" t="s">
        <v>232</v>
      </c>
      <c r="B5671" s="5" t="s">
        <v>65</v>
      </c>
      <c r="C5671" s="5" t="s">
        <v>916</v>
      </c>
      <c r="D5671" s="6" t="str">
        <f t="shared" si="1"/>
        <v>person670@example.org</v>
      </c>
      <c r="E5671" s="6" t="str">
        <f t="shared" si="2"/>
        <v>BASIC_OK</v>
      </c>
      <c r="F5671" s="6" t="str">
        <f>IF(E5671&lt;&gt;"BASIC_OK","REVIEW",IF(RIGHT(D5671,LEN(LOWER(TRIM('Audit summary'!$B$16)))+1)="@"&amp;LOWER(TRIM('Audit summary'!$B$16)),"INTERNAL","EXTERNAL"))</f>
        <v>EXTERNAL</v>
      </c>
      <c r="G5671" s="6">
        <f t="shared" si="3"/>
        <v>0</v>
      </c>
      <c r="H5671" s="6">
        <f t="shared" si="4"/>
        <v>1</v>
      </c>
      <c r="I5671" s="6" t="str">
        <f>IF(OR(A5671="",COUNTIF('Message audit'!$A$2:$A$201,A5671)=0,AND(B5671&lt;&gt;"To",B5671&lt;&gt;"CC",B5671&lt;&gt;"BCC"),E5671&lt;&gt;"BASIC_OK"),"REVIEW","OK")</f>
        <v>OK</v>
      </c>
    </row>
    <row r="5672">
      <c r="A5672" s="5" t="s">
        <v>232</v>
      </c>
      <c r="B5672" s="5" t="s">
        <v>21</v>
      </c>
      <c r="C5672" s="5" t="s">
        <v>917</v>
      </c>
      <c r="D5672" s="6" t="str">
        <f t="shared" si="1"/>
        <v>person671@demo.invalid</v>
      </c>
      <c r="E5672" s="6" t="str">
        <f t="shared" si="2"/>
        <v>BASIC_OK</v>
      </c>
      <c r="F5672" s="6" t="str">
        <f>IF(E5672&lt;&gt;"BASIC_OK","REVIEW",IF(RIGHT(D5672,LEN(LOWER(TRIM('Audit summary'!$B$16)))+1)="@"&amp;LOWER(TRIM('Audit summary'!$B$16)),"INTERNAL","EXTERNAL"))</f>
        <v>INTERNAL</v>
      </c>
      <c r="G5672" s="6">
        <f t="shared" si="3"/>
        <v>0</v>
      </c>
      <c r="H5672" s="6">
        <f t="shared" si="4"/>
        <v>1</v>
      </c>
      <c r="I5672" s="6" t="str">
        <f>IF(OR(A5672="",COUNTIF('Message audit'!$A$2:$A$201,A5672)=0,AND(B5672&lt;&gt;"To",B5672&lt;&gt;"CC",B5672&lt;&gt;"BCC"),E5672&lt;&gt;"BASIC_OK"),"REVIEW","OK")</f>
        <v>OK</v>
      </c>
    </row>
    <row r="5673">
      <c r="A5673" s="5" t="s">
        <v>232</v>
      </c>
      <c r="B5673" s="5" t="s">
        <v>50</v>
      </c>
      <c r="C5673" s="5" t="s">
        <v>918</v>
      </c>
      <c r="D5673" s="6" t="str">
        <f t="shared" si="1"/>
        <v>person672@demo.invalid</v>
      </c>
      <c r="E5673" s="6" t="str">
        <f t="shared" si="2"/>
        <v>BASIC_OK</v>
      </c>
      <c r="F5673" s="6" t="str">
        <f>IF(E5673&lt;&gt;"BASIC_OK","REVIEW",IF(RIGHT(D5673,LEN(LOWER(TRIM('Audit summary'!$B$16)))+1)="@"&amp;LOWER(TRIM('Audit summary'!$B$16)),"INTERNAL","EXTERNAL"))</f>
        <v>INTERNAL</v>
      </c>
      <c r="G5673" s="6">
        <f t="shared" si="3"/>
        <v>0</v>
      </c>
      <c r="H5673" s="6">
        <f t="shared" si="4"/>
        <v>1</v>
      </c>
      <c r="I5673" s="6" t="str">
        <f>IF(OR(A5673="",COUNTIF('Message audit'!$A$2:$A$201,A5673)=0,AND(B5673&lt;&gt;"To",B5673&lt;&gt;"CC",B5673&lt;&gt;"BCC"),E5673&lt;&gt;"BASIC_OK"),"REVIEW","OK")</f>
        <v>OK</v>
      </c>
    </row>
    <row r="5674">
      <c r="A5674" s="5" t="s">
        <v>232</v>
      </c>
      <c r="B5674" s="5" t="s">
        <v>65</v>
      </c>
      <c r="C5674" s="5" t="s">
        <v>919</v>
      </c>
      <c r="D5674" s="6" t="str">
        <f t="shared" si="1"/>
        <v>person673@demo.invalid</v>
      </c>
      <c r="E5674" s="6" t="str">
        <f t="shared" si="2"/>
        <v>BASIC_OK</v>
      </c>
      <c r="F5674" s="6" t="str">
        <f>IF(E5674&lt;&gt;"BASIC_OK","REVIEW",IF(RIGHT(D5674,LEN(LOWER(TRIM('Audit summary'!$B$16)))+1)="@"&amp;LOWER(TRIM('Audit summary'!$B$16)),"INTERNAL","EXTERNAL"))</f>
        <v>INTERNAL</v>
      </c>
      <c r="G5674" s="6">
        <f t="shared" si="3"/>
        <v>0</v>
      </c>
      <c r="H5674" s="6">
        <f t="shared" si="4"/>
        <v>1</v>
      </c>
      <c r="I5674" s="6" t="str">
        <f>IF(OR(A5674="",COUNTIF('Message audit'!$A$2:$A$201,A5674)=0,AND(B5674&lt;&gt;"To",B5674&lt;&gt;"CC",B5674&lt;&gt;"BCC"),E5674&lt;&gt;"BASIC_OK"),"REVIEW","OK")</f>
        <v>OK</v>
      </c>
    </row>
    <row r="5675">
      <c r="A5675" s="5" t="s">
        <v>232</v>
      </c>
      <c r="B5675" s="5" t="s">
        <v>21</v>
      </c>
      <c r="C5675" s="5" t="s">
        <v>920</v>
      </c>
      <c r="D5675" s="6" t="str">
        <f t="shared" si="1"/>
        <v>person674@demo.invalid</v>
      </c>
      <c r="E5675" s="6" t="str">
        <f t="shared" si="2"/>
        <v>BASIC_OK</v>
      </c>
      <c r="F5675" s="6" t="str">
        <f>IF(E5675&lt;&gt;"BASIC_OK","REVIEW",IF(RIGHT(D5675,LEN(LOWER(TRIM('Audit summary'!$B$16)))+1)="@"&amp;LOWER(TRIM('Audit summary'!$B$16)),"INTERNAL","EXTERNAL"))</f>
        <v>INTERNAL</v>
      </c>
      <c r="G5675" s="6">
        <f t="shared" si="3"/>
        <v>0</v>
      </c>
      <c r="H5675" s="6">
        <f t="shared" si="4"/>
        <v>1</v>
      </c>
      <c r="I5675" s="6" t="str">
        <f>IF(OR(A5675="",COUNTIF('Message audit'!$A$2:$A$201,A5675)=0,AND(B5675&lt;&gt;"To",B5675&lt;&gt;"CC",B5675&lt;&gt;"BCC"),E5675&lt;&gt;"BASIC_OK"),"REVIEW","OK")</f>
        <v>OK</v>
      </c>
    </row>
    <row r="5676">
      <c r="A5676" s="5" t="s">
        <v>232</v>
      </c>
      <c r="B5676" s="5" t="s">
        <v>50</v>
      </c>
      <c r="C5676" s="5" t="s">
        <v>921</v>
      </c>
      <c r="D5676" s="6" t="str">
        <f t="shared" si="1"/>
        <v>person675@example.org</v>
      </c>
      <c r="E5676" s="6" t="str">
        <f t="shared" si="2"/>
        <v>BASIC_OK</v>
      </c>
      <c r="F5676" s="6" t="str">
        <f>IF(E5676&lt;&gt;"BASIC_OK","REVIEW",IF(RIGHT(D5676,LEN(LOWER(TRIM('Audit summary'!$B$16)))+1)="@"&amp;LOWER(TRIM('Audit summary'!$B$16)),"INTERNAL","EXTERNAL"))</f>
        <v>EXTERNAL</v>
      </c>
      <c r="G5676" s="6">
        <f t="shared" si="3"/>
        <v>0</v>
      </c>
      <c r="H5676" s="6">
        <f t="shared" si="4"/>
        <v>1</v>
      </c>
      <c r="I5676" s="6" t="str">
        <f>IF(OR(A5676="",COUNTIF('Message audit'!$A$2:$A$201,A5676)=0,AND(B5676&lt;&gt;"To",B5676&lt;&gt;"CC",B5676&lt;&gt;"BCC"),E5676&lt;&gt;"BASIC_OK"),"REVIEW","OK")</f>
        <v>OK</v>
      </c>
    </row>
    <row r="5677">
      <c r="A5677" s="5" t="s">
        <v>232</v>
      </c>
      <c r="B5677" s="5" t="s">
        <v>65</v>
      </c>
      <c r="C5677" s="5" t="s">
        <v>922</v>
      </c>
      <c r="D5677" s="6" t="str">
        <f t="shared" si="1"/>
        <v>person676@demo.invalid</v>
      </c>
      <c r="E5677" s="6" t="str">
        <f t="shared" si="2"/>
        <v>BASIC_OK</v>
      </c>
      <c r="F5677" s="6" t="str">
        <f>IF(E5677&lt;&gt;"BASIC_OK","REVIEW",IF(RIGHT(D5677,LEN(LOWER(TRIM('Audit summary'!$B$16)))+1)="@"&amp;LOWER(TRIM('Audit summary'!$B$16)),"INTERNAL","EXTERNAL"))</f>
        <v>INTERNAL</v>
      </c>
      <c r="G5677" s="6">
        <f t="shared" si="3"/>
        <v>0</v>
      </c>
      <c r="H5677" s="6">
        <f t="shared" si="4"/>
        <v>1</v>
      </c>
      <c r="I5677" s="6" t="str">
        <f>IF(OR(A5677="",COUNTIF('Message audit'!$A$2:$A$201,A5677)=0,AND(B5677&lt;&gt;"To",B5677&lt;&gt;"CC",B5677&lt;&gt;"BCC"),E5677&lt;&gt;"BASIC_OK"),"REVIEW","OK")</f>
        <v>OK</v>
      </c>
    </row>
    <row r="5678">
      <c r="A5678" s="5" t="s">
        <v>232</v>
      </c>
      <c r="B5678" s="5" t="s">
        <v>21</v>
      </c>
      <c r="C5678" s="5" t="s">
        <v>923</v>
      </c>
      <c r="D5678" s="6" t="str">
        <f t="shared" si="1"/>
        <v>person677@demo.invalid</v>
      </c>
      <c r="E5678" s="6" t="str">
        <f t="shared" si="2"/>
        <v>BASIC_OK</v>
      </c>
      <c r="F5678" s="6" t="str">
        <f>IF(E5678&lt;&gt;"BASIC_OK","REVIEW",IF(RIGHT(D5678,LEN(LOWER(TRIM('Audit summary'!$B$16)))+1)="@"&amp;LOWER(TRIM('Audit summary'!$B$16)),"INTERNAL","EXTERNAL"))</f>
        <v>INTERNAL</v>
      </c>
      <c r="G5678" s="6">
        <f t="shared" si="3"/>
        <v>0</v>
      </c>
      <c r="H5678" s="6">
        <f t="shared" si="4"/>
        <v>1</v>
      </c>
      <c r="I5678" s="6" t="str">
        <f>IF(OR(A5678="",COUNTIF('Message audit'!$A$2:$A$201,A5678)=0,AND(B5678&lt;&gt;"To",B5678&lt;&gt;"CC",B5678&lt;&gt;"BCC"),E5678&lt;&gt;"BASIC_OK"),"REVIEW","OK")</f>
        <v>OK</v>
      </c>
    </row>
    <row r="5679">
      <c r="A5679" s="5" t="s">
        <v>232</v>
      </c>
      <c r="B5679" s="5" t="s">
        <v>50</v>
      </c>
      <c r="C5679" s="5" t="s">
        <v>924</v>
      </c>
      <c r="D5679" s="6" t="str">
        <f t="shared" si="1"/>
        <v>person678@demo.invalid</v>
      </c>
      <c r="E5679" s="6" t="str">
        <f t="shared" si="2"/>
        <v>BASIC_OK</v>
      </c>
      <c r="F5679" s="6" t="str">
        <f>IF(E5679&lt;&gt;"BASIC_OK","REVIEW",IF(RIGHT(D5679,LEN(LOWER(TRIM('Audit summary'!$B$16)))+1)="@"&amp;LOWER(TRIM('Audit summary'!$B$16)),"INTERNAL","EXTERNAL"))</f>
        <v>INTERNAL</v>
      </c>
      <c r="G5679" s="6">
        <f t="shared" si="3"/>
        <v>0</v>
      </c>
      <c r="H5679" s="6">
        <f t="shared" si="4"/>
        <v>1</v>
      </c>
      <c r="I5679" s="6" t="str">
        <f>IF(OR(A5679="",COUNTIF('Message audit'!$A$2:$A$201,A5679)=0,AND(B5679&lt;&gt;"To",B5679&lt;&gt;"CC",B5679&lt;&gt;"BCC"),E5679&lt;&gt;"BASIC_OK"),"REVIEW","OK")</f>
        <v>OK</v>
      </c>
    </row>
    <row r="5680">
      <c r="A5680" s="5" t="s">
        <v>232</v>
      </c>
      <c r="B5680" s="5" t="s">
        <v>65</v>
      </c>
      <c r="C5680" s="5" t="s">
        <v>925</v>
      </c>
      <c r="D5680" s="6" t="str">
        <f t="shared" si="1"/>
        <v>person679@demo.invalid</v>
      </c>
      <c r="E5680" s="6" t="str">
        <f t="shared" si="2"/>
        <v>BASIC_OK</v>
      </c>
      <c r="F5680" s="6" t="str">
        <f>IF(E5680&lt;&gt;"BASIC_OK","REVIEW",IF(RIGHT(D5680,LEN(LOWER(TRIM('Audit summary'!$B$16)))+1)="@"&amp;LOWER(TRIM('Audit summary'!$B$16)),"INTERNAL","EXTERNAL"))</f>
        <v>INTERNAL</v>
      </c>
      <c r="G5680" s="6">
        <f t="shared" si="3"/>
        <v>0</v>
      </c>
      <c r="H5680" s="6">
        <f t="shared" si="4"/>
        <v>1</v>
      </c>
      <c r="I5680" s="6" t="str">
        <f>IF(OR(A5680="",COUNTIF('Message audit'!$A$2:$A$201,A5680)=0,AND(B5680&lt;&gt;"To",B5680&lt;&gt;"CC",B5680&lt;&gt;"BCC"),E5680&lt;&gt;"BASIC_OK"),"REVIEW","OK")</f>
        <v>OK</v>
      </c>
    </row>
    <row r="5681">
      <c r="A5681" s="5" t="s">
        <v>232</v>
      </c>
      <c r="B5681" s="5" t="s">
        <v>21</v>
      </c>
      <c r="C5681" s="5" t="s">
        <v>926</v>
      </c>
      <c r="D5681" s="6" t="str">
        <f t="shared" si="1"/>
        <v>person680@example.org</v>
      </c>
      <c r="E5681" s="6" t="str">
        <f t="shared" si="2"/>
        <v>BASIC_OK</v>
      </c>
      <c r="F5681" s="6" t="str">
        <f>IF(E5681&lt;&gt;"BASIC_OK","REVIEW",IF(RIGHT(D5681,LEN(LOWER(TRIM('Audit summary'!$B$16)))+1)="@"&amp;LOWER(TRIM('Audit summary'!$B$16)),"INTERNAL","EXTERNAL"))</f>
        <v>EXTERNAL</v>
      </c>
      <c r="G5681" s="6">
        <f t="shared" si="3"/>
        <v>0</v>
      </c>
      <c r="H5681" s="6">
        <f t="shared" si="4"/>
        <v>1</v>
      </c>
      <c r="I5681" s="6" t="str">
        <f>IF(OR(A5681="",COUNTIF('Message audit'!$A$2:$A$201,A5681)=0,AND(B5681&lt;&gt;"To",B5681&lt;&gt;"CC",B5681&lt;&gt;"BCC"),E5681&lt;&gt;"BASIC_OK"),"REVIEW","OK")</f>
        <v>OK</v>
      </c>
    </row>
    <row r="5682">
      <c r="A5682" s="5" t="s">
        <v>232</v>
      </c>
      <c r="B5682" s="5" t="s">
        <v>50</v>
      </c>
      <c r="C5682" s="5" t="s">
        <v>927</v>
      </c>
      <c r="D5682" s="6" t="str">
        <f t="shared" si="1"/>
        <v>person681@demo.invalid</v>
      </c>
      <c r="E5682" s="6" t="str">
        <f t="shared" si="2"/>
        <v>BASIC_OK</v>
      </c>
      <c r="F5682" s="6" t="str">
        <f>IF(E5682&lt;&gt;"BASIC_OK","REVIEW",IF(RIGHT(D5682,LEN(LOWER(TRIM('Audit summary'!$B$16)))+1)="@"&amp;LOWER(TRIM('Audit summary'!$B$16)),"INTERNAL","EXTERNAL"))</f>
        <v>INTERNAL</v>
      </c>
      <c r="G5682" s="6">
        <f t="shared" si="3"/>
        <v>0</v>
      </c>
      <c r="H5682" s="6">
        <f t="shared" si="4"/>
        <v>1</v>
      </c>
      <c r="I5682" s="6" t="str">
        <f>IF(OR(A5682="",COUNTIF('Message audit'!$A$2:$A$201,A5682)=0,AND(B5682&lt;&gt;"To",B5682&lt;&gt;"CC",B5682&lt;&gt;"BCC"),E5682&lt;&gt;"BASIC_OK"),"REVIEW","OK")</f>
        <v>OK</v>
      </c>
    </row>
    <row r="5683">
      <c r="A5683" s="5" t="s">
        <v>232</v>
      </c>
      <c r="B5683" s="5" t="s">
        <v>65</v>
      </c>
      <c r="C5683" s="5" t="s">
        <v>928</v>
      </c>
      <c r="D5683" s="6" t="str">
        <f t="shared" si="1"/>
        <v>person682@demo.invalid</v>
      </c>
      <c r="E5683" s="6" t="str">
        <f t="shared" si="2"/>
        <v>BASIC_OK</v>
      </c>
      <c r="F5683" s="6" t="str">
        <f>IF(E5683&lt;&gt;"BASIC_OK","REVIEW",IF(RIGHT(D5683,LEN(LOWER(TRIM('Audit summary'!$B$16)))+1)="@"&amp;LOWER(TRIM('Audit summary'!$B$16)),"INTERNAL","EXTERNAL"))</f>
        <v>INTERNAL</v>
      </c>
      <c r="G5683" s="6">
        <f t="shared" si="3"/>
        <v>0</v>
      </c>
      <c r="H5683" s="6">
        <f t="shared" si="4"/>
        <v>1</v>
      </c>
      <c r="I5683" s="6" t="str">
        <f>IF(OR(A5683="",COUNTIF('Message audit'!$A$2:$A$201,A5683)=0,AND(B5683&lt;&gt;"To",B5683&lt;&gt;"CC",B5683&lt;&gt;"BCC"),E5683&lt;&gt;"BASIC_OK"),"REVIEW","OK")</f>
        <v>OK</v>
      </c>
    </row>
    <row r="5684">
      <c r="A5684" s="5" t="s">
        <v>232</v>
      </c>
      <c r="B5684" s="5" t="s">
        <v>21</v>
      </c>
      <c r="C5684" s="5" t="s">
        <v>929</v>
      </c>
      <c r="D5684" s="6" t="str">
        <f t="shared" si="1"/>
        <v>person683@demo.invalid</v>
      </c>
      <c r="E5684" s="6" t="str">
        <f t="shared" si="2"/>
        <v>BASIC_OK</v>
      </c>
      <c r="F5684" s="6" t="str">
        <f>IF(E5684&lt;&gt;"BASIC_OK","REVIEW",IF(RIGHT(D5684,LEN(LOWER(TRIM('Audit summary'!$B$16)))+1)="@"&amp;LOWER(TRIM('Audit summary'!$B$16)),"INTERNAL","EXTERNAL"))</f>
        <v>INTERNAL</v>
      </c>
      <c r="G5684" s="6">
        <f t="shared" si="3"/>
        <v>0</v>
      </c>
      <c r="H5684" s="6">
        <f t="shared" si="4"/>
        <v>1</v>
      </c>
      <c r="I5684" s="6" t="str">
        <f>IF(OR(A5684="",COUNTIF('Message audit'!$A$2:$A$201,A5684)=0,AND(B5684&lt;&gt;"To",B5684&lt;&gt;"CC",B5684&lt;&gt;"BCC"),E5684&lt;&gt;"BASIC_OK"),"REVIEW","OK")</f>
        <v>OK</v>
      </c>
    </row>
    <row r="5685">
      <c r="A5685" s="5" t="s">
        <v>232</v>
      </c>
      <c r="B5685" s="5" t="s">
        <v>50</v>
      </c>
      <c r="C5685" s="5" t="s">
        <v>930</v>
      </c>
      <c r="D5685" s="6" t="str">
        <f t="shared" si="1"/>
        <v>person684@demo.invalid</v>
      </c>
      <c r="E5685" s="6" t="str">
        <f t="shared" si="2"/>
        <v>BASIC_OK</v>
      </c>
      <c r="F5685" s="6" t="str">
        <f>IF(E5685&lt;&gt;"BASIC_OK","REVIEW",IF(RIGHT(D5685,LEN(LOWER(TRIM('Audit summary'!$B$16)))+1)="@"&amp;LOWER(TRIM('Audit summary'!$B$16)),"INTERNAL","EXTERNAL"))</f>
        <v>INTERNAL</v>
      </c>
      <c r="G5685" s="6">
        <f t="shared" si="3"/>
        <v>0</v>
      </c>
      <c r="H5685" s="6">
        <f t="shared" si="4"/>
        <v>1</v>
      </c>
      <c r="I5685" s="6" t="str">
        <f>IF(OR(A5685="",COUNTIF('Message audit'!$A$2:$A$201,A5685)=0,AND(B5685&lt;&gt;"To",B5685&lt;&gt;"CC",B5685&lt;&gt;"BCC"),E5685&lt;&gt;"BASIC_OK"),"REVIEW","OK")</f>
        <v>OK</v>
      </c>
    </row>
    <row r="5686">
      <c r="A5686" s="5" t="s">
        <v>232</v>
      </c>
      <c r="B5686" s="5" t="s">
        <v>65</v>
      </c>
      <c r="C5686" s="5" t="s">
        <v>931</v>
      </c>
      <c r="D5686" s="6" t="str">
        <f t="shared" si="1"/>
        <v>person685@example.org</v>
      </c>
      <c r="E5686" s="6" t="str">
        <f t="shared" si="2"/>
        <v>BASIC_OK</v>
      </c>
      <c r="F5686" s="6" t="str">
        <f>IF(E5686&lt;&gt;"BASIC_OK","REVIEW",IF(RIGHT(D5686,LEN(LOWER(TRIM('Audit summary'!$B$16)))+1)="@"&amp;LOWER(TRIM('Audit summary'!$B$16)),"INTERNAL","EXTERNAL"))</f>
        <v>EXTERNAL</v>
      </c>
      <c r="G5686" s="6">
        <f t="shared" si="3"/>
        <v>0</v>
      </c>
      <c r="H5686" s="6">
        <f t="shared" si="4"/>
        <v>1</v>
      </c>
      <c r="I5686" s="6" t="str">
        <f>IF(OR(A5686="",COUNTIF('Message audit'!$A$2:$A$201,A5686)=0,AND(B5686&lt;&gt;"To",B5686&lt;&gt;"CC",B5686&lt;&gt;"BCC"),E5686&lt;&gt;"BASIC_OK"),"REVIEW","OK")</f>
        <v>OK</v>
      </c>
    </row>
    <row r="5687">
      <c r="A5687" s="5" t="s">
        <v>232</v>
      </c>
      <c r="B5687" s="5" t="s">
        <v>21</v>
      </c>
      <c r="C5687" s="5" t="s">
        <v>932</v>
      </c>
      <c r="D5687" s="6" t="str">
        <f t="shared" si="1"/>
        <v>person686@demo.invalid</v>
      </c>
      <c r="E5687" s="6" t="str">
        <f t="shared" si="2"/>
        <v>BASIC_OK</v>
      </c>
      <c r="F5687" s="6" t="str">
        <f>IF(E5687&lt;&gt;"BASIC_OK","REVIEW",IF(RIGHT(D5687,LEN(LOWER(TRIM('Audit summary'!$B$16)))+1)="@"&amp;LOWER(TRIM('Audit summary'!$B$16)),"INTERNAL","EXTERNAL"))</f>
        <v>INTERNAL</v>
      </c>
      <c r="G5687" s="6">
        <f t="shared" si="3"/>
        <v>0</v>
      </c>
      <c r="H5687" s="6">
        <f t="shared" si="4"/>
        <v>1</v>
      </c>
      <c r="I5687" s="6" t="str">
        <f>IF(OR(A5687="",COUNTIF('Message audit'!$A$2:$A$201,A5687)=0,AND(B5687&lt;&gt;"To",B5687&lt;&gt;"CC",B5687&lt;&gt;"BCC"),E5687&lt;&gt;"BASIC_OK"),"REVIEW","OK")</f>
        <v>OK</v>
      </c>
    </row>
    <row r="5688">
      <c r="A5688" s="5" t="s">
        <v>232</v>
      </c>
      <c r="B5688" s="5" t="s">
        <v>50</v>
      </c>
      <c r="C5688" s="5" t="s">
        <v>933</v>
      </c>
      <c r="D5688" s="6" t="str">
        <f t="shared" si="1"/>
        <v>person687@demo.invalid</v>
      </c>
      <c r="E5688" s="6" t="str">
        <f t="shared" si="2"/>
        <v>BASIC_OK</v>
      </c>
      <c r="F5688" s="6" t="str">
        <f>IF(E5688&lt;&gt;"BASIC_OK","REVIEW",IF(RIGHT(D5688,LEN(LOWER(TRIM('Audit summary'!$B$16)))+1)="@"&amp;LOWER(TRIM('Audit summary'!$B$16)),"INTERNAL","EXTERNAL"))</f>
        <v>INTERNAL</v>
      </c>
      <c r="G5688" s="6">
        <f t="shared" si="3"/>
        <v>0</v>
      </c>
      <c r="H5688" s="6">
        <f t="shared" si="4"/>
        <v>1</v>
      </c>
      <c r="I5688" s="6" t="str">
        <f>IF(OR(A5688="",COUNTIF('Message audit'!$A$2:$A$201,A5688)=0,AND(B5688&lt;&gt;"To",B5688&lt;&gt;"CC",B5688&lt;&gt;"BCC"),E5688&lt;&gt;"BASIC_OK"),"REVIEW","OK")</f>
        <v>OK</v>
      </c>
    </row>
    <row r="5689">
      <c r="A5689" s="5" t="s">
        <v>232</v>
      </c>
      <c r="B5689" s="5" t="s">
        <v>65</v>
      </c>
      <c r="C5689" s="5" t="s">
        <v>934</v>
      </c>
      <c r="D5689" s="6" t="str">
        <f t="shared" si="1"/>
        <v>person688@demo.invalid</v>
      </c>
      <c r="E5689" s="6" t="str">
        <f t="shared" si="2"/>
        <v>BASIC_OK</v>
      </c>
      <c r="F5689" s="6" t="str">
        <f>IF(E5689&lt;&gt;"BASIC_OK","REVIEW",IF(RIGHT(D5689,LEN(LOWER(TRIM('Audit summary'!$B$16)))+1)="@"&amp;LOWER(TRIM('Audit summary'!$B$16)),"INTERNAL","EXTERNAL"))</f>
        <v>INTERNAL</v>
      </c>
      <c r="G5689" s="6">
        <f t="shared" si="3"/>
        <v>0</v>
      </c>
      <c r="H5689" s="6">
        <f t="shared" si="4"/>
        <v>1</v>
      </c>
      <c r="I5689" s="6" t="str">
        <f>IF(OR(A5689="",COUNTIF('Message audit'!$A$2:$A$201,A5689)=0,AND(B5689&lt;&gt;"To",B5689&lt;&gt;"CC",B5689&lt;&gt;"BCC"),E5689&lt;&gt;"BASIC_OK"),"REVIEW","OK")</f>
        <v>OK</v>
      </c>
    </row>
    <row r="5690">
      <c r="A5690" s="5" t="s">
        <v>232</v>
      </c>
      <c r="B5690" s="5" t="s">
        <v>21</v>
      </c>
      <c r="C5690" s="5" t="s">
        <v>935</v>
      </c>
      <c r="D5690" s="6" t="str">
        <f t="shared" si="1"/>
        <v>person689@demo.invalid</v>
      </c>
      <c r="E5690" s="6" t="str">
        <f t="shared" si="2"/>
        <v>BASIC_OK</v>
      </c>
      <c r="F5690" s="6" t="str">
        <f>IF(E5690&lt;&gt;"BASIC_OK","REVIEW",IF(RIGHT(D5690,LEN(LOWER(TRIM('Audit summary'!$B$16)))+1)="@"&amp;LOWER(TRIM('Audit summary'!$B$16)),"INTERNAL","EXTERNAL"))</f>
        <v>INTERNAL</v>
      </c>
      <c r="G5690" s="6">
        <f t="shared" si="3"/>
        <v>0</v>
      </c>
      <c r="H5690" s="6">
        <f t="shared" si="4"/>
        <v>1</v>
      </c>
      <c r="I5690" s="6" t="str">
        <f>IF(OR(A5690="",COUNTIF('Message audit'!$A$2:$A$201,A5690)=0,AND(B5690&lt;&gt;"To",B5690&lt;&gt;"CC",B5690&lt;&gt;"BCC"),E5690&lt;&gt;"BASIC_OK"),"REVIEW","OK")</f>
        <v>OK</v>
      </c>
    </row>
    <row r="5691">
      <c r="A5691" s="5" t="s">
        <v>232</v>
      </c>
      <c r="B5691" s="5" t="s">
        <v>50</v>
      </c>
      <c r="C5691" s="5" t="s">
        <v>936</v>
      </c>
      <c r="D5691" s="6" t="str">
        <f t="shared" si="1"/>
        <v>person690@example.org</v>
      </c>
      <c r="E5691" s="6" t="str">
        <f t="shared" si="2"/>
        <v>BASIC_OK</v>
      </c>
      <c r="F5691" s="6" t="str">
        <f>IF(E5691&lt;&gt;"BASIC_OK","REVIEW",IF(RIGHT(D5691,LEN(LOWER(TRIM('Audit summary'!$B$16)))+1)="@"&amp;LOWER(TRIM('Audit summary'!$B$16)),"INTERNAL","EXTERNAL"))</f>
        <v>EXTERNAL</v>
      </c>
      <c r="G5691" s="6">
        <f t="shared" si="3"/>
        <v>0</v>
      </c>
      <c r="H5691" s="6">
        <f t="shared" si="4"/>
        <v>1</v>
      </c>
      <c r="I5691" s="6" t="str">
        <f>IF(OR(A5691="",COUNTIF('Message audit'!$A$2:$A$201,A5691)=0,AND(B5691&lt;&gt;"To",B5691&lt;&gt;"CC",B5691&lt;&gt;"BCC"),E5691&lt;&gt;"BASIC_OK"),"REVIEW","OK")</f>
        <v>OK</v>
      </c>
    </row>
    <row r="5692">
      <c r="A5692" s="5" t="s">
        <v>232</v>
      </c>
      <c r="B5692" s="5" t="s">
        <v>65</v>
      </c>
      <c r="C5692" s="5" t="s">
        <v>937</v>
      </c>
      <c r="D5692" s="6" t="str">
        <f t="shared" si="1"/>
        <v>person691@demo.invalid</v>
      </c>
      <c r="E5692" s="6" t="str">
        <f t="shared" si="2"/>
        <v>BASIC_OK</v>
      </c>
      <c r="F5692" s="6" t="str">
        <f>IF(E5692&lt;&gt;"BASIC_OK","REVIEW",IF(RIGHT(D5692,LEN(LOWER(TRIM('Audit summary'!$B$16)))+1)="@"&amp;LOWER(TRIM('Audit summary'!$B$16)),"INTERNAL","EXTERNAL"))</f>
        <v>INTERNAL</v>
      </c>
      <c r="G5692" s="6">
        <f t="shared" si="3"/>
        <v>0</v>
      </c>
      <c r="H5692" s="6">
        <f t="shared" si="4"/>
        <v>1</v>
      </c>
      <c r="I5692" s="6" t="str">
        <f>IF(OR(A5692="",COUNTIF('Message audit'!$A$2:$A$201,A5692)=0,AND(B5692&lt;&gt;"To",B5692&lt;&gt;"CC",B5692&lt;&gt;"BCC"),E5692&lt;&gt;"BASIC_OK"),"REVIEW","OK")</f>
        <v>OK</v>
      </c>
    </row>
    <row r="5693">
      <c r="A5693" s="5" t="s">
        <v>232</v>
      </c>
      <c r="B5693" s="5" t="s">
        <v>21</v>
      </c>
      <c r="C5693" s="5" t="s">
        <v>938</v>
      </c>
      <c r="D5693" s="6" t="str">
        <f t="shared" si="1"/>
        <v>person692@demo.invalid</v>
      </c>
      <c r="E5693" s="6" t="str">
        <f t="shared" si="2"/>
        <v>BASIC_OK</v>
      </c>
      <c r="F5693" s="6" t="str">
        <f>IF(E5693&lt;&gt;"BASIC_OK","REVIEW",IF(RIGHT(D5693,LEN(LOWER(TRIM('Audit summary'!$B$16)))+1)="@"&amp;LOWER(TRIM('Audit summary'!$B$16)),"INTERNAL","EXTERNAL"))</f>
        <v>INTERNAL</v>
      </c>
      <c r="G5693" s="6">
        <f t="shared" si="3"/>
        <v>0</v>
      </c>
      <c r="H5693" s="6">
        <f t="shared" si="4"/>
        <v>1</v>
      </c>
      <c r="I5693" s="6" t="str">
        <f>IF(OR(A5693="",COUNTIF('Message audit'!$A$2:$A$201,A5693)=0,AND(B5693&lt;&gt;"To",B5693&lt;&gt;"CC",B5693&lt;&gt;"BCC"),E5693&lt;&gt;"BASIC_OK"),"REVIEW","OK")</f>
        <v>OK</v>
      </c>
    </row>
    <row r="5694">
      <c r="A5694" s="5" t="s">
        <v>232</v>
      </c>
      <c r="B5694" s="5" t="s">
        <v>50</v>
      </c>
      <c r="C5694" s="5" t="s">
        <v>939</v>
      </c>
      <c r="D5694" s="6" t="str">
        <f t="shared" si="1"/>
        <v>person693@demo.invalid</v>
      </c>
      <c r="E5694" s="6" t="str">
        <f t="shared" si="2"/>
        <v>BASIC_OK</v>
      </c>
      <c r="F5694" s="6" t="str">
        <f>IF(E5694&lt;&gt;"BASIC_OK","REVIEW",IF(RIGHT(D5694,LEN(LOWER(TRIM('Audit summary'!$B$16)))+1)="@"&amp;LOWER(TRIM('Audit summary'!$B$16)),"INTERNAL","EXTERNAL"))</f>
        <v>INTERNAL</v>
      </c>
      <c r="G5694" s="6">
        <f t="shared" si="3"/>
        <v>0</v>
      </c>
      <c r="H5694" s="6">
        <f t="shared" si="4"/>
        <v>1</v>
      </c>
      <c r="I5694" s="6" t="str">
        <f>IF(OR(A5694="",COUNTIF('Message audit'!$A$2:$A$201,A5694)=0,AND(B5694&lt;&gt;"To",B5694&lt;&gt;"CC",B5694&lt;&gt;"BCC"),E5694&lt;&gt;"BASIC_OK"),"REVIEW","OK")</f>
        <v>OK</v>
      </c>
    </row>
    <row r="5695">
      <c r="A5695" s="5" t="s">
        <v>232</v>
      </c>
      <c r="B5695" s="5" t="s">
        <v>65</v>
      </c>
      <c r="C5695" s="5" t="s">
        <v>940</v>
      </c>
      <c r="D5695" s="6" t="str">
        <f t="shared" si="1"/>
        <v>person694@demo.invalid</v>
      </c>
      <c r="E5695" s="6" t="str">
        <f t="shared" si="2"/>
        <v>BASIC_OK</v>
      </c>
      <c r="F5695" s="6" t="str">
        <f>IF(E5695&lt;&gt;"BASIC_OK","REVIEW",IF(RIGHT(D5695,LEN(LOWER(TRIM('Audit summary'!$B$16)))+1)="@"&amp;LOWER(TRIM('Audit summary'!$B$16)),"INTERNAL","EXTERNAL"))</f>
        <v>INTERNAL</v>
      </c>
      <c r="G5695" s="6">
        <f t="shared" si="3"/>
        <v>0</v>
      </c>
      <c r="H5695" s="6">
        <f t="shared" si="4"/>
        <v>1</v>
      </c>
      <c r="I5695" s="6" t="str">
        <f>IF(OR(A5695="",COUNTIF('Message audit'!$A$2:$A$201,A5695)=0,AND(B5695&lt;&gt;"To",B5695&lt;&gt;"CC",B5695&lt;&gt;"BCC"),E5695&lt;&gt;"BASIC_OK"),"REVIEW","OK")</f>
        <v>OK</v>
      </c>
    </row>
    <row r="5696">
      <c r="A5696" s="5" t="s">
        <v>232</v>
      </c>
      <c r="B5696" s="5" t="s">
        <v>21</v>
      </c>
      <c r="C5696" s="5" t="s">
        <v>941</v>
      </c>
      <c r="D5696" s="6" t="str">
        <f t="shared" si="1"/>
        <v>person695@example.org</v>
      </c>
      <c r="E5696" s="6" t="str">
        <f t="shared" si="2"/>
        <v>BASIC_OK</v>
      </c>
      <c r="F5696" s="6" t="str">
        <f>IF(E5696&lt;&gt;"BASIC_OK","REVIEW",IF(RIGHT(D5696,LEN(LOWER(TRIM('Audit summary'!$B$16)))+1)="@"&amp;LOWER(TRIM('Audit summary'!$B$16)),"INTERNAL","EXTERNAL"))</f>
        <v>EXTERNAL</v>
      </c>
      <c r="G5696" s="6">
        <f t="shared" si="3"/>
        <v>0</v>
      </c>
      <c r="H5696" s="6">
        <f t="shared" si="4"/>
        <v>1</v>
      </c>
      <c r="I5696" s="6" t="str">
        <f>IF(OR(A5696="",COUNTIF('Message audit'!$A$2:$A$201,A5696)=0,AND(B5696&lt;&gt;"To",B5696&lt;&gt;"CC",B5696&lt;&gt;"BCC"),E5696&lt;&gt;"BASIC_OK"),"REVIEW","OK")</f>
        <v>OK</v>
      </c>
    </row>
    <row r="5697">
      <c r="A5697" s="5" t="s">
        <v>232</v>
      </c>
      <c r="B5697" s="5" t="s">
        <v>50</v>
      </c>
      <c r="C5697" s="5" t="s">
        <v>942</v>
      </c>
      <c r="D5697" s="6" t="str">
        <f t="shared" si="1"/>
        <v>person696@demo.invalid</v>
      </c>
      <c r="E5697" s="6" t="str">
        <f t="shared" si="2"/>
        <v>BASIC_OK</v>
      </c>
      <c r="F5697" s="6" t="str">
        <f>IF(E5697&lt;&gt;"BASIC_OK","REVIEW",IF(RIGHT(D5697,LEN(LOWER(TRIM('Audit summary'!$B$16)))+1)="@"&amp;LOWER(TRIM('Audit summary'!$B$16)),"INTERNAL","EXTERNAL"))</f>
        <v>INTERNAL</v>
      </c>
      <c r="G5697" s="6">
        <f t="shared" si="3"/>
        <v>0</v>
      </c>
      <c r="H5697" s="6">
        <f t="shared" si="4"/>
        <v>1</v>
      </c>
      <c r="I5697" s="6" t="str">
        <f>IF(OR(A5697="",COUNTIF('Message audit'!$A$2:$A$201,A5697)=0,AND(B5697&lt;&gt;"To",B5697&lt;&gt;"CC",B5697&lt;&gt;"BCC"),E5697&lt;&gt;"BASIC_OK"),"REVIEW","OK")</f>
        <v>OK</v>
      </c>
    </row>
    <row r="5698">
      <c r="A5698" s="5" t="s">
        <v>232</v>
      </c>
      <c r="B5698" s="5" t="s">
        <v>65</v>
      </c>
      <c r="C5698" s="5" t="s">
        <v>943</v>
      </c>
      <c r="D5698" s="6" t="str">
        <f t="shared" si="1"/>
        <v>person697@demo.invalid</v>
      </c>
      <c r="E5698" s="6" t="str">
        <f t="shared" si="2"/>
        <v>BASIC_OK</v>
      </c>
      <c r="F5698" s="6" t="str">
        <f>IF(E5698&lt;&gt;"BASIC_OK","REVIEW",IF(RIGHT(D5698,LEN(LOWER(TRIM('Audit summary'!$B$16)))+1)="@"&amp;LOWER(TRIM('Audit summary'!$B$16)),"INTERNAL","EXTERNAL"))</f>
        <v>INTERNAL</v>
      </c>
      <c r="G5698" s="6">
        <f t="shared" si="3"/>
        <v>0</v>
      </c>
      <c r="H5698" s="6">
        <f t="shared" si="4"/>
        <v>1</v>
      </c>
      <c r="I5698" s="6" t="str">
        <f>IF(OR(A5698="",COUNTIF('Message audit'!$A$2:$A$201,A5698)=0,AND(B5698&lt;&gt;"To",B5698&lt;&gt;"CC",B5698&lt;&gt;"BCC"),E5698&lt;&gt;"BASIC_OK"),"REVIEW","OK")</f>
        <v>OK</v>
      </c>
    </row>
    <row r="5699">
      <c r="A5699" s="5" t="s">
        <v>232</v>
      </c>
      <c r="B5699" s="5" t="s">
        <v>21</v>
      </c>
      <c r="C5699" s="5" t="s">
        <v>944</v>
      </c>
      <c r="D5699" s="6" t="str">
        <f t="shared" si="1"/>
        <v>person698@demo.invalid</v>
      </c>
      <c r="E5699" s="6" t="str">
        <f t="shared" si="2"/>
        <v>BASIC_OK</v>
      </c>
      <c r="F5699" s="6" t="str">
        <f>IF(E5699&lt;&gt;"BASIC_OK","REVIEW",IF(RIGHT(D5699,LEN(LOWER(TRIM('Audit summary'!$B$16)))+1)="@"&amp;LOWER(TRIM('Audit summary'!$B$16)),"INTERNAL","EXTERNAL"))</f>
        <v>INTERNAL</v>
      </c>
      <c r="G5699" s="6">
        <f t="shared" si="3"/>
        <v>0</v>
      </c>
      <c r="H5699" s="6">
        <f t="shared" si="4"/>
        <v>1</v>
      </c>
      <c r="I5699" s="6" t="str">
        <f>IF(OR(A5699="",COUNTIF('Message audit'!$A$2:$A$201,A5699)=0,AND(B5699&lt;&gt;"To",B5699&lt;&gt;"CC",B5699&lt;&gt;"BCC"),E5699&lt;&gt;"BASIC_OK"),"REVIEW","OK")</f>
        <v>OK</v>
      </c>
    </row>
    <row r="5700">
      <c r="A5700" s="5" t="s">
        <v>232</v>
      </c>
      <c r="B5700" s="5" t="s">
        <v>50</v>
      </c>
      <c r="C5700" s="5" t="s">
        <v>945</v>
      </c>
      <c r="D5700" s="6" t="str">
        <f t="shared" si="1"/>
        <v>person699@demo.invalid</v>
      </c>
      <c r="E5700" s="6" t="str">
        <f t="shared" si="2"/>
        <v>BASIC_OK</v>
      </c>
      <c r="F5700" s="6" t="str">
        <f>IF(E5700&lt;&gt;"BASIC_OK","REVIEW",IF(RIGHT(D5700,LEN(LOWER(TRIM('Audit summary'!$B$16)))+1)="@"&amp;LOWER(TRIM('Audit summary'!$B$16)),"INTERNAL","EXTERNAL"))</f>
        <v>INTERNAL</v>
      </c>
      <c r="G5700" s="6">
        <f t="shared" si="3"/>
        <v>0</v>
      </c>
      <c r="H5700" s="6">
        <f t="shared" si="4"/>
        <v>1</v>
      </c>
      <c r="I5700" s="6" t="str">
        <f>IF(OR(A5700="",COUNTIF('Message audit'!$A$2:$A$201,A5700)=0,AND(B5700&lt;&gt;"To",B5700&lt;&gt;"CC",B5700&lt;&gt;"BCC"),E5700&lt;&gt;"BASIC_OK"),"REVIEW","OK")</f>
        <v>OK</v>
      </c>
    </row>
    <row r="5701">
      <c r="A5701" s="5" t="s">
        <v>232</v>
      </c>
      <c r="B5701" s="5" t="s">
        <v>65</v>
      </c>
      <c r="D5701" s="6" t="str">
        <f t="shared" si="1"/>
        <v/>
      </c>
      <c r="E5701" s="6" t="str">
        <f t="shared" si="2"/>
        <v>MISSING</v>
      </c>
      <c r="F5701" s="6" t="str">
        <f>IF(E5701&lt;&gt;"BASIC_OK","REVIEW",IF(RIGHT(D5701,LEN(LOWER(TRIM('Audit summary'!$B$16)))+1)="@"&amp;LOWER(TRIM('Audit summary'!$B$16)),"INTERNAL","EXTERNAL"))</f>
        <v>REVIEW</v>
      </c>
      <c r="G5701" s="6">
        <f t="shared" si="3"/>
        <v>0</v>
      </c>
      <c r="H5701" s="6">
        <f t="shared" si="4"/>
        <v>0</v>
      </c>
      <c r="I5701" s="6" t="str">
        <f>IF(OR(A5701="",COUNTIF('Message audit'!$A$2:$A$201,A5701)=0,AND(B5701&lt;&gt;"To",B5701&lt;&gt;"CC",B5701&lt;&gt;"BCC"),E5701&lt;&gt;"BASIC_OK"),"REVIEW","OK")</f>
        <v>REVIEW</v>
      </c>
    </row>
    <row r="5702">
      <c r="A5702" s="5" t="s">
        <v>232</v>
      </c>
      <c r="B5702" s="5" t="s">
        <v>21</v>
      </c>
      <c r="C5702" s="5" t="s">
        <v>946</v>
      </c>
      <c r="D5702" s="6" t="str">
        <f t="shared" si="1"/>
        <v>broken-701</v>
      </c>
      <c r="E5702" s="6" t="str">
        <f t="shared" si="2"/>
        <v>REVIEW</v>
      </c>
      <c r="F5702" s="6" t="str">
        <f>IF(E5702&lt;&gt;"BASIC_OK","REVIEW",IF(RIGHT(D5702,LEN(LOWER(TRIM('Audit summary'!$B$16)))+1)="@"&amp;LOWER(TRIM('Audit summary'!$B$16)),"INTERNAL","EXTERNAL"))</f>
        <v>REVIEW</v>
      </c>
      <c r="G5702" s="6">
        <f t="shared" si="3"/>
        <v>0</v>
      </c>
      <c r="H5702" s="6">
        <f t="shared" si="4"/>
        <v>0</v>
      </c>
      <c r="I5702" s="6" t="str">
        <f>IF(OR(A5702="",COUNTIF('Message audit'!$A$2:$A$201,A5702)=0,AND(B5702&lt;&gt;"To",B5702&lt;&gt;"CC",B5702&lt;&gt;"BCC"),E5702&lt;&gt;"BASIC_OK"),"REVIEW","OK")</f>
        <v>REVIEW</v>
      </c>
    </row>
    <row r="5703">
      <c r="A5703" s="5" t="s">
        <v>234</v>
      </c>
      <c r="B5703" s="5" t="s">
        <v>50</v>
      </c>
      <c r="C5703" s="5" t="s">
        <v>947</v>
      </c>
      <c r="D5703" s="6" t="str">
        <f t="shared" si="1"/>
        <v>person702@demo.invalid</v>
      </c>
      <c r="E5703" s="6" t="str">
        <f t="shared" si="2"/>
        <v>BASIC_OK</v>
      </c>
      <c r="F5703" s="6" t="str">
        <f>IF(E5703&lt;&gt;"BASIC_OK","REVIEW",IF(RIGHT(D5703,LEN(LOWER(TRIM('Audit summary'!$B$16)))+1)="@"&amp;LOWER(TRIM('Audit summary'!$B$16)),"INTERNAL","EXTERNAL"))</f>
        <v>INTERNAL</v>
      </c>
      <c r="G5703" s="6">
        <f t="shared" si="3"/>
        <v>0</v>
      </c>
      <c r="H5703" s="6">
        <f t="shared" si="4"/>
        <v>1</v>
      </c>
      <c r="I5703" s="6" t="str">
        <f>IF(OR(A5703="",COUNTIF('Message audit'!$A$2:$A$201,A5703)=0,AND(B5703&lt;&gt;"To",B5703&lt;&gt;"CC",B5703&lt;&gt;"BCC"),E5703&lt;&gt;"BASIC_OK"),"REVIEW","OK")</f>
        <v>OK</v>
      </c>
    </row>
    <row r="5704">
      <c r="A5704" s="5" t="s">
        <v>234</v>
      </c>
      <c r="B5704" s="5" t="s">
        <v>65</v>
      </c>
      <c r="C5704" s="5" t="s">
        <v>948</v>
      </c>
      <c r="D5704" s="6" t="str">
        <f t="shared" si="1"/>
        <v>person703@demo.invalid</v>
      </c>
      <c r="E5704" s="6" t="str">
        <f t="shared" si="2"/>
        <v>BASIC_OK</v>
      </c>
      <c r="F5704" s="6" t="str">
        <f>IF(E5704&lt;&gt;"BASIC_OK","REVIEW",IF(RIGHT(D5704,LEN(LOWER(TRIM('Audit summary'!$B$16)))+1)="@"&amp;LOWER(TRIM('Audit summary'!$B$16)),"INTERNAL","EXTERNAL"))</f>
        <v>INTERNAL</v>
      </c>
      <c r="G5704" s="6">
        <f t="shared" si="3"/>
        <v>0</v>
      </c>
      <c r="H5704" s="6">
        <f t="shared" si="4"/>
        <v>1</v>
      </c>
      <c r="I5704" s="6" t="str">
        <f>IF(OR(A5704="",COUNTIF('Message audit'!$A$2:$A$201,A5704)=0,AND(B5704&lt;&gt;"To",B5704&lt;&gt;"CC",B5704&lt;&gt;"BCC"),E5704&lt;&gt;"BASIC_OK"),"REVIEW","OK")</f>
        <v>OK</v>
      </c>
    </row>
    <row r="5705">
      <c r="A5705" s="5" t="s">
        <v>234</v>
      </c>
      <c r="B5705" s="5" t="s">
        <v>21</v>
      </c>
      <c r="C5705" s="5" t="s">
        <v>949</v>
      </c>
      <c r="D5705" s="6" t="str">
        <f t="shared" si="1"/>
        <v>person704@demo.invalid</v>
      </c>
      <c r="E5705" s="6" t="str">
        <f t="shared" si="2"/>
        <v>BASIC_OK</v>
      </c>
      <c r="F5705" s="6" t="str">
        <f>IF(E5705&lt;&gt;"BASIC_OK","REVIEW",IF(RIGHT(D5705,LEN(LOWER(TRIM('Audit summary'!$B$16)))+1)="@"&amp;LOWER(TRIM('Audit summary'!$B$16)),"INTERNAL","EXTERNAL"))</f>
        <v>INTERNAL</v>
      </c>
      <c r="G5705" s="6">
        <f t="shared" si="3"/>
        <v>0</v>
      </c>
      <c r="H5705" s="6">
        <f t="shared" si="4"/>
        <v>1</v>
      </c>
      <c r="I5705" s="6" t="str">
        <f>IF(OR(A5705="",COUNTIF('Message audit'!$A$2:$A$201,A5705)=0,AND(B5705&lt;&gt;"To",B5705&lt;&gt;"CC",B5705&lt;&gt;"BCC"),E5705&lt;&gt;"BASIC_OK"),"REVIEW","OK")</f>
        <v>OK</v>
      </c>
    </row>
    <row r="5706">
      <c r="A5706" s="5" t="s">
        <v>234</v>
      </c>
      <c r="B5706" s="5" t="s">
        <v>50</v>
      </c>
      <c r="C5706" s="5" t="s">
        <v>950</v>
      </c>
      <c r="D5706" s="6" t="str">
        <f t="shared" si="1"/>
        <v>person705@example.org</v>
      </c>
      <c r="E5706" s="6" t="str">
        <f t="shared" si="2"/>
        <v>BASIC_OK</v>
      </c>
      <c r="F5706" s="6" t="str">
        <f>IF(E5706&lt;&gt;"BASIC_OK","REVIEW",IF(RIGHT(D5706,LEN(LOWER(TRIM('Audit summary'!$B$16)))+1)="@"&amp;LOWER(TRIM('Audit summary'!$B$16)),"INTERNAL","EXTERNAL"))</f>
        <v>EXTERNAL</v>
      </c>
      <c r="G5706" s="6">
        <f t="shared" si="3"/>
        <v>0</v>
      </c>
      <c r="H5706" s="6">
        <f t="shared" si="4"/>
        <v>1</v>
      </c>
      <c r="I5706" s="6" t="str">
        <f>IF(OR(A5706="",COUNTIF('Message audit'!$A$2:$A$201,A5706)=0,AND(B5706&lt;&gt;"To",B5706&lt;&gt;"CC",B5706&lt;&gt;"BCC"),E5706&lt;&gt;"BASIC_OK"),"REVIEW","OK")</f>
        <v>OK</v>
      </c>
    </row>
    <row r="5707">
      <c r="A5707" s="5" t="s">
        <v>234</v>
      </c>
      <c r="B5707" s="5" t="s">
        <v>65</v>
      </c>
      <c r="C5707" s="5" t="s">
        <v>951</v>
      </c>
      <c r="D5707" s="6" t="str">
        <f t="shared" si="1"/>
        <v>person706@demo.invalid</v>
      </c>
      <c r="E5707" s="6" t="str">
        <f t="shared" si="2"/>
        <v>BASIC_OK</v>
      </c>
      <c r="F5707" s="6" t="str">
        <f>IF(E5707&lt;&gt;"BASIC_OK","REVIEW",IF(RIGHT(D5707,LEN(LOWER(TRIM('Audit summary'!$B$16)))+1)="@"&amp;LOWER(TRIM('Audit summary'!$B$16)),"INTERNAL","EXTERNAL"))</f>
        <v>INTERNAL</v>
      </c>
      <c r="G5707" s="6">
        <f t="shared" si="3"/>
        <v>0</v>
      </c>
      <c r="H5707" s="6">
        <f t="shared" si="4"/>
        <v>1</v>
      </c>
      <c r="I5707" s="6" t="str">
        <f>IF(OR(A5707="",COUNTIF('Message audit'!$A$2:$A$201,A5707)=0,AND(B5707&lt;&gt;"To",B5707&lt;&gt;"CC",B5707&lt;&gt;"BCC"),E5707&lt;&gt;"BASIC_OK"),"REVIEW","OK")</f>
        <v>OK</v>
      </c>
    </row>
    <row r="5708">
      <c r="A5708" s="5" t="s">
        <v>234</v>
      </c>
      <c r="B5708" s="5" t="s">
        <v>21</v>
      </c>
      <c r="C5708" s="5" t="s">
        <v>952</v>
      </c>
      <c r="D5708" s="6" t="str">
        <f t="shared" si="1"/>
        <v>person707@demo.invalid</v>
      </c>
      <c r="E5708" s="6" t="str">
        <f t="shared" si="2"/>
        <v>BASIC_OK</v>
      </c>
      <c r="F5708" s="6" t="str">
        <f>IF(E5708&lt;&gt;"BASIC_OK","REVIEW",IF(RIGHT(D5708,LEN(LOWER(TRIM('Audit summary'!$B$16)))+1)="@"&amp;LOWER(TRIM('Audit summary'!$B$16)),"INTERNAL","EXTERNAL"))</f>
        <v>INTERNAL</v>
      </c>
      <c r="G5708" s="6">
        <f t="shared" si="3"/>
        <v>0</v>
      </c>
      <c r="H5708" s="6">
        <f t="shared" si="4"/>
        <v>1</v>
      </c>
      <c r="I5708" s="6" t="str">
        <f>IF(OR(A5708="",COUNTIF('Message audit'!$A$2:$A$201,A5708)=0,AND(B5708&lt;&gt;"To",B5708&lt;&gt;"CC",B5708&lt;&gt;"BCC"),E5708&lt;&gt;"BASIC_OK"),"REVIEW","OK")</f>
        <v>OK</v>
      </c>
    </row>
    <row r="5709">
      <c r="A5709" s="5" t="s">
        <v>234</v>
      </c>
      <c r="B5709" s="5" t="s">
        <v>50</v>
      </c>
      <c r="C5709" s="5" t="s">
        <v>953</v>
      </c>
      <c r="D5709" s="6" t="str">
        <f t="shared" si="1"/>
        <v>person708@demo.invalid</v>
      </c>
      <c r="E5709" s="6" t="str">
        <f t="shared" si="2"/>
        <v>BASIC_OK</v>
      </c>
      <c r="F5709" s="6" t="str">
        <f>IF(E5709&lt;&gt;"BASIC_OK","REVIEW",IF(RIGHT(D5709,LEN(LOWER(TRIM('Audit summary'!$B$16)))+1)="@"&amp;LOWER(TRIM('Audit summary'!$B$16)),"INTERNAL","EXTERNAL"))</f>
        <v>INTERNAL</v>
      </c>
      <c r="G5709" s="6">
        <f t="shared" si="3"/>
        <v>0</v>
      </c>
      <c r="H5709" s="6">
        <f t="shared" si="4"/>
        <v>1</v>
      </c>
      <c r="I5709" s="6" t="str">
        <f>IF(OR(A5709="",COUNTIF('Message audit'!$A$2:$A$201,A5709)=0,AND(B5709&lt;&gt;"To",B5709&lt;&gt;"CC",B5709&lt;&gt;"BCC"),E5709&lt;&gt;"BASIC_OK"),"REVIEW","OK")</f>
        <v>OK</v>
      </c>
    </row>
    <row r="5710">
      <c r="A5710" s="5" t="s">
        <v>234</v>
      </c>
      <c r="B5710" s="5" t="s">
        <v>65</v>
      </c>
      <c r="C5710" s="5" t="s">
        <v>954</v>
      </c>
      <c r="D5710" s="6" t="str">
        <f t="shared" si="1"/>
        <v>person709@demo.invalid</v>
      </c>
      <c r="E5710" s="6" t="str">
        <f t="shared" si="2"/>
        <v>BASIC_OK</v>
      </c>
      <c r="F5710" s="6" t="str">
        <f>IF(E5710&lt;&gt;"BASIC_OK","REVIEW",IF(RIGHT(D5710,LEN(LOWER(TRIM('Audit summary'!$B$16)))+1)="@"&amp;LOWER(TRIM('Audit summary'!$B$16)),"INTERNAL","EXTERNAL"))</f>
        <v>INTERNAL</v>
      </c>
      <c r="G5710" s="6">
        <f t="shared" si="3"/>
        <v>0</v>
      </c>
      <c r="H5710" s="6">
        <f t="shared" si="4"/>
        <v>1</v>
      </c>
      <c r="I5710" s="6" t="str">
        <f>IF(OR(A5710="",COUNTIF('Message audit'!$A$2:$A$201,A5710)=0,AND(B5710&lt;&gt;"To",B5710&lt;&gt;"CC",B5710&lt;&gt;"BCC"),E5710&lt;&gt;"BASIC_OK"),"REVIEW","OK")</f>
        <v>OK</v>
      </c>
    </row>
    <row r="5711">
      <c r="A5711" s="5" t="s">
        <v>234</v>
      </c>
      <c r="B5711" s="5" t="s">
        <v>21</v>
      </c>
      <c r="C5711" s="5" t="s">
        <v>955</v>
      </c>
      <c r="D5711" s="6" t="str">
        <f t="shared" si="1"/>
        <v>person710@example.org</v>
      </c>
      <c r="E5711" s="6" t="str">
        <f t="shared" si="2"/>
        <v>BASIC_OK</v>
      </c>
      <c r="F5711" s="6" t="str">
        <f>IF(E5711&lt;&gt;"BASIC_OK","REVIEW",IF(RIGHT(D5711,LEN(LOWER(TRIM('Audit summary'!$B$16)))+1)="@"&amp;LOWER(TRIM('Audit summary'!$B$16)),"INTERNAL","EXTERNAL"))</f>
        <v>EXTERNAL</v>
      </c>
      <c r="G5711" s="6">
        <f t="shared" si="3"/>
        <v>0</v>
      </c>
      <c r="H5711" s="6">
        <f t="shared" si="4"/>
        <v>1</v>
      </c>
      <c r="I5711" s="6" t="str">
        <f>IF(OR(A5711="",COUNTIF('Message audit'!$A$2:$A$201,A5711)=0,AND(B5711&lt;&gt;"To",B5711&lt;&gt;"CC",B5711&lt;&gt;"BCC"),E5711&lt;&gt;"BASIC_OK"),"REVIEW","OK")</f>
        <v>OK</v>
      </c>
    </row>
    <row r="5712">
      <c r="A5712" s="5" t="s">
        <v>234</v>
      </c>
      <c r="B5712" s="5" t="s">
        <v>50</v>
      </c>
      <c r="C5712" s="5" t="s">
        <v>956</v>
      </c>
      <c r="D5712" s="6" t="str">
        <f t="shared" si="1"/>
        <v>person711@demo.invalid</v>
      </c>
      <c r="E5712" s="6" t="str">
        <f t="shared" si="2"/>
        <v>BASIC_OK</v>
      </c>
      <c r="F5712" s="6" t="str">
        <f>IF(E5712&lt;&gt;"BASIC_OK","REVIEW",IF(RIGHT(D5712,LEN(LOWER(TRIM('Audit summary'!$B$16)))+1)="@"&amp;LOWER(TRIM('Audit summary'!$B$16)),"INTERNAL","EXTERNAL"))</f>
        <v>INTERNAL</v>
      </c>
      <c r="G5712" s="6">
        <f t="shared" si="3"/>
        <v>0</v>
      </c>
      <c r="H5712" s="6">
        <f t="shared" si="4"/>
        <v>1</v>
      </c>
      <c r="I5712" s="6" t="str">
        <f>IF(OR(A5712="",COUNTIF('Message audit'!$A$2:$A$201,A5712)=0,AND(B5712&lt;&gt;"To",B5712&lt;&gt;"CC",B5712&lt;&gt;"BCC"),E5712&lt;&gt;"BASIC_OK"),"REVIEW","OK")</f>
        <v>OK</v>
      </c>
    </row>
    <row r="5713">
      <c r="A5713" s="5" t="s">
        <v>234</v>
      </c>
      <c r="B5713" s="5" t="s">
        <v>65</v>
      </c>
      <c r="C5713" s="5" t="s">
        <v>957</v>
      </c>
      <c r="D5713" s="6" t="str">
        <f t="shared" si="1"/>
        <v>person712@demo.invalid</v>
      </c>
      <c r="E5713" s="6" t="str">
        <f t="shared" si="2"/>
        <v>BASIC_OK</v>
      </c>
      <c r="F5713" s="6" t="str">
        <f>IF(E5713&lt;&gt;"BASIC_OK","REVIEW",IF(RIGHT(D5713,LEN(LOWER(TRIM('Audit summary'!$B$16)))+1)="@"&amp;LOWER(TRIM('Audit summary'!$B$16)),"INTERNAL","EXTERNAL"))</f>
        <v>INTERNAL</v>
      </c>
      <c r="G5713" s="6">
        <f t="shared" si="3"/>
        <v>0</v>
      </c>
      <c r="H5713" s="6">
        <f t="shared" si="4"/>
        <v>1</v>
      </c>
      <c r="I5713" s="6" t="str">
        <f>IF(OR(A5713="",COUNTIF('Message audit'!$A$2:$A$201,A5713)=0,AND(B5713&lt;&gt;"To",B5713&lt;&gt;"CC",B5713&lt;&gt;"BCC"),E5713&lt;&gt;"BASIC_OK"),"REVIEW","OK")</f>
        <v>OK</v>
      </c>
    </row>
    <row r="5714">
      <c r="A5714" s="5" t="s">
        <v>234</v>
      </c>
      <c r="B5714" s="5" t="s">
        <v>21</v>
      </c>
      <c r="C5714" s="5" t="s">
        <v>958</v>
      </c>
      <c r="D5714" s="6" t="str">
        <f t="shared" si="1"/>
        <v>person713@demo.invalid</v>
      </c>
      <c r="E5714" s="6" t="str">
        <f t="shared" si="2"/>
        <v>BASIC_OK</v>
      </c>
      <c r="F5714" s="6" t="str">
        <f>IF(E5714&lt;&gt;"BASIC_OK","REVIEW",IF(RIGHT(D5714,LEN(LOWER(TRIM('Audit summary'!$B$16)))+1)="@"&amp;LOWER(TRIM('Audit summary'!$B$16)),"INTERNAL","EXTERNAL"))</f>
        <v>INTERNAL</v>
      </c>
      <c r="G5714" s="6">
        <f t="shared" si="3"/>
        <v>0</v>
      </c>
      <c r="H5714" s="6">
        <f t="shared" si="4"/>
        <v>1</v>
      </c>
      <c r="I5714" s="6" t="str">
        <f>IF(OR(A5714="",COUNTIF('Message audit'!$A$2:$A$201,A5714)=0,AND(B5714&lt;&gt;"To",B5714&lt;&gt;"CC",B5714&lt;&gt;"BCC"),E5714&lt;&gt;"BASIC_OK"),"REVIEW","OK")</f>
        <v>OK</v>
      </c>
    </row>
    <row r="5715">
      <c r="A5715" s="5" t="s">
        <v>234</v>
      </c>
      <c r="B5715" s="5" t="s">
        <v>50</v>
      </c>
      <c r="C5715" s="5" t="s">
        <v>959</v>
      </c>
      <c r="D5715" s="6" t="str">
        <f t="shared" si="1"/>
        <v>person714@demo.invalid</v>
      </c>
      <c r="E5715" s="6" t="str">
        <f t="shared" si="2"/>
        <v>BASIC_OK</v>
      </c>
      <c r="F5715" s="6" t="str">
        <f>IF(E5715&lt;&gt;"BASIC_OK","REVIEW",IF(RIGHT(D5715,LEN(LOWER(TRIM('Audit summary'!$B$16)))+1)="@"&amp;LOWER(TRIM('Audit summary'!$B$16)),"INTERNAL","EXTERNAL"))</f>
        <v>INTERNAL</v>
      </c>
      <c r="G5715" s="6">
        <f t="shared" si="3"/>
        <v>0</v>
      </c>
      <c r="H5715" s="6">
        <f t="shared" si="4"/>
        <v>1</v>
      </c>
      <c r="I5715" s="6" t="str">
        <f>IF(OR(A5715="",COUNTIF('Message audit'!$A$2:$A$201,A5715)=0,AND(B5715&lt;&gt;"To",B5715&lt;&gt;"CC",B5715&lt;&gt;"BCC"),E5715&lt;&gt;"BASIC_OK"),"REVIEW","OK")</f>
        <v>OK</v>
      </c>
    </row>
    <row r="5716">
      <c r="A5716" s="5" t="s">
        <v>234</v>
      </c>
      <c r="B5716" s="5" t="s">
        <v>65</v>
      </c>
      <c r="C5716" s="5" t="s">
        <v>960</v>
      </c>
      <c r="D5716" s="6" t="str">
        <f t="shared" si="1"/>
        <v>person715@example.org</v>
      </c>
      <c r="E5716" s="6" t="str">
        <f t="shared" si="2"/>
        <v>BASIC_OK</v>
      </c>
      <c r="F5716" s="6" t="str">
        <f>IF(E5716&lt;&gt;"BASIC_OK","REVIEW",IF(RIGHT(D5716,LEN(LOWER(TRIM('Audit summary'!$B$16)))+1)="@"&amp;LOWER(TRIM('Audit summary'!$B$16)),"INTERNAL","EXTERNAL"))</f>
        <v>EXTERNAL</v>
      </c>
      <c r="G5716" s="6">
        <f t="shared" si="3"/>
        <v>0</v>
      </c>
      <c r="H5716" s="6">
        <f t="shared" si="4"/>
        <v>1</v>
      </c>
      <c r="I5716" s="6" t="str">
        <f>IF(OR(A5716="",COUNTIF('Message audit'!$A$2:$A$201,A5716)=0,AND(B5716&lt;&gt;"To",B5716&lt;&gt;"CC",B5716&lt;&gt;"BCC"),E5716&lt;&gt;"BASIC_OK"),"REVIEW","OK")</f>
        <v>OK</v>
      </c>
    </row>
    <row r="5717">
      <c r="A5717" s="5" t="s">
        <v>234</v>
      </c>
      <c r="B5717" s="5" t="s">
        <v>21</v>
      </c>
      <c r="C5717" s="5" t="s">
        <v>961</v>
      </c>
      <c r="D5717" s="6" t="str">
        <f t="shared" si="1"/>
        <v>person716@demo.invalid</v>
      </c>
      <c r="E5717" s="6" t="str">
        <f t="shared" si="2"/>
        <v>BASIC_OK</v>
      </c>
      <c r="F5717" s="6" t="str">
        <f>IF(E5717&lt;&gt;"BASIC_OK","REVIEW",IF(RIGHT(D5717,LEN(LOWER(TRIM('Audit summary'!$B$16)))+1)="@"&amp;LOWER(TRIM('Audit summary'!$B$16)),"INTERNAL","EXTERNAL"))</f>
        <v>INTERNAL</v>
      </c>
      <c r="G5717" s="6">
        <f t="shared" si="3"/>
        <v>0</v>
      </c>
      <c r="H5717" s="6">
        <f t="shared" si="4"/>
        <v>1</v>
      </c>
      <c r="I5717" s="6" t="str">
        <f>IF(OR(A5717="",COUNTIF('Message audit'!$A$2:$A$201,A5717)=0,AND(B5717&lt;&gt;"To",B5717&lt;&gt;"CC",B5717&lt;&gt;"BCC"),E5717&lt;&gt;"BASIC_OK"),"REVIEW","OK")</f>
        <v>OK</v>
      </c>
    </row>
    <row r="5718">
      <c r="A5718" s="5" t="s">
        <v>234</v>
      </c>
      <c r="B5718" s="5" t="s">
        <v>50</v>
      </c>
      <c r="C5718" s="5" t="s">
        <v>962</v>
      </c>
      <c r="D5718" s="6" t="str">
        <f t="shared" si="1"/>
        <v>person717@demo.invalid</v>
      </c>
      <c r="E5718" s="6" t="str">
        <f t="shared" si="2"/>
        <v>BASIC_OK</v>
      </c>
      <c r="F5718" s="6" t="str">
        <f>IF(E5718&lt;&gt;"BASIC_OK","REVIEW",IF(RIGHT(D5718,LEN(LOWER(TRIM('Audit summary'!$B$16)))+1)="@"&amp;LOWER(TRIM('Audit summary'!$B$16)),"INTERNAL","EXTERNAL"))</f>
        <v>INTERNAL</v>
      </c>
      <c r="G5718" s="6">
        <f t="shared" si="3"/>
        <v>0</v>
      </c>
      <c r="H5718" s="6">
        <f t="shared" si="4"/>
        <v>1</v>
      </c>
      <c r="I5718" s="6" t="str">
        <f>IF(OR(A5718="",COUNTIF('Message audit'!$A$2:$A$201,A5718)=0,AND(B5718&lt;&gt;"To",B5718&lt;&gt;"CC",B5718&lt;&gt;"BCC"),E5718&lt;&gt;"BASIC_OK"),"REVIEW","OK")</f>
        <v>OK</v>
      </c>
    </row>
    <row r="5719">
      <c r="A5719" s="5" t="s">
        <v>234</v>
      </c>
      <c r="B5719" s="5" t="s">
        <v>65</v>
      </c>
      <c r="C5719" s="5" t="s">
        <v>963</v>
      </c>
      <c r="D5719" s="6" t="str">
        <f t="shared" si="1"/>
        <v>person718@demo.invalid</v>
      </c>
      <c r="E5719" s="6" t="str">
        <f t="shared" si="2"/>
        <v>BASIC_OK</v>
      </c>
      <c r="F5719" s="6" t="str">
        <f>IF(E5719&lt;&gt;"BASIC_OK","REVIEW",IF(RIGHT(D5719,LEN(LOWER(TRIM('Audit summary'!$B$16)))+1)="@"&amp;LOWER(TRIM('Audit summary'!$B$16)),"INTERNAL","EXTERNAL"))</f>
        <v>INTERNAL</v>
      </c>
      <c r="G5719" s="6">
        <f t="shared" si="3"/>
        <v>0</v>
      </c>
      <c r="H5719" s="6">
        <f t="shared" si="4"/>
        <v>1</v>
      </c>
      <c r="I5719" s="6" t="str">
        <f>IF(OR(A5719="",COUNTIF('Message audit'!$A$2:$A$201,A5719)=0,AND(B5719&lt;&gt;"To",B5719&lt;&gt;"CC",B5719&lt;&gt;"BCC"),E5719&lt;&gt;"BASIC_OK"),"REVIEW","OK")</f>
        <v>OK</v>
      </c>
    </row>
    <row r="5720">
      <c r="A5720" s="5" t="s">
        <v>234</v>
      </c>
      <c r="B5720" s="5" t="s">
        <v>21</v>
      </c>
      <c r="C5720" s="5" t="s">
        <v>964</v>
      </c>
      <c r="D5720" s="6" t="str">
        <f t="shared" si="1"/>
        <v>person719@demo.invalid</v>
      </c>
      <c r="E5720" s="6" t="str">
        <f t="shared" si="2"/>
        <v>BASIC_OK</v>
      </c>
      <c r="F5720" s="6" t="str">
        <f>IF(E5720&lt;&gt;"BASIC_OK","REVIEW",IF(RIGHT(D5720,LEN(LOWER(TRIM('Audit summary'!$B$16)))+1)="@"&amp;LOWER(TRIM('Audit summary'!$B$16)),"INTERNAL","EXTERNAL"))</f>
        <v>INTERNAL</v>
      </c>
      <c r="G5720" s="6">
        <f t="shared" si="3"/>
        <v>0</v>
      </c>
      <c r="H5720" s="6">
        <f t="shared" si="4"/>
        <v>1</v>
      </c>
      <c r="I5720" s="6" t="str">
        <f>IF(OR(A5720="",COUNTIF('Message audit'!$A$2:$A$201,A5720)=0,AND(B5720&lt;&gt;"To",B5720&lt;&gt;"CC",B5720&lt;&gt;"BCC"),E5720&lt;&gt;"BASIC_OK"),"REVIEW","OK")</f>
        <v>OK</v>
      </c>
    </row>
    <row r="5721">
      <c r="A5721" s="5" t="s">
        <v>234</v>
      </c>
      <c r="B5721" s="5" t="s">
        <v>50</v>
      </c>
      <c r="C5721" s="5" t="s">
        <v>965</v>
      </c>
      <c r="D5721" s="6" t="str">
        <f t="shared" si="1"/>
        <v>person720@example.org</v>
      </c>
      <c r="E5721" s="6" t="str">
        <f t="shared" si="2"/>
        <v>BASIC_OK</v>
      </c>
      <c r="F5721" s="6" t="str">
        <f>IF(E5721&lt;&gt;"BASIC_OK","REVIEW",IF(RIGHT(D5721,LEN(LOWER(TRIM('Audit summary'!$B$16)))+1)="@"&amp;LOWER(TRIM('Audit summary'!$B$16)),"INTERNAL","EXTERNAL"))</f>
        <v>EXTERNAL</v>
      </c>
      <c r="G5721" s="6">
        <f t="shared" si="3"/>
        <v>0</v>
      </c>
      <c r="H5721" s="6">
        <f t="shared" si="4"/>
        <v>1</v>
      </c>
      <c r="I5721" s="6" t="str">
        <f>IF(OR(A5721="",COUNTIF('Message audit'!$A$2:$A$201,A5721)=0,AND(B5721&lt;&gt;"To",B5721&lt;&gt;"CC",B5721&lt;&gt;"BCC"),E5721&lt;&gt;"BASIC_OK"),"REVIEW","OK")</f>
        <v>OK</v>
      </c>
    </row>
    <row r="5722">
      <c r="A5722" s="5" t="s">
        <v>234</v>
      </c>
      <c r="B5722" s="5" t="s">
        <v>65</v>
      </c>
      <c r="C5722" s="5" t="s">
        <v>966</v>
      </c>
      <c r="D5722" s="6" t="str">
        <f t="shared" si="1"/>
        <v>person721@demo.invalid</v>
      </c>
      <c r="E5722" s="6" t="str">
        <f t="shared" si="2"/>
        <v>BASIC_OK</v>
      </c>
      <c r="F5722" s="6" t="str">
        <f>IF(E5722&lt;&gt;"BASIC_OK","REVIEW",IF(RIGHT(D5722,LEN(LOWER(TRIM('Audit summary'!$B$16)))+1)="@"&amp;LOWER(TRIM('Audit summary'!$B$16)),"INTERNAL","EXTERNAL"))</f>
        <v>INTERNAL</v>
      </c>
      <c r="G5722" s="6">
        <f t="shared" si="3"/>
        <v>0</v>
      </c>
      <c r="H5722" s="6">
        <f t="shared" si="4"/>
        <v>1</v>
      </c>
      <c r="I5722" s="6" t="str">
        <f>IF(OR(A5722="",COUNTIF('Message audit'!$A$2:$A$201,A5722)=0,AND(B5722&lt;&gt;"To",B5722&lt;&gt;"CC",B5722&lt;&gt;"BCC"),E5722&lt;&gt;"BASIC_OK"),"REVIEW","OK")</f>
        <v>OK</v>
      </c>
    </row>
    <row r="5723">
      <c r="A5723" s="5" t="s">
        <v>234</v>
      </c>
      <c r="B5723" s="5" t="s">
        <v>21</v>
      </c>
      <c r="C5723" s="5" t="s">
        <v>967</v>
      </c>
      <c r="D5723" s="6" t="str">
        <f t="shared" si="1"/>
        <v>person722@demo.invalid</v>
      </c>
      <c r="E5723" s="6" t="str">
        <f t="shared" si="2"/>
        <v>BASIC_OK</v>
      </c>
      <c r="F5723" s="6" t="str">
        <f>IF(E5723&lt;&gt;"BASIC_OK","REVIEW",IF(RIGHT(D5723,LEN(LOWER(TRIM('Audit summary'!$B$16)))+1)="@"&amp;LOWER(TRIM('Audit summary'!$B$16)),"INTERNAL","EXTERNAL"))</f>
        <v>INTERNAL</v>
      </c>
      <c r="G5723" s="6">
        <f t="shared" si="3"/>
        <v>0</v>
      </c>
      <c r="H5723" s="6">
        <f t="shared" si="4"/>
        <v>1</v>
      </c>
      <c r="I5723" s="6" t="str">
        <f>IF(OR(A5723="",COUNTIF('Message audit'!$A$2:$A$201,A5723)=0,AND(B5723&lt;&gt;"To",B5723&lt;&gt;"CC",B5723&lt;&gt;"BCC"),E5723&lt;&gt;"BASIC_OK"),"REVIEW","OK")</f>
        <v>OK</v>
      </c>
    </row>
    <row r="5724">
      <c r="A5724" s="5" t="s">
        <v>234</v>
      </c>
      <c r="B5724" s="5" t="s">
        <v>50</v>
      </c>
      <c r="C5724" s="5" t="s">
        <v>968</v>
      </c>
      <c r="D5724" s="6" t="str">
        <f t="shared" si="1"/>
        <v>person723@demo.invalid</v>
      </c>
      <c r="E5724" s="6" t="str">
        <f t="shared" si="2"/>
        <v>BASIC_OK</v>
      </c>
      <c r="F5724" s="6" t="str">
        <f>IF(E5724&lt;&gt;"BASIC_OK","REVIEW",IF(RIGHT(D5724,LEN(LOWER(TRIM('Audit summary'!$B$16)))+1)="@"&amp;LOWER(TRIM('Audit summary'!$B$16)),"INTERNAL","EXTERNAL"))</f>
        <v>INTERNAL</v>
      </c>
      <c r="G5724" s="6">
        <f t="shared" si="3"/>
        <v>0</v>
      </c>
      <c r="H5724" s="6">
        <f t="shared" si="4"/>
        <v>1</v>
      </c>
      <c r="I5724" s="6" t="str">
        <f>IF(OR(A5724="",COUNTIF('Message audit'!$A$2:$A$201,A5724)=0,AND(B5724&lt;&gt;"To",B5724&lt;&gt;"CC",B5724&lt;&gt;"BCC"),E5724&lt;&gt;"BASIC_OK"),"REVIEW","OK")</f>
        <v>OK</v>
      </c>
    </row>
    <row r="5725">
      <c r="A5725" s="5" t="s">
        <v>234</v>
      </c>
      <c r="B5725" s="5" t="s">
        <v>65</v>
      </c>
      <c r="C5725" s="5" t="s">
        <v>969</v>
      </c>
      <c r="D5725" s="6" t="str">
        <f t="shared" si="1"/>
        <v>person724@demo.invalid</v>
      </c>
      <c r="E5725" s="6" t="str">
        <f t="shared" si="2"/>
        <v>BASIC_OK</v>
      </c>
      <c r="F5725" s="6" t="str">
        <f>IF(E5725&lt;&gt;"BASIC_OK","REVIEW",IF(RIGHT(D5725,LEN(LOWER(TRIM('Audit summary'!$B$16)))+1)="@"&amp;LOWER(TRIM('Audit summary'!$B$16)),"INTERNAL","EXTERNAL"))</f>
        <v>INTERNAL</v>
      </c>
      <c r="G5725" s="6">
        <f t="shared" si="3"/>
        <v>0</v>
      </c>
      <c r="H5725" s="6">
        <f t="shared" si="4"/>
        <v>1</v>
      </c>
      <c r="I5725" s="6" t="str">
        <f>IF(OR(A5725="",COUNTIF('Message audit'!$A$2:$A$201,A5725)=0,AND(B5725&lt;&gt;"To",B5725&lt;&gt;"CC",B5725&lt;&gt;"BCC"),E5725&lt;&gt;"BASIC_OK"),"REVIEW","OK")</f>
        <v>OK</v>
      </c>
    </row>
    <row r="5726">
      <c r="A5726" s="5" t="s">
        <v>234</v>
      </c>
      <c r="B5726" s="5" t="s">
        <v>21</v>
      </c>
      <c r="C5726" s="5" t="s">
        <v>970</v>
      </c>
      <c r="D5726" s="6" t="str">
        <f t="shared" si="1"/>
        <v>person725@example.org</v>
      </c>
      <c r="E5726" s="6" t="str">
        <f t="shared" si="2"/>
        <v>BASIC_OK</v>
      </c>
      <c r="F5726" s="6" t="str">
        <f>IF(E5726&lt;&gt;"BASIC_OK","REVIEW",IF(RIGHT(D5726,LEN(LOWER(TRIM('Audit summary'!$B$16)))+1)="@"&amp;LOWER(TRIM('Audit summary'!$B$16)),"INTERNAL","EXTERNAL"))</f>
        <v>EXTERNAL</v>
      </c>
      <c r="G5726" s="6">
        <f t="shared" si="3"/>
        <v>0</v>
      </c>
      <c r="H5726" s="6">
        <f t="shared" si="4"/>
        <v>1</v>
      </c>
      <c r="I5726" s="6" t="str">
        <f>IF(OR(A5726="",COUNTIF('Message audit'!$A$2:$A$201,A5726)=0,AND(B5726&lt;&gt;"To",B5726&lt;&gt;"CC",B5726&lt;&gt;"BCC"),E5726&lt;&gt;"BASIC_OK"),"REVIEW","OK")</f>
        <v>OK</v>
      </c>
    </row>
    <row r="5727">
      <c r="A5727" s="5" t="s">
        <v>234</v>
      </c>
      <c r="B5727" s="5" t="s">
        <v>50</v>
      </c>
      <c r="C5727" s="5" t="s">
        <v>971</v>
      </c>
      <c r="D5727" s="6" t="str">
        <f t="shared" si="1"/>
        <v>person726@demo.invalid</v>
      </c>
      <c r="E5727" s="6" t="str">
        <f t="shared" si="2"/>
        <v>BASIC_OK</v>
      </c>
      <c r="F5727" s="6" t="str">
        <f>IF(E5727&lt;&gt;"BASIC_OK","REVIEW",IF(RIGHT(D5727,LEN(LOWER(TRIM('Audit summary'!$B$16)))+1)="@"&amp;LOWER(TRIM('Audit summary'!$B$16)),"INTERNAL","EXTERNAL"))</f>
        <v>INTERNAL</v>
      </c>
      <c r="G5727" s="6">
        <f t="shared" si="3"/>
        <v>0</v>
      </c>
      <c r="H5727" s="6">
        <f t="shared" si="4"/>
        <v>1</v>
      </c>
      <c r="I5727" s="6" t="str">
        <f>IF(OR(A5727="",COUNTIF('Message audit'!$A$2:$A$201,A5727)=0,AND(B5727&lt;&gt;"To",B5727&lt;&gt;"CC",B5727&lt;&gt;"BCC"),E5727&lt;&gt;"BASIC_OK"),"REVIEW","OK")</f>
        <v>OK</v>
      </c>
    </row>
    <row r="5728">
      <c r="A5728" s="5" t="s">
        <v>234</v>
      </c>
      <c r="B5728" s="5" t="s">
        <v>65</v>
      </c>
      <c r="C5728" s="5" t="s">
        <v>972</v>
      </c>
      <c r="D5728" s="6" t="str">
        <f t="shared" si="1"/>
        <v>person727@demo.invalid</v>
      </c>
      <c r="E5728" s="6" t="str">
        <f t="shared" si="2"/>
        <v>BASIC_OK</v>
      </c>
      <c r="F5728" s="6" t="str">
        <f>IF(E5728&lt;&gt;"BASIC_OK","REVIEW",IF(RIGHT(D5728,LEN(LOWER(TRIM('Audit summary'!$B$16)))+1)="@"&amp;LOWER(TRIM('Audit summary'!$B$16)),"INTERNAL","EXTERNAL"))</f>
        <v>INTERNAL</v>
      </c>
      <c r="G5728" s="6">
        <f t="shared" si="3"/>
        <v>0</v>
      </c>
      <c r="H5728" s="6">
        <f t="shared" si="4"/>
        <v>1</v>
      </c>
      <c r="I5728" s="6" t="str">
        <f>IF(OR(A5728="",COUNTIF('Message audit'!$A$2:$A$201,A5728)=0,AND(B5728&lt;&gt;"To",B5728&lt;&gt;"CC",B5728&lt;&gt;"BCC"),E5728&lt;&gt;"BASIC_OK"),"REVIEW","OK")</f>
        <v>OK</v>
      </c>
    </row>
    <row r="5729">
      <c r="A5729" s="5" t="s">
        <v>234</v>
      </c>
      <c r="B5729" s="5" t="s">
        <v>21</v>
      </c>
      <c r="C5729" s="5" t="s">
        <v>973</v>
      </c>
      <c r="D5729" s="6" t="str">
        <f t="shared" si="1"/>
        <v>person728@demo.invalid</v>
      </c>
      <c r="E5729" s="6" t="str">
        <f t="shared" si="2"/>
        <v>BASIC_OK</v>
      </c>
      <c r="F5729" s="6" t="str">
        <f>IF(E5729&lt;&gt;"BASIC_OK","REVIEW",IF(RIGHT(D5729,LEN(LOWER(TRIM('Audit summary'!$B$16)))+1)="@"&amp;LOWER(TRIM('Audit summary'!$B$16)),"INTERNAL","EXTERNAL"))</f>
        <v>INTERNAL</v>
      </c>
      <c r="G5729" s="6">
        <f t="shared" si="3"/>
        <v>0</v>
      </c>
      <c r="H5729" s="6">
        <f t="shared" si="4"/>
        <v>1</v>
      </c>
      <c r="I5729" s="6" t="str">
        <f>IF(OR(A5729="",COUNTIF('Message audit'!$A$2:$A$201,A5729)=0,AND(B5729&lt;&gt;"To",B5729&lt;&gt;"CC",B5729&lt;&gt;"BCC"),E5729&lt;&gt;"BASIC_OK"),"REVIEW","OK")</f>
        <v>OK</v>
      </c>
    </row>
    <row r="5730">
      <c r="A5730" s="5" t="s">
        <v>234</v>
      </c>
      <c r="B5730" s="5" t="s">
        <v>50</v>
      </c>
      <c r="C5730" s="5" t="s">
        <v>974</v>
      </c>
      <c r="D5730" s="6" t="str">
        <f t="shared" si="1"/>
        <v>person729@demo.invalid</v>
      </c>
      <c r="E5730" s="6" t="str">
        <f t="shared" si="2"/>
        <v>BASIC_OK</v>
      </c>
      <c r="F5730" s="6" t="str">
        <f>IF(E5730&lt;&gt;"BASIC_OK","REVIEW",IF(RIGHT(D5730,LEN(LOWER(TRIM('Audit summary'!$B$16)))+1)="@"&amp;LOWER(TRIM('Audit summary'!$B$16)),"INTERNAL","EXTERNAL"))</f>
        <v>INTERNAL</v>
      </c>
      <c r="G5730" s="6">
        <f t="shared" si="3"/>
        <v>0</v>
      </c>
      <c r="H5730" s="6">
        <f t="shared" si="4"/>
        <v>1</v>
      </c>
      <c r="I5730" s="6" t="str">
        <f>IF(OR(A5730="",COUNTIF('Message audit'!$A$2:$A$201,A5730)=0,AND(B5730&lt;&gt;"To",B5730&lt;&gt;"CC",B5730&lt;&gt;"BCC"),E5730&lt;&gt;"BASIC_OK"),"REVIEW","OK")</f>
        <v>OK</v>
      </c>
    </row>
    <row r="5731">
      <c r="A5731" s="5" t="s">
        <v>234</v>
      </c>
      <c r="B5731" s="5" t="s">
        <v>65</v>
      </c>
      <c r="C5731" s="5" t="s">
        <v>975</v>
      </c>
      <c r="D5731" s="6" t="str">
        <f t="shared" si="1"/>
        <v>person730@example.org</v>
      </c>
      <c r="E5731" s="6" t="str">
        <f t="shared" si="2"/>
        <v>BASIC_OK</v>
      </c>
      <c r="F5731" s="6" t="str">
        <f>IF(E5731&lt;&gt;"BASIC_OK","REVIEW",IF(RIGHT(D5731,LEN(LOWER(TRIM('Audit summary'!$B$16)))+1)="@"&amp;LOWER(TRIM('Audit summary'!$B$16)),"INTERNAL","EXTERNAL"))</f>
        <v>EXTERNAL</v>
      </c>
      <c r="G5731" s="6">
        <f t="shared" si="3"/>
        <v>0</v>
      </c>
      <c r="H5731" s="6">
        <f t="shared" si="4"/>
        <v>1</v>
      </c>
      <c r="I5731" s="6" t="str">
        <f>IF(OR(A5731="",COUNTIF('Message audit'!$A$2:$A$201,A5731)=0,AND(B5731&lt;&gt;"To",B5731&lt;&gt;"CC",B5731&lt;&gt;"BCC"),E5731&lt;&gt;"BASIC_OK"),"REVIEW","OK")</f>
        <v>OK</v>
      </c>
    </row>
    <row r="5732">
      <c r="A5732" s="5" t="s">
        <v>234</v>
      </c>
      <c r="B5732" s="5" t="s">
        <v>21</v>
      </c>
      <c r="C5732" s="5" t="s">
        <v>976</v>
      </c>
      <c r="D5732" s="6" t="str">
        <f t="shared" si="1"/>
        <v>person731@demo.invalid</v>
      </c>
      <c r="E5732" s="6" t="str">
        <f t="shared" si="2"/>
        <v>BASIC_OK</v>
      </c>
      <c r="F5732" s="6" t="str">
        <f>IF(E5732&lt;&gt;"BASIC_OK","REVIEW",IF(RIGHT(D5732,LEN(LOWER(TRIM('Audit summary'!$B$16)))+1)="@"&amp;LOWER(TRIM('Audit summary'!$B$16)),"INTERNAL","EXTERNAL"))</f>
        <v>INTERNAL</v>
      </c>
      <c r="G5732" s="6">
        <f t="shared" si="3"/>
        <v>0</v>
      </c>
      <c r="H5732" s="6">
        <f t="shared" si="4"/>
        <v>1</v>
      </c>
      <c r="I5732" s="6" t="str">
        <f>IF(OR(A5732="",COUNTIF('Message audit'!$A$2:$A$201,A5732)=0,AND(B5732&lt;&gt;"To",B5732&lt;&gt;"CC",B5732&lt;&gt;"BCC"),E5732&lt;&gt;"BASIC_OK"),"REVIEW","OK")</f>
        <v>OK</v>
      </c>
    </row>
    <row r="5733">
      <c r="A5733" s="5" t="s">
        <v>234</v>
      </c>
      <c r="B5733" s="5" t="s">
        <v>50</v>
      </c>
      <c r="C5733" s="5" t="s">
        <v>977</v>
      </c>
      <c r="D5733" s="6" t="str">
        <f t="shared" si="1"/>
        <v>person732@demo.invalid</v>
      </c>
      <c r="E5733" s="6" t="str">
        <f t="shared" si="2"/>
        <v>BASIC_OK</v>
      </c>
      <c r="F5733" s="6" t="str">
        <f>IF(E5733&lt;&gt;"BASIC_OK","REVIEW",IF(RIGHT(D5733,LEN(LOWER(TRIM('Audit summary'!$B$16)))+1)="@"&amp;LOWER(TRIM('Audit summary'!$B$16)),"INTERNAL","EXTERNAL"))</f>
        <v>INTERNAL</v>
      </c>
      <c r="G5733" s="6">
        <f t="shared" si="3"/>
        <v>0</v>
      </c>
      <c r="H5733" s="6">
        <f t="shared" si="4"/>
        <v>1</v>
      </c>
      <c r="I5733" s="6" t="str">
        <f>IF(OR(A5733="",COUNTIF('Message audit'!$A$2:$A$201,A5733)=0,AND(B5733&lt;&gt;"To",B5733&lt;&gt;"CC",B5733&lt;&gt;"BCC"),E5733&lt;&gt;"BASIC_OK"),"REVIEW","OK")</f>
        <v>OK</v>
      </c>
    </row>
    <row r="5734">
      <c r="A5734" s="5" t="s">
        <v>234</v>
      </c>
      <c r="B5734" s="5" t="s">
        <v>65</v>
      </c>
      <c r="C5734" s="5" t="s">
        <v>978</v>
      </c>
      <c r="D5734" s="6" t="str">
        <f t="shared" si="1"/>
        <v>person733@demo.invalid</v>
      </c>
      <c r="E5734" s="6" t="str">
        <f t="shared" si="2"/>
        <v>BASIC_OK</v>
      </c>
      <c r="F5734" s="6" t="str">
        <f>IF(E5734&lt;&gt;"BASIC_OK","REVIEW",IF(RIGHT(D5734,LEN(LOWER(TRIM('Audit summary'!$B$16)))+1)="@"&amp;LOWER(TRIM('Audit summary'!$B$16)),"INTERNAL","EXTERNAL"))</f>
        <v>INTERNAL</v>
      </c>
      <c r="G5734" s="6">
        <f t="shared" si="3"/>
        <v>0</v>
      </c>
      <c r="H5734" s="6">
        <f t="shared" si="4"/>
        <v>1</v>
      </c>
      <c r="I5734" s="6" t="str">
        <f>IF(OR(A5734="",COUNTIF('Message audit'!$A$2:$A$201,A5734)=0,AND(B5734&lt;&gt;"To",B5734&lt;&gt;"CC",B5734&lt;&gt;"BCC"),E5734&lt;&gt;"BASIC_OK"),"REVIEW","OK")</f>
        <v>OK</v>
      </c>
    </row>
    <row r="5735">
      <c r="A5735" s="5" t="s">
        <v>234</v>
      </c>
      <c r="B5735" s="5" t="s">
        <v>21</v>
      </c>
      <c r="C5735" s="5" t="s">
        <v>979</v>
      </c>
      <c r="D5735" s="6" t="str">
        <f t="shared" si="1"/>
        <v>person734@demo.invalid</v>
      </c>
      <c r="E5735" s="6" t="str">
        <f t="shared" si="2"/>
        <v>BASIC_OK</v>
      </c>
      <c r="F5735" s="6" t="str">
        <f>IF(E5735&lt;&gt;"BASIC_OK","REVIEW",IF(RIGHT(D5735,LEN(LOWER(TRIM('Audit summary'!$B$16)))+1)="@"&amp;LOWER(TRIM('Audit summary'!$B$16)),"INTERNAL","EXTERNAL"))</f>
        <v>INTERNAL</v>
      </c>
      <c r="G5735" s="6">
        <f t="shared" si="3"/>
        <v>0</v>
      </c>
      <c r="H5735" s="6">
        <f t="shared" si="4"/>
        <v>1</v>
      </c>
      <c r="I5735" s="6" t="str">
        <f>IF(OR(A5735="",COUNTIF('Message audit'!$A$2:$A$201,A5735)=0,AND(B5735&lt;&gt;"To",B5735&lt;&gt;"CC",B5735&lt;&gt;"BCC"),E5735&lt;&gt;"BASIC_OK"),"REVIEW","OK")</f>
        <v>OK</v>
      </c>
    </row>
    <row r="5736">
      <c r="A5736" s="5" t="s">
        <v>234</v>
      </c>
      <c r="B5736" s="5" t="s">
        <v>50</v>
      </c>
      <c r="C5736" s="5" t="s">
        <v>980</v>
      </c>
      <c r="D5736" s="6" t="str">
        <f t="shared" si="1"/>
        <v>person735@example.org</v>
      </c>
      <c r="E5736" s="6" t="str">
        <f t="shared" si="2"/>
        <v>BASIC_OK</v>
      </c>
      <c r="F5736" s="6" t="str">
        <f>IF(E5736&lt;&gt;"BASIC_OK","REVIEW",IF(RIGHT(D5736,LEN(LOWER(TRIM('Audit summary'!$B$16)))+1)="@"&amp;LOWER(TRIM('Audit summary'!$B$16)),"INTERNAL","EXTERNAL"))</f>
        <v>EXTERNAL</v>
      </c>
      <c r="G5736" s="6">
        <f t="shared" si="3"/>
        <v>0</v>
      </c>
      <c r="H5736" s="6">
        <f t="shared" si="4"/>
        <v>1</v>
      </c>
      <c r="I5736" s="6" t="str">
        <f>IF(OR(A5736="",COUNTIF('Message audit'!$A$2:$A$201,A5736)=0,AND(B5736&lt;&gt;"To",B5736&lt;&gt;"CC",B5736&lt;&gt;"BCC"),E5736&lt;&gt;"BASIC_OK"),"REVIEW","OK")</f>
        <v>OK</v>
      </c>
    </row>
    <row r="5737">
      <c r="A5737" s="5" t="s">
        <v>234</v>
      </c>
      <c r="B5737" s="5" t="s">
        <v>65</v>
      </c>
      <c r="C5737" s="5" t="s">
        <v>981</v>
      </c>
      <c r="D5737" s="6" t="str">
        <f t="shared" si="1"/>
        <v>person736@demo.invalid</v>
      </c>
      <c r="E5737" s="6" t="str">
        <f t="shared" si="2"/>
        <v>BASIC_OK</v>
      </c>
      <c r="F5737" s="6" t="str">
        <f>IF(E5737&lt;&gt;"BASIC_OK","REVIEW",IF(RIGHT(D5737,LEN(LOWER(TRIM('Audit summary'!$B$16)))+1)="@"&amp;LOWER(TRIM('Audit summary'!$B$16)),"INTERNAL","EXTERNAL"))</f>
        <v>INTERNAL</v>
      </c>
      <c r="G5737" s="6">
        <f t="shared" si="3"/>
        <v>0</v>
      </c>
      <c r="H5737" s="6">
        <f t="shared" si="4"/>
        <v>1</v>
      </c>
      <c r="I5737" s="6" t="str">
        <f>IF(OR(A5737="",COUNTIF('Message audit'!$A$2:$A$201,A5737)=0,AND(B5737&lt;&gt;"To",B5737&lt;&gt;"CC",B5737&lt;&gt;"BCC"),E5737&lt;&gt;"BASIC_OK"),"REVIEW","OK")</f>
        <v>OK</v>
      </c>
    </row>
    <row r="5738">
      <c r="A5738" s="5" t="s">
        <v>234</v>
      </c>
      <c r="B5738" s="5" t="s">
        <v>21</v>
      </c>
      <c r="C5738" s="5" t="s">
        <v>982</v>
      </c>
      <c r="D5738" s="6" t="str">
        <f t="shared" si="1"/>
        <v>person737@demo.invalid</v>
      </c>
      <c r="E5738" s="6" t="str">
        <f t="shared" si="2"/>
        <v>BASIC_OK</v>
      </c>
      <c r="F5738" s="6" t="str">
        <f>IF(E5738&lt;&gt;"BASIC_OK","REVIEW",IF(RIGHT(D5738,LEN(LOWER(TRIM('Audit summary'!$B$16)))+1)="@"&amp;LOWER(TRIM('Audit summary'!$B$16)),"INTERNAL","EXTERNAL"))</f>
        <v>INTERNAL</v>
      </c>
      <c r="G5738" s="6">
        <f t="shared" si="3"/>
        <v>0</v>
      </c>
      <c r="H5738" s="6">
        <f t="shared" si="4"/>
        <v>1</v>
      </c>
      <c r="I5738" s="6" t="str">
        <f>IF(OR(A5738="",COUNTIF('Message audit'!$A$2:$A$201,A5738)=0,AND(B5738&lt;&gt;"To",B5738&lt;&gt;"CC",B5738&lt;&gt;"BCC"),E5738&lt;&gt;"BASIC_OK"),"REVIEW","OK")</f>
        <v>OK</v>
      </c>
    </row>
    <row r="5739">
      <c r="A5739" s="5" t="s">
        <v>234</v>
      </c>
      <c r="B5739" s="5" t="s">
        <v>50</v>
      </c>
      <c r="C5739" s="5" t="s">
        <v>983</v>
      </c>
      <c r="D5739" s="6" t="str">
        <f t="shared" si="1"/>
        <v>person738@demo.invalid</v>
      </c>
      <c r="E5739" s="6" t="str">
        <f t="shared" si="2"/>
        <v>BASIC_OK</v>
      </c>
      <c r="F5739" s="6" t="str">
        <f>IF(E5739&lt;&gt;"BASIC_OK","REVIEW",IF(RIGHT(D5739,LEN(LOWER(TRIM('Audit summary'!$B$16)))+1)="@"&amp;LOWER(TRIM('Audit summary'!$B$16)),"INTERNAL","EXTERNAL"))</f>
        <v>INTERNAL</v>
      </c>
      <c r="G5739" s="6">
        <f t="shared" si="3"/>
        <v>0</v>
      </c>
      <c r="H5739" s="6">
        <f t="shared" si="4"/>
        <v>1</v>
      </c>
      <c r="I5739" s="6" t="str">
        <f>IF(OR(A5739="",COUNTIF('Message audit'!$A$2:$A$201,A5739)=0,AND(B5739&lt;&gt;"To",B5739&lt;&gt;"CC",B5739&lt;&gt;"BCC"),E5739&lt;&gt;"BASIC_OK"),"REVIEW","OK")</f>
        <v>OK</v>
      </c>
    </row>
    <row r="5740">
      <c r="A5740" s="5" t="s">
        <v>234</v>
      </c>
      <c r="B5740" s="5" t="s">
        <v>65</v>
      </c>
      <c r="C5740" s="5" t="s">
        <v>984</v>
      </c>
      <c r="D5740" s="6" t="str">
        <f t="shared" si="1"/>
        <v>person739@demo.invalid</v>
      </c>
      <c r="E5740" s="6" t="str">
        <f t="shared" si="2"/>
        <v>BASIC_OK</v>
      </c>
      <c r="F5740" s="6" t="str">
        <f>IF(E5740&lt;&gt;"BASIC_OK","REVIEW",IF(RIGHT(D5740,LEN(LOWER(TRIM('Audit summary'!$B$16)))+1)="@"&amp;LOWER(TRIM('Audit summary'!$B$16)),"INTERNAL","EXTERNAL"))</f>
        <v>INTERNAL</v>
      </c>
      <c r="G5740" s="6">
        <f t="shared" si="3"/>
        <v>0</v>
      </c>
      <c r="H5740" s="6">
        <f t="shared" si="4"/>
        <v>1</v>
      </c>
      <c r="I5740" s="6" t="str">
        <f>IF(OR(A5740="",COUNTIF('Message audit'!$A$2:$A$201,A5740)=0,AND(B5740&lt;&gt;"To",B5740&lt;&gt;"CC",B5740&lt;&gt;"BCC"),E5740&lt;&gt;"BASIC_OK"),"REVIEW","OK")</f>
        <v>OK</v>
      </c>
    </row>
    <row r="5741">
      <c r="A5741" s="5" t="s">
        <v>234</v>
      </c>
      <c r="B5741" s="5" t="s">
        <v>21</v>
      </c>
      <c r="C5741" s="5" t="s">
        <v>985</v>
      </c>
      <c r="D5741" s="6" t="str">
        <f t="shared" si="1"/>
        <v>person740@example.org</v>
      </c>
      <c r="E5741" s="6" t="str">
        <f t="shared" si="2"/>
        <v>BASIC_OK</v>
      </c>
      <c r="F5741" s="6" t="str">
        <f>IF(E5741&lt;&gt;"BASIC_OK","REVIEW",IF(RIGHT(D5741,LEN(LOWER(TRIM('Audit summary'!$B$16)))+1)="@"&amp;LOWER(TRIM('Audit summary'!$B$16)),"INTERNAL","EXTERNAL"))</f>
        <v>EXTERNAL</v>
      </c>
      <c r="G5741" s="6">
        <f t="shared" si="3"/>
        <v>0</v>
      </c>
      <c r="H5741" s="6">
        <f t="shared" si="4"/>
        <v>1</v>
      </c>
      <c r="I5741" s="6" t="str">
        <f>IF(OR(A5741="",COUNTIF('Message audit'!$A$2:$A$201,A5741)=0,AND(B5741&lt;&gt;"To",B5741&lt;&gt;"CC",B5741&lt;&gt;"BCC"),E5741&lt;&gt;"BASIC_OK"),"REVIEW","OK")</f>
        <v>OK</v>
      </c>
    </row>
    <row r="5742">
      <c r="A5742" s="5" t="s">
        <v>234</v>
      </c>
      <c r="B5742" s="5" t="s">
        <v>50</v>
      </c>
      <c r="C5742" s="5" t="s">
        <v>986</v>
      </c>
      <c r="D5742" s="6" t="str">
        <f t="shared" si="1"/>
        <v>person741@demo.invalid</v>
      </c>
      <c r="E5742" s="6" t="str">
        <f t="shared" si="2"/>
        <v>BASIC_OK</v>
      </c>
      <c r="F5742" s="6" t="str">
        <f>IF(E5742&lt;&gt;"BASIC_OK","REVIEW",IF(RIGHT(D5742,LEN(LOWER(TRIM('Audit summary'!$B$16)))+1)="@"&amp;LOWER(TRIM('Audit summary'!$B$16)),"INTERNAL","EXTERNAL"))</f>
        <v>INTERNAL</v>
      </c>
      <c r="G5742" s="6">
        <f t="shared" si="3"/>
        <v>0</v>
      </c>
      <c r="H5742" s="6">
        <f t="shared" si="4"/>
        <v>1</v>
      </c>
      <c r="I5742" s="6" t="str">
        <f>IF(OR(A5742="",COUNTIF('Message audit'!$A$2:$A$201,A5742)=0,AND(B5742&lt;&gt;"To",B5742&lt;&gt;"CC",B5742&lt;&gt;"BCC"),E5742&lt;&gt;"BASIC_OK"),"REVIEW","OK")</f>
        <v>OK</v>
      </c>
    </row>
    <row r="5743">
      <c r="A5743" s="5" t="s">
        <v>234</v>
      </c>
      <c r="B5743" s="5" t="s">
        <v>65</v>
      </c>
      <c r="C5743" s="5" t="s">
        <v>987</v>
      </c>
      <c r="D5743" s="6" t="str">
        <f t="shared" si="1"/>
        <v>person742@demo.invalid</v>
      </c>
      <c r="E5743" s="6" t="str">
        <f t="shared" si="2"/>
        <v>BASIC_OK</v>
      </c>
      <c r="F5743" s="6" t="str">
        <f>IF(E5743&lt;&gt;"BASIC_OK","REVIEW",IF(RIGHT(D5743,LEN(LOWER(TRIM('Audit summary'!$B$16)))+1)="@"&amp;LOWER(TRIM('Audit summary'!$B$16)),"INTERNAL","EXTERNAL"))</f>
        <v>INTERNAL</v>
      </c>
      <c r="G5743" s="6">
        <f t="shared" si="3"/>
        <v>0</v>
      </c>
      <c r="H5743" s="6">
        <f t="shared" si="4"/>
        <v>1</v>
      </c>
      <c r="I5743" s="6" t="str">
        <f>IF(OR(A5743="",COUNTIF('Message audit'!$A$2:$A$201,A5743)=0,AND(B5743&lt;&gt;"To",B5743&lt;&gt;"CC",B5743&lt;&gt;"BCC"),E5743&lt;&gt;"BASIC_OK"),"REVIEW","OK")</f>
        <v>OK</v>
      </c>
    </row>
    <row r="5744">
      <c r="A5744" s="5" t="s">
        <v>234</v>
      </c>
      <c r="B5744" s="5" t="s">
        <v>21</v>
      </c>
      <c r="C5744" s="5" t="s">
        <v>988</v>
      </c>
      <c r="D5744" s="6" t="str">
        <f t="shared" si="1"/>
        <v>person743@demo.invalid</v>
      </c>
      <c r="E5744" s="6" t="str">
        <f t="shared" si="2"/>
        <v>BASIC_OK</v>
      </c>
      <c r="F5744" s="6" t="str">
        <f>IF(E5744&lt;&gt;"BASIC_OK","REVIEW",IF(RIGHT(D5744,LEN(LOWER(TRIM('Audit summary'!$B$16)))+1)="@"&amp;LOWER(TRIM('Audit summary'!$B$16)),"INTERNAL","EXTERNAL"))</f>
        <v>INTERNAL</v>
      </c>
      <c r="G5744" s="6">
        <f t="shared" si="3"/>
        <v>0</v>
      </c>
      <c r="H5744" s="6">
        <f t="shared" si="4"/>
        <v>1</v>
      </c>
      <c r="I5744" s="6" t="str">
        <f>IF(OR(A5744="",COUNTIF('Message audit'!$A$2:$A$201,A5744)=0,AND(B5744&lt;&gt;"To",B5744&lt;&gt;"CC",B5744&lt;&gt;"BCC"),E5744&lt;&gt;"BASIC_OK"),"REVIEW","OK")</f>
        <v>OK</v>
      </c>
    </row>
    <row r="5745">
      <c r="A5745" s="5" t="s">
        <v>234</v>
      </c>
      <c r="B5745" s="5" t="s">
        <v>50</v>
      </c>
      <c r="C5745" s="5" t="s">
        <v>989</v>
      </c>
      <c r="D5745" s="6" t="str">
        <f t="shared" si="1"/>
        <v>person744@demo.invalid</v>
      </c>
      <c r="E5745" s="6" t="str">
        <f t="shared" si="2"/>
        <v>BASIC_OK</v>
      </c>
      <c r="F5745" s="6" t="str">
        <f>IF(E5745&lt;&gt;"BASIC_OK","REVIEW",IF(RIGHT(D5745,LEN(LOWER(TRIM('Audit summary'!$B$16)))+1)="@"&amp;LOWER(TRIM('Audit summary'!$B$16)),"INTERNAL","EXTERNAL"))</f>
        <v>INTERNAL</v>
      </c>
      <c r="G5745" s="6">
        <f t="shared" si="3"/>
        <v>0</v>
      </c>
      <c r="H5745" s="6">
        <f t="shared" si="4"/>
        <v>1</v>
      </c>
      <c r="I5745" s="6" t="str">
        <f>IF(OR(A5745="",COUNTIF('Message audit'!$A$2:$A$201,A5745)=0,AND(B5745&lt;&gt;"To",B5745&lt;&gt;"CC",B5745&lt;&gt;"BCC"),E5745&lt;&gt;"BASIC_OK"),"REVIEW","OK")</f>
        <v>OK</v>
      </c>
    </row>
    <row r="5746">
      <c r="A5746" s="5" t="s">
        <v>234</v>
      </c>
      <c r="B5746" s="5" t="s">
        <v>65</v>
      </c>
      <c r="C5746" s="5" t="s">
        <v>990</v>
      </c>
      <c r="D5746" s="6" t="str">
        <f t="shared" si="1"/>
        <v>person745@example.org</v>
      </c>
      <c r="E5746" s="6" t="str">
        <f t="shared" si="2"/>
        <v>BASIC_OK</v>
      </c>
      <c r="F5746" s="6" t="str">
        <f>IF(E5746&lt;&gt;"BASIC_OK","REVIEW",IF(RIGHT(D5746,LEN(LOWER(TRIM('Audit summary'!$B$16)))+1)="@"&amp;LOWER(TRIM('Audit summary'!$B$16)),"INTERNAL","EXTERNAL"))</f>
        <v>EXTERNAL</v>
      </c>
      <c r="G5746" s="6">
        <f t="shared" si="3"/>
        <v>0</v>
      </c>
      <c r="H5746" s="6">
        <f t="shared" si="4"/>
        <v>1</v>
      </c>
      <c r="I5746" s="6" t="str">
        <f>IF(OR(A5746="",COUNTIF('Message audit'!$A$2:$A$201,A5746)=0,AND(B5746&lt;&gt;"To",B5746&lt;&gt;"CC",B5746&lt;&gt;"BCC"),E5746&lt;&gt;"BASIC_OK"),"REVIEW","OK")</f>
        <v>OK</v>
      </c>
    </row>
    <row r="5747">
      <c r="A5747" s="5" t="s">
        <v>234</v>
      </c>
      <c r="B5747" s="5" t="s">
        <v>21</v>
      </c>
      <c r="C5747" s="5" t="s">
        <v>991</v>
      </c>
      <c r="D5747" s="6" t="str">
        <f t="shared" si="1"/>
        <v>person746@demo.invalid</v>
      </c>
      <c r="E5747" s="6" t="str">
        <f t="shared" si="2"/>
        <v>BASIC_OK</v>
      </c>
      <c r="F5747" s="6" t="str">
        <f>IF(E5747&lt;&gt;"BASIC_OK","REVIEW",IF(RIGHT(D5747,LEN(LOWER(TRIM('Audit summary'!$B$16)))+1)="@"&amp;LOWER(TRIM('Audit summary'!$B$16)),"INTERNAL","EXTERNAL"))</f>
        <v>INTERNAL</v>
      </c>
      <c r="G5747" s="6">
        <f t="shared" si="3"/>
        <v>0</v>
      </c>
      <c r="H5747" s="6">
        <f t="shared" si="4"/>
        <v>1</v>
      </c>
      <c r="I5747" s="6" t="str">
        <f>IF(OR(A5747="",COUNTIF('Message audit'!$A$2:$A$201,A5747)=0,AND(B5747&lt;&gt;"To",B5747&lt;&gt;"CC",B5747&lt;&gt;"BCC"),E5747&lt;&gt;"BASIC_OK"),"REVIEW","OK")</f>
        <v>OK</v>
      </c>
    </row>
    <row r="5748">
      <c r="A5748" s="5" t="s">
        <v>234</v>
      </c>
      <c r="B5748" s="5" t="s">
        <v>50</v>
      </c>
      <c r="C5748" s="5" t="s">
        <v>992</v>
      </c>
      <c r="D5748" s="6" t="str">
        <f t="shared" si="1"/>
        <v>person747@demo.invalid</v>
      </c>
      <c r="E5748" s="6" t="str">
        <f t="shared" si="2"/>
        <v>BASIC_OK</v>
      </c>
      <c r="F5748" s="6" t="str">
        <f>IF(E5748&lt;&gt;"BASIC_OK","REVIEW",IF(RIGHT(D5748,LEN(LOWER(TRIM('Audit summary'!$B$16)))+1)="@"&amp;LOWER(TRIM('Audit summary'!$B$16)),"INTERNAL","EXTERNAL"))</f>
        <v>INTERNAL</v>
      </c>
      <c r="G5748" s="6">
        <f t="shared" si="3"/>
        <v>0</v>
      </c>
      <c r="H5748" s="6">
        <f t="shared" si="4"/>
        <v>1</v>
      </c>
      <c r="I5748" s="6" t="str">
        <f>IF(OR(A5748="",COUNTIF('Message audit'!$A$2:$A$201,A5748)=0,AND(B5748&lt;&gt;"To",B5748&lt;&gt;"CC",B5748&lt;&gt;"BCC"),E5748&lt;&gt;"BASIC_OK"),"REVIEW","OK")</f>
        <v>OK</v>
      </c>
    </row>
    <row r="5749">
      <c r="A5749" s="5" t="s">
        <v>234</v>
      </c>
      <c r="B5749" s="5" t="s">
        <v>65</v>
      </c>
      <c r="C5749" s="5" t="s">
        <v>993</v>
      </c>
      <c r="D5749" s="6" t="str">
        <f t="shared" si="1"/>
        <v>person748@demo.invalid</v>
      </c>
      <c r="E5749" s="6" t="str">
        <f t="shared" si="2"/>
        <v>BASIC_OK</v>
      </c>
      <c r="F5749" s="6" t="str">
        <f>IF(E5749&lt;&gt;"BASIC_OK","REVIEW",IF(RIGHT(D5749,LEN(LOWER(TRIM('Audit summary'!$B$16)))+1)="@"&amp;LOWER(TRIM('Audit summary'!$B$16)),"INTERNAL","EXTERNAL"))</f>
        <v>INTERNAL</v>
      </c>
      <c r="G5749" s="6">
        <f t="shared" si="3"/>
        <v>0</v>
      </c>
      <c r="H5749" s="6">
        <f t="shared" si="4"/>
        <v>1</v>
      </c>
      <c r="I5749" s="6" t="str">
        <f>IF(OR(A5749="",COUNTIF('Message audit'!$A$2:$A$201,A5749)=0,AND(B5749&lt;&gt;"To",B5749&lt;&gt;"CC",B5749&lt;&gt;"BCC"),E5749&lt;&gt;"BASIC_OK"),"REVIEW","OK")</f>
        <v>OK</v>
      </c>
    </row>
    <row r="5750">
      <c r="A5750" s="5" t="s">
        <v>234</v>
      </c>
      <c r="B5750" s="5" t="s">
        <v>21</v>
      </c>
      <c r="C5750" s="5" t="s">
        <v>994</v>
      </c>
      <c r="D5750" s="6" t="str">
        <f t="shared" si="1"/>
        <v>person749@demo.invalid</v>
      </c>
      <c r="E5750" s="6" t="str">
        <f t="shared" si="2"/>
        <v>BASIC_OK</v>
      </c>
      <c r="F5750" s="6" t="str">
        <f>IF(E5750&lt;&gt;"BASIC_OK","REVIEW",IF(RIGHT(D5750,LEN(LOWER(TRIM('Audit summary'!$B$16)))+1)="@"&amp;LOWER(TRIM('Audit summary'!$B$16)),"INTERNAL","EXTERNAL"))</f>
        <v>INTERNAL</v>
      </c>
      <c r="G5750" s="6">
        <f t="shared" si="3"/>
        <v>0</v>
      </c>
      <c r="H5750" s="6">
        <f t="shared" si="4"/>
        <v>1</v>
      </c>
      <c r="I5750" s="6" t="str">
        <f>IF(OR(A5750="",COUNTIF('Message audit'!$A$2:$A$201,A5750)=0,AND(B5750&lt;&gt;"To",B5750&lt;&gt;"CC",B5750&lt;&gt;"BCC"),E5750&lt;&gt;"BASIC_OK"),"REVIEW","OK")</f>
        <v>OK</v>
      </c>
    </row>
    <row r="5751">
      <c r="A5751" s="5" t="s">
        <v>234</v>
      </c>
      <c r="B5751" s="5" t="s">
        <v>50</v>
      </c>
      <c r="C5751" s="5" t="s">
        <v>995</v>
      </c>
      <c r="D5751" s="6" t="str">
        <f t="shared" si="1"/>
        <v>person750@example.org</v>
      </c>
      <c r="E5751" s="6" t="str">
        <f t="shared" si="2"/>
        <v>BASIC_OK</v>
      </c>
      <c r="F5751" s="6" t="str">
        <f>IF(E5751&lt;&gt;"BASIC_OK","REVIEW",IF(RIGHT(D5751,LEN(LOWER(TRIM('Audit summary'!$B$16)))+1)="@"&amp;LOWER(TRIM('Audit summary'!$B$16)),"INTERNAL","EXTERNAL"))</f>
        <v>EXTERNAL</v>
      </c>
      <c r="G5751" s="6">
        <f t="shared" si="3"/>
        <v>0</v>
      </c>
      <c r="H5751" s="6">
        <f t="shared" si="4"/>
        <v>1</v>
      </c>
      <c r="I5751" s="6" t="str">
        <f>IF(OR(A5751="",COUNTIF('Message audit'!$A$2:$A$201,A5751)=0,AND(B5751&lt;&gt;"To",B5751&lt;&gt;"CC",B5751&lt;&gt;"BCC"),E5751&lt;&gt;"BASIC_OK"),"REVIEW","OK")</f>
        <v>OK</v>
      </c>
    </row>
    <row r="5752">
      <c r="A5752" s="5" t="s">
        <v>234</v>
      </c>
      <c r="B5752" s="5" t="s">
        <v>65</v>
      </c>
      <c r="C5752" s="5" t="s">
        <v>996</v>
      </c>
      <c r="D5752" s="6" t="str">
        <f t="shared" si="1"/>
        <v>person751@demo.invalid</v>
      </c>
      <c r="E5752" s="6" t="str">
        <f t="shared" si="2"/>
        <v>BASIC_OK</v>
      </c>
      <c r="F5752" s="6" t="str">
        <f>IF(E5752&lt;&gt;"BASIC_OK","REVIEW",IF(RIGHT(D5752,LEN(LOWER(TRIM('Audit summary'!$B$16)))+1)="@"&amp;LOWER(TRIM('Audit summary'!$B$16)),"INTERNAL","EXTERNAL"))</f>
        <v>INTERNAL</v>
      </c>
      <c r="G5752" s="6">
        <f t="shared" si="3"/>
        <v>0</v>
      </c>
      <c r="H5752" s="6">
        <f t="shared" si="4"/>
        <v>1</v>
      </c>
      <c r="I5752" s="6" t="str">
        <f>IF(OR(A5752="",COUNTIF('Message audit'!$A$2:$A$201,A5752)=0,AND(B5752&lt;&gt;"To",B5752&lt;&gt;"CC",B5752&lt;&gt;"BCC"),E5752&lt;&gt;"BASIC_OK"),"REVIEW","OK")</f>
        <v>OK</v>
      </c>
    </row>
    <row r="5753">
      <c r="A5753" s="5" t="s">
        <v>236</v>
      </c>
      <c r="B5753" s="5" t="s">
        <v>21</v>
      </c>
      <c r="C5753" s="5" t="s">
        <v>997</v>
      </c>
      <c r="D5753" s="6" t="str">
        <f t="shared" si="1"/>
        <v>person752@demo.invalid</v>
      </c>
      <c r="E5753" s="6" t="str">
        <f t="shared" si="2"/>
        <v>BASIC_OK</v>
      </c>
      <c r="F5753" s="6" t="str">
        <f>IF(E5753&lt;&gt;"BASIC_OK","REVIEW",IF(RIGHT(D5753,LEN(LOWER(TRIM('Audit summary'!$B$16)))+1)="@"&amp;LOWER(TRIM('Audit summary'!$B$16)),"INTERNAL","EXTERNAL"))</f>
        <v>INTERNAL</v>
      </c>
      <c r="G5753" s="6">
        <f t="shared" si="3"/>
        <v>0</v>
      </c>
      <c r="H5753" s="6">
        <f t="shared" si="4"/>
        <v>1</v>
      </c>
      <c r="I5753" s="6" t="str">
        <f>IF(OR(A5753="",COUNTIF('Message audit'!$A$2:$A$201,A5753)=0,AND(B5753&lt;&gt;"To",B5753&lt;&gt;"CC",B5753&lt;&gt;"BCC"),E5753&lt;&gt;"BASIC_OK"),"REVIEW","OK")</f>
        <v>OK</v>
      </c>
    </row>
    <row r="5754">
      <c r="A5754" s="5" t="s">
        <v>236</v>
      </c>
      <c r="B5754" s="5" t="s">
        <v>50</v>
      </c>
      <c r="C5754" s="5" t="s">
        <v>998</v>
      </c>
      <c r="D5754" s="6" t="str">
        <f t="shared" si="1"/>
        <v>person753@demo.invalid</v>
      </c>
      <c r="E5754" s="6" t="str">
        <f t="shared" si="2"/>
        <v>BASIC_OK</v>
      </c>
      <c r="F5754" s="6" t="str">
        <f>IF(E5754&lt;&gt;"BASIC_OK","REVIEW",IF(RIGHT(D5754,LEN(LOWER(TRIM('Audit summary'!$B$16)))+1)="@"&amp;LOWER(TRIM('Audit summary'!$B$16)),"INTERNAL","EXTERNAL"))</f>
        <v>INTERNAL</v>
      </c>
      <c r="G5754" s="6">
        <f t="shared" si="3"/>
        <v>0</v>
      </c>
      <c r="H5754" s="6">
        <f t="shared" si="4"/>
        <v>1</v>
      </c>
      <c r="I5754" s="6" t="str">
        <f>IF(OR(A5754="",COUNTIF('Message audit'!$A$2:$A$201,A5754)=0,AND(B5754&lt;&gt;"To",B5754&lt;&gt;"CC",B5754&lt;&gt;"BCC"),E5754&lt;&gt;"BASIC_OK"),"REVIEW","OK")</f>
        <v>OK</v>
      </c>
    </row>
    <row r="5755">
      <c r="A5755" s="5" t="s">
        <v>236</v>
      </c>
      <c r="B5755" s="5" t="s">
        <v>65</v>
      </c>
      <c r="C5755" s="5" t="s">
        <v>999</v>
      </c>
      <c r="D5755" s="6" t="str">
        <f t="shared" si="1"/>
        <v>person754@demo.invalid</v>
      </c>
      <c r="E5755" s="6" t="str">
        <f t="shared" si="2"/>
        <v>BASIC_OK</v>
      </c>
      <c r="F5755" s="6" t="str">
        <f>IF(E5755&lt;&gt;"BASIC_OK","REVIEW",IF(RIGHT(D5755,LEN(LOWER(TRIM('Audit summary'!$B$16)))+1)="@"&amp;LOWER(TRIM('Audit summary'!$B$16)),"INTERNAL","EXTERNAL"))</f>
        <v>INTERNAL</v>
      </c>
      <c r="G5755" s="6">
        <f t="shared" si="3"/>
        <v>0</v>
      </c>
      <c r="H5755" s="6">
        <f t="shared" si="4"/>
        <v>1</v>
      </c>
      <c r="I5755" s="6" t="str">
        <f>IF(OR(A5755="",COUNTIF('Message audit'!$A$2:$A$201,A5755)=0,AND(B5755&lt;&gt;"To",B5755&lt;&gt;"CC",B5755&lt;&gt;"BCC"),E5755&lt;&gt;"BASIC_OK"),"REVIEW","OK")</f>
        <v>OK</v>
      </c>
    </row>
    <row r="5756">
      <c r="A5756" s="5" t="s">
        <v>236</v>
      </c>
      <c r="B5756" s="5" t="s">
        <v>21</v>
      </c>
      <c r="C5756" s="5" t="s">
        <v>1000</v>
      </c>
      <c r="D5756" s="6" t="str">
        <f t="shared" si="1"/>
        <v>person755@example.org</v>
      </c>
      <c r="E5756" s="6" t="str">
        <f t="shared" si="2"/>
        <v>BASIC_OK</v>
      </c>
      <c r="F5756" s="6" t="str">
        <f>IF(E5756&lt;&gt;"BASIC_OK","REVIEW",IF(RIGHT(D5756,LEN(LOWER(TRIM('Audit summary'!$B$16)))+1)="@"&amp;LOWER(TRIM('Audit summary'!$B$16)),"INTERNAL","EXTERNAL"))</f>
        <v>EXTERNAL</v>
      </c>
      <c r="G5756" s="6">
        <f t="shared" si="3"/>
        <v>0</v>
      </c>
      <c r="H5756" s="6">
        <f t="shared" si="4"/>
        <v>1</v>
      </c>
      <c r="I5756" s="6" t="str">
        <f>IF(OR(A5756="",COUNTIF('Message audit'!$A$2:$A$201,A5756)=0,AND(B5756&lt;&gt;"To",B5756&lt;&gt;"CC",B5756&lt;&gt;"BCC"),E5756&lt;&gt;"BASIC_OK"),"REVIEW","OK")</f>
        <v>OK</v>
      </c>
    </row>
    <row r="5757">
      <c r="A5757" s="5" t="s">
        <v>236</v>
      </c>
      <c r="B5757" s="5" t="s">
        <v>50</v>
      </c>
      <c r="C5757" s="5" t="s">
        <v>1001</v>
      </c>
      <c r="D5757" s="6" t="str">
        <f t="shared" si="1"/>
        <v>person756@demo.invalid</v>
      </c>
      <c r="E5757" s="6" t="str">
        <f t="shared" si="2"/>
        <v>BASIC_OK</v>
      </c>
      <c r="F5757" s="6" t="str">
        <f>IF(E5757&lt;&gt;"BASIC_OK","REVIEW",IF(RIGHT(D5757,LEN(LOWER(TRIM('Audit summary'!$B$16)))+1)="@"&amp;LOWER(TRIM('Audit summary'!$B$16)),"INTERNAL","EXTERNAL"))</f>
        <v>INTERNAL</v>
      </c>
      <c r="G5757" s="6">
        <f t="shared" si="3"/>
        <v>0</v>
      </c>
      <c r="H5757" s="6">
        <f t="shared" si="4"/>
        <v>1</v>
      </c>
      <c r="I5757" s="6" t="str">
        <f>IF(OR(A5757="",COUNTIF('Message audit'!$A$2:$A$201,A5757)=0,AND(B5757&lt;&gt;"To",B5757&lt;&gt;"CC",B5757&lt;&gt;"BCC"),E5757&lt;&gt;"BASIC_OK"),"REVIEW","OK")</f>
        <v>OK</v>
      </c>
    </row>
    <row r="5758">
      <c r="A5758" s="5" t="s">
        <v>236</v>
      </c>
      <c r="B5758" s="5" t="s">
        <v>65</v>
      </c>
      <c r="C5758" s="5" t="s">
        <v>1002</v>
      </c>
      <c r="D5758" s="6" t="str">
        <f t="shared" si="1"/>
        <v>person757@demo.invalid</v>
      </c>
      <c r="E5758" s="6" t="str">
        <f t="shared" si="2"/>
        <v>BASIC_OK</v>
      </c>
      <c r="F5758" s="6" t="str">
        <f>IF(E5758&lt;&gt;"BASIC_OK","REVIEW",IF(RIGHT(D5758,LEN(LOWER(TRIM('Audit summary'!$B$16)))+1)="@"&amp;LOWER(TRIM('Audit summary'!$B$16)),"INTERNAL","EXTERNAL"))</f>
        <v>INTERNAL</v>
      </c>
      <c r="G5758" s="6">
        <f t="shared" si="3"/>
        <v>0</v>
      </c>
      <c r="H5758" s="6">
        <f t="shared" si="4"/>
        <v>1</v>
      </c>
      <c r="I5758" s="6" t="str">
        <f>IF(OR(A5758="",COUNTIF('Message audit'!$A$2:$A$201,A5758)=0,AND(B5758&lt;&gt;"To",B5758&lt;&gt;"CC",B5758&lt;&gt;"BCC"),E5758&lt;&gt;"BASIC_OK"),"REVIEW","OK")</f>
        <v>OK</v>
      </c>
    </row>
    <row r="5759">
      <c r="A5759" s="5" t="s">
        <v>236</v>
      </c>
      <c r="B5759" s="5" t="s">
        <v>21</v>
      </c>
      <c r="C5759" s="5" t="s">
        <v>1003</v>
      </c>
      <c r="D5759" s="6" t="str">
        <f t="shared" si="1"/>
        <v>person758@demo.invalid</v>
      </c>
      <c r="E5759" s="6" t="str">
        <f t="shared" si="2"/>
        <v>BASIC_OK</v>
      </c>
      <c r="F5759" s="6" t="str">
        <f>IF(E5759&lt;&gt;"BASIC_OK","REVIEW",IF(RIGHT(D5759,LEN(LOWER(TRIM('Audit summary'!$B$16)))+1)="@"&amp;LOWER(TRIM('Audit summary'!$B$16)),"INTERNAL","EXTERNAL"))</f>
        <v>INTERNAL</v>
      </c>
      <c r="G5759" s="6">
        <f t="shared" si="3"/>
        <v>0</v>
      </c>
      <c r="H5759" s="6">
        <f t="shared" si="4"/>
        <v>1</v>
      </c>
      <c r="I5759" s="6" t="str">
        <f>IF(OR(A5759="",COUNTIF('Message audit'!$A$2:$A$201,A5759)=0,AND(B5759&lt;&gt;"To",B5759&lt;&gt;"CC",B5759&lt;&gt;"BCC"),E5759&lt;&gt;"BASIC_OK"),"REVIEW","OK")</f>
        <v>OK</v>
      </c>
    </row>
    <row r="5760">
      <c r="A5760" s="5" t="s">
        <v>236</v>
      </c>
      <c r="B5760" s="5" t="s">
        <v>50</v>
      </c>
      <c r="C5760" s="5" t="s">
        <v>1004</v>
      </c>
      <c r="D5760" s="6" t="str">
        <f t="shared" si="1"/>
        <v>person759@demo.invalid</v>
      </c>
      <c r="E5760" s="6" t="str">
        <f t="shared" si="2"/>
        <v>BASIC_OK</v>
      </c>
      <c r="F5760" s="6" t="str">
        <f>IF(E5760&lt;&gt;"BASIC_OK","REVIEW",IF(RIGHT(D5760,LEN(LOWER(TRIM('Audit summary'!$B$16)))+1)="@"&amp;LOWER(TRIM('Audit summary'!$B$16)),"INTERNAL","EXTERNAL"))</f>
        <v>INTERNAL</v>
      </c>
      <c r="G5760" s="6">
        <f t="shared" si="3"/>
        <v>0</v>
      </c>
      <c r="H5760" s="6">
        <f t="shared" si="4"/>
        <v>1</v>
      </c>
      <c r="I5760" s="6" t="str">
        <f>IF(OR(A5760="",COUNTIF('Message audit'!$A$2:$A$201,A5760)=0,AND(B5760&lt;&gt;"To",B5760&lt;&gt;"CC",B5760&lt;&gt;"BCC"),E5760&lt;&gt;"BASIC_OK"),"REVIEW","OK")</f>
        <v>OK</v>
      </c>
    </row>
    <row r="5761">
      <c r="A5761" s="5" t="s">
        <v>236</v>
      </c>
      <c r="B5761" s="5" t="s">
        <v>65</v>
      </c>
      <c r="C5761" s="5" t="s">
        <v>1005</v>
      </c>
      <c r="D5761" s="6" t="str">
        <f t="shared" si="1"/>
        <v>person760@example.org</v>
      </c>
      <c r="E5761" s="6" t="str">
        <f t="shared" si="2"/>
        <v>BASIC_OK</v>
      </c>
      <c r="F5761" s="6" t="str">
        <f>IF(E5761&lt;&gt;"BASIC_OK","REVIEW",IF(RIGHT(D5761,LEN(LOWER(TRIM('Audit summary'!$B$16)))+1)="@"&amp;LOWER(TRIM('Audit summary'!$B$16)),"INTERNAL","EXTERNAL"))</f>
        <v>EXTERNAL</v>
      </c>
      <c r="G5761" s="6">
        <f t="shared" si="3"/>
        <v>0</v>
      </c>
      <c r="H5761" s="6">
        <f t="shared" si="4"/>
        <v>1</v>
      </c>
      <c r="I5761" s="6" t="str">
        <f>IF(OR(A5761="",COUNTIF('Message audit'!$A$2:$A$201,A5761)=0,AND(B5761&lt;&gt;"To",B5761&lt;&gt;"CC",B5761&lt;&gt;"BCC"),E5761&lt;&gt;"BASIC_OK"),"REVIEW","OK")</f>
        <v>OK</v>
      </c>
    </row>
    <row r="5762">
      <c r="A5762" s="5" t="s">
        <v>236</v>
      </c>
      <c r="B5762" s="5" t="s">
        <v>21</v>
      </c>
      <c r="C5762" s="5" t="s">
        <v>1006</v>
      </c>
      <c r="D5762" s="6" t="str">
        <f t="shared" si="1"/>
        <v>person761@demo.invalid</v>
      </c>
      <c r="E5762" s="6" t="str">
        <f t="shared" si="2"/>
        <v>BASIC_OK</v>
      </c>
      <c r="F5762" s="6" t="str">
        <f>IF(E5762&lt;&gt;"BASIC_OK","REVIEW",IF(RIGHT(D5762,LEN(LOWER(TRIM('Audit summary'!$B$16)))+1)="@"&amp;LOWER(TRIM('Audit summary'!$B$16)),"INTERNAL","EXTERNAL"))</f>
        <v>INTERNAL</v>
      </c>
      <c r="G5762" s="6">
        <f t="shared" si="3"/>
        <v>0</v>
      </c>
      <c r="H5762" s="6">
        <f t="shared" si="4"/>
        <v>1</v>
      </c>
      <c r="I5762" s="6" t="str">
        <f>IF(OR(A5762="",COUNTIF('Message audit'!$A$2:$A$201,A5762)=0,AND(B5762&lt;&gt;"To",B5762&lt;&gt;"CC",B5762&lt;&gt;"BCC"),E5762&lt;&gt;"BASIC_OK"),"REVIEW","OK")</f>
        <v>OK</v>
      </c>
    </row>
    <row r="5763">
      <c r="A5763" s="5" t="s">
        <v>236</v>
      </c>
      <c r="B5763" s="5" t="s">
        <v>50</v>
      </c>
      <c r="C5763" s="5" t="s">
        <v>1007</v>
      </c>
      <c r="D5763" s="6" t="str">
        <f t="shared" si="1"/>
        <v>person762@demo.invalid</v>
      </c>
      <c r="E5763" s="6" t="str">
        <f t="shared" si="2"/>
        <v>BASIC_OK</v>
      </c>
      <c r="F5763" s="6" t="str">
        <f>IF(E5763&lt;&gt;"BASIC_OK","REVIEW",IF(RIGHT(D5763,LEN(LOWER(TRIM('Audit summary'!$B$16)))+1)="@"&amp;LOWER(TRIM('Audit summary'!$B$16)),"INTERNAL","EXTERNAL"))</f>
        <v>INTERNAL</v>
      </c>
      <c r="G5763" s="6">
        <f t="shared" si="3"/>
        <v>0</v>
      </c>
      <c r="H5763" s="6">
        <f t="shared" si="4"/>
        <v>1</v>
      </c>
      <c r="I5763" s="6" t="str">
        <f>IF(OR(A5763="",COUNTIF('Message audit'!$A$2:$A$201,A5763)=0,AND(B5763&lt;&gt;"To",B5763&lt;&gt;"CC",B5763&lt;&gt;"BCC"),E5763&lt;&gt;"BASIC_OK"),"REVIEW","OK")</f>
        <v>OK</v>
      </c>
    </row>
    <row r="5764">
      <c r="A5764" s="5" t="s">
        <v>236</v>
      </c>
      <c r="B5764" s="5" t="s">
        <v>65</v>
      </c>
      <c r="C5764" s="5" t="s">
        <v>1008</v>
      </c>
      <c r="D5764" s="6" t="str">
        <f t="shared" si="1"/>
        <v>person763@demo.invalid</v>
      </c>
      <c r="E5764" s="6" t="str">
        <f t="shared" si="2"/>
        <v>BASIC_OK</v>
      </c>
      <c r="F5764" s="6" t="str">
        <f>IF(E5764&lt;&gt;"BASIC_OK","REVIEW",IF(RIGHT(D5764,LEN(LOWER(TRIM('Audit summary'!$B$16)))+1)="@"&amp;LOWER(TRIM('Audit summary'!$B$16)),"INTERNAL","EXTERNAL"))</f>
        <v>INTERNAL</v>
      </c>
      <c r="G5764" s="6">
        <f t="shared" si="3"/>
        <v>0</v>
      </c>
      <c r="H5764" s="6">
        <f t="shared" si="4"/>
        <v>1</v>
      </c>
      <c r="I5764" s="6" t="str">
        <f>IF(OR(A5764="",COUNTIF('Message audit'!$A$2:$A$201,A5764)=0,AND(B5764&lt;&gt;"To",B5764&lt;&gt;"CC",B5764&lt;&gt;"BCC"),E5764&lt;&gt;"BASIC_OK"),"REVIEW","OK")</f>
        <v>OK</v>
      </c>
    </row>
    <row r="5765">
      <c r="A5765" s="5" t="s">
        <v>236</v>
      </c>
      <c r="B5765" s="5" t="s">
        <v>21</v>
      </c>
      <c r="C5765" s="5" t="s">
        <v>1009</v>
      </c>
      <c r="D5765" s="6" t="str">
        <f t="shared" si="1"/>
        <v>person764@demo.invalid</v>
      </c>
      <c r="E5765" s="6" t="str">
        <f t="shared" si="2"/>
        <v>BASIC_OK</v>
      </c>
      <c r="F5765" s="6" t="str">
        <f>IF(E5765&lt;&gt;"BASIC_OK","REVIEW",IF(RIGHT(D5765,LEN(LOWER(TRIM('Audit summary'!$B$16)))+1)="@"&amp;LOWER(TRIM('Audit summary'!$B$16)),"INTERNAL","EXTERNAL"))</f>
        <v>INTERNAL</v>
      </c>
      <c r="G5765" s="6">
        <f t="shared" si="3"/>
        <v>0</v>
      </c>
      <c r="H5765" s="6">
        <f t="shared" si="4"/>
        <v>1</v>
      </c>
      <c r="I5765" s="6" t="str">
        <f>IF(OR(A5765="",COUNTIF('Message audit'!$A$2:$A$201,A5765)=0,AND(B5765&lt;&gt;"To",B5765&lt;&gt;"CC",B5765&lt;&gt;"BCC"),E5765&lt;&gt;"BASIC_OK"),"REVIEW","OK")</f>
        <v>OK</v>
      </c>
    </row>
    <row r="5766">
      <c r="A5766" s="5" t="s">
        <v>236</v>
      </c>
      <c r="B5766" s="5" t="s">
        <v>50</v>
      </c>
      <c r="C5766" s="5" t="s">
        <v>1010</v>
      </c>
      <c r="D5766" s="6" t="str">
        <f t="shared" si="1"/>
        <v>person765@example.org</v>
      </c>
      <c r="E5766" s="6" t="str">
        <f t="shared" si="2"/>
        <v>BASIC_OK</v>
      </c>
      <c r="F5766" s="6" t="str">
        <f>IF(E5766&lt;&gt;"BASIC_OK","REVIEW",IF(RIGHT(D5766,LEN(LOWER(TRIM('Audit summary'!$B$16)))+1)="@"&amp;LOWER(TRIM('Audit summary'!$B$16)),"INTERNAL","EXTERNAL"))</f>
        <v>EXTERNAL</v>
      </c>
      <c r="G5766" s="6">
        <f t="shared" si="3"/>
        <v>0</v>
      </c>
      <c r="H5766" s="6">
        <f t="shared" si="4"/>
        <v>1</v>
      </c>
      <c r="I5766" s="6" t="str">
        <f>IF(OR(A5766="",COUNTIF('Message audit'!$A$2:$A$201,A5766)=0,AND(B5766&lt;&gt;"To",B5766&lt;&gt;"CC",B5766&lt;&gt;"BCC"),E5766&lt;&gt;"BASIC_OK"),"REVIEW","OK")</f>
        <v>OK</v>
      </c>
    </row>
    <row r="5767">
      <c r="A5767" s="5" t="s">
        <v>236</v>
      </c>
      <c r="B5767" s="5" t="s">
        <v>65</v>
      </c>
      <c r="C5767" s="5" t="s">
        <v>1011</v>
      </c>
      <c r="D5767" s="6" t="str">
        <f t="shared" si="1"/>
        <v>person766@demo.invalid</v>
      </c>
      <c r="E5767" s="6" t="str">
        <f t="shared" si="2"/>
        <v>BASIC_OK</v>
      </c>
      <c r="F5767" s="6" t="str">
        <f>IF(E5767&lt;&gt;"BASIC_OK","REVIEW",IF(RIGHT(D5767,LEN(LOWER(TRIM('Audit summary'!$B$16)))+1)="@"&amp;LOWER(TRIM('Audit summary'!$B$16)),"INTERNAL","EXTERNAL"))</f>
        <v>INTERNAL</v>
      </c>
      <c r="G5767" s="6">
        <f t="shared" si="3"/>
        <v>0</v>
      </c>
      <c r="H5767" s="6">
        <f t="shared" si="4"/>
        <v>1</v>
      </c>
      <c r="I5767" s="6" t="str">
        <f>IF(OR(A5767="",COUNTIF('Message audit'!$A$2:$A$201,A5767)=0,AND(B5767&lt;&gt;"To",B5767&lt;&gt;"CC",B5767&lt;&gt;"BCC"),E5767&lt;&gt;"BASIC_OK"),"REVIEW","OK")</f>
        <v>OK</v>
      </c>
    </row>
    <row r="5768">
      <c r="A5768" s="5" t="s">
        <v>236</v>
      </c>
      <c r="B5768" s="5" t="s">
        <v>21</v>
      </c>
      <c r="C5768" s="5" t="s">
        <v>1012</v>
      </c>
      <c r="D5768" s="6" t="str">
        <f t="shared" si="1"/>
        <v>person767@demo.invalid</v>
      </c>
      <c r="E5768" s="6" t="str">
        <f t="shared" si="2"/>
        <v>BASIC_OK</v>
      </c>
      <c r="F5768" s="6" t="str">
        <f>IF(E5768&lt;&gt;"BASIC_OK","REVIEW",IF(RIGHT(D5768,LEN(LOWER(TRIM('Audit summary'!$B$16)))+1)="@"&amp;LOWER(TRIM('Audit summary'!$B$16)),"INTERNAL","EXTERNAL"))</f>
        <v>INTERNAL</v>
      </c>
      <c r="G5768" s="6">
        <f t="shared" si="3"/>
        <v>0</v>
      </c>
      <c r="H5768" s="6">
        <f t="shared" si="4"/>
        <v>1</v>
      </c>
      <c r="I5768" s="6" t="str">
        <f>IF(OR(A5768="",COUNTIF('Message audit'!$A$2:$A$201,A5768)=0,AND(B5768&lt;&gt;"To",B5768&lt;&gt;"CC",B5768&lt;&gt;"BCC"),E5768&lt;&gt;"BASIC_OK"),"REVIEW","OK")</f>
        <v>OK</v>
      </c>
    </row>
    <row r="5769">
      <c r="A5769" s="5" t="s">
        <v>236</v>
      </c>
      <c r="B5769" s="5" t="s">
        <v>50</v>
      </c>
      <c r="C5769" s="5" t="s">
        <v>1013</v>
      </c>
      <c r="D5769" s="6" t="str">
        <f t="shared" si="1"/>
        <v>person768@demo.invalid</v>
      </c>
      <c r="E5769" s="6" t="str">
        <f t="shared" si="2"/>
        <v>BASIC_OK</v>
      </c>
      <c r="F5769" s="6" t="str">
        <f>IF(E5769&lt;&gt;"BASIC_OK","REVIEW",IF(RIGHT(D5769,LEN(LOWER(TRIM('Audit summary'!$B$16)))+1)="@"&amp;LOWER(TRIM('Audit summary'!$B$16)),"INTERNAL","EXTERNAL"))</f>
        <v>INTERNAL</v>
      </c>
      <c r="G5769" s="6">
        <f t="shared" si="3"/>
        <v>0</v>
      </c>
      <c r="H5769" s="6">
        <f t="shared" si="4"/>
        <v>1</v>
      </c>
      <c r="I5769" s="6" t="str">
        <f>IF(OR(A5769="",COUNTIF('Message audit'!$A$2:$A$201,A5769)=0,AND(B5769&lt;&gt;"To",B5769&lt;&gt;"CC",B5769&lt;&gt;"BCC"),E5769&lt;&gt;"BASIC_OK"),"REVIEW","OK")</f>
        <v>OK</v>
      </c>
    </row>
    <row r="5770">
      <c r="A5770" s="5" t="s">
        <v>236</v>
      </c>
      <c r="B5770" s="5" t="s">
        <v>65</v>
      </c>
      <c r="C5770" s="5" t="s">
        <v>1014</v>
      </c>
      <c r="D5770" s="6" t="str">
        <f t="shared" si="1"/>
        <v>person769@demo.invalid</v>
      </c>
      <c r="E5770" s="6" t="str">
        <f t="shared" si="2"/>
        <v>BASIC_OK</v>
      </c>
      <c r="F5770" s="6" t="str">
        <f>IF(E5770&lt;&gt;"BASIC_OK","REVIEW",IF(RIGHT(D5770,LEN(LOWER(TRIM('Audit summary'!$B$16)))+1)="@"&amp;LOWER(TRIM('Audit summary'!$B$16)),"INTERNAL","EXTERNAL"))</f>
        <v>INTERNAL</v>
      </c>
      <c r="G5770" s="6">
        <f t="shared" si="3"/>
        <v>0</v>
      </c>
      <c r="H5770" s="6">
        <f t="shared" si="4"/>
        <v>1</v>
      </c>
      <c r="I5770" s="6" t="str">
        <f>IF(OR(A5770="",COUNTIF('Message audit'!$A$2:$A$201,A5770)=0,AND(B5770&lt;&gt;"To",B5770&lt;&gt;"CC",B5770&lt;&gt;"BCC"),E5770&lt;&gt;"BASIC_OK"),"REVIEW","OK")</f>
        <v>OK</v>
      </c>
    </row>
    <row r="5771">
      <c r="A5771" s="5" t="s">
        <v>236</v>
      </c>
      <c r="B5771" s="5" t="s">
        <v>21</v>
      </c>
      <c r="C5771" s="5" t="s">
        <v>1015</v>
      </c>
      <c r="D5771" s="6" t="str">
        <f t="shared" si="1"/>
        <v>person770@example.org</v>
      </c>
      <c r="E5771" s="6" t="str">
        <f t="shared" si="2"/>
        <v>BASIC_OK</v>
      </c>
      <c r="F5771" s="6" t="str">
        <f>IF(E5771&lt;&gt;"BASIC_OK","REVIEW",IF(RIGHT(D5771,LEN(LOWER(TRIM('Audit summary'!$B$16)))+1)="@"&amp;LOWER(TRIM('Audit summary'!$B$16)),"INTERNAL","EXTERNAL"))</f>
        <v>EXTERNAL</v>
      </c>
      <c r="G5771" s="6">
        <f t="shared" si="3"/>
        <v>0</v>
      </c>
      <c r="H5771" s="6">
        <f t="shared" si="4"/>
        <v>1</v>
      </c>
      <c r="I5771" s="6" t="str">
        <f>IF(OR(A5771="",COUNTIF('Message audit'!$A$2:$A$201,A5771)=0,AND(B5771&lt;&gt;"To",B5771&lt;&gt;"CC",B5771&lt;&gt;"BCC"),E5771&lt;&gt;"BASIC_OK"),"REVIEW","OK")</f>
        <v>OK</v>
      </c>
    </row>
    <row r="5772">
      <c r="A5772" s="5" t="s">
        <v>236</v>
      </c>
      <c r="B5772" s="5" t="s">
        <v>50</v>
      </c>
      <c r="C5772" s="5" t="s">
        <v>1016</v>
      </c>
      <c r="D5772" s="6" t="str">
        <f t="shared" si="1"/>
        <v>person771@demo.invalid</v>
      </c>
      <c r="E5772" s="6" t="str">
        <f t="shared" si="2"/>
        <v>BASIC_OK</v>
      </c>
      <c r="F5772" s="6" t="str">
        <f>IF(E5772&lt;&gt;"BASIC_OK","REVIEW",IF(RIGHT(D5772,LEN(LOWER(TRIM('Audit summary'!$B$16)))+1)="@"&amp;LOWER(TRIM('Audit summary'!$B$16)),"INTERNAL","EXTERNAL"))</f>
        <v>INTERNAL</v>
      </c>
      <c r="G5772" s="6">
        <f t="shared" si="3"/>
        <v>0</v>
      </c>
      <c r="H5772" s="6">
        <f t="shared" si="4"/>
        <v>1</v>
      </c>
      <c r="I5772" s="6" t="str">
        <f>IF(OR(A5772="",COUNTIF('Message audit'!$A$2:$A$201,A5772)=0,AND(B5772&lt;&gt;"To",B5772&lt;&gt;"CC",B5772&lt;&gt;"BCC"),E5772&lt;&gt;"BASIC_OK"),"REVIEW","OK")</f>
        <v>OK</v>
      </c>
    </row>
    <row r="5773">
      <c r="A5773" s="5" t="s">
        <v>236</v>
      </c>
      <c r="B5773" s="5" t="s">
        <v>65</v>
      </c>
      <c r="C5773" s="5" t="s">
        <v>1017</v>
      </c>
      <c r="D5773" s="6" t="str">
        <f t="shared" si="1"/>
        <v>person772@demo.invalid</v>
      </c>
      <c r="E5773" s="6" t="str">
        <f t="shared" si="2"/>
        <v>BASIC_OK</v>
      </c>
      <c r="F5773" s="6" t="str">
        <f>IF(E5773&lt;&gt;"BASIC_OK","REVIEW",IF(RIGHT(D5773,LEN(LOWER(TRIM('Audit summary'!$B$16)))+1)="@"&amp;LOWER(TRIM('Audit summary'!$B$16)),"INTERNAL","EXTERNAL"))</f>
        <v>INTERNAL</v>
      </c>
      <c r="G5773" s="6">
        <f t="shared" si="3"/>
        <v>0</v>
      </c>
      <c r="H5773" s="6">
        <f t="shared" si="4"/>
        <v>1</v>
      </c>
      <c r="I5773" s="6" t="str">
        <f>IF(OR(A5773="",COUNTIF('Message audit'!$A$2:$A$201,A5773)=0,AND(B5773&lt;&gt;"To",B5773&lt;&gt;"CC",B5773&lt;&gt;"BCC"),E5773&lt;&gt;"BASIC_OK"),"REVIEW","OK")</f>
        <v>OK</v>
      </c>
    </row>
    <row r="5774">
      <c r="A5774" s="5" t="s">
        <v>236</v>
      </c>
      <c r="B5774" s="5" t="s">
        <v>21</v>
      </c>
      <c r="C5774" s="5" t="s">
        <v>1018</v>
      </c>
      <c r="D5774" s="6" t="str">
        <f t="shared" si="1"/>
        <v>person773@demo.invalid</v>
      </c>
      <c r="E5774" s="6" t="str">
        <f t="shared" si="2"/>
        <v>BASIC_OK</v>
      </c>
      <c r="F5774" s="6" t="str">
        <f>IF(E5774&lt;&gt;"BASIC_OK","REVIEW",IF(RIGHT(D5774,LEN(LOWER(TRIM('Audit summary'!$B$16)))+1)="@"&amp;LOWER(TRIM('Audit summary'!$B$16)),"INTERNAL","EXTERNAL"))</f>
        <v>INTERNAL</v>
      </c>
      <c r="G5774" s="6">
        <f t="shared" si="3"/>
        <v>0</v>
      </c>
      <c r="H5774" s="6">
        <f t="shared" si="4"/>
        <v>1</v>
      </c>
      <c r="I5774" s="6" t="str">
        <f>IF(OR(A5774="",COUNTIF('Message audit'!$A$2:$A$201,A5774)=0,AND(B5774&lt;&gt;"To",B5774&lt;&gt;"CC",B5774&lt;&gt;"BCC"),E5774&lt;&gt;"BASIC_OK"),"REVIEW","OK")</f>
        <v>OK</v>
      </c>
    </row>
    <row r="5775">
      <c r="A5775" s="5" t="s">
        <v>236</v>
      </c>
      <c r="B5775" s="5" t="s">
        <v>50</v>
      </c>
      <c r="C5775" s="5" t="s">
        <v>1019</v>
      </c>
      <c r="D5775" s="6" t="str">
        <f t="shared" si="1"/>
        <v>person774@demo.invalid</v>
      </c>
      <c r="E5775" s="6" t="str">
        <f t="shared" si="2"/>
        <v>BASIC_OK</v>
      </c>
      <c r="F5775" s="6" t="str">
        <f>IF(E5775&lt;&gt;"BASIC_OK","REVIEW",IF(RIGHT(D5775,LEN(LOWER(TRIM('Audit summary'!$B$16)))+1)="@"&amp;LOWER(TRIM('Audit summary'!$B$16)),"INTERNAL","EXTERNAL"))</f>
        <v>INTERNAL</v>
      </c>
      <c r="G5775" s="6">
        <f t="shared" si="3"/>
        <v>0</v>
      </c>
      <c r="H5775" s="6">
        <f t="shared" si="4"/>
        <v>1</v>
      </c>
      <c r="I5775" s="6" t="str">
        <f>IF(OR(A5775="",COUNTIF('Message audit'!$A$2:$A$201,A5775)=0,AND(B5775&lt;&gt;"To",B5775&lt;&gt;"CC",B5775&lt;&gt;"BCC"),E5775&lt;&gt;"BASIC_OK"),"REVIEW","OK")</f>
        <v>OK</v>
      </c>
    </row>
    <row r="5776">
      <c r="A5776" s="5" t="s">
        <v>236</v>
      </c>
      <c r="B5776" s="5" t="s">
        <v>65</v>
      </c>
      <c r="C5776" s="5" t="s">
        <v>1020</v>
      </c>
      <c r="D5776" s="6" t="str">
        <f t="shared" si="1"/>
        <v>person775@example.org</v>
      </c>
      <c r="E5776" s="6" t="str">
        <f t="shared" si="2"/>
        <v>BASIC_OK</v>
      </c>
      <c r="F5776" s="6" t="str">
        <f>IF(E5776&lt;&gt;"BASIC_OK","REVIEW",IF(RIGHT(D5776,LEN(LOWER(TRIM('Audit summary'!$B$16)))+1)="@"&amp;LOWER(TRIM('Audit summary'!$B$16)),"INTERNAL","EXTERNAL"))</f>
        <v>EXTERNAL</v>
      </c>
      <c r="G5776" s="6">
        <f t="shared" si="3"/>
        <v>0</v>
      </c>
      <c r="H5776" s="6">
        <f t="shared" si="4"/>
        <v>1</v>
      </c>
      <c r="I5776" s="6" t="str">
        <f>IF(OR(A5776="",COUNTIF('Message audit'!$A$2:$A$201,A5776)=0,AND(B5776&lt;&gt;"To",B5776&lt;&gt;"CC",B5776&lt;&gt;"BCC"),E5776&lt;&gt;"BASIC_OK"),"REVIEW","OK")</f>
        <v>OK</v>
      </c>
    </row>
    <row r="5777">
      <c r="A5777" s="5" t="s">
        <v>236</v>
      </c>
      <c r="B5777" s="5" t="s">
        <v>21</v>
      </c>
      <c r="C5777" s="5" t="s">
        <v>1021</v>
      </c>
      <c r="D5777" s="6" t="str">
        <f t="shared" si="1"/>
        <v>person776@demo.invalid</v>
      </c>
      <c r="E5777" s="6" t="str">
        <f t="shared" si="2"/>
        <v>BASIC_OK</v>
      </c>
      <c r="F5777" s="6" t="str">
        <f>IF(E5777&lt;&gt;"BASIC_OK","REVIEW",IF(RIGHT(D5777,LEN(LOWER(TRIM('Audit summary'!$B$16)))+1)="@"&amp;LOWER(TRIM('Audit summary'!$B$16)),"INTERNAL","EXTERNAL"))</f>
        <v>INTERNAL</v>
      </c>
      <c r="G5777" s="6">
        <f t="shared" si="3"/>
        <v>0</v>
      </c>
      <c r="H5777" s="6">
        <f t="shared" si="4"/>
        <v>1</v>
      </c>
      <c r="I5777" s="6" t="str">
        <f>IF(OR(A5777="",COUNTIF('Message audit'!$A$2:$A$201,A5777)=0,AND(B5777&lt;&gt;"To",B5777&lt;&gt;"CC",B5777&lt;&gt;"BCC"),E5777&lt;&gt;"BASIC_OK"),"REVIEW","OK")</f>
        <v>OK</v>
      </c>
    </row>
    <row r="5778">
      <c r="A5778" s="5" t="s">
        <v>236</v>
      </c>
      <c r="B5778" s="5" t="s">
        <v>50</v>
      </c>
      <c r="C5778" s="5" t="s">
        <v>1022</v>
      </c>
      <c r="D5778" s="6" t="str">
        <f t="shared" si="1"/>
        <v>person777@demo.invalid</v>
      </c>
      <c r="E5778" s="6" t="str">
        <f t="shared" si="2"/>
        <v>BASIC_OK</v>
      </c>
      <c r="F5778" s="6" t="str">
        <f>IF(E5778&lt;&gt;"BASIC_OK","REVIEW",IF(RIGHT(D5778,LEN(LOWER(TRIM('Audit summary'!$B$16)))+1)="@"&amp;LOWER(TRIM('Audit summary'!$B$16)),"INTERNAL","EXTERNAL"))</f>
        <v>INTERNAL</v>
      </c>
      <c r="G5778" s="6">
        <f t="shared" si="3"/>
        <v>0</v>
      </c>
      <c r="H5778" s="6">
        <f t="shared" si="4"/>
        <v>1</v>
      </c>
      <c r="I5778" s="6" t="str">
        <f>IF(OR(A5778="",COUNTIF('Message audit'!$A$2:$A$201,A5778)=0,AND(B5778&lt;&gt;"To",B5778&lt;&gt;"CC",B5778&lt;&gt;"BCC"),E5778&lt;&gt;"BASIC_OK"),"REVIEW","OK")</f>
        <v>OK</v>
      </c>
    </row>
    <row r="5779">
      <c r="A5779" s="5" t="s">
        <v>236</v>
      </c>
      <c r="B5779" s="5" t="s">
        <v>65</v>
      </c>
      <c r="C5779" s="5" t="s">
        <v>1023</v>
      </c>
      <c r="D5779" s="6" t="str">
        <f t="shared" si="1"/>
        <v>person778@demo.invalid</v>
      </c>
      <c r="E5779" s="6" t="str">
        <f t="shared" si="2"/>
        <v>BASIC_OK</v>
      </c>
      <c r="F5779" s="6" t="str">
        <f>IF(E5779&lt;&gt;"BASIC_OK","REVIEW",IF(RIGHT(D5779,LEN(LOWER(TRIM('Audit summary'!$B$16)))+1)="@"&amp;LOWER(TRIM('Audit summary'!$B$16)),"INTERNAL","EXTERNAL"))</f>
        <v>INTERNAL</v>
      </c>
      <c r="G5779" s="6">
        <f t="shared" si="3"/>
        <v>0</v>
      </c>
      <c r="H5779" s="6">
        <f t="shared" si="4"/>
        <v>1</v>
      </c>
      <c r="I5779" s="6" t="str">
        <f>IF(OR(A5779="",COUNTIF('Message audit'!$A$2:$A$201,A5779)=0,AND(B5779&lt;&gt;"To",B5779&lt;&gt;"CC",B5779&lt;&gt;"BCC"),E5779&lt;&gt;"BASIC_OK"),"REVIEW","OK")</f>
        <v>OK</v>
      </c>
    </row>
    <row r="5780">
      <c r="A5780" s="5" t="s">
        <v>236</v>
      </c>
      <c r="B5780" s="5" t="s">
        <v>21</v>
      </c>
      <c r="C5780" s="5" t="s">
        <v>1024</v>
      </c>
      <c r="D5780" s="6" t="str">
        <f t="shared" si="1"/>
        <v>person779@demo.invalid</v>
      </c>
      <c r="E5780" s="6" t="str">
        <f t="shared" si="2"/>
        <v>BASIC_OK</v>
      </c>
      <c r="F5780" s="6" t="str">
        <f>IF(E5780&lt;&gt;"BASIC_OK","REVIEW",IF(RIGHT(D5780,LEN(LOWER(TRIM('Audit summary'!$B$16)))+1)="@"&amp;LOWER(TRIM('Audit summary'!$B$16)),"INTERNAL","EXTERNAL"))</f>
        <v>INTERNAL</v>
      </c>
      <c r="G5780" s="6">
        <f t="shared" si="3"/>
        <v>0</v>
      </c>
      <c r="H5780" s="6">
        <f t="shared" si="4"/>
        <v>1</v>
      </c>
      <c r="I5780" s="6" t="str">
        <f>IF(OR(A5780="",COUNTIF('Message audit'!$A$2:$A$201,A5780)=0,AND(B5780&lt;&gt;"To",B5780&lt;&gt;"CC",B5780&lt;&gt;"BCC"),E5780&lt;&gt;"BASIC_OK"),"REVIEW","OK")</f>
        <v>OK</v>
      </c>
    </row>
    <row r="5781">
      <c r="A5781" s="5" t="s">
        <v>236</v>
      </c>
      <c r="B5781" s="5" t="s">
        <v>50</v>
      </c>
      <c r="C5781" s="5" t="s">
        <v>1025</v>
      </c>
      <c r="D5781" s="6" t="str">
        <f t="shared" si="1"/>
        <v>person780@example.org</v>
      </c>
      <c r="E5781" s="6" t="str">
        <f t="shared" si="2"/>
        <v>BASIC_OK</v>
      </c>
      <c r="F5781" s="6" t="str">
        <f>IF(E5781&lt;&gt;"BASIC_OK","REVIEW",IF(RIGHT(D5781,LEN(LOWER(TRIM('Audit summary'!$B$16)))+1)="@"&amp;LOWER(TRIM('Audit summary'!$B$16)),"INTERNAL","EXTERNAL"))</f>
        <v>EXTERNAL</v>
      </c>
      <c r="G5781" s="6">
        <f t="shared" si="3"/>
        <v>0</v>
      </c>
      <c r="H5781" s="6">
        <f t="shared" si="4"/>
        <v>1</v>
      </c>
      <c r="I5781" s="6" t="str">
        <f>IF(OR(A5781="",COUNTIF('Message audit'!$A$2:$A$201,A5781)=0,AND(B5781&lt;&gt;"To",B5781&lt;&gt;"CC",B5781&lt;&gt;"BCC"),E5781&lt;&gt;"BASIC_OK"),"REVIEW","OK")</f>
        <v>OK</v>
      </c>
    </row>
    <row r="5782">
      <c r="A5782" s="5" t="s">
        <v>236</v>
      </c>
      <c r="B5782" s="5" t="s">
        <v>65</v>
      </c>
      <c r="C5782" s="5" t="s">
        <v>1026</v>
      </c>
      <c r="D5782" s="6" t="str">
        <f t="shared" si="1"/>
        <v>person781@demo.invalid</v>
      </c>
      <c r="E5782" s="6" t="str">
        <f t="shared" si="2"/>
        <v>BASIC_OK</v>
      </c>
      <c r="F5782" s="6" t="str">
        <f>IF(E5782&lt;&gt;"BASIC_OK","REVIEW",IF(RIGHT(D5782,LEN(LOWER(TRIM('Audit summary'!$B$16)))+1)="@"&amp;LOWER(TRIM('Audit summary'!$B$16)),"INTERNAL","EXTERNAL"))</f>
        <v>INTERNAL</v>
      </c>
      <c r="G5782" s="6">
        <f t="shared" si="3"/>
        <v>0</v>
      </c>
      <c r="H5782" s="6">
        <f t="shared" si="4"/>
        <v>1</v>
      </c>
      <c r="I5782" s="6" t="str">
        <f>IF(OR(A5782="",COUNTIF('Message audit'!$A$2:$A$201,A5782)=0,AND(B5782&lt;&gt;"To",B5782&lt;&gt;"CC",B5782&lt;&gt;"BCC"),E5782&lt;&gt;"BASIC_OK"),"REVIEW","OK")</f>
        <v>OK</v>
      </c>
    </row>
    <row r="5783">
      <c r="A5783" s="5" t="s">
        <v>236</v>
      </c>
      <c r="B5783" s="5" t="s">
        <v>21</v>
      </c>
      <c r="C5783" s="5" t="s">
        <v>1027</v>
      </c>
      <c r="D5783" s="6" t="str">
        <f t="shared" si="1"/>
        <v>person782@demo.invalid</v>
      </c>
      <c r="E5783" s="6" t="str">
        <f t="shared" si="2"/>
        <v>BASIC_OK</v>
      </c>
      <c r="F5783" s="6" t="str">
        <f>IF(E5783&lt;&gt;"BASIC_OK","REVIEW",IF(RIGHT(D5783,LEN(LOWER(TRIM('Audit summary'!$B$16)))+1)="@"&amp;LOWER(TRIM('Audit summary'!$B$16)),"INTERNAL","EXTERNAL"))</f>
        <v>INTERNAL</v>
      </c>
      <c r="G5783" s="6">
        <f t="shared" si="3"/>
        <v>0</v>
      </c>
      <c r="H5783" s="6">
        <f t="shared" si="4"/>
        <v>1</v>
      </c>
      <c r="I5783" s="6" t="str">
        <f>IF(OR(A5783="",COUNTIF('Message audit'!$A$2:$A$201,A5783)=0,AND(B5783&lt;&gt;"To",B5783&lt;&gt;"CC",B5783&lt;&gt;"BCC"),E5783&lt;&gt;"BASIC_OK"),"REVIEW","OK")</f>
        <v>OK</v>
      </c>
    </row>
    <row r="5784">
      <c r="A5784" s="5" t="s">
        <v>236</v>
      </c>
      <c r="B5784" s="5" t="s">
        <v>50</v>
      </c>
      <c r="C5784" s="5" t="s">
        <v>1028</v>
      </c>
      <c r="D5784" s="6" t="str">
        <f t="shared" si="1"/>
        <v>person783@demo.invalid</v>
      </c>
      <c r="E5784" s="6" t="str">
        <f t="shared" si="2"/>
        <v>BASIC_OK</v>
      </c>
      <c r="F5784" s="6" t="str">
        <f>IF(E5784&lt;&gt;"BASIC_OK","REVIEW",IF(RIGHT(D5784,LEN(LOWER(TRIM('Audit summary'!$B$16)))+1)="@"&amp;LOWER(TRIM('Audit summary'!$B$16)),"INTERNAL","EXTERNAL"))</f>
        <v>INTERNAL</v>
      </c>
      <c r="G5784" s="6">
        <f t="shared" si="3"/>
        <v>0</v>
      </c>
      <c r="H5784" s="6">
        <f t="shared" si="4"/>
        <v>1</v>
      </c>
      <c r="I5784" s="6" t="str">
        <f>IF(OR(A5784="",COUNTIF('Message audit'!$A$2:$A$201,A5784)=0,AND(B5784&lt;&gt;"To",B5784&lt;&gt;"CC",B5784&lt;&gt;"BCC"),E5784&lt;&gt;"BASIC_OK"),"REVIEW","OK")</f>
        <v>OK</v>
      </c>
    </row>
    <row r="5785">
      <c r="A5785" s="5" t="s">
        <v>236</v>
      </c>
      <c r="B5785" s="5" t="s">
        <v>65</v>
      </c>
      <c r="C5785" s="5" t="s">
        <v>1029</v>
      </c>
      <c r="D5785" s="6" t="str">
        <f t="shared" si="1"/>
        <v>person784@demo.invalid</v>
      </c>
      <c r="E5785" s="6" t="str">
        <f t="shared" si="2"/>
        <v>BASIC_OK</v>
      </c>
      <c r="F5785" s="6" t="str">
        <f>IF(E5785&lt;&gt;"BASIC_OK","REVIEW",IF(RIGHT(D5785,LEN(LOWER(TRIM('Audit summary'!$B$16)))+1)="@"&amp;LOWER(TRIM('Audit summary'!$B$16)),"INTERNAL","EXTERNAL"))</f>
        <v>INTERNAL</v>
      </c>
      <c r="G5785" s="6">
        <f t="shared" si="3"/>
        <v>0</v>
      </c>
      <c r="H5785" s="6">
        <f t="shared" si="4"/>
        <v>1</v>
      </c>
      <c r="I5785" s="6" t="str">
        <f>IF(OR(A5785="",COUNTIF('Message audit'!$A$2:$A$201,A5785)=0,AND(B5785&lt;&gt;"To",B5785&lt;&gt;"CC",B5785&lt;&gt;"BCC"),E5785&lt;&gt;"BASIC_OK"),"REVIEW","OK")</f>
        <v>OK</v>
      </c>
    </row>
    <row r="5786">
      <c r="A5786" s="5" t="s">
        <v>236</v>
      </c>
      <c r="B5786" s="5" t="s">
        <v>21</v>
      </c>
      <c r="C5786" s="5" t="s">
        <v>1030</v>
      </c>
      <c r="D5786" s="6" t="str">
        <f t="shared" si="1"/>
        <v>person785@example.org</v>
      </c>
      <c r="E5786" s="6" t="str">
        <f t="shared" si="2"/>
        <v>BASIC_OK</v>
      </c>
      <c r="F5786" s="6" t="str">
        <f>IF(E5786&lt;&gt;"BASIC_OK","REVIEW",IF(RIGHT(D5786,LEN(LOWER(TRIM('Audit summary'!$B$16)))+1)="@"&amp;LOWER(TRIM('Audit summary'!$B$16)),"INTERNAL","EXTERNAL"))</f>
        <v>EXTERNAL</v>
      </c>
      <c r="G5786" s="6">
        <f t="shared" si="3"/>
        <v>0</v>
      </c>
      <c r="H5786" s="6">
        <f t="shared" si="4"/>
        <v>1</v>
      </c>
      <c r="I5786" s="6" t="str">
        <f>IF(OR(A5786="",COUNTIF('Message audit'!$A$2:$A$201,A5786)=0,AND(B5786&lt;&gt;"To",B5786&lt;&gt;"CC",B5786&lt;&gt;"BCC"),E5786&lt;&gt;"BASIC_OK"),"REVIEW","OK")</f>
        <v>OK</v>
      </c>
    </row>
    <row r="5787">
      <c r="A5787" s="5" t="s">
        <v>236</v>
      </c>
      <c r="B5787" s="5" t="s">
        <v>50</v>
      </c>
      <c r="C5787" s="5" t="s">
        <v>1031</v>
      </c>
      <c r="D5787" s="6" t="str">
        <f t="shared" si="1"/>
        <v>person786@demo.invalid</v>
      </c>
      <c r="E5787" s="6" t="str">
        <f t="shared" si="2"/>
        <v>BASIC_OK</v>
      </c>
      <c r="F5787" s="6" t="str">
        <f>IF(E5787&lt;&gt;"BASIC_OK","REVIEW",IF(RIGHT(D5787,LEN(LOWER(TRIM('Audit summary'!$B$16)))+1)="@"&amp;LOWER(TRIM('Audit summary'!$B$16)),"INTERNAL","EXTERNAL"))</f>
        <v>INTERNAL</v>
      </c>
      <c r="G5787" s="6">
        <f t="shared" si="3"/>
        <v>0</v>
      </c>
      <c r="H5787" s="6">
        <f t="shared" si="4"/>
        <v>1</v>
      </c>
      <c r="I5787" s="6" t="str">
        <f>IF(OR(A5787="",COUNTIF('Message audit'!$A$2:$A$201,A5787)=0,AND(B5787&lt;&gt;"To",B5787&lt;&gt;"CC",B5787&lt;&gt;"BCC"),E5787&lt;&gt;"BASIC_OK"),"REVIEW","OK")</f>
        <v>OK</v>
      </c>
    </row>
    <row r="5788">
      <c r="A5788" s="5" t="s">
        <v>236</v>
      </c>
      <c r="B5788" s="5" t="s">
        <v>65</v>
      </c>
      <c r="C5788" s="5" t="s">
        <v>1032</v>
      </c>
      <c r="D5788" s="6" t="str">
        <f t="shared" si="1"/>
        <v>person787@demo.invalid</v>
      </c>
      <c r="E5788" s="6" t="str">
        <f t="shared" si="2"/>
        <v>BASIC_OK</v>
      </c>
      <c r="F5788" s="6" t="str">
        <f>IF(E5788&lt;&gt;"BASIC_OK","REVIEW",IF(RIGHT(D5788,LEN(LOWER(TRIM('Audit summary'!$B$16)))+1)="@"&amp;LOWER(TRIM('Audit summary'!$B$16)),"INTERNAL","EXTERNAL"))</f>
        <v>INTERNAL</v>
      </c>
      <c r="G5788" s="6">
        <f t="shared" si="3"/>
        <v>0</v>
      </c>
      <c r="H5788" s="6">
        <f t="shared" si="4"/>
        <v>1</v>
      </c>
      <c r="I5788" s="6" t="str">
        <f>IF(OR(A5788="",COUNTIF('Message audit'!$A$2:$A$201,A5788)=0,AND(B5788&lt;&gt;"To",B5788&lt;&gt;"CC",B5788&lt;&gt;"BCC"),E5788&lt;&gt;"BASIC_OK"),"REVIEW","OK")</f>
        <v>OK</v>
      </c>
    </row>
    <row r="5789">
      <c r="A5789" s="5" t="s">
        <v>236</v>
      </c>
      <c r="B5789" s="5" t="s">
        <v>21</v>
      </c>
      <c r="C5789" s="5" t="s">
        <v>1033</v>
      </c>
      <c r="D5789" s="6" t="str">
        <f t="shared" si="1"/>
        <v>person788@demo.invalid</v>
      </c>
      <c r="E5789" s="6" t="str">
        <f t="shared" si="2"/>
        <v>BASIC_OK</v>
      </c>
      <c r="F5789" s="6" t="str">
        <f>IF(E5789&lt;&gt;"BASIC_OK","REVIEW",IF(RIGHT(D5789,LEN(LOWER(TRIM('Audit summary'!$B$16)))+1)="@"&amp;LOWER(TRIM('Audit summary'!$B$16)),"INTERNAL","EXTERNAL"))</f>
        <v>INTERNAL</v>
      </c>
      <c r="G5789" s="6">
        <f t="shared" si="3"/>
        <v>0</v>
      </c>
      <c r="H5789" s="6">
        <f t="shared" si="4"/>
        <v>1</v>
      </c>
      <c r="I5789" s="6" t="str">
        <f>IF(OR(A5789="",COUNTIF('Message audit'!$A$2:$A$201,A5789)=0,AND(B5789&lt;&gt;"To",B5789&lt;&gt;"CC",B5789&lt;&gt;"BCC"),E5789&lt;&gt;"BASIC_OK"),"REVIEW","OK")</f>
        <v>OK</v>
      </c>
    </row>
    <row r="5790">
      <c r="A5790" s="5" t="s">
        <v>236</v>
      </c>
      <c r="B5790" s="5" t="s">
        <v>50</v>
      </c>
      <c r="C5790" s="5" t="s">
        <v>1034</v>
      </c>
      <c r="D5790" s="6" t="str">
        <f t="shared" si="1"/>
        <v>person789@demo.invalid</v>
      </c>
      <c r="E5790" s="6" t="str">
        <f t="shared" si="2"/>
        <v>BASIC_OK</v>
      </c>
      <c r="F5790" s="6" t="str">
        <f>IF(E5790&lt;&gt;"BASIC_OK","REVIEW",IF(RIGHT(D5790,LEN(LOWER(TRIM('Audit summary'!$B$16)))+1)="@"&amp;LOWER(TRIM('Audit summary'!$B$16)),"INTERNAL","EXTERNAL"))</f>
        <v>INTERNAL</v>
      </c>
      <c r="G5790" s="6">
        <f t="shared" si="3"/>
        <v>0</v>
      </c>
      <c r="H5790" s="6">
        <f t="shared" si="4"/>
        <v>1</v>
      </c>
      <c r="I5790" s="6" t="str">
        <f>IF(OR(A5790="",COUNTIF('Message audit'!$A$2:$A$201,A5790)=0,AND(B5790&lt;&gt;"To",B5790&lt;&gt;"CC",B5790&lt;&gt;"BCC"),E5790&lt;&gt;"BASIC_OK"),"REVIEW","OK")</f>
        <v>OK</v>
      </c>
    </row>
    <row r="5791">
      <c r="A5791" s="5" t="s">
        <v>236</v>
      </c>
      <c r="B5791" s="5" t="s">
        <v>65</v>
      </c>
      <c r="C5791" s="5" t="s">
        <v>1035</v>
      </c>
      <c r="D5791" s="6" t="str">
        <f t="shared" si="1"/>
        <v>person790@example.org</v>
      </c>
      <c r="E5791" s="6" t="str">
        <f t="shared" si="2"/>
        <v>BASIC_OK</v>
      </c>
      <c r="F5791" s="6" t="str">
        <f>IF(E5791&lt;&gt;"BASIC_OK","REVIEW",IF(RIGHT(D5791,LEN(LOWER(TRIM('Audit summary'!$B$16)))+1)="@"&amp;LOWER(TRIM('Audit summary'!$B$16)),"INTERNAL","EXTERNAL"))</f>
        <v>EXTERNAL</v>
      </c>
      <c r="G5791" s="6">
        <f t="shared" si="3"/>
        <v>0</v>
      </c>
      <c r="H5791" s="6">
        <f t="shared" si="4"/>
        <v>1</v>
      </c>
      <c r="I5791" s="6" t="str">
        <f>IF(OR(A5791="",COUNTIF('Message audit'!$A$2:$A$201,A5791)=0,AND(B5791&lt;&gt;"To",B5791&lt;&gt;"CC",B5791&lt;&gt;"BCC"),E5791&lt;&gt;"BASIC_OK"),"REVIEW","OK")</f>
        <v>OK</v>
      </c>
    </row>
    <row r="5792">
      <c r="A5792" s="5" t="s">
        <v>236</v>
      </c>
      <c r="B5792" s="5" t="s">
        <v>21</v>
      </c>
      <c r="C5792" s="5" t="s">
        <v>1036</v>
      </c>
      <c r="D5792" s="6" t="str">
        <f t="shared" si="1"/>
        <v>person791@demo.invalid</v>
      </c>
      <c r="E5792" s="6" t="str">
        <f t="shared" si="2"/>
        <v>BASIC_OK</v>
      </c>
      <c r="F5792" s="6" t="str">
        <f>IF(E5792&lt;&gt;"BASIC_OK","REVIEW",IF(RIGHT(D5792,LEN(LOWER(TRIM('Audit summary'!$B$16)))+1)="@"&amp;LOWER(TRIM('Audit summary'!$B$16)),"INTERNAL","EXTERNAL"))</f>
        <v>INTERNAL</v>
      </c>
      <c r="G5792" s="6">
        <f t="shared" si="3"/>
        <v>0</v>
      </c>
      <c r="H5792" s="6">
        <f t="shared" si="4"/>
        <v>1</v>
      </c>
      <c r="I5792" s="6" t="str">
        <f>IF(OR(A5792="",COUNTIF('Message audit'!$A$2:$A$201,A5792)=0,AND(B5792&lt;&gt;"To",B5792&lt;&gt;"CC",B5792&lt;&gt;"BCC"),E5792&lt;&gt;"BASIC_OK"),"REVIEW","OK")</f>
        <v>OK</v>
      </c>
    </row>
    <row r="5793">
      <c r="A5793" s="5" t="s">
        <v>236</v>
      </c>
      <c r="B5793" s="5" t="s">
        <v>50</v>
      </c>
      <c r="C5793" s="5" t="s">
        <v>1037</v>
      </c>
      <c r="D5793" s="6" t="str">
        <f t="shared" si="1"/>
        <v>person792@demo.invalid</v>
      </c>
      <c r="E5793" s="6" t="str">
        <f t="shared" si="2"/>
        <v>BASIC_OK</v>
      </c>
      <c r="F5793" s="6" t="str">
        <f>IF(E5793&lt;&gt;"BASIC_OK","REVIEW",IF(RIGHT(D5793,LEN(LOWER(TRIM('Audit summary'!$B$16)))+1)="@"&amp;LOWER(TRIM('Audit summary'!$B$16)),"INTERNAL","EXTERNAL"))</f>
        <v>INTERNAL</v>
      </c>
      <c r="G5793" s="6">
        <f t="shared" si="3"/>
        <v>0</v>
      </c>
      <c r="H5793" s="6">
        <f t="shared" si="4"/>
        <v>1</v>
      </c>
      <c r="I5793" s="6" t="str">
        <f>IF(OR(A5793="",COUNTIF('Message audit'!$A$2:$A$201,A5793)=0,AND(B5793&lt;&gt;"To",B5793&lt;&gt;"CC",B5793&lt;&gt;"BCC"),E5793&lt;&gt;"BASIC_OK"),"REVIEW","OK")</f>
        <v>OK</v>
      </c>
    </row>
    <row r="5794">
      <c r="A5794" s="5" t="s">
        <v>236</v>
      </c>
      <c r="B5794" s="5" t="s">
        <v>65</v>
      </c>
      <c r="C5794" s="5" t="s">
        <v>1038</v>
      </c>
      <c r="D5794" s="6" t="str">
        <f t="shared" si="1"/>
        <v>person793@demo.invalid</v>
      </c>
      <c r="E5794" s="6" t="str">
        <f t="shared" si="2"/>
        <v>BASIC_OK</v>
      </c>
      <c r="F5794" s="6" t="str">
        <f>IF(E5794&lt;&gt;"BASIC_OK","REVIEW",IF(RIGHT(D5794,LEN(LOWER(TRIM('Audit summary'!$B$16)))+1)="@"&amp;LOWER(TRIM('Audit summary'!$B$16)),"INTERNAL","EXTERNAL"))</f>
        <v>INTERNAL</v>
      </c>
      <c r="G5794" s="6">
        <f t="shared" si="3"/>
        <v>0</v>
      </c>
      <c r="H5794" s="6">
        <f t="shared" si="4"/>
        <v>1</v>
      </c>
      <c r="I5794" s="6" t="str">
        <f>IF(OR(A5794="",COUNTIF('Message audit'!$A$2:$A$201,A5794)=0,AND(B5794&lt;&gt;"To",B5794&lt;&gt;"CC",B5794&lt;&gt;"BCC"),E5794&lt;&gt;"BASIC_OK"),"REVIEW","OK")</f>
        <v>OK</v>
      </c>
    </row>
    <row r="5795">
      <c r="A5795" s="5" t="s">
        <v>236</v>
      </c>
      <c r="B5795" s="5" t="s">
        <v>21</v>
      </c>
      <c r="C5795" s="5" t="s">
        <v>1039</v>
      </c>
      <c r="D5795" s="6" t="str">
        <f t="shared" si="1"/>
        <v>person794@demo.invalid</v>
      </c>
      <c r="E5795" s="6" t="str">
        <f t="shared" si="2"/>
        <v>BASIC_OK</v>
      </c>
      <c r="F5795" s="6" t="str">
        <f>IF(E5795&lt;&gt;"BASIC_OK","REVIEW",IF(RIGHT(D5795,LEN(LOWER(TRIM('Audit summary'!$B$16)))+1)="@"&amp;LOWER(TRIM('Audit summary'!$B$16)),"INTERNAL","EXTERNAL"))</f>
        <v>INTERNAL</v>
      </c>
      <c r="G5795" s="6">
        <f t="shared" si="3"/>
        <v>0</v>
      </c>
      <c r="H5795" s="6">
        <f t="shared" si="4"/>
        <v>1</v>
      </c>
      <c r="I5795" s="6" t="str">
        <f>IF(OR(A5795="",COUNTIF('Message audit'!$A$2:$A$201,A5795)=0,AND(B5795&lt;&gt;"To",B5795&lt;&gt;"CC",B5795&lt;&gt;"BCC"),E5795&lt;&gt;"BASIC_OK"),"REVIEW","OK")</f>
        <v>OK</v>
      </c>
    </row>
    <row r="5796">
      <c r="A5796" s="5" t="s">
        <v>236</v>
      </c>
      <c r="B5796" s="5" t="s">
        <v>50</v>
      </c>
      <c r="C5796" s="5" t="s">
        <v>1040</v>
      </c>
      <c r="D5796" s="6" t="str">
        <f t="shared" si="1"/>
        <v>person795@example.org</v>
      </c>
      <c r="E5796" s="6" t="str">
        <f t="shared" si="2"/>
        <v>BASIC_OK</v>
      </c>
      <c r="F5796" s="6" t="str">
        <f>IF(E5796&lt;&gt;"BASIC_OK","REVIEW",IF(RIGHT(D5796,LEN(LOWER(TRIM('Audit summary'!$B$16)))+1)="@"&amp;LOWER(TRIM('Audit summary'!$B$16)),"INTERNAL","EXTERNAL"))</f>
        <v>EXTERNAL</v>
      </c>
      <c r="G5796" s="6">
        <f t="shared" si="3"/>
        <v>0</v>
      </c>
      <c r="H5796" s="6">
        <f t="shared" si="4"/>
        <v>1</v>
      </c>
      <c r="I5796" s="6" t="str">
        <f>IF(OR(A5796="",COUNTIF('Message audit'!$A$2:$A$201,A5796)=0,AND(B5796&lt;&gt;"To",B5796&lt;&gt;"CC",B5796&lt;&gt;"BCC"),E5796&lt;&gt;"BASIC_OK"),"REVIEW","OK")</f>
        <v>OK</v>
      </c>
    </row>
    <row r="5797">
      <c r="A5797" s="5" t="s">
        <v>236</v>
      </c>
      <c r="B5797" s="5" t="s">
        <v>65</v>
      </c>
      <c r="C5797" s="5" t="s">
        <v>1041</v>
      </c>
      <c r="D5797" s="6" t="str">
        <f t="shared" si="1"/>
        <v>person796@demo.invalid</v>
      </c>
      <c r="E5797" s="6" t="str">
        <f t="shared" si="2"/>
        <v>BASIC_OK</v>
      </c>
      <c r="F5797" s="6" t="str">
        <f>IF(E5797&lt;&gt;"BASIC_OK","REVIEW",IF(RIGHT(D5797,LEN(LOWER(TRIM('Audit summary'!$B$16)))+1)="@"&amp;LOWER(TRIM('Audit summary'!$B$16)),"INTERNAL","EXTERNAL"))</f>
        <v>INTERNAL</v>
      </c>
      <c r="G5797" s="6">
        <f t="shared" si="3"/>
        <v>0</v>
      </c>
      <c r="H5797" s="6">
        <f t="shared" si="4"/>
        <v>1</v>
      </c>
      <c r="I5797" s="6" t="str">
        <f>IF(OR(A5797="",COUNTIF('Message audit'!$A$2:$A$201,A5797)=0,AND(B5797&lt;&gt;"To",B5797&lt;&gt;"CC",B5797&lt;&gt;"BCC"),E5797&lt;&gt;"BASIC_OK"),"REVIEW","OK")</f>
        <v>OK</v>
      </c>
    </row>
    <row r="5798">
      <c r="A5798" s="5" t="s">
        <v>236</v>
      </c>
      <c r="B5798" s="5" t="s">
        <v>21</v>
      </c>
      <c r="C5798" s="5" t="s">
        <v>1042</v>
      </c>
      <c r="D5798" s="6" t="str">
        <f t="shared" si="1"/>
        <v>person797@demo.invalid</v>
      </c>
      <c r="E5798" s="6" t="str">
        <f t="shared" si="2"/>
        <v>BASIC_OK</v>
      </c>
      <c r="F5798" s="6" t="str">
        <f>IF(E5798&lt;&gt;"BASIC_OK","REVIEW",IF(RIGHT(D5798,LEN(LOWER(TRIM('Audit summary'!$B$16)))+1)="@"&amp;LOWER(TRIM('Audit summary'!$B$16)),"INTERNAL","EXTERNAL"))</f>
        <v>INTERNAL</v>
      </c>
      <c r="G5798" s="6">
        <f t="shared" si="3"/>
        <v>0</v>
      </c>
      <c r="H5798" s="6">
        <f t="shared" si="4"/>
        <v>1</v>
      </c>
      <c r="I5798" s="6" t="str">
        <f>IF(OR(A5798="",COUNTIF('Message audit'!$A$2:$A$201,A5798)=0,AND(B5798&lt;&gt;"To",B5798&lt;&gt;"CC",B5798&lt;&gt;"BCC"),E5798&lt;&gt;"BASIC_OK"),"REVIEW","OK")</f>
        <v>OK</v>
      </c>
    </row>
    <row r="5799">
      <c r="A5799" s="5" t="s">
        <v>236</v>
      </c>
      <c r="B5799" s="5" t="s">
        <v>50</v>
      </c>
      <c r="C5799" s="5" t="s">
        <v>1043</v>
      </c>
      <c r="D5799" s="6" t="str">
        <f t="shared" si="1"/>
        <v>person798@demo.invalid</v>
      </c>
      <c r="E5799" s="6" t="str">
        <f t="shared" si="2"/>
        <v>BASIC_OK</v>
      </c>
      <c r="F5799" s="6" t="str">
        <f>IF(E5799&lt;&gt;"BASIC_OK","REVIEW",IF(RIGHT(D5799,LEN(LOWER(TRIM('Audit summary'!$B$16)))+1)="@"&amp;LOWER(TRIM('Audit summary'!$B$16)),"INTERNAL","EXTERNAL"))</f>
        <v>INTERNAL</v>
      </c>
      <c r="G5799" s="6">
        <f t="shared" si="3"/>
        <v>0</v>
      </c>
      <c r="H5799" s="6">
        <f t="shared" si="4"/>
        <v>1</v>
      </c>
      <c r="I5799" s="6" t="str">
        <f>IF(OR(A5799="",COUNTIF('Message audit'!$A$2:$A$201,A5799)=0,AND(B5799&lt;&gt;"To",B5799&lt;&gt;"CC",B5799&lt;&gt;"BCC"),E5799&lt;&gt;"BASIC_OK"),"REVIEW","OK")</f>
        <v>OK</v>
      </c>
    </row>
    <row r="5800">
      <c r="A5800" s="5" t="s">
        <v>236</v>
      </c>
      <c r="B5800" s="5" t="s">
        <v>65</v>
      </c>
      <c r="C5800" s="5" t="s">
        <v>1044</v>
      </c>
      <c r="D5800" s="6" t="str">
        <f t="shared" si="1"/>
        <v>person799@demo.invalid</v>
      </c>
      <c r="E5800" s="6" t="str">
        <f t="shared" si="2"/>
        <v>BASIC_OK</v>
      </c>
      <c r="F5800" s="6" t="str">
        <f>IF(E5800&lt;&gt;"BASIC_OK","REVIEW",IF(RIGHT(D5800,LEN(LOWER(TRIM('Audit summary'!$B$16)))+1)="@"&amp;LOWER(TRIM('Audit summary'!$B$16)),"INTERNAL","EXTERNAL"))</f>
        <v>INTERNAL</v>
      </c>
      <c r="G5800" s="6">
        <f t="shared" si="3"/>
        <v>0</v>
      </c>
      <c r="H5800" s="6">
        <f t="shared" si="4"/>
        <v>1</v>
      </c>
      <c r="I5800" s="6" t="str">
        <f>IF(OR(A5800="",COUNTIF('Message audit'!$A$2:$A$201,A5800)=0,AND(B5800&lt;&gt;"To",B5800&lt;&gt;"CC",B5800&lt;&gt;"BCC"),E5800&lt;&gt;"BASIC_OK"),"REVIEW","OK")</f>
        <v>OK</v>
      </c>
    </row>
    <row r="5801">
      <c r="A5801" s="5" t="s">
        <v>236</v>
      </c>
      <c r="B5801" s="5" t="s">
        <v>21</v>
      </c>
      <c r="D5801" s="6" t="str">
        <f t="shared" si="1"/>
        <v/>
      </c>
      <c r="E5801" s="6" t="str">
        <f t="shared" si="2"/>
        <v>MISSING</v>
      </c>
      <c r="F5801" s="6" t="str">
        <f>IF(E5801&lt;&gt;"BASIC_OK","REVIEW",IF(RIGHT(D5801,LEN(LOWER(TRIM('Audit summary'!$B$16)))+1)="@"&amp;LOWER(TRIM('Audit summary'!$B$16)),"INTERNAL","EXTERNAL"))</f>
        <v>REVIEW</v>
      </c>
      <c r="G5801" s="6">
        <f t="shared" si="3"/>
        <v>0</v>
      </c>
      <c r="H5801" s="6">
        <f t="shared" si="4"/>
        <v>0</v>
      </c>
      <c r="I5801" s="6" t="str">
        <f>IF(OR(A5801="",COUNTIF('Message audit'!$A$2:$A$201,A5801)=0,AND(B5801&lt;&gt;"To",B5801&lt;&gt;"CC",B5801&lt;&gt;"BCC"),E5801&lt;&gt;"BASIC_OK"),"REVIEW","OK")</f>
        <v>REVIEW</v>
      </c>
    </row>
    <row r="5802">
      <c r="A5802" s="5" t="s">
        <v>236</v>
      </c>
      <c r="B5802" s="5" t="s">
        <v>50</v>
      </c>
      <c r="C5802" s="5" t="s">
        <v>1045</v>
      </c>
      <c r="D5802" s="6" t="str">
        <f t="shared" si="1"/>
        <v>broken-801</v>
      </c>
      <c r="E5802" s="6" t="str">
        <f t="shared" si="2"/>
        <v>REVIEW</v>
      </c>
      <c r="F5802" s="6" t="str">
        <f>IF(E5802&lt;&gt;"BASIC_OK","REVIEW",IF(RIGHT(D5802,LEN(LOWER(TRIM('Audit summary'!$B$16)))+1)="@"&amp;LOWER(TRIM('Audit summary'!$B$16)),"INTERNAL","EXTERNAL"))</f>
        <v>REVIEW</v>
      </c>
      <c r="G5802" s="6">
        <f t="shared" si="3"/>
        <v>0</v>
      </c>
      <c r="H5802" s="6">
        <f t="shared" si="4"/>
        <v>0</v>
      </c>
      <c r="I5802" s="6" t="str">
        <f>IF(OR(A5802="",COUNTIF('Message audit'!$A$2:$A$201,A5802)=0,AND(B5802&lt;&gt;"To",B5802&lt;&gt;"CC",B5802&lt;&gt;"BCC"),E5802&lt;&gt;"BASIC_OK"),"REVIEW","OK")</f>
        <v>REVIEW</v>
      </c>
    </row>
    <row r="5803">
      <c r="A5803" s="5" t="s">
        <v>238</v>
      </c>
      <c r="B5803" s="5" t="s">
        <v>65</v>
      </c>
      <c r="C5803" s="5" t="s">
        <v>1046</v>
      </c>
      <c r="D5803" s="6" t="str">
        <f t="shared" si="1"/>
        <v>person802@demo.invalid</v>
      </c>
      <c r="E5803" s="6" t="str">
        <f t="shared" si="2"/>
        <v>BASIC_OK</v>
      </c>
      <c r="F5803" s="6" t="str">
        <f>IF(E5803&lt;&gt;"BASIC_OK","REVIEW",IF(RIGHT(D5803,LEN(LOWER(TRIM('Audit summary'!$B$16)))+1)="@"&amp;LOWER(TRIM('Audit summary'!$B$16)),"INTERNAL","EXTERNAL"))</f>
        <v>INTERNAL</v>
      </c>
      <c r="G5803" s="6">
        <f t="shared" si="3"/>
        <v>0</v>
      </c>
      <c r="H5803" s="6">
        <f t="shared" si="4"/>
        <v>1</v>
      </c>
      <c r="I5803" s="6" t="str">
        <f>IF(OR(A5803="",COUNTIF('Message audit'!$A$2:$A$201,A5803)=0,AND(B5803&lt;&gt;"To",B5803&lt;&gt;"CC",B5803&lt;&gt;"BCC"),E5803&lt;&gt;"BASIC_OK"),"REVIEW","OK")</f>
        <v>OK</v>
      </c>
    </row>
    <row r="5804">
      <c r="A5804" s="5" t="s">
        <v>238</v>
      </c>
      <c r="B5804" s="5" t="s">
        <v>21</v>
      </c>
      <c r="C5804" s="5" t="s">
        <v>1047</v>
      </c>
      <c r="D5804" s="6" t="str">
        <f t="shared" si="1"/>
        <v>person803@demo.invalid</v>
      </c>
      <c r="E5804" s="6" t="str">
        <f t="shared" si="2"/>
        <v>BASIC_OK</v>
      </c>
      <c r="F5804" s="6" t="str">
        <f>IF(E5804&lt;&gt;"BASIC_OK","REVIEW",IF(RIGHT(D5804,LEN(LOWER(TRIM('Audit summary'!$B$16)))+1)="@"&amp;LOWER(TRIM('Audit summary'!$B$16)),"INTERNAL","EXTERNAL"))</f>
        <v>INTERNAL</v>
      </c>
      <c r="G5804" s="6">
        <f t="shared" si="3"/>
        <v>0</v>
      </c>
      <c r="H5804" s="6">
        <f t="shared" si="4"/>
        <v>1</v>
      </c>
      <c r="I5804" s="6" t="str">
        <f>IF(OR(A5804="",COUNTIF('Message audit'!$A$2:$A$201,A5804)=0,AND(B5804&lt;&gt;"To",B5804&lt;&gt;"CC",B5804&lt;&gt;"BCC"),E5804&lt;&gt;"BASIC_OK"),"REVIEW","OK")</f>
        <v>OK</v>
      </c>
    </row>
    <row r="5805">
      <c r="A5805" s="5" t="s">
        <v>238</v>
      </c>
      <c r="B5805" s="5" t="s">
        <v>50</v>
      </c>
      <c r="C5805" s="5" t="s">
        <v>1048</v>
      </c>
      <c r="D5805" s="6" t="str">
        <f t="shared" si="1"/>
        <v>person804@demo.invalid</v>
      </c>
      <c r="E5805" s="6" t="str">
        <f t="shared" si="2"/>
        <v>BASIC_OK</v>
      </c>
      <c r="F5805" s="6" t="str">
        <f>IF(E5805&lt;&gt;"BASIC_OK","REVIEW",IF(RIGHT(D5805,LEN(LOWER(TRIM('Audit summary'!$B$16)))+1)="@"&amp;LOWER(TRIM('Audit summary'!$B$16)),"INTERNAL","EXTERNAL"))</f>
        <v>INTERNAL</v>
      </c>
      <c r="G5805" s="6">
        <f t="shared" si="3"/>
        <v>0</v>
      </c>
      <c r="H5805" s="6">
        <f t="shared" si="4"/>
        <v>1</v>
      </c>
      <c r="I5805" s="6" t="str">
        <f>IF(OR(A5805="",COUNTIF('Message audit'!$A$2:$A$201,A5805)=0,AND(B5805&lt;&gt;"To",B5805&lt;&gt;"CC",B5805&lt;&gt;"BCC"),E5805&lt;&gt;"BASIC_OK"),"REVIEW","OK")</f>
        <v>OK</v>
      </c>
    </row>
    <row r="5806">
      <c r="A5806" s="5" t="s">
        <v>238</v>
      </c>
      <c r="B5806" s="5" t="s">
        <v>65</v>
      </c>
      <c r="C5806" s="5" t="s">
        <v>1049</v>
      </c>
      <c r="D5806" s="6" t="str">
        <f t="shared" si="1"/>
        <v>person805@example.org</v>
      </c>
      <c r="E5806" s="6" t="str">
        <f t="shared" si="2"/>
        <v>BASIC_OK</v>
      </c>
      <c r="F5806" s="6" t="str">
        <f>IF(E5806&lt;&gt;"BASIC_OK","REVIEW",IF(RIGHT(D5806,LEN(LOWER(TRIM('Audit summary'!$B$16)))+1)="@"&amp;LOWER(TRIM('Audit summary'!$B$16)),"INTERNAL","EXTERNAL"))</f>
        <v>EXTERNAL</v>
      </c>
      <c r="G5806" s="6">
        <f t="shared" si="3"/>
        <v>0</v>
      </c>
      <c r="H5806" s="6">
        <f t="shared" si="4"/>
        <v>1</v>
      </c>
      <c r="I5806" s="6" t="str">
        <f>IF(OR(A5806="",COUNTIF('Message audit'!$A$2:$A$201,A5806)=0,AND(B5806&lt;&gt;"To",B5806&lt;&gt;"CC",B5806&lt;&gt;"BCC"),E5806&lt;&gt;"BASIC_OK"),"REVIEW","OK")</f>
        <v>OK</v>
      </c>
    </row>
    <row r="5807">
      <c r="A5807" s="5" t="s">
        <v>238</v>
      </c>
      <c r="B5807" s="5" t="s">
        <v>21</v>
      </c>
      <c r="C5807" s="5" t="s">
        <v>1050</v>
      </c>
      <c r="D5807" s="6" t="str">
        <f t="shared" si="1"/>
        <v>person806@demo.invalid</v>
      </c>
      <c r="E5807" s="6" t="str">
        <f t="shared" si="2"/>
        <v>BASIC_OK</v>
      </c>
      <c r="F5807" s="6" t="str">
        <f>IF(E5807&lt;&gt;"BASIC_OK","REVIEW",IF(RIGHT(D5807,LEN(LOWER(TRIM('Audit summary'!$B$16)))+1)="@"&amp;LOWER(TRIM('Audit summary'!$B$16)),"INTERNAL","EXTERNAL"))</f>
        <v>INTERNAL</v>
      </c>
      <c r="G5807" s="6">
        <f t="shared" si="3"/>
        <v>0</v>
      </c>
      <c r="H5807" s="6">
        <f t="shared" si="4"/>
        <v>1</v>
      </c>
      <c r="I5807" s="6" t="str">
        <f>IF(OR(A5807="",COUNTIF('Message audit'!$A$2:$A$201,A5807)=0,AND(B5807&lt;&gt;"To",B5807&lt;&gt;"CC",B5807&lt;&gt;"BCC"),E5807&lt;&gt;"BASIC_OK"),"REVIEW","OK")</f>
        <v>OK</v>
      </c>
    </row>
    <row r="5808">
      <c r="A5808" s="5" t="s">
        <v>238</v>
      </c>
      <c r="B5808" s="5" t="s">
        <v>50</v>
      </c>
      <c r="C5808" s="5" t="s">
        <v>1051</v>
      </c>
      <c r="D5808" s="6" t="str">
        <f t="shared" si="1"/>
        <v>person807@demo.invalid</v>
      </c>
      <c r="E5808" s="6" t="str">
        <f t="shared" si="2"/>
        <v>BASIC_OK</v>
      </c>
      <c r="F5808" s="6" t="str">
        <f>IF(E5808&lt;&gt;"BASIC_OK","REVIEW",IF(RIGHT(D5808,LEN(LOWER(TRIM('Audit summary'!$B$16)))+1)="@"&amp;LOWER(TRIM('Audit summary'!$B$16)),"INTERNAL","EXTERNAL"))</f>
        <v>INTERNAL</v>
      </c>
      <c r="G5808" s="6">
        <f t="shared" si="3"/>
        <v>0</v>
      </c>
      <c r="H5808" s="6">
        <f t="shared" si="4"/>
        <v>1</v>
      </c>
      <c r="I5808" s="6" t="str">
        <f>IF(OR(A5808="",COUNTIF('Message audit'!$A$2:$A$201,A5808)=0,AND(B5808&lt;&gt;"To",B5808&lt;&gt;"CC",B5808&lt;&gt;"BCC"),E5808&lt;&gt;"BASIC_OK"),"REVIEW","OK")</f>
        <v>OK</v>
      </c>
    </row>
    <row r="5809">
      <c r="A5809" s="5" t="s">
        <v>238</v>
      </c>
      <c r="B5809" s="5" t="s">
        <v>65</v>
      </c>
      <c r="C5809" s="5" t="s">
        <v>1052</v>
      </c>
      <c r="D5809" s="6" t="str">
        <f t="shared" si="1"/>
        <v>person808@demo.invalid</v>
      </c>
      <c r="E5809" s="6" t="str">
        <f t="shared" si="2"/>
        <v>BASIC_OK</v>
      </c>
      <c r="F5809" s="6" t="str">
        <f>IF(E5809&lt;&gt;"BASIC_OK","REVIEW",IF(RIGHT(D5809,LEN(LOWER(TRIM('Audit summary'!$B$16)))+1)="@"&amp;LOWER(TRIM('Audit summary'!$B$16)),"INTERNAL","EXTERNAL"))</f>
        <v>INTERNAL</v>
      </c>
      <c r="G5809" s="6">
        <f t="shared" si="3"/>
        <v>0</v>
      </c>
      <c r="H5809" s="6">
        <f t="shared" si="4"/>
        <v>1</v>
      </c>
      <c r="I5809" s="6" t="str">
        <f>IF(OR(A5809="",COUNTIF('Message audit'!$A$2:$A$201,A5809)=0,AND(B5809&lt;&gt;"To",B5809&lt;&gt;"CC",B5809&lt;&gt;"BCC"),E5809&lt;&gt;"BASIC_OK"),"REVIEW","OK")</f>
        <v>OK</v>
      </c>
    </row>
    <row r="5810">
      <c r="A5810" s="5" t="s">
        <v>238</v>
      </c>
      <c r="B5810" s="5" t="s">
        <v>21</v>
      </c>
      <c r="C5810" s="5" t="s">
        <v>1053</v>
      </c>
      <c r="D5810" s="6" t="str">
        <f t="shared" si="1"/>
        <v>person809@demo.invalid</v>
      </c>
      <c r="E5810" s="6" t="str">
        <f t="shared" si="2"/>
        <v>BASIC_OK</v>
      </c>
      <c r="F5810" s="6" t="str">
        <f>IF(E5810&lt;&gt;"BASIC_OK","REVIEW",IF(RIGHT(D5810,LEN(LOWER(TRIM('Audit summary'!$B$16)))+1)="@"&amp;LOWER(TRIM('Audit summary'!$B$16)),"INTERNAL","EXTERNAL"))</f>
        <v>INTERNAL</v>
      </c>
      <c r="G5810" s="6">
        <f t="shared" si="3"/>
        <v>0</v>
      </c>
      <c r="H5810" s="6">
        <f t="shared" si="4"/>
        <v>1</v>
      </c>
      <c r="I5810" s="6" t="str">
        <f>IF(OR(A5810="",COUNTIF('Message audit'!$A$2:$A$201,A5810)=0,AND(B5810&lt;&gt;"To",B5810&lt;&gt;"CC",B5810&lt;&gt;"BCC"),E5810&lt;&gt;"BASIC_OK"),"REVIEW","OK")</f>
        <v>OK</v>
      </c>
    </row>
    <row r="5811">
      <c r="A5811" s="5" t="s">
        <v>238</v>
      </c>
      <c r="B5811" s="5" t="s">
        <v>50</v>
      </c>
      <c r="C5811" s="5" t="s">
        <v>1054</v>
      </c>
      <c r="D5811" s="6" t="str">
        <f t="shared" si="1"/>
        <v>person810@example.org</v>
      </c>
      <c r="E5811" s="6" t="str">
        <f t="shared" si="2"/>
        <v>BASIC_OK</v>
      </c>
      <c r="F5811" s="6" t="str">
        <f>IF(E5811&lt;&gt;"BASIC_OK","REVIEW",IF(RIGHT(D5811,LEN(LOWER(TRIM('Audit summary'!$B$16)))+1)="@"&amp;LOWER(TRIM('Audit summary'!$B$16)),"INTERNAL","EXTERNAL"))</f>
        <v>EXTERNAL</v>
      </c>
      <c r="G5811" s="6">
        <f t="shared" si="3"/>
        <v>0</v>
      </c>
      <c r="H5811" s="6">
        <f t="shared" si="4"/>
        <v>1</v>
      </c>
      <c r="I5811" s="6" t="str">
        <f>IF(OR(A5811="",COUNTIF('Message audit'!$A$2:$A$201,A5811)=0,AND(B5811&lt;&gt;"To",B5811&lt;&gt;"CC",B5811&lt;&gt;"BCC"),E5811&lt;&gt;"BASIC_OK"),"REVIEW","OK")</f>
        <v>OK</v>
      </c>
    </row>
    <row r="5812">
      <c r="A5812" s="5" t="s">
        <v>238</v>
      </c>
      <c r="B5812" s="5" t="s">
        <v>65</v>
      </c>
      <c r="C5812" s="5" t="s">
        <v>1055</v>
      </c>
      <c r="D5812" s="6" t="str">
        <f t="shared" si="1"/>
        <v>person811@demo.invalid</v>
      </c>
      <c r="E5812" s="6" t="str">
        <f t="shared" si="2"/>
        <v>BASIC_OK</v>
      </c>
      <c r="F5812" s="6" t="str">
        <f>IF(E5812&lt;&gt;"BASIC_OK","REVIEW",IF(RIGHT(D5812,LEN(LOWER(TRIM('Audit summary'!$B$16)))+1)="@"&amp;LOWER(TRIM('Audit summary'!$B$16)),"INTERNAL","EXTERNAL"))</f>
        <v>INTERNAL</v>
      </c>
      <c r="G5812" s="6">
        <f t="shared" si="3"/>
        <v>0</v>
      </c>
      <c r="H5812" s="6">
        <f t="shared" si="4"/>
        <v>1</v>
      </c>
      <c r="I5812" s="6" t="str">
        <f>IF(OR(A5812="",COUNTIF('Message audit'!$A$2:$A$201,A5812)=0,AND(B5812&lt;&gt;"To",B5812&lt;&gt;"CC",B5812&lt;&gt;"BCC"),E5812&lt;&gt;"BASIC_OK"),"REVIEW","OK")</f>
        <v>OK</v>
      </c>
    </row>
    <row r="5813">
      <c r="A5813" s="5" t="s">
        <v>238</v>
      </c>
      <c r="B5813" s="5" t="s">
        <v>21</v>
      </c>
      <c r="C5813" s="5" t="s">
        <v>1056</v>
      </c>
      <c r="D5813" s="6" t="str">
        <f t="shared" si="1"/>
        <v>person812@demo.invalid</v>
      </c>
      <c r="E5813" s="6" t="str">
        <f t="shared" si="2"/>
        <v>BASIC_OK</v>
      </c>
      <c r="F5813" s="6" t="str">
        <f>IF(E5813&lt;&gt;"BASIC_OK","REVIEW",IF(RIGHT(D5813,LEN(LOWER(TRIM('Audit summary'!$B$16)))+1)="@"&amp;LOWER(TRIM('Audit summary'!$B$16)),"INTERNAL","EXTERNAL"))</f>
        <v>INTERNAL</v>
      </c>
      <c r="G5813" s="6">
        <f t="shared" si="3"/>
        <v>0</v>
      </c>
      <c r="H5813" s="6">
        <f t="shared" si="4"/>
        <v>1</v>
      </c>
      <c r="I5813" s="6" t="str">
        <f>IF(OR(A5813="",COUNTIF('Message audit'!$A$2:$A$201,A5813)=0,AND(B5813&lt;&gt;"To",B5813&lt;&gt;"CC",B5813&lt;&gt;"BCC"),E5813&lt;&gt;"BASIC_OK"),"REVIEW","OK")</f>
        <v>OK</v>
      </c>
    </row>
    <row r="5814">
      <c r="A5814" s="5" t="s">
        <v>238</v>
      </c>
      <c r="B5814" s="5" t="s">
        <v>50</v>
      </c>
      <c r="C5814" s="5" t="s">
        <v>1057</v>
      </c>
      <c r="D5814" s="6" t="str">
        <f t="shared" si="1"/>
        <v>person813@demo.invalid</v>
      </c>
      <c r="E5814" s="6" t="str">
        <f t="shared" si="2"/>
        <v>BASIC_OK</v>
      </c>
      <c r="F5814" s="6" t="str">
        <f>IF(E5814&lt;&gt;"BASIC_OK","REVIEW",IF(RIGHT(D5814,LEN(LOWER(TRIM('Audit summary'!$B$16)))+1)="@"&amp;LOWER(TRIM('Audit summary'!$B$16)),"INTERNAL","EXTERNAL"))</f>
        <v>INTERNAL</v>
      </c>
      <c r="G5814" s="6">
        <f t="shared" si="3"/>
        <v>0</v>
      </c>
      <c r="H5814" s="6">
        <f t="shared" si="4"/>
        <v>1</v>
      </c>
      <c r="I5814" s="6" t="str">
        <f>IF(OR(A5814="",COUNTIF('Message audit'!$A$2:$A$201,A5814)=0,AND(B5814&lt;&gt;"To",B5814&lt;&gt;"CC",B5814&lt;&gt;"BCC"),E5814&lt;&gt;"BASIC_OK"),"REVIEW","OK")</f>
        <v>OK</v>
      </c>
    </row>
    <row r="5815">
      <c r="A5815" s="5" t="s">
        <v>238</v>
      </c>
      <c r="B5815" s="5" t="s">
        <v>65</v>
      </c>
      <c r="C5815" s="5" t="s">
        <v>1058</v>
      </c>
      <c r="D5815" s="6" t="str">
        <f t="shared" si="1"/>
        <v>person814@demo.invalid</v>
      </c>
      <c r="E5815" s="6" t="str">
        <f t="shared" si="2"/>
        <v>BASIC_OK</v>
      </c>
      <c r="F5815" s="6" t="str">
        <f>IF(E5815&lt;&gt;"BASIC_OK","REVIEW",IF(RIGHT(D5815,LEN(LOWER(TRIM('Audit summary'!$B$16)))+1)="@"&amp;LOWER(TRIM('Audit summary'!$B$16)),"INTERNAL","EXTERNAL"))</f>
        <v>INTERNAL</v>
      </c>
      <c r="G5815" s="6">
        <f t="shared" si="3"/>
        <v>0</v>
      </c>
      <c r="H5815" s="6">
        <f t="shared" si="4"/>
        <v>1</v>
      </c>
      <c r="I5815" s="6" t="str">
        <f>IF(OR(A5815="",COUNTIF('Message audit'!$A$2:$A$201,A5815)=0,AND(B5815&lt;&gt;"To",B5815&lt;&gt;"CC",B5815&lt;&gt;"BCC"),E5815&lt;&gt;"BASIC_OK"),"REVIEW","OK")</f>
        <v>OK</v>
      </c>
    </row>
    <row r="5816">
      <c r="A5816" s="5" t="s">
        <v>238</v>
      </c>
      <c r="B5816" s="5" t="s">
        <v>21</v>
      </c>
      <c r="C5816" s="5" t="s">
        <v>1059</v>
      </c>
      <c r="D5816" s="6" t="str">
        <f t="shared" si="1"/>
        <v>person815@example.org</v>
      </c>
      <c r="E5816" s="6" t="str">
        <f t="shared" si="2"/>
        <v>BASIC_OK</v>
      </c>
      <c r="F5816" s="6" t="str">
        <f>IF(E5816&lt;&gt;"BASIC_OK","REVIEW",IF(RIGHT(D5816,LEN(LOWER(TRIM('Audit summary'!$B$16)))+1)="@"&amp;LOWER(TRIM('Audit summary'!$B$16)),"INTERNAL","EXTERNAL"))</f>
        <v>EXTERNAL</v>
      </c>
      <c r="G5816" s="6">
        <f t="shared" si="3"/>
        <v>0</v>
      </c>
      <c r="H5816" s="6">
        <f t="shared" si="4"/>
        <v>1</v>
      </c>
      <c r="I5816" s="6" t="str">
        <f>IF(OR(A5816="",COUNTIF('Message audit'!$A$2:$A$201,A5816)=0,AND(B5816&lt;&gt;"To",B5816&lt;&gt;"CC",B5816&lt;&gt;"BCC"),E5816&lt;&gt;"BASIC_OK"),"REVIEW","OK")</f>
        <v>OK</v>
      </c>
    </row>
    <row r="5817">
      <c r="A5817" s="5" t="s">
        <v>238</v>
      </c>
      <c r="B5817" s="5" t="s">
        <v>50</v>
      </c>
      <c r="C5817" s="5" t="s">
        <v>1060</v>
      </c>
      <c r="D5817" s="6" t="str">
        <f t="shared" si="1"/>
        <v>person816@demo.invalid</v>
      </c>
      <c r="E5817" s="6" t="str">
        <f t="shared" si="2"/>
        <v>BASIC_OK</v>
      </c>
      <c r="F5817" s="6" t="str">
        <f>IF(E5817&lt;&gt;"BASIC_OK","REVIEW",IF(RIGHT(D5817,LEN(LOWER(TRIM('Audit summary'!$B$16)))+1)="@"&amp;LOWER(TRIM('Audit summary'!$B$16)),"INTERNAL","EXTERNAL"))</f>
        <v>INTERNAL</v>
      </c>
      <c r="G5817" s="6">
        <f t="shared" si="3"/>
        <v>0</v>
      </c>
      <c r="H5817" s="6">
        <f t="shared" si="4"/>
        <v>1</v>
      </c>
      <c r="I5817" s="6" t="str">
        <f>IF(OR(A5817="",COUNTIF('Message audit'!$A$2:$A$201,A5817)=0,AND(B5817&lt;&gt;"To",B5817&lt;&gt;"CC",B5817&lt;&gt;"BCC"),E5817&lt;&gt;"BASIC_OK"),"REVIEW","OK")</f>
        <v>OK</v>
      </c>
    </row>
    <row r="5818">
      <c r="A5818" s="5" t="s">
        <v>238</v>
      </c>
      <c r="B5818" s="5" t="s">
        <v>65</v>
      </c>
      <c r="C5818" s="5" t="s">
        <v>1061</v>
      </c>
      <c r="D5818" s="6" t="str">
        <f t="shared" si="1"/>
        <v>person817@demo.invalid</v>
      </c>
      <c r="E5818" s="6" t="str">
        <f t="shared" si="2"/>
        <v>BASIC_OK</v>
      </c>
      <c r="F5818" s="6" t="str">
        <f>IF(E5818&lt;&gt;"BASIC_OK","REVIEW",IF(RIGHT(D5818,LEN(LOWER(TRIM('Audit summary'!$B$16)))+1)="@"&amp;LOWER(TRIM('Audit summary'!$B$16)),"INTERNAL","EXTERNAL"))</f>
        <v>INTERNAL</v>
      </c>
      <c r="G5818" s="6">
        <f t="shared" si="3"/>
        <v>0</v>
      </c>
      <c r="H5818" s="6">
        <f t="shared" si="4"/>
        <v>1</v>
      </c>
      <c r="I5818" s="6" t="str">
        <f>IF(OR(A5818="",COUNTIF('Message audit'!$A$2:$A$201,A5818)=0,AND(B5818&lt;&gt;"To",B5818&lt;&gt;"CC",B5818&lt;&gt;"BCC"),E5818&lt;&gt;"BASIC_OK"),"REVIEW","OK")</f>
        <v>OK</v>
      </c>
    </row>
    <row r="5819">
      <c r="A5819" s="5" t="s">
        <v>238</v>
      </c>
      <c r="B5819" s="5" t="s">
        <v>21</v>
      </c>
      <c r="C5819" s="5" t="s">
        <v>1062</v>
      </c>
      <c r="D5819" s="6" t="str">
        <f t="shared" si="1"/>
        <v>person818@demo.invalid</v>
      </c>
      <c r="E5819" s="6" t="str">
        <f t="shared" si="2"/>
        <v>BASIC_OK</v>
      </c>
      <c r="F5819" s="6" t="str">
        <f>IF(E5819&lt;&gt;"BASIC_OK","REVIEW",IF(RIGHT(D5819,LEN(LOWER(TRIM('Audit summary'!$B$16)))+1)="@"&amp;LOWER(TRIM('Audit summary'!$B$16)),"INTERNAL","EXTERNAL"))</f>
        <v>INTERNAL</v>
      </c>
      <c r="G5819" s="6">
        <f t="shared" si="3"/>
        <v>0</v>
      </c>
      <c r="H5819" s="6">
        <f t="shared" si="4"/>
        <v>1</v>
      </c>
      <c r="I5819" s="6" t="str">
        <f>IF(OR(A5819="",COUNTIF('Message audit'!$A$2:$A$201,A5819)=0,AND(B5819&lt;&gt;"To",B5819&lt;&gt;"CC",B5819&lt;&gt;"BCC"),E5819&lt;&gt;"BASIC_OK"),"REVIEW","OK")</f>
        <v>OK</v>
      </c>
    </row>
    <row r="5820">
      <c r="A5820" s="5" t="s">
        <v>238</v>
      </c>
      <c r="B5820" s="5" t="s">
        <v>50</v>
      </c>
      <c r="C5820" s="5" t="s">
        <v>1063</v>
      </c>
      <c r="D5820" s="6" t="str">
        <f t="shared" si="1"/>
        <v>person819@demo.invalid</v>
      </c>
      <c r="E5820" s="6" t="str">
        <f t="shared" si="2"/>
        <v>BASIC_OK</v>
      </c>
      <c r="F5820" s="6" t="str">
        <f>IF(E5820&lt;&gt;"BASIC_OK","REVIEW",IF(RIGHT(D5820,LEN(LOWER(TRIM('Audit summary'!$B$16)))+1)="@"&amp;LOWER(TRIM('Audit summary'!$B$16)),"INTERNAL","EXTERNAL"))</f>
        <v>INTERNAL</v>
      </c>
      <c r="G5820" s="6">
        <f t="shared" si="3"/>
        <v>0</v>
      </c>
      <c r="H5820" s="6">
        <f t="shared" si="4"/>
        <v>1</v>
      </c>
      <c r="I5820" s="6" t="str">
        <f>IF(OR(A5820="",COUNTIF('Message audit'!$A$2:$A$201,A5820)=0,AND(B5820&lt;&gt;"To",B5820&lt;&gt;"CC",B5820&lt;&gt;"BCC"),E5820&lt;&gt;"BASIC_OK"),"REVIEW","OK")</f>
        <v>OK</v>
      </c>
    </row>
    <row r="5821">
      <c r="A5821" s="5" t="s">
        <v>238</v>
      </c>
      <c r="B5821" s="5" t="s">
        <v>65</v>
      </c>
      <c r="C5821" s="5" t="s">
        <v>1064</v>
      </c>
      <c r="D5821" s="6" t="str">
        <f t="shared" si="1"/>
        <v>person820@example.org</v>
      </c>
      <c r="E5821" s="6" t="str">
        <f t="shared" si="2"/>
        <v>BASIC_OK</v>
      </c>
      <c r="F5821" s="6" t="str">
        <f>IF(E5821&lt;&gt;"BASIC_OK","REVIEW",IF(RIGHT(D5821,LEN(LOWER(TRIM('Audit summary'!$B$16)))+1)="@"&amp;LOWER(TRIM('Audit summary'!$B$16)),"INTERNAL","EXTERNAL"))</f>
        <v>EXTERNAL</v>
      </c>
      <c r="G5821" s="6">
        <f t="shared" si="3"/>
        <v>0</v>
      </c>
      <c r="H5821" s="6">
        <f t="shared" si="4"/>
        <v>1</v>
      </c>
      <c r="I5821" s="6" t="str">
        <f>IF(OR(A5821="",COUNTIF('Message audit'!$A$2:$A$201,A5821)=0,AND(B5821&lt;&gt;"To",B5821&lt;&gt;"CC",B5821&lt;&gt;"BCC"),E5821&lt;&gt;"BASIC_OK"),"REVIEW","OK")</f>
        <v>OK</v>
      </c>
    </row>
    <row r="5822">
      <c r="A5822" s="5" t="s">
        <v>238</v>
      </c>
      <c r="B5822" s="5" t="s">
        <v>21</v>
      </c>
      <c r="C5822" s="5" t="s">
        <v>1065</v>
      </c>
      <c r="D5822" s="6" t="str">
        <f t="shared" si="1"/>
        <v>person821@demo.invalid</v>
      </c>
      <c r="E5822" s="6" t="str">
        <f t="shared" si="2"/>
        <v>BASIC_OK</v>
      </c>
      <c r="F5822" s="6" t="str">
        <f>IF(E5822&lt;&gt;"BASIC_OK","REVIEW",IF(RIGHT(D5822,LEN(LOWER(TRIM('Audit summary'!$B$16)))+1)="@"&amp;LOWER(TRIM('Audit summary'!$B$16)),"INTERNAL","EXTERNAL"))</f>
        <v>INTERNAL</v>
      </c>
      <c r="G5822" s="6">
        <f t="shared" si="3"/>
        <v>0</v>
      </c>
      <c r="H5822" s="6">
        <f t="shared" si="4"/>
        <v>1</v>
      </c>
      <c r="I5822" s="6" t="str">
        <f>IF(OR(A5822="",COUNTIF('Message audit'!$A$2:$A$201,A5822)=0,AND(B5822&lt;&gt;"To",B5822&lt;&gt;"CC",B5822&lt;&gt;"BCC"),E5822&lt;&gt;"BASIC_OK"),"REVIEW","OK")</f>
        <v>OK</v>
      </c>
    </row>
    <row r="5823">
      <c r="A5823" s="5" t="s">
        <v>238</v>
      </c>
      <c r="B5823" s="5" t="s">
        <v>50</v>
      </c>
      <c r="C5823" s="5" t="s">
        <v>1066</v>
      </c>
      <c r="D5823" s="6" t="str">
        <f t="shared" si="1"/>
        <v>person822@demo.invalid</v>
      </c>
      <c r="E5823" s="6" t="str">
        <f t="shared" si="2"/>
        <v>BASIC_OK</v>
      </c>
      <c r="F5823" s="6" t="str">
        <f>IF(E5823&lt;&gt;"BASIC_OK","REVIEW",IF(RIGHT(D5823,LEN(LOWER(TRIM('Audit summary'!$B$16)))+1)="@"&amp;LOWER(TRIM('Audit summary'!$B$16)),"INTERNAL","EXTERNAL"))</f>
        <v>INTERNAL</v>
      </c>
      <c r="G5823" s="6">
        <f t="shared" si="3"/>
        <v>0</v>
      </c>
      <c r="H5823" s="6">
        <f t="shared" si="4"/>
        <v>1</v>
      </c>
      <c r="I5823" s="6" t="str">
        <f>IF(OR(A5823="",COUNTIF('Message audit'!$A$2:$A$201,A5823)=0,AND(B5823&lt;&gt;"To",B5823&lt;&gt;"CC",B5823&lt;&gt;"BCC"),E5823&lt;&gt;"BASIC_OK"),"REVIEW","OK")</f>
        <v>OK</v>
      </c>
    </row>
    <row r="5824">
      <c r="A5824" s="5" t="s">
        <v>238</v>
      </c>
      <c r="B5824" s="5" t="s">
        <v>65</v>
      </c>
      <c r="C5824" s="5" t="s">
        <v>1067</v>
      </c>
      <c r="D5824" s="6" t="str">
        <f t="shared" si="1"/>
        <v>person823@demo.invalid</v>
      </c>
      <c r="E5824" s="6" t="str">
        <f t="shared" si="2"/>
        <v>BASIC_OK</v>
      </c>
      <c r="F5824" s="6" t="str">
        <f>IF(E5824&lt;&gt;"BASIC_OK","REVIEW",IF(RIGHT(D5824,LEN(LOWER(TRIM('Audit summary'!$B$16)))+1)="@"&amp;LOWER(TRIM('Audit summary'!$B$16)),"INTERNAL","EXTERNAL"))</f>
        <v>INTERNAL</v>
      </c>
      <c r="G5824" s="6">
        <f t="shared" si="3"/>
        <v>0</v>
      </c>
      <c r="H5824" s="6">
        <f t="shared" si="4"/>
        <v>1</v>
      </c>
      <c r="I5824" s="6" t="str">
        <f>IF(OR(A5824="",COUNTIF('Message audit'!$A$2:$A$201,A5824)=0,AND(B5824&lt;&gt;"To",B5824&lt;&gt;"CC",B5824&lt;&gt;"BCC"),E5824&lt;&gt;"BASIC_OK"),"REVIEW","OK")</f>
        <v>OK</v>
      </c>
    </row>
    <row r="5825">
      <c r="A5825" s="5" t="s">
        <v>238</v>
      </c>
      <c r="B5825" s="5" t="s">
        <v>21</v>
      </c>
      <c r="C5825" s="5" t="s">
        <v>1068</v>
      </c>
      <c r="D5825" s="6" t="str">
        <f t="shared" si="1"/>
        <v>person824@demo.invalid</v>
      </c>
      <c r="E5825" s="6" t="str">
        <f t="shared" si="2"/>
        <v>BASIC_OK</v>
      </c>
      <c r="F5825" s="6" t="str">
        <f>IF(E5825&lt;&gt;"BASIC_OK","REVIEW",IF(RIGHT(D5825,LEN(LOWER(TRIM('Audit summary'!$B$16)))+1)="@"&amp;LOWER(TRIM('Audit summary'!$B$16)),"INTERNAL","EXTERNAL"))</f>
        <v>INTERNAL</v>
      </c>
      <c r="G5825" s="6">
        <f t="shared" si="3"/>
        <v>0</v>
      </c>
      <c r="H5825" s="6">
        <f t="shared" si="4"/>
        <v>1</v>
      </c>
      <c r="I5825" s="6" t="str">
        <f>IF(OR(A5825="",COUNTIF('Message audit'!$A$2:$A$201,A5825)=0,AND(B5825&lt;&gt;"To",B5825&lt;&gt;"CC",B5825&lt;&gt;"BCC"),E5825&lt;&gt;"BASIC_OK"),"REVIEW","OK")</f>
        <v>OK</v>
      </c>
    </row>
    <row r="5826">
      <c r="A5826" s="5" t="s">
        <v>238</v>
      </c>
      <c r="B5826" s="5" t="s">
        <v>50</v>
      </c>
      <c r="C5826" s="5" t="s">
        <v>1069</v>
      </c>
      <c r="D5826" s="6" t="str">
        <f t="shared" si="1"/>
        <v>person825@example.org</v>
      </c>
      <c r="E5826" s="6" t="str">
        <f t="shared" si="2"/>
        <v>BASIC_OK</v>
      </c>
      <c r="F5826" s="6" t="str">
        <f>IF(E5826&lt;&gt;"BASIC_OK","REVIEW",IF(RIGHT(D5826,LEN(LOWER(TRIM('Audit summary'!$B$16)))+1)="@"&amp;LOWER(TRIM('Audit summary'!$B$16)),"INTERNAL","EXTERNAL"))</f>
        <v>EXTERNAL</v>
      </c>
      <c r="G5826" s="6">
        <f t="shared" si="3"/>
        <v>0</v>
      </c>
      <c r="H5826" s="6">
        <f t="shared" si="4"/>
        <v>1</v>
      </c>
      <c r="I5826" s="6" t="str">
        <f>IF(OR(A5826="",COUNTIF('Message audit'!$A$2:$A$201,A5826)=0,AND(B5826&lt;&gt;"To",B5826&lt;&gt;"CC",B5826&lt;&gt;"BCC"),E5826&lt;&gt;"BASIC_OK"),"REVIEW","OK")</f>
        <v>OK</v>
      </c>
    </row>
    <row r="5827">
      <c r="A5827" s="5" t="s">
        <v>238</v>
      </c>
      <c r="B5827" s="5" t="s">
        <v>65</v>
      </c>
      <c r="C5827" s="5" t="s">
        <v>1070</v>
      </c>
      <c r="D5827" s="6" t="str">
        <f t="shared" si="1"/>
        <v>person826@demo.invalid</v>
      </c>
      <c r="E5827" s="6" t="str">
        <f t="shared" si="2"/>
        <v>BASIC_OK</v>
      </c>
      <c r="F5827" s="6" t="str">
        <f>IF(E5827&lt;&gt;"BASIC_OK","REVIEW",IF(RIGHT(D5827,LEN(LOWER(TRIM('Audit summary'!$B$16)))+1)="@"&amp;LOWER(TRIM('Audit summary'!$B$16)),"INTERNAL","EXTERNAL"))</f>
        <v>INTERNAL</v>
      </c>
      <c r="G5827" s="6">
        <f t="shared" si="3"/>
        <v>0</v>
      </c>
      <c r="H5827" s="6">
        <f t="shared" si="4"/>
        <v>1</v>
      </c>
      <c r="I5827" s="6" t="str">
        <f>IF(OR(A5827="",COUNTIF('Message audit'!$A$2:$A$201,A5827)=0,AND(B5827&lt;&gt;"To",B5827&lt;&gt;"CC",B5827&lt;&gt;"BCC"),E5827&lt;&gt;"BASIC_OK"),"REVIEW","OK")</f>
        <v>OK</v>
      </c>
    </row>
    <row r="5828">
      <c r="A5828" s="5" t="s">
        <v>238</v>
      </c>
      <c r="B5828" s="5" t="s">
        <v>21</v>
      </c>
      <c r="C5828" s="5" t="s">
        <v>1071</v>
      </c>
      <c r="D5828" s="6" t="str">
        <f t="shared" si="1"/>
        <v>person827@demo.invalid</v>
      </c>
      <c r="E5828" s="6" t="str">
        <f t="shared" si="2"/>
        <v>BASIC_OK</v>
      </c>
      <c r="F5828" s="6" t="str">
        <f>IF(E5828&lt;&gt;"BASIC_OK","REVIEW",IF(RIGHT(D5828,LEN(LOWER(TRIM('Audit summary'!$B$16)))+1)="@"&amp;LOWER(TRIM('Audit summary'!$B$16)),"INTERNAL","EXTERNAL"))</f>
        <v>INTERNAL</v>
      </c>
      <c r="G5828" s="6">
        <f t="shared" si="3"/>
        <v>0</v>
      </c>
      <c r="H5828" s="6">
        <f t="shared" si="4"/>
        <v>1</v>
      </c>
      <c r="I5828" s="6" t="str">
        <f>IF(OR(A5828="",COUNTIF('Message audit'!$A$2:$A$201,A5828)=0,AND(B5828&lt;&gt;"To",B5828&lt;&gt;"CC",B5828&lt;&gt;"BCC"),E5828&lt;&gt;"BASIC_OK"),"REVIEW","OK")</f>
        <v>OK</v>
      </c>
    </row>
    <row r="5829">
      <c r="A5829" s="5" t="s">
        <v>238</v>
      </c>
      <c r="B5829" s="5" t="s">
        <v>50</v>
      </c>
      <c r="C5829" s="5" t="s">
        <v>1072</v>
      </c>
      <c r="D5829" s="6" t="str">
        <f t="shared" si="1"/>
        <v>person828@demo.invalid</v>
      </c>
      <c r="E5829" s="6" t="str">
        <f t="shared" si="2"/>
        <v>BASIC_OK</v>
      </c>
      <c r="F5829" s="6" t="str">
        <f>IF(E5829&lt;&gt;"BASIC_OK","REVIEW",IF(RIGHT(D5829,LEN(LOWER(TRIM('Audit summary'!$B$16)))+1)="@"&amp;LOWER(TRIM('Audit summary'!$B$16)),"INTERNAL","EXTERNAL"))</f>
        <v>INTERNAL</v>
      </c>
      <c r="G5829" s="6">
        <f t="shared" si="3"/>
        <v>0</v>
      </c>
      <c r="H5829" s="6">
        <f t="shared" si="4"/>
        <v>1</v>
      </c>
      <c r="I5829" s="6" t="str">
        <f>IF(OR(A5829="",COUNTIF('Message audit'!$A$2:$A$201,A5829)=0,AND(B5829&lt;&gt;"To",B5829&lt;&gt;"CC",B5829&lt;&gt;"BCC"),E5829&lt;&gt;"BASIC_OK"),"REVIEW","OK")</f>
        <v>OK</v>
      </c>
    </row>
    <row r="5830">
      <c r="A5830" s="5" t="s">
        <v>238</v>
      </c>
      <c r="B5830" s="5" t="s">
        <v>65</v>
      </c>
      <c r="C5830" s="5" t="s">
        <v>1073</v>
      </c>
      <c r="D5830" s="6" t="str">
        <f t="shared" si="1"/>
        <v>person829@demo.invalid</v>
      </c>
      <c r="E5830" s="6" t="str">
        <f t="shared" si="2"/>
        <v>BASIC_OK</v>
      </c>
      <c r="F5830" s="6" t="str">
        <f>IF(E5830&lt;&gt;"BASIC_OK","REVIEW",IF(RIGHT(D5830,LEN(LOWER(TRIM('Audit summary'!$B$16)))+1)="@"&amp;LOWER(TRIM('Audit summary'!$B$16)),"INTERNAL","EXTERNAL"))</f>
        <v>INTERNAL</v>
      </c>
      <c r="G5830" s="6">
        <f t="shared" si="3"/>
        <v>0</v>
      </c>
      <c r="H5830" s="6">
        <f t="shared" si="4"/>
        <v>1</v>
      </c>
      <c r="I5830" s="6" t="str">
        <f>IF(OR(A5830="",COUNTIF('Message audit'!$A$2:$A$201,A5830)=0,AND(B5830&lt;&gt;"To",B5830&lt;&gt;"CC",B5830&lt;&gt;"BCC"),E5830&lt;&gt;"BASIC_OK"),"REVIEW","OK")</f>
        <v>OK</v>
      </c>
    </row>
    <row r="5831">
      <c r="A5831" s="5" t="s">
        <v>238</v>
      </c>
      <c r="B5831" s="5" t="s">
        <v>21</v>
      </c>
      <c r="C5831" s="5" t="s">
        <v>1074</v>
      </c>
      <c r="D5831" s="6" t="str">
        <f t="shared" si="1"/>
        <v>person830@example.org</v>
      </c>
      <c r="E5831" s="6" t="str">
        <f t="shared" si="2"/>
        <v>BASIC_OK</v>
      </c>
      <c r="F5831" s="6" t="str">
        <f>IF(E5831&lt;&gt;"BASIC_OK","REVIEW",IF(RIGHT(D5831,LEN(LOWER(TRIM('Audit summary'!$B$16)))+1)="@"&amp;LOWER(TRIM('Audit summary'!$B$16)),"INTERNAL","EXTERNAL"))</f>
        <v>EXTERNAL</v>
      </c>
      <c r="G5831" s="6">
        <f t="shared" si="3"/>
        <v>0</v>
      </c>
      <c r="H5831" s="6">
        <f t="shared" si="4"/>
        <v>1</v>
      </c>
      <c r="I5831" s="6" t="str">
        <f>IF(OR(A5831="",COUNTIF('Message audit'!$A$2:$A$201,A5831)=0,AND(B5831&lt;&gt;"To",B5831&lt;&gt;"CC",B5831&lt;&gt;"BCC"),E5831&lt;&gt;"BASIC_OK"),"REVIEW","OK")</f>
        <v>OK</v>
      </c>
    </row>
    <row r="5832">
      <c r="A5832" s="5" t="s">
        <v>238</v>
      </c>
      <c r="B5832" s="5" t="s">
        <v>50</v>
      </c>
      <c r="C5832" s="5" t="s">
        <v>1075</v>
      </c>
      <c r="D5832" s="6" t="str">
        <f t="shared" si="1"/>
        <v>person831@demo.invalid</v>
      </c>
      <c r="E5832" s="6" t="str">
        <f t="shared" si="2"/>
        <v>BASIC_OK</v>
      </c>
      <c r="F5832" s="6" t="str">
        <f>IF(E5832&lt;&gt;"BASIC_OK","REVIEW",IF(RIGHT(D5832,LEN(LOWER(TRIM('Audit summary'!$B$16)))+1)="@"&amp;LOWER(TRIM('Audit summary'!$B$16)),"INTERNAL","EXTERNAL"))</f>
        <v>INTERNAL</v>
      </c>
      <c r="G5832" s="6">
        <f t="shared" si="3"/>
        <v>0</v>
      </c>
      <c r="H5832" s="6">
        <f t="shared" si="4"/>
        <v>1</v>
      </c>
      <c r="I5832" s="6" t="str">
        <f>IF(OR(A5832="",COUNTIF('Message audit'!$A$2:$A$201,A5832)=0,AND(B5832&lt;&gt;"To",B5832&lt;&gt;"CC",B5832&lt;&gt;"BCC"),E5832&lt;&gt;"BASIC_OK"),"REVIEW","OK")</f>
        <v>OK</v>
      </c>
    </row>
    <row r="5833">
      <c r="A5833" s="5" t="s">
        <v>238</v>
      </c>
      <c r="B5833" s="5" t="s">
        <v>65</v>
      </c>
      <c r="C5833" s="5" t="s">
        <v>1076</v>
      </c>
      <c r="D5833" s="6" t="str">
        <f t="shared" si="1"/>
        <v>person832@demo.invalid</v>
      </c>
      <c r="E5833" s="6" t="str">
        <f t="shared" si="2"/>
        <v>BASIC_OK</v>
      </c>
      <c r="F5833" s="6" t="str">
        <f>IF(E5833&lt;&gt;"BASIC_OK","REVIEW",IF(RIGHT(D5833,LEN(LOWER(TRIM('Audit summary'!$B$16)))+1)="@"&amp;LOWER(TRIM('Audit summary'!$B$16)),"INTERNAL","EXTERNAL"))</f>
        <v>INTERNAL</v>
      </c>
      <c r="G5833" s="6">
        <f t="shared" si="3"/>
        <v>0</v>
      </c>
      <c r="H5833" s="6">
        <f t="shared" si="4"/>
        <v>1</v>
      </c>
      <c r="I5833" s="6" t="str">
        <f>IF(OR(A5833="",COUNTIF('Message audit'!$A$2:$A$201,A5833)=0,AND(B5833&lt;&gt;"To",B5833&lt;&gt;"CC",B5833&lt;&gt;"BCC"),E5833&lt;&gt;"BASIC_OK"),"REVIEW","OK")</f>
        <v>OK</v>
      </c>
    </row>
    <row r="5834">
      <c r="A5834" s="5" t="s">
        <v>238</v>
      </c>
      <c r="B5834" s="5" t="s">
        <v>21</v>
      </c>
      <c r="C5834" s="5" t="s">
        <v>1077</v>
      </c>
      <c r="D5834" s="6" t="str">
        <f t="shared" si="1"/>
        <v>person833@demo.invalid</v>
      </c>
      <c r="E5834" s="6" t="str">
        <f t="shared" si="2"/>
        <v>BASIC_OK</v>
      </c>
      <c r="F5834" s="6" t="str">
        <f>IF(E5834&lt;&gt;"BASIC_OK","REVIEW",IF(RIGHT(D5834,LEN(LOWER(TRIM('Audit summary'!$B$16)))+1)="@"&amp;LOWER(TRIM('Audit summary'!$B$16)),"INTERNAL","EXTERNAL"))</f>
        <v>INTERNAL</v>
      </c>
      <c r="G5834" s="6">
        <f t="shared" si="3"/>
        <v>0</v>
      </c>
      <c r="H5834" s="6">
        <f t="shared" si="4"/>
        <v>1</v>
      </c>
      <c r="I5834" s="6" t="str">
        <f>IF(OR(A5834="",COUNTIF('Message audit'!$A$2:$A$201,A5834)=0,AND(B5834&lt;&gt;"To",B5834&lt;&gt;"CC",B5834&lt;&gt;"BCC"),E5834&lt;&gt;"BASIC_OK"),"REVIEW","OK")</f>
        <v>OK</v>
      </c>
    </row>
    <row r="5835">
      <c r="A5835" s="5" t="s">
        <v>238</v>
      </c>
      <c r="B5835" s="5" t="s">
        <v>50</v>
      </c>
      <c r="C5835" s="5" t="s">
        <v>1078</v>
      </c>
      <c r="D5835" s="6" t="str">
        <f t="shared" si="1"/>
        <v>person834@demo.invalid</v>
      </c>
      <c r="E5835" s="6" t="str">
        <f t="shared" si="2"/>
        <v>BASIC_OK</v>
      </c>
      <c r="F5835" s="6" t="str">
        <f>IF(E5835&lt;&gt;"BASIC_OK","REVIEW",IF(RIGHT(D5835,LEN(LOWER(TRIM('Audit summary'!$B$16)))+1)="@"&amp;LOWER(TRIM('Audit summary'!$B$16)),"INTERNAL","EXTERNAL"))</f>
        <v>INTERNAL</v>
      </c>
      <c r="G5835" s="6">
        <f t="shared" si="3"/>
        <v>0</v>
      </c>
      <c r="H5835" s="6">
        <f t="shared" si="4"/>
        <v>1</v>
      </c>
      <c r="I5835" s="6" t="str">
        <f>IF(OR(A5835="",COUNTIF('Message audit'!$A$2:$A$201,A5835)=0,AND(B5835&lt;&gt;"To",B5835&lt;&gt;"CC",B5835&lt;&gt;"BCC"),E5835&lt;&gt;"BASIC_OK"),"REVIEW","OK")</f>
        <v>OK</v>
      </c>
    </row>
    <row r="5836">
      <c r="A5836" s="5" t="s">
        <v>238</v>
      </c>
      <c r="B5836" s="5" t="s">
        <v>65</v>
      </c>
      <c r="C5836" s="5" t="s">
        <v>1079</v>
      </c>
      <c r="D5836" s="6" t="str">
        <f t="shared" si="1"/>
        <v>person835@example.org</v>
      </c>
      <c r="E5836" s="6" t="str">
        <f t="shared" si="2"/>
        <v>BASIC_OK</v>
      </c>
      <c r="F5836" s="6" t="str">
        <f>IF(E5836&lt;&gt;"BASIC_OK","REVIEW",IF(RIGHT(D5836,LEN(LOWER(TRIM('Audit summary'!$B$16)))+1)="@"&amp;LOWER(TRIM('Audit summary'!$B$16)),"INTERNAL","EXTERNAL"))</f>
        <v>EXTERNAL</v>
      </c>
      <c r="G5836" s="6">
        <f t="shared" si="3"/>
        <v>0</v>
      </c>
      <c r="H5836" s="6">
        <f t="shared" si="4"/>
        <v>1</v>
      </c>
      <c r="I5836" s="6" t="str">
        <f>IF(OR(A5836="",COUNTIF('Message audit'!$A$2:$A$201,A5836)=0,AND(B5836&lt;&gt;"To",B5836&lt;&gt;"CC",B5836&lt;&gt;"BCC"),E5836&lt;&gt;"BASIC_OK"),"REVIEW","OK")</f>
        <v>OK</v>
      </c>
    </row>
    <row r="5837">
      <c r="A5837" s="5" t="s">
        <v>238</v>
      </c>
      <c r="B5837" s="5" t="s">
        <v>21</v>
      </c>
      <c r="C5837" s="5" t="s">
        <v>1080</v>
      </c>
      <c r="D5837" s="6" t="str">
        <f t="shared" si="1"/>
        <v>person836@demo.invalid</v>
      </c>
      <c r="E5837" s="6" t="str">
        <f t="shared" si="2"/>
        <v>BASIC_OK</v>
      </c>
      <c r="F5837" s="6" t="str">
        <f>IF(E5837&lt;&gt;"BASIC_OK","REVIEW",IF(RIGHT(D5837,LEN(LOWER(TRIM('Audit summary'!$B$16)))+1)="@"&amp;LOWER(TRIM('Audit summary'!$B$16)),"INTERNAL","EXTERNAL"))</f>
        <v>INTERNAL</v>
      </c>
      <c r="G5837" s="6">
        <f t="shared" si="3"/>
        <v>0</v>
      </c>
      <c r="H5837" s="6">
        <f t="shared" si="4"/>
        <v>1</v>
      </c>
      <c r="I5837" s="6" t="str">
        <f>IF(OR(A5837="",COUNTIF('Message audit'!$A$2:$A$201,A5837)=0,AND(B5837&lt;&gt;"To",B5837&lt;&gt;"CC",B5837&lt;&gt;"BCC"),E5837&lt;&gt;"BASIC_OK"),"REVIEW","OK")</f>
        <v>OK</v>
      </c>
    </row>
    <row r="5838">
      <c r="A5838" s="5" t="s">
        <v>238</v>
      </c>
      <c r="B5838" s="5" t="s">
        <v>50</v>
      </c>
      <c r="C5838" s="5" t="s">
        <v>1081</v>
      </c>
      <c r="D5838" s="6" t="str">
        <f t="shared" si="1"/>
        <v>person837@demo.invalid</v>
      </c>
      <c r="E5838" s="6" t="str">
        <f t="shared" si="2"/>
        <v>BASIC_OK</v>
      </c>
      <c r="F5838" s="6" t="str">
        <f>IF(E5838&lt;&gt;"BASIC_OK","REVIEW",IF(RIGHT(D5838,LEN(LOWER(TRIM('Audit summary'!$B$16)))+1)="@"&amp;LOWER(TRIM('Audit summary'!$B$16)),"INTERNAL","EXTERNAL"))</f>
        <v>INTERNAL</v>
      </c>
      <c r="G5838" s="6">
        <f t="shared" si="3"/>
        <v>0</v>
      </c>
      <c r="H5838" s="6">
        <f t="shared" si="4"/>
        <v>1</v>
      </c>
      <c r="I5838" s="6" t="str">
        <f>IF(OR(A5838="",COUNTIF('Message audit'!$A$2:$A$201,A5838)=0,AND(B5838&lt;&gt;"To",B5838&lt;&gt;"CC",B5838&lt;&gt;"BCC"),E5838&lt;&gt;"BASIC_OK"),"REVIEW","OK")</f>
        <v>OK</v>
      </c>
    </row>
    <row r="5839">
      <c r="A5839" s="5" t="s">
        <v>238</v>
      </c>
      <c r="B5839" s="5" t="s">
        <v>65</v>
      </c>
      <c r="C5839" s="5" t="s">
        <v>1082</v>
      </c>
      <c r="D5839" s="6" t="str">
        <f t="shared" si="1"/>
        <v>person838@demo.invalid</v>
      </c>
      <c r="E5839" s="6" t="str">
        <f t="shared" si="2"/>
        <v>BASIC_OK</v>
      </c>
      <c r="F5839" s="6" t="str">
        <f>IF(E5839&lt;&gt;"BASIC_OK","REVIEW",IF(RIGHT(D5839,LEN(LOWER(TRIM('Audit summary'!$B$16)))+1)="@"&amp;LOWER(TRIM('Audit summary'!$B$16)),"INTERNAL","EXTERNAL"))</f>
        <v>INTERNAL</v>
      </c>
      <c r="G5839" s="6">
        <f t="shared" si="3"/>
        <v>0</v>
      </c>
      <c r="H5839" s="6">
        <f t="shared" si="4"/>
        <v>1</v>
      </c>
      <c r="I5839" s="6" t="str">
        <f>IF(OR(A5839="",COUNTIF('Message audit'!$A$2:$A$201,A5839)=0,AND(B5839&lt;&gt;"To",B5839&lt;&gt;"CC",B5839&lt;&gt;"BCC"),E5839&lt;&gt;"BASIC_OK"),"REVIEW","OK")</f>
        <v>OK</v>
      </c>
    </row>
    <row r="5840">
      <c r="A5840" s="5" t="s">
        <v>238</v>
      </c>
      <c r="B5840" s="5" t="s">
        <v>21</v>
      </c>
      <c r="C5840" s="5" t="s">
        <v>1083</v>
      </c>
      <c r="D5840" s="6" t="str">
        <f t="shared" si="1"/>
        <v>person839@demo.invalid</v>
      </c>
      <c r="E5840" s="6" t="str">
        <f t="shared" si="2"/>
        <v>BASIC_OK</v>
      </c>
      <c r="F5840" s="6" t="str">
        <f>IF(E5840&lt;&gt;"BASIC_OK","REVIEW",IF(RIGHT(D5840,LEN(LOWER(TRIM('Audit summary'!$B$16)))+1)="@"&amp;LOWER(TRIM('Audit summary'!$B$16)),"INTERNAL","EXTERNAL"))</f>
        <v>INTERNAL</v>
      </c>
      <c r="G5840" s="6">
        <f t="shared" si="3"/>
        <v>0</v>
      </c>
      <c r="H5840" s="6">
        <f t="shared" si="4"/>
        <v>1</v>
      </c>
      <c r="I5840" s="6" t="str">
        <f>IF(OR(A5840="",COUNTIF('Message audit'!$A$2:$A$201,A5840)=0,AND(B5840&lt;&gt;"To",B5840&lt;&gt;"CC",B5840&lt;&gt;"BCC"),E5840&lt;&gt;"BASIC_OK"),"REVIEW","OK")</f>
        <v>OK</v>
      </c>
    </row>
    <row r="5841">
      <c r="A5841" s="5" t="s">
        <v>238</v>
      </c>
      <c r="B5841" s="5" t="s">
        <v>50</v>
      </c>
      <c r="C5841" s="5" t="s">
        <v>1084</v>
      </c>
      <c r="D5841" s="6" t="str">
        <f t="shared" si="1"/>
        <v>person840@example.org</v>
      </c>
      <c r="E5841" s="6" t="str">
        <f t="shared" si="2"/>
        <v>BASIC_OK</v>
      </c>
      <c r="F5841" s="6" t="str">
        <f>IF(E5841&lt;&gt;"BASIC_OK","REVIEW",IF(RIGHT(D5841,LEN(LOWER(TRIM('Audit summary'!$B$16)))+1)="@"&amp;LOWER(TRIM('Audit summary'!$B$16)),"INTERNAL","EXTERNAL"))</f>
        <v>EXTERNAL</v>
      </c>
      <c r="G5841" s="6">
        <f t="shared" si="3"/>
        <v>0</v>
      </c>
      <c r="H5841" s="6">
        <f t="shared" si="4"/>
        <v>1</v>
      </c>
      <c r="I5841" s="6" t="str">
        <f>IF(OR(A5841="",COUNTIF('Message audit'!$A$2:$A$201,A5841)=0,AND(B5841&lt;&gt;"To",B5841&lt;&gt;"CC",B5841&lt;&gt;"BCC"),E5841&lt;&gt;"BASIC_OK"),"REVIEW","OK")</f>
        <v>OK</v>
      </c>
    </row>
    <row r="5842">
      <c r="A5842" s="5" t="s">
        <v>238</v>
      </c>
      <c r="B5842" s="5" t="s">
        <v>65</v>
      </c>
      <c r="C5842" s="5" t="s">
        <v>1085</v>
      </c>
      <c r="D5842" s="6" t="str">
        <f t="shared" si="1"/>
        <v>person841@demo.invalid</v>
      </c>
      <c r="E5842" s="6" t="str">
        <f t="shared" si="2"/>
        <v>BASIC_OK</v>
      </c>
      <c r="F5842" s="6" t="str">
        <f>IF(E5842&lt;&gt;"BASIC_OK","REVIEW",IF(RIGHT(D5842,LEN(LOWER(TRIM('Audit summary'!$B$16)))+1)="@"&amp;LOWER(TRIM('Audit summary'!$B$16)),"INTERNAL","EXTERNAL"))</f>
        <v>INTERNAL</v>
      </c>
      <c r="G5842" s="6">
        <f t="shared" si="3"/>
        <v>0</v>
      </c>
      <c r="H5842" s="6">
        <f t="shared" si="4"/>
        <v>1</v>
      </c>
      <c r="I5842" s="6" t="str">
        <f>IF(OR(A5842="",COUNTIF('Message audit'!$A$2:$A$201,A5842)=0,AND(B5842&lt;&gt;"To",B5842&lt;&gt;"CC",B5842&lt;&gt;"BCC"),E5842&lt;&gt;"BASIC_OK"),"REVIEW","OK")</f>
        <v>OK</v>
      </c>
    </row>
    <row r="5843">
      <c r="A5843" s="5" t="s">
        <v>238</v>
      </c>
      <c r="B5843" s="5" t="s">
        <v>21</v>
      </c>
      <c r="C5843" s="5" t="s">
        <v>1086</v>
      </c>
      <c r="D5843" s="6" t="str">
        <f t="shared" si="1"/>
        <v>person842@demo.invalid</v>
      </c>
      <c r="E5843" s="6" t="str">
        <f t="shared" si="2"/>
        <v>BASIC_OK</v>
      </c>
      <c r="F5843" s="6" t="str">
        <f>IF(E5843&lt;&gt;"BASIC_OK","REVIEW",IF(RIGHT(D5843,LEN(LOWER(TRIM('Audit summary'!$B$16)))+1)="@"&amp;LOWER(TRIM('Audit summary'!$B$16)),"INTERNAL","EXTERNAL"))</f>
        <v>INTERNAL</v>
      </c>
      <c r="G5843" s="6">
        <f t="shared" si="3"/>
        <v>0</v>
      </c>
      <c r="H5843" s="6">
        <f t="shared" si="4"/>
        <v>1</v>
      </c>
      <c r="I5843" s="6" t="str">
        <f>IF(OR(A5843="",COUNTIF('Message audit'!$A$2:$A$201,A5843)=0,AND(B5843&lt;&gt;"To",B5843&lt;&gt;"CC",B5843&lt;&gt;"BCC"),E5843&lt;&gt;"BASIC_OK"),"REVIEW","OK")</f>
        <v>OK</v>
      </c>
    </row>
    <row r="5844">
      <c r="A5844" s="5" t="s">
        <v>238</v>
      </c>
      <c r="B5844" s="5" t="s">
        <v>50</v>
      </c>
      <c r="C5844" s="5" t="s">
        <v>1087</v>
      </c>
      <c r="D5844" s="6" t="str">
        <f t="shared" si="1"/>
        <v>person843@demo.invalid</v>
      </c>
      <c r="E5844" s="6" t="str">
        <f t="shared" si="2"/>
        <v>BASIC_OK</v>
      </c>
      <c r="F5844" s="6" t="str">
        <f>IF(E5844&lt;&gt;"BASIC_OK","REVIEW",IF(RIGHT(D5844,LEN(LOWER(TRIM('Audit summary'!$B$16)))+1)="@"&amp;LOWER(TRIM('Audit summary'!$B$16)),"INTERNAL","EXTERNAL"))</f>
        <v>INTERNAL</v>
      </c>
      <c r="G5844" s="6">
        <f t="shared" si="3"/>
        <v>0</v>
      </c>
      <c r="H5844" s="6">
        <f t="shared" si="4"/>
        <v>1</v>
      </c>
      <c r="I5844" s="6" t="str">
        <f>IF(OR(A5844="",COUNTIF('Message audit'!$A$2:$A$201,A5844)=0,AND(B5844&lt;&gt;"To",B5844&lt;&gt;"CC",B5844&lt;&gt;"BCC"),E5844&lt;&gt;"BASIC_OK"),"REVIEW","OK")</f>
        <v>OK</v>
      </c>
    </row>
    <row r="5845">
      <c r="A5845" s="5" t="s">
        <v>238</v>
      </c>
      <c r="B5845" s="5" t="s">
        <v>65</v>
      </c>
      <c r="C5845" s="5" t="s">
        <v>1088</v>
      </c>
      <c r="D5845" s="6" t="str">
        <f t="shared" si="1"/>
        <v>person844@demo.invalid</v>
      </c>
      <c r="E5845" s="6" t="str">
        <f t="shared" si="2"/>
        <v>BASIC_OK</v>
      </c>
      <c r="F5845" s="6" t="str">
        <f>IF(E5845&lt;&gt;"BASIC_OK","REVIEW",IF(RIGHT(D5845,LEN(LOWER(TRIM('Audit summary'!$B$16)))+1)="@"&amp;LOWER(TRIM('Audit summary'!$B$16)),"INTERNAL","EXTERNAL"))</f>
        <v>INTERNAL</v>
      </c>
      <c r="G5845" s="6">
        <f t="shared" si="3"/>
        <v>0</v>
      </c>
      <c r="H5845" s="6">
        <f t="shared" si="4"/>
        <v>1</v>
      </c>
      <c r="I5845" s="6" t="str">
        <f>IF(OR(A5845="",COUNTIF('Message audit'!$A$2:$A$201,A5845)=0,AND(B5845&lt;&gt;"To",B5845&lt;&gt;"CC",B5845&lt;&gt;"BCC"),E5845&lt;&gt;"BASIC_OK"),"REVIEW","OK")</f>
        <v>OK</v>
      </c>
    </row>
    <row r="5846">
      <c r="A5846" s="5" t="s">
        <v>238</v>
      </c>
      <c r="B5846" s="5" t="s">
        <v>21</v>
      </c>
      <c r="C5846" s="5" t="s">
        <v>1089</v>
      </c>
      <c r="D5846" s="6" t="str">
        <f t="shared" si="1"/>
        <v>person845@example.org</v>
      </c>
      <c r="E5846" s="6" t="str">
        <f t="shared" si="2"/>
        <v>BASIC_OK</v>
      </c>
      <c r="F5846" s="6" t="str">
        <f>IF(E5846&lt;&gt;"BASIC_OK","REVIEW",IF(RIGHT(D5846,LEN(LOWER(TRIM('Audit summary'!$B$16)))+1)="@"&amp;LOWER(TRIM('Audit summary'!$B$16)),"INTERNAL","EXTERNAL"))</f>
        <v>EXTERNAL</v>
      </c>
      <c r="G5846" s="6">
        <f t="shared" si="3"/>
        <v>0</v>
      </c>
      <c r="H5846" s="6">
        <f t="shared" si="4"/>
        <v>1</v>
      </c>
      <c r="I5846" s="6" t="str">
        <f>IF(OR(A5846="",COUNTIF('Message audit'!$A$2:$A$201,A5846)=0,AND(B5846&lt;&gt;"To",B5846&lt;&gt;"CC",B5846&lt;&gt;"BCC"),E5846&lt;&gt;"BASIC_OK"),"REVIEW","OK")</f>
        <v>OK</v>
      </c>
    </row>
    <row r="5847">
      <c r="A5847" s="5" t="s">
        <v>238</v>
      </c>
      <c r="B5847" s="5" t="s">
        <v>50</v>
      </c>
      <c r="C5847" s="5" t="s">
        <v>1090</v>
      </c>
      <c r="D5847" s="6" t="str">
        <f t="shared" si="1"/>
        <v>person846@demo.invalid</v>
      </c>
      <c r="E5847" s="6" t="str">
        <f t="shared" si="2"/>
        <v>BASIC_OK</v>
      </c>
      <c r="F5847" s="6" t="str">
        <f>IF(E5847&lt;&gt;"BASIC_OK","REVIEW",IF(RIGHT(D5847,LEN(LOWER(TRIM('Audit summary'!$B$16)))+1)="@"&amp;LOWER(TRIM('Audit summary'!$B$16)),"INTERNAL","EXTERNAL"))</f>
        <v>INTERNAL</v>
      </c>
      <c r="G5847" s="6">
        <f t="shared" si="3"/>
        <v>0</v>
      </c>
      <c r="H5847" s="6">
        <f t="shared" si="4"/>
        <v>1</v>
      </c>
      <c r="I5847" s="6" t="str">
        <f>IF(OR(A5847="",COUNTIF('Message audit'!$A$2:$A$201,A5847)=0,AND(B5847&lt;&gt;"To",B5847&lt;&gt;"CC",B5847&lt;&gt;"BCC"),E5847&lt;&gt;"BASIC_OK"),"REVIEW","OK")</f>
        <v>OK</v>
      </c>
    </row>
    <row r="5848">
      <c r="A5848" s="5" t="s">
        <v>238</v>
      </c>
      <c r="B5848" s="5" t="s">
        <v>65</v>
      </c>
      <c r="C5848" s="5" t="s">
        <v>1091</v>
      </c>
      <c r="D5848" s="6" t="str">
        <f t="shared" si="1"/>
        <v>person847@demo.invalid</v>
      </c>
      <c r="E5848" s="6" t="str">
        <f t="shared" si="2"/>
        <v>BASIC_OK</v>
      </c>
      <c r="F5848" s="6" t="str">
        <f>IF(E5848&lt;&gt;"BASIC_OK","REVIEW",IF(RIGHT(D5848,LEN(LOWER(TRIM('Audit summary'!$B$16)))+1)="@"&amp;LOWER(TRIM('Audit summary'!$B$16)),"INTERNAL","EXTERNAL"))</f>
        <v>INTERNAL</v>
      </c>
      <c r="G5848" s="6">
        <f t="shared" si="3"/>
        <v>0</v>
      </c>
      <c r="H5848" s="6">
        <f t="shared" si="4"/>
        <v>1</v>
      </c>
      <c r="I5848" s="6" t="str">
        <f>IF(OR(A5848="",COUNTIF('Message audit'!$A$2:$A$201,A5848)=0,AND(B5848&lt;&gt;"To",B5848&lt;&gt;"CC",B5848&lt;&gt;"BCC"),E5848&lt;&gt;"BASIC_OK"),"REVIEW","OK")</f>
        <v>OK</v>
      </c>
    </row>
    <row r="5849">
      <c r="A5849" s="5" t="s">
        <v>238</v>
      </c>
      <c r="B5849" s="5" t="s">
        <v>21</v>
      </c>
      <c r="C5849" s="5" t="s">
        <v>1092</v>
      </c>
      <c r="D5849" s="6" t="str">
        <f t="shared" si="1"/>
        <v>person848@demo.invalid</v>
      </c>
      <c r="E5849" s="6" t="str">
        <f t="shared" si="2"/>
        <v>BASIC_OK</v>
      </c>
      <c r="F5849" s="6" t="str">
        <f>IF(E5849&lt;&gt;"BASIC_OK","REVIEW",IF(RIGHT(D5849,LEN(LOWER(TRIM('Audit summary'!$B$16)))+1)="@"&amp;LOWER(TRIM('Audit summary'!$B$16)),"INTERNAL","EXTERNAL"))</f>
        <v>INTERNAL</v>
      </c>
      <c r="G5849" s="6">
        <f t="shared" si="3"/>
        <v>0</v>
      </c>
      <c r="H5849" s="6">
        <f t="shared" si="4"/>
        <v>1</v>
      </c>
      <c r="I5849" s="6" t="str">
        <f>IF(OR(A5849="",COUNTIF('Message audit'!$A$2:$A$201,A5849)=0,AND(B5849&lt;&gt;"To",B5849&lt;&gt;"CC",B5849&lt;&gt;"BCC"),E5849&lt;&gt;"BASIC_OK"),"REVIEW","OK")</f>
        <v>OK</v>
      </c>
    </row>
    <row r="5850">
      <c r="A5850" s="5" t="s">
        <v>238</v>
      </c>
      <c r="B5850" s="5" t="s">
        <v>50</v>
      </c>
      <c r="C5850" s="5" t="s">
        <v>1093</v>
      </c>
      <c r="D5850" s="6" t="str">
        <f t="shared" si="1"/>
        <v>person849@demo.invalid</v>
      </c>
      <c r="E5850" s="6" t="str">
        <f t="shared" si="2"/>
        <v>BASIC_OK</v>
      </c>
      <c r="F5850" s="6" t="str">
        <f>IF(E5850&lt;&gt;"BASIC_OK","REVIEW",IF(RIGHT(D5850,LEN(LOWER(TRIM('Audit summary'!$B$16)))+1)="@"&amp;LOWER(TRIM('Audit summary'!$B$16)),"INTERNAL","EXTERNAL"))</f>
        <v>INTERNAL</v>
      </c>
      <c r="G5850" s="6">
        <f t="shared" si="3"/>
        <v>0</v>
      </c>
      <c r="H5850" s="6">
        <f t="shared" si="4"/>
        <v>1</v>
      </c>
      <c r="I5850" s="6" t="str">
        <f>IF(OR(A5850="",COUNTIF('Message audit'!$A$2:$A$201,A5850)=0,AND(B5850&lt;&gt;"To",B5850&lt;&gt;"CC",B5850&lt;&gt;"BCC"),E5850&lt;&gt;"BASIC_OK"),"REVIEW","OK")</f>
        <v>OK</v>
      </c>
    </row>
    <row r="5851">
      <c r="A5851" s="5" t="s">
        <v>238</v>
      </c>
      <c r="B5851" s="5" t="s">
        <v>65</v>
      </c>
      <c r="C5851" s="5" t="s">
        <v>1094</v>
      </c>
      <c r="D5851" s="6" t="str">
        <f t="shared" si="1"/>
        <v>person850@example.org</v>
      </c>
      <c r="E5851" s="6" t="str">
        <f t="shared" si="2"/>
        <v>BASIC_OK</v>
      </c>
      <c r="F5851" s="6" t="str">
        <f>IF(E5851&lt;&gt;"BASIC_OK","REVIEW",IF(RIGHT(D5851,LEN(LOWER(TRIM('Audit summary'!$B$16)))+1)="@"&amp;LOWER(TRIM('Audit summary'!$B$16)),"INTERNAL","EXTERNAL"))</f>
        <v>EXTERNAL</v>
      </c>
      <c r="G5851" s="6">
        <f t="shared" si="3"/>
        <v>0</v>
      </c>
      <c r="H5851" s="6">
        <f t="shared" si="4"/>
        <v>1</v>
      </c>
      <c r="I5851" s="6" t="str">
        <f>IF(OR(A5851="",COUNTIF('Message audit'!$A$2:$A$201,A5851)=0,AND(B5851&lt;&gt;"To",B5851&lt;&gt;"CC",B5851&lt;&gt;"BCC"),E5851&lt;&gt;"BASIC_OK"),"REVIEW","OK")</f>
        <v>OK</v>
      </c>
    </row>
    <row r="5852">
      <c r="A5852" s="5" t="s">
        <v>238</v>
      </c>
      <c r="B5852" s="5" t="s">
        <v>21</v>
      </c>
      <c r="C5852" s="5" t="s">
        <v>1095</v>
      </c>
      <c r="D5852" s="6" t="str">
        <f t="shared" si="1"/>
        <v>person851@demo.invalid</v>
      </c>
      <c r="E5852" s="6" t="str">
        <f t="shared" si="2"/>
        <v>BASIC_OK</v>
      </c>
      <c r="F5852" s="6" t="str">
        <f>IF(E5852&lt;&gt;"BASIC_OK","REVIEW",IF(RIGHT(D5852,LEN(LOWER(TRIM('Audit summary'!$B$16)))+1)="@"&amp;LOWER(TRIM('Audit summary'!$B$16)),"INTERNAL","EXTERNAL"))</f>
        <v>INTERNAL</v>
      </c>
      <c r="G5852" s="6">
        <f t="shared" si="3"/>
        <v>0</v>
      </c>
      <c r="H5852" s="6">
        <f t="shared" si="4"/>
        <v>1</v>
      </c>
      <c r="I5852" s="6" t="str">
        <f>IF(OR(A5852="",COUNTIF('Message audit'!$A$2:$A$201,A5852)=0,AND(B5852&lt;&gt;"To",B5852&lt;&gt;"CC",B5852&lt;&gt;"BCC"),E5852&lt;&gt;"BASIC_OK"),"REVIEW","OK")</f>
        <v>OK</v>
      </c>
    </row>
    <row r="5853">
      <c r="A5853" s="5" t="s">
        <v>240</v>
      </c>
      <c r="B5853" s="5" t="s">
        <v>50</v>
      </c>
      <c r="C5853" s="5" t="s">
        <v>1096</v>
      </c>
      <c r="D5853" s="6" t="str">
        <f t="shared" si="1"/>
        <v>person852@demo.invalid</v>
      </c>
      <c r="E5853" s="6" t="str">
        <f t="shared" si="2"/>
        <v>BASIC_OK</v>
      </c>
      <c r="F5853" s="6" t="str">
        <f>IF(E5853&lt;&gt;"BASIC_OK","REVIEW",IF(RIGHT(D5853,LEN(LOWER(TRIM('Audit summary'!$B$16)))+1)="@"&amp;LOWER(TRIM('Audit summary'!$B$16)),"INTERNAL","EXTERNAL"))</f>
        <v>INTERNAL</v>
      </c>
      <c r="G5853" s="6">
        <f t="shared" si="3"/>
        <v>0</v>
      </c>
      <c r="H5853" s="6">
        <f t="shared" si="4"/>
        <v>1</v>
      </c>
      <c r="I5853" s="6" t="str">
        <f>IF(OR(A5853="",COUNTIF('Message audit'!$A$2:$A$201,A5853)=0,AND(B5853&lt;&gt;"To",B5853&lt;&gt;"CC",B5853&lt;&gt;"BCC"),E5853&lt;&gt;"BASIC_OK"),"REVIEW","OK")</f>
        <v>OK</v>
      </c>
    </row>
    <row r="5854">
      <c r="A5854" s="5" t="s">
        <v>240</v>
      </c>
      <c r="B5854" s="5" t="s">
        <v>65</v>
      </c>
      <c r="C5854" s="5" t="s">
        <v>1097</v>
      </c>
      <c r="D5854" s="6" t="str">
        <f t="shared" si="1"/>
        <v>person853@demo.invalid</v>
      </c>
      <c r="E5854" s="6" t="str">
        <f t="shared" si="2"/>
        <v>BASIC_OK</v>
      </c>
      <c r="F5854" s="6" t="str">
        <f>IF(E5854&lt;&gt;"BASIC_OK","REVIEW",IF(RIGHT(D5854,LEN(LOWER(TRIM('Audit summary'!$B$16)))+1)="@"&amp;LOWER(TRIM('Audit summary'!$B$16)),"INTERNAL","EXTERNAL"))</f>
        <v>INTERNAL</v>
      </c>
      <c r="G5854" s="6">
        <f t="shared" si="3"/>
        <v>0</v>
      </c>
      <c r="H5854" s="6">
        <f t="shared" si="4"/>
        <v>1</v>
      </c>
      <c r="I5854" s="6" t="str">
        <f>IF(OR(A5854="",COUNTIF('Message audit'!$A$2:$A$201,A5854)=0,AND(B5854&lt;&gt;"To",B5854&lt;&gt;"CC",B5854&lt;&gt;"BCC"),E5854&lt;&gt;"BASIC_OK"),"REVIEW","OK")</f>
        <v>OK</v>
      </c>
    </row>
    <row r="5855">
      <c r="A5855" s="5" t="s">
        <v>240</v>
      </c>
      <c r="B5855" s="5" t="s">
        <v>21</v>
      </c>
      <c r="C5855" s="5" t="s">
        <v>1098</v>
      </c>
      <c r="D5855" s="6" t="str">
        <f t="shared" si="1"/>
        <v>person854@demo.invalid</v>
      </c>
      <c r="E5855" s="6" t="str">
        <f t="shared" si="2"/>
        <v>BASIC_OK</v>
      </c>
      <c r="F5855" s="6" t="str">
        <f>IF(E5855&lt;&gt;"BASIC_OK","REVIEW",IF(RIGHT(D5855,LEN(LOWER(TRIM('Audit summary'!$B$16)))+1)="@"&amp;LOWER(TRIM('Audit summary'!$B$16)),"INTERNAL","EXTERNAL"))</f>
        <v>INTERNAL</v>
      </c>
      <c r="G5855" s="6">
        <f t="shared" si="3"/>
        <v>0</v>
      </c>
      <c r="H5855" s="6">
        <f t="shared" si="4"/>
        <v>1</v>
      </c>
      <c r="I5855" s="6" t="str">
        <f>IF(OR(A5855="",COUNTIF('Message audit'!$A$2:$A$201,A5855)=0,AND(B5855&lt;&gt;"To",B5855&lt;&gt;"CC",B5855&lt;&gt;"BCC"),E5855&lt;&gt;"BASIC_OK"),"REVIEW","OK")</f>
        <v>OK</v>
      </c>
    </row>
    <row r="5856">
      <c r="A5856" s="5" t="s">
        <v>240</v>
      </c>
      <c r="B5856" s="5" t="s">
        <v>50</v>
      </c>
      <c r="C5856" s="5" t="s">
        <v>1099</v>
      </c>
      <c r="D5856" s="6" t="str">
        <f t="shared" si="1"/>
        <v>person855@example.org</v>
      </c>
      <c r="E5856" s="6" t="str">
        <f t="shared" si="2"/>
        <v>BASIC_OK</v>
      </c>
      <c r="F5856" s="6" t="str">
        <f>IF(E5856&lt;&gt;"BASIC_OK","REVIEW",IF(RIGHT(D5856,LEN(LOWER(TRIM('Audit summary'!$B$16)))+1)="@"&amp;LOWER(TRIM('Audit summary'!$B$16)),"INTERNAL","EXTERNAL"))</f>
        <v>EXTERNAL</v>
      </c>
      <c r="G5856" s="6">
        <f t="shared" si="3"/>
        <v>0</v>
      </c>
      <c r="H5856" s="6">
        <f t="shared" si="4"/>
        <v>1</v>
      </c>
      <c r="I5856" s="6" t="str">
        <f>IF(OR(A5856="",COUNTIF('Message audit'!$A$2:$A$201,A5856)=0,AND(B5856&lt;&gt;"To",B5856&lt;&gt;"CC",B5856&lt;&gt;"BCC"),E5856&lt;&gt;"BASIC_OK"),"REVIEW","OK")</f>
        <v>OK</v>
      </c>
    </row>
    <row r="5857">
      <c r="A5857" s="5" t="s">
        <v>240</v>
      </c>
      <c r="B5857" s="5" t="s">
        <v>65</v>
      </c>
      <c r="C5857" s="5" t="s">
        <v>1100</v>
      </c>
      <c r="D5857" s="6" t="str">
        <f t="shared" si="1"/>
        <v>person856@demo.invalid</v>
      </c>
      <c r="E5857" s="6" t="str">
        <f t="shared" si="2"/>
        <v>BASIC_OK</v>
      </c>
      <c r="F5857" s="6" t="str">
        <f>IF(E5857&lt;&gt;"BASIC_OK","REVIEW",IF(RIGHT(D5857,LEN(LOWER(TRIM('Audit summary'!$B$16)))+1)="@"&amp;LOWER(TRIM('Audit summary'!$B$16)),"INTERNAL","EXTERNAL"))</f>
        <v>INTERNAL</v>
      </c>
      <c r="G5857" s="6">
        <f t="shared" si="3"/>
        <v>0</v>
      </c>
      <c r="H5857" s="6">
        <f t="shared" si="4"/>
        <v>1</v>
      </c>
      <c r="I5857" s="6" t="str">
        <f>IF(OR(A5857="",COUNTIF('Message audit'!$A$2:$A$201,A5857)=0,AND(B5857&lt;&gt;"To",B5857&lt;&gt;"CC",B5857&lt;&gt;"BCC"),E5857&lt;&gt;"BASIC_OK"),"REVIEW","OK")</f>
        <v>OK</v>
      </c>
    </row>
    <row r="5858">
      <c r="A5858" s="5" t="s">
        <v>240</v>
      </c>
      <c r="B5858" s="5" t="s">
        <v>21</v>
      </c>
      <c r="C5858" s="5" t="s">
        <v>1101</v>
      </c>
      <c r="D5858" s="6" t="str">
        <f t="shared" si="1"/>
        <v>person857@demo.invalid</v>
      </c>
      <c r="E5858" s="6" t="str">
        <f t="shared" si="2"/>
        <v>BASIC_OK</v>
      </c>
      <c r="F5858" s="6" t="str">
        <f>IF(E5858&lt;&gt;"BASIC_OK","REVIEW",IF(RIGHT(D5858,LEN(LOWER(TRIM('Audit summary'!$B$16)))+1)="@"&amp;LOWER(TRIM('Audit summary'!$B$16)),"INTERNAL","EXTERNAL"))</f>
        <v>INTERNAL</v>
      </c>
      <c r="G5858" s="6">
        <f t="shared" si="3"/>
        <v>0</v>
      </c>
      <c r="H5858" s="6">
        <f t="shared" si="4"/>
        <v>1</v>
      </c>
      <c r="I5858" s="6" t="str">
        <f>IF(OR(A5858="",COUNTIF('Message audit'!$A$2:$A$201,A5858)=0,AND(B5858&lt;&gt;"To",B5858&lt;&gt;"CC",B5858&lt;&gt;"BCC"),E5858&lt;&gt;"BASIC_OK"),"REVIEW","OK")</f>
        <v>OK</v>
      </c>
    </row>
    <row r="5859">
      <c r="A5859" s="5" t="s">
        <v>240</v>
      </c>
      <c r="B5859" s="5" t="s">
        <v>50</v>
      </c>
      <c r="C5859" s="5" t="s">
        <v>1102</v>
      </c>
      <c r="D5859" s="6" t="str">
        <f t="shared" si="1"/>
        <v>person858@demo.invalid</v>
      </c>
      <c r="E5859" s="6" t="str">
        <f t="shared" si="2"/>
        <v>BASIC_OK</v>
      </c>
      <c r="F5859" s="6" t="str">
        <f>IF(E5859&lt;&gt;"BASIC_OK","REVIEW",IF(RIGHT(D5859,LEN(LOWER(TRIM('Audit summary'!$B$16)))+1)="@"&amp;LOWER(TRIM('Audit summary'!$B$16)),"INTERNAL","EXTERNAL"))</f>
        <v>INTERNAL</v>
      </c>
      <c r="G5859" s="6">
        <f t="shared" si="3"/>
        <v>0</v>
      </c>
      <c r="H5859" s="6">
        <f t="shared" si="4"/>
        <v>1</v>
      </c>
      <c r="I5859" s="6" t="str">
        <f>IF(OR(A5859="",COUNTIF('Message audit'!$A$2:$A$201,A5859)=0,AND(B5859&lt;&gt;"To",B5859&lt;&gt;"CC",B5859&lt;&gt;"BCC"),E5859&lt;&gt;"BASIC_OK"),"REVIEW","OK")</f>
        <v>OK</v>
      </c>
    </row>
    <row r="5860">
      <c r="A5860" s="5" t="s">
        <v>240</v>
      </c>
      <c r="B5860" s="5" t="s">
        <v>65</v>
      </c>
      <c r="C5860" s="5" t="s">
        <v>1103</v>
      </c>
      <c r="D5860" s="6" t="str">
        <f t="shared" si="1"/>
        <v>person859@demo.invalid</v>
      </c>
      <c r="E5860" s="6" t="str">
        <f t="shared" si="2"/>
        <v>BASIC_OK</v>
      </c>
      <c r="F5860" s="6" t="str">
        <f>IF(E5860&lt;&gt;"BASIC_OK","REVIEW",IF(RIGHT(D5860,LEN(LOWER(TRIM('Audit summary'!$B$16)))+1)="@"&amp;LOWER(TRIM('Audit summary'!$B$16)),"INTERNAL","EXTERNAL"))</f>
        <v>INTERNAL</v>
      </c>
      <c r="G5860" s="6">
        <f t="shared" si="3"/>
        <v>0</v>
      </c>
      <c r="H5860" s="6">
        <f t="shared" si="4"/>
        <v>1</v>
      </c>
      <c r="I5860" s="6" t="str">
        <f>IF(OR(A5860="",COUNTIF('Message audit'!$A$2:$A$201,A5860)=0,AND(B5860&lt;&gt;"To",B5860&lt;&gt;"CC",B5860&lt;&gt;"BCC"),E5860&lt;&gt;"BASIC_OK"),"REVIEW","OK")</f>
        <v>OK</v>
      </c>
    </row>
    <row r="5861">
      <c r="A5861" s="5" t="s">
        <v>240</v>
      </c>
      <c r="B5861" s="5" t="s">
        <v>21</v>
      </c>
      <c r="C5861" s="5" t="s">
        <v>1104</v>
      </c>
      <c r="D5861" s="6" t="str">
        <f t="shared" si="1"/>
        <v>person860@example.org</v>
      </c>
      <c r="E5861" s="6" t="str">
        <f t="shared" si="2"/>
        <v>BASIC_OK</v>
      </c>
      <c r="F5861" s="6" t="str">
        <f>IF(E5861&lt;&gt;"BASIC_OK","REVIEW",IF(RIGHT(D5861,LEN(LOWER(TRIM('Audit summary'!$B$16)))+1)="@"&amp;LOWER(TRIM('Audit summary'!$B$16)),"INTERNAL","EXTERNAL"))</f>
        <v>EXTERNAL</v>
      </c>
      <c r="G5861" s="6">
        <f t="shared" si="3"/>
        <v>0</v>
      </c>
      <c r="H5861" s="6">
        <f t="shared" si="4"/>
        <v>1</v>
      </c>
      <c r="I5861" s="6" t="str">
        <f>IF(OR(A5861="",COUNTIF('Message audit'!$A$2:$A$201,A5861)=0,AND(B5861&lt;&gt;"To",B5861&lt;&gt;"CC",B5861&lt;&gt;"BCC"),E5861&lt;&gt;"BASIC_OK"),"REVIEW","OK")</f>
        <v>OK</v>
      </c>
    </row>
    <row r="5862">
      <c r="A5862" s="5" t="s">
        <v>240</v>
      </c>
      <c r="B5862" s="5" t="s">
        <v>50</v>
      </c>
      <c r="C5862" s="5" t="s">
        <v>1105</v>
      </c>
      <c r="D5862" s="6" t="str">
        <f t="shared" si="1"/>
        <v>person861@demo.invalid</v>
      </c>
      <c r="E5862" s="6" t="str">
        <f t="shared" si="2"/>
        <v>BASIC_OK</v>
      </c>
      <c r="F5862" s="6" t="str">
        <f>IF(E5862&lt;&gt;"BASIC_OK","REVIEW",IF(RIGHT(D5862,LEN(LOWER(TRIM('Audit summary'!$B$16)))+1)="@"&amp;LOWER(TRIM('Audit summary'!$B$16)),"INTERNAL","EXTERNAL"))</f>
        <v>INTERNAL</v>
      </c>
      <c r="G5862" s="6">
        <f t="shared" si="3"/>
        <v>0</v>
      </c>
      <c r="H5862" s="6">
        <f t="shared" si="4"/>
        <v>1</v>
      </c>
      <c r="I5862" s="6" t="str">
        <f>IF(OR(A5862="",COUNTIF('Message audit'!$A$2:$A$201,A5862)=0,AND(B5862&lt;&gt;"To",B5862&lt;&gt;"CC",B5862&lt;&gt;"BCC"),E5862&lt;&gt;"BASIC_OK"),"REVIEW","OK")</f>
        <v>OK</v>
      </c>
    </row>
    <row r="5863">
      <c r="A5863" s="5" t="s">
        <v>240</v>
      </c>
      <c r="B5863" s="5" t="s">
        <v>65</v>
      </c>
      <c r="C5863" s="5" t="s">
        <v>1106</v>
      </c>
      <c r="D5863" s="6" t="str">
        <f t="shared" si="1"/>
        <v>person862@demo.invalid</v>
      </c>
      <c r="E5863" s="6" t="str">
        <f t="shared" si="2"/>
        <v>BASIC_OK</v>
      </c>
      <c r="F5863" s="6" t="str">
        <f>IF(E5863&lt;&gt;"BASIC_OK","REVIEW",IF(RIGHT(D5863,LEN(LOWER(TRIM('Audit summary'!$B$16)))+1)="@"&amp;LOWER(TRIM('Audit summary'!$B$16)),"INTERNAL","EXTERNAL"))</f>
        <v>INTERNAL</v>
      </c>
      <c r="G5863" s="6">
        <f t="shared" si="3"/>
        <v>0</v>
      </c>
      <c r="H5863" s="6">
        <f t="shared" si="4"/>
        <v>1</v>
      </c>
      <c r="I5863" s="6" t="str">
        <f>IF(OR(A5863="",COUNTIF('Message audit'!$A$2:$A$201,A5863)=0,AND(B5863&lt;&gt;"To",B5863&lt;&gt;"CC",B5863&lt;&gt;"BCC"),E5863&lt;&gt;"BASIC_OK"),"REVIEW","OK")</f>
        <v>OK</v>
      </c>
    </row>
    <row r="5864">
      <c r="A5864" s="5" t="s">
        <v>240</v>
      </c>
      <c r="B5864" s="5" t="s">
        <v>21</v>
      </c>
      <c r="C5864" s="5" t="s">
        <v>1107</v>
      </c>
      <c r="D5864" s="6" t="str">
        <f t="shared" si="1"/>
        <v>person863@demo.invalid</v>
      </c>
      <c r="E5864" s="6" t="str">
        <f t="shared" si="2"/>
        <v>BASIC_OK</v>
      </c>
      <c r="F5864" s="6" t="str">
        <f>IF(E5864&lt;&gt;"BASIC_OK","REVIEW",IF(RIGHT(D5864,LEN(LOWER(TRIM('Audit summary'!$B$16)))+1)="@"&amp;LOWER(TRIM('Audit summary'!$B$16)),"INTERNAL","EXTERNAL"))</f>
        <v>INTERNAL</v>
      </c>
      <c r="G5864" s="6">
        <f t="shared" si="3"/>
        <v>0</v>
      </c>
      <c r="H5864" s="6">
        <f t="shared" si="4"/>
        <v>1</v>
      </c>
      <c r="I5864" s="6" t="str">
        <f>IF(OR(A5864="",COUNTIF('Message audit'!$A$2:$A$201,A5864)=0,AND(B5864&lt;&gt;"To",B5864&lt;&gt;"CC",B5864&lt;&gt;"BCC"),E5864&lt;&gt;"BASIC_OK"),"REVIEW","OK")</f>
        <v>OK</v>
      </c>
    </row>
    <row r="5865">
      <c r="A5865" s="5" t="s">
        <v>240</v>
      </c>
      <c r="B5865" s="5" t="s">
        <v>50</v>
      </c>
      <c r="C5865" s="5" t="s">
        <v>1108</v>
      </c>
      <c r="D5865" s="6" t="str">
        <f t="shared" si="1"/>
        <v>person864@demo.invalid</v>
      </c>
      <c r="E5865" s="6" t="str">
        <f t="shared" si="2"/>
        <v>BASIC_OK</v>
      </c>
      <c r="F5865" s="6" t="str">
        <f>IF(E5865&lt;&gt;"BASIC_OK","REVIEW",IF(RIGHT(D5865,LEN(LOWER(TRIM('Audit summary'!$B$16)))+1)="@"&amp;LOWER(TRIM('Audit summary'!$B$16)),"INTERNAL","EXTERNAL"))</f>
        <v>INTERNAL</v>
      </c>
      <c r="G5865" s="6">
        <f t="shared" si="3"/>
        <v>0</v>
      </c>
      <c r="H5865" s="6">
        <f t="shared" si="4"/>
        <v>1</v>
      </c>
      <c r="I5865" s="6" t="str">
        <f>IF(OR(A5865="",COUNTIF('Message audit'!$A$2:$A$201,A5865)=0,AND(B5865&lt;&gt;"To",B5865&lt;&gt;"CC",B5865&lt;&gt;"BCC"),E5865&lt;&gt;"BASIC_OK"),"REVIEW","OK")</f>
        <v>OK</v>
      </c>
    </row>
    <row r="5866">
      <c r="A5866" s="5" t="s">
        <v>240</v>
      </c>
      <c r="B5866" s="5" t="s">
        <v>65</v>
      </c>
      <c r="C5866" s="5" t="s">
        <v>1109</v>
      </c>
      <c r="D5866" s="6" t="str">
        <f t="shared" si="1"/>
        <v>person865@example.org</v>
      </c>
      <c r="E5866" s="6" t="str">
        <f t="shared" si="2"/>
        <v>BASIC_OK</v>
      </c>
      <c r="F5866" s="6" t="str">
        <f>IF(E5866&lt;&gt;"BASIC_OK","REVIEW",IF(RIGHT(D5866,LEN(LOWER(TRIM('Audit summary'!$B$16)))+1)="@"&amp;LOWER(TRIM('Audit summary'!$B$16)),"INTERNAL","EXTERNAL"))</f>
        <v>EXTERNAL</v>
      </c>
      <c r="G5866" s="6">
        <f t="shared" si="3"/>
        <v>0</v>
      </c>
      <c r="H5866" s="6">
        <f t="shared" si="4"/>
        <v>1</v>
      </c>
      <c r="I5866" s="6" t="str">
        <f>IF(OR(A5866="",COUNTIF('Message audit'!$A$2:$A$201,A5866)=0,AND(B5866&lt;&gt;"To",B5866&lt;&gt;"CC",B5866&lt;&gt;"BCC"),E5866&lt;&gt;"BASIC_OK"),"REVIEW","OK")</f>
        <v>OK</v>
      </c>
    </row>
    <row r="5867">
      <c r="A5867" s="5" t="s">
        <v>240</v>
      </c>
      <c r="B5867" s="5" t="s">
        <v>21</v>
      </c>
      <c r="C5867" s="5" t="s">
        <v>1110</v>
      </c>
      <c r="D5867" s="6" t="str">
        <f t="shared" si="1"/>
        <v>person866@demo.invalid</v>
      </c>
      <c r="E5867" s="6" t="str">
        <f t="shared" si="2"/>
        <v>BASIC_OK</v>
      </c>
      <c r="F5867" s="6" t="str">
        <f>IF(E5867&lt;&gt;"BASIC_OK","REVIEW",IF(RIGHT(D5867,LEN(LOWER(TRIM('Audit summary'!$B$16)))+1)="@"&amp;LOWER(TRIM('Audit summary'!$B$16)),"INTERNAL","EXTERNAL"))</f>
        <v>INTERNAL</v>
      </c>
      <c r="G5867" s="6">
        <f t="shared" si="3"/>
        <v>0</v>
      </c>
      <c r="H5867" s="6">
        <f t="shared" si="4"/>
        <v>1</v>
      </c>
      <c r="I5867" s="6" t="str">
        <f>IF(OR(A5867="",COUNTIF('Message audit'!$A$2:$A$201,A5867)=0,AND(B5867&lt;&gt;"To",B5867&lt;&gt;"CC",B5867&lt;&gt;"BCC"),E5867&lt;&gt;"BASIC_OK"),"REVIEW","OK")</f>
        <v>OK</v>
      </c>
    </row>
    <row r="5868">
      <c r="A5868" s="5" t="s">
        <v>240</v>
      </c>
      <c r="B5868" s="5" t="s">
        <v>50</v>
      </c>
      <c r="C5868" s="5" t="s">
        <v>1111</v>
      </c>
      <c r="D5868" s="6" t="str">
        <f t="shared" si="1"/>
        <v>person867@demo.invalid</v>
      </c>
      <c r="E5868" s="6" t="str">
        <f t="shared" si="2"/>
        <v>BASIC_OK</v>
      </c>
      <c r="F5868" s="6" t="str">
        <f>IF(E5868&lt;&gt;"BASIC_OK","REVIEW",IF(RIGHT(D5868,LEN(LOWER(TRIM('Audit summary'!$B$16)))+1)="@"&amp;LOWER(TRIM('Audit summary'!$B$16)),"INTERNAL","EXTERNAL"))</f>
        <v>INTERNAL</v>
      </c>
      <c r="G5868" s="6">
        <f t="shared" si="3"/>
        <v>0</v>
      </c>
      <c r="H5868" s="6">
        <f t="shared" si="4"/>
        <v>1</v>
      </c>
      <c r="I5868" s="6" t="str">
        <f>IF(OR(A5868="",COUNTIF('Message audit'!$A$2:$A$201,A5868)=0,AND(B5868&lt;&gt;"To",B5868&lt;&gt;"CC",B5868&lt;&gt;"BCC"),E5868&lt;&gt;"BASIC_OK"),"REVIEW","OK")</f>
        <v>OK</v>
      </c>
    </row>
    <row r="5869">
      <c r="A5869" s="5" t="s">
        <v>240</v>
      </c>
      <c r="B5869" s="5" t="s">
        <v>65</v>
      </c>
      <c r="C5869" s="5" t="s">
        <v>1112</v>
      </c>
      <c r="D5869" s="6" t="str">
        <f t="shared" si="1"/>
        <v>person868@demo.invalid</v>
      </c>
      <c r="E5869" s="6" t="str">
        <f t="shared" si="2"/>
        <v>BASIC_OK</v>
      </c>
      <c r="F5869" s="6" t="str">
        <f>IF(E5869&lt;&gt;"BASIC_OK","REVIEW",IF(RIGHT(D5869,LEN(LOWER(TRIM('Audit summary'!$B$16)))+1)="@"&amp;LOWER(TRIM('Audit summary'!$B$16)),"INTERNAL","EXTERNAL"))</f>
        <v>INTERNAL</v>
      </c>
      <c r="G5869" s="6">
        <f t="shared" si="3"/>
        <v>0</v>
      </c>
      <c r="H5869" s="6">
        <f t="shared" si="4"/>
        <v>1</v>
      </c>
      <c r="I5869" s="6" t="str">
        <f>IF(OR(A5869="",COUNTIF('Message audit'!$A$2:$A$201,A5869)=0,AND(B5869&lt;&gt;"To",B5869&lt;&gt;"CC",B5869&lt;&gt;"BCC"),E5869&lt;&gt;"BASIC_OK"),"REVIEW","OK")</f>
        <v>OK</v>
      </c>
    </row>
    <row r="5870">
      <c r="A5870" s="5" t="s">
        <v>240</v>
      </c>
      <c r="B5870" s="5" t="s">
        <v>21</v>
      </c>
      <c r="C5870" s="5" t="s">
        <v>1113</v>
      </c>
      <c r="D5870" s="6" t="str">
        <f t="shared" si="1"/>
        <v>person869@demo.invalid</v>
      </c>
      <c r="E5870" s="6" t="str">
        <f t="shared" si="2"/>
        <v>BASIC_OK</v>
      </c>
      <c r="F5870" s="6" t="str">
        <f>IF(E5870&lt;&gt;"BASIC_OK","REVIEW",IF(RIGHT(D5870,LEN(LOWER(TRIM('Audit summary'!$B$16)))+1)="@"&amp;LOWER(TRIM('Audit summary'!$B$16)),"INTERNAL","EXTERNAL"))</f>
        <v>INTERNAL</v>
      </c>
      <c r="G5870" s="6">
        <f t="shared" si="3"/>
        <v>0</v>
      </c>
      <c r="H5870" s="6">
        <f t="shared" si="4"/>
        <v>1</v>
      </c>
      <c r="I5870" s="6" t="str">
        <f>IF(OR(A5870="",COUNTIF('Message audit'!$A$2:$A$201,A5870)=0,AND(B5870&lt;&gt;"To",B5870&lt;&gt;"CC",B5870&lt;&gt;"BCC"),E5870&lt;&gt;"BASIC_OK"),"REVIEW","OK")</f>
        <v>OK</v>
      </c>
    </row>
    <row r="5871">
      <c r="A5871" s="5" t="s">
        <v>240</v>
      </c>
      <c r="B5871" s="5" t="s">
        <v>50</v>
      </c>
      <c r="C5871" s="5" t="s">
        <v>1114</v>
      </c>
      <c r="D5871" s="6" t="str">
        <f t="shared" si="1"/>
        <v>person870@example.org</v>
      </c>
      <c r="E5871" s="6" t="str">
        <f t="shared" si="2"/>
        <v>BASIC_OK</v>
      </c>
      <c r="F5871" s="6" t="str">
        <f>IF(E5871&lt;&gt;"BASIC_OK","REVIEW",IF(RIGHT(D5871,LEN(LOWER(TRIM('Audit summary'!$B$16)))+1)="@"&amp;LOWER(TRIM('Audit summary'!$B$16)),"INTERNAL","EXTERNAL"))</f>
        <v>EXTERNAL</v>
      </c>
      <c r="G5871" s="6">
        <f t="shared" si="3"/>
        <v>0</v>
      </c>
      <c r="H5871" s="6">
        <f t="shared" si="4"/>
        <v>1</v>
      </c>
      <c r="I5871" s="6" t="str">
        <f>IF(OR(A5871="",COUNTIF('Message audit'!$A$2:$A$201,A5871)=0,AND(B5871&lt;&gt;"To",B5871&lt;&gt;"CC",B5871&lt;&gt;"BCC"),E5871&lt;&gt;"BASIC_OK"),"REVIEW","OK")</f>
        <v>OK</v>
      </c>
    </row>
    <row r="5872">
      <c r="A5872" s="5" t="s">
        <v>240</v>
      </c>
      <c r="B5872" s="5" t="s">
        <v>65</v>
      </c>
      <c r="C5872" s="5" t="s">
        <v>1115</v>
      </c>
      <c r="D5872" s="6" t="str">
        <f t="shared" si="1"/>
        <v>person871@demo.invalid</v>
      </c>
      <c r="E5872" s="6" t="str">
        <f t="shared" si="2"/>
        <v>BASIC_OK</v>
      </c>
      <c r="F5872" s="6" t="str">
        <f>IF(E5872&lt;&gt;"BASIC_OK","REVIEW",IF(RIGHT(D5872,LEN(LOWER(TRIM('Audit summary'!$B$16)))+1)="@"&amp;LOWER(TRIM('Audit summary'!$B$16)),"INTERNAL","EXTERNAL"))</f>
        <v>INTERNAL</v>
      </c>
      <c r="G5872" s="6">
        <f t="shared" si="3"/>
        <v>0</v>
      </c>
      <c r="H5872" s="6">
        <f t="shared" si="4"/>
        <v>1</v>
      </c>
      <c r="I5872" s="6" t="str">
        <f>IF(OR(A5872="",COUNTIF('Message audit'!$A$2:$A$201,A5872)=0,AND(B5872&lt;&gt;"To",B5872&lt;&gt;"CC",B5872&lt;&gt;"BCC"),E5872&lt;&gt;"BASIC_OK"),"REVIEW","OK")</f>
        <v>OK</v>
      </c>
    </row>
    <row r="5873">
      <c r="A5873" s="5" t="s">
        <v>240</v>
      </c>
      <c r="B5873" s="5" t="s">
        <v>21</v>
      </c>
      <c r="C5873" s="5" t="s">
        <v>1116</v>
      </c>
      <c r="D5873" s="6" t="str">
        <f t="shared" si="1"/>
        <v>person872@demo.invalid</v>
      </c>
      <c r="E5873" s="6" t="str">
        <f t="shared" si="2"/>
        <v>BASIC_OK</v>
      </c>
      <c r="F5873" s="6" t="str">
        <f>IF(E5873&lt;&gt;"BASIC_OK","REVIEW",IF(RIGHT(D5873,LEN(LOWER(TRIM('Audit summary'!$B$16)))+1)="@"&amp;LOWER(TRIM('Audit summary'!$B$16)),"INTERNAL","EXTERNAL"))</f>
        <v>INTERNAL</v>
      </c>
      <c r="G5873" s="6">
        <f t="shared" si="3"/>
        <v>0</v>
      </c>
      <c r="H5873" s="6">
        <f t="shared" si="4"/>
        <v>1</v>
      </c>
      <c r="I5873" s="6" t="str">
        <f>IF(OR(A5873="",COUNTIF('Message audit'!$A$2:$A$201,A5873)=0,AND(B5873&lt;&gt;"To",B5873&lt;&gt;"CC",B5873&lt;&gt;"BCC"),E5873&lt;&gt;"BASIC_OK"),"REVIEW","OK")</f>
        <v>OK</v>
      </c>
    </row>
    <row r="5874">
      <c r="A5874" s="5" t="s">
        <v>240</v>
      </c>
      <c r="B5874" s="5" t="s">
        <v>50</v>
      </c>
      <c r="C5874" s="5" t="s">
        <v>1117</v>
      </c>
      <c r="D5874" s="6" t="str">
        <f t="shared" si="1"/>
        <v>person873@demo.invalid</v>
      </c>
      <c r="E5874" s="6" t="str">
        <f t="shared" si="2"/>
        <v>BASIC_OK</v>
      </c>
      <c r="F5874" s="6" t="str">
        <f>IF(E5874&lt;&gt;"BASIC_OK","REVIEW",IF(RIGHT(D5874,LEN(LOWER(TRIM('Audit summary'!$B$16)))+1)="@"&amp;LOWER(TRIM('Audit summary'!$B$16)),"INTERNAL","EXTERNAL"))</f>
        <v>INTERNAL</v>
      </c>
      <c r="G5874" s="6">
        <f t="shared" si="3"/>
        <v>0</v>
      </c>
      <c r="H5874" s="6">
        <f t="shared" si="4"/>
        <v>1</v>
      </c>
      <c r="I5874" s="6" t="str">
        <f>IF(OR(A5874="",COUNTIF('Message audit'!$A$2:$A$201,A5874)=0,AND(B5874&lt;&gt;"To",B5874&lt;&gt;"CC",B5874&lt;&gt;"BCC"),E5874&lt;&gt;"BASIC_OK"),"REVIEW","OK")</f>
        <v>OK</v>
      </c>
    </row>
    <row r="5875">
      <c r="A5875" s="5" t="s">
        <v>240</v>
      </c>
      <c r="B5875" s="5" t="s">
        <v>65</v>
      </c>
      <c r="C5875" s="5" t="s">
        <v>1118</v>
      </c>
      <c r="D5875" s="6" t="str">
        <f t="shared" si="1"/>
        <v>person874@demo.invalid</v>
      </c>
      <c r="E5875" s="6" t="str">
        <f t="shared" si="2"/>
        <v>BASIC_OK</v>
      </c>
      <c r="F5875" s="6" t="str">
        <f>IF(E5875&lt;&gt;"BASIC_OK","REVIEW",IF(RIGHT(D5875,LEN(LOWER(TRIM('Audit summary'!$B$16)))+1)="@"&amp;LOWER(TRIM('Audit summary'!$B$16)),"INTERNAL","EXTERNAL"))</f>
        <v>INTERNAL</v>
      </c>
      <c r="G5875" s="6">
        <f t="shared" si="3"/>
        <v>0</v>
      </c>
      <c r="H5875" s="6">
        <f t="shared" si="4"/>
        <v>1</v>
      </c>
      <c r="I5875" s="6" t="str">
        <f>IF(OR(A5875="",COUNTIF('Message audit'!$A$2:$A$201,A5875)=0,AND(B5875&lt;&gt;"To",B5875&lt;&gt;"CC",B5875&lt;&gt;"BCC"),E5875&lt;&gt;"BASIC_OK"),"REVIEW","OK")</f>
        <v>OK</v>
      </c>
    </row>
    <row r="5876">
      <c r="A5876" s="5" t="s">
        <v>240</v>
      </c>
      <c r="B5876" s="5" t="s">
        <v>21</v>
      </c>
      <c r="C5876" s="5" t="s">
        <v>1119</v>
      </c>
      <c r="D5876" s="6" t="str">
        <f t="shared" si="1"/>
        <v>person875@example.org</v>
      </c>
      <c r="E5876" s="6" t="str">
        <f t="shared" si="2"/>
        <v>BASIC_OK</v>
      </c>
      <c r="F5876" s="6" t="str">
        <f>IF(E5876&lt;&gt;"BASIC_OK","REVIEW",IF(RIGHT(D5876,LEN(LOWER(TRIM('Audit summary'!$B$16)))+1)="@"&amp;LOWER(TRIM('Audit summary'!$B$16)),"INTERNAL","EXTERNAL"))</f>
        <v>EXTERNAL</v>
      </c>
      <c r="G5876" s="6">
        <f t="shared" si="3"/>
        <v>0</v>
      </c>
      <c r="H5876" s="6">
        <f t="shared" si="4"/>
        <v>1</v>
      </c>
      <c r="I5876" s="6" t="str">
        <f>IF(OR(A5876="",COUNTIF('Message audit'!$A$2:$A$201,A5876)=0,AND(B5876&lt;&gt;"To",B5876&lt;&gt;"CC",B5876&lt;&gt;"BCC"),E5876&lt;&gt;"BASIC_OK"),"REVIEW","OK")</f>
        <v>OK</v>
      </c>
    </row>
    <row r="5877">
      <c r="A5877" s="5" t="s">
        <v>240</v>
      </c>
      <c r="B5877" s="5" t="s">
        <v>50</v>
      </c>
      <c r="C5877" s="5" t="s">
        <v>1120</v>
      </c>
      <c r="D5877" s="6" t="str">
        <f t="shared" si="1"/>
        <v>person876@demo.invalid</v>
      </c>
      <c r="E5877" s="6" t="str">
        <f t="shared" si="2"/>
        <v>BASIC_OK</v>
      </c>
      <c r="F5877" s="6" t="str">
        <f>IF(E5877&lt;&gt;"BASIC_OK","REVIEW",IF(RIGHT(D5877,LEN(LOWER(TRIM('Audit summary'!$B$16)))+1)="@"&amp;LOWER(TRIM('Audit summary'!$B$16)),"INTERNAL","EXTERNAL"))</f>
        <v>INTERNAL</v>
      </c>
      <c r="G5877" s="6">
        <f t="shared" si="3"/>
        <v>0</v>
      </c>
      <c r="H5877" s="6">
        <f t="shared" si="4"/>
        <v>1</v>
      </c>
      <c r="I5877" s="6" t="str">
        <f>IF(OR(A5877="",COUNTIF('Message audit'!$A$2:$A$201,A5877)=0,AND(B5877&lt;&gt;"To",B5877&lt;&gt;"CC",B5877&lt;&gt;"BCC"),E5877&lt;&gt;"BASIC_OK"),"REVIEW","OK")</f>
        <v>OK</v>
      </c>
    </row>
    <row r="5878">
      <c r="A5878" s="5" t="s">
        <v>240</v>
      </c>
      <c r="B5878" s="5" t="s">
        <v>65</v>
      </c>
      <c r="C5878" s="5" t="s">
        <v>1121</v>
      </c>
      <c r="D5878" s="6" t="str">
        <f t="shared" si="1"/>
        <v>person877@demo.invalid</v>
      </c>
      <c r="E5878" s="6" t="str">
        <f t="shared" si="2"/>
        <v>BASIC_OK</v>
      </c>
      <c r="F5878" s="6" t="str">
        <f>IF(E5878&lt;&gt;"BASIC_OK","REVIEW",IF(RIGHT(D5878,LEN(LOWER(TRIM('Audit summary'!$B$16)))+1)="@"&amp;LOWER(TRIM('Audit summary'!$B$16)),"INTERNAL","EXTERNAL"))</f>
        <v>INTERNAL</v>
      </c>
      <c r="G5878" s="6">
        <f t="shared" si="3"/>
        <v>0</v>
      </c>
      <c r="H5878" s="6">
        <f t="shared" si="4"/>
        <v>1</v>
      </c>
      <c r="I5878" s="6" t="str">
        <f>IF(OR(A5878="",COUNTIF('Message audit'!$A$2:$A$201,A5878)=0,AND(B5878&lt;&gt;"To",B5878&lt;&gt;"CC",B5878&lt;&gt;"BCC"),E5878&lt;&gt;"BASIC_OK"),"REVIEW","OK")</f>
        <v>OK</v>
      </c>
    </row>
    <row r="5879">
      <c r="A5879" s="5" t="s">
        <v>240</v>
      </c>
      <c r="B5879" s="5" t="s">
        <v>21</v>
      </c>
      <c r="C5879" s="5" t="s">
        <v>1122</v>
      </c>
      <c r="D5879" s="6" t="str">
        <f t="shared" si="1"/>
        <v>person878@demo.invalid</v>
      </c>
      <c r="E5879" s="6" t="str">
        <f t="shared" si="2"/>
        <v>BASIC_OK</v>
      </c>
      <c r="F5879" s="6" t="str">
        <f>IF(E5879&lt;&gt;"BASIC_OK","REVIEW",IF(RIGHT(D5879,LEN(LOWER(TRIM('Audit summary'!$B$16)))+1)="@"&amp;LOWER(TRIM('Audit summary'!$B$16)),"INTERNAL","EXTERNAL"))</f>
        <v>INTERNAL</v>
      </c>
      <c r="G5879" s="6">
        <f t="shared" si="3"/>
        <v>0</v>
      </c>
      <c r="H5879" s="6">
        <f t="shared" si="4"/>
        <v>1</v>
      </c>
      <c r="I5879" s="6" t="str">
        <f>IF(OR(A5879="",COUNTIF('Message audit'!$A$2:$A$201,A5879)=0,AND(B5879&lt;&gt;"To",B5879&lt;&gt;"CC",B5879&lt;&gt;"BCC"),E5879&lt;&gt;"BASIC_OK"),"REVIEW","OK")</f>
        <v>OK</v>
      </c>
    </row>
    <row r="5880">
      <c r="A5880" s="5" t="s">
        <v>240</v>
      </c>
      <c r="B5880" s="5" t="s">
        <v>50</v>
      </c>
      <c r="C5880" s="5" t="s">
        <v>1123</v>
      </c>
      <c r="D5880" s="6" t="str">
        <f t="shared" si="1"/>
        <v>person879@demo.invalid</v>
      </c>
      <c r="E5880" s="6" t="str">
        <f t="shared" si="2"/>
        <v>BASIC_OK</v>
      </c>
      <c r="F5880" s="6" t="str">
        <f>IF(E5880&lt;&gt;"BASIC_OK","REVIEW",IF(RIGHT(D5880,LEN(LOWER(TRIM('Audit summary'!$B$16)))+1)="@"&amp;LOWER(TRIM('Audit summary'!$B$16)),"INTERNAL","EXTERNAL"))</f>
        <v>INTERNAL</v>
      </c>
      <c r="G5880" s="6">
        <f t="shared" si="3"/>
        <v>0</v>
      </c>
      <c r="H5880" s="6">
        <f t="shared" si="4"/>
        <v>1</v>
      </c>
      <c r="I5880" s="6" t="str">
        <f>IF(OR(A5880="",COUNTIF('Message audit'!$A$2:$A$201,A5880)=0,AND(B5880&lt;&gt;"To",B5880&lt;&gt;"CC",B5880&lt;&gt;"BCC"),E5880&lt;&gt;"BASIC_OK"),"REVIEW","OK")</f>
        <v>OK</v>
      </c>
    </row>
    <row r="5881">
      <c r="A5881" s="5" t="s">
        <v>240</v>
      </c>
      <c r="B5881" s="5" t="s">
        <v>65</v>
      </c>
      <c r="C5881" s="5" t="s">
        <v>1124</v>
      </c>
      <c r="D5881" s="6" t="str">
        <f t="shared" si="1"/>
        <v>person880@example.org</v>
      </c>
      <c r="E5881" s="6" t="str">
        <f t="shared" si="2"/>
        <v>BASIC_OK</v>
      </c>
      <c r="F5881" s="6" t="str">
        <f>IF(E5881&lt;&gt;"BASIC_OK","REVIEW",IF(RIGHT(D5881,LEN(LOWER(TRIM('Audit summary'!$B$16)))+1)="@"&amp;LOWER(TRIM('Audit summary'!$B$16)),"INTERNAL","EXTERNAL"))</f>
        <v>EXTERNAL</v>
      </c>
      <c r="G5881" s="6">
        <f t="shared" si="3"/>
        <v>0</v>
      </c>
      <c r="H5881" s="6">
        <f t="shared" si="4"/>
        <v>1</v>
      </c>
      <c r="I5881" s="6" t="str">
        <f>IF(OR(A5881="",COUNTIF('Message audit'!$A$2:$A$201,A5881)=0,AND(B5881&lt;&gt;"To",B5881&lt;&gt;"CC",B5881&lt;&gt;"BCC"),E5881&lt;&gt;"BASIC_OK"),"REVIEW","OK")</f>
        <v>OK</v>
      </c>
    </row>
    <row r="5882">
      <c r="A5882" s="5" t="s">
        <v>240</v>
      </c>
      <c r="B5882" s="5" t="s">
        <v>21</v>
      </c>
      <c r="C5882" s="5" t="s">
        <v>1125</v>
      </c>
      <c r="D5882" s="6" t="str">
        <f t="shared" si="1"/>
        <v>person881@demo.invalid</v>
      </c>
      <c r="E5882" s="6" t="str">
        <f t="shared" si="2"/>
        <v>BASIC_OK</v>
      </c>
      <c r="F5882" s="6" t="str">
        <f>IF(E5882&lt;&gt;"BASIC_OK","REVIEW",IF(RIGHT(D5882,LEN(LOWER(TRIM('Audit summary'!$B$16)))+1)="@"&amp;LOWER(TRIM('Audit summary'!$B$16)),"INTERNAL","EXTERNAL"))</f>
        <v>INTERNAL</v>
      </c>
      <c r="G5882" s="6">
        <f t="shared" si="3"/>
        <v>0</v>
      </c>
      <c r="H5882" s="6">
        <f t="shared" si="4"/>
        <v>1</v>
      </c>
      <c r="I5882" s="6" t="str">
        <f>IF(OR(A5882="",COUNTIF('Message audit'!$A$2:$A$201,A5882)=0,AND(B5882&lt;&gt;"To",B5882&lt;&gt;"CC",B5882&lt;&gt;"BCC"),E5882&lt;&gt;"BASIC_OK"),"REVIEW","OK")</f>
        <v>OK</v>
      </c>
    </row>
    <row r="5883">
      <c r="A5883" s="5" t="s">
        <v>240</v>
      </c>
      <c r="B5883" s="5" t="s">
        <v>50</v>
      </c>
      <c r="C5883" s="5" t="s">
        <v>1126</v>
      </c>
      <c r="D5883" s="6" t="str">
        <f t="shared" si="1"/>
        <v>person882@demo.invalid</v>
      </c>
      <c r="E5883" s="6" t="str">
        <f t="shared" si="2"/>
        <v>BASIC_OK</v>
      </c>
      <c r="F5883" s="6" t="str">
        <f>IF(E5883&lt;&gt;"BASIC_OK","REVIEW",IF(RIGHT(D5883,LEN(LOWER(TRIM('Audit summary'!$B$16)))+1)="@"&amp;LOWER(TRIM('Audit summary'!$B$16)),"INTERNAL","EXTERNAL"))</f>
        <v>INTERNAL</v>
      </c>
      <c r="G5883" s="6">
        <f t="shared" si="3"/>
        <v>0</v>
      </c>
      <c r="H5883" s="6">
        <f t="shared" si="4"/>
        <v>1</v>
      </c>
      <c r="I5883" s="6" t="str">
        <f>IF(OR(A5883="",COUNTIF('Message audit'!$A$2:$A$201,A5883)=0,AND(B5883&lt;&gt;"To",B5883&lt;&gt;"CC",B5883&lt;&gt;"BCC"),E5883&lt;&gt;"BASIC_OK"),"REVIEW","OK")</f>
        <v>OK</v>
      </c>
    </row>
    <row r="5884">
      <c r="A5884" s="5" t="s">
        <v>240</v>
      </c>
      <c r="B5884" s="5" t="s">
        <v>65</v>
      </c>
      <c r="C5884" s="5" t="s">
        <v>1127</v>
      </c>
      <c r="D5884" s="6" t="str">
        <f t="shared" si="1"/>
        <v>person883@demo.invalid</v>
      </c>
      <c r="E5884" s="6" t="str">
        <f t="shared" si="2"/>
        <v>BASIC_OK</v>
      </c>
      <c r="F5884" s="6" t="str">
        <f>IF(E5884&lt;&gt;"BASIC_OK","REVIEW",IF(RIGHT(D5884,LEN(LOWER(TRIM('Audit summary'!$B$16)))+1)="@"&amp;LOWER(TRIM('Audit summary'!$B$16)),"INTERNAL","EXTERNAL"))</f>
        <v>INTERNAL</v>
      </c>
      <c r="G5884" s="6">
        <f t="shared" si="3"/>
        <v>0</v>
      </c>
      <c r="H5884" s="6">
        <f t="shared" si="4"/>
        <v>1</v>
      </c>
      <c r="I5884" s="6" t="str">
        <f>IF(OR(A5884="",COUNTIF('Message audit'!$A$2:$A$201,A5884)=0,AND(B5884&lt;&gt;"To",B5884&lt;&gt;"CC",B5884&lt;&gt;"BCC"),E5884&lt;&gt;"BASIC_OK"),"REVIEW","OK")</f>
        <v>OK</v>
      </c>
    </row>
    <row r="5885">
      <c r="A5885" s="5" t="s">
        <v>240</v>
      </c>
      <c r="B5885" s="5" t="s">
        <v>21</v>
      </c>
      <c r="C5885" s="5" t="s">
        <v>1128</v>
      </c>
      <c r="D5885" s="6" t="str">
        <f t="shared" si="1"/>
        <v>person884@demo.invalid</v>
      </c>
      <c r="E5885" s="6" t="str">
        <f t="shared" si="2"/>
        <v>BASIC_OK</v>
      </c>
      <c r="F5885" s="6" t="str">
        <f>IF(E5885&lt;&gt;"BASIC_OK","REVIEW",IF(RIGHT(D5885,LEN(LOWER(TRIM('Audit summary'!$B$16)))+1)="@"&amp;LOWER(TRIM('Audit summary'!$B$16)),"INTERNAL","EXTERNAL"))</f>
        <v>INTERNAL</v>
      </c>
      <c r="G5885" s="6">
        <f t="shared" si="3"/>
        <v>0</v>
      </c>
      <c r="H5885" s="6">
        <f t="shared" si="4"/>
        <v>1</v>
      </c>
      <c r="I5885" s="6" t="str">
        <f>IF(OR(A5885="",COUNTIF('Message audit'!$A$2:$A$201,A5885)=0,AND(B5885&lt;&gt;"To",B5885&lt;&gt;"CC",B5885&lt;&gt;"BCC"),E5885&lt;&gt;"BASIC_OK"),"REVIEW","OK")</f>
        <v>OK</v>
      </c>
    </row>
    <row r="5886">
      <c r="A5886" s="5" t="s">
        <v>240</v>
      </c>
      <c r="B5886" s="5" t="s">
        <v>50</v>
      </c>
      <c r="C5886" s="5" t="s">
        <v>1129</v>
      </c>
      <c r="D5886" s="6" t="str">
        <f t="shared" si="1"/>
        <v>person885@example.org</v>
      </c>
      <c r="E5886" s="6" t="str">
        <f t="shared" si="2"/>
        <v>BASIC_OK</v>
      </c>
      <c r="F5886" s="6" t="str">
        <f>IF(E5886&lt;&gt;"BASIC_OK","REVIEW",IF(RIGHT(D5886,LEN(LOWER(TRIM('Audit summary'!$B$16)))+1)="@"&amp;LOWER(TRIM('Audit summary'!$B$16)),"INTERNAL","EXTERNAL"))</f>
        <v>EXTERNAL</v>
      </c>
      <c r="G5886" s="6">
        <f t="shared" si="3"/>
        <v>0</v>
      </c>
      <c r="H5886" s="6">
        <f t="shared" si="4"/>
        <v>1</v>
      </c>
      <c r="I5886" s="6" t="str">
        <f>IF(OR(A5886="",COUNTIF('Message audit'!$A$2:$A$201,A5886)=0,AND(B5886&lt;&gt;"To",B5886&lt;&gt;"CC",B5886&lt;&gt;"BCC"),E5886&lt;&gt;"BASIC_OK"),"REVIEW","OK")</f>
        <v>OK</v>
      </c>
    </row>
    <row r="5887">
      <c r="A5887" s="5" t="s">
        <v>240</v>
      </c>
      <c r="B5887" s="5" t="s">
        <v>65</v>
      </c>
      <c r="C5887" s="5" t="s">
        <v>1130</v>
      </c>
      <c r="D5887" s="6" t="str">
        <f t="shared" si="1"/>
        <v>person886@demo.invalid</v>
      </c>
      <c r="E5887" s="6" t="str">
        <f t="shared" si="2"/>
        <v>BASIC_OK</v>
      </c>
      <c r="F5887" s="6" t="str">
        <f>IF(E5887&lt;&gt;"BASIC_OK","REVIEW",IF(RIGHT(D5887,LEN(LOWER(TRIM('Audit summary'!$B$16)))+1)="@"&amp;LOWER(TRIM('Audit summary'!$B$16)),"INTERNAL","EXTERNAL"))</f>
        <v>INTERNAL</v>
      </c>
      <c r="G5887" s="6">
        <f t="shared" si="3"/>
        <v>0</v>
      </c>
      <c r="H5887" s="6">
        <f t="shared" si="4"/>
        <v>1</v>
      </c>
      <c r="I5887" s="6" t="str">
        <f>IF(OR(A5887="",COUNTIF('Message audit'!$A$2:$A$201,A5887)=0,AND(B5887&lt;&gt;"To",B5887&lt;&gt;"CC",B5887&lt;&gt;"BCC"),E5887&lt;&gt;"BASIC_OK"),"REVIEW","OK")</f>
        <v>OK</v>
      </c>
    </row>
    <row r="5888">
      <c r="A5888" s="5" t="s">
        <v>240</v>
      </c>
      <c r="B5888" s="5" t="s">
        <v>21</v>
      </c>
      <c r="C5888" s="5" t="s">
        <v>1131</v>
      </c>
      <c r="D5888" s="6" t="str">
        <f t="shared" si="1"/>
        <v>person887@demo.invalid</v>
      </c>
      <c r="E5888" s="6" t="str">
        <f t="shared" si="2"/>
        <v>BASIC_OK</v>
      </c>
      <c r="F5888" s="6" t="str">
        <f>IF(E5888&lt;&gt;"BASIC_OK","REVIEW",IF(RIGHT(D5888,LEN(LOWER(TRIM('Audit summary'!$B$16)))+1)="@"&amp;LOWER(TRIM('Audit summary'!$B$16)),"INTERNAL","EXTERNAL"))</f>
        <v>INTERNAL</v>
      </c>
      <c r="G5888" s="6">
        <f t="shared" si="3"/>
        <v>0</v>
      </c>
      <c r="H5888" s="6">
        <f t="shared" si="4"/>
        <v>1</v>
      </c>
      <c r="I5888" s="6" t="str">
        <f>IF(OR(A5888="",COUNTIF('Message audit'!$A$2:$A$201,A5888)=0,AND(B5888&lt;&gt;"To",B5888&lt;&gt;"CC",B5888&lt;&gt;"BCC"),E5888&lt;&gt;"BASIC_OK"),"REVIEW","OK")</f>
        <v>OK</v>
      </c>
    </row>
    <row r="5889">
      <c r="A5889" s="5" t="s">
        <v>240</v>
      </c>
      <c r="B5889" s="5" t="s">
        <v>50</v>
      </c>
      <c r="C5889" s="5" t="s">
        <v>1132</v>
      </c>
      <c r="D5889" s="6" t="str">
        <f t="shared" si="1"/>
        <v>person888@demo.invalid</v>
      </c>
      <c r="E5889" s="6" t="str">
        <f t="shared" si="2"/>
        <v>BASIC_OK</v>
      </c>
      <c r="F5889" s="6" t="str">
        <f>IF(E5889&lt;&gt;"BASIC_OK","REVIEW",IF(RIGHT(D5889,LEN(LOWER(TRIM('Audit summary'!$B$16)))+1)="@"&amp;LOWER(TRIM('Audit summary'!$B$16)),"INTERNAL","EXTERNAL"))</f>
        <v>INTERNAL</v>
      </c>
      <c r="G5889" s="6">
        <f t="shared" si="3"/>
        <v>0</v>
      </c>
      <c r="H5889" s="6">
        <f t="shared" si="4"/>
        <v>1</v>
      </c>
      <c r="I5889" s="6" t="str">
        <f>IF(OR(A5889="",COUNTIF('Message audit'!$A$2:$A$201,A5889)=0,AND(B5889&lt;&gt;"To",B5889&lt;&gt;"CC",B5889&lt;&gt;"BCC"),E5889&lt;&gt;"BASIC_OK"),"REVIEW","OK")</f>
        <v>OK</v>
      </c>
    </row>
    <row r="5890">
      <c r="A5890" s="5" t="s">
        <v>240</v>
      </c>
      <c r="B5890" s="5" t="s">
        <v>65</v>
      </c>
      <c r="C5890" s="5" t="s">
        <v>1133</v>
      </c>
      <c r="D5890" s="6" t="str">
        <f t="shared" si="1"/>
        <v>person889@demo.invalid</v>
      </c>
      <c r="E5890" s="6" t="str">
        <f t="shared" si="2"/>
        <v>BASIC_OK</v>
      </c>
      <c r="F5890" s="6" t="str">
        <f>IF(E5890&lt;&gt;"BASIC_OK","REVIEW",IF(RIGHT(D5890,LEN(LOWER(TRIM('Audit summary'!$B$16)))+1)="@"&amp;LOWER(TRIM('Audit summary'!$B$16)),"INTERNAL","EXTERNAL"))</f>
        <v>INTERNAL</v>
      </c>
      <c r="G5890" s="6">
        <f t="shared" si="3"/>
        <v>0</v>
      </c>
      <c r="H5890" s="6">
        <f t="shared" si="4"/>
        <v>1</v>
      </c>
      <c r="I5890" s="6" t="str">
        <f>IF(OR(A5890="",COUNTIF('Message audit'!$A$2:$A$201,A5890)=0,AND(B5890&lt;&gt;"To",B5890&lt;&gt;"CC",B5890&lt;&gt;"BCC"),E5890&lt;&gt;"BASIC_OK"),"REVIEW","OK")</f>
        <v>OK</v>
      </c>
    </row>
    <row r="5891">
      <c r="A5891" s="5" t="s">
        <v>240</v>
      </c>
      <c r="B5891" s="5" t="s">
        <v>21</v>
      </c>
      <c r="C5891" s="5" t="s">
        <v>1134</v>
      </c>
      <c r="D5891" s="6" t="str">
        <f t="shared" si="1"/>
        <v>person890@example.org</v>
      </c>
      <c r="E5891" s="6" t="str">
        <f t="shared" si="2"/>
        <v>BASIC_OK</v>
      </c>
      <c r="F5891" s="6" t="str">
        <f>IF(E5891&lt;&gt;"BASIC_OK","REVIEW",IF(RIGHT(D5891,LEN(LOWER(TRIM('Audit summary'!$B$16)))+1)="@"&amp;LOWER(TRIM('Audit summary'!$B$16)),"INTERNAL","EXTERNAL"))</f>
        <v>EXTERNAL</v>
      </c>
      <c r="G5891" s="6">
        <f t="shared" si="3"/>
        <v>0</v>
      </c>
      <c r="H5891" s="6">
        <f t="shared" si="4"/>
        <v>1</v>
      </c>
      <c r="I5891" s="6" t="str">
        <f>IF(OR(A5891="",COUNTIF('Message audit'!$A$2:$A$201,A5891)=0,AND(B5891&lt;&gt;"To",B5891&lt;&gt;"CC",B5891&lt;&gt;"BCC"),E5891&lt;&gt;"BASIC_OK"),"REVIEW","OK")</f>
        <v>OK</v>
      </c>
    </row>
    <row r="5892">
      <c r="A5892" s="5" t="s">
        <v>240</v>
      </c>
      <c r="B5892" s="5" t="s">
        <v>50</v>
      </c>
      <c r="C5892" s="5" t="s">
        <v>1135</v>
      </c>
      <c r="D5892" s="6" t="str">
        <f t="shared" si="1"/>
        <v>person891@demo.invalid</v>
      </c>
      <c r="E5892" s="6" t="str">
        <f t="shared" si="2"/>
        <v>BASIC_OK</v>
      </c>
      <c r="F5892" s="6" t="str">
        <f>IF(E5892&lt;&gt;"BASIC_OK","REVIEW",IF(RIGHT(D5892,LEN(LOWER(TRIM('Audit summary'!$B$16)))+1)="@"&amp;LOWER(TRIM('Audit summary'!$B$16)),"INTERNAL","EXTERNAL"))</f>
        <v>INTERNAL</v>
      </c>
      <c r="G5892" s="6">
        <f t="shared" si="3"/>
        <v>0</v>
      </c>
      <c r="H5892" s="6">
        <f t="shared" si="4"/>
        <v>1</v>
      </c>
      <c r="I5892" s="6" t="str">
        <f>IF(OR(A5892="",COUNTIF('Message audit'!$A$2:$A$201,A5892)=0,AND(B5892&lt;&gt;"To",B5892&lt;&gt;"CC",B5892&lt;&gt;"BCC"),E5892&lt;&gt;"BASIC_OK"),"REVIEW","OK")</f>
        <v>OK</v>
      </c>
    </row>
    <row r="5893">
      <c r="A5893" s="5" t="s">
        <v>240</v>
      </c>
      <c r="B5893" s="5" t="s">
        <v>65</v>
      </c>
      <c r="C5893" s="5" t="s">
        <v>1136</v>
      </c>
      <c r="D5893" s="6" t="str">
        <f t="shared" si="1"/>
        <v>person892@demo.invalid</v>
      </c>
      <c r="E5893" s="6" t="str">
        <f t="shared" si="2"/>
        <v>BASIC_OK</v>
      </c>
      <c r="F5893" s="6" t="str">
        <f>IF(E5893&lt;&gt;"BASIC_OK","REVIEW",IF(RIGHT(D5893,LEN(LOWER(TRIM('Audit summary'!$B$16)))+1)="@"&amp;LOWER(TRIM('Audit summary'!$B$16)),"INTERNAL","EXTERNAL"))</f>
        <v>INTERNAL</v>
      </c>
      <c r="G5893" s="6">
        <f t="shared" si="3"/>
        <v>0</v>
      </c>
      <c r="H5893" s="6">
        <f t="shared" si="4"/>
        <v>1</v>
      </c>
      <c r="I5893" s="6" t="str">
        <f>IF(OR(A5893="",COUNTIF('Message audit'!$A$2:$A$201,A5893)=0,AND(B5893&lt;&gt;"To",B5893&lt;&gt;"CC",B5893&lt;&gt;"BCC"),E5893&lt;&gt;"BASIC_OK"),"REVIEW","OK")</f>
        <v>OK</v>
      </c>
    </row>
    <row r="5894">
      <c r="A5894" s="5" t="s">
        <v>240</v>
      </c>
      <c r="B5894" s="5" t="s">
        <v>21</v>
      </c>
      <c r="C5894" s="5" t="s">
        <v>1137</v>
      </c>
      <c r="D5894" s="6" t="str">
        <f t="shared" si="1"/>
        <v>person893@demo.invalid</v>
      </c>
      <c r="E5894" s="6" t="str">
        <f t="shared" si="2"/>
        <v>BASIC_OK</v>
      </c>
      <c r="F5894" s="6" t="str">
        <f>IF(E5894&lt;&gt;"BASIC_OK","REVIEW",IF(RIGHT(D5894,LEN(LOWER(TRIM('Audit summary'!$B$16)))+1)="@"&amp;LOWER(TRIM('Audit summary'!$B$16)),"INTERNAL","EXTERNAL"))</f>
        <v>INTERNAL</v>
      </c>
      <c r="G5894" s="6">
        <f t="shared" si="3"/>
        <v>0</v>
      </c>
      <c r="H5894" s="6">
        <f t="shared" si="4"/>
        <v>1</v>
      </c>
      <c r="I5894" s="6" t="str">
        <f>IF(OR(A5894="",COUNTIF('Message audit'!$A$2:$A$201,A5894)=0,AND(B5894&lt;&gt;"To",B5894&lt;&gt;"CC",B5894&lt;&gt;"BCC"),E5894&lt;&gt;"BASIC_OK"),"REVIEW","OK")</f>
        <v>OK</v>
      </c>
    </row>
    <row r="5895">
      <c r="A5895" s="5" t="s">
        <v>240</v>
      </c>
      <c r="B5895" s="5" t="s">
        <v>50</v>
      </c>
      <c r="C5895" s="5" t="s">
        <v>1138</v>
      </c>
      <c r="D5895" s="6" t="str">
        <f t="shared" si="1"/>
        <v>person894@demo.invalid</v>
      </c>
      <c r="E5895" s="6" t="str">
        <f t="shared" si="2"/>
        <v>BASIC_OK</v>
      </c>
      <c r="F5895" s="6" t="str">
        <f>IF(E5895&lt;&gt;"BASIC_OK","REVIEW",IF(RIGHT(D5895,LEN(LOWER(TRIM('Audit summary'!$B$16)))+1)="@"&amp;LOWER(TRIM('Audit summary'!$B$16)),"INTERNAL","EXTERNAL"))</f>
        <v>INTERNAL</v>
      </c>
      <c r="G5895" s="6">
        <f t="shared" si="3"/>
        <v>0</v>
      </c>
      <c r="H5895" s="6">
        <f t="shared" si="4"/>
        <v>1</v>
      </c>
      <c r="I5895" s="6" t="str">
        <f>IF(OR(A5895="",COUNTIF('Message audit'!$A$2:$A$201,A5895)=0,AND(B5895&lt;&gt;"To",B5895&lt;&gt;"CC",B5895&lt;&gt;"BCC"),E5895&lt;&gt;"BASIC_OK"),"REVIEW","OK")</f>
        <v>OK</v>
      </c>
    </row>
    <row r="5896">
      <c r="A5896" s="5" t="s">
        <v>240</v>
      </c>
      <c r="B5896" s="5" t="s">
        <v>65</v>
      </c>
      <c r="C5896" s="5" t="s">
        <v>1139</v>
      </c>
      <c r="D5896" s="6" t="str">
        <f t="shared" si="1"/>
        <v>person895@example.org</v>
      </c>
      <c r="E5896" s="6" t="str">
        <f t="shared" si="2"/>
        <v>BASIC_OK</v>
      </c>
      <c r="F5896" s="6" t="str">
        <f>IF(E5896&lt;&gt;"BASIC_OK","REVIEW",IF(RIGHT(D5896,LEN(LOWER(TRIM('Audit summary'!$B$16)))+1)="@"&amp;LOWER(TRIM('Audit summary'!$B$16)),"INTERNAL","EXTERNAL"))</f>
        <v>EXTERNAL</v>
      </c>
      <c r="G5896" s="6">
        <f t="shared" si="3"/>
        <v>0</v>
      </c>
      <c r="H5896" s="6">
        <f t="shared" si="4"/>
        <v>1</v>
      </c>
      <c r="I5896" s="6" t="str">
        <f>IF(OR(A5896="",COUNTIF('Message audit'!$A$2:$A$201,A5896)=0,AND(B5896&lt;&gt;"To",B5896&lt;&gt;"CC",B5896&lt;&gt;"BCC"),E5896&lt;&gt;"BASIC_OK"),"REVIEW","OK")</f>
        <v>OK</v>
      </c>
    </row>
    <row r="5897">
      <c r="A5897" s="5" t="s">
        <v>240</v>
      </c>
      <c r="B5897" s="5" t="s">
        <v>21</v>
      </c>
      <c r="C5897" s="5" t="s">
        <v>1140</v>
      </c>
      <c r="D5897" s="6" t="str">
        <f t="shared" si="1"/>
        <v>person896@demo.invalid</v>
      </c>
      <c r="E5897" s="6" t="str">
        <f t="shared" si="2"/>
        <v>BASIC_OK</v>
      </c>
      <c r="F5897" s="6" t="str">
        <f>IF(E5897&lt;&gt;"BASIC_OK","REVIEW",IF(RIGHT(D5897,LEN(LOWER(TRIM('Audit summary'!$B$16)))+1)="@"&amp;LOWER(TRIM('Audit summary'!$B$16)),"INTERNAL","EXTERNAL"))</f>
        <v>INTERNAL</v>
      </c>
      <c r="G5897" s="6">
        <f t="shared" si="3"/>
        <v>0</v>
      </c>
      <c r="H5897" s="6">
        <f t="shared" si="4"/>
        <v>1</v>
      </c>
      <c r="I5897" s="6" t="str">
        <f>IF(OR(A5897="",COUNTIF('Message audit'!$A$2:$A$201,A5897)=0,AND(B5897&lt;&gt;"To",B5897&lt;&gt;"CC",B5897&lt;&gt;"BCC"),E5897&lt;&gt;"BASIC_OK"),"REVIEW","OK")</f>
        <v>OK</v>
      </c>
    </row>
    <row r="5898">
      <c r="A5898" s="5" t="s">
        <v>240</v>
      </c>
      <c r="B5898" s="5" t="s">
        <v>50</v>
      </c>
      <c r="C5898" s="5" t="s">
        <v>1141</v>
      </c>
      <c r="D5898" s="6" t="str">
        <f t="shared" si="1"/>
        <v>person897@demo.invalid</v>
      </c>
      <c r="E5898" s="6" t="str">
        <f t="shared" si="2"/>
        <v>BASIC_OK</v>
      </c>
      <c r="F5898" s="6" t="str">
        <f>IF(E5898&lt;&gt;"BASIC_OK","REVIEW",IF(RIGHT(D5898,LEN(LOWER(TRIM('Audit summary'!$B$16)))+1)="@"&amp;LOWER(TRIM('Audit summary'!$B$16)),"INTERNAL","EXTERNAL"))</f>
        <v>INTERNAL</v>
      </c>
      <c r="G5898" s="6">
        <f t="shared" si="3"/>
        <v>0</v>
      </c>
      <c r="H5898" s="6">
        <f t="shared" si="4"/>
        <v>1</v>
      </c>
      <c r="I5898" s="6" t="str">
        <f>IF(OR(A5898="",COUNTIF('Message audit'!$A$2:$A$201,A5898)=0,AND(B5898&lt;&gt;"To",B5898&lt;&gt;"CC",B5898&lt;&gt;"BCC"),E5898&lt;&gt;"BASIC_OK"),"REVIEW","OK")</f>
        <v>OK</v>
      </c>
    </row>
    <row r="5899">
      <c r="A5899" s="5" t="s">
        <v>240</v>
      </c>
      <c r="B5899" s="5" t="s">
        <v>65</v>
      </c>
      <c r="C5899" s="5" t="s">
        <v>1142</v>
      </c>
      <c r="D5899" s="6" t="str">
        <f t="shared" si="1"/>
        <v>person898@demo.invalid</v>
      </c>
      <c r="E5899" s="6" t="str">
        <f t="shared" si="2"/>
        <v>BASIC_OK</v>
      </c>
      <c r="F5899" s="6" t="str">
        <f>IF(E5899&lt;&gt;"BASIC_OK","REVIEW",IF(RIGHT(D5899,LEN(LOWER(TRIM('Audit summary'!$B$16)))+1)="@"&amp;LOWER(TRIM('Audit summary'!$B$16)),"INTERNAL","EXTERNAL"))</f>
        <v>INTERNAL</v>
      </c>
      <c r="G5899" s="6">
        <f t="shared" si="3"/>
        <v>0</v>
      </c>
      <c r="H5899" s="6">
        <f t="shared" si="4"/>
        <v>1</v>
      </c>
      <c r="I5899" s="6" t="str">
        <f>IF(OR(A5899="",COUNTIF('Message audit'!$A$2:$A$201,A5899)=0,AND(B5899&lt;&gt;"To",B5899&lt;&gt;"CC",B5899&lt;&gt;"BCC"),E5899&lt;&gt;"BASIC_OK"),"REVIEW","OK")</f>
        <v>OK</v>
      </c>
    </row>
    <row r="5900">
      <c r="A5900" s="5" t="s">
        <v>240</v>
      </c>
      <c r="B5900" s="5" t="s">
        <v>21</v>
      </c>
      <c r="C5900" s="5" t="s">
        <v>1143</v>
      </c>
      <c r="D5900" s="6" t="str">
        <f t="shared" si="1"/>
        <v>person899@demo.invalid</v>
      </c>
      <c r="E5900" s="6" t="str">
        <f t="shared" si="2"/>
        <v>BASIC_OK</v>
      </c>
      <c r="F5900" s="6" t="str">
        <f>IF(E5900&lt;&gt;"BASIC_OK","REVIEW",IF(RIGHT(D5900,LEN(LOWER(TRIM('Audit summary'!$B$16)))+1)="@"&amp;LOWER(TRIM('Audit summary'!$B$16)),"INTERNAL","EXTERNAL"))</f>
        <v>INTERNAL</v>
      </c>
      <c r="G5900" s="6">
        <f t="shared" si="3"/>
        <v>0</v>
      </c>
      <c r="H5900" s="6">
        <f t="shared" si="4"/>
        <v>1</v>
      </c>
      <c r="I5900" s="6" t="str">
        <f>IF(OR(A5900="",COUNTIF('Message audit'!$A$2:$A$201,A5900)=0,AND(B5900&lt;&gt;"To",B5900&lt;&gt;"CC",B5900&lt;&gt;"BCC"),E5900&lt;&gt;"BASIC_OK"),"REVIEW","OK")</f>
        <v>OK</v>
      </c>
    </row>
    <row r="5901">
      <c r="A5901" s="5" t="s">
        <v>240</v>
      </c>
      <c r="B5901" s="5" t="s">
        <v>50</v>
      </c>
      <c r="D5901" s="6" t="str">
        <f t="shared" si="1"/>
        <v/>
      </c>
      <c r="E5901" s="6" t="str">
        <f t="shared" si="2"/>
        <v>MISSING</v>
      </c>
      <c r="F5901" s="6" t="str">
        <f>IF(E5901&lt;&gt;"BASIC_OK","REVIEW",IF(RIGHT(D5901,LEN(LOWER(TRIM('Audit summary'!$B$16)))+1)="@"&amp;LOWER(TRIM('Audit summary'!$B$16)),"INTERNAL","EXTERNAL"))</f>
        <v>REVIEW</v>
      </c>
      <c r="G5901" s="6">
        <f t="shared" si="3"/>
        <v>0</v>
      </c>
      <c r="H5901" s="6">
        <f t="shared" si="4"/>
        <v>0</v>
      </c>
      <c r="I5901" s="6" t="str">
        <f>IF(OR(A5901="",COUNTIF('Message audit'!$A$2:$A$201,A5901)=0,AND(B5901&lt;&gt;"To",B5901&lt;&gt;"CC",B5901&lt;&gt;"BCC"),E5901&lt;&gt;"BASIC_OK"),"REVIEW","OK")</f>
        <v>REVIEW</v>
      </c>
    </row>
    <row r="5902">
      <c r="A5902" s="5" t="s">
        <v>240</v>
      </c>
      <c r="B5902" s="5" t="s">
        <v>65</v>
      </c>
      <c r="C5902" s="5" t="s">
        <v>1144</v>
      </c>
      <c r="D5902" s="6" t="str">
        <f t="shared" si="1"/>
        <v>broken-901</v>
      </c>
      <c r="E5902" s="6" t="str">
        <f t="shared" si="2"/>
        <v>REVIEW</v>
      </c>
      <c r="F5902" s="6" t="str">
        <f>IF(E5902&lt;&gt;"BASIC_OK","REVIEW",IF(RIGHT(D5902,LEN(LOWER(TRIM('Audit summary'!$B$16)))+1)="@"&amp;LOWER(TRIM('Audit summary'!$B$16)),"INTERNAL","EXTERNAL"))</f>
        <v>REVIEW</v>
      </c>
      <c r="G5902" s="6">
        <f t="shared" si="3"/>
        <v>0</v>
      </c>
      <c r="H5902" s="6">
        <f t="shared" si="4"/>
        <v>0</v>
      </c>
      <c r="I5902" s="6" t="str">
        <f>IF(OR(A5902="",COUNTIF('Message audit'!$A$2:$A$201,A5902)=0,AND(B5902&lt;&gt;"To",B5902&lt;&gt;"CC",B5902&lt;&gt;"BCC"),E5902&lt;&gt;"BASIC_OK"),"REVIEW","OK")</f>
        <v>REVIEW</v>
      </c>
    </row>
    <row r="5903">
      <c r="A5903" s="5" t="s">
        <v>241</v>
      </c>
      <c r="B5903" s="5" t="s">
        <v>21</v>
      </c>
      <c r="C5903" s="5" t="s">
        <v>1145</v>
      </c>
      <c r="D5903" s="6" t="str">
        <f t="shared" si="1"/>
        <v>person902@demo.invalid</v>
      </c>
      <c r="E5903" s="6" t="str">
        <f t="shared" si="2"/>
        <v>BASIC_OK</v>
      </c>
      <c r="F5903" s="6" t="str">
        <f>IF(E5903&lt;&gt;"BASIC_OK","REVIEW",IF(RIGHT(D5903,LEN(LOWER(TRIM('Audit summary'!$B$16)))+1)="@"&amp;LOWER(TRIM('Audit summary'!$B$16)),"INTERNAL","EXTERNAL"))</f>
        <v>INTERNAL</v>
      </c>
      <c r="G5903" s="6">
        <f t="shared" si="3"/>
        <v>0</v>
      </c>
      <c r="H5903" s="6">
        <f t="shared" si="4"/>
        <v>1</v>
      </c>
      <c r="I5903" s="6" t="str">
        <f>IF(OR(A5903="",COUNTIF('Message audit'!$A$2:$A$201,A5903)=0,AND(B5903&lt;&gt;"To",B5903&lt;&gt;"CC",B5903&lt;&gt;"BCC"),E5903&lt;&gt;"BASIC_OK"),"REVIEW","OK")</f>
        <v>OK</v>
      </c>
    </row>
    <row r="5904">
      <c r="A5904" s="5" t="s">
        <v>241</v>
      </c>
      <c r="B5904" s="5" t="s">
        <v>50</v>
      </c>
      <c r="C5904" s="5" t="s">
        <v>1146</v>
      </c>
      <c r="D5904" s="6" t="str">
        <f t="shared" si="1"/>
        <v>person903@demo.invalid</v>
      </c>
      <c r="E5904" s="6" t="str">
        <f t="shared" si="2"/>
        <v>BASIC_OK</v>
      </c>
      <c r="F5904" s="6" t="str">
        <f>IF(E5904&lt;&gt;"BASIC_OK","REVIEW",IF(RIGHT(D5904,LEN(LOWER(TRIM('Audit summary'!$B$16)))+1)="@"&amp;LOWER(TRIM('Audit summary'!$B$16)),"INTERNAL","EXTERNAL"))</f>
        <v>INTERNAL</v>
      </c>
      <c r="G5904" s="6">
        <f t="shared" si="3"/>
        <v>0</v>
      </c>
      <c r="H5904" s="6">
        <f t="shared" si="4"/>
        <v>1</v>
      </c>
      <c r="I5904" s="6" t="str">
        <f>IF(OR(A5904="",COUNTIF('Message audit'!$A$2:$A$201,A5904)=0,AND(B5904&lt;&gt;"To",B5904&lt;&gt;"CC",B5904&lt;&gt;"BCC"),E5904&lt;&gt;"BASIC_OK"),"REVIEW","OK")</f>
        <v>OK</v>
      </c>
    </row>
    <row r="5905">
      <c r="A5905" s="5" t="s">
        <v>241</v>
      </c>
      <c r="B5905" s="5" t="s">
        <v>65</v>
      </c>
      <c r="C5905" s="5" t="s">
        <v>1147</v>
      </c>
      <c r="D5905" s="6" t="str">
        <f t="shared" si="1"/>
        <v>person904@demo.invalid</v>
      </c>
      <c r="E5905" s="6" t="str">
        <f t="shared" si="2"/>
        <v>BASIC_OK</v>
      </c>
      <c r="F5905" s="6" t="str">
        <f>IF(E5905&lt;&gt;"BASIC_OK","REVIEW",IF(RIGHT(D5905,LEN(LOWER(TRIM('Audit summary'!$B$16)))+1)="@"&amp;LOWER(TRIM('Audit summary'!$B$16)),"INTERNAL","EXTERNAL"))</f>
        <v>INTERNAL</v>
      </c>
      <c r="G5905" s="6">
        <f t="shared" si="3"/>
        <v>0</v>
      </c>
      <c r="H5905" s="6">
        <f t="shared" si="4"/>
        <v>1</v>
      </c>
      <c r="I5905" s="6" t="str">
        <f>IF(OR(A5905="",COUNTIF('Message audit'!$A$2:$A$201,A5905)=0,AND(B5905&lt;&gt;"To",B5905&lt;&gt;"CC",B5905&lt;&gt;"BCC"),E5905&lt;&gt;"BASIC_OK"),"REVIEW","OK")</f>
        <v>OK</v>
      </c>
    </row>
    <row r="5906">
      <c r="A5906" s="5" t="s">
        <v>241</v>
      </c>
      <c r="B5906" s="5" t="s">
        <v>21</v>
      </c>
      <c r="C5906" s="5" t="s">
        <v>1148</v>
      </c>
      <c r="D5906" s="6" t="str">
        <f t="shared" si="1"/>
        <v>person905@example.org</v>
      </c>
      <c r="E5906" s="6" t="str">
        <f t="shared" si="2"/>
        <v>BASIC_OK</v>
      </c>
      <c r="F5906" s="6" t="str">
        <f>IF(E5906&lt;&gt;"BASIC_OK","REVIEW",IF(RIGHT(D5906,LEN(LOWER(TRIM('Audit summary'!$B$16)))+1)="@"&amp;LOWER(TRIM('Audit summary'!$B$16)),"INTERNAL","EXTERNAL"))</f>
        <v>EXTERNAL</v>
      </c>
      <c r="G5906" s="6">
        <f t="shared" si="3"/>
        <v>0</v>
      </c>
      <c r="H5906" s="6">
        <f t="shared" si="4"/>
        <v>1</v>
      </c>
      <c r="I5906" s="6" t="str">
        <f>IF(OR(A5906="",COUNTIF('Message audit'!$A$2:$A$201,A5906)=0,AND(B5906&lt;&gt;"To",B5906&lt;&gt;"CC",B5906&lt;&gt;"BCC"),E5906&lt;&gt;"BASIC_OK"),"REVIEW","OK")</f>
        <v>OK</v>
      </c>
    </row>
    <row r="5907">
      <c r="A5907" s="5" t="s">
        <v>241</v>
      </c>
      <c r="B5907" s="5" t="s">
        <v>50</v>
      </c>
      <c r="C5907" s="5" t="s">
        <v>1149</v>
      </c>
      <c r="D5907" s="6" t="str">
        <f t="shared" si="1"/>
        <v>person906@demo.invalid</v>
      </c>
      <c r="E5907" s="6" t="str">
        <f t="shared" si="2"/>
        <v>BASIC_OK</v>
      </c>
      <c r="F5907" s="6" t="str">
        <f>IF(E5907&lt;&gt;"BASIC_OK","REVIEW",IF(RIGHT(D5907,LEN(LOWER(TRIM('Audit summary'!$B$16)))+1)="@"&amp;LOWER(TRIM('Audit summary'!$B$16)),"INTERNAL","EXTERNAL"))</f>
        <v>INTERNAL</v>
      </c>
      <c r="G5907" s="6">
        <f t="shared" si="3"/>
        <v>0</v>
      </c>
      <c r="H5907" s="6">
        <f t="shared" si="4"/>
        <v>1</v>
      </c>
      <c r="I5907" s="6" t="str">
        <f>IF(OR(A5907="",COUNTIF('Message audit'!$A$2:$A$201,A5907)=0,AND(B5907&lt;&gt;"To",B5907&lt;&gt;"CC",B5907&lt;&gt;"BCC"),E5907&lt;&gt;"BASIC_OK"),"REVIEW","OK")</f>
        <v>OK</v>
      </c>
    </row>
    <row r="5908">
      <c r="A5908" s="5" t="s">
        <v>241</v>
      </c>
      <c r="B5908" s="5" t="s">
        <v>65</v>
      </c>
      <c r="C5908" s="5" t="s">
        <v>1150</v>
      </c>
      <c r="D5908" s="6" t="str">
        <f t="shared" si="1"/>
        <v>person907@demo.invalid</v>
      </c>
      <c r="E5908" s="6" t="str">
        <f t="shared" si="2"/>
        <v>BASIC_OK</v>
      </c>
      <c r="F5908" s="6" t="str">
        <f>IF(E5908&lt;&gt;"BASIC_OK","REVIEW",IF(RIGHT(D5908,LEN(LOWER(TRIM('Audit summary'!$B$16)))+1)="@"&amp;LOWER(TRIM('Audit summary'!$B$16)),"INTERNAL","EXTERNAL"))</f>
        <v>INTERNAL</v>
      </c>
      <c r="G5908" s="6">
        <f t="shared" si="3"/>
        <v>0</v>
      </c>
      <c r="H5908" s="6">
        <f t="shared" si="4"/>
        <v>1</v>
      </c>
      <c r="I5908" s="6" t="str">
        <f>IF(OR(A5908="",COUNTIF('Message audit'!$A$2:$A$201,A5908)=0,AND(B5908&lt;&gt;"To",B5908&lt;&gt;"CC",B5908&lt;&gt;"BCC"),E5908&lt;&gt;"BASIC_OK"),"REVIEW","OK")</f>
        <v>OK</v>
      </c>
    </row>
    <row r="5909">
      <c r="A5909" s="5" t="s">
        <v>241</v>
      </c>
      <c r="B5909" s="5" t="s">
        <v>21</v>
      </c>
      <c r="C5909" s="5" t="s">
        <v>1151</v>
      </c>
      <c r="D5909" s="6" t="str">
        <f t="shared" si="1"/>
        <v>person908@demo.invalid</v>
      </c>
      <c r="E5909" s="6" t="str">
        <f t="shared" si="2"/>
        <v>BASIC_OK</v>
      </c>
      <c r="F5909" s="6" t="str">
        <f>IF(E5909&lt;&gt;"BASIC_OK","REVIEW",IF(RIGHT(D5909,LEN(LOWER(TRIM('Audit summary'!$B$16)))+1)="@"&amp;LOWER(TRIM('Audit summary'!$B$16)),"INTERNAL","EXTERNAL"))</f>
        <v>INTERNAL</v>
      </c>
      <c r="G5909" s="6">
        <f t="shared" si="3"/>
        <v>0</v>
      </c>
      <c r="H5909" s="6">
        <f t="shared" si="4"/>
        <v>1</v>
      </c>
      <c r="I5909" s="6" t="str">
        <f>IF(OR(A5909="",COUNTIF('Message audit'!$A$2:$A$201,A5909)=0,AND(B5909&lt;&gt;"To",B5909&lt;&gt;"CC",B5909&lt;&gt;"BCC"),E5909&lt;&gt;"BASIC_OK"),"REVIEW","OK")</f>
        <v>OK</v>
      </c>
    </row>
    <row r="5910">
      <c r="A5910" s="5" t="s">
        <v>241</v>
      </c>
      <c r="B5910" s="5" t="s">
        <v>50</v>
      </c>
      <c r="C5910" s="5" t="s">
        <v>1152</v>
      </c>
      <c r="D5910" s="6" t="str">
        <f t="shared" si="1"/>
        <v>person909@demo.invalid</v>
      </c>
      <c r="E5910" s="6" t="str">
        <f t="shared" si="2"/>
        <v>BASIC_OK</v>
      </c>
      <c r="F5910" s="6" t="str">
        <f>IF(E5910&lt;&gt;"BASIC_OK","REVIEW",IF(RIGHT(D5910,LEN(LOWER(TRIM('Audit summary'!$B$16)))+1)="@"&amp;LOWER(TRIM('Audit summary'!$B$16)),"INTERNAL","EXTERNAL"))</f>
        <v>INTERNAL</v>
      </c>
      <c r="G5910" s="6">
        <f t="shared" si="3"/>
        <v>0</v>
      </c>
      <c r="H5910" s="6">
        <f t="shared" si="4"/>
        <v>1</v>
      </c>
      <c r="I5910" s="6" t="str">
        <f>IF(OR(A5910="",COUNTIF('Message audit'!$A$2:$A$201,A5910)=0,AND(B5910&lt;&gt;"To",B5910&lt;&gt;"CC",B5910&lt;&gt;"BCC"),E5910&lt;&gt;"BASIC_OK"),"REVIEW","OK")</f>
        <v>OK</v>
      </c>
    </row>
    <row r="5911">
      <c r="A5911" s="5" t="s">
        <v>241</v>
      </c>
      <c r="B5911" s="5" t="s">
        <v>65</v>
      </c>
      <c r="C5911" s="5" t="s">
        <v>1153</v>
      </c>
      <c r="D5911" s="6" t="str">
        <f t="shared" si="1"/>
        <v>person910@example.org</v>
      </c>
      <c r="E5911" s="6" t="str">
        <f t="shared" si="2"/>
        <v>BASIC_OK</v>
      </c>
      <c r="F5911" s="6" t="str">
        <f>IF(E5911&lt;&gt;"BASIC_OK","REVIEW",IF(RIGHT(D5911,LEN(LOWER(TRIM('Audit summary'!$B$16)))+1)="@"&amp;LOWER(TRIM('Audit summary'!$B$16)),"INTERNAL","EXTERNAL"))</f>
        <v>EXTERNAL</v>
      </c>
      <c r="G5911" s="6">
        <f t="shared" si="3"/>
        <v>0</v>
      </c>
      <c r="H5911" s="6">
        <f t="shared" si="4"/>
        <v>1</v>
      </c>
      <c r="I5911" s="6" t="str">
        <f>IF(OR(A5911="",COUNTIF('Message audit'!$A$2:$A$201,A5911)=0,AND(B5911&lt;&gt;"To",B5911&lt;&gt;"CC",B5911&lt;&gt;"BCC"),E5911&lt;&gt;"BASIC_OK"),"REVIEW","OK")</f>
        <v>OK</v>
      </c>
    </row>
    <row r="5912">
      <c r="A5912" s="5" t="s">
        <v>241</v>
      </c>
      <c r="B5912" s="5" t="s">
        <v>21</v>
      </c>
      <c r="C5912" s="5" t="s">
        <v>1154</v>
      </c>
      <c r="D5912" s="6" t="str">
        <f t="shared" si="1"/>
        <v>person911@demo.invalid</v>
      </c>
      <c r="E5912" s="6" t="str">
        <f t="shared" si="2"/>
        <v>BASIC_OK</v>
      </c>
      <c r="F5912" s="6" t="str">
        <f>IF(E5912&lt;&gt;"BASIC_OK","REVIEW",IF(RIGHT(D5912,LEN(LOWER(TRIM('Audit summary'!$B$16)))+1)="@"&amp;LOWER(TRIM('Audit summary'!$B$16)),"INTERNAL","EXTERNAL"))</f>
        <v>INTERNAL</v>
      </c>
      <c r="G5912" s="6">
        <f t="shared" si="3"/>
        <v>0</v>
      </c>
      <c r="H5912" s="6">
        <f t="shared" si="4"/>
        <v>1</v>
      </c>
      <c r="I5912" s="6" t="str">
        <f>IF(OR(A5912="",COUNTIF('Message audit'!$A$2:$A$201,A5912)=0,AND(B5912&lt;&gt;"To",B5912&lt;&gt;"CC",B5912&lt;&gt;"BCC"),E5912&lt;&gt;"BASIC_OK"),"REVIEW","OK")</f>
        <v>OK</v>
      </c>
    </row>
    <row r="5913">
      <c r="A5913" s="5" t="s">
        <v>241</v>
      </c>
      <c r="B5913" s="5" t="s">
        <v>50</v>
      </c>
      <c r="C5913" s="5" t="s">
        <v>1155</v>
      </c>
      <c r="D5913" s="6" t="str">
        <f t="shared" si="1"/>
        <v>person912@demo.invalid</v>
      </c>
      <c r="E5913" s="6" t="str">
        <f t="shared" si="2"/>
        <v>BASIC_OK</v>
      </c>
      <c r="F5913" s="6" t="str">
        <f>IF(E5913&lt;&gt;"BASIC_OK","REVIEW",IF(RIGHT(D5913,LEN(LOWER(TRIM('Audit summary'!$B$16)))+1)="@"&amp;LOWER(TRIM('Audit summary'!$B$16)),"INTERNAL","EXTERNAL"))</f>
        <v>INTERNAL</v>
      </c>
      <c r="G5913" s="6">
        <f t="shared" si="3"/>
        <v>0</v>
      </c>
      <c r="H5913" s="6">
        <f t="shared" si="4"/>
        <v>1</v>
      </c>
      <c r="I5913" s="6" t="str">
        <f>IF(OR(A5913="",COUNTIF('Message audit'!$A$2:$A$201,A5913)=0,AND(B5913&lt;&gt;"To",B5913&lt;&gt;"CC",B5913&lt;&gt;"BCC"),E5913&lt;&gt;"BASIC_OK"),"REVIEW","OK")</f>
        <v>OK</v>
      </c>
    </row>
    <row r="5914">
      <c r="A5914" s="5" t="s">
        <v>241</v>
      </c>
      <c r="B5914" s="5" t="s">
        <v>65</v>
      </c>
      <c r="C5914" s="5" t="s">
        <v>1156</v>
      </c>
      <c r="D5914" s="6" t="str">
        <f t="shared" si="1"/>
        <v>person913@demo.invalid</v>
      </c>
      <c r="E5914" s="6" t="str">
        <f t="shared" si="2"/>
        <v>BASIC_OK</v>
      </c>
      <c r="F5914" s="6" t="str">
        <f>IF(E5914&lt;&gt;"BASIC_OK","REVIEW",IF(RIGHT(D5914,LEN(LOWER(TRIM('Audit summary'!$B$16)))+1)="@"&amp;LOWER(TRIM('Audit summary'!$B$16)),"INTERNAL","EXTERNAL"))</f>
        <v>INTERNAL</v>
      </c>
      <c r="G5914" s="6">
        <f t="shared" si="3"/>
        <v>0</v>
      </c>
      <c r="H5914" s="6">
        <f t="shared" si="4"/>
        <v>1</v>
      </c>
      <c r="I5914" s="6" t="str">
        <f>IF(OR(A5914="",COUNTIF('Message audit'!$A$2:$A$201,A5914)=0,AND(B5914&lt;&gt;"To",B5914&lt;&gt;"CC",B5914&lt;&gt;"BCC"),E5914&lt;&gt;"BASIC_OK"),"REVIEW","OK")</f>
        <v>OK</v>
      </c>
    </row>
    <row r="5915">
      <c r="A5915" s="5" t="s">
        <v>241</v>
      </c>
      <c r="B5915" s="5" t="s">
        <v>21</v>
      </c>
      <c r="C5915" s="5" t="s">
        <v>1157</v>
      </c>
      <c r="D5915" s="6" t="str">
        <f t="shared" si="1"/>
        <v>person914@demo.invalid</v>
      </c>
      <c r="E5915" s="6" t="str">
        <f t="shared" si="2"/>
        <v>BASIC_OK</v>
      </c>
      <c r="F5915" s="6" t="str">
        <f>IF(E5915&lt;&gt;"BASIC_OK","REVIEW",IF(RIGHT(D5915,LEN(LOWER(TRIM('Audit summary'!$B$16)))+1)="@"&amp;LOWER(TRIM('Audit summary'!$B$16)),"INTERNAL","EXTERNAL"))</f>
        <v>INTERNAL</v>
      </c>
      <c r="G5915" s="6">
        <f t="shared" si="3"/>
        <v>0</v>
      </c>
      <c r="H5915" s="6">
        <f t="shared" si="4"/>
        <v>1</v>
      </c>
      <c r="I5915" s="6" t="str">
        <f>IF(OR(A5915="",COUNTIF('Message audit'!$A$2:$A$201,A5915)=0,AND(B5915&lt;&gt;"To",B5915&lt;&gt;"CC",B5915&lt;&gt;"BCC"),E5915&lt;&gt;"BASIC_OK"),"REVIEW","OK")</f>
        <v>OK</v>
      </c>
    </row>
    <row r="5916">
      <c r="A5916" s="5" t="s">
        <v>241</v>
      </c>
      <c r="B5916" s="5" t="s">
        <v>50</v>
      </c>
      <c r="C5916" s="5" t="s">
        <v>1158</v>
      </c>
      <c r="D5916" s="6" t="str">
        <f t="shared" si="1"/>
        <v>person915@example.org</v>
      </c>
      <c r="E5916" s="6" t="str">
        <f t="shared" si="2"/>
        <v>BASIC_OK</v>
      </c>
      <c r="F5916" s="6" t="str">
        <f>IF(E5916&lt;&gt;"BASIC_OK","REVIEW",IF(RIGHT(D5916,LEN(LOWER(TRIM('Audit summary'!$B$16)))+1)="@"&amp;LOWER(TRIM('Audit summary'!$B$16)),"INTERNAL","EXTERNAL"))</f>
        <v>EXTERNAL</v>
      </c>
      <c r="G5916" s="6">
        <f t="shared" si="3"/>
        <v>0</v>
      </c>
      <c r="H5916" s="6">
        <f t="shared" si="4"/>
        <v>1</v>
      </c>
      <c r="I5916" s="6" t="str">
        <f>IF(OR(A5916="",COUNTIF('Message audit'!$A$2:$A$201,A5916)=0,AND(B5916&lt;&gt;"To",B5916&lt;&gt;"CC",B5916&lt;&gt;"BCC"),E5916&lt;&gt;"BASIC_OK"),"REVIEW","OK")</f>
        <v>OK</v>
      </c>
    </row>
    <row r="5917">
      <c r="A5917" s="5" t="s">
        <v>241</v>
      </c>
      <c r="B5917" s="5" t="s">
        <v>65</v>
      </c>
      <c r="C5917" s="5" t="s">
        <v>1159</v>
      </c>
      <c r="D5917" s="6" t="str">
        <f t="shared" si="1"/>
        <v>person916@demo.invalid</v>
      </c>
      <c r="E5917" s="6" t="str">
        <f t="shared" si="2"/>
        <v>BASIC_OK</v>
      </c>
      <c r="F5917" s="6" t="str">
        <f>IF(E5917&lt;&gt;"BASIC_OK","REVIEW",IF(RIGHT(D5917,LEN(LOWER(TRIM('Audit summary'!$B$16)))+1)="@"&amp;LOWER(TRIM('Audit summary'!$B$16)),"INTERNAL","EXTERNAL"))</f>
        <v>INTERNAL</v>
      </c>
      <c r="G5917" s="6">
        <f t="shared" si="3"/>
        <v>0</v>
      </c>
      <c r="H5917" s="6">
        <f t="shared" si="4"/>
        <v>1</v>
      </c>
      <c r="I5917" s="6" t="str">
        <f>IF(OR(A5917="",COUNTIF('Message audit'!$A$2:$A$201,A5917)=0,AND(B5917&lt;&gt;"To",B5917&lt;&gt;"CC",B5917&lt;&gt;"BCC"),E5917&lt;&gt;"BASIC_OK"),"REVIEW","OK")</f>
        <v>OK</v>
      </c>
    </row>
    <row r="5918">
      <c r="A5918" s="5" t="s">
        <v>241</v>
      </c>
      <c r="B5918" s="5" t="s">
        <v>21</v>
      </c>
      <c r="C5918" s="5" t="s">
        <v>1160</v>
      </c>
      <c r="D5918" s="6" t="str">
        <f t="shared" si="1"/>
        <v>person917@demo.invalid</v>
      </c>
      <c r="E5918" s="6" t="str">
        <f t="shared" si="2"/>
        <v>BASIC_OK</v>
      </c>
      <c r="F5918" s="6" t="str">
        <f>IF(E5918&lt;&gt;"BASIC_OK","REVIEW",IF(RIGHT(D5918,LEN(LOWER(TRIM('Audit summary'!$B$16)))+1)="@"&amp;LOWER(TRIM('Audit summary'!$B$16)),"INTERNAL","EXTERNAL"))</f>
        <v>INTERNAL</v>
      </c>
      <c r="G5918" s="6">
        <f t="shared" si="3"/>
        <v>0</v>
      </c>
      <c r="H5918" s="6">
        <f t="shared" si="4"/>
        <v>1</v>
      </c>
      <c r="I5918" s="6" t="str">
        <f>IF(OR(A5918="",COUNTIF('Message audit'!$A$2:$A$201,A5918)=0,AND(B5918&lt;&gt;"To",B5918&lt;&gt;"CC",B5918&lt;&gt;"BCC"),E5918&lt;&gt;"BASIC_OK"),"REVIEW","OK")</f>
        <v>OK</v>
      </c>
    </row>
    <row r="5919">
      <c r="A5919" s="5" t="s">
        <v>241</v>
      </c>
      <c r="B5919" s="5" t="s">
        <v>50</v>
      </c>
      <c r="C5919" s="5" t="s">
        <v>1161</v>
      </c>
      <c r="D5919" s="6" t="str">
        <f t="shared" si="1"/>
        <v>person918@demo.invalid</v>
      </c>
      <c r="E5919" s="6" t="str">
        <f t="shared" si="2"/>
        <v>BASIC_OK</v>
      </c>
      <c r="F5919" s="6" t="str">
        <f>IF(E5919&lt;&gt;"BASIC_OK","REVIEW",IF(RIGHT(D5919,LEN(LOWER(TRIM('Audit summary'!$B$16)))+1)="@"&amp;LOWER(TRIM('Audit summary'!$B$16)),"INTERNAL","EXTERNAL"))</f>
        <v>INTERNAL</v>
      </c>
      <c r="G5919" s="6">
        <f t="shared" si="3"/>
        <v>0</v>
      </c>
      <c r="H5919" s="6">
        <f t="shared" si="4"/>
        <v>1</v>
      </c>
      <c r="I5919" s="6" t="str">
        <f>IF(OR(A5919="",COUNTIF('Message audit'!$A$2:$A$201,A5919)=0,AND(B5919&lt;&gt;"To",B5919&lt;&gt;"CC",B5919&lt;&gt;"BCC"),E5919&lt;&gt;"BASIC_OK"),"REVIEW","OK")</f>
        <v>OK</v>
      </c>
    </row>
    <row r="5920">
      <c r="A5920" s="5" t="s">
        <v>241</v>
      </c>
      <c r="B5920" s="5" t="s">
        <v>65</v>
      </c>
      <c r="C5920" s="5" t="s">
        <v>1162</v>
      </c>
      <c r="D5920" s="6" t="str">
        <f t="shared" si="1"/>
        <v>person919@demo.invalid</v>
      </c>
      <c r="E5920" s="6" t="str">
        <f t="shared" si="2"/>
        <v>BASIC_OK</v>
      </c>
      <c r="F5920" s="6" t="str">
        <f>IF(E5920&lt;&gt;"BASIC_OK","REVIEW",IF(RIGHT(D5920,LEN(LOWER(TRIM('Audit summary'!$B$16)))+1)="@"&amp;LOWER(TRIM('Audit summary'!$B$16)),"INTERNAL","EXTERNAL"))</f>
        <v>INTERNAL</v>
      </c>
      <c r="G5920" s="6">
        <f t="shared" si="3"/>
        <v>0</v>
      </c>
      <c r="H5920" s="6">
        <f t="shared" si="4"/>
        <v>1</v>
      </c>
      <c r="I5920" s="6" t="str">
        <f>IF(OR(A5920="",COUNTIF('Message audit'!$A$2:$A$201,A5920)=0,AND(B5920&lt;&gt;"To",B5920&lt;&gt;"CC",B5920&lt;&gt;"BCC"),E5920&lt;&gt;"BASIC_OK"),"REVIEW","OK")</f>
        <v>OK</v>
      </c>
    </row>
    <row r="5921">
      <c r="A5921" s="5" t="s">
        <v>241</v>
      </c>
      <c r="B5921" s="5" t="s">
        <v>21</v>
      </c>
      <c r="C5921" s="5" t="s">
        <v>1163</v>
      </c>
      <c r="D5921" s="6" t="str">
        <f t="shared" si="1"/>
        <v>person920@example.org</v>
      </c>
      <c r="E5921" s="6" t="str">
        <f t="shared" si="2"/>
        <v>BASIC_OK</v>
      </c>
      <c r="F5921" s="6" t="str">
        <f>IF(E5921&lt;&gt;"BASIC_OK","REVIEW",IF(RIGHT(D5921,LEN(LOWER(TRIM('Audit summary'!$B$16)))+1)="@"&amp;LOWER(TRIM('Audit summary'!$B$16)),"INTERNAL","EXTERNAL"))</f>
        <v>EXTERNAL</v>
      </c>
      <c r="G5921" s="6">
        <f t="shared" si="3"/>
        <v>0</v>
      </c>
      <c r="H5921" s="6">
        <f t="shared" si="4"/>
        <v>1</v>
      </c>
      <c r="I5921" s="6" t="str">
        <f>IF(OR(A5921="",COUNTIF('Message audit'!$A$2:$A$201,A5921)=0,AND(B5921&lt;&gt;"To",B5921&lt;&gt;"CC",B5921&lt;&gt;"BCC"),E5921&lt;&gt;"BASIC_OK"),"REVIEW","OK")</f>
        <v>OK</v>
      </c>
    </row>
    <row r="5922">
      <c r="A5922" s="5" t="s">
        <v>241</v>
      </c>
      <c r="B5922" s="5" t="s">
        <v>50</v>
      </c>
      <c r="C5922" s="5" t="s">
        <v>1164</v>
      </c>
      <c r="D5922" s="6" t="str">
        <f t="shared" si="1"/>
        <v>person921@demo.invalid</v>
      </c>
      <c r="E5922" s="6" t="str">
        <f t="shared" si="2"/>
        <v>BASIC_OK</v>
      </c>
      <c r="F5922" s="6" t="str">
        <f>IF(E5922&lt;&gt;"BASIC_OK","REVIEW",IF(RIGHT(D5922,LEN(LOWER(TRIM('Audit summary'!$B$16)))+1)="@"&amp;LOWER(TRIM('Audit summary'!$B$16)),"INTERNAL","EXTERNAL"))</f>
        <v>INTERNAL</v>
      </c>
      <c r="G5922" s="6">
        <f t="shared" si="3"/>
        <v>0</v>
      </c>
      <c r="H5922" s="6">
        <f t="shared" si="4"/>
        <v>1</v>
      </c>
      <c r="I5922" s="6" t="str">
        <f>IF(OR(A5922="",COUNTIF('Message audit'!$A$2:$A$201,A5922)=0,AND(B5922&lt;&gt;"To",B5922&lt;&gt;"CC",B5922&lt;&gt;"BCC"),E5922&lt;&gt;"BASIC_OK"),"REVIEW","OK")</f>
        <v>OK</v>
      </c>
    </row>
    <row r="5923">
      <c r="A5923" s="5" t="s">
        <v>241</v>
      </c>
      <c r="B5923" s="5" t="s">
        <v>65</v>
      </c>
      <c r="C5923" s="5" t="s">
        <v>1165</v>
      </c>
      <c r="D5923" s="6" t="str">
        <f t="shared" si="1"/>
        <v>person922@demo.invalid</v>
      </c>
      <c r="E5923" s="6" t="str">
        <f t="shared" si="2"/>
        <v>BASIC_OK</v>
      </c>
      <c r="F5923" s="6" t="str">
        <f>IF(E5923&lt;&gt;"BASIC_OK","REVIEW",IF(RIGHT(D5923,LEN(LOWER(TRIM('Audit summary'!$B$16)))+1)="@"&amp;LOWER(TRIM('Audit summary'!$B$16)),"INTERNAL","EXTERNAL"))</f>
        <v>INTERNAL</v>
      </c>
      <c r="G5923" s="6">
        <f t="shared" si="3"/>
        <v>0</v>
      </c>
      <c r="H5923" s="6">
        <f t="shared" si="4"/>
        <v>1</v>
      </c>
      <c r="I5923" s="6" t="str">
        <f>IF(OR(A5923="",COUNTIF('Message audit'!$A$2:$A$201,A5923)=0,AND(B5923&lt;&gt;"To",B5923&lt;&gt;"CC",B5923&lt;&gt;"BCC"),E5923&lt;&gt;"BASIC_OK"),"REVIEW","OK")</f>
        <v>OK</v>
      </c>
    </row>
    <row r="5924">
      <c r="A5924" s="5" t="s">
        <v>241</v>
      </c>
      <c r="B5924" s="5" t="s">
        <v>21</v>
      </c>
      <c r="C5924" s="5" t="s">
        <v>1166</v>
      </c>
      <c r="D5924" s="6" t="str">
        <f t="shared" si="1"/>
        <v>person923@demo.invalid</v>
      </c>
      <c r="E5924" s="6" t="str">
        <f t="shared" si="2"/>
        <v>BASIC_OK</v>
      </c>
      <c r="F5924" s="6" t="str">
        <f>IF(E5924&lt;&gt;"BASIC_OK","REVIEW",IF(RIGHT(D5924,LEN(LOWER(TRIM('Audit summary'!$B$16)))+1)="@"&amp;LOWER(TRIM('Audit summary'!$B$16)),"INTERNAL","EXTERNAL"))</f>
        <v>INTERNAL</v>
      </c>
      <c r="G5924" s="6">
        <f t="shared" si="3"/>
        <v>0</v>
      </c>
      <c r="H5924" s="6">
        <f t="shared" si="4"/>
        <v>1</v>
      </c>
      <c r="I5924" s="6" t="str">
        <f>IF(OR(A5924="",COUNTIF('Message audit'!$A$2:$A$201,A5924)=0,AND(B5924&lt;&gt;"To",B5924&lt;&gt;"CC",B5924&lt;&gt;"BCC"),E5924&lt;&gt;"BASIC_OK"),"REVIEW","OK")</f>
        <v>OK</v>
      </c>
    </row>
    <row r="5925">
      <c r="A5925" s="5" t="s">
        <v>241</v>
      </c>
      <c r="B5925" s="5" t="s">
        <v>50</v>
      </c>
      <c r="C5925" s="5" t="s">
        <v>1167</v>
      </c>
      <c r="D5925" s="6" t="str">
        <f t="shared" si="1"/>
        <v>person924@demo.invalid</v>
      </c>
      <c r="E5925" s="6" t="str">
        <f t="shared" si="2"/>
        <v>BASIC_OK</v>
      </c>
      <c r="F5925" s="6" t="str">
        <f>IF(E5925&lt;&gt;"BASIC_OK","REVIEW",IF(RIGHT(D5925,LEN(LOWER(TRIM('Audit summary'!$B$16)))+1)="@"&amp;LOWER(TRIM('Audit summary'!$B$16)),"INTERNAL","EXTERNAL"))</f>
        <v>INTERNAL</v>
      </c>
      <c r="G5925" s="6">
        <f t="shared" si="3"/>
        <v>0</v>
      </c>
      <c r="H5925" s="6">
        <f t="shared" si="4"/>
        <v>1</v>
      </c>
      <c r="I5925" s="6" t="str">
        <f>IF(OR(A5925="",COUNTIF('Message audit'!$A$2:$A$201,A5925)=0,AND(B5925&lt;&gt;"To",B5925&lt;&gt;"CC",B5925&lt;&gt;"BCC"),E5925&lt;&gt;"BASIC_OK"),"REVIEW","OK")</f>
        <v>OK</v>
      </c>
    </row>
    <row r="5926">
      <c r="A5926" s="5" t="s">
        <v>241</v>
      </c>
      <c r="B5926" s="5" t="s">
        <v>65</v>
      </c>
      <c r="C5926" s="5" t="s">
        <v>1168</v>
      </c>
      <c r="D5926" s="6" t="str">
        <f t="shared" si="1"/>
        <v>person925@example.org</v>
      </c>
      <c r="E5926" s="6" t="str">
        <f t="shared" si="2"/>
        <v>BASIC_OK</v>
      </c>
      <c r="F5926" s="6" t="str">
        <f>IF(E5926&lt;&gt;"BASIC_OK","REVIEW",IF(RIGHT(D5926,LEN(LOWER(TRIM('Audit summary'!$B$16)))+1)="@"&amp;LOWER(TRIM('Audit summary'!$B$16)),"INTERNAL","EXTERNAL"))</f>
        <v>EXTERNAL</v>
      </c>
      <c r="G5926" s="6">
        <f t="shared" si="3"/>
        <v>0</v>
      </c>
      <c r="H5926" s="6">
        <f t="shared" si="4"/>
        <v>1</v>
      </c>
      <c r="I5926" s="6" t="str">
        <f>IF(OR(A5926="",COUNTIF('Message audit'!$A$2:$A$201,A5926)=0,AND(B5926&lt;&gt;"To",B5926&lt;&gt;"CC",B5926&lt;&gt;"BCC"),E5926&lt;&gt;"BASIC_OK"),"REVIEW","OK")</f>
        <v>OK</v>
      </c>
    </row>
    <row r="5927">
      <c r="A5927" s="5" t="s">
        <v>241</v>
      </c>
      <c r="B5927" s="5" t="s">
        <v>21</v>
      </c>
      <c r="C5927" s="5" t="s">
        <v>1169</v>
      </c>
      <c r="D5927" s="6" t="str">
        <f t="shared" si="1"/>
        <v>person926@demo.invalid</v>
      </c>
      <c r="E5927" s="6" t="str">
        <f t="shared" si="2"/>
        <v>BASIC_OK</v>
      </c>
      <c r="F5927" s="6" t="str">
        <f>IF(E5927&lt;&gt;"BASIC_OK","REVIEW",IF(RIGHT(D5927,LEN(LOWER(TRIM('Audit summary'!$B$16)))+1)="@"&amp;LOWER(TRIM('Audit summary'!$B$16)),"INTERNAL","EXTERNAL"))</f>
        <v>INTERNAL</v>
      </c>
      <c r="G5927" s="6">
        <f t="shared" si="3"/>
        <v>0</v>
      </c>
      <c r="H5927" s="6">
        <f t="shared" si="4"/>
        <v>1</v>
      </c>
      <c r="I5927" s="6" t="str">
        <f>IF(OR(A5927="",COUNTIF('Message audit'!$A$2:$A$201,A5927)=0,AND(B5927&lt;&gt;"To",B5927&lt;&gt;"CC",B5927&lt;&gt;"BCC"),E5927&lt;&gt;"BASIC_OK"),"REVIEW","OK")</f>
        <v>OK</v>
      </c>
    </row>
    <row r="5928">
      <c r="A5928" s="5" t="s">
        <v>241</v>
      </c>
      <c r="B5928" s="5" t="s">
        <v>50</v>
      </c>
      <c r="C5928" s="5" t="s">
        <v>1170</v>
      </c>
      <c r="D5928" s="6" t="str">
        <f t="shared" si="1"/>
        <v>person927@demo.invalid</v>
      </c>
      <c r="E5928" s="6" t="str">
        <f t="shared" si="2"/>
        <v>BASIC_OK</v>
      </c>
      <c r="F5928" s="6" t="str">
        <f>IF(E5928&lt;&gt;"BASIC_OK","REVIEW",IF(RIGHT(D5928,LEN(LOWER(TRIM('Audit summary'!$B$16)))+1)="@"&amp;LOWER(TRIM('Audit summary'!$B$16)),"INTERNAL","EXTERNAL"))</f>
        <v>INTERNAL</v>
      </c>
      <c r="G5928" s="6">
        <f t="shared" si="3"/>
        <v>0</v>
      </c>
      <c r="H5928" s="6">
        <f t="shared" si="4"/>
        <v>1</v>
      </c>
      <c r="I5928" s="6" t="str">
        <f>IF(OR(A5928="",COUNTIF('Message audit'!$A$2:$A$201,A5928)=0,AND(B5928&lt;&gt;"To",B5928&lt;&gt;"CC",B5928&lt;&gt;"BCC"),E5928&lt;&gt;"BASIC_OK"),"REVIEW","OK")</f>
        <v>OK</v>
      </c>
    </row>
    <row r="5929">
      <c r="A5929" s="5" t="s">
        <v>241</v>
      </c>
      <c r="B5929" s="5" t="s">
        <v>65</v>
      </c>
      <c r="C5929" s="5" t="s">
        <v>1171</v>
      </c>
      <c r="D5929" s="6" t="str">
        <f t="shared" si="1"/>
        <v>person928@demo.invalid</v>
      </c>
      <c r="E5929" s="6" t="str">
        <f t="shared" si="2"/>
        <v>BASIC_OK</v>
      </c>
      <c r="F5929" s="6" t="str">
        <f>IF(E5929&lt;&gt;"BASIC_OK","REVIEW",IF(RIGHT(D5929,LEN(LOWER(TRIM('Audit summary'!$B$16)))+1)="@"&amp;LOWER(TRIM('Audit summary'!$B$16)),"INTERNAL","EXTERNAL"))</f>
        <v>INTERNAL</v>
      </c>
      <c r="G5929" s="6">
        <f t="shared" si="3"/>
        <v>0</v>
      </c>
      <c r="H5929" s="6">
        <f t="shared" si="4"/>
        <v>1</v>
      </c>
      <c r="I5929" s="6" t="str">
        <f>IF(OR(A5929="",COUNTIF('Message audit'!$A$2:$A$201,A5929)=0,AND(B5929&lt;&gt;"To",B5929&lt;&gt;"CC",B5929&lt;&gt;"BCC"),E5929&lt;&gt;"BASIC_OK"),"REVIEW","OK")</f>
        <v>OK</v>
      </c>
    </row>
    <row r="5930">
      <c r="A5930" s="5" t="s">
        <v>241</v>
      </c>
      <c r="B5930" s="5" t="s">
        <v>21</v>
      </c>
      <c r="C5930" s="5" t="s">
        <v>1172</v>
      </c>
      <c r="D5930" s="6" t="str">
        <f t="shared" si="1"/>
        <v>person929@demo.invalid</v>
      </c>
      <c r="E5930" s="6" t="str">
        <f t="shared" si="2"/>
        <v>BASIC_OK</v>
      </c>
      <c r="F5930" s="6" t="str">
        <f>IF(E5930&lt;&gt;"BASIC_OK","REVIEW",IF(RIGHT(D5930,LEN(LOWER(TRIM('Audit summary'!$B$16)))+1)="@"&amp;LOWER(TRIM('Audit summary'!$B$16)),"INTERNAL","EXTERNAL"))</f>
        <v>INTERNAL</v>
      </c>
      <c r="G5930" s="6">
        <f t="shared" si="3"/>
        <v>0</v>
      </c>
      <c r="H5930" s="6">
        <f t="shared" si="4"/>
        <v>1</v>
      </c>
      <c r="I5930" s="6" t="str">
        <f>IF(OR(A5930="",COUNTIF('Message audit'!$A$2:$A$201,A5930)=0,AND(B5930&lt;&gt;"To",B5930&lt;&gt;"CC",B5930&lt;&gt;"BCC"),E5930&lt;&gt;"BASIC_OK"),"REVIEW","OK")</f>
        <v>OK</v>
      </c>
    </row>
    <row r="5931">
      <c r="A5931" s="5" t="s">
        <v>241</v>
      </c>
      <c r="B5931" s="5" t="s">
        <v>50</v>
      </c>
      <c r="C5931" s="5" t="s">
        <v>1173</v>
      </c>
      <c r="D5931" s="6" t="str">
        <f t="shared" si="1"/>
        <v>person930@example.org</v>
      </c>
      <c r="E5931" s="6" t="str">
        <f t="shared" si="2"/>
        <v>BASIC_OK</v>
      </c>
      <c r="F5931" s="6" t="str">
        <f>IF(E5931&lt;&gt;"BASIC_OK","REVIEW",IF(RIGHT(D5931,LEN(LOWER(TRIM('Audit summary'!$B$16)))+1)="@"&amp;LOWER(TRIM('Audit summary'!$B$16)),"INTERNAL","EXTERNAL"))</f>
        <v>EXTERNAL</v>
      </c>
      <c r="G5931" s="6">
        <f t="shared" si="3"/>
        <v>0</v>
      </c>
      <c r="H5931" s="6">
        <f t="shared" si="4"/>
        <v>1</v>
      </c>
      <c r="I5931" s="6" t="str">
        <f>IF(OR(A5931="",COUNTIF('Message audit'!$A$2:$A$201,A5931)=0,AND(B5931&lt;&gt;"To",B5931&lt;&gt;"CC",B5931&lt;&gt;"BCC"),E5931&lt;&gt;"BASIC_OK"),"REVIEW","OK")</f>
        <v>OK</v>
      </c>
    </row>
    <row r="5932">
      <c r="A5932" s="5" t="s">
        <v>241</v>
      </c>
      <c r="B5932" s="5" t="s">
        <v>65</v>
      </c>
      <c r="C5932" s="5" t="s">
        <v>1174</v>
      </c>
      <c r="D5932" s="6" t="str">
        <f t="shared" si="1"/>
        <v>person931@demo.invalid</v>
      </c>
      <c r="E5932" s="6" t="str">
        <f t="shared" si="2"/>
        <v>BASIC_OK</v>
      </c>
      <c r="F5932" s="6" t="str">
        <f>IF(E5932&lt;&gt;"BASIC_OK","REVIEW",IF(RIGHT(D5932,LEN(LOWER(TRIM('Audit summary'!$B$16)))+1)="@"&amp;LOWER(TRIM('Audit summary'!$B$16)),"INTERNAL","EXTERNAL"))</f>
        <v>INTERNAL</v>
      </c>
      <c r="G5932" s="6">
        <f t="shared" si="3"/>
        <v>0</v>
      </c>
      <c r="H5932" s="6">
        <f t="shared" si="4"/>
        <v>1</v>
      </c>
      <c r="I5932" s="6" t="str">
        <f>IF(OR(A5932="",COUNTIF('Message audit'!$A$2:$A$201,A5932)=0,AND(B5932&lt;&gt;"To",B5932&lt;&gt;"CC",B5932&lt;&gt;"BCC"),E5932&lt;&gt;"BASIC_OK"),"REVIEW","OK")</f>
        <v>OK</v>
      </c>
    </row>
    <row r="5933">
      <c r="A5933" s="5" t="s">
        <v>241</v>
      </c>
      <c r="B5933" s="5" t="s">
        <v>21</v>
      </c>
      <c r="C5933" s="5" t="s">
        <v>1175</v>
      </c>
      <c r="D5933" s="6" t="str">
        <f t="shared" si="1"/>
        <v>person932@demo.invalid</v>
      </c>
      <c r="E5933" s="6" t="str">
        <f t="shared" si="2"/>
        <v>BASIC_OK</v>
      </c>
      <c r="F5933" s="6" t="str">
        <f>IF(E5933&lt;&gt;"BASIC_OK","REVIEW",IF(RIGHT(D5933,LEN(LOWER(TRIM('Audit summary'!$B$16)))+1)="@"&amp;LOWER(TRIM('Audit summary'!$B$16)),"INTERNAL","EXTERNAL"))</f>
        <v>INTERNAL</v>
      </c>
      <c r="G5933" s="6">
        <f t="shared" si="3"/>
        <v>0</v>
      </c>
      <c r="H5933" s="6">
        <f t="shared" si="4"/>
        <v>1</v>
      </c>
      <c r="I5933" s="6" t="str">
        <f>IF(OR(A5933="",COUNTIF('Message audit'!$A$2:$A$201,A5933)=0,AND(B5933&lt;&gt;"To",B5933&lt;&gt;"CC",B5933&lt;&gt;"BCC"),E5933&lt;&gt;"BASIC_OK"),"REVIEW","OK")</f>
        <v>OK</v>
      </c>
    </row>
    <row r="5934">
      <c r="A5934" s="5" t="s">
        <v>241</v>
      </c>
      <c r="B5934" s="5" t="s">
        <v>50</v>
      </c>
      <c r="C5934" s="5" t="s">
        <v>1176</v>
      </c>
      <c r="D5934" s="6" t="str">
        <f t="shared" si="1"/>
        <v>person933@demo.invalid</v>
      </c>
      <c r="E5934" s="6" t="str">
        <f t="shared" si="2"/>
        <v>BASIC_OK</v>
      </c>
      <c r="F5934" s="6" t="str">
        <f>IF(E5934&lt;&gt;"BASIC_OK","REVIEW",IF(RIGHT(D5934,LEN(LOWER(TRIM('Audit summary'!$B$16)))+1)="@"&amp;LOWER(TRIM('Audit summary'!$B$16)),"INTERNAL","EXTERNAL"))</f>
        <v>INTERNAL</v>
      </c>
      <c r="G5934" s="6">
        <f t="shared" si="3"/>
        <v>0</v>
      </c>
      <c r="H5934" s="6">
        <f t="shared" si="4"/>
        <v>1</v>
      </c>
      <c r="I5934" s="6" t="str">
        <f>IF(OR(A5934="",COUNTIF('Message audit'!$A$2:$A$201,A5934)=0,AND(B5934&lt;&gt;"To",B5934&lt;&gt;"CC",B5934&lt;&gt;"BCC"),E5934&lt;&gt;"BASIC_OK"),"REVIEW","OK")</f>
        <v>OK</v>
      </c>
    </row>
    <row r="5935">
      <c r="A5935" s="5" t="s">
        <v>241</v>
      </c>
      <c r="B5935" s="5" t="s">
        <v>65</v>
      </c>
      <c r="C5935" s="5" t="s">
        <v>1177</v>
      </c>
      <c r="D5935" s="6" t="str">
        <f t="shared" si="1"/>
        <v>person934@demo.invalid</v>
      </c>
      <c r="E5935" s="6" t="str">
        <f t="shared" si="2"/>
        <v>BASIC_OK</v>
      </c>
      <c r="F5935" s="6" t="str">
        <f>IF(E5935&lt;&gt;"BASIC_OK","REVIEW",IF(RIGHT(D5935,LEN(LOWER(TRIM('Audit summary'!$B$16)))+1)="@"&amp;LOWER(TRIM('Audit summary'!$B$16)),"INTERNAL","EXTERNAL"))</f>
        <v>INTERNAL</v>
      </c>
      <c r="G5935" s="6">
        <f t="shared" si="3"/>
        <v>0</v>
      </c>
      <c r="H5935" s="6">
        <f t="shared" si="4"/>
        <v>1</v>
      </c>
      <c r="I5935" s="6" t="str">
        <f>IF(OR(A5935="",COUNTIF('Message audit'!$A$2:$A$201,A5935)=0,AND(B5935&lt;&gt;"To",B5935&lt;&gt;"CC",B5935&lt;&gt;"BCC"),E5935&lt;&gt;"BASIC_OK"),"REVIEW","OK")</f>
        <v>OK</v>
      </c>
    </row>
    <row r="5936">
      <c r="A5936" s="5" t="s">
        <v>241</v>
      </c>
      <c r="B5936" s="5" t="s">
        <v>21</v>
      </c>
      <c r="C5936" s="5" t="s">
        <v>1178</v>
      </c>
      <c r="D5936" s="6" t="str">
        <f t="shared" si="1"/>
        <v>person935@example.org</v>
      </c>
      <c r="E5936" s="6" t="str">
        <f t="shared" si="2"/>
        <v>BASIC_OK</v>
      </c>
      <c r="F5936" s="6" t="str">
        <f>IF(E5936&lt;&gt;"BASIC_OK","REVIEW",IF(RIGHT(D5936,LEN(LOWER(TRIM('Audit summary'!$B$16)))+1)="@"&amp;LOWER(TRIM('Audit summary'!$B$16)),"INTERNAL","EXTERNAL"))</f>
        <v>EXTERNAL</v>
      </c>
      <c r="G5936" s="6">
        <f t="shared" si="3"/>
        <v>0</v>
      </c>
      <c r="H5936" s="6">
        <f t="shared" si="4"/>
        <v>1</v>
      </c>
      <c r="I5936" s="6" t="str">
        <f>IF(OR(A5936="",COUNTIF('Message audit'!$A$2:$A$201,A5936)=0,AND(B5936&lt;&gt;"To",B5936&lt;&gt;"CC",B5936&lt;&gt;"BCC"),E5936&lt;&gt;"BASIC_OK"),"REVIEW","OK")</f>
        <v>OK</v>
      </c>
    </row>
    <row r="5937">
      <c r="A5937" s="5" t="s">
        <v>241</v>
      </c>
      <c r="B5937" s="5" t="s">
        <v>50</v>
      </c>
      <c r="C5937" s="5" t="s">
        <v>1179</v>
      </c>
      <c r="D5937" s="6" t="str">
        <f t="shared" si="1"/>
        <v>person936@demo.invalid</v>
      </c>
      <c r="E5937" s="6" t="str">
        <f t="shared" si="2"/>
        <v>BASIC_OK</v>
      </c>
      <c r="F5937" s="6" t="str">
        <f>IF(E5937&lt;&gt;"BASIC_OK","REVIEW",IF(RIGHT(D5937,LEN(LOWER(TRIM('Audit summary'!$B$16)))+1)="@"&amp;LOWER(TRIM('Audit summary'!$B$16)),"INTERNAL","EXTERNAL"))</f>
        <v>INTERNAL</v>
      </c>
      <c r="G5937" s="6">
        <f t="shared" si="3"/>
        <v>0</v>
      </c>
      <c r="H5937" s="6">
        <f t="shared" si="4"/>
        <v>1</v>
      </c>
      <c r="I5937" s="6" t="str">
        <f>IF(OR(A5937="",COUNTIF('Message audit'!$A$2:$A$201,A5937)=0,AND(B5937&lt;&gt;"To",B5937&lt;&gt;"CC",B5937&lt;&gt;"BCC"),E5937&lt;&gt;"BASIC_OK"),"REVIEW","OK")</f>
        <v>OK</v>
      </c>
    </row>
    <row r="5938">
      <c r="A5938" s="5" t="s">
        <v>241</v>
      </c>
      <c r="B5938" s="5" t="s">
        <v>65</v>
      </c>
      <c r="C5938" s="5" t="s">
        <v>1180</v>
      </c>
      <c r="D5938" s="6" t="str">
        <f t="shared" si="1"/>
        <v>person937@demo.invalid</v>
      </c>
      <c r="E5938" s="6" t="str">
        <f t="shared" si="2"/>
        <v>BASIC_OK</v>
      </c>
      <c r="F5938" s="6" t="str">
        <f>IF(E5938&lt;&gt;"BASIC_OK","REVIEW",IF(RIGHT(D5938,LEN(LOWER(TRIM('Audit summary'!$B$16)))+1)="@"&amp;LOWER(TRIM('Audit summary'!$B$16)),"INTERNAL","EXTERNAL"))</f>
        <v>INTERNAL</v>
      </c>
      <c r="G5938" s="6">
        <f t="shared" si="3"/>
        <v>0</v>
      </c>
      <c r="H5938" s="6">
        <f t="shared" si="4"/>
        <v>1</v>
      </c>
      <c r="I5938" s="6" t="str">
        <f>IF(OR(A5938="",COUNTIF('Message audit'!$A$2:$A$201,A5938)=0,AND(B5938&lt;&gt;"To",B5938&lt;&gt;"CC",B5938&lt;&gt;"BCC"),E5938&lt;&gt;"BASIC_OK"),"REVIEW","OK")</f>
        <v>OK</v>
      </c>
    </row>
    <row r="5939">
      <c r="A5939" s="5" t="s">
        <v>241</v>
      </c>
      <c r="B5939" s="5" t="s">
        <v>21</v>
      </c>
      <c r="C5939" s="5" t="s">
        <v>1181</v>
      </c>
      <c r="D5939" s="6" t="str">
        <f t="shared" si="1"/>
        <v>person938@demo.invalid</v>
      </c>
      <c r="E5939" s="6" t="str">
        <f t="shared" si="2"/>
        <v>BASIC_OK</v>
      </c>
      <c r="F5939" s="6" t="str">
        <f>IF(E5939&lt;&gt;"BASIC_OK","REVIEW",IF(RIGHT(D5939,LEN(LOWER(TRIM('Audit summary'!$B$16)))+1)="@"&amp;LOWER(TRIM('Audit summary'!$B$16)),"INTERNAL","EXTERNAL"))</f>
        <v>INTERNAL</v>
      </c>
      <c r="G5939" s="6">
        <f t="shared" si="3"/>
        <v>0</v>
      </c>
      <c r="H5939" s="6">
        <f t="shared" si="4"/>
        <v>1</v>
      </c>
      <c r="I5939" s="6" t="str">
        <f>IF(OR(A5939="",COUNTIF('Message audit'!$A$2:$A$201,A5939)=0,AND(B5939&lt;&gt;"To",B5939&lt;&gt;"CC",B5939&lt;&gt;"BCC"),E5939&lt;&gt;"BASIC_OK"),"REVIEW","OK")</f>
        <v>OK</v>
      </c>
    </row>
    <row r="5940">
      <c r="A5940" s="5" t="s">
        <v>241</v>
      </c>
      <c r="B5940" s="5" t="s">
        <v>50</v>
      </c>
      <c r="C5940" s="5" t="s">
        <v>1182</v>
      </c>
      <c r="D5940" s="6" t="str">
        <f t="shared" si="1"/>
        <v>person939@demo.invalid</v>
      </c>
      <c r="E5940" s="6" t="str">
        <f t="shared" si="2"/>
        <v>BASIC_OK</v>
      </c>
      <c r="F5940" s="6" t="str">
        <f>IF(E5940&lt;&gt;"BASIC_OK","REVIEW",IF(RIGHT(D5940,LEN(LOWER(TRIM('Audit summary'!$B$16)))+1)="@"&amp;LOWER(TRIM('Audit summary'!$B$16)),"INTERNAL","EXTERNAL"))</f>
        <v>INTERNAL</v>
      </c>
      <c r="G5940" s="6">
        <f t="shared" si="3"/>
        <v>0</v>
      </c>
      <c r="H5940" s="6">
        <f t="shared" si="4"/>
        <v>1</v>
      </c>
      <c r="I5940" s="6" t="str">
        <f>IF(OR(A5940="",COUNTIF('Message audit'!$A$2:$A$201,A5940)=0,AND(B5940&lt;&gt;"To",B5940&lt;&gt;"CC",B5940&lt;&gt;"BCC"),E5940&lt;&gt;"BASIC_OK"),"REVIEW","OK")</f>
        <v>OK</v>
      </c>
    </row>
    <row r="5941">
      <c r="A5941" s="5" t="s">
        <v>241</v>
      </c>
      <c r="B5941" s="5" t="s">
        <v>65</v>
      </c>
      <c r="C5941" s="5" t="s">
        <v>1183</v>
      </c>
      <c r="D5941" s="6" t="str">
        <f t="shared" si="1"/>
        <v>person940@example.org</v>
      </c>
      <c r="E5941" s="6" t="str">
        <f t="shared" si="2"/>
        <v>BASIC_OK</v>
      </c>
      <c r="F5941" s="6" t="str">
        <f>IF(E5941&lt;&gt;"BASIC_OK","REVIEW",IF(RIGHT(D5941,LEN(LOWER(TRIM('Audit summary'!$B$16)))+1)="@"&amp;LOWER(TRIM('Audit summary'!$B$16)),"INTERNAL","EXTERNAL"))</f>
        <v>EXTERNAL</v>
      </c>
      <c r="G5941" s="6">
        <f t="shared" si="3"/>
        <v>0</v>
      </c>
      <c r="H5941" s="6">
        <f t="shared" si="4"/>
        <v>1</v>
      </c>
      <c r="I5941" s="6" t="str">
        <f>IF(OR(A5941="",COUNTIF('Message audit'!$A$2:$A$201,A5941)=0,AND(B5941&lt;&gt;"To",B5941&lt;&gt;"CC",B5941&lt;&gt;"BCC"),E5941&lt;&gt;"BASIC_OK"),"REVIEW","OK")</f>
        <v>OK</v>
      </c>
    </row>
    <row r="5942">
      <c r="A5942" s="5" t="s">
        <v>241</v>
      </c>
      <c r="B5942" s="5" t="s">
        <v>21</v>
      </c>
      <c r="C5942" s="5" t="s">
        <v>1184</v>
      </c>
      <c r="D5942" s="6" t="str">
        <f t="shared" si="1"/>
        <v>person941@demo.invalid</v>
      </c>
      <c r="E5942" s="6" t="str">
        <f t="shared" si="2"/>
        <v>BASIC_OK</v>
      </c>
      <c r="F5942" s="6" t="str">
        <f>IF(E5942&lt;&gt;"BASIC_OK","REVIEW",IF(RIGHT(D5942,LEN(LOWER(TRIM('Audit summary'!$B$16)))+1)="@"&amp;LOWER(TRIM('Audit summary'!$B$16)),"INTERNAL","EXTERNAL"))</f>
        <v>INTERNAL</v>
      </c>
      <c r="G5942" s="6">
        <f t="shared" si="3"/>
        <v>0</v>
      </c>
      <c r="H5942" s="6">
        <f t="shared" si="4"/>
        <v>1</v>
      </c>
      <c r="I5942" s="6" t="str">
        <f>IF(OR(A5942="",COUNTIF('Message audit'!$A$2:$A$201,A5942)=0,AND(B5942&lt;&gt;"To",B5942&lt;&gt;"CC",B5942&lt;&gt;"BCC"),E5942&lt;&gt;"BASIC_OK"),"REVIEW","OK")</f>
        <v>OK</v>
      </c>
    </row>
    <row r="5943">
      <c r="A5943" s="5" t="s">
        <v>241</v>
      </c>
      <c r="B5943" s="5" t="s">
        <v>50</v>
      </c>
      <c r="C5943" s="5" t="s">
        <v>1185</v>
      </c>
      <c r="D5943" s="6" t="str">
        <f t="shared" si="1"/>
        <v>person942@demo.invalid</v>
      </c>
      <c r="E5943" s="6" t="str">
        <f t="shared" si="2"/>
        <v>BASIC_OK</v>
      </c>
      <c r="F5943" s="6" t="str">
        <f>IF(E5943&lt;&gt;"BASIC_OK","REVIEW",IF(RIGHT(D5943,LEN(LOWER(TRIM('Audit summary'!$B$16)))+1)="@"&amp;LOWER(TRIM('Audit summary'!$B$16)),"INTERNAL","EXTERNAL"))</f>
        <v>INTERNAL</v>
      </c>
      <c r="G5943" s="6">
        <f t="shared" si="3"/>
        <v>0</v>
      </c>
      <c r="H5943" s="6">
        <f t="shared" si="4"/>
        <v>1</v>
      </c>
      <c r="I5943" s="6" t="str">
        <f>IF(OR(A5943="",COUNTIF('Message audit'!$A$2:$A$201,A5943)=0,AND(B5943&lt;&gt;"To",B5943&lt;&gt;"CC",B5943&lt;&gt;"BCC"),E5943&lt;&gt;"BASIC_OK"),"REVIEW","OK")</f>
        <v>OK</v>
      </c>
    </row>
    <row r="5944">
      <c r="A5944" s="5" t="s">
        <v>241</v>
      </c>
      <c r="B5944" s="5" t="s">
        <v>65</v>
      </c>
      <c r="C5944" s="5" t="s">
        <v>1186</v>
      </c>
      <c r="D5944" s="6" t="str">
        <f t="shared" si="1"/>
        <v>person943@demo.invalid</v>
      </c>
      <c r="E5944" s="6" t="str">
        <f t="shared" si="2"/>
        <v>BASIC_OK</v>
      </c>
      <c r="F5944" s="6" t="str">
        <f>IF(E5944&lt;&gt;"BASIC_OK","REVIEW",IF(RIGHT(D5944,LEN(LOWER(TRIM('Audit summary'!$B$16)))+1)="@"&amp;LOWER(TRIM('Audit summary'!$B$16)),"INTERNAL","EXTERNAL"))</f>
        <v>INTERNAL</v>
      </c>
      <c r="G5944" s="6">
        <f t="shared" si="3"/>
        <v>0</v>
      </c>
      <c r="H5944" s="6">
        <f t="shared" si="4"/>
        <v>1</v>
      </c>
      <c r="I5944" s="6" t="str">
        <f>IF(OR(A5944="",COUNTIF('Message audit'!$A$2:$A$201,A5944)=0,AND(B5944&lt;&gt;"To",B5944&lt;&gt;"CC",B5944&lt;&gt;"BCC"),E5944&lt;&gt;"BASIC_OK"),"REVIEW","OK")</f>
        <v>OK</v>
      </c>
    </row>
    <row r="5945">
      <c r="A5945" s="5" t="s">
        <v>241</v>
      </c>
      <c r="B5945" s="5" t="s">
        <v>21</v>
      </c>
      <c r="C5945" s="5" t="s">
        <v>1187</v>
      </c>
      <c r="D5945" s="6" t="str">
        <f t="shared" si="1"/>
        <v>person944@demo.invalid</v>
      </c>
      <c r="E5945" s="6" t="str">
        <f t="shared" si="2"/>
        <v>BASIC_OK</v>
      </c>
      <c r="F5945" s="6" t="str">
        <f>IF(E5945&lt;&gt;"BASIC_OK","REVIEW",IF(RIGHT(D5945,LEN(LOWER(TRIM('Audit summary'!$B$16)))+1)="@"&amp;LOWER(TRIM('Audit summary'!$B$16)),"INTERNAL","EXTERNAL"))</f>
        <v>INTERNAL</v>
      </c>
      <c r="G5945" s="6">
        <f t="shared" si="3"/>
        <v>0</v>
      </c>
      <c r="H5945" s="6">
        <f t="shared" si="4"/>
        <v>1</v>
      </c>
      <c r="I5945" s="6" t="str">
        <f>IF(OR(A5945="",COUNTIF('Message audit'!$A$2:$A$201,A5945)=0,AND(B5945&lt;&gt;"To",B5945&lt;&gt;"CC",B5945&lt;&gt;"BCC"),E5945&lt;&gt;"BASIC_OK"),"REVIEW","OK")</f>
        <v>OK</v>
      </c>
    </row>
    <row r="5946">
      <c r="A5946" s="5" t="s">
        <v>241</v>
      </c>
      <c r="B5946" s="5" t="s">
        <v>50</v>
      </c>
      <c r="C5946" s="5" t="s">
        <v>1188</v>
      </c>
      <c r="D5946" s="6" t="str">
        <f t="shared" si="1"/>
        <v>person945@example.org</v>
      </c>
      <c r="E5946" s="6" t="str">
        <f t="shared" si="2"/>
        <v>BASIC_OK</v>
      </c>
      <c r="F5946" s="6" t="str">
        <f>IF(E5946&lt;&gt;"BASIC_OK","REVIEW",IF(RIGHT(D5946,LEN(LOWER(TRIM('Audit summary'!$B$16)))+1)="@"&amp;LOWER(TRIM('Audit summary'!$B$16)),"INTERNAL","EXTERNAL"))</f>
        <v>EXTERNAL</v>
      </c>
      <c r="G5946" s="6">
        <f t="shared" si="3"/>
        <v>0</v>
      </c>
      <c r="H5946" s="6">
        <f t="shared" si="4"/>
        <v>1</v>
      </c>
      <c r="I5946" s="6" t="str">
        <f>IF(OR(A5946="",COUNTIF('Message audit'!$A$2:$A$201,A5946)=0,AND(B5946&lt;&gt;"To",B5946&lt;&gt;"CC",B5946&lt;&gt;"BCC"),E5946&lt;&gt;"BASIC_OK"),"REVIEW","OK")</f>
        <v>OK</v>
      </c>
    </row>
    <row r="5947">
      <c r="A5947" s="5" t="s">
        <v>241</v>
      </c>
      <c r="B5947" s="5" t="s">
        <v>65</v>
      </c>
      <c r="C5947" s="5" t="s">
        <v>1189</v>
      </c>
      <c r="D5947" s="6" t="str">
        <f t="shared" si="1"/>
        <v>person946@demo.invalid</v>
      </c>
      <c r="E5947" s="6" t="str">
        <f t="shared" si="2"/>
        <v>BASIC_OK</v>
      </c>
      <c r="F5947" s="6" t="str">
        <f>IF(E5947&lt;&gt;"BASIC_OK","REVIEW",IF(RIGHT(D5947,LEN(LOWER(TRIM('Audit summary'!$B$16)))+1)="@"&amp;LOWER(TRIM('Audit summary'!$B$16)),"INTERNAL","EXTERNAL"))</f>
        <v>INTERNAL</v>
      </c>
      <c r="G5947" s="6">
        <f t="shared" si="3"/>
        <v>0</v>
      </c>
      <c r="H5947" s="6">
        <f t="shared" si="4"/>
        <v>1</v>
      </c>
      <c r="I5947" s="6" t="str">
        <f>IF(OR(A5947="",COUNTIF('Message audit'!$A$2:$A$201,A5947)=0,AND(B5947&lt;&gt;"To",B5947&lt;&gt;"CC",B5947&lt;&gt;"BCC"),E5947&lt;&gt;"BASIC_OK"),"REVIEW","OK")</f>
        <v>OK</v>
      </c>
    </row>
    <row r="5948">
      <c r="A5948" s="5" t="s">
        <v>241</v>
      </c>
      <c r="B5948" s="5" t="s">
        <v>21</v>
      </c>
      <c r="C5948" s="5" t="s">
        <v>1190</v>
      </c>
      <c r="D5948" s="6" t="str">
        <f t="shared" si="1"/>
        <v>person947@demo.invalid</v>
      </c>
      <c r="E5948" s="6" t="str">
        <f t="shared" si="2"/>
        <v>BASIC_OK</v>
      </c>
      <c r="F5948" s="6" t="str">
        <f>IF(E5948&lt;&gt;"BASIC_OK","REVIEW",IF(RIGHT(D5948,LEN(LOWER(TRIM('Audit summary'!$B$16)))+1)="@"&amp;LOWER(TRIM('Audit summary'!$B$16)),"INTERNAL","EXTERNAL"))</f>
        <v>INTERNAL</v>
      </c>
      <c r="G5948" s="6">
        <f t="shared" si="3"/>
        <v>0</v>
      </c>
      <c r="H5948" s="6">
        <f t="shared" si="4"/>
        <v>1</v>
      </c>
      <c r="I5948" s="6" t="str">
        <f>IF(OR(A5948="",COUNTIF('Message audit'!$A$2:$A$201,A5948)=0,AND(B5948&lt;&gt;"To",B5948&lt;&gt;"CC",B5948&lt;&gt;"BCC"),E5948&lt;&gt;"BASIC_OK"),"REVIEW","OK")</f>
        <v>OK</v>
      </c>
    </row>
    <row r="5949">
      <c r="A5949" s="5" t="s">
        <v>241</v>
      </c>
      <c r="B5949" s="5" t="s">
        <v>50</v>
      </c>
      <c r="C5949" s="5" t="s">
        <v>1191</v>
      </c>
      <c r="D5949" s="6" t="str">
        <f t="shared" si="1"/>
        <v>person948@demo.invalid</v>
      </c>
      <c r="E5949" s="6" t="str">
        <f t="shared" si="2"/>
        <v>BASIC_OK</v>
      </c>
      <c r="F5949" s="6" t="str">
        <f>IF(E5949&lt;&gt;"BASIC_OK","REVIEW",IF(RIGHT(D5949,LEN(LOWER(TRIM('Audit summary'!$B$16)))+1)="@"&amp;LOWER(TRIM('Audit summary'!$B$16)),"INTERNAL","EXTERNAL"))</f>
        <v>INTERNAL</v>
      </c>
      <c r="G5949" s="6">
        <f t="shared" si="3"/>
        <v>0</v>
      </c>
      <c r="H5949" s="6">
        <f t="shared" si="4"/>
        <v>1</v>
      </c>
      <c r="I5949" s="6" t="str">
        <f>IF(OR(A5949="",COUNTIF('Message audit'!$A$2:$A$201,A5949)=0,AND(B5949&lt;&gt;"To",B5949&lt;&gt;"CC",B5949&lt;&gt;"BCC"),E5949&lt;&gt;"BASIC_OK"),"REVIEW","OK")</f>
        <v>OK</v>
      </c>
    </row>
    <row r="5950">
      <c r="A5950" s="5" t="s">
        <v>241</v>
      </c>
      <c r="B5950" s="5" t="s">
        <v>65</v>
      </c>
      <c r="C5950" s="5" t="s">
        <v>1192</v>
      </c>
      <c r="D5950" s="6" t="str">
        <f t="shared" si="1"/>
        <v>person949@demo.invalid</v>
      </c>
      <c r="E5950" s="6" t="str">
        <f t="shared" si="2"/>
        <v>BASIC_OK</v>
      </c>
      <c r="F5950" s="6" t="str">
        <f>IF(E5950&lt;&gt;"BASIC_OK","REVIEW",IF(RIGHT(D5950,LEN(LOWER(TRIM('Audit summary'!$B$16)))+1)="@"&amp;LOWER(TRIM('Audit summary'!$B$16)),"INTERNAL","EXTERNAL"))</f>
        <v>INTERNAL</v>
      </c>
      <c r="G5950" s="6">
        <f t="shared" si="3"/>
        <v>0</v>
      </c>
      <c r="H5950" s="6">
        <f t="shared" si="4"/>
        <v>1</v>
      </c>
      <c r="I5950" s="6" t="str">
        <f>IF(OR(A5950="",COUNTIF('Message audit'!$A$2:$A$201,A5950)=0,AND(B5950&lt;&gt;"To",B5950&lt;&gt;"CC",B5950&lt;&gt;"BCC"),E5950&lt;&gt;"BASIC_OK"),"REVIEW","OK")</f>
        <v>OK</v>
      </c>
    </row>
    <row r="5951">
      <c r="A5951" s="5" t="s">
        <v>241</v>
      </c>
      <c r="B5951" s="5" t="s">
        <v>21</v>
      </c>
      <c r="C5951" s="5" t="s">
        <v>1193</v>
      </c>
      <c r="D5951" s="6" t="str">
        <f t="shared" si="1"/>
        <v>person950@example.org</v>
      </c>
      <c r="E5951" s="6" t="str">
        <f t="shared" si="2"/>
        <v>BASIC_OK</v>
      </c>
      <c r="F5951" s="6" t="str">
        <f>IF(E5951&lt;&gt;"BASIC_OK","REVIEW",IF(RIGHT(D5951,LEN(LOWER(TRIM('Audit summary'!$B$16)))+1)="@"&amp;LOWER(TRIM('Audit summary'!$B$16)),"INTERNAL","EXTERNAL"))</f>
        <v>EXTERNAL</v>
      </c>
      <c r="G5951" s="6">
        <f t="shared" si="3"/>
        <v>0</v>
      </c>
      <c r="H5951" s="6">
        <f t="shared" si="4"/>
        <v>1</v>
      </c>
      <c r="I5951" s="6" t="str">
        <f>IF(OR(A5951="",COUNTIF('Message audit'!$A$2:$A$201,A5951)=0,AND(B5951&lt;&gt;"To",B5951&lt;&gt;"CC",B5951&lt;&gt;"BCC"),E5951&lt;&gt;"BASIC_OK"),"REVIEW","OK")</f>
        <v>OK</v>
      </c>
    </row>
    <row r="5952">
      <c r="A5952" s="5" t="s">
        <v>241</v>
      </c>
      <c r="B5952" s="5" t="s">
        <v>50</v>
      </c>
      <c r="C5952" s="5" t="s">
        <v>1194</v>
      </c>
      <c r="D5952" s="6" t="str">
        <f t="shared" si="1"/>
        <v>person951@demo.invalid</v>
      </c>
      <c r="E5952" s="6" t="str">
        <f t="shared" si="2"/>
        <v>BASIC_OK</v>
      </c>
      <c r="F5952" s="6" t="str">
        <f>IF(E5952&lt;&gt;"BASIC_OK","REVIEW",IF(RIGHT(D5952,LEN(LOWER(TRIM('Audit summary'!$B$16)))+1)="@"&amp;LOWER(TRIM('Audit summary'!$B$16)),"INTERNAL","EXTERNAL"))</f>
        <v>INTERNAL</v>
      </c>
      <c r="G5952" s="6">
        <f t="shared" si="3"/>
        <v>0</v>
      </c>
      <c r="H5952" s="6">
        <f t="shared" si="4"/>
        <v>1</v>
      </c>
      <c r="I5952" s="6" t="str">
        <f>IF(OR(A5952="",COUNTIF('Message audit'!$A$2:$A$201,A5952)=0,AND(B5952&lt;&gt;"To",B5952&lt;&gt;"CC",B5952&lt;&gt;"BCC"),E5952&lt;&gt;"BASIC_OK"),"REVIEW","OK")</f>
        <v>OK</v>
      </c>
    </row>
    <row r="5953">
      <c r="A5953" s="5" t="s">
        <v>243</v>
      </c>
      <c r="B5953" s="5" t="s">
        <v>65</v>
      </c>
      <c r="C5953" s="5" t="s">
        <v>1195</v>
      </c>
      <c r="D5953" s="6" t="str">
        <f t="shared" si="1"/>
        <v>person952@demo.invalid</v>
      </c>
      <c r="E5953" s="6" t="str">
        <f t="shared" si="2"/>
        <v>BASIC_OK</v>
      </c>
      <c r="F5953" s="6" t="str">
        <f>IF(E5953&lt;&gt;"BASIC_OK","REVIEW",IF(RIGHT(D5953,LEN(LOWER(TRIM('Audit summary'!$B$16)))+1)="@"&amp;LOWER(TRIM('Audit summary'!$B$16)),"INTERNAL","EXTERNAL"))</f>
        <v>INTERNAL</v>
      </c>
      <c r="G5953" s="6">
        <f t="shared" si="3"/>
        <v>0</v>
      </c>
      <c r="H5953" s="6">
        <f t="shared" si="4"/>
        <v>1</v>
      </c>
      <c r="I5953" s="6" t="str">
        <f>IF(OR(A5953="",COUNTIF('Message audit'!$A$2:$A$201,A5953)=0,AND(B5953&lt;&gt;"To",B5953&lt;&gt;"CC",B5953&lt;&gt;"BCC"),E5953&lt;&gt;"BASIC_OK"),"REVIEW","OK")</f>
        <v>OK</v>
      </c>
    </row>
    <row r="5954">
      <c r="A5954" s="5" t="s">
        <v>243</v>
      </c>
      <c r="B5954" s="5" t="s">
        <v>21</v>
      </c>
      <c r="C5954" s="5" t="s">
        <v>1196</v>
      </c>
      <c r="D5954" s="6" t="str">
        <f t="shared" si="1"/>
        <v>person953@demo.invalid</v>
      </c>
      <c r="E5954" s="6" t="str">
        <f t="shared" si="2"/>
        <v>BASIC_OK</v>
      </c>
      <c r="F5954" s="6" t="str">
        <f>IF(E5954&lt;&gt;"BASIC_OK","REVIEW",IF(RIGHT(D5954,LEN(LOWER(TRIM('Audit summary'!$B$16)))+1)="@"&amp;LOWER(TRIM('Audit summary'!$B$16)),"INTERNAL","EXTERNAL"))</f>
        <v>INTERNAL</v>
      </c>
      <c r="G5954" s="6">
        <f t="shared" si="3"/>
        <v>0</v>
      </c>
      <c r="H5954" s="6">
        <f t="shared" si="4"/>
        <v>1</v>
      </c>
      <c r="I5954" s="6" t="str">
        <f>IF(OR(A5954="",COUNTIF('Message audit'!$A$2:$A$201,A5954)=0,AND(B5954&lt;&gt;"To",B5954&lt;&gt;"CC",B5954&lt;&gt;"BCC"),E5954&lt;&gt;"BASIC_OK"),"REVIEW","OK")</f>
        <v>OK</v>
      </c>
    </row>
    <row r="5955">
      <c r="A5955" s="5" t="s">
        <v>243</v>
      </c>
      <c r="B5955" s="5" t="s">
        <v>50</v>
      </c>
      <c r="C5955" s="5" t="s">
        <v>1197</v>
      </c>
      <c r="D5955" s="6" t="str">
        <f t="shared" si="1"/>
        <v>person954@demo.invalid</v>
      </c>
      <c r="E5955" s="6" t="str">
        <f t="shared" si="2"/>
        <v>BASIC_OK</v>
      </c>
      <c r="F5955" s="6" t="str">
        <f>IF(E5955&lt;&gt;"BASIC_OK","REVIEW",IF(RIGHT(D5955,LEN(LOWER(TRIM('Audit summary'!$B$16)))+1)="@"&amp;LOWER(TRIM('Audit summary'!$B$16)),"INTERNAL","EXTERNAL"))</f>
        <v>INTERNAL</v>
      </c>
      <c r="G5955" s="6">
        <f t="shared" si="3"/>
        <v>0</v>
      </c>
      <c r="H5955" s="6">
        <f t="shared" si="4"/>
        <v>1</v>
      </c>
      <c r="I5955" s="6" t="str">
        <f>IF(OR(A5955="",COUNTIF('Message audit'!$A$2:$A$201,A5955)=0,AND(B5955&lt;&gt;"To",B5955&lt;&gt;"CC",B5955&lt;&gt;"BCC"),E5955&lt;&gt;"BASIC_OK"),"REVIEW","OK")</f>
        <v>OK</v>
      </c>
    </row>
    <row r="5956">
      <c r="A5956" s="5" t="s">
        <v>243</v>
      </c>
      <c r="B5956" s="5" t="s">
        <v>65</v>
      </c>
      <c r="C5956" s="5" t="s">
        <v>1198</v>
      </c>
      <c r="D5956" s="6" t="str">
        <f t="shared" si="1"/>
        <v>person955@example.org</v>
      </c>
      <c r="E5956" s="6" t="str">
        <f t="shared" si="2"/>
        <v>BASIC_OK</v>
      </c>
      <c r="F5956" s="6" t="str">
        <f>IF(E5956&lt;&gt;"BASIC_OK","REVIEW",IF(RIGHT(D5956,LEN(LOWER(TRIM('Audit summary'!$B$16)))+1)="@"&amp;LOWER(TRIM('Audit summary'!$B$16)),"INTERNAL","EXTERNAL"))</f>
        <v>EXTERNAL</v>
      </c>
      <c r="G5956" s="6">
        <f t="shared" si="3"/>
        <v>0</v>
      </c>
      <c r="H5956" s="6">
        <f t="shared" si="4"/>
        <v>1</v>
      </c>
      <c r="I5956" s="6" t="str">
        <f>IF(OR(A5956="",COUNTIF('Message audit'!$A$2:$A$201,A5956)=0,AND(B5956&lt;&gt;"To",B5956&lt;&gt;"CC",B5956&lt;&gt;"BCC"),E5956&lt;&gt;"BASIC_OK"),"REVIEW","OK")</f>
        <v>OK</v>
      </c>
    </row>
    <row r="5957">
      <c r="A5957" s="5" t="s">
        <v>243</v>
      </c>
      <c r="B5957" s="5" t="s">
        <v>21</v>
      </c>
      <c r="C5957" s="5" t="s">
        <v>1199</v>
      </c>
      <c r="D5957" s="6" t="str">
        <f t="shared" si="1"/>
        <v>person956@demo.invalid</v>
      </c>
      <c r="E5957" s="6" t="str">
        <f t="shared" si="2"/>
        <v>BASIC_OK</v>
      </c>
      <c r="F5957" s="6" t="str">
        <f>IF(E5957&lt;&gt;"BASIC_OK","REVIEW",IF(RIGHT(D5957,LEN(LOWER(TRIM('Audit summary'!$B$16)))+1)="@"&amp;LOWER(TRIM('Audit summary'!$B$16)),"INTERNAL","EXTERNAL"))</f>
        <v>INTERNAL</v>
      </c>
      <c r="G5957" s="6">
        <f t="shared" si="3"/>
        <v>0</v>
      </c>
      <c r="H5957" s="6">
        <f t="shared" si="4"/>
        <v>1</v>
      </c>
      <c r="I5957" s="6" t="str">
        <f>IF(OR(A5957="",COUNTIF('Message audit'!$A$2:$A$201,A5957)=0,AND(B5957&lt;&gt;"To",B5957&lt;&gt;"CC",B5957&lt;&gt;"BCC"),E5957&lt;&gt;"BASIC_OK"),"REVIEW","OK")</f>
        <v>OK</v>
      </c>
    </row>
    <row r="5958">
      <c r="A5958" s="5" t="s">
        <v>243</v>
      </c>
      <c r="B5958" s="5" t="s">
        <v>50</v>
      </c>
      <c r="C5958" s="5" t="s">
        <v>1200</v>
      </c>
      <c r="D5958" s="6" t="str">
        <f t="shared" si="1"/>
        <v>person957@demo.invalid</v>
      </c>
      <c r="E5958" s="6" t="str">
        <f t="shared" si="2"/>
        <v>BASIC_OK</v>
      </c>
      <c r="F5958" s="6" t="str">
        <f>IF(E5958&lt;&gt;"BASIC_OK","REVIEW",IF(RIGHT(D5958,LEN(LOWER(TRIM('Audit summary'!$B$16)))+1)="@"&amp;LOWER(TRIM('Audit summary'!$B$16)),"INTERNAL","EXTERNAL"))</f>
        <v>INTERNAL</v>
      </c>
      <c r="G5958" s="6">
        <f t="shared" si="3"/>
        <v>0</v>
      </c>
      <c r="H5958" s="6">
        <f t="shared" si="4"/>
        <v>1</v>
      </c>
      <c r="I5958" s="6" t="str">
        <f>IF(OR(A5958="",COUNTIF('Message audit'!$A$2:$A$201,A5958)=0,AND(B5958&lt;&gt;"To",B5958&lt;&gt;"CC",B5958&lt;&gt;"BCC"),E5958&lt;&gt;"BASIC_OK"),"REVIEW","OK")</f>
        <v>OK</v>
      </c>
    </row>
    <row r="5959">
      <c r="A5959" s="5" t="s">
        <v>243</v>
      </c>
      <c r="B5959" s="5" t="s">
        <v>65</v>
      </c>
      <c r="C5959" s="5" t="s">
        <v>1201</v>
      </c>
      <c r="D5959" s="6" t="str">
        <f t="shared" si="1"/>
        <v>person958@demo.invalid</v>
      </c>
      <c r="E5959" s="6" t="str">
        <f t="shared" si="2"/>
        <v>BASIC_OK</v>
      </c>
      <c r="F5959" s="6" t="str">
        <f>IF(E5959&lt;&gt;"BASIC_OK","REVIEW",IF(RIGHT(D5959,LEN(LOWER(TRIM('Audit summary'!$B$16)))+1)="@"&amp;LOWER(TRIM('Audit summary'!$B$16)),"INTERNAL","EXTERNAL"))</f>
        <v>INTERNAL</v>
      </c>
      <c r="G5959" s="6">
        <f t="shared" si="3"/>
        <v>0</v>
      </c>
      <c r="H5959" s="6">
        <f t="shared" si="4"/>
        <v>1</v>
      </c>
      <c r="I5959" s="6" t="str">
        <f>IF(OR(A5959="",COUNTIF('Message audit'!$A$2:$A$201,A5959)=0,AND(B5959&lt;&gt;"To",B5959&lt;&gt;"CC",B5959&lt;&gt;"BCC"),E5959&lt;&gt;"BASIC_OK"),"REVIEW","OK")</f>
        <v>OK</v>
      </c>
    </row>
    <row r="5960">
      <c r="A5960" s="5" t="s">
        <v>243</v>
      </c>
      <c r="B5960" s="5" t="s">
        <v>21</v>
      </c>
      <c r="C5960" s="5" t="s">
        <v>1202</v>
      </c>
      <c r="D5960" s="6" t="str">
        <f t="shared" si="1"/>
        <v>person959@demo.invalid</v>
      </c>
      <c r="E5960" s="6" t="str">
        <f t="shared" si="2"/>
        <v>BASIC_OK</v>
      </c>
      <c r="F5960" s="6" t="str">
        <f>IF(E5960&lt;&gt;"BASIC_OK","REVIEW",IF(RIGHT(D5960,LEN(LOWER(TRIM('Audit summary'!$B$16)))+1)="@"&amp;LOWER(TRIM('Audit summary'!$B$16)),"INTERNAL","EXTERNAL"))</f>
        <v>INTERNAL</v>
      </c>
      <c r="G5960" s="6">
        <f t="shared" si="3"/>
        <v>0</v>
      </c>
      <c r="H5960" s="6">
        <f t="shared" si="4"/>
        <v>1</v>
      </c>
      <c r="I5960" s="6" t="str">
        <f>IF(OR(A5960="",COUNTIF('Message audit'!$A$2:$A$201,A5960)=0,AND(B5960&lt;&gt;"To",B5960&lt;&gt;"CC",B5960&lt;&gt;"BCC"),E5960&lt;&gt;"BASIC_OK"),"REVIEW","OK")</f>
        <v>OK</v>
      </c>
    </row>
    <row r="5961">
      <c r="A5961" s="5" t="s">
        <v>243</v>
      </c>
      <c r="B5961" s="5" t="s">
        <v>50</v>
      </c>
      <c r="C5961" s="5" t="s">
        <v>1203</v>
      </c>
      <c r="D5961" s="6" t="str">
        <f t="shared" si="1"/>
        <v>person960@example.org</v>
      </c>
      <c r="E5961" s="6" t="str">
        <f t="shared" si="2"/>
        <v>BASIC_OK</v>
      </c>
      <c r="F5961" s="6" t="str">
        <f>IF(E5961&lt;&gt;"BASIC_OK","REVIEW",IF(RIGHT(D5961,LEN(LOWER(TRIM('Audit summary'!$B$16)))+1)="@"&amp;LOWER(TRIM('Audit summary'!$B$16)),"INTERNAL","EXTERNAL"))</f>
        <v>EXTERNAL</v>
      </c>
      <c r="G5961" s="6">
        <f t="shared" si="3"/>
        <v>0</v>
      </c>
      <c r="H5961" s="6">
        <f t="shared" si="4"/>
        <v>1</v>
      </c>
      <c r="I5961" s="6" t="str">
        <f>IF(OR(A5961="",COUNTIF('Message audit'!$A$2:$A$201,A5961)=0,AND(B5961&lt;&gt;"To",B5961&lt;&gt;"CC",B5961&lt;&gt;"BCC"),E5961&lt;&gt;"BASIC_OK"),"REVIEW","OK")</f>
        <v>OK</v>
      </c>
    </row>
    <row r="5962">
      <c r="A5962" s="5" t="s">
        <v>243</v>
      </c>
      <c r="B5962" s="5" t="s">
        <v>65</v>
      </c>
      <c r="C5962" s="5" t="s">
        <v>1204</v>
      </c>
      <c r="D5962" s="6" t="str">
        <f t="shared" si="1"/>
        <v>person961@demo.invalid</v>
      </c>
      <c r="E5962" s="6" t="str">
        <f t="shared" si="2"/>
        <v>BASIC_OK</v>
      </c>
      <c r="F5962" s="6" t="str">
        <f>IF(E5962&lt;&gt;"BASIC_OK","REVIEW",IF(RIGHT(D5962,LEN(LOWER(TRIM('Audit summary'!$B$16)))+1)="@"&amp;LOWER(TRIM('Audit summary'!$B$16)),"INTERNAL","EXTERNAL"))</f>
        <v>INTERNAL</v>
      </c>
      <c r="G5962" s="6">
        <f t="shared" si="3"/>
        <v>0</v>
      </c>
      <c r="H5962" s="6">
        <f t="shared" si="4"/>
        <v>1</v>
      </c>
      <c r="I5962" s="6" t="str">
        <f>IF(OR(A5962="",COUNTIF('Message audit'!$A$2:$A$201,A5962)=0,AND(B5962&lt;&gt;"To",B5962&lt;&gt;"CC",B5962&lt;&gt;"BCC"),E5962&lt;&gt;"BASIC_OK"),"REVIEW","OK")</f>
        <v>OK</v>
      </c>
    </row>
    <row r="5963">
      <c r="A5963" s="5" t="s">
        <v>243</v>
      </c>
      <c r="B5963" s="5" t="s">
        <v>21</v>
      </c>
      <c r="C5963" s="5" t="s">
        <v>1205</v>
      </c>
      <c r="D5963" s="6" t="str">
        <f t="shared" si="1"/>
        <v>person962@demo.invalid</v>
      </c>
      <c r="E5963" s="6" t="str">
        <f t="shared" si="2"/>
        <v>BASIC_OK</v>
      </c>
      <c r="F5963" s="6" t="str">
        <f>IF(E5963&lt;&gt;"BASIC_OK","REVIEW",IF(RIGHT(D5963,LEN(LOWER(TRIM('Audit summary'!$B$16)))+1)="@"&amp;LOWER(TRIM('Audit summary'!$B$16)),"INTERNAL","EXTERNAL"))</f>
        <v>INTERNAL</v>
      </c>
      <c r="G5963" s="6">
        <f t="shared" si="3"/>
        <v>0</v>
      </c>
      <c r="H5963" s="6">
        <f t="shared" si="4"/>
        <v>1</v>
      </c>
      <c r="I5963" s="6" t="str">
        <f>IF(OR(A5963="",COUNTIF('Message audit'!$A$2:$A$201,A5963)=0,AND(B5963&lt;&gt;"To",B5963&lt;&gt;"CC",B5963&lt;&gt;"BCC"),E5963&lt;&gt;"BASIC_OK"),"REVIEW","OK")</f>
        <v>OK</v>
      </c>
    </row>
    <row r="5964">
      <c r="A5964" s="5" t="s">
        <v>243</v>
      </c>
      <c r="B5964" s="5" t="s">
        <v>50</v>
      </c>
      <c r="C5964" s="5" t="s">
        <v>1206</v>
      </c>
      <c r="D5964" s="6" t="str">
        <f t="shared" si="1"/>
        <v>person963@demo.invalid</v>
      </c>
      <c r="E5964" s="6" t="str">
        <f t="shared" si="2"/>
        <v>BASIC_OK</v>
      </c>
      <c r="F5964" s="6" t="str">
        <f>IF(E5964&lt;&gt;"BASIC_OK","REVIEW",IF(RIGHT(D5964,LEN(LOWER(TRIM('Audit summary'!$B$16)))+1)="@"&amp;LOWER(TRIM('Audit summary'!$B$16)),"INTERNAL","EXTERNAL"))</f>
        <v>INTERNAL</v>
      </c>
      <c r="G5964" s="6">
        <f t="shared" si="3"/>
        <v>0</v>
      </c>
      <c r="H5964" s="6">
        <f t="shared" si="4"/>
        <v>1</v>
      </c>
      <c r="I5964" s="6" t="str">
        <f>IF(OR(A5964="",COUNTIF('Message audit'!$A$2:$A$201,A5964)=0,AND(B5964&lt;&gt;"To",B5964&lt;&gt;"CC",B5964&lt;&gt;"BCC"),E5964&lt;&gt;"BASIC_OK"),"REVIEW","OK")</f>
        <v>OK</v>
      </c>
    </row>
    <row r="5965">
      <c r="A5965" s="5" t="s">
        <v>243</v>
      </c>
      <c r="B5965" s="5" t="s">
        <v>65</v>
      </c>
      <c r="C5965" s="5" t="s">
        <v>1207</v>
      </c>
      <c r="D5965" s="6" t="str">
        <f t="shared" si="1"/>
        <v>person964@demo.invalid</v>
      </c>
      <c r="E5965" s="6" t="str">
        <f t="shared" si="2"/>
        <v>BASIC_OK</v>
      </c>
      <c r="F5965" s="6" t="str">
        <f>IF(E5965&lt;&gt;"BASIC_OK","REVIEW",IF(RIGHT(D5965,LEN(LOWER(TRIM('Audit summary'!$B$16)))+1)="@"&amp;LOWER(TRIM('Audit summary'!$B$16)),"INTERNAL","EXTERNAL"))</f>
        <v>INTERNAL</v>
      </c>
      <c r="G5965" s="6">
        <f t="shared" si="3"/>
        <v>0</v>
      </c>
      <c r="H5965" s="6">
        <f t="shared" si="4"/>
        <v>1</v>
      </c>
      <c r="I5965" s="6" t="str">
        <f>IF(OR(A5965="",COUNTIF('Message audit'!$A$2:$A$201,A5965)=0,AND(B5965&lt;&gt;"To",B5965&lt;&gt;"CC",B5965&lt;&gt;"BCC"),E5965&lt;&gt;"BASIC_OK"),"REVIEW","OK")</f>
        <v>OK</v>
      </c>
    </row>
    <row r="5966">
      <c r="A5966" s="5" t="s">
        <v>243</v>
      </c>
      <c r="B5966" s="5" t="s">
        <v>21</v>
      </c>
      <c r="C5966" s="5" t="s">
        <v>1208</v>
      </c>
      <c r="D5966" s="6" t="str">
        <f t="shared" si="1"/>
        <v>person965@example.org</v>
      </c>
      <c r="E5966" s="6" t="str">
        <f t="shared" si="2"/>
        <v>BASIC_OK</v>
      </c>
      <c r="F5966" s="6" t="str">
        <f>IF(E5966&lt;&gt;"BASIC_OK","REVIEW",IF(RIGHT(D5966,LEN(LOWER(TRIM('Audit summary'!$B$16)))+1)="@"&amp;LOWER(TRIM('Audit summary'!$B$16)),"INTERNAL","EXTERNAL"))</f>
        <v>EXTERNAL</v>
      </c>
      <c r="G5966" s="6">
        <f t="shared" si="3"/>
        <v>0</v>
      </c>
      <c r="H5966" s="6">
        <f t="shared" si="4"/>
        <v>1</v>
      </c>
      <c r="I5966" s="6" t="str">
        <f>IF(OR(A5966="",COUNTIF('Message audit'!$A$2:$A$201,A5966)=0,AND(B5966&lt;&gt;"To",B5966&lt;&gt;"CC",B5966&lt;&gt;"BCC"),E5966&lt;&gt;"BASIC_OK"),"REVIEW","OK")</f>
        <v>OK</v>
      </c>
    </row>
    <row r="5967">
      <c r="A5967" s="5" t="s">
        <v>243</v>
      </c>
      <c r="B5967" s="5" t="s">
        <v>50</v>
      </c>
      <c r="C5967" s="5" t="s">
        <v>1209</v>
      </c>
      <c r="D5967" s="6" t="str">
        <f t="shared" si="1"/>
        <v>person966@demo.invalid</v>
      </c>
      <c r="E5967" s="6" t="str">
        <f t="shared" si="2"/>
        <v>BASIC_OK</v>
      </c>
      <c r="F5967" s="6" t="str">
        <f>IF(E5967&lt;&gt;"BASIC_OK","REVIEW",IF(RIGHT(D5967,LEN(LOWER(TRIM('Audit summary'!$B$16)))+1)="@"&amp;LOWER(TRIM('Audit summary'!$B$16)),"INTERNAL","EXTERNAL"))</f>
        <v>INTERNAL</v>
      </c>
      <c r="G5967" s="6">
        <f t="shared" si="3"/>
        <v>0</v>
      </c>
      <c r="H5967" s="6">
        <f t="shared" si="4"/>
        <v>1</v>
      </c>
      <c r="I5967" s="6" t="str">
        <f>IF(OR(A5967="",COUNTIF('Message audit'!$A$2:$A$201,A5967)=0,AND(B5967&lt;&gt;"To",B5967&lt;&gt;"CC",B5967&lt;&gt;"BCC"),E5967&lt;&gt;"BASIC_OK"),"REVIEW","OK")</f>
        <v>OK</v>
      </c>
    </row>
    <row r="5968">
      <c r="A5968" s="5" t="s">
        <v>243</v>
      </c>
      <c r="B5968" s="5" t="s">
        <v>65</v>
      </c>
      <c r="C5968" s="5" t="s">
        <v>1210</v>
      </c>
      <c r="D5968" s="6" t="str">
        <f t="shared" si="1"/>
        <v>person967@demo.invalid</v>
      </c>
      <c r="E5968" s="6" t="str">
        <f t="shared" si="2"/>
        <v>BASIC_OK</v>
      </c>
      <c r="F5968" s="6" t="str">
        <f>IF(E5968&lt;&gt;"BASIC_OK","REVIEW",IF(RIGHT(D5968,LEN(LOWER(TRIM('Audit summary'!$B$16)))+1)="@"&amp;LOWER(TRIM('Audit summary'!$B$16)),"INTERNAL","EXTERNAL"))</f>
        <v>INTERNAL</v>
      </c>
      <c r="G5968" s="6">
        <f t="shared" si="3"/>
        <v>0</v>
      </c>
      <c r="H5968" s="6">
        <f t="shared" si="4"/>
        <v>1</v>
      </c>
      <c r="I5968" s="6" t="str">
        <f>IF(OR(A5968="",COUNTIF('Message audit'!$A$2:$A$201,A5968)=0,AND(B5968&lt;&gt;"To",B5968&lt;&gt;"CC",B5968&lt;&gt;"BCC"),E5968&lt;&gt;"BASIC_OK"),"REVIEW","OK")</f>
        <v>OK</v>
      </c>
    </row>
    <row r="5969">
      <c r="A5969" s="5" t="s">
        <v>243</v>
      </c>
      <c r="B5969" s="5" t="s">
        <v>21</v>
      </c>
      <c r="C5969" s="5" t="s">
        <v>1211</v>
      </c>
      <c r="D5969" s="6" t="str">
        <f t="shared" si="1"/>
        <v>person968@demo.invalid</v>
      </c>
      <c r="E5969" s="6" t="str">
        <f t="shared" si="2"/>
        <v>BASIC_OK</v>
      </c>
      <c r="F5969" s="6" t="str">
        <f>IF(E5969&lt;&gt;"BASIC_OK","REVIEW",IF(RIGHT(D5969,LEN(LOWER(TRIM('Audit summary'!$B$16)))+1)="@"&amp;LOWER(TRIM('Audit summary'!$B$16)),"INTERNAL","EXTERNAL"))</f>
        <v>INTERNAL</v>
      </c>
      <c r="G5969" s="6">
        <f t="shared" si="3"/>
        <v>0</v>
      </c>
      <c r="H5969" s="6">
        <f t="shared" si="4"/>
        <v>1</v>
      </c>
      <c r="I5969" s="6" t="str">
        <f>IF(OR(A5969="",COUNTIF('Message audit'!$A$2:$A$201,A5969)=0,AND(B5969&lt;&gt;"To",B5969&lt;&gt;"CC",B5969&lt;&gt;"BCC"),E5969&lt;&gt;"BASIC_OK"),"REVIEW","OK")</f>
        <v>OK</v>
      </c>
    </row>
    <row r="5970">
      <c r="A5970" s="5" t="s">
        <v>243</v>
      </c>
      <c r="B5970" s="5" t="s">
        <v>50</v>
      </c>
      <c r="C5970" s="5" t="s">
        <v>1212</v>
      </c>
      <c r="D5970" s="6" t="str">
        <f t="shared" si="1"/>
        <v>person969@demo.invalid</v>
      </c>
      <c r="E5970" s="6" t="str">
        <f t="shared" si="2"/>
        <v>BASIC_OK</v>
      </c>
      <c r="F5970" s="6" t="str">
        <f>IF(E5970&lt;&gt;"BASIC_OK","REVIEW",IF(RIGHT(D5970,LEN(LOWER(TRIM('Audit summary'!$B$16)))+1)="@"&amp;LOWER(TRIM('Audit summary'!$B$16)),"INTERNAL","EXTERNAL"))</f>
        <v>INTERNAL</v>
      </c>
      <c r="G5970" s="6">
        <f t="shared" si="3"/>
        <v>0</v>
      </c>
      <c r="H5970" s="6">
        <f t="shared" si="4"/>
        <v>1</v>
      </c>
      <c r="I5970" s="6" t="str">
        <f>IF(OR(A5970="",COUNTIF('Message audit'!$A$2:$A$201,A5970)=0,AND(B5970&lt;&gt;"To",B5970&lt;&gt;"CC",B5970&lt;&gt;"BCC"),E5970&lt;&gt;"BASIC_OK"),"REVIEW","OK")</f>
        <v>OK</v>
      </c>
    </row>
    <row r="5971">
      <c r="A5971" s="5" t="s">
        <v>243</v>
      </c>
      <c r="B5971" s="5" t="s">
        <v>65</v>
      </c>
      <c r="C5971" s="5" t="s">
        <v>1213</v>
      </c>
      <c r="D5971" s="6" t="str">
        <f t="shared" si="1"/>
        <v>person970@example.org</v>
      </c>
      <c r="E5971" s="6" t="str">
        <f t="shared" si="2"/>
        <v>BASIC_OK</v>
      </c>
      <c r="F5971" s="6" t="str">
        <f>IF(E5971&lt;&gt;"BASIC_OK","REVIEW",IF(RIGHT(D5971,LEN(LOWER(TRIM('Audit summary'!$B$16)))+1)="@"&amp;LOWER(TRIM('Audit summary'!$B$16)),"INTERNAL","EXTERNAL"))</f>
        <v>EXTERNAL</v>
      </c>
      <c r="G5971" s="6">
        <f t="shared" si="3"/>
        <v>0</v>
      </c>
      <c r="H5971" s="6">
        <f t="shared" si="4"/>
        <v>1</v>
      </c>
      <c r="I5971" s="6" t="str">
        <f>IF(OR(A5971="",COUNTIF('Message audit'!$A$2:$A$201,A5971)=0,AND(B5971&lt;&gt;"To",B5971&lt;&gt;"CC",B5971&lt;&gt;"BCC"),E5971&lt;&gt;"BASIC_OK"),"REVIEW","OK")</f>
        <v>OK</v>
      </c>
    </row>
    <row r="5972">
      <c r="A5972" s="5" t="s">
        <v>243</v>
      </c>
      <c r="B5972" s="5" t="s">
        <v>21</v>
      </c>
      <c r="C5972" s="5" t="s">
        <v>1214</v>
      </c>
      <c r="D5972" s="6" t="str">
        <f t="shared" si="1"/>
        <v>person971@demo.invalid</v>
      </c>
      <c r="E5972" s="6" t="str">
        <f t="shared" si="2"/>
        <v>BASIC_OK</v>
      </c>
      <c r="F5972" s="6" t="str">
        <f>IF(E5972&lt;&gt;"BASIC_OK","REVIEW",IF(RIGHT(D5972,LEN(LOWER(TRIM('Audit summary'!$B$16)))+1)="@"&amp;LOWER(TRIM('Audit summary'!$B$16)),"INTERNAL","EXTERNAL"))</f>
        <v>INTERNAL</v>
      </c>
      <c r="G5972" s="6">
        <f t="shared" si="3"/>
        <v>0</v>
      </c>
      <c r="H5972" s="6">
        <f t="shared" si="4"/>
        <v>1</v>
      </c>
      <c r="I5972" s="6" t="str">
        <f>IF(OR(A5972="",COUNTIF('Message audit'!$A$2:$A$201,A5972)=0,AND(B5972&lt;&gt;"To",B5972&lt;&gt;"CC",B5972&lt;&gt;"BCC"),E5972&lt;&gt;"BASIC_OK"),"REVIEW","OK")</f>
        <v>OK</v>
      </c>
    </row>
    <row r="5973">
      <c r="A5973" s="5" t="s">
        <v>243</v>
      </c>
      <c r="B5973" s="5" t="s">
        <v>50</v>
      </c>
      <c r="C5973" s="5" t="s">
        <v>1215</v>
      </c>
      <c r="D5973" s="6" t="str">
        <f t="shared" si="1"/>
        <v>person972@demo.invalid</v>
      </c>
      <c r="E5973" s="6" t="str">
        <f t="shared" si="2"/>
        <v>BASIC_OK</v>
      </c>
      <c r="F5973" s="6" t="str">
        <f>IF(E5973&lt;&gt;"BASIC_OK","REVIEW",IF(RIGHT(D5973,LEN(LOWER(TRIM('Audit summary'!$B$16)))+1)="@"&amp;LOWER(TRIM('Audit summary'!$B$16)),"INTERNAL","EXTERNAL"))</f>
        <v>INTERNAL</v>
      </c>
      <c r="G5973" s="6">
        <f t="shared" si="3"/>
        <v>0</v>
      </c>
      <c r="H5973" s="6">
        <f t="shared" si="4"/>
        <v>1</v>
      </c>
      <c r="I5973" s="6" t="str">
        <f>IF(OR(A5973="",COUNTIF('Message audit'!$A$2:$A$201,A5973)=0,AND(B5973&lt;&gt;"To",B5973&lt;&gt;"CC",B5973&lt;&gt;"BCC"),E5973&lt;&gt;"BASIC_OK"),"REVIEW","OK")</f>
        <v>OK</v>
      </c>
    </row>
    <row r="5974">
      <c r="A5974" s="5" t="s">
        <v>243</v>
      </c>
      <c r="B5974" s="5" t="s">
        <v>65</v>
      </c>
      <c r="C5974" s="5" t="s">
        <v>1216</v>
      </c>
      <c r="D5974" s="6" t="str">
        <f t="shared" si="1"/>
        <v>person973@demo.invalid</v>
      </c>
      <c r="E5974" s="6" t="str">
        <f t="shared" si="2"/>
        <v>BASIC_OK</v>
      </c>
      <c r="F5974" s="6" t="str">
        <f>IF(E5974&lt;&gt;"BASIC_OK","REVIEW",IF(RIGHT(D5974,LEN(LOWER(TRIM('Audit summary'!$B$16)))+1)="@"&amp;LOWER(TRIM('Audit summary'!$B$16)),"INTERNAL","EXTERNAL"))</f>
        <v>INTERNAL</v>
      </c>
      <c r="G5974" s="6">
        <f t="shared" si="3"/>
        <v>0</v>
      </c>
      <c r="H5974" s="6">
        <f t="shared" si="4"/>
        <v>1</v>
      </c>
      <c r="I5974" s="6" t="str">
        <f>IF(OR(A5974="",COUNTIF('Message audit'!$A$2:$A$201,A5974)=0,AND(B5974&lt;&gt;"To",B5974&lt;&gt;"CC",B5974&lt;&gt;"BCC"),E5974&lt;&gt;"BASIC_OK"),"REVIEW","OK")</f>
        <v>OK</v>
      </c>
    </row>
    <row r="5975">
      <c r="A5975" s="5" t="s">
        <v>243</v>
      </c>
      <c r="B5975" s="5" t="s">
        <v>21</v>
      </c>
      <c r="C5975" s="5" t="s">
        <v>1217</v>
      </c>
      <c r="D5975" s="6" t="str">
        <f t="shared" si="1"/>
        <v>person974@demo.invalid</v>
      </c>
      <c r="E5975" s="6" t="str">
        <f t="shared" si="2"/>
        <v>BASIC_OK</v>
      </c>
      <c r="F5975" s="6" t="str">
        <f>IF(E5975&lt;&gt;"BASIC_OK","REVIEW",IF(RIGHT(D5975,LEN(LOWER(TRIM('Audit summary'!$B$16)))+1)="@"&amp;LOWER(TRIM('Audit summary'!$B$16)),"INTERNAL","EXTERNAL"))</f>
        <v>INTERNAL</v>
      </c>
      <c r="G5975" s="6">
        <f t="shared" si="3"/>
        <v>0</v>
      </c>
      <c r="H5975" s="6">
        <f t="shared" si="4"/>
        <v>1</v>
      </c>
      <c r="I5975" s="6" t="str">
        <f>IF(OR(A5975="",COUNTIF('Message audit'!$A$2:$A$201,A5975)=0,AND(B5975&lt;&gt;"To",B5975&lt;&gt;"CC",B5975&lt;&gt;"BCC"),E5975&lt;&gt;"BASIC_OK"),"REVIEW","OK")</f>
        <v>OK</v>
      </c>
    </row>
    <row r="5976">
      <c r="A5976" s="5" t="s">
        <v>243</v>
      </c>
      <c r="B5976" s="5" t="s">
        <v>50</v>
      </c>
      <c r="C5976" s="5" t="s">
        <v>1218</v>
      </c>
      <c r="D5976" s="6" t="str">
        <f t="shared" si="1"/>
        <v>person975@example.org</v>
      </c>
      <c r="E5976" s="6" t="str">
        <f t="shared" si="2"/>
        <v>BASIC_OK</v>
      </c>
      <c r="F5976" s="6" t="str">
        <f>IF(E5976&lt;&gt;"BASIC_OK","REVIEW",IF(RIGHT(D5976,LEN(LOWER(TRIM('Audit summary'!$B$16)))+1)="@"&amp;LOWER(TRIM('Audit summary'!$B$16)),"INTERNAL","EXTERNAL"))</f>
        <v>EXTERNAL</v>
      </c>
      <c r="G5976" s="6">
        <f t="shared" si="3"/>
        <v>0</v>
      </c>
      <c r="H5976" s="6">
        <f t="shared" si="4"/>
        <v>1</v>
      </c>
      <c r="I5976" s="6" t="str">
        <f>IF(OR(A5976="",COUNTIF('Message audit'!$A$2:$A$201,A5976)=0,AND(B5976&lt;&gt;"To",B5976&lt;&gt;"CC",B5976&lt;&gt;"BCC"),E5976&lt;&gt;"BASIC_OK"),"REVIEW","OK")</f>
        <v>OK</v>
      </c>
    </row>
    <row r="5977">
      <c r="A5977" s="5" t="s">
        <v>243</v>
      </c>
      <c r="B5977" s="5" t="s">
        <v>65</v>
      </c>
      <c r="C5977" s="5" t="s">
        <v>1219</v>
      </c>
      <c r="D5977" s="6" t="str">
        <f t="shared" si="1"/>
        <v>person976@demo.invalid</v>
      </c>
      <c r="E5977" s="6" t="str">
        <f t="shared" si="2"/>
        <v>BASIC_OK</v>
      </c>
      <c r="F5977" s="6" t="str">
        <f>IF(E5977&lt;&gt;"BASIC_OK","REVIEW",IF(RIGHT(D5977,LEN(LOWER(TRIM('Audit summary'!$B$16)))+1)="@"&amp;LOWER(TRIM('Audit summary'!$B$16)),"INTERNAL","EXTERNAL"))</f>
        <v>INTERNAL</v>
      </c>
      <c r="G5977" s="6">
        <f t="shared" si="3"/>
        <v>0</v>
      </c>
      <c r="H5977" s="6">
        <f t="shared" si="4"/>
        <v>1</v>
      </c>
      <c r="I5977" s="6" t="str">
        <f>IF(OR(A5977="",COUNTIF('Message audit'!$A$2:$A$201,A5977)=0,AND(B5977&lt;&gt;"To",B5977&lt;&gt;"CC",B5977&lt;&gt;"BCC"),E5977&lt;&gt;"BASIC_OK"),"REVIEW","OK")</f>
        <v>OK</v>
      </c>
    </row>
    <row r="5978">
      <c r="A5978" s="5" t="s">
        <v>243</v>
      </c>
      <c r="B5978" s="5" t="s">
        <v>21</v>
      </c>
      <c r="C5978" s="5" t="s">
        <v>1220</v>
      </c>
      <c r="D5978" s="6" t="str">
        <f t="shared" si="1"/>
        <v>person977@demo.invalid</v>
      </c>
      <c r="E5978" s="6" t="str">
        <f t="shared" si="2"/>
        <v>BASIC_OK</v>
      </c>
      <c r="F5978" s="6" t="str">
        <f>IF(E5978&lt;&gt;"BASIC_OK","REVIEW",IF(RIGHT(D5978,LEN(LOWER(TRIM('Audit summary'!$B$16)))+1)="@"&amp;LOWER(TRIM('Audit summary'!$B$16)),"INTERNAL","EXTERNAL"))</f>
        <v>INTERNAL</v>
      </c>
      <c r="G5978" s="6">
        <f t="shared" si="3"/>
        <v>0</v>
      </c>
      <c r="H5978" s="6">
        <f t="shared" si="4"/>
        <v>1</v>
      </c>
      <c r="I5978" s="6" t="str">
        <f>IF(OR(A5978="",COUNTIF('Message audit'!$A$2:$A$201,A5978)=0,AND(B5978&lt;&gt;"To",B5978&lt;&gt;"CC",B5978&lt;&gt;"BCC"),E5978&lt;&gt;"BASIC_OK"),"REVIEW","OK")</f>
        <v>OK</v>
      </c>
    </row>
    <row r="5979">
      <c r="A5979" s="5" t="s">
        <v>243</v>
      </c>
      <c r="B5979" s="5" t="s">
        <v>50</v>
      </c>
      <c r="C5979" s="5" t="s">
        <v>1221</v>
      </c>
      <c r="D5979" s="6" t="str">
        <f t="shared" si="1"/>
        <v>person978@demo.invalid</v>
      </c>
      <c r="E5979" s="6" t="str">
        <f t="shared" si="2"/>
        <v>BASIC_OK</v>
      </c>
      <c r="F5979" s="6" t="str">
        <f>IF(E5979&lt;&gt;"BASIC_OK","REVIEW",IF(RIGHT(D5979,LEN(LOWER(TRIM('Audit summary'!$B$16)))+1)="@"&amp;LOWER(TRIM('Audit summary'!$B$16)),"INTERNAL","EXTERNAL"))</f>
        <v>INTERNAL</v>
      </c>
      <c r="G5979" s="6">
        <f t="shared" si="3"/>
        <v>0</v>
      </c>
      <c r="H5979" s="6">
        <f t="shared" si="4"/>
        <v>1</v>
      </c>
      <c r="I5979" s="6" t="str">
        <f>IF(OR(A5979="",COUNTIF('Message audit'!$A$2:$A$201,A5979)=0,AND(B5979&lt;&gt;"To",B5979&lt;&gt;"CC",B5979&lt;&gt;"BCC"),E5979&lt;&gt;"BASIC_OK"),"REVIEW","OK")</f>
        <v>OK</v>
      </c>
    </row>
    <row r="5980">
      <c r="A5980" s="5" t="s">
        <v>243</v>
      </c>
      <c r="B5980" s="5" t="s">
        <v>65</v>
      </c>
      <c r="C5980" s="5" t="s">
        <v>1222</v>
      </c>
      <c r="D5980" s="6" t="str">
        <f t="shared" si="1"/>
        <v>person979@demo.invalid</v>
      </c>
      <c r="E5980" s="6" t="str">
        <f t="shared" si="2"/>
        <v>BASIC_OK</v>
      </c>
      <c r="F5980" s="6" t="str">
        <f>IF(E5980&lt;&gt;"BASIC_OK","REVIEW",IF(RIGHT(D5980,LEN(LOWER(TRIM('Audit summary'!$B$16)))+1)="@"&amp;LOWER(TRIM('Audit summary'!$B$16)),"INTERNAL","EXTERNAL"))</f>
        <v>INTERNAL</v>
      </c>
      <c r="G5980" s="6">
        <f t="shared" si="3"/>
        <v>0</v>
      </c>
      <c r="H5980" s="6">
        <f t="shared" si="4"/>
        <v>1</v>
      </c>
      <c r="I5980" s="6" t="str">
        <f>IF(OR(A5980="",COUNTIF('Message audit'!$A$2:$A$201,A5980)=0,AND(B5980&lt;&gt;"To",B5980&lt;&gt;"CC",B5980&lt;&gt;"BCC"),E5980&lt;&gt;"BASIC_OK"),"REVIEW","OK")</f>
        <v>OK</v>
      </c>
    </row>
    <row r="5981">
      <c r="A5981" s="5" t="s">
        <v>243</v>
      </c>
      <c r="B5981" s="5" t="s">
        <v>21</v>
      </c>
      <c r="C5981" s="5" t="s">
        <v>1223</v>
      </c>
      <c r="D5981" s="6" t="str">
        <f t="shared" si="1"/>
        <v>person980@example.org</v>
      </c>
      <c r="E5981" s="6" t="str">
        <f t="shared" si="2"/>
        <v>BASIC_OK</v>
      </c>
      <c r="F5981" s="6" t="str">
        <f>IF(E5981&lt;&gt;"BASIC_OK","REVIEW",IF(RIGHT(D5981,LEN(LOWER(TRIM('Audit summary'!$B$16)))+1)="@"&amp;LOWER(TRIM('Audit summary'!$B$16)),"INTERNAL","EXTERNAL"))</f>
        <v>EXTERNAL</v>
      </c>
      <c r="G5981" s="6">
        <f t="shared" si="3"/>
        <v>0</v>
      </c>
      <c r="H5981" s="6">
        <f t="shared" si="4"/>
        <v>1</v>
      </c>
      <c r="I5981" s="6" t="str">
        <f>IF(OR(A5981="",COUNTIF('Message audit'!$A$2:$A$201,A5981)=0,AND(B5981&lt;&gt;"To",B5981&lt;&gt;"CC",B5981&lt;&gt;"BCC"),E5981&lt;&gt;"BASIC_OK"),"REVIEW","OK")</f>
        <v>OK</v>
      </c>
    </row>
    <row r="5982">
      <c r="A5982" s="5" t="s">
        <v>243</v>
      </c>
      <c r="B5982" s="5" t="s">
        <v>50</v>
      </c>
      <c r="C5982" s="5" t="s">
        <v>1224</v>
      </c>
      <c r="D5982" s="6" t="str">
        <f t="shared" si="1"/>
        <v>person981@demo.invalid</v>
      </c>
      <c r="E5982" s="6" t="str">
        <f t="shared" si="2"/>
        <v>BASIC_OK</v>
      </c>
      <c r="F5982" s="6" t="str">
        <f>IF(E5982&lt;&gt;"BASIC_OK","REVIEW",IF(RIGHT(D5982,LEN(LOWER(TRIM('Audit summary'!$B$16)))+1)="@"&amp;LOWER(TRIM('Audit summary'!$B$16)),"INTERNAL","EXTERNAL"))</f>
        <v>INTERNAL</v>
      </c>
      <c r="G5982" s="6">
        <f t="shared" si="3"/>
        <v>0</v>
      </c>
      <c r="H5982" s="6">
        <f t="shared" si="4"/>
        <v>1</v>
      </c>
      <c r="I5982" s="6" t="str">
        <f>IF(OR(A5982="",COUNTIF('Message audit'!$A$2:$A$201,A5982)=0,AND(B5982&lt;&gt;"To",B5982&lt;&gt;"CC",B5982&lt;&gt;"BCC"),E5982&lt;&gt;"BASIC_OK"),"REVIEW","OK")</f>
        <v>OK</v>
      </c>
    </row>
    <row r="5983">
      <c r="A5983" s="5" t="s">
        <v>243</v>
      </c>
      <c r="B5983" s="5" t="s">
        <v>65</v>
      </c>
      <c r="C5983" s="5" t="s">
        <v>1225</v>
      </c>
      <c r="D5983" s="6" t="str">
        <f t="shared" si="1"/>
        <v>person982@demo.invalid</v>
      </c>
      <c r="E5983" s="6" t="str">
        <f t="shared" si="2"/>
        <v>BASIC_OK</v>
      </c>
      <c r="F5983" s="6" t="str">
        <f>IF(E5983&lt;&gt;"BASIC_OK","REVIEW",IF(RIGHT(D5983,LEN(LOWER(TRIM('Audit summary'!$B$16)))+1)="@"&amp;LOWER(TRIM('Audit summary'!$B$16)),"INTERNAL","EXTERNAL"))</f>
        <v>INTERNAL</v>
      </c>
      <c r="G5983" s="6">
        <f t="shared" si="3"/>
        <v>0</v>
      </c>
      <c r="H5983" s="6">
        <f t="shared" si="4"/>
        <v>1</v>
      </c>
      <c r="I5983" s="6" t="str">
        <f>IF(OR(A5983="",COUNTIF('Message audit'!$A$2:$A$201,A5983)=0,AND(B5983&lt;&gt;"To",B5983&lt;&gt;"CC",B5983&lt;&gt;"BCC"),E5983&lt;&gt;"BASIC_OK"),"REVIEW","OK")</f>
        <v>OK</v>
      </c>
    </row>
    <row r="5984">
      <c r="A5984" s="5" t="s">
        <v>243</v>
      </c>
      <c r="B5984" s="5" t="s">
        <v>21</v>
      </c>
      <c r="C5984" s="5" t="s">
        <v>1226</v>
      </c>
      <c r="D5984" s="6" t="str">
        <f t="shared" si="1"/>
        <v>person983@demo.invalid</v>
      </c>
      <c r="E5984" s="6" t="str">
        <f t="shared" si="2"/>
        <v>BASIC_OK</v>
      </c>
      <c r="F5984" s="6" t="str">
        <f>IF(E5984&lt;&gt;"BASIC_OK","REVIEW",IF(RIGHT(D5984,LEN(LOWER(TRIM('Audit summary'!$B$16)))+1)="@"&amp;LOWER(TRIM('Audit summary'!$B$16)),"INTERNAL","EXTERNAL"))</f>
        <v>INTERNAL</v>
      </c>
      <c r="G5984" s="6">
        <f t="shared" si="3"/>
        <v>0</v>
      </c>
      <c r="H5984" s="6">
        <f t="shared" si="4"/>
        <v>1</v>
      </c>
      <c r="I5984" s="6" t="str">
        <f>IF(OR(A5984="",COUNTIF('Message audit'!$A$2:$A$201,A5984)=0,AND(B5984&lt;&gt;"To",B5984&lt;&gt;"CC",B5984&lt;&gt;"BCC"),E5984&lt;&gt;"BASIC_OK"),"REVIEW","OK")</f>
        <v>OK</v>
      </c>
    </row>
    <row r="5985">
      <c r="A5985" s="5" t="s">
        <v>243</v>
      </c>
      <c r="B5985" s="5" t="s">
        <v>50</v>
      </c>
      <c r="C5985" s="5" t="s">
        <v>1227</v>
      </c>
      <c r="D5985" s="6" t="str">
        <f t="shared" si="1"/>
        <v>person984@demo.invalid</v>
      </c>
      <c r="E5985" s="6" t="str">
        <f t="shared" si="2"/>
        <v>BASIC_OK</v>
      </c>
      <c r="F5985" s="6" t="str">
        <f>IF(E5985&lt;&gt;"BASIC_OK","REVIEW",IF(RIGHT(D5985,LEN(LOWER(TRIM('Audit summary'!$B$16)))+1)="@"&amp;LOWER(TRIM('Audit summary'!$B$16)),"INTERNAL","EXTERNAL"))</f>
        <v>INTERNAL</v>
      </c>
      <c r="G5985" s="6">
        <f t="shared" si="3"/>
        <v>0</v>
      </c>
      <c r="H5985" s="6">
        <f t="shared" si="4"/>
        <v>1</v>
      </c>
      <c r="I5985" s="6" t="str">
        <f>IF(OR(A5985="",COUNTIF('Message audit'!$A$2:$A$201,A5985)=0,AND(B5985&lt;&gt;"To",B5985&lt;&gt;"CC",B5985&lt;&gt;"BCC"),E5985&lt;&gt;"BASIC_OK"),"REVIEW","OK")</f>
        <v>OK</v>
      </c>
    </row>
    <row r="5986">
      <c r="A5986" s="5" t="s">
        <v>243</v>
      </c>
      <c r="B5986" s="5" t="s">
        <v>65</v>
      </c>
      <c r="C5986" s="5" t="s">
        <v>1228</v>
      </c>
      <c r="D5986" s="6" t="str">
        <f t="shared" si="1"/>
        <v>person985@example.org</v>
      </c>
      <c r="E5986" s="6" t="str">
        <f t="shared" si="2"/>
        <v>BASIC_OK</v>
      </c>
      <c r="F5986" s="6" t="str">
        <f>IF(E5986&lt;&gt;"BASIC_OK","REVIEW",IF(RIGHT(D5986,LEN(LOWER(TRIM('Audit summary'!$B$16)))+1)="@"&amp;LOWER(TRIM('Audit summary'!$B$16)),"INTERNAL","EXTERNAL"))</f>
        <v>EXTERNAL</v>
      </c>
      <c r="G5986" s="6">
        <f t="shared" si="3"/>
        <v>0</v>
      </c>
      <c r="H5986" s="6">
        <f t="shared" si="4"/>
        <v>1</v>
      </c>
      <c r="I5986" s="6" t="str">
        <f>IF(OR(A5986="",COUNTIF('Message audit'!$A$2:$A$201,A5986)=0,AND(B5986&lt;&gt;"To",B5986&lt;&gt;"CC",B5986&lt;&gt;"BCC"),E5986&lt;&gt;"BASIC_OK"),"REVIEW","OK")</f>
        <v>OK</v>
      </c>
    </row>
    <row r="5987">
      <c r="A5987" s="5" t="s">
        <v>243</v>
      </c>
      <c r="B5987" s="5" t="s">
        <v>21</v>
      </c>
      <c r="C5987" s="5" t="s">
        <v>1229</v>
      </c>
      <c r="D5987" s="6" t="str">
        <f t="shared" si="1"/>
        <v>person986@demo.invalid</v>
      </c>
      <c r="E5987" s="6" t="str">
        <f t="shared" si="2"/>
        <v>BASIC_OK</v>
      </c>
      <c r="F5987" s="6" t="str">
        <f>IF(E5987&lt;&gt;"BASIC_OK","REVIEW",IF(RIGHT(D5987,LEN(LOWER(TRIM('Audit summary'!$B$16)))+1)="@"&amp;LOWER(TRIM('Audit summary'!$B$16)),"INTERNAL","EXTERNAL"))</f>
        <v>INTERNAL</v>
      </c>
      <c r="G5987" s="6">
        <f t="shared" si="3"/>
        <v>0</v>
      </c>
      <c r="H5987" s="6">
        <f t="shared" si="4"/>
        <v>1</v>
      </c>
      <c r="I5987" s="6" t="str">
        <f>IF(OR(A5987="",COUNTIF('Message audit'!$A$2:$A$201,A5987)=0,AND(B5987&lt;&gt;"To",B5987&lt;&gt;"CC",B5987&lt;&gt;"BCC"),E5987&lt;&gt;"BASIC_OK"),"REVIEW","OK")</f>
        <v>OK</v>
      </c>
    </row>
    <row r="5988">
      <c r="A5988" s="5" t="s">
        <v>243</v>
      </c>
      <c r="B5988" s="5" t="s">
        <v>50</v>
      </c>
      <c r="C5988" s="5" t="s">
        <v>1230</v>
      </c>
      <c r="D5988" s="6" t="str">
        <f t="shared" si="1"/>
        <v>person987@demo.invalid</v>
      </c>
      <c r="E5988" s="6" t="str">
        <f t="shared" si="2"/>
        <v>BASIC_OK</v>
      </c>
      <c r="F5988" s="6" t="str">
        <f>IF(E5988&lt;&gt;"BASIC_OK","REVIEW",IF(RIGHT(D5988,LEN(LOWER(TRIM('Audit summary'!$B$16)))+1)="@"&amp;LOWER(TRIM('Audit summary'!$B$16)),"INTERNAL","EXTERNAL"))</f>
        <v>INTERNAL</v>
      </c>
      <c r="G5988" s="6">
        <f t="shared" si="3"/>
        <v>0</v>
      </c>
      <c r="H5988" s="6">
        <f t="shared" si="4"/>
        <v>1</v>
      </c>
      <c r="I5988" s="6" t="str">
        <f>IF(OR(A5988="",COUNTIF('Message audit'!$A$2:$A$201,A5988)=0,AND(B5988&lt;&gt;"To",B5988&lt;&gt;"CC",B5988&lt;&gt;"BCC"),E5988&lt;&gt;"BASIC_OK"),"REVIEW","OK")</f>
        <v>OK</v>
      </c>
    </row>
    <row r="5989">
      <c r="A5989" s="5" t="s">
        <v>243</v>
      </c>
      <c r="B5989" s="5" t="s">
        <v>65</v>
      </c>
      <c r="C5989" s="5" t="s">
        <v>1231</v>
      </c>
      <c r="D5989" s="6" t="str">
        <f t="shared" si="1"/>
        <v>person988@demo.invalid</v>
      </c>
      <c r="E5989" s="6" t="str">
        <f t="shared" si="2"/>
        <v>BASIC_OK</v>
      </c>
      <c r="F5989" s="6" t="str">
        <f>IF(E5989&lt;&gt;"BASIC_OK","REVIEW",IF(RIGHT(D5989,LEN(LOWER(TRIM('Audit summary'!$B$16)))+1)="@"&amp;LOWER(TRIM('Audit summary'!$B$16)),"INTERNAL","EXTERNAL"))</f>
        <v>INTERNAL</v>
      </c>
      <c r="G5989" s="6">
        <f t="shared" si="3"/>
        <v>0</v>
      </c>
      <c r="H5989" s="6">
        <f t="shared" si="4"/>
        <v>1</v>
      </c>
      <c r="I5989" s="6" t="str">
        <f>IF(OR(A5989="",COUNTIF('Message audit'!$A$2:$A$201,A5989)=0,AND(B5989&lt;&gt;"To",B5989&lt;&gt;"CC",B5989&lt;&gt;"BCC"),E5989&lt;&gt;"BASIC_OK"),"REVIEW","OK")</f>
        <v>OK</v>
      </c>
    </row>
    <row r="5990">
      <c r="A5990" s="5" t="s">
        <v>243</v>
      </c>
      <c r="B5990" s="5" t="s">
        <v>21</v>
      </c>
      <c r="C5990" s="5" t="s">
        <v>1232</v>
      </c>
      <c r="D5990" s="6" t="str">
        <f t="shared" si="1"/>
        <v>person989@demo.invalid</v>
      </c>
      <c r="E5990" s="6" t="str">
        <f t="shared" si="2"/>
        <v>BASIC_OK</v>
      </c>
      <c r="F5990" s="6" t="str">
        <f>IF(E5990&lt;&gt;"BASIC_OK","REVIEW",IF(RIGHT(D5990,LEN(LOWER(TRIM('Audit summary'!$B$16)))+1)="@"&amp;LOWER(TRIM('Audit summary'!$B$16)),"INTERNAL","EXTERNAL"))</f>
        <v>INTERNAL</v>
      </c>
      <c r="G5990" s="6">
        <f t="shared" si="3"/>
        <v>0</v>
      </c>
      <c r="H5990" s="6">
        <f t="shared" si="4"/>
        <v>1</v>
      </c>
      <c r="I5990" s="6" t="str">
        <f>IF(OR(A5990="",COUNTIF('Message audit'!$A$2:$A$201,A5990)=0,AND(B5990&lt;&gt;"To",B5990&lt;&gt;"CC",B5990&lt;&gt;"BCC"),E5990&lt;&gt;"BASIC_OK"),"REVIEW","OK")</f>
        <v>OK</v>
      </c>
    </row>
    <row r="5991">
      <c r="A5991" s="5" t="s">
        <v>243</v>
      </c>
      <c r="B5991" s="5" t="s">
        <v>50</v>
      </c>
      <c r="C5991" s="5" t="s">
        <v>1233</v>
      </c>
      <c r="D5991" s="6" t="str">
        <f t="shared" si="1"/>
        <v>person990@example.org</v>
      </c>
      <c r="E5991" s="6" t="str">
        <f t="shared" si="2"/>
        <v>BASIC_OK</v>
      </c>
      <c r="F5991" s="6" t="str">
        <f>IF(E5991&lt;&gt;"BASIC_OK","REVIEW",IF(RIGHT(D5991,LEN(LOWER(TRIM('Audit summary'!$B$16)))+1)="@"&amp;LOWER(TRIM('Audit summary'!$B$16)),"INTERNAL","EXTERNAL"))</f>
        <v>EXTERNAL</v>
      </c>
      <c r="G5991" s="6">
        <f t="shared" si="3"/>
        <v>0</v>
      </c>
      <c r="H5991" s="6">
        <f t="shared" si="4"/>
        <v>1</v>
      </c>
      <c r="I5991" s="6" t="str">
        <f>IF(OR(A5991="",COUNTIF('Message audit'!$A$2:$A$201,A5991)=0,AND(B5991&lt;&gt;"To",B5991&lt;&gt;"CC",B5991&lt;&gt;"BCC"),E5991&lt;&gt;"BASIC_OK"),"REVIEW","OK")</f>
        <v>OK</v>
      </c>
    </row>
    <row r="5992">
      <c r="A5992" s="5" t="s">
        <v>243</v>
      </c>
      <c r="B5992" s="5" t="s">
        <v>65</v>
      </c>
      <c r="C5992" s="5" t="s">
        <v>1234</v>
      </c>
      <c r="D5992" s="6" t="str">
        <f t="shared" si="1"/>
        <v>person991@demo.invalid</v>
      </c>
      <c r="E5992" s="6" t="str">
        <f t="shared" si="2"/>
        <v>BASIC_OK</v>
      </c>
      <c r="F5992" s="6" t="str">
        <f>IF(E5992&lt;&gt;"BASIC_OK","REVIEW",IF(RIGHT(D5992,LEN(LOWER(TRIM('Audit summary'!$B$16)))+1)="@"&amp;LOWER(TRIM('Audit summary'!$B$16)),"INTERNAL","EXTERNAL"))</f>
        <v>INTERNAL</v>
      </c>
      <c r="G5992" s="6">
        <f t="shared" si="3"/>
        <v>0</v>
      </c>
      <c r="H5992" s="6">
        <f t="shared" si="4"/>
        <v>1</v>
      </c>
      <c r="I5992" s="6" t="str">
        <f>IF(OR(A5992="",COUNTIF('Message audit'!$A$2:$A$201,A5992)=0,AND(B5992&lt;&gt;"To",B5992&lt;&gt;"CC",B5992&lt;&gt;"BCC"),E5992&lt;&gt;"BASIC_OK"),"REVIEW","OK")</f>
        <v>OK</v>
      </c>
    </row>
    <row r="5993">
      <c r="A5993" s="5" t="s">
        <v>243</v>
      </c>
      <c r="B5993" s="5" t="s">
        <v>21</v>
      </c>
      <c r="C5993" s="5" t="s">
        <v>1235</v>
      </c>
      <c r="D5993" s="6" t="str">
        <f t="shared" si="1"/>
        <v>person992@demo.invalid</v>
      </c>
      <c r="E5993" s="6" t="str">
        <f t="shared" si="2"/>
        <v>BASIC_OK</v>
      </c>
      <c r="F5993" s="6" t="str">
        <f>IF(E5993&lt;&gt;"BASIC_OK","REVIEW",IF(RIGHT(D5993,LEN(LOWER(TRIM('Audit summary'!$B$16)))+1)="@"&amp;LOWER(TRIM('Audit summary'!$B$16)),"INTERNAL","EXTERNAL"))</f>
        <v>INTERNAL</v>
      </c>
      <c r="G5993" s="6">
        <f t="shared" si="3"/>
        <v>0</v>
      </c>
      <c r="H5993" s="6">
        <f t="shared" si="4"/>
        <v>1</v>
      </c>
      <c r="I5993" s="6" t="str">
        <f>IF(OR(A5993="",COUNTIF('Message audit'!$A$2:$A$201,A5993)=0,AND(B5993&lt;&gt;"To",B5993&lt;&gt;"CC",B5993&lt;&gt;"BCC"),E5993&lt;&gt;"BASIC_OK"),"REVIEW","OK")</f>
        <v>OK</v>
      </c>
    </row>
    <row r="5994">
      <c r="A5994" s="5" t="s">
        <v>243</v>
      </c>
      <c r="B5994" s="5" t="s">
        <v>50</v>
      </c>
      <c r="C5994" s="5" t="s">
        <v>1236</v>
      </c>
      <c r="D5994" s="6" t="str">
        <f t="shared" si="1"/>
        <v>person993@demo.invalid</v>
      </c>
      <c r="E5994" s="6" t="str">
        <f t="shared" si="2"/>
        <v>BASIC_OK</v>
      </c>
      <c r="F5994" s="6" t="str">
        <f>IF(E5994&lt;&gt;"BASIC_OK","REVIEW",IF(RIGHT(D5994,LEN(LOWER(TRIM('Audit summary'!$B$16)))+1)="@"&amp;LOWER(TRIM('Audit summary'!$B$16)),"INTERNAL","EXTERNAL"))</f>
        <v>INTERNAL</v>
      </c>
      <c r="G5994" s="6">
        <f t="shared" si="3"/>
        <v>0</v>
      </c>
      <c r="H5994" s="6">
        <f t="shared" si="4"/>
        <v>1</v>
      </c>
      <c r="I5994" s="6" t="str">
        <f>IF(OR(A5994="",COUNTIF('Message audit'!$A$2:$A$201,A5994)=0,AND(B5994&lt;&gt;"To",B5994&lt;&gt;"CC",B5994&lt;&gt;"BCC"),E5994&lt;&gt;"BASIC_OK"),"REVIEW","OK")</f>
        <v>OK</v>
      </c>
    </row>
    <row r="5995">
      <c r="A5995" s="5" t="s">
        <v>243</v>
      </c>
      <c r="B5995" s="5" t="s">
        <v>65</v>
      </c>
      <c r="C5995" s="5" t="s">
        <v>1237</v>
      </c>
      <c r="D5995" s="6" t="str">
        <f t="shared" si="1"/>
        <v>person994@demo.invalid</v>
      </c>
      <c r="E5995" s="6" t="str">
        <f t="shared" si="2"/>
        <v>BASIC_OK</v>
      </c>
      <c r="F5995" s="6" t="str">
        <f>IF(E5995&lt;&gt;"BASIC_OK","REVIEW",IF(RIGHT(D5995,LEN(LOWER(TRIM('Audit summary'!$B$16)))+1)="@"&amp;LOWER(TRIM('Audit summary'!$B$16)),"INTERNAL","EXTERNAL"))</f>
        <v>INTERNAL</v>
      </c>
      <c r="G5995" s="6">
        <f t="shared" si="3"/>
        <v>0</v>
      </c>
      <c r="H5995" s="6">
        <f t="shared" si="4"/>
        <v>1</v>
      </c>
      <c r="I5995" s="6" t="str">
        <f>IF(OR(A5995="",COUNTIF('Message audit'!$A$2:$A$201,A5995)=0,AND(B5995&lt;&gt;"To",B5995&lt;&gt;"CC",B5995&lt;&gt;"BCC"),E5995&lt;&gt;"BASIC_OK"),"REVIEW","OK")</f>
        <v>OK</v>
      </c>
    </row>
    <row r="5996">
      <c r="A5996" s="5" t="s">
        <v>243</v>
      </c>
      <c r="B5996" s="5" t="s">
        <v>21</v>
      </c>
      <c r="C5996" s="5" t="s">
        <v>1238</v>
      </c>
      <c r="D5996" s="6" t="str">
        <f t="shared" si="1"/>
        <v>person995@example.org</v>
      </c>
      <c r="E5996" s="6" t="str">
        <f t="shared" si="2"/>
        <v>BASIC_OK</v>
      </c>
      <c r="F5996" s="6" t="str">
        <f>IF(E5996&lt;&gt;"BASIC_OK","REVIEW",IF(RIGHT(D5996,LEN(LOWER(TRIM('Audit summary'!$B$16)))+1)="@"&amp;LOWER(TRIM('Audit summary'!$B$16)),"INTERNAL","EXTERNAL"))</f>
        <v>EXTERNAL</v>
      </c>
      <c r="G5996" s="6">
        <f t="shared" si="3"/>
        <v>0</v>
      </c>
      <c r="H5996" s="6">
        <f t="shared" si="4"/>
        <v>1</v>
      </c>
      <c r="I5996" s="6" t="str">
        <f>IF(OR(A5996="",COUNTIF('Message audit'!$A$2:$A$201,A5996)=0,AND(B5996&lt;&gt;"To",B5996&lt;&gt;"CC",B5996&lt;&gt;"BCC"),E5996&lt;&gt;"BASIC_OK"),"REVIEW","OK")</f>
        <v>OK</v>
      </c>
    </row>
    <row r="5997">
      <c r="A5997" s="5" t="s">
        <v>243</v>
      </c>
      <c r="B5997" s="5" t="s">
        <v>50</v>
      </c>
      <c r="C5997" s="5" t="s">
        <v>1239</v>
      </c>
      <c r="D5997" s="6" t="str">
        <f t="shared" si="1"/>
        <v>person996@demo.invalid</v>
      </c>
      <c r="E5997" s="6" t="str">
        <f t="shared" si="2"/>
        <v>BASIC_OK</v>
      </c>
      <c r="F5997" s="6" t="str">
        <f>IF(E5997&lt;&gt;"BASIC_OK","REVIEW",IF(RIGHT(D5997,LEN(LOWER(TRIM('Audit summary'!$B$16)))+1)="@"&amp;LOWER(TRIM('Audit summary'!$B$16)),"INTERNAL","EXTERNAL"))</f>
        <v>INTERNAL</v>
      </c>
      <c r="G5997" s="6">
        <f t="shared" si="3"/>
        <v>0</v>
      </c>
      <c r="H5997" s="6">
        <f t="shared" si="4"/>
        <v>1</v>
      </c>
      <c r="I5997" s="6" t="str">
        <f>IF(OR(A5997="",COUNTIF('Message audit'!$A$2:$A$201,A5997)=0,AND(B5997&lt;&gt;"To",B5997&lt;&gt;"CC",B5997&lt;&gt;"BCC"),E5997&lt;&gt;"BASIC_OK"),"REVIEW","OK")</f>
        <v>OK</v>
      </c>
    </row>
    <row r="5998">
      <c r="A5998" s="5" t="s">
        <v>243</v>
      </c>
      <c r="B5998" s="5" t="s">
        <v>65</v>
      </c>
      <c r="C5998" s="5" t="s">
        <v>1240</v>
      </c>
      <c r="D5998" s="6" t="str">
        <f t="shared" si="1"/>
        <v>person997@demo.invalid</v>
      </c>
      <c r="E5998" s="6" t="str">
        <f t="shared" si="2"/>
        <v>BASIC_OK</v>
      </c>
      <c r="F5998" s="6" t="str">
        <f>IF(E5998&lt;&gt;"BASIC_OK","REVIEW",IF(RIGHT(D5998,LEN(LOWER(TRIM('Audit summary'!$B$16)))+1)="@"&amp;LOWER(TRIM('Audit summary'!$B$16)),"INTERNAL","EXTERNAL"))</f>
        <v>INTERNAL</v>
      </c>
      <c r="G5998" s="6">
        <f t="shared" si="3"/>
        <v>0</v>
      </c>
      <c r="H5998" s="6">
        <f t="shared" si="4"/>
        <v>1</v>
      </c>
      <c r="I5998" s="6" t="str">
        <f>IF(OR(A5998="",COUNTIF('Message audit'!$A$2:$A$201,A5998)=0,AND(B5998&lt;&gt;"To",B5998&lt;&gt;"CC",B5998&lt;&gt;"BCC"),E5998&lt;&gt;"BASIC_OK"),"REVIEW","OK")</f>
        <v>OK</v>
      </c>
    </row>
    <row r="5999">
      <c r="A5999" s="5" t="s">
        <v>243</v>
      </c>
      <c r="B5999" s="5" t="s">
        <v>21</v>
      </c>
      <c r="C5999" s="5" t="s">
        <v>1241</v>
      </c>
      <c r="D5999" s="6" t="str">
        <f t="shared" si="1"/>
        <v>person998@demo.invalid</v>
      </c>
      <c r="E5999" s="6" t="str">
        <f t="shared" si="2"/>
        <v>BASIC_OK</v>
      </c>
      <c r="F5999" s="6" t="str">
        <f>IF(E5999&lt;&gt;"BASIC_OK","REVIEW",IF(RIGHT(D5999,LEN(LOWER(TRIM('Audit summary'!$B$16)))+1)="@"&amp;LOWER(TRIM('Audit summary'!$B$16)),"INTERNAL","EXTERNAL"))</f>
        <v>INTERNAL</v>
      </c>
      <c r="G5999" s="6">
        <f t="shared" si="3"/>
        <v>0</v>
      </c>
      <c r="H5999" s="6">
        <f t="shared" si="4"/>
        <v>1</v>
      </c>
      <c r="I5999" s="6" t="str">
        <f>IF(OR(A5999="",COUNTIF('Message audit'!$A$2:$A$201,A5999)=0,AND(B5999&lt;&gt;"To",B5999&lt;&gt;"CC",B5999&lt;&gt;"BCC"),E5999&lt;&gt;"BASIC_OK"),"REVIEW","OK")</f>
        <v>OK</v>
      </c>
    </row>
    <row r="6000">
      <c r="A6000" s="5" t="s">
        <v>243</v>
      </c>
      <c r="B6000" s="5" t="s">
        <v>50</v>
      </c>
      <c r="C6000" s="5" t="s">
        <v>1242</v>
      </c>
      <c r="D6000" s="6" t="str">
        <f t="shared" si="1"/>
        <v>person999@demo.invalid</v>
      </c>
      <c r="E6000" s="6" t="str">
        <f t="shared" si="2"/>
        <v>BASIC_OK</v>
      </c>
      <c r="F6000" s="6" t="str">
        <f>IF(E6000&lt;&gt;"BASIC_OK","REVIEW",IF(RIGHT(D6000,LEN(LOWER(TRIM('Audit summary'!$B$16)))+1)="@"&amp;LOWER(TRIM('Audit summary'!$B$16)),"INTERNAL","EXTERNAL"))</f>
        <v>INTERNAL</v>
      </c>
      <c r="G6000" s="6">
        <f t="shared" si="3"/>
        <v>0</v>
      </c>
      <c r="H6000" s="6">
        <f t="shared" si="4"/>
        <v>1</v>
      </c>
      <c r="I6000" s="6" t="str">
        <f>IF(OR(A6000="",COUNTIF('Message audit'!$A$2:$A$201,A6000)=0,AND(B6000&lt;&gt;"To",B6000&lt;&gt;"CC",B6000&lt;&gt;"BCC"),E6000&lt;&gt;"BASIC_OK"),"REVIEW","OK")</f>
        <v>OK</v>
      </c>
    </row>
    <row r="6001">
      <c r="A6001" s="5" t="s">
        <v>243</v>
      </c>
      <c r="B6001" s="5" t="s">
        <v>65</v>
      </c>
      <c r="D6001" s="6" t="str">
        <f t="shared" si="1"/>
        <v/>
      </c>
      <c r="E6001" s="6" t="str">
        <f t="shared" si="2"/>
        <v>MISSING</v>
      </c>
      <c r="F6001" s="6" t="str">
        <f>IF(E6001&lt;&gt;"BASIC_OK","REVIEW",IF(RIGHT(D6001,LEN(LOWER(TRIM('Audit summary'!$B$16)))+1)="@"&amp;LOWER(TRIM('Audit summary'!$B$16)),"INTERNAL","EXTERNAL"))</f>
        <v>REVIEW</v>
      </c>
      <c r="G6001" s="6">
        <f t="shared" si="3"/>
        <v>0</v>
      </c>
      <c r="H6001" s="6">
        <f t="shared" si="4"/>
        <v>0</v>
      </c>
      <c r="I6001" s="6" t="str">
        <f>IF(OR(A6001="",COUNTIF('Message audit'!$A$2:$A$201,A6001)=0,AND(B6001&lt;&gt;"To",B6001&lt;&gt;"CC",B6001&lt;&gt;"BCC"),E6001&lt;&gt;"BASIC_OK"),"REVIEW","OK")</f>
        <v>REVIEW</v>
      </c>
    </row>
    <row r="6002">
      <c r="A6002" s="5" t="s">
        <v>243</v>
      </c>
      <c r="B6002" s="5" t="s">
        <v>21</v>
      </c>
      <c r="C6002" s="5" t="s">
        <v>1243</v>
      </c>
      <c r="D6002" s="6" t="str">
        <f t="shared" si="1"/>
        <v>broken-1001</v>
      </c>
      <c r="E6002" s="6" t="str">
        <f t="shared" si="2"/>
        <v>REVIEW</v>
      </c>
      <c r="F6002" s="6" t="str">
        <f>IF(E6002&lt;&gt;"BASIC_OK","REVIEW",IF(RIGHT(D6002,LEN(LOWER(TRIM('Audit summary'!$B$16)))+1)="@"&amp;LOWER(TRIM('Audit summary'!$B$16)),"INTERNAL","EXTERNAL"))</f>
        <v>REVIEW</v>
      </c>
      <c r="G6002" s="6">
        <f t="shared" si="3"/>
        <v>0</v>
      </c>
      <c r="H6002" s="6">
        <f t="shared" si="4"/>
        <v>0</v>
      </c>
      <c r="I6002" s="6" t="str">
        <f>IF(OR(A6002="",COUNTIF('Message audit'!$A$2:$A$201,A6002)=0,AND(B6002&lt;&gt;"To",B6002&lt;&gt;"CC",B6002&lt;&gt;"BCC"),E6002&lt;&gt;"BASIC_OK"),"REVIEW","OK")</f>
        <v>REVIEW</v>
      </c>
    </row>
    <row r="6003">
      <c r="A6003" s="5" t="s">
        <v>245</v>
      </c>
      <c r="B6003" s="5" t="s">
        <v>50</v>
      </c>
      <c r="C6003" s="5" t="s">
        <v>1244</v>
      </c>
      <c r="D6003" s="6" t="str">
        <f t="shared" si="1"/>
        <v>person1002@demo.invalid</v>
      </c>
      <c r="E6003" s="6" t="str">
        <f t="shared" si="2"/>
        <v>BASIC_OK</v>
      </c>
      <c r="F6003" s="6" t="str">
        <f>IF(E6003&lt;&gt;"BASIC_OK","REVIEW",IF(RIGHT(D6003,LEN(LOWER(TRIM('Audit summary'!$B$16)))+1)="@"&amp;LOWER(TRIM('Audit summary'!$B$16)),"INTERNAL","EXTERNAL"))</f>
        <v>INTERNAL</v>
      </c>
      <c r="G6003" s="6">
        <f t="shared" si="3"/>
        <v>0</v>
      </c>
      <c r="H6003" s="6">
        <f t="shared" si="4"/>
        <v>1</v>
      </c>
      <c r="I6003" s="6" t="str">
        <f>IF(OR(A6003="",COUNTIF('Message audit'!$A$2:$A$201,A6003)=0,AND(B6003&lt;&gt;"To",B6003&lt;&gt;"CC",B6003&lt;&gt;"BCC"),E6003&lt;&gt;"BASIC_OK"),"REVIEW","OK")</f>
        <v>OK</v>
      </c>
    </row>
    <row r="6004">
      <c r="A6004" s="5" t="s">
        <v>245</v>
      </c>
      <c r="B6004" s="5" t="s">
        <v>65</v>
      </c>
      <c r="C6004" s="5" t="s">
        <v>1245</v>
      </c>
      <c r="D6004" s="6" t="str">
        <f t="shared" si="1"/>
        <v>person1003@demo.invalid</v>
      </c>
      <c r="E6004" s="6" t="str">
        <f t="shared" si="2"/>
        <v>BASIC_OK</v>
      </c>
      <c r="F6004" s="6" t="str">
        <f>IF(E6004&lt;&gt;"BASIC_OK","REVIEW",IF(RIGHT(D6004,LEN(LOWER(TRIM('Audit summary'!$B$16)))+1)="@"&amp;LOWER(TRIM('Audit summary'!$B$16)),"INTERNAL","EXTERNAL"))</f>
        <v>INTERNAL</v>
      </c>
      <c r="G6004" s="6">
        <f t="shared" si="3"/>
        <v>0</v>
      </c>
      <c r="H6004" s="6">
        <f t="shared" si="4"/>
        <v>1</v>
      </c>
      <c r="I6004" s="6" t="str">
        <f>IF(OR(A6004="",COUNTIF('Message audit'!$A$2:$A$201,A6004)=0,AND(B6004&lt;&gt;"To",B6004&lt;&gt;"CC",B6004&lt;&gt;"BCC"),E6004&lt;&gt;"BASIC_OK"),"REVIEW","OK")</f>
        <v>OK</v>
      </c>
    </row>
    <row r="6005">
      <c r="A6005" s="5" t="s">
        <v>245</v>
      </c>
      <c r="B6005" s="5" t="s">
        <v>21</v>
      </c>
      <c r="C6005" s="5" t="s">
        <v>1246</v>
      </c>
      <c r="D6005" s="6" t="str">
        <f t="shared" si="1"/>
        <v>person1004@demo.invalid</v>
      </c>
      <c r="E6005" s="6" t="str">
        <f t="shared" si="2"/>
        <v>BASIC_OK</v>
      </c>
      <c r="F6005" s="6" t="str">
        <f>IF(E6005&lt;&gt;"BASIC_OK","REVIEW",IF(RIGHT(D6005,LEN(LOWER(TRIM('Audit summary'!$B$16)))+1)="@"&amp;LOWER(TRIM('Audit summary'!$B$16)),"INTERNAL","EXTERNAL"))</f>
        <v>INTERNAL</v>
      </c>
      <c r="G6005" s="6">
        <f t="shared" si="3"/>
        <v>0</v>
      </c>
      <c r="H6005" s="6">
        <f t="shared" si="4"/>
        <v>1</v>
      </c>
      <c r="I6005" s="6" t="str">
        <f>IF(OR(A6005="",COUNTIF('Message audit'!$A$2:$A$201,A6005)=0,AND(B6005&lt;&gt;"To",B6005&lt;&gt;"CC",B6005&lt;&gt;"BCC"),E6005&lt;&gt;"BASIC_OK"),"REVIEW","OK")</f>
        <v>OK</v>
      </c>
    </row>
    <row r="6006">
      <c r="A6006" s="5" t="s">
        <v>245</v>
      </c>
      <c r="B6006" s="5" t="s">
        <v>50</v>
      </c>
      <c r="C6006" s="5" t="s">
        <v>1247</v>
      </c>
      <c r="D6006" s="6" t="str">
        <f t="shared" si="1"/>
        <v>person1005@example.org</v>
      </c>
      <c r="E6006" s="6" t="str">
        <f t="shared" si="2"/>
        <v>BASIC_OK</v>
      </c>
      <c r="F6006" s="6" t="str">
        <f>IF(E6006&lt;&gt;"BASIC_OK","REVIEW",IF(RIGHT(D6006,LEN(LOWER(TRIM('Audit summary'!$B$16)))+1)="@"&amp;LOWER(TRIM('Audit summary'!$B$16)),"INTERNAL","EXTERNAL"))</f>
        <v>EXTERNAL</v>
      </c>
      <c r="G6006" s="6">
        <f t="shared" si="3"/>
        <v>0</v>
      </c>
      <c r="H6006" s="6">
        <f t="shared" si="4"/>
        <v>1</v>
      </c>
      <c r="I6006" s="6" t="str">
        <f>IF(OR(A6006="",COUNTIF('Message audit'!$A$2:$A$201,A6006)=0,AND(B6006&lt;&gt;"To",B6006&lt;&gt;"CC",B6006&lt;&gt;"BCC"),E6006&lt;&gt;"BASIC_OK"),"REVIEW","OK")</f>
        <v>OK</v>
      </c>
    </row>
    <row r="6007">
      <c r="A6007" s="5" t="s">
        <v>245</v>
      </c>
      <c r="B6007" s="5" t="s">
        <v>65</v>
      </c>
      <c r="C6007" s="5" t="s">
        <v>1248</v>
      </c>
      <c r="D6007" s="6" t="str">
        <f t="shared" si="1"/>
        <v>person1006@demo.invalid</v>
      </c>
      <c r="E6007" s="6" t="str">
        <f t="shared" si="2"/>
        <v>BASIC_OK</v>
      </c>
      <c r="F6007" s="6" t="str">
        <f>IF(E6007&lt;&gt;"BASIC_OK","REVIEW",IF(RIGHT(D6007,LEN(LOWER(TRIM('Audit summary'!$B$16)))+1)="@"&amp;LOWER(TRIM('Audit summary'!$B$16)),"INTERNAL","EXTERNAL"))</f>
        <v>INTERNAL</v>
      </c>
      <c r="G6007" s="6">
        <f t="shared" si="3"/>
        <v>0</v>
      </c>
      <c r="H6007" s="6">
        <f t="shared" si="4"/>
        <v>1</v>
      </c>
      <c r="I6007" s="6" t="str">
        <f>IF(OR(A6007="",COUNTIF('Message audit'!$A$2:$A$201,A6007)=0,AND(B6007&lt;&gt;"To",B6007&lt;&gt;"CC",B6007&lt;&gt;"BCC"),E6007&lt;&gt;"BASIC_OK"),"REVIEW","OK")</f>
        <v>OK</v>
      </c>
    </row>
    <row r="6008">
      <c r="A6008" s="5" t="s">
        <v>245</v>
      </c>
      <c r="B6008" s="5" t="s">
        <v>21</v>
      </c>
      <c r="C6008" s="5" t="s">
        <v>1249</v>
      </c>
      <c r="D6008" s="6" t="str">
        <f t="shared" si="1"/>
        <v>person1007@demo.invalid</v>
      </c>
      <c r="E6008" s="6" t="str">
        <f t="shared" si="2"/>
        <v>BASIC_OK</v>
      </c>
      <c r="F6008" s="6" t="str">
        <f>IF(E6008&lt;&gt;"BASIC_OK","REVIEW",IF(RIGHT(D6008,LEN(LOWER(TRIM('Audit summary'!$B$16)))+1)="@"&amp;LOWER(TRIM('Audit summary'!$B$16)),"INTERNAL","EXTERNAL"))</f>
        <v>INTERNAL</v>
      </c>
      <c r="G6008" s="6">
        <f t="shared" si="3"/>
        <v>0</v>
      </c>
      <c r="H6008" s="6">
        <f t="shared" si="4"/>
        <v>1</v>
      </c>
      <c r="I6008" s="6" t="str">
        <f>IF(OR(A6008="",COUNTIF('Message audit'!$A$2:$A$201,A6008)=0,AND(B6008&lt;&gt;"To",B6008&lt;&gt;"CC",B6008&lt;&gt;"BCC"),E6008&lt;&gt;"BASIC_OK"),"REVIEW","OK")</f>
        <v>OK</v>
      </c>
    </row>
    <row r="6009">
      <c r="A6009" s="5" t="s">
        <v>245</v>
      </c>
      <c r="B6009" s="5" t="s">
        <v>50</v>
      </c>
      <c r="C6009" s="5" t="s">
        <v>1250</v>
      </c>
      <c r="D6009" s="6" t="str">
        <f t="shared" si="1"/>
        <v>person1008@demo.invalid</v>
      </c>
      <c r="E6009" s="6" t="str">
        <f t="shared" si="2"/>
        <v>BASIC_OK</v>
      </c>
      <c r="F6009" s="6" t="str">
        <f>IF(E6009&lt;&gt;"BASIC_OK","REVIEW",IF(RIGHT(D6009,LEN(LOWER(TRIM('Audit summary'!$B$16)))+1)="@"&amp;LOWER(TRIM('Audit summary'!$B$16)),"INTERNAL","EXTERNAL"))</f>
        <v>INTERNAL</v>
      </c>
      <c r="G6009" s="6">
        <f t="shared" si="3"/>
        <v>0</v>
      </c>
      <c r="H6009" s="6">
        <f t="shared" si="4"/>
        <v>1</v>
      </c>
      <c r="I6009" s="6" t="str">
        <f>IF(OR(A6009="",COUNTIF('Message audit'!$A$2:$A$201,A6009)=0,AND(B6009&lt;&gt;"To",B6009&lt;&gt;"CC",B6009&lt;&gt;"BCC"),E6009&lt;&gt;"BASIC_OK"),"REVIEW","OK")</f>
        <v>OK</v>
      </c>
    </row>
    <row r="6010">
      <c r="A6010" s="5" t="s">
        <v>245</v>
      </c>
      <c r="B6010" s="5" t="s">
        <v>65</v>
      </c>
      <c r="C6010" s="5" t="s">
        <v>1251</v>
      </c>
      <c r="D6010" s="6" t="str">
        <f t="shared" si="1"/>
        <v>person1009@demo.invalid</v>
      </c>
      <c r="E6010" s="6" t="str">
        <f t="shared" si="2"/>
        <v>BASIC_OK</v>
      </c>
      <c r="F6010" s="6" t="str">
        <f>IF(E6010&lt;&gt;"BASIC_OK","REVIEW",IF(RIGHT(D6010,LEN(LOWER(TRIM('Audit summary'!$B$16)))+1)="@"&amp;LOWER(TRIM('Audit summary'!$B$16)),"INTERNAL","EXTERNAL"))</f>
        <v>INTERNAL</v>
      </c>
      <c r="G6010" s="6">
        <f t="shared" si="3"/>
        <v>0</v>
      </c>
      <c r="H6010" s="6">
        <f t="shared" si="4"/>
        <v>1</v>
      </c>
      <c r="I6010" s="6" t="str">
        <f>IF(OR(A6010="",COUNTIF('Message audit'!$A$2:$A$201,A6010)=0,AND(B6010&lt;&gt;"To",B6010&lt;&gt;"CC",B6010&lt;&gt;"BCC"),E6010&lt;&gt;"BASIC_OK"),"REVIEW","OK")</f>
        <v>OK</v>
      </c>
    </row>
    <row r="6011">
      <c r="A6011" s="5" t="s">
        <v>245</v>
      </c>
      <c r="B6011" s="5" t="s">
        <v>21</v>
      </c>
      <c r="C6011" s="5" t="s">
        <v>1252</v>
      </c>
      <c r="D6011" s="6" t="str">
        <f t="shared" si="1"/>
        <v>person1010@example.org</v>
      </c>
      <c r="E6011" s="6" t="str">
        <f t="shared" si="2"/>
        <v>BASIC_OK</v>
      </c>
      <c r="F6011" s="6" t="str">
        <f>IF(E6011&lt;&gt;"BASIC_OK","REVIEW",IF(RIGHT(D6011,LEN(LOWER(TRIM('Audit summary'!$B$16)))+1)="@"&amp;LOWER(TRIM('Audit summary'!$B$16)),"INTERNAL","EXTERNAL"))</f>
        <v>EXTERNAL</v>
      </c>
      <c r="G6011" s="6">
        <f t="shared" si="3"/>
        <v>0</v>
      </c>
      <c r="H6011" s="6">
        <f t="shared" si="4"/>
        <v>1</v>
      </c>
      <c r="I6011" s="6" t="str">
        <f>IF(OR(A6011="",COUNTIF('Message audit'!$A$2:$A$201,A6011)=0,AND(B6011&lt;&gt;"To",B6011&lt;&gt;"CC",B6011&lt;&gt;"BCC"),E6011&lt;&gt;"BASIC_OK"),"REVIEW","OK")</f>
        <v>OK</v>
      </c>
    </row>
    <row r="6012">
      <c r="A6012" s="5" t="s">
        <v>245</v>
      </c>
      <c r="B6012" s="5" t="s">
        <v>50</v>
      </c>
      <c r="C6012" s="5" t="s">
        <v>1253</v>
      </c>
      <c r="D6012" s="6" t="str">
        <f t="shared" si="1"/>
        <v>person1011@demo.invalid</v>
      </c>
      <c r="E6012" s="6" t="str">
        <f t="shared" si="2"/>
        <v>BASIC_OK</v>
      </c>
      <c r="F6012" s="6" t="str">
        <f>IF(E6012&lt;&gt;"BASIC_OK","REVIEW",IF(RIGHT(D6012,LEN(LOWER(TRIM('Audit summary'!$B$16)))+1)="@"&amp;LOWER(TRIM('Audit summary'!$B$16)),"INTERNAL","EXTERNAL"))</f>
        <v>INTERNAL</v>
      </c>
      <c r="G6012" s="6">
        <f t="shared" si="3"/>
        <v>0</v>
      </c>
      <c r="H6012" s="6">
        <f t="shared" si="4"/>
        <v>1</v>
      </c>
      <c r="I6012" s="6" t="str">
        <f>IF(OR(A6012="",COUNTIF('Message audit'!$A$2:$A$201,A6012)=0,AND(B6012&lt;&gt;"To",B6012&lt;&gt;"CC",B6012&lt;&gt;"BCC"),E6012&lt;&gt;"BASIC_OK"),"REVIEW","OK")</f>
        <v>OK</v>
      </c>
    </row>
    <row r="6013">
      <c r="A6013" s="5" t="s">
        <v>245</v>
      </c>
      <c r="B6013" s="5" t="s">
        <v>65</v>
      </c>
      <c r="C6013" s="5" t="s">
        <v>1254</v>
      </c>
      <c r="D6013" s="6" t="str">
        <f t="shared" si="1"/>
        <v>person1012@demo.invalid</v>
      </c>
      <c r="E6013" s="6" t="str">
        <f t="shared" si="2"/>
        <v>BASIC_OK</v>
      </c>
      <c r="F6013" s="6" t="str">
        <f>IF(E6013&lt;&gt;"BASIC_OK","REVIEW",IF(RIGHT(D6013,LEN(LOWER(TRIM('Audit summary'!$B$16)))+1)="@"&amp;LOWER(TRIM('Audit summary'!$B$16)),"INTERNAL","EXTERNAL"))</f>
        <v>INTERNAL</v>
      </c>
      <c r="G6013" s="6">
        <f t="shared" si="3"/>
        <v>0</v>
      </c>
      <c r="H6013" s="6">
        <f t="shared" si="4"/>
        <v>1</v>
      </c>
      <c r="I6013" s="6" t="str">
        <f>IF(OR(A6013="",COUNTIF('Message audit'!$A$2:$A$201,A6013)=0,AND(B6013&lt;&gt;"To",B6013&lt;&gt;"CC",B6013&lt;&gt;"BCC"),E6013&lt;&gt;"BASIC_OK"),"REVIEW","OK")</f>
        <v>OK</v>
      </c>
    </row>
    <row r="6014">
      <c r="A6014" s="5" t="s">
        <v>245</v>
      </c>
      <c r="B6014" s="5" t="s">
        <v>21</v>
      </c>
      <c r="C6014" s="5" t="s">
        <v>1255</v>
      </c>
      <c r="D6014" s="6" t="str">
        <f t="shared" si="1"/>
        <v>person1013@demo.invalid</v>
      </c>
      <c r="E6014" s="6" t="str">
        <f t="shared" si="2"/>
        <v>BASIC_OK</v>
      </c>
      <c r="F6014" s="6" t="str">
        <f>IF(E6014&lt;&gt;"BASIC_OK","REVIEW",IF(RIGHT(D6014,LEN(LOWER(TRIM('Audit summary'!$B$16)))+1)="@"&amp;LOWER(TRIM('Audit summary'!$B$16)),"INTERNAL","EXTERNAL"))</f>
        <v>INTERNAL</v>
      </c>
      <c r="G6014" s="6">
        <f t="shared" si="3"/>
        <v>0</v>
      </c>
      <c r="H6014" s="6">
        <f t="shared" si="4"/>
        <v>1</v>
      </c>
      <c r="I6014" s="6" t="str">
        <f>IF(OR(A6014="",COUNTIF('Message audit'!$A$2:$A$201,A6014)=0,AND(B6014&lt;&gt;"To",B6014&lt;&gt;"CC",B6014&lt;&gt;"BCC"),E6014&lt;&gt;"BASIC_OK"),"REVIEW","OK")</f>
        <v>OK</v>
      </c>
    </row>
    <row r="6015">
      <c r="A6015" s="5" t="s">
        <v>245</v>
      </c>
      <c r="B6015" s="5" t="s">
        <v>50</v>
      </c>
      <c r="C6015" s="5" t="s">
        <v>1256</v>
      </c>
      <c r="D6015" s="6" t="str">
        <f t="shared" si="1"/>
        <v>person1014@demo.invalid</v>
      </c>
      <c r="E6015" s="6" t="str">
        <f t="shared" si="2"/>
        <v>BASIC_OK</v>
      </c>
      <c r="F6015" s="6" t="str">
        <f>IF(E6015&lt;&gt;"BASIC_OK","REVIEW",IF(RIGHT(D6015,LEN(LOWER(TRIM('Audit summary'!$B$16)))+1)="@"&amp;LOWER(TRIM('Audit summary'!$B$16)),"INTERNAL","EXTERNAL"))</f>
        <v>INTERNAL</v>
      </c>
      <c r="G6015" s="6">
        <f t="shared" si="3"/>
        <v>0</v>
      </c>
      <c r="H6015" s="6">
        <f t="shared" si="4"/>
        <v>1</v>
      </c>
      <c r="I6015" s="6" t="str">
        <f>IF(OR(A6015="",COUNTIF('Message audit'!$A$2:$A$201,A6015)=0,AND(B6015&lt;&gt;"To",B6015&lt;&gt;"CC",B6015&lt;&gt;"BCC"),E6015&lt;&gt;"BASIC_OK"),"REVIEW","OK")</f>
        <v>OK</v>
      </c>
    </row>
    <row r="6016">
      <c r="A6016" s="5" t="s">
        <v>245</v>
      </c>
      <c r="B6016" s="5" t="s">
        <v>65</v>
      </c>
      <c r="C6016" s="5" t="s">
        <v>1257</v>
      </c>
      <c r="D6016" s="6" t="str">
        <f t="shared" si="1"/>
        <v>person1015@example.org</v>
      </c>
      <c r="E6016" s="6" t="str">
        <f t="shared" si="2"/>
        <v>BASIC_OK</v>
      </c>
      <c r="F6016" s="6" t="str">
        <f>IF(E6016&lt;&gt;"BASIC_OK","REVIEW",IF(RIGHT(D6016,LEN(LOWER(TRIM('Audit summary'!$B$16)))+1)="@"&amp;LOWER(TRIM('Audit summary'!$B$16)),"INTERNAL","EXTERNAL"))</f>
        <v>EXTERNAL</v>
      </c>
      <c r="G6016" s="6">
        <f t="shared" si="3"/>
        <v>0</v>
      </c>
      <c r="H6016" s="6">
        <f t="shared" si="4"/>
        <v>1</v>
      </c>
      <c r="I6016" s="6" t="str">
        <f>IF(OR(A6016="",COUNTIF('Message audit'!$A$2:$A$201,A6016)=0,AND(B6016&lt;&gt;"To",B6016&lt;&gt;"CC",B6016&lt;&gt;"BCC"),E6016&lt;&gt;"BASIC_OK"),"REVIEW","OK")</f>
        <v>OK</v>
      </c>
    </row>
    <row r="6017">
      <c r="A6017" s="5" t="s">
        <v>245</v>
      </c>
      <c r="B6017" s="5" t="s">
        <v>21</v>
      </c>
      <c r="C6017" s="5" t="s">
        <v>1258</v>
      </c>
      <c r="D6017" s="6" t="str">
        <f t="shared" si="1"/>
        <v>person1016@demo.invalid</v>
      </c>
      <c r="E6017" s="6" t="str">
        <f t="shared" si="2"/>
        <v>BASIC_OK</v>
      </c>
      <c r="F6017" s="6" t="str">
        <f>IF(E6017&lt;&gt;"BASIC_OK","REVIEW",IF(RIGHT(D6017,LEN(LOWER(TRIM('Audit summary'!$B$16)))+1)="@"&amp;LOWER(TRIM('Audit summary'!$B$16)),"INTERNAL","EXTERNAL"))</f>
        <v>INTERNAL</v>
      </c>
      <c r="G6017" s="6">
        <f t="shared" si="3"/>
        <v>0</v>
      </c>
      <c r="H6017" s="6">
        <f t="shared" si="4"/>
        <v>1</v>
      </c>
      <c r="I6017" s="6" t="str">
        <f>IF(OR(A6017="",COUNTIF('Message audit'!$A$2:$A$201,A6017)=0,AND(B6017&lt;&gt;"To",B6017&lt;&gt;"CC",B6017&lt;&gt;"BCC"),E6017&lt;&gt;"BASIC_OK"),"REVIEW","OK")</f>
        <v>OK</v>
      </c>
    </row>
    <row r="6018">
      <c r="A6018" s="5" t="s">
        <v>245</v>
      </c>
      <c r="B6018" s="5" t="s">
        <v>50</v>
      </c>
      <c r="C6018" s="5" t="s">
        <v>1259</v>
      </c>
      <c r="D6018" s="6" t="str">
        <f t="shared" si="1"/>
        <v>person1017@demo.invalid</v>
      </c>
      <c r="E6018" s="6" t="str">
        <f t="shared" si="2"/>
        <v>BASIC_OK</v>
      </c>
      <c r="F6018" s="6" t="str">
        <f>IF(E6018&lt;&gt;"BASIC_OK","REVIEW",IF(RIGHT(D6018,LEN(LOWER(TRIM('Audit summary'!$B$16)))+1)="@"&amp;LOWER(TRIM('Audit summary'!$B$16)),"INTERNAL","EXTERNAL"))</f>
        <v>INTERNAL</v>
      </c>
      <c r="G6018" s="6">
        <f t="shared" si="3"/>
        <v>0</v>
      </c>
      <c r="H6018" s="6">
        <f t="shared" si="4"/>
        <v>1</v>
      </c>
      <c r="I6018" s="6" t="str">
        <f>IF(OR(A6018="",COUNTIF('Message audit'!$A$2:$A$201,A6018)=0,AND(B6018&lt;&gt;"To",B6018&lt;&gt;"CC",B6018&lt;&gt;"BCC"),E6018&lt;&gt;"BASIC_OK"),"REVIEW","OK")</f>
        <v>OK</v>
      </c>
    </row>
    <row r="6019">
      <c r="A6019" s="5" t="s">
        <v>245</v>
      </c>
      <c r="B6019" s="5" t="s">
        <v>65</v>
      </c>
      <c r="C6019" s="5" t="s">
        <v>1260</v>
      </c>
      <c r="D6019" s="6" t="str">
        <f t="shared" si="1"/>
        <v>person1018@demo.invalid</v>
      </c>
      <c r="E6019" s="6" t="str">
        <f t="shared" si="2"/>
        <v>BASIC_OK</v>
      </c>
      <c r="F6019" s="6" t="str">
        <f>IF(E6019&lt;&gt;"BASIC_OK","REVIEW",IF(RIGHT(D6019,LEN(LOWER(TRIM('Audit summary'!$B$16)))+1)="@"&amp;LOWER(TRIM('Audit summary'!$B$16)),"INTERNAL","EXTERNAL"))</f>
        <v>INTERNAL</v>
      </c>
      <c r="G6019" s="6">
        <f t="shared" si="3"/>
        <v>0</v>
      </c>
      <c r="H6019" s="6">
        <f t="shared" si="4"/>
        <v>1</v>
      </c>
      <c r="I6019" s="6" t="str">
        <f>IF(OR(A6019="",COUNTIF('Message audit'!$A$2:$A$201,A6019)=0,AND(B6019&lt;&gt;"To",B6019&lt;&gt;"CC",B6019&lt;&gt;"BCC"),E6019&lt;&gt;"BASIC_OK"),"REVIEW","OK")</f>
        <v>OK</v>
      </c>
    </row>
    <row r="6020">
      <c r="A6020" s="5" t="s">
        <v>245</v>
      </c>
      <c r="B6020" s="5" t="s">
        <v>21</v>
      </c>
      <c r="C6020" s="5" t="s">
        <v>1261</v>
      </c>
      <c r="D6020" s="6" t="str">
        <f t="shared" si="1"/>
        <v>person1019@demo.invalid</v>
      </c>
      <c r="E6020" s="6" t="str">
        <f t="shared" si="2"/>
        <v>BASIC_OK</v>
      </c>
      <c r="F6020" s="6" t="str">
        <f>IF(E6020&lt;&gt;"BASIC_OK","REVIEW",IF(RIGHT(D6020,LEN(LOWER(TRIM('Audit summary'!$B$16)))+1)="@"&amp;LOWER(TRIM('Audit summary'!$B$16)),"INTERNAL","EXTERNAL"))</f>
        <v>INTERNAL</v>
      </c>
      <c r="G6020" s="6">
        <f t="shared" si="3"/>
        <v>0</v>
      </c>
      <c r="H6020" s="6">
        <f t="shared" si="4"/>
        <v>1</v>
      </c>
      <c r="I6020" s="6" t="str">
        <f>IF(OR(A6020="",COUNTIF('Message audit'!$A$2:$A$201,A6020)=0,AND(B6020&lt;&gt;"To",B6020&lt;&gt;"CC",B6020&lt;&gt;"BCC"),E6020&lt;&gt;"BASIC_OK"),"REVIEW","OK")</f>
        <v>OK</v>
      </c>
    </row>
    <row r="6021">
      <c r="A6021" s="5" t="s">
        <v>245</v>
      </c>
      <c r="B6021" s="5" t="s">
        <v>50</v>
      </c>
      <c r="C6021" s="5" t="s">
        <v>1262</v>
      </c>
      <c r="D6021" s="6" t="str">
        <f t="shared" si="1"/>
        <v>person1020@example.org</v>
      </c>
      <c r="E6021" s="6" t="str">
        <f t="shared" si="2"/>
        <v>BASIC_OK</v>
      </c>
      <c r="F6021" s="6" t="str">
        <f>IF(E6021&lt;&gt;"BASIC_OK","REVIEW",IF(RIGHT(D6021,LEN(LOWER(TRIM('Audit summary'!$B$16)))+1)="@"&amp;LOWER(TRIM('Audit summary'!$B$16)),"INTERNAL","EXTERNAL"))</f>
        <v>EXTERNAL</v>
      </c>
      <c r="G6021" s="6">
        <f t="shared" si="3"/>
        <v>0</v>
      </c>
      <c r="H6021" s="6">
        <f t="shared" si="4"/>
        <v>1</v>
      </c>
      <c r="I6021" s="6" t="str">
        <f>IF(OR(A6021="",COUNTIF('Message audit'!$A$2:$A$201,A6021)=0,AND(B6021&lt;&gt;"To",B6021&lt;&gt;"CC",B6021&lt;&gt;"BCC"),E6021&lt;&gt;"BASIC_OK"),"REVIEW","OK")</f>
        <v>OK</v>
      </c>
    </row>
    <row r="6022">
      <c r="A6022" s="5" t="s">
        <v>245</v>
      </c>
      <c r="B6022" s="5" t="s">
        <v>65</v>
      </c>
      <c r="C6022" s="5" t="s">
        <v>1263</v>
      </c>
      <c r="D6022" s="6" t="str">
        <f t="shared" si="1"/>
        <v>person1021@demo.invalid</v>
      </c>
      <c r="E6022" s="6" t="str">
        <f t="shared" si="2"/>
        <v>BASIC_OK</v>
      </c>
      <c r="F6022" s="6" t="str">
        <f>IF(E6022&lt;&gt;"BASIC_OK","REVIEW",IF(RIGHT(D6022,LEN(LOWER(TRIM('Audit summary'!$B$16)))+1)="@"&amp;LOWER(TRIM('Audit summary'!$B$16)),"INTERNAL","EXTERNAL"))</f>
        <v>INTERNAL</v>
      </c>
      <c r="G6022" s="6">
        <f t="shared" si="3"/>
        <v>0</v>
      </c>
      <c r="H6022" s="6">
        <f t="shared" si="4"/>
        <v>1</v>
      </c>
      <c r="I6022" s="6" t="str">
        <f>IF(OR(A6022="",COUNTIF('Message audit'!$A$2:$A$201,A6022)=0,AND(B6022&lt;&gt;"To",B6022&lt;&gt;"CC",B6022&lt;&gt;"BCC"),E6022&lt;&gt;"BASIC_OK"),"REVIEW","OK")</f>
        <v>OK</v>
      </c>
    </row>
    <row r="6023">
      <c r="A6023" s="5" t="s">
        <v>245</v>
      </c>
      <c r="B6023" s="5" t="s">
        <v>21</v>
      </c>
      <c r="C6023" s="5" t="s">
        <v>1264</v>
      </c>
      <c r="D6023" s="6" t="str">
        <f t="shared" si="1"/>
        <v>person1022@demo.invalid</v>
      </c>
      <c r="E6023" s="6" t="str">
        <f t="shared" si="2"/>
        <v>BASIC_OK</v>
      </c>
      <c r="F6023" s="6" t="str">
        <f>IF(E6023&lt;&gt;"BASIC_OK","REVIEW",IF(RIGHT(D6023,LEN(LOWER(TRIM('Audit summary'!$B$16)))+1)="@"&amp;LOWER(TRIM('Audit summary'!$B$16)),"INTERNAL","EXTERNAL"))</f>
        <v>INTERNAL</v>
      </c>
      <c r="G6023" s="6">
        <f t="shared" si="3"/>
        <v>0</v>
      </c>
      <c r="H6023" s="6">
        <f t="shared" si="4"/>
        <v>1</v>
      </c>
      <c r="I6023" s="6" t="str">
        <f>IF(OR(A6023="",COUNTIF('Message audit'!$A$2:$A$201,A6023)=0,AND(B6023&lt;&gt;"To",B6023&lt;&gt;"CC",B6023&lt;&gt;"BCC"),E6023&lt;&gt;"BASIC_OK"),"REVIEW","OK")</f>
        <v>OK</v>
      </c>
    </row>
    <row r="6024">
      <c r="A6024" s="5" t="s">
        <v>245</v>
      </c>
      <c r="B6024" s="5" t="s">
        <v>50</v>
      </c>
      <c r="C6024" s="5" t="s">
        <v>1265</v>
      </c>
      <c r="D6024" s="6" t="str">
        <f t="shared" si="1"/>
        <v>person1023@demo.invalid</v>
      </c>
      <c r="E6024" s="6" t="str">
        <f t="shared" si="2"/>
        <v>BASIC_OK</v>
      </c>
      <c r="F6024" s="6" t="str">
        <f>IF(E6024&lt;&gt;"BASIC_OK","REVIEW",IF(RIGHT(D6024,LEN(LOWER(TRIM('Audit summary'!$B$16)))+1)="@"&amp;LOWER(TRIM('Audit summary'!$B$16)),"INTERNAL","EXTERNAL"))</f>
        <v>INTERNAL</v>
      </c>
      <c r="G6024" s="6">
        <f t="shared" si="3"/>
        <v>0</v>
      </c>
      <c r="H6024" s="6">
        <f t="shared" si="4"/>
        <v>1</v>
      </c>
      <c r="I6024" s="6" t="str">
        <f>IF(OR(A6024="",COUNTIF('Message audit'!$A$2:$A$201,A6024)=0,AND(B6024&lt;&gt;"To",B6024&lt;&gt;"CC",B6024&lt;&gt;"BCC"),E6024&lt;&gt;"BASIC_OK"),"REVIEW","OK")</f>
        <v>OK</v>
      </c>
    </row>
    <row r="6025">
      <c r="A6025" s="5" t="s">
        <v>245</v>
      </c>
      <c r="B6025" s="5" t="s">
        <v>65</v>
      </c>
      <c r="C6025" s="5" t="s">
        <v>1266</v>
      </c>
      <c r="D6025" s="6" t="str">
        <f t="shared" si="1"/>
        <v>person1024@demo.invalid</v>
      </c>
      <c r="E6025" s="6" t="str">
        <f t="shared" si="2"/>
        <v>BASIC_OK</v>
      </c>
      <c r="F6025" s="6" t="str">
        <f>IF(E6025&lt;&gt;"BASIC_OK","REVIEW",IF(RIGHT(D6025,LEN(LOWER(TRIM('Audit summary'!$B$16)))+1)="@"&amp;LOWER(TRIM('Audit summary'!$B$16)),"INTERNAL","EXTERNAL"))</f>
        <v>INTERNAL</v>
      </c>
      <c r="G6025" s="6">
        <f t="shared" si="3"/>
        <v>0</v>
      </c>
      <c r="H6025" s="6">
        <f t="shared" si="4"/>
        <v>1</v>
      </c>
      <c r="I6025" s="6" t="str">
        <f>IF(OR(A6025="",COUNTIF('Message audit'!$A$2:$A$201,A6025)=0,AND(B6025&lt;&gt;"To",B6025&lt;&gt;"CC",B6025&lt;&gt;"BCC"),E6025&lt;&gt;"BASIC_OK"),"REVIEW","OK")</f>
        <v>OK</v>
      </c>
    </row>
    <row r="6026">
      <c r="A6026" s="5" t="s">
        <v>245</v>
      </c>
      <c r="B6026" s="5" t="s">
        <v>21</v>
      </c>
      <c r="C6026" s="5" t="s">
        <v>1267</v>
      </c>
      <c r="D6026" s="6" t="str">
        <f t="shared" si="1"/>
        <v>person1025@example.org</v>
      </c>
      <c r="E6026" s="6" t="str">
        <f t="shared" si="2"/>
        <v>BASIC_OK</v>
      </c>
      <c r="F6026" s="6" t="str">
        <f>IF(E6026&lt;&gt;"BASIC_OK","REVIEW",IF(RIGHT(D6026,LEN(LOWER(TRIM('Audit summary'!$B$16)))+1)="@"&amp;LOWER(TRIM('Audit summary'!$B$16)),"INTERNAL","EXTERNAL"))</f>
        <v>EXTERNAL</v>
      </c>
      <c r="G6026" s="6">
        <f t="shared" si="3"/>
        <v>0</v>
      </c>
      <c r="H6026" s="6">
        <f t="shared" si="4"/>
        <v>1</v>
      </c>
      <c r="I6026" s="6" t="str">
        <f>IF(OR(A6026="",COUNTIF('Message audit'!$A$2:$A$201,A6026)=0,AND(B6026&lt;&gt;"To",B6026&lt;&gt;"CC",B6026&lt;&gt;"BCC"),E6026&lt;&gt;"BASIC_OK"),"REVIEW","OK")</f>
        <v>OK</v>
      </c>
    </row>
    <row r="6027">
      <c r="A6027" s="5" t="s">
        <v>245</v>
      </c>
      <c r="B6027" s="5" t="s">
        <v>50</v>
      </c>
      <c r="C6027" s="5" t="s">
        <v>1268</v>
      </c>
      <c r="D6027" s="6" t="str">
        <f t="shared" si="1"/>
        <v>person1026@demo.invalid</v>
      </c>
      <c r="E6027" s="6" t="str">
        <f t="shared" si="2"/>
        <v>BASIC_OK</v>
      </c>
      <c r="F6027" s="6" t="str">
        <f>IF(E6027&lt;&gt;"BASIC_OK","REVIEW",IF(RIGHT(D6027,LEN(LOWER(TRIM('Audit summary'!$B$16)))+1)="@"&amp;LOWER(TRIM('Audit summary'!$B$16)),"INTERNAL","EXTERNAL"))</f>
        <v>INTERNAL</v>
      </c>
      <c r="G6027" s="6">
        <f t="shared" si="3"/>
        <v>0</v>
      </c>
      <c r="H6027" s="6">
        <f t="shared" si="4"/>
        <v>1</v>
      </c>
      <c r="I6027" s="6" t="str">
        <f>IF(OR(A6027="",COUNTIF('Message audit'!$A$2:$A$201,A6027)=0,AND(B6027&lt;&gt;"To",B6027&lt;&gt;"CC",B6027&lt;&gt;"BCC"),E6027&lt;&gt;"BASIC_OK"),"REVIEW","OK")</f>
        <v>OK</v>
      </c>
    </row>
    <row r="6028">
      <c r="A6028" s="5" t="s">
        <v>245</v>
      </c>
      <c r="B6028" s="5" t="s">
        <v>65</v>
      </c>
      <c r="C6028" s="5" t="s">
        <v>1269</v>
      </c>
      <c r="D6028" s="6" t="str">
        <f t="shared" si="1"/>
        <v>person1027@demo.invalid</v>
      </c>
      <c r="E6028" s="6" t="str">
        <f t="shared" si="2"/>
        <v>BASIC_OK</v>
      </c>
      <c r="F6028" s="6" t="str">
        <f>IF(E6028&lt;&gt;"BASIC_OK","REVIEW",IF(RIGHT(D6028,LEN(LOWER(TRIM('Audit summary'!$B$16)))+1)="@"&amp;LOWER(TRIM('Audit summary'!$B$16)),"INTERNAL","EXTERNAL"))</f>
        <v>INTERNAL</v>
      </c>
      <c r="G6028" s="6">
        <f t="shared" si="3"/>
        <v>0</v>
      </c>
      <c r="H6028" s="6">
        <f t="shared" si="4"/>
        <v>1</v>
      </c>
      <c r="I6028" s="6" t="str">
        <f>IF(OR(A6028="",COUNTIF('Message audit'!$A$2:$A$201,A6028)=0,AND(B6028&lt;&gt;"To",B6028&lt;&gt;"CC",B6028&lt;&gt;"BCC"),E6028&lt;&gt;"BASIC_OK"),"REVIEW","OK")</f>
        <v>OK</v>
      </c>
    </row>
    <row r="6029">
      <c r="A6029" s="5" t="s">
        <v>245</v>
      </c>
      <c r="B6029" s="5" t="s">
        <v>21</v>
      </c>
      <c r="C6029" s="5" t="s">
        <v>1270</v>
      </c>
      <c r="D6029" s="6" t="str">
        <f t="shared" si="1"/>
        <v>person1028@demo.invalid</v>
      </c>
      <c r="E6029" s="6" t="str">
        <f t="shared" si="2"/>
        <v>BASIC_OK</v>
      </c>
      <c r="F6029" s="6" t="str">
        <f>IF(E6029&lt;&gt;"BASIC_OK","REVIEW",IF(RIGHT(D6029,LEN(LOWER(TRIM('Audit summary'!$B$16)))+1)="@"&amp;LOWER(TRIM('Audit summary'!$B$16)),"INTERNAL","EXTERNAL"))</f>
        <v>INTERNAL</v>
      </c>
      <c r="G6029" s="6">
        <f t="shared" si="3"/>
        <v>0</v>
      </c>
      <c r="H6029" s="6">
        <f t="shared" si="4"/>
        <v>1</v>
      </c>
      <c r="I6029" s="6" t="str">
        <f>IF(OR(A6029="",COUNTIF('Message audit'!$A$2:$A$201,A6029)=0,AND(B6029&lt;&gt;"To",B6029&lt;&gt;"CC",B6029&lt;&gt;"BCC"),E6029&lt;&gt;"BASIC_OK"),"REVIEW","OK")</f>
        <v>OK</v>
      </c>
    </row>
    <row r="6030">
      <c r="A6030" s="5" t="s">
        <v>245</v>
      </c>
      <c r="B6030" s="5" t="s">
        <v>50</v>
      </c>
      <c r="C6030" s="5" t="s">
        <v>1271</v>
      </c>
      <c r="D6030" s="6" t="str">
        <f t="shared" si="1"/>
        <v>person1029@demo.invalid</v>
      </c>
      <c r="E6030" s="6" t="str">
        <f t="shared" si="2"/>
        <v>BASIC_OK</v>
      </c>
      <c r="F6030" s="6" t="str">
        <f>IF(E6030&lt;&gt;"BASIC_OK","REVIEW",IF(RIGHT(D6030,LEN(LOWER(TRIM('Audit summary'!$B$16)))+1)="@"&amp;LOWER(TRIM('Audit summary'!$B$16)),"INTERNAL","EXTERNAL"))</f>
        <v>INTERNAL</v>
      </c>
      <c r="G6030" s="6">
        <f t="shared" si="3"/>
        <v>0</v>
      </c>
      <c r="H6030" s="6">
        <f t="shared" si="4"/>
        <v>1</v>
      </c>
      <c r="I6030" s="6" t="str">
        <f>IF(OR(A6030="",COUNTIF('Message audit'!$A$2:$A$201,A6030)=0,AND(B6030&lt;&gt;"To",B6030&lt;&gt;"CC",B6030&lt;&gt;"BCC"),E6030&lt;&gt;"BASIC_OK"),"REVIEW","OK")</f>
        <v>OK</v>
      </c>
    </row>
    <row r="6031">
      <c r="A6031" s="5" t="s">
        <v>245</v>
      </c>
      <c r="B6031" s="5" t="s">
        <v>65</v>
      </c>
      <c r="C6031" s="5" t="s">
        <v>1272</v>
      </c>
      <c r="D6031" s="6" t="str">
        <f t="shared" si="1"/>
        <v>person1030@example.org</v>
      </c>
      <c r="E6031" s="6" t="str">
        <f t="shared" si="2"/>
        <v>BASIC_OK</v>
      </c>
      <c r="F6031" s="6" t="str">
        <f>IF(E6031&lt;&gt;"BASIC_OK","REVIEW",IF(RIGHT(D6031,LEN(LOWER(TRIM('Audit summary'!$B$16)))+1)="@"&amp;LOWER(TRIM('Audit summary'!$B$16)),"INTERNAL","EXTERNAL"))</f>
        <v>EXTERNAL</v>
      </c>
      <c r="G6031" s="6">
        <f t="shared" si="3"/>
        <v>0</v>
      </c>
      <c r="H6031" s="6">
        <f t="shared" si="4"/>
        <v>1</v>
      </c>
      <c r="I6031" s="6" t="str">
        <f>IF(OR(A6031="",COUNTIF('Message audit'!$A$2:$A$201,A6031)=0,AND(B6031&lt;&gt;"To",B6031&lt;&gt;"CC",B6031&lt;&gt;"BCC"),E6031&lt;&gt;"BASIC_OK"),"REVIEW","OK")</f>
        <v>OK</v>
      </c>
    </row>
    <row r="6032">
      <c r="A6032" s="5" t="s">
        <v>245</v>
      </c>
      <c r="B6032" s="5" t="s">
        <v>21</v>
      </c>
      <c r="C6032" s="5" t="s">
        <v>1273</v>
      </c>
      <c r="D6032" s="6" t="str">
        <f t="shared" si="1"/>
        <v>person1031@demo.invalid</v>
      </c>
      <c r="E6032" s="6" t="str">
        <f t="shared" si="2"/>
        <v>BASIC_OK</v>
      </c>
      <c r="F6032" s="6" t="str">
        <f>IF(E6032&lt;&gt;"BASIC_OK","REVIEW",IF(RIGHT(D6032,LEN(LOWER(TRIM('Audit summary'!$B$16)))+1)="@"&amp;LOWER(TRIM('Audit summary'!$B$16)),"INTERNAL","EXTERNAL"))</f>
        <v>INTERNAL</v>
      </c>
      <c r="G6032" s="6">
        <f t="shared" si="3"/>
        <v>0</v>
      </c>
      <c r="H6032" s="6">
        <f t="shared" si="4"/>
        <v>1</v>
      </c>
      <c r="I6032" s="6" t="str">
        <f>IF(OR(A6032="",COUNTIF('Message audit'!$A$2:$A$201,A6032)=0,AND(B6032&lt;&gt;"To",B6032&lt;&gt;"CC",B6032&lt;&gt;"BCC"),E6032&lt;&gt;"BASIC_OK"),"REVIEW","OK")</f>
        <v>OK</v>
      </c>
    </row>
    <row r="6033">
      <c r="A6033" s="5" t="s">
        <v>245</v>
      </c>
      <c r="B6033" s="5" t="s">
        <v>50</v>
      </c>
      <c r="C6033" s="5" t="s">
        <v>1274</v>
      </c>
      <c r="D6033" s="6" t="str">
        <f t="shared" si="1"/>
        <v>person1032@demo.invalid</v>
      </c>
      <c r="E6033" s="6" t="str">
        <f t="shared" si="2"/>
        <v>BASIC_OK</v>
      </c>
      <c r="F6033" s="6" t="str">
        <f>IF(E6033&lt;&gt;"BASIC_OK","REVIEW",IF(RIGHT(D6033,LEN(LOWER(TRIM('Audit summary'!$B$16)))+1)="@"&amp;LOWER(TRIM('Audit summary'!$B$16)),"INTERNAL","EXTERNAL"))</f>
        <v>INTERNAL</v>
      </c>
      <c r="G6033" s="6">
        <f t="shared" si="3"/>
        <v>0</v>
      </c>
      <c r="H6033" s="6">
        <f t="shared" si="4"/>
        <v>1</v>
      </c>
      <c r="I6033" s="6" t="str">
        <f>IF(OR(A6033="",COUNTIF('Message audit'!$A$2:$A$201,A6033)=0,AND(B6033&lt;&gt;"To",B6033&lt;&gt;"CC",B6033&lt;&gt;"BCC"),E6033&lt;&gt;"BASIC_OK"),"REVIEW","OK")</f>
        <v>OK</v>
      </c>
    </row>
    <row r="6034">
      <c r="A6034" s="5" t="s">
        <v>245</v>
      </c>
      <c r="B6034" s="5" t="s">
        <v>65</v>
      </c>
      <c r="C6034" s="5" t="s">
        <v>1275</v>
      </c>
      <c r="D6034" s="6" t="str">
        <f t="shared" si="1"/>
        <v>person1033@demo.invalid</v>
      </c>
      <c r="E6034" s="6" t="str">
        <f t="shared" si="2"/>
        <v>BASIC_OK</v>
      </c>
      <c r="F6034" s="6" t="str">
        <f>IF(E6034&lt;&gt;"BASIC_OK","REVIEW",IF(RIGHT(D6034,LEN(LOWER(TRIM('Audit summary'!$B$16)))+1)="@"&amp;LOWER(TRIM('Audit summary'!$B$16)),"INTERNAL","EXTERNAL"))</f>
        <v>INTERNAL</v>
      </c>
      <c r="G6034" s="6">
        <f t="shared" si="3"/>
        <v>0</v>
      </c>
      <c r="H6034" s="6">
        <f t="shared" si="4"/>
        <v>1</v>
      </c>
      <c r="I6034" s="6" t="str">
        <f>IF(OR(A6034="",COUNTIF('Message audit'!$A$2:$A$201,A6034)=0,AND(B6034&lt;&gt;"To",B6034&lt;&gt;"CC",B6034&lt;&gt;"BCC"),E6034&lt;&gt;"BASIC_OK"),"REVIEW","OK")</f>
        <v>OK</v>
      </c>
    </row>
    <row r="6035">
      <c r="A6035" s="5" t="s">
        <v>245</v>
      </c>
      <c r="B6035" s="5" t="s">
        <v>21</v>
      </c>
      <c r="C6035" s="5" t="s">
        <v>1276</v>
      </c>
      <c r="D6035" s="6" t="str">
        <f t="shared" si="1"/>
        <v>person1034@demo.invalid</v>
      </c>
      <c r="E6035" s="6" t="str">
        <f t="shared" si="2"/>
        <v>BASIC_OK</v>
      </c>
      <c r="F6035" s="6" t="str">
        <f>IF(E6035&lt;&gt;"BASIC_OK","REVIEW",IF(RIGHT(D6035,LEN(LOWER(TRIM('Audit summary'!$B$16)))+1)="@"&amp;LOWER(TRIM('Audit summary'!$B$16)),"INTERNAL","EXTERNAL"))</f>
        <v>INTERNAL</v>
      </c>
      <c r="G6035" s="6">
        <f t="shared" si="3"/>
        <v>0</v>
      </c>
      <c r="H6035" s="6">
        <f t="shared" si="4"/>
        <v>1</v>
      </c>
      <c r="I6035" s="6" t="str">
        <f>IF(OR(A6035="",COUNTIF('Message audit'!$A$2:$A$201,A6035)=0,AND(B6035&lt;&gt;"To",B6035&lt;&gt;"CC",B6035&lt;&gt;"BCC"),E6035&lt;&gt;"BASIC_OK"),"REVIEW","OK")</f>
        <v>OK</v>
      </c>
    </row>
    <row r="6036">
      <c r="A6036" s="5" t="s">
        <v>245</v>
      </c>
      <c r="B6036" s="5" t="s">
        <v>50</v>
      </c>
      <c r="C6036" s="5" t="s">
        <v>1277</v>
      </c>
      <c r="D6036" s="6" t="str">
        <f t="shared" si="1"/>
        <v>person1035@example.org</v>
      </c>
      <c r="E6036" s="6" t="str">
        <f t="shared" si="2"/>
        <v>BASIC_OK</v>
      </c>
      <c r="F6036" s="6" t="str">
        <f>IF(E6036&lt;&gt;"BASIC_OK","REVIEW",IF(RIGHT(D6036,LEN(LOWER(TRIM('Audit summary'!$B$16)))+1)="@"&amp;LOWER(TRIM('Audit summary'!$B$16)),"INTERNAL","EXTERNAL"))</f>
        <v>EXTERNAL</v>
      </c>
      <c r="G6036" s="6">
        <f t="shared" si="3"/>
        <v>0</v>
      </c>
      <c r="H6036" s="6">
        <f t="shared" si="4"/>
        <v>1</v>
      </c>
      <c r="I6036" s="6" t="str">
        <f>IF(OR(A6036="",COUNTIF('Message audit'!$A$2:$A$201,A6036)=0,AND(B6036&lt;&gt;"To",B6036&lt;&gt;"CC",B6036&lt;&gt;"BCC"),E6036&lt;&gt;"BASIC_OK"),"REVIEW","OK")</f>
        <v>OK</v>
      </c>
    </row>
    <row r="6037">
      <c r="A6037" s="5" t="s">
        <v>245</v>
      </c>
      <c r="B6037" s="5" t="s">
        <v>65</v>
      </c>
      <c r="C6037" s="5" t="s">
        <v>1278</v>
      </c>
      <c r="D6037" s="6" t="str">
        <f t="shared" si="1"/>
        <v>person1036@demo.invalid</v>
      </c>
      <c r="E6037" s="6" t="str">
        <f t="shared" si="2"/>
        <v>BASIC_OK</v>
      </c>
      <c r="F6037" s="6" t="str">
        <f>IF(E6037&lt;&gt;"BASIC_OK","REVIEW",IF(RIGHT(D6037,LEN(LOWER(TRIM('Audit summary'!$B$16)))+1)="@"&amp;LOWER(TRIM('Audit summary'!$B$16)),"INTERNAL","EXTERNAL"))</f>
        <v>INTERNAL</v>
      </c>
      <c r="G6037" s="6">
        <f t="shared" si="3"/>
        <v>0</v>
      </c>
      <c r="H6037" s="6">
        <f t="shared" si="4"/>
        <v>1</v>
      </c>
      <c r="I6037" s="6" t="str">
        <f>IF(OR(A6037="",COUNTIF('Message audit'!$A$2:$A$201,A6037)=0,AND(B6037&lt;&gt;"To",B6037&lt;&gt;"CC",B6037&lt;&gt;"BCC"),E6037&lt;&gt;"BASIC_OK"),"REVIEW","OK")</f>
        <v>OK</v>
      </c>
    </row>
    <row r="6038">
      <c r="A6038" s="5" t="s">
        <v>245</v>
      </c>
      <c r="B6038" s="5" t="s">
        <v>21</v>
      </c>
      <c r="C6038" s="5" t="s">
        <v>1279</v>
      </c>
      <c r="D6038" s="6" t="str">
        <f t="shared" si="1"/>
        <v>person1037@demo.invalid</v>
      </c>
      <c r="E6038" s="6" t="str">
        <f t="shared" si="2"/>
        <v>BASIC_OK</v>
      </c>
      <c r="F6038" s="6" t="str">
        <f>IF(E6038&lt;&gt;"BASIC_OK","REVIEW",IF(RIGHT(D6038,LEN(LOWER(TRIM('Audit summary'!$B$16)))+1)="@"&amp;LOWER(TRIM('Audit summary'!$B$16)),"INTERNAL","EXTERNAL"))</f>
        <v>INTERNAL</v>
      </c>
      <c r="G6038" s="6">
        <f t="shared" si="3"/>
        <v>0</v>
      </c>
      <c r="H6038" s="6">
        <f t="shared" si="4"/>
        <v>1</v>
      </c>
      <c r="I6038" s="6" t="str">
        <f>IF(OR(A6038="",COUNTIF('Message audit'!$A$2:$A$201,A6038)=0,AND(B6038&lt;&gt;"To",B6038&lt;&gt;"CC",B6038&lt;&gt;"BCC"),E6038&lt;&gt;"BASIC_OK"),"REVIEW","OK")</f>
        <v>OK</v>
      </c>
    </row>
    <row r="6039">
      <c r="A6039" s="5" t="s">
        <v>245</v>
      </c>
      <c r="B6039" s="5" t="s">
        <v>50</v>
      </c>
      <c r="C6039" s="5" t="s">
        <v>1280</v>
      </c>
      <c r="D6039" s="6" t="str">
        <f t="shared" si="1"/>
        <v>person1038@demo.invalid</v>
      </c>
      <c r="E6039" s="6" t="str">
        <f t="shared" si="2"/>
        <v>BASIC_OK</v>
      </c>
      <c r="F6039" s="6" t="str">
        <f>IF(E6039&lt;&gt;"BASIC_OK","REVIEW",IF(RIGHT(D6039,LEN(LOWER(TRIM('Audit summary'!$B$16)))+1)="@"&amp;LOWER(TRIM('Audit summary'!$B$16)),"INTERNAL","EXTERNAL"))</f>
        <v>INTERNAL</v>
      </c>
      <c r="G6039" s="6">
        <f t="shared" si="3"/>
        <v>0</v>
      </c>
      <c r="H6039" s="6">
        <f t="shared" si="4"/>
        <v>1</v>
      </c>
      <c r="I6039" s="6" t="str">
        <f>IF(OR(A6039="",COUNTIF('Message audit'!$A$2:$A$201,A6039)=0,AND(B6039&lt;&gt;"To",B6039&lt;&gt;"CC",B6039&lt;&gt;"BCC"),E6039&lt;&gt;"BASIC_OK"),"REVIEW","OK")</f>
        <v>OK</v>
      </c>
    </row>
    <row r="6040">
      <c r="A6040" s="5" t="s">
        <v>245</v>
      </c>
      <c r="B6040" s="5" t="s">
        <v>65</v>
      </c>
      <c r="C6040" s="5" t="s">
        <v>1281</v>
      </c>
      <c r="D6040" s="6" t="str">
        <f t="shared" si="1"/>
        <v>person1039@demo.invalid</v>
      </c>
      <c r="E6040" s="6" t="str">
        <f t="shared" si="2"/>
        <v>BASIC_OK</v>
      </c>
      <c r="F6040" s="6" t="str">
        <f>IF(E6040&lt;&gt;"BASIC_OK","REVIEW",IF(RIGHT(D6040,LEN(LOWER(TRIM('Audit summary'!$B$16)))+1)="@"&amp;LOWER(TRIM('Audit summary'!$B$16)),"INTERNAL","EXTERNAL"))</f>
        <v>INTERNAL</v>
      </c>
      <c r="G6040" s="6">
        <f t="shared" si="3"/>
        <v>0</v>
      </c>
      <c r="H6040" s="6">
        <f t="shared" si="4"/>
        <v>1</v>
      </c>
      <c r="I6040" s="6" t="str">
        <f>IF(OR(A6040="",COUNTIF('Message audit'!$A$2:$A$201,A6040)=0,AND(B6040&lt;&gt;"To",B6040&lt;&gt;"CC",B6040&lt;&gt;"BCC"),E6040&lt;&gt;"BASIC_OK"),"REVIEW","OK")</f>
        <v>OK</v>
      </c>
    </row>
    <row r="6041">
      <c r="A6041" s="5" t="s">
        <v>245</v>
      </c>
      <c r="B6041" s="5" t="s">
        <v>21</v>
      </c>
      <c r="C6041" s="5" t="s">
        <v>1282</v>
      </c>
      <c r="D6041" s="6" t="str">
        <f t="shared" si="1"/>
        <v>person1040@example.org</v>
      </c>
      <c r="E6041" s="6" t="str">
        <f t="shared" si="2"/>
        <v>BASIC_OK</v>
      </c>
      <c r="F6041" s="6" t="str">
        <f>IF(E6041&lt;&gt;"BASIC_OK","REVIEW",IF(RIGHT(D6041,LEN(LOWER(TRIM('Audit summary'!$B$16)))+1)="@"&amp;LOWER(TRIM('Audit summary'!$B$16)),"INTERNAL","EXTERNAL"))</f>
        <v>EXTERNAL</v>
      </c>
      <c r="G6041" s="6">
        <f t="shared" si="3"/>
        <v>0</v>
      </c>
      <c r="H6041" s="6">
        <f t="shared" si="4"/>
        <v>1</v>
      </c>
      <c r="I6041" s="6" t="str">
        <f>IF(OR(A6041="",COUNTIF('Message audit'!$A$2:$A$201,A6041)=0,AND(B6041&lt;&gt;"To",B6041&lt;&gt;"CC",B6041&lt;&gt;"BCC"),E6041&lt;&gt;"BASIC_OK"),"REVIEW","OK")</f>
        <v>OK</v>
      </c>
    </row>
    <row r="6042">
      <c r="A6042" s="5" t="s">
        <v>245</v>
      </c>
      <c r="B6042" s="5" t="s">
        <v>50</v>
      </c>
      <c r="C6042" s="5" t="s">
        <v>1283</v>
      </c>
      <c r="D6042" s="6" t="str">
        <f t="shared" si="1"/>
        <v>person1041@demo.invalid</v>
      </c>
      <c r="E6042" s="6" t="str">
        <f t="shared" si="2"/>
        <v>BASIC_OK</v>
      </c>
      <c r="F6042" s="6" t="str">
        <f>IF(E6042&lt;&gt;"BASIC_OK","REVIEW",IF(RIGHT(D6042,LEN(LOWER(TRIM('Audit summary'!$B$16)))+1)="@"&amp;LOWER(TRIM('Audit summary'!$B$16)),"INTERNAL","EXTERNAL"))</f>
        <v>INTERNAL</v>
      </c>
      <c r="G6042" s="6">
        <f t="shared" si="3"/>
        <v>0</v>
      </c>
      <c r="H6042" s="6">
        <f t="shared" si="4"/>
        <v>1</v>
      </c>
      <c r="I6042" s="6" t="str">
        <f>IF(OR(A6042="",COUNTIF('Message audit'!$A$2:$A$201,A6042)=0,AND(B6042&lt;&gt;"To",B6042&lt;&gt;"CC",B6042&lt;&gt;"BCC"),E6042&lt;&gt;"BASIC_OK"),"REVIEW","OK")</f>
        <v>OK</v>
      </c>
    </row>
    <row r="6043">
      <c r="A6043" s="5" t="s">
        <v>245</v>
      </c>
      <c r="B6043" s="5" t="s">
        <v>65</v>
      </c>
      <c r="C6043" s="5" t="s">
        <v>1284</v>
      </c>
      <c r="D6043" s="6" t="str">
        <f t="shared" si="1"/>
        <v>person1042@demo.invalid</v>
      </c>
      <c r="E6043" s="6" t="str">
        <f t="shared" si="2"/>
        <v>BASIC_OK</v>
      </c>
      <c r="F6043" s="6" t="str">
        <f>IF(E6043&lt;&gt;"BASIC_OK","REVIEW",IF(RIGHT(D6043,LEN(LOWER(TRIM('Audit summary'!$B$16)))+1)="@"&amp;LOWER(TRIM('Audit summary'!$B$16)),"INTERNAL","EXTERNAL"))</f>
        <v>INTERNAL</v>
      </c>
      <c r="G6043" s="6">
        <f t="shared" si="3"/>
        <v>0</v>
      </c>
      <c r="H6043" s="6">
        <f t="shared" si="4"/>
        <v>1</v>
      </c>
      <c r="I6043" s="6" t="str">
        <f>IF(OR(A6043="",COUNTIF('Message audit'!$A$2:$A$201,A6043)=0,AND(B6043&lt;&gt;"To",B6043&lt;&gt;"CC",B6043&lt;&gt;"BCC"),E6043&lt;&gt;"BASIC_OK"),"REVIEW","OK")</f>
        <v>OK</v>
      </c>
    </row>
    <row r="6044">
      <c r="A6044" s="5" t="s">
        <v>245</v>
      </c>
      <c r="B6044" s="5" t="s">
        <v>21</v>
      </c>
      <c r="C6044" s="5" t="s">
        <v>1285</v>
      </c>
      <c r="D6044" s="6" t="str">
        <f t="shared" si="1"/>
        <v>person1043@demo.invalid</v>
      </c>
      <c r="E6044" s="6" t="str">
        <f t="shared" si="2"/>
        <v>BASIC_OK</v>
      </c>
      <c r="F6044" s="6" t="str">
        <f>IF(E6044&lt;&gt;"BASIC_OK","REVIEW",IF(RIGHT(D6044,LEN(LOWER(TRIM('Audit summary'!$B$16)))+1)="@"&amp;LOWER(TRIM('Audit summary'!$B$16)),"INTERNAL","EXTERNAL"))</f>
        <v>INTERNAL</v>
      </c>
      <c r="G6044" s="6">
        <f t="shared" si="3"/>
        <v>0</v>
      </c>
      <c r="H6044" s="6">
        <f t="shared" si="4"/>
        <v>1</v>
      </c>
      <c r="I6044" s="6" t="str">
        <f>IF(OR(A6044="",COUNTIF('Message audit'!$A$2:$A$201,A6044)=0,AND(B6044&lt;&gt;"To",B6044&lt;&gt;"CC",B6044&lt;&gt;"BCC"),E6044&lt;&gt;"BASIC_OK"),"REVIEW","OK")</f>
        <v>OK</v>
      </c>
    </row>
    <row r="6045">
      <c r="A6045" s="5" t="s">
        <v>245</v>
      </c>
      <c r="B6045" s="5" t="s">
        <v>50</v>
      </c>
      <c r="C6045" s="5" t="s">
        <v>1286</v>
      </c>
      <c r="D6045" s="6" t="str">
        <f t="shared" si="1"/>
        <v>person1044@demo.invalid</v>
      </c>
      <c r="E6045" s="6" t="str">
        <f t="shared" si="2"/>
        <v>BASIC_OK</v>
      </c>
      <c r="F6045" s="6" t="str">
        <f>IF(E6045&lt;&gt;"BASIC_OK","REVIEW",IF(RIGHT(D6045,LEN(LOWER(TRIM('Audit summary'!$B$16)))+1)="@"&amp;LOWER(TRIM('Audit summary'!$B$16)),"INTERNAL","EXTERNAL"))</f>
        <v>INTERNAL</v>
      </c>
      <c r="G6045" s="6">
        <f t="shared" si="3"/>
        <v>0</v>
      </c>
      <c r="H6045" s="6">
        <f t="shared" si="4"/>
        <v>1</v>
      </c>
      <c r="I6045" s="6" t="str">
        <f>IF(OR(A6045="",COUNTIF('Message audit'!$A$2:$A$201,A6045)=0,AND(B6045&lt;&gt;"To",B6045&lt;&gt;"CC",B6045&lt;&gt;"BCC"),E6045&lt;&gt;"BASIC_OK"),"REVIEW","OK")</f>
        <v>OK</v>
      </c>
    </row>
    <row r="6046">
      <c r="A6046" s="5" t="s">
        <v>245</v>
      </c>
      <c r="B6046" s="5" t="s">
        <v>65</v>
      </c>
      <c r="C6046" s="5" t="s">
        <v>1287</v>
      </c>
      <c r="D6046" s="6" t="str">
        <f t="shared" si="1"/>
        <v>person1045@example.org</v>
      </c>
      <c r="E6046" s="6" t="str">
        <f t="shared" si="2"/>
        <v>BASIC_OK</v>
      </c>
      <c r="F6046" s="6" t="str">
        <f>IF(E6046&lt;&gt;"BASIC_OK","REVIEW",IF(RIGHT(D6046,LEN(LOWER(TRIM('Audit summary'!$B$16)))+1)="@"&amp;LOWER(TRIM('Audit summary'!$B$16)),"INTERNAL","EXTERNAL"))</f>
        <v>EXTERNAL</v>
      </c>
      <c r="G6046" s="6">
        <f t="shared" si="3"/>
        <v>0</v>
      </c>
      <c r="H6046" s="6">
        <f t="shared" si="4"/>
        <v>1</v>
      </c>
      <c r="I6046" s="6" t="str">
        <f>IF(OR(A6046="",COUNTIF('Message audit'!$A$2:$A$201,A6046)=0,AND(B6046&lt;&gt;"To",B6046&lt;&gt;"CC",B6046&lt;&gt;"BCC"),E6046&lt;&gt;"BASIC_OK"),"REVIEW","OK")</f>
        <v>OK</v>
      </c>
    </row>
    <row r="6047">
      <c r="A6047" s="5" t="s">
        <v>245</v>
      </c>
      <c r="B6047" s="5" t="s">
        <v>21</v>
      </c>
      <c r="C6047" s="5" t="s">
        <v>1288</v>
      </c>
      <c r="D6047" s="6" t="str">
        <f t="shared" si="1"/>
        <v>person1046@demo.invalid</v>
      </c>
      <c r="E6047" s="6" t="str">
        <f t="shared" si="2"/>
        <v>BASIC_OK</v>
      </c>
      <c r="F6047" s="6" t="str">
        <f>IF(E6047&lt;&gt;"BASIC_OK","REVIEW",IF(RIGHT(D6047,LEN(LOWER(TRIM('Audit summary'!$B$16)))+1)="@"&amp;LOWER(TRIM('Audit summary'!$B$16)),"INTERNAL","EXTERNAL"))</f>
        <v>INTERNAL</v>
      </c>
      <c r="G6047" s="6">
        <f t="shared" si="3"/>
        <v>0</v>
      </c>
      <c r="H6047" s="6">
        <f t="shared" si="4"/>
        <v>1</v>
      </c>
      <c r="I6047" s="6" t="str">
        <f>IF(OR(A6047="",COUNTIF('Message audit'!$A$2:$A$201,A6047)=0,AND(B6047&lt;&gt;"To",B6047&lt;&gt;"CC",B6047&lt;&gt;"BCC"),E6047&lt;&gt;"BASIC_OK"),"REVIEW","OK")</f>
        <v>OK</v>
      </c>
    </row>
    <row r="6048">
      <c r="A6048" s="5" t="s">
        <v>245</v>
      </c>
      <c r="B6048" s="5" t="s">
        <v>50</v>
      </c>
      <c r="C6048" s="5" t="s">
        <v>1289</v>
      </c>
      <c r="D6048" s="6" t="str">
        <f t="shared" si="1"/>
        <v>person1047@demo.invalid</v>
      </c>
      <c r="E6048" s="6" t="str">
        <f t="shared" si="2"/>
        <v>BASIC_OK</v>
      </c>
      <c r="F6048" s="6" t="str">
        <f>IF(E6048&lt;&gt;"BASIC_OK","REVIEW",IF(RIGHT(D6048,LEN(LOWER(TRIM('Audit summary'!$B$16)))+1)="@"&amp;LOWER(TRIM('Audit summary'!$B$16)),"INTERNAL","EXTERNAL"))</f>
        <v>INTERNAL</v>
      </c>
      <c r="G6048" s="6">
        <f t="shared" si="3"/>
        <v>0</v>
      </c>
      <c r="H6048" s="6">
        <f t="shared" si="4"/>
        <v>1</v>
      </c>
      <c r="I6048" s="6" t="str">
        <f>IF(OR(A6048="",COUNTIF('Message audit'!$A$2:$A$201,A6048)=0,AND(B6048&lt;&gt;"To",B6048&lt;&gt;"CC",B6048&lt;&gt;"BCC"),E6048&lt;&gt;"BASIC_OK"),"REVIEW","OK")</f>
        <v>OK</v>
      </c>
    </row>
    <row r="6049">
      <c r="A6049" s="5" t="s">
        <v>245</v>
      </c>
      <c r="B6049" s="5" t="s">
        <v>65</v>
      </c>
      <c r="C6049" s="5" t="s">
        <v>1290</v>
      </c>
      <c r="D6049" s="6" t="str">
        <f t="shared" si="1"/>
        <v>person1048@demo.invalid</v>
      </c>
      <c r="E6049" s="6" t="str">
        <f t="shared" si="2"/>
        <v>BASIC_OK</v>
      </c>
      <c r="F6049" s="6" t="str">
        <f>IF(E6049&lt;&gt;"BASIC_OK","REVIEW",IF(RIGHT(D6049,LEN(LOWER(TRIM('Audit summary'!$B$16)))+1)="@"&amp;LOWER(TRIM('Audit summary'!$B$16)),"INTERNAL","EXTERNAL"))</f>
        <v>INTERNAL</v>
      </c>
      <c r="G6049" s="6">
        <f t="shared" si="3"/>
        <v>0</v>
      </c>
      <c r="H6049" s="6">
        <f t="shared" si="4"/>
        <v>1</v>
      </c>
      <c r="I6049" s="6" t="str">
        <f>IF(OR(A6049="",COUNTIF('Message audit'!$A$2:$A$201,A6049)=0,AND(B6049&lt;&gt;"To",B6049&lt;&gt;"CC",B6049&lt;&gt;"BCC"),E6049&lt;&gt;"BASIC_OK"),"REVIEW","OK")</f>
        <v>OK</v>
      </c>
    </row>
    <row r="6050">
      <c r="A6050" s="5" t="s">
        <v>245</v>
      </c>
      <c r="B6050" s="5" t="s">
        <v>21</v>
      </c>
      <c r="C6050" s="5" t="s">
        <v>1291</v>
      </c>
      <c r="D6050" s="6" t="str">
        <f t="shared" si="1"/>
        <v>person1049@demo.invalid</v>
      </c>
      <c r="E6050" s="6" t="str">
        <f t="shared" si="2"/>
        <v>BASIC_OK</v>
      </c>
      <c r="F6050" s="6" t="str">
        <f>IF(E6050&lt;&gt;"BASIC_OK","REVIEW",IF(RIGHT(D6050,LEN(LOWER(TRIM('Audit summary'!$B$16)))+1)="@"&amp;LOWER(TRIM('Audit summary'!$B$16)),"INTERNAL","EXTERNAL"))</f>
        <v>INTERNAL</v>
      </c>
      <c r="G6050" s="6">
        <f t="shared" si="3"/>
        <v>0</v>
      </c>
      <c r="H6050" s="6">
        <f t="shared" si="4"/>
        <v>1</v>
      </c>
      <c r="I6050" s="6" t="str">
        <f>IF(OR(A6050="",COUNTIF('Message audit'!$A$2:$A$201,A6050)=0,AND(B6050&lt;&gt;"To",B6050&lt;&gt;"CC",B6050&lt;&gt;"BCC"),E6050&lt;&gt;"BASIC_OK"),"REVIEW","OK")</f>
        <v>OK</v>
      </c>
    </row>
    <row r="6051">
      <c r="A6051" s="5" t="s">
        <v>245</v>
      </c>
      <c r="B6051" s="5" t="s">
        <v>50</v>
      </c>
      <c r="C6051" s="5" t="s">
        <v>1292</v>
      </c>
      <c r="D6051" s="6" t="str">
        <f t="shared" si="1"/>
        <v>person1050@example.org</v>
      </c>
      <c r="E6051" s="6" t="str">
        <f t="shared" si="2"/>
        <v>BASIC_OK</v>
      </c>
      <c r="F6051" s="6" t="str">
        <f>IF(E6051&lt;&gt;"BASIC_OK","REVIEW",IF(RIGHT(D6051,LEN(LOWER(TRIM('Audit summary'!$B$16)))+1)="@"&amp;LOWER(TRIM('Audit summary'!$B$16)),"INTERNAL","EXTERNAL"))</f>
        <v>EXTERNAL</v>
      </c>
      <c r="G6051" s="6">
        <f t="shared" si="3"/>
        <v>0</v>
      </c>
      <c r="H6051" s="6">
        <f t="shared" si="4"/>
        <v>1</v>
      </c>
      <c r="I6051" s="6" t="str">
        <f>IF(OR(A6051="",COUNTIF('Message audit'!$A$2:$A$201,A6051)=0,AND(B6051&lt;&gt;"To",B6051&lt;&gt;"CC",B6051&lt;&gt;"BCC"),E6051&lt;&gt;"BASIC_OK"),"REVIEW","OK")</f>
        <v>OK</v>
      </c>
    </row>
    <row r="6052">
      <c r="A6052" s="5" t="s">
        <v>245</v>
      </c>
      <c r="B6052" s="5" t="s">
        <v>65</v>
      </c>
      <c r="C6052" s="5" t="s">
        <v>1293</v>
      </c>
      <c r="D6052" s="6" t="str">
        <f t="shared" si="1"/>
        <v>person1051@demo.invalid</v>
      </c>
      <c r="E6052" s="6" t="str">
        <f t="shared" si="2"/>
        <v>BASIC_OK</v>
      </c>
      <c r="F6052" s="6" t="str">
        <f>IF(E6052&lt;&gt;"BASIC_OK","REVIEW",IF(RIGHT(D6052,LEN(LOWER(TRIM('Audit summary'!$B$16)))+1)="@"&amp;LOWER(TRIM('Audit summary'!$B$16)),"INTERNAL","EXTERNAL"))</f>
        <v>INTERNAL</v>
      </c>
      <c r="G6052" s="6">
        <f t="shared" si="3"/>
        <v>0</v>
      </c>
      <c r="H6052" s="6">
        <f t="shared" si="4"/>
        <v>1</v>
      </c>
      <c r="I6052" s="6" t="str">
        <f>IF(OR(A6052="",COUNTIF('Message audit'!$A$2:$A$201,A6052)=0,AND(B6052&lt;&gt;"To",B6052&lt;&gt;"CC",B6052&lt;&gt;"BCC"),E6052&lt;&gt;"BASIC_OK"),"REVIEW","OK")</f>
        <v>OK</v>
      </c>
    </row>
    <row r="6053">
      <c r="A6053" s="5" t="s">
        <v>247</v>
      </c>
      <c r="B6053" s="5" t="s">
        <v>21</v>
      </c>
      <c r="C6053" s="5" t="s">
        <v>1294</v>
      </c>
      <c r="D6053" s="6" t="str">
        <f t="shared" si="1"/>
        <v>person1052@demo.invalid</v>
      </c>
      <c r="E6053" s="6" t="str">
        <f t="shared" si="2"/>
        <v>BASIC_OK</v>
      </c>
      <c r="F6053" s="6" t="str">
        <f>IF(E6053&lt;&gt;"BASIC_OK","REVIEW",IF(RIGHT(D6053,LEN(LOWER(TRIM('Audit summary'!$B$16)))+1)="@"&amp;LOWER(TRIM('Audit summary'!$B$16)),"INTERNAL","EXTERNAL"))</f>
        <v>INTERNAL</v>
      </c>
      <c r="G6053" s="6">
        <f t="shared" si="3"/>
        <v>0</v>
      </c>
      <c r="H6053" s="6">
        <f t="shared" si="4"/>
        <v>1</v>
      </c>
      <c r="I6053" s="6" t="str">
        <f>IF(OR(A6053="",COUNTIF('Message audit'!$A$2:$A$201,A6053)=0,AND(B6053&lt;&gt;"To",B6053&lt;&gt;"CC",B6053&lt;&gt;"BCC"),E6053&lt;&gt;"BASIC_OK"),"REVIEW","OK")</f>
        <v>OK</v>
      </c>
    </row>
    <row r="6054">
      <c r="A6054" s="5" t="s">
        <v>247</v>
      </c>
      <c r="B6054" s="5" t="s">
        <v>50</v>
      </c>
      <c r="C6054" s="5" t="s">
        <v>1295</v>
      </c>
      <c r="D6054" s="6" t="str">
        <f t="shared" si="1"/>
        <v>person1053@demo.invalid</v>
      </c>
      <c r="E6054" s="6" t="str">
        <f t="shared" si="2"/>
        <v>BASIC_OK</v>
      </c>
      <c r="F6054" s="6" t="str">
        <f>IF(E6054&lt;&gt;"BASIC_OK","REVIEW",IF(RIGHT(D6054,LEN(LOWER(TRIM('Audit summary'!$B$16)))+1)="@"&amp;LOWER(TRIM('Audit summary'!$B$16)),"INTERNAL","EXTERNAL"))</f>
        <v>INTERNAL</v>
      </c>
      <c r="G6054" s="6">
        <f t="shared" si="3"/>
        <v>0</v>
      </c>
      <c r="H6054" s="6">
        <f t="shared" si="4"/>
        <v>1</v>
      </c>
      <c r="I6054" s="6" t="str">
        <f>IF(OR(A6054="",COUNTIF('Message audit'!$A$2:$A$201,A6054)=0,AND(B6054&lt;&gt;"To",B6054&lt;&gt;"CC",B6054&lt;&gt;"BCC"),E6054&lt;&gt;"BASIC_OK"),"REVIEW","OK")</f>
        <v>OK</v>
      </c>
    </row>
    <row r="6055">
      <c r="A6055" s="5" t="s">
        <v>247</v>
      </c>
      <c r="B6055" s="5" t="s">
        <v>65</v>
      </c>
      <c r="C6055" s="5" t="s">
        <v>1296</v>
      </c>
      <c r="D6055" s="6" t="str">
        <f t="shared" si="1"/>
        <v>person1054@demo.invalid</v>
      </c>
      <c r="E6055" s="6" t="str">
        <f t="shared" si="2"/>
        <v>BASIC_OK</v>
      </c>
      <c r="F6055" s="6" t="str">
        <f>IF(E6055&lt;&gt;"BASIC_OK","REVIEW",IF(RIGHT(D6055,LEN(LOWER(TRIM('Audit summary'!$B$16)))+1)="@"&amp;LOWER(TRIM('Audit summary'!$B$16)),"INTERNAL","EXTERNAL"))</f>
        <v>INTERNAL</v>
      </c>
      <c r="G6055" s="6">
        <f t="shared" si="3"/>
        <v>0</v>
      </c>
      <c r="H6055" s="6">
        <f t="shared" si="4"/>
        <v>1</v>
      </c>
      <c r="I6055" s="6" t="str">
        <f>IF(OR(A6055="",COUNTIF('Message audit'!$A$2:$A$201,A6055)=0,AND(B6055&lt;&gt;"To",B6055&lt;&gt;"CC",B6055&lt;&gt;"BCC"),E6055&lt;&gt;"BASIC_OK"),"REVIEW","OK")</f>
        <v>OK</v>
      </c>
    </row>
    <row r="6056">
      <c r="A6056" s="5" t="s">
        <v>247</v>
      </c>
      <c r="B6056" s="5" t="s">
        <v>21</v>
      </c>
      <c r="C6056" s="5" t="s">
        <v>1297</v>
      </c>
      <c r="D6056" s="6" t="str">
        <f t="shared" si="1"/>
        <v>person1055@example.org</v>
      </c>
      <c r="E6056" s="6" t="str">
        <f t="shared" si="2"/>
        <v>BASIC_OK</v>
      </c>
      <c r="F6056" s="6" t="str">
        <f>IF(E6056&lt;&gt;"BASIC_OK","REVIEW",IF(RIGHT(D6056,LEN(LOWER(TRIM('Audit summary'!$B$16)))+1)="@"&amp;LOWER(TRIM('Audit summary'!$B$16)),"INTERNAL","EXTERNAL"))</f>
        <v>EXTERNAL</v>
      </c>
      <c r="G6056" s="6">
        <f t="shared" si="3"/>
        <v>0</v>
      </c>
      <c r="H6056" s="6">
        <f t="shared" si="4"/>
        <v>1</v>
      </c>
      <c r="I6056" s="6" t="str">
        <f>IF(OR(A6056="",COUNTIF('Message audit'!$A$2:$A$201,A6056)=0,AND(B6056&lt;&gt;"To",B6056&lt;&gt;"CC",B6056&lt;&gt;"BCC"),E6056&lt;&gt;"BASIC_OK"),"REVIEW","OK")</f>
        <v>OK</v>
      </c>
    </row>
    <row r="6057">
      <c r="A6057" s="5" t="s">
        <v>247</v>
      </c>
      <c r="B6057" s="5" t="s">
        <v>50</v>
      </c>
      <c r="C6057" s="5" t="s">
        <v>1298</v>
      </c>
      <c r="D6057" s="6" t="str">
        <f t="shared" si="1"/>
        <v>person1056@demo.invalid</v>
      </c>
      <c r="E6057" s="6" t="str">
        <f t="shared" si="2"/>
        <v>BASIC_OK</v>
      </c>
      <c r="F6057" s="6" t="str">
        <f>IF(E6057&lt;&gt;"BASIC_OK","REVIEW",IF(RIGHT(D6057,LEN(LOWER(TRIM('Audit summary'!$B$16)))+1)="@"&amp;LOWER(TRIM('Audit summary'!$B$16)),"INTERNAL","EXTERNAL"))</f>
        <v>INTERNAL</v>
      </c>
      <c r="G6057" s="6">
        <f t="shared" si="3"/>
        <v>0</v>
      </c>
      <c r="H6057" s="6">
        <f t="shared" si="4"/>
        <v>1</v>
      </c>
      <c r="I6057" s="6" t="str">
        <f>IF(OR(A6057="",COUNTIF('Message audit'!$A$2:$A$201,A6057)=0,AND(B6057&lt;&gt;"To",B6057&lt;&gt;"CC",B6057&lt;&gt;"BCC"),E6057&lt;&gt;"BASIC_OK"),"REVIEW","OK")</f>
        <v>OK</v>
      </c>
    </row>
    <row r="6058">
      <c r="A6058" s="5" t="s">
        <v>247</v>
      </c>
      <c r="B6058" s="5" t="s">
        <v>65</v>
      </c>
      <c r="C6058" s="5" t="s">
        <v>1299</v>
      </c>
      <c r="D6058" s="6" t="str">
        <f t="shared" si="1"/>
        <v>person1057@demo.invalid</v>
      </c>
      <c r="E6058" s="6" t="str">
        <f t="shared" si="2"/>
        <v>BASIC_OK</v>
      </c>
      <c r="F6058" s="6" t="str">
        <f>IF(E6058&lt;&gt;"BASIC_OK","REVIEW",IF(RIGHT(D6058,LEN(LOWER(TRIM('Audit summary'!$B$16)))+1)="@"&amp;LOWER(TRIM('Audit summary'!$B$16)),"INTERNAL","EXTERNAL"))</f>
        <v>INTERNAL</v>
      </c>
      <c r="G6058" s="6">
        <f t="shared" si="3"/>
        <v>0</v>
      </c>
      <c r="H6058" s="6">
        <f t="shared" si="4"/>
        <v>1</v>
      </c>
      <c r="I6058" s="6" t="str">
        <f>IF(OR(A6058="",COUNTIF('Message audit'!$A$2:$A$201,A6058)=0,AND(B6058&lt;&gt;"To",B6058&lt;&gt;"CC",B6058&lt;&gt;"BCC"),E6058&lt;&gt;"BASIC_OK"),"REVIEW","OK")</f>
        <v>OK</v>
      </c>
    </row>
    <row r="6059">
      <c r="A6059" s="5" t="s">
        <v>247</v>
      </c>
      <c r="B6059" s="5" t="s">
        <v>21</v>
      </c>
      <c r="C6059" s="5" t="s">
        <v>1300</v>
      </c>
      <c r="D6059" s="6" t="str">
        <f t="shared" si="1"/>
        <v>person1058@demo.invalid</v>
      </c>
      <c r="E6059" s="6" t="str">
        <f t="shared" si="2"/>
        <v>BASIC_OK</v>
      </c>
      <c r="F6059" s="6" t="str">
        <f>IF(E6059&lt;&gt;"BASIC_OK","REVIEW",IF(RIGHT(D6059,LEN(LOWER(TRIM('Audit summary'!$B$16)))+1)="@"&amp;LOWER(TRIM('Audit summary'!$B$16)),"INTERNAL","EXTERNAL"))</f>
        <v>INTERNAL</v>
      </c>
      <c r="G6059" s="6">
        <f t="shared" si="3"/>
        <v>0</v>
      </c>
      <c r="H6059" s="6">
        <f t="shared" si="4"/>
        <v>1</v>
      </c>
      <c r="I6059" s="6" t="str">
        <f>IF(OR(A6059="",COUNTIF('Message audit'!$A$2:$A$201,A6059)=0,AND(B6059&lt;&gt;"To",B6059&lt;&gt;"CC",B6059&lt;&gt;"BCC"),E6059&lt;&gt;"BASIC_OK"),"REVIEW","OK")</f>
        <v>OK</v>
      </c>
    </row>
    <row r="6060">
      <c r="A6060" s="5" t="s">
        <v>247</v>
      </c>
      <c r="B6060" s="5" t="s">
        <v>50</v>
      </c>
      <c r="C6060" s="5" t="s">
        <v>1301</v>
      </c>
      <c r="D6060" s="6" t="str">
        <f t="shared" si="1"/>
        <v>person1059@demo.invalid</v>
      </c>
      <c r="E6060" s="6" t="str">
        <f t="shared" si="2"/>
        <v>BASIC_OK</v>
      </c>
      <c r="F6060" s="6" t="str">
        <f>IF(E6060&lt;&gt;"BASIC_OK","REVIEW",IF(RIGHT(D6060,LEN(LOWER(TRIM('Audit summary'!$B$16)))+1)="@"&amp;LOWER(TRIM('Audit summary'!$B$16)),"INTERNAL","EXTERNAL"))</f>
        <v>INTERNAL</v>
      </c>
      <c r="G6060" s="6">
        <f t="shared" si="3"/>
        <v>0</v>
      </c>
      <c r="H6060" s="6">
        <f t="shared" si="4"/>
        <v>1</v>
      </c>
      <c r="I6060" s="6" t="str">
        <f>IF(OR(A6060="",COUNTIF('Message audit'!$A$2:$A$201,A6060)=0,AND(B6060&lt;&gt;"To",B6060&lt;&gt;"CC",B6060&lt;&gt;"BCC"),E6060&lt;&gt;"BASIC_OK"),"REVIEW","OK")</f>
        <v>OK</v>
      </c>
    </row>
    <row r="6061">
      <c r="A6061" s="5" t="s">
        <v>247</v>
      </c>
      <c r="B6061" s="5" t="s">
        <v>65</v>
      </c>
      <c r="C6061" s="5" t="s">
        <v>1302</v>
      </c>
      <c r="D6061" s="6" t="str">
        <f t="shared" si="1"/>
        <v>person1060@example.org</v>
      </c>
      <c r="E6061" s="6" t="str">
        <f t="shared" si="2"/>
        <v>BASIC_OK</v>
      </c>
      <c r="F6061" s="6" t="str">
        <f>IF(E6061&lt;&gt;"BASIC_OK","REVIEW",IF(RIGHT(D6061,LEN(LOWER(TRIM('Audit summary'!$B$16)))+1)="@"&amp;LOWER(TRIM('Audit summary'!$B$16)),"INTERNAL","EXTERNAL"))</f>
        <v>EXTERNAL</v>
      </c>
      <c r="G6061" s="6">
        <f t="shared" si="3"/>
        <v>0</v>
      </c>
      <c r="H6061" s="6">
        <f t="shared" si="4"/>
        <v>1</v>
      </c>
      <c r="I6061" s="6" t="str">
        <f>IF(OR(A6061="",COUNTIF('Message audit'!$A$2:$A$201,A6061)=0,AND(B6061&lt;&gt;"To",B6061&lt;&gt;"CC",B6061&lt;&gt;"BCC"),E6061&lt;&gt;"BASIC_OK"),"REVIEW","OK")</f>
        <v>OK</v>
      </c>
    </row>
    <row r="6062">
      <c r="A6062" s="5" t="s">
        <v>247</v>
      </c>
      <c r="B6062" s="5" t="s">
        <v>21</v>
      </c>
      <c r="C6062" s="5" t="s">
        <v>1303</v>
      </c>
      <c r="D6062" s="6" t="str">
        <f t="shared" si="1"/>
        <v>person1061@demo.invalid</v>
      </c>
      <c r="E6062" s="6" t="str">
        <f t="shared" si="2"/>
        <v>BASIC_OK</v>
      </c>
      <c r="F6062" s="6" t="str">
        <f>IF(E6062&lt;&gt;"BASIC_OK","REVIEW",IF(RIGHT(D6062,LEN(LOWER(TRIM('Audit summary'!$B$16)))+1)="@"&amp;LOWER(TRIM('Audit summary'!$B$16)),"INTERNAL","EXTERNAL"))</f>
        <v>INTERNAL</v>
      </c>
      <c r="G6062" s="6">
        <f t="shared" si="3"/>
        <v>0</v>
      </c>
      <c r="H6062" s="6">
        <f t="shared" si="4"/>
        <v>1</v>
      </c>
      <c r="I6062" s="6" t="str">
        <f>IF(OR(A6062="",COUNTIF('Message audit'!$A$2:$A$201,A6062)=0,AND(B6062&lt;&gt;"To",B6062&lt;&gt;"CC",B6062&lt;&gt;"BCC"),E6062&lt;&gt;"BASIC_OK"),"REVIEW","OK")</f>
        <v>OK</v>
      </c>
    </row>
    <row r="6063">
      <c r="A6063" s="5" t="s">
        <v>247</v>
      </c>
      <c r="B6063" s="5" t="s">
        <v>50</v>
      </c>
      <c r="C6063" s="5" t="s">
        <v>1304</v>
      </c>
      <c r="D6063" s="6" t="str">
        <f t="shared" si="1"/>
        <v>person1062@demo.invalid</v>
      </c>
      <c r="E6063" s="6" t="str">
        <f t="shared" si="2"/>
        <v>BASIC_OK</v>
      </c>
      <c r="F6063" s="6" t="str">
        <f>IF(E6063&lt;&gt;"BASIC_OK","REVIEW",IF(RIGHT(D6063,LEN(LOWER(TRIM('Audit summary'!$B$16)))+1)="@"&amp;LOWER(TRIM('Audit summary'!$B$16)),"INTERNAL","EXTERNAL"))</f>
        <v>INTERNAL</v>
      </c>
      <c r="G6063" s="6">
        <f t="shared" si="3"/>
        <v>0</v>
      </c>
      <c r="H6063" s="6">
        <f t="shared" si="4"/>
        <v>1</v>
      </c>
      <c r="I6063" s="6" t="str">
        <f>IF(OR(A6063="",COUNTIF('Message audit'!$A$2:$A$201,A6063)=0,AND(B6063&lt;&gt;"To",B6063&lt;&gt;"CC",B6063&lt;&gt;"BCC"),E6063&lt;&gt;"BASIC_OK"),"REVIEW","OK")</f>
        <v>OK</v>
      </c>
    </row>
    <row r="6064">
      <c r="A6064" s="5" t="s">
        <v>247</v>
      </c>
      <c r="B6064" s="5" t="s">
        <v>65</v>
      </c>
      <c r="C6064" s="5" t="s">
        <v>1305</v>
      </c>
      <c r="D6064" s="6" t="str">
        <f t="shared" si="1"/>
        <v>person1063@demo.invalid</v>
      </c>
      <c r="E6064" s="6" t="str">
        <f t="shared" si="2"/>
        <v>BASIC_OK</v>
      </c>
      <c r="F6064" s="6" t="str">
        <f>IF(E6064&lt;&gt;"BASIC_OK","REVIEW",IF(RIGHT(D6064,LEN(LOWER(TRIM('Audit summary'!$B$16)))+1)="@"&amp;LOWER(TRIM('Audit summary'!$B$16)),"INTERNAL","EXTERNAL"))</f>
        <v>INTERNAL</v>
      </c>
      <c r="G6064" s="6">
        <f t="shared" si="3"/>
        <v>0</v>
      </c>
      <c r="H6064" s="6">
        <f t="shared" si="4"/>
        <v>1</v>
      </c>
      <c r="I6064" s="6" t="str">
        <f>IF(OR(A6064="",COUNTIF('Message audit'!$A$2:$A$201,A6064)=0,AND(B6064&lt;&gt;"To",B6064&lt;&gt;"CC",B6064&lt;&gt;"BCC"),E6064&lt;&gt;"BASIC_OK"),"REVIEW","OK")</f>
        <v>OK</v>
      </c>
    </row>
    <row r="6065">
      <c r="A6065" s="5" t="s">
        <v>247</v>
      </c>
      <c r="B6065" s="5" t="s">
        <v>21</v>
      </c>
      <c r="C6065" s="5" t="s">
        <v>1306</v>
      </c>
      <c r="D6065" s="6" t="str">
        <f t="shared" si="1"/>
        <v>person1064@demo.invalid</v>
      </c>
      <c r="E6065" s="6" t="str">
        <f t="shared" si="2"/>
        <v>BASIC_OK</v>
      </c>
      <c r="F6065" s="6" t="str">
        <f>IF(E6065&lt;&gt;"BASIC_OK","REVIEW",IF(RIGHT(D6065,LEN(LOWER(TRIM('Audit summary'!$B$16)))+1)="@"&amp;LOWER(TRIM('Audit summary'!$B$16)),"INTERNAL","EXTERNAL"))</f>
        <v>INTERNAL</v>
      </c>
      <c r="G6065" s="6">
        <f t="shared" si="3"/>
        <v>0</v>
      </c>
      <c r="H6065" s="6">
        <f t="shared" si="4"/>
        <v>1</v>
      </c>
      <c r="I6065" s="6" t="str">
        <f>IF(OR(A6065="",COUNTIF('Message audit'!$A$2:$A$201,A6065)=0,AND(B6065&lt;&gt;"To",B6065&lt;&gt;"CC",B6065&lt;&gt;"BCC"),E6065&lt;&gt;"BASIC_OK"),"REVIEW","OK")</f>
        <v>OK</v>
      </c>
    </row>
    <row r="6066">
      <c r="A6066" s="5" t="s">
        <v>247</v>
      </c>
      <c r="B6066" s="5" t="s">
        <v>50</v>
      </c>
      <c r="C6066" s="5" t="s">
        <v>1307</v>
      </c>
      <c r="D6066" s="6" t="str">
        <f t="shared" si="1"/>
        <v>person1065@example.org</v>
      </c>
      <c r="E6066" s="6" t="str">
        <f t="shared" si="2"/>
        <v>BASIC_OK</v>
      </c>
      <c r="F6066" s="6" t="str">
        <f>IF(E6066&lt;&gt;"BASIC_OK","REVIEW",IF(RIGHT(D6066,LEN(LOWER(TRIM('Audit summary'!$B$16)))+1)="@"&amp;LOWER(TRIM('Audit summary'!$B$16)),"INTERNAL","EXTERNAL"))</f>
        <v>EXTERNAL</v>
      </c>
      <c r="G6066" s="6">
        <f t="shared" si="3"/>
        <v>0</v>
      </c>
      <c r="H6066" s="6">
        <f t="shared" si="4"/>
        <v>1</v>
      </c>
      <c r="I6066" s="6" t="str">
        <f>IF(OR(A6066="",COUNTIF('Message audit'!$A$2:$A$201,A6066)=0,AND(B6066&lt;&gt;"To",B6066&lt;&gt;"CC",B6066&lt;&gt;"BCC"),E6066&lt;&gt;"BASIC_OK"),"REVIEW","OK")</f>
        <v>OK</v>
      </c>
    </row>
    <row r="6067">
      <c r="A6067" s="5" t="s">
        <v>247</v>
      </c>
      <c r="B6067" s="5" t="s">
        <v>65</v>
      </c>
      <c r="C6067" s="5" t="s">
        <v>1308</v>
      </c>
      <c r="D6067" s="6" t="str">
        <f t="shared" si="1"/>
        <v>person1066@demo.invalid</v>
      </c>
      <c r="E6067" s="6" t="str">
        <f t="shared" si="2"/>
        <v>BASIC_OK</v>
      </c>
      <c r="F6067" s="6" t="str">
        <f>IF(E6067&lt;&gt;"BASIC_OK","REVIEW",IF(RIGHT(D6067,LEN(LOWER(TRIM('Audit summary'!$B$16)))+1)="@"&amp;LOWER(TRIM('Audit summary'!$B$16)),"INTERNAL","EXTERNAL"))</f>
        <v>INTERNAL</v>
      </c>
      <c r="G6067" s="6">
        <f t="shared" si="3"/>
        <v>0</v>
      </c>
      <c r="H6067" s="6">
        <f t="shared" si="4"/>
        <v>1</v>
      </c>
      <c r="I6067" s="6" t="str">
        <f>IF(OR(A6067="",COUNTIF('Message audit'!$A$2:$A$201,A6067)=0,AND(B6067&lt;&gt;"To",B6067&lt;&gt;"CC",B6067&lt;&gt;"BCC"),E6067&lt;&gt;"BASIC_OK"),"REVIEW","OK")</f>
        <v>OK</v>
      </c>
    </row>
    <row r="6068">
      <c r="A6068" s="5" t="s">
        <v>247</v>
      </c>
      <c r="B6068" s="5" t="s">
        <v>21</v>
      </c>
      <c r="C6068" s="5" t="s">
        <v>1309</v>
      </c>
      <c r="D6068" s="6" t="str">
        <f t="shared" si="1"/>
        <v>person1067@demo.invalid</v>
      </c>
      <c r="E6068" s="6" t="str">
        <f t="shared" si="2"/>
        <v>BASIC_OK</v>
      </c>
      <c r="F6068" s="6" t="str">
        <f>IF(E6068&lt;&gt;"BASIC_OK","REVIEW",IF(RIGHT(D6068,LEN(LOWER(TRIM('Audit summary'!$B$16)))+1)="@"&amp;LOWER(TRIM('Audit summary'!$B$16)),"INTERNAL","EXTERNAL"))</f>
        <v>INTERNAL</v>
      </c>
      <c r="G6068" s="6">
        <f t="shared" si="3"/>
        <v>0</v>
      </c>
      <c r="H6068" s="6">
        <f t="shared" si="4"/>
        <v>1</v>
      </c>
      <c r="I6068" s="6" t="str">
        <f>IF(OR(A6068="",COUNTIF('Message audit'!$A$2:$A$201,A6068)=0,AND(B6068&lt;&gt;"To",B6068&lt;&gt;"CC",B6068&lt;&gt;"BCC"),E6068&lt;&gt;"BASIC_OK"),"REVIEW","OK")</f>
        <v>OK</v>
      </c>
    </row>
    <row r="6069">
      <c r="A6069" s="5" t="s">
        <v>247</v>
      </c>
      <c r="B6069" s="5" t="s">
        <v>50</v>
      </c>
      <c r="C6069" s="5" t="s">
        <v>1310</v>
      </c>
      <c r="D6069" s="6" t="str">
        <f t="shared" si="1"/>
        <v>person1068@demo.invalid</v>
      </c>
      <c r="E6069" s="6" t="str">
        <f t="shared" si="2"/>
        <v>BASIC_OK</v>
      </c>
      <c r="F6069" s="6" t="str">
        <f>IF(E6069&lt;&gt;"BASIC_OK","REVIEW",IF(RIGHT(D6069,LEN(LOWER(TRIM('Audit summary'!$B$16)))+1)="@"&amp;LOWER(TRIM('Audit summary'!$B$16)),"INTERNAL","EXTERNAL"))</f>
        <v>INTERNAL</v>
      </c>
      <c r="G6069" s="6">
        <f t="shared" si="3"/>
        <v>0</v>
      </c>
      <c r="H6069" s="6">
        <f t="shared" si="4"/>
        <v>1</v>
      </c>
      <c r="I6069" s="6" t="str">
        <f>IF(OR(A6069="",COUNTIF('Message audit'!$A$2:$A$201,A6069)=0,AND(B6069&lt;&gt;"To",B6069&lt;&gt;"CC",B6069&lt;&gt;"BCC"),E6069&lt;&gt;"BASIC_OK"),"REVIEW","OK")</f>
        <v>OK</v>
      </c>
    </row>
    <row r="6070">
      <c r="A6070" s="5" t="s">
        <v>247</v>
      </c>
      <c r="B6070" s="5" t="s">
        <v>65</v>
      </c>
      <c r="C6070" s="5" t="s">
        <v>1311</v>
      </c>
      <c r="D6070" s="6" t="str">
        <f t="shared" si="1"/>
        <v>person1069@demo.invalid</v>
      </c>
      <c r="E6070" s="6" t="str">
        <f t="shared" si="2"/>
        <v>BASIC_OK</v>
      </c>
      <c r="F6070" s="6" t="str">
        <f>IF(E6070&lt;&gt;"BASIC_OK","REVIEW",IF(RIGHT(D6070,LEN(LOWER(TRIM('Audit summary'!$B$16)))+1)="@"&amp;LOWER(TRIM('Audit summary'!$B$16)),"INTERNAL","EXTERNAL"))</f>
        <v>INTERNAL</v>
      </c>
      <c r="G6070" s="6">
        <f t="shared" si="3"/>
        <v>0</v>
      </c>
      <c r="H6070" s="6">
        <f t="shared" si="4"/>
        <v>1</v>
      </c>
      <c r="I6070" s="6" t="str">
        <f>IF(OR(A6070="",COUNTIF('Message audit'!$A$2:$A$201,A6070)=0,AND(B6070&lt;&gt;"To",B6070&lt;&gt;"CC",B6070&lt;&gt;"BCC"),E6070&lt;&gt;"BASIC_OK"),"REVIEW","OK")</f>
        <v>OK</v>
      </c>
    </row>
    <row r="6071">
      <c r="A6071" s="5" t="s">
        <v>247</v>
      </c>
      <c r="B6071" s="5" t="s">
        <v>21</v>
      </c>
      <c r="C6071" s="5" t="s">
        <v>1312</v>
      </c>
      <c r="D6071" s="6" t="str">
        <f t="shared" si="1"/>
        <v>person1070@example.org</v>
      </c>
      <c r="E6071" s="6" t="str">
        <f t="shared" si="2"/>
        <v>BASIC_OK</v>
      </c>
      <c r="F6071" s="6" t="str">
        <f>IF(E6071&lt;&gt;"BASIC_OK","REVIEW",IF(RIGHT(D6071,LEN(LOWER(TRIM('Audit summary'!$B$16)))+1)="@"&amp;LOWER(TRIM('Audit summary'!$B$16)),"INTERNAL","EXTERNAL"))</f>
        <v>EXTERNAL</v>
      </c>
      <c r="G6071" s="6">
        <f t="shared" si="3"/>
        <v>0</v>
      </c>
      <c r="H6071" s="6">
        <f t="shared" si="4"/>
        <v>1</v>
      </c>
      <c r="I6071" s="6" t="str">
        <f>IF(OR(A6071="",COUNTIF('Message audit'!$A$2:$A$201,A6071)=0,AND(B6071&lt;&gt;"To",B6071&lt;&gt;"CC",B6071&lt;&gt;"BCC"),E6071&lt;&gt;"BASIC_OK"),"REVIEW","OK")</f>
        <v>OK</v>
      </c>
    </row>
    <row r="6072">
      <c r="A6072" s="5" t="s">
        <v>247</v>
      </c>
      <c r="B6072" s="5" t="s">
        <v>50</v>
      </c>
      <c r="C6072" s="5" t="s">
        <v>1313</v>
      </c>
      <c r="D6072" s="6" t="str">
        <f t="shared" si="1"/>
        <v>person1071@demo.invalid</v>
      </c>
      <c r="E6072" s="6" t="str">
        <f t="shared" si="2"/>
        <v>BASIC_OK</v>
      </c>
      <c r="F6072" s="6" t="str">
        <f>IF(E6072&lt;&gt;"BASIC_OK","REVIEW",IF(RIGHT(D6072,LEN(LOWER(TRIM('Audit summary'!$B$16)))+1)="@"&amp;LOWER(TRIM('Audit summary'!$B$16)),"INTERNAL","EXTERNAL"))</f>
        <v>INTERNAL</v>
      </c>
      <c r="G6072" s="6">
        <f t="shared" si="3"/>
        <v>0</v>
      </c>
      <c r="H6072" s="6">
        <f t="shared" si="4"/>
        <v>1</v>
      </c>
      <c r="I6072" s="6" t="str">
        <f>IF(OR(A6072="",COUNTIF('Message audit'!$A$2:$A$201,A6072)=0,AND(B6072&lt;&gt;"To",B6072&lt;&gt;"CC",B6072&lt;&gt;"BCC"),E6072&lt;&gt;"BASIC_OK"),"REVIEW","OK")</f>
        <v>OK</v>
      </c>
    </row>
    <row r="6073">
      <c r="A6073" s="5" t="s">
        <v>247</v>
      </c>
      <c r="B6073" s="5" t="s">
        <v>65</v>
      </c>
      <c r="C6073" s="5" t="s">
        <v>1314</v>
      </c>
      <c r="D6073" s="6" t="str">
        <f t="shared" si="1"/>
        <v>person1072@demo.invalid</v>
      </c>
      <c r="E6073" s="6" t="str">
        <f t="shared" si="2"/>
        <v>BASIC_OK</v>
      </c>
      <c r="F6073" s="6" t="str">
        <f>IF(E6073&lt;&gt;"BASIC_OK","REVIEW",IF(RIGHT(D6073,LEN(LOWER(TRIM('Audit summary'!$B$16)))+1)="@"&amp;LOWER(TRIM('Audit summary'!$B$16)),"INTERNAL","EXTERNAL"))</f>
        <v>INTERNAL</v>
      </c>
      <c r="G6073" s="6">
        <f t="shared" si="3"/>
        <v>0</v>
      </c>
      <c r="H6073" s="6">
        <f t="shared" si="4"/>
        <v>1</v>
      </c>
      <c r="I6073" s="6" t="str">
        <f>IF(OR(A6073="",COUNTIF('Message audit'!$A$2:$A$201,A6073)=0,AND(B6073&lt;&gt;"To",B6073&lt;&gt;"CC",B6073&lt;&gt;"BCC"),E6073&lt;&gt;"BASIC_OK"),"REVIEW","OK")</f>
        <v>OK</v>
      </c>
    </row>
    <row r="6074">
      <c r="A6074" s="5" t="s">
        <v>247</v>
      </c>
      <c r="B6074" s="5" t="s">
        <v>21</v>
      </c>
      <c r="C6074" s="5" t="s">
        <v>1315</v>
      </c>
      <c r="D6074" s="6" t="str">
        <f t="shared" si="1"/>
        <v>person1073@demo.invalid</v>
      </c>
      <c r="E6074" s="6" t="str">
        <f t="shared" si="2"/>
        <v>BASIC_OK</v>
      </c>
      <c r="F6074" s="6" t="str">
        <f>IF(E6074&lt;&gt;"BASIC_OK","REVIEW",IF(RIGHT(D6074,LEN(LOWER(TRIM('Audit summary'!$B$16)))+1)="@"&amp;LOWER(TRIM('Audit summary'!$B$16)),"INTERNAL","EXTERNAL"))</f>
        <v>INTERNAL</v>
      </c>
      <c r="G6074" s="6">
        <f t="shared" si="3"/>
        <v>0</v>
      </c>
      <c r="H6074" s="6">
        <f t="shared" si="4"/>
        <v>1</v>
      </c>
      <c r="I6074" s="6" t="str">
        <f>IF(OR(A6074="",COUNTIF('Message audit'!$A$2:$A$201,A6074)=0,AND(B6074&lt;&gt;"To",B6074&lt;&gt;"CC",B6074&lt;&gt;"BCC"),E6074&lt;&gt;"BASIC_OK"),"REVIEW","OK")</f>
        <v>OK</v>
      </c>
    </row>
    <row r="6075">
      <c r="A6075" s="5" t="s">
        <v>247</v>
      </c>
      <c r="B6075" s="5" t="s">
        <v>50</v>
      </c>
      <c r="C6075" s="5" t="s">
        <v>1316</v>
      </c>
      <c r="D6075" s="6" t="str">
        <f t="shared" si="1"/>
        <v>person1074@demo.invalid</v>
      </c>
      <c r="E6075" s="6" t="str">
        <f t="shared" si="2"/>
        <v>BASIC_OK</v>
      </c>
      <c r="F6075" s="6" t="str">
        <f>IF(E6075&lt;&gt;"BASIC_OK","REVIEW",IF(RIGHT(D6075,LEN(LOWER(TRIM('Audit summary'!$B$16)))+1)="@"&amp;LOWER(TRIM('Audit summary'!$B$16)),"INTERNAL","EXTERNAL"))</f>
        <v>INTERNAL</v>
      </c>
      <c r="G6075" s="6">
        <f t="shared" si="3"/>
        <v>0</v>
      </c>
      <c r="H6075" s="6">
        <f t="shared" si="4"/>
        <v>1</v>
      </c>
      <c r="I6075" s="6" t="str">
        <f>IF(OR(A6075="",COUNTIF('Message audit'!$A$2:$A$201,A6075)=0,AND(B6075&lt;&gt;"To",B6075&lt;&gt;"CC",B6075&lt;&gt;"BCC"),E6075&lt;&gt;"BASIC_OK"),"REVIEW","OK")</f>
        <v>OK</v>
      </c>
    </row>
    <row r="6076">
      <c r="A6076" s="5" t="s">
        <v>247</v>
      </c>
      <c r="B6076" s="5" t="s">
        <v>65</v>
      </c>
      <c r="C6076" s="5" t="s">
        <v>1317</v>
      </c>
      <c r="D6076" s="6" t="str">
        <f t="shared" si="1"/>
        <v>person1075@example.org</v>
      </c>
      <c r="E6076" s="6" t="str">
        <f t="shared" si="2"/>
        <v>BASIC_OK</v>
      </c>
      <c r="F6076" s="6" t="str">
        <f>IF(E6076&lt;&gt;"BASIC_OK","REVIEW",IF(RIGHT(D6076,LEN(LOWER(TRIM('Audit summary'!$B$16)))+1)="@"&amp;LOWER(TRIM('Audit summary'!$B$16)),"INTERNAL","EXTERNAL"))</f>
        <v>EXTERNAL</v>
      </c>
      <c r="G6076" s="6">
        <f t="shared" si="3"/>
        <v>0</v>
      </c>
      <c r="H6076" s="6">
        <f t="shared" si="4"/>
        <v>1</v>
      </c>
      <c r="I6076" s="6" t="str">
        <f>IF(OR(A6076="",COUNTIF('Message audit'!$A$2:$A$201,A6076)=0,AND(B6076&lt;&gt;"To",B6076&lt;&gt;"CC",B6076&lt;&gt;"BCC"),E6076&lt;&gt;"BASIC_OK"),"REVIEW","OK")</f>
        <v>OK</v>
      </c>
    </row>
    <row r="6077">
      <c r="A6077" s="5" t="s">
        <v>247</v>
      </c>
      <c r="B6077" s="5" t="s">
        <v>21</v>
      </c>
      <c r="C6077" s="5" t="s">
        <v>1318</v>
      </c>
      <c r="D6077" s="6" t="str">
        <f t="shared" si="1"/>
        <v>person1076@demo.invalid</v>
      </c>
      <c r="E6077" s="6" t="str">
        <f t="shared" si="2"/>
        <v>BASIC_OK</v>
      </c>
      <c r="F6077" s="6" t="str">
        <f>IF(E6077&lt;&gt;"BASIC_OK","REVIEW",IF(RIGHT(D6077,LEN(LOWER(TRIM('Audit summary'!$B$16)))+1)="@"&amp;LOWER(TRIM('Audit summary'!$B$16)),"INTERNAL","EXTERNAL"))</f>
        <v>INTERNAL</v>
      </c>
      <c r="G6077" s="6">
        <f t="shared" si="3"/>
        <v>0</v>
      </c>
      <c r="H6077" s="6">
        <f t="shared" si="4"/>
        <v>1</v>
      </c>
      <c r="I6077" s="6" t="str">
        <f>IF(OR(A6077="",COUNTIF('Message audit'!$A$2:$A$201,A6077)=0,AND(B6077&lt;&gt;"To",B6077&lt;&gt;"CC",B6077&lt;&gt;"BCC"),E6077&lt;&gt;"BASIC_OK"),"REVIEW","OK")</f>
        <v>OK</v>
      </c>
    </row>
    <row r="6078">
      <c r="A6078" s="5" t="s">
        <v>247</v>
      </c>
      <c r="B6078" s="5" t="s">
        <v>50</v>
      </c>
      <c r="C6078" s="5" t="s">
        <v>1319</v>
      </c>
      <c r="D6078" s="6" t="str">
        <f t="shared" si="1"/>
        <v>person1077@demo.invalid</v>
      </c>
      <c r="E6078" s="6" t="str">
        <f t="shared" si="2"/>
        <v>BASIC_OK</v>
      </c>
      <c r="F6078" s="6" t="str">
        <f>IF(E6078&lt;&gt;"BASIC_OK","REVIEW",IF(RIGHT(D6078,LEN(LOWER(TRIM('Audit summary'!$B$16)))+1)="@"&amp;LOWER(TRIM('Audit summary'!$B$16)),"INTERNAL","EXTERNAL"))</f>
        <v>INTERNAL</v>
      </c>
      <c r="G6078" s="6">
        <f t="shared" si="3"/>
        <v>0</v>
      </c>
      <c r="H6078" s="6">
        <f t="shared" si="4"/>
        <v>1</v>
      </c>
      <c r="I6078" s="6" t="str">
        <f>IF(OR(A6078="",COUNTIF('Message audit'!$A$2:$A$201,A6078)=0,AND(B6078&lt;&gt;"To",B6078&lt;&gt;"CC",B6078&lt;&gt;"BCC"),E6078&lt;&gt;"BASIC_OK"),"REVIEW","OK")</f>
        <v>OK</v>
      </c>
    </row>
    <row r="6079">
      <c r="A6079" s="5" t="s">
        <v>247</v>
      </c>
      <c r="B6079" s="5" t="s">
        <v>65</v>
      </c>
      <c r="C6079" s="5" t="s">
        <v>1320</v>
      </c>
      <c r="D6079" s="6" t="str">
        <f t="shared" si="1"/>
        <v>person1078@demo.invalid</v>
      </c>
      <c r="E6079" s="6" t="str">
        <f t="shared" si="2"/>
        <v>BASIC_OK</v>
      </c>
      <c r="F6079" s="6" t="str">
        <f>IF(E6079&lt;&gt;"BASIC_OK","REVIEW",IF(RIGHT(D6079,LEN(LOWER(TRIM('Audit summary'!$B$16)))+1)="@"&amp;LOWER(TRIM('Audit summary'!$B$16)),"INTERNAL","EXTERNAL"))</f>
        <v>INTERNAL</v>
      </c>
      <c r="G6079" s="6">
        <f t="shared" si="3"/>
        <v>0</v>
      </c>
      <c r="H6079" s="6">
        <f t="shared" si="4"/>
        <v>1</v>
      </c>
      <c r="I6079" s="6" t="str">
        <f>IF(OR(A6079="",COUNTIF('Message audit'!$A$2:$A$201,A6079)=0,AND(B6079&lt;&gt;"To",B6079&lt;&gt;"CC",B6079&lt;&gt;"BCC"),E6079&lt;&gt;"BASIC_OK"),"REVIEW","OK")</f>
        <v>OK</v>
      </c>
    </row>
    <row r="6080">
      <c r="A6080" s="5" t="s">
        <v>247</v>
      </c>
      <c r="B6080" s="5" t="s">
        <v>21</v>
      </c>
      <c r="C6080" s="5" t="s">
        <v>1321</v>
      </c>
      <c r="D6080" s="6" t="str">
        <f t="shared" si="1"/>
        <v>person1079@demo.invalid</v>
      </c>
      <c r="E6080" s="6" t="str">
        <f t="shared" si="2"/>
        <v>BASIC_OK</v>
      </c>
      <c r="F6080" s="6" t="str">
        <f>IF(E6080&lt;&gt;"BASIC_OK","REVIEW",IF(RIGHT(D6080,LEN(LOWER(TRIM('Audit summary'!$B$16)))+1)="@"&amp;LOWER(TRIM('Audit summary'!$B$16)),"INTERNAL","EXTERNAL"))</f>
        <v>INTERNAL</v>
      </c>
      <c r="G6080" s="6">
        <f t="shared" si="3"/>
        <v>0</v>
      </c>
      <c r="H6080" s="6">
        <f t="shared" si="4"/>
        <v>1</v>
      </c>
      <c r="I6080" s="6" t="str">
        <f>IF(OR(A6080="",COUNTIF('Message audit'!$A$2:$A$201,A6080)=0,AND(B6080&lt;&gt;"To",B6080&lt;&gt;"CC",B6080&lt;&gt;"BCC"),E6080&lt;&gt;"BASIC_OK"),"REVIEW","OK")</f>
        <v>OK</v>
      </c>
    </row>
    <row r="6081">
      <c r="A6081" s="5" t="s">
        <v>247</v>
      </c>
      <c r="B6081" s="5" t="s">
        <v>50</v>
      </c>
      <c r="C6081" s="5" t="s">
        <v>1322</v>
      </c>
      <c r="D6081" s="6" t="str">
        <f t="shared" si="1"/>
        <v>person1080@example.org</v>
      </c>
      <c r="E6081" s="6" t="str">
        <f t="shared" si="2"/>
        <v>BASIC_OK</v>
      </c>
      <c r="F6081" s="6" t="str">
        <f>IF(E6081&lt;&gt;"BASIC_OK","REVIEW",IF(RIGHT(D6081,LEN(LOWER(TRIM('Audit summary'!$B$16)))+1)="@"&amp;LOWER(TRIM('Audit summary'!$B$16)),"INTERNAL","EXTERNAL"))</f>
        <v>EXTERNAL</v>
      </c>
      <c r="G6081" s="6">
        <f t="shared" si="3"/>
        <v>0</v>
      </c>
      <c r="H6081" s="6">
        <f t="shared" si="4"/>
        <v>1</v>
      </c>
      <c r="I6081" s="6" t="str">
        <f>IF(OR(A6081="",COUNTIF('Message audit'!$A$2:$A$201,A6081)=0,AND(B6081&lt;&gt;"To",B6081&lt;&gt;"CC",B6081&lt;&gt;"BCC"),E6081&lt;&gt;"BASIC_OK"),"REVIEW","OK")</f>
        <v>OK</v>
      </c>
    </row>
    <row r="6082">
      <c r="A6082" s="5" t="s">
        <v>247</v>
      </c>
      <c r="B6082" s="5" t="s">
        <v>65</v>
      </c>
      <c r="C6082" s="5" t="s">
        <v>1323</v>
      </c>
      <c r="D6082" s="6" t="str">
        <f t="shared" si="1"/>
        <v>person1081@demo.invalid</v>
      </c>
      <c r="E6082" s="6" t="str">
        <f t="shared" si="2"/>
        <v>BASIC_OK</v>
      </c>
      <c r="F6082" s="6" t="str">
        <f>IF(E6082&lt;&gt;"BASIC_OK","REVIEW",IF(RIGHT(D6082,LEN(LOWER(TRIM('Audit summary'!$B$16)))+1)="@"&amp;LOWER(TRIM('Audit summary'!$B$16)),"INTERNAL","EXTERNAL"))</f>
        <v>INTERNAL</v>
      </c>
      <c r="G6082" s="6">
        <f t="shared" si="3"/>
        <v>0</v>
      </c>
      <c r="H6082" s="6">
        <f t="shared" si="4"/>
        <v>1</v>
      </c>
      <c r="I6082" s="6" t="str">
        <f>IF(OR(A6082="",COUNTIF('Message audit'!$A$2:$A$201,A6082)=0,AND(B6082&lt;&gt;"To",B6082&lt;&gt;"CC",B6082&lt;&gt;"BCC"),E6082&lt;&gt;"BASIC_OK"),"REVIEW","OK")</f>
        <v>OK</v>
      </c>
    </row>
    <row r="6083">
      <c r="A6083" s="5" t="s">
        <v>247</v>
      </c>
      <c r="B6083" s="5" t="s">
        <v>21</v>
      </c>
      <c r="C6083" s="5" t="s">
        <v>1324</v>
      </c>
      <c r="D6083" s="6" t="str">
        <f t="shared" si="1"/>
        <v>person1082@demo.invalid</v>
      </c>
      <c r="E6083" s="6" t="str">
        <f t="shared" si="2"/>
        <v>BASIC_OK</v>
      </c>
      <c r="F6083" s="6" t="str">
        <f>IF(E6083&lt;&gt;"BASIC_OK","REVIEW",IF(RIGHT(D6083,LEN(LOWER(TRIM('Audit summary'!$B$16)))+1)="@"&amp;LOWER(TRIM('Audit summary'!$B$16)),"INTERNAL","EXTERNAL"))</f>
        <v>INTERNAL</v>
      </c>
      <c r="G6083" s="6">
        <f t="shared" si="3"/>
        <v>0</v>
      </c>
      <c r="H6083" s="6">
        <f t="shared" si="4"/>
        <v>1</v>
      </c>
      <c r="I6083" s="6" t="str">
        <f>IF(OR(A6083="",COUNTIF('Message audit'!$A$2:$A$201,A6083)=0,AND(B6083&lt;&gt;"To",B6083&lt;&gt;"CC",B6083&lt;&gt;"BCC"),E6083&lt;&gt;"BASIC_OK"),"REVIEW","OK")</f>
        <v>OK</v>
      </c>
    </row>
    <row r="6084">
      <c r="A6084" s="5" t="s">
        <v>247</v>
      </c>
      <c r="B6084" s="5" t="s">
        <v>50</v>
      </c>
      <c r="C6084" s="5" t="s">
        <v>1325</v>
      </c>
      <c r="D6084" s="6" t="str">
        <f t="shared" si="1"/>
        <v>person1083@demo.invalid</v>
      </c>
      <c r="E6084" s="6" t="str">
        <f t="shared" si="2"/>
        <v>BASIC_OK</v>
      </c>
      <c r="F6084" s="6" t="str">
        <f>IF(E6084&lt;&gt;"BASIC_OK","REVIEW",IF(RIGHT(D6084,LEN(LOWER(TRIM('Audit summary'!$B$16)))+1)="@"&amp;LOWER(TRIM('Audit summary'!$B$16)),"INTERNAL","EXTERNAL"))</f>
        <v>INTERNAL</v>
      </c>
      <c r="G6084" s="6">
        <f t="shared" si="3"/>
        <v>0</v>
      </c>
      <c r="H6084" s="6">
        <f t="shared" si="4"/>
        <v>1</v>
      </c>
      <c r="I6084" s="6" t="str">
        <f>IF(OR(A6084="",COUNTIF('Message audit'!$A$2:$A$201,A6084)=0,AND(B6084&lt;&gt;"To",B6084&lt;&gt;"CC",B6084&lt;&gt;"BCC"),E6084&lt;&gt;"BASIC_OK"),"REVIEW","OK")</f>
        <v>OK</v>
      </c>
    </row>
    <row r="6085">
      <c r="A6085" s="5" t="s">
        <v>247</v>
      </c>
      <c r="B6085" s="5" t="s">
        <v>65</v>
      </c>
      <c r="C6085" s="5" t="s">
        <v>1326</v>
      </c>
      <c r="D6085" s="6" t="str">
        <f t="shared" si="1"/>
        <v>person1084@demo.invalid</v>
      </c>
      <c r="E6085" s="6" t="str">
        <f t="shared" si="2"/>
        <v>BASIC_OK</v>
      </c>
      <c r="F6085" s="6" t="str">
        <f>IF(E6085&lt;&gt;"BASIC_OK","REVIEW",IF(RIGHT(D6085,LEN(LOWER(TRIM('Audit summary'!$B$16)))+1)="@"&amp;LOWER(TRIM('Audit summary'!$B$16)),"INTERNAL","EXTERNAL"))</f>
        <v>INTERNAL</v>
      </c>
      <c r="G6085" s="6">
        <f t="shared" si="3"/>
        <v>0</v>
      </c>
      <c r="H6085" s="6">
        <f t="shared" si="4"/>
        <v>1</v>
      </c>
      <c r="I6085" s="6" t="str">
        <f>IF(OR(A6085="",COUNTIF('Message audit'!$A$2:$A$201,A6085)=0,AND(B6085&lt;&gt;"To",B6085&lt;&gt;"CC",B6085&lt;&gt;"BCC"),E6085&lt;&gt;"BASIC_OK"),"REVIEW","OK")</f>
        <v>OK</v>
      </c>
    </row>
    <row r="6086">
      <c r="A6086" s="5" t="s">
        <v>247</v>
      </c>
      <c r="B6086" s="5" t="s">
        <v>21</v>
      </c>
      <c r="C6086" s="5" t="s">
        <v>1327</v>
      </c>
      <c r="D6086" s="6" t="str">
        <f t="shared" si="1"/>
        <v>person1085@example.org</v>
      </c>
      <c r="E6086" s="6" t="str">
        <f t="shared" si="2"/>
        <v>BASIC_OK</v>
      </c>
      <c r="F6086" s="6" t="str">
        <f>IF(E6086&lt;&gt;"BASIC_OK","REVIEW",IF(RIGHT(D6086,LEN(LOWER(TRIM('Audit summary'!$B$16)))+1)="@"&amp;LOWER(TRIM('Audit summary'!$B$16)),"INTERNAL","EXTERNAL"))</f>
        <v>EXTERNAL</v>
      </c>
      <c r="G6086" s="6">
        <f t="shared" si="3"/>
        <v>0</v>
      </c>
      <c r="H6086" s="6">
        <f t="shared" si="4"/>
        <v>1</v>
      </c>
      <c r="I6086" s="6" t="str">
        <f>IF(OR(A6086="",COUNTIF('Message audit'!$A$2:$A$201,A6086)=0,AND(B6086&lt;&gt;"To",B6086&lt;&gt;"CC",B6086&lt;&gt;"BCC"),E6086&lt;&gt;"BASIC_OK"),"REVIEW","OK")</f>
        <v>OK</v>
      </c>
    </row>
    <row r="6087">
      <c r="A6087" s="5" t="s">
        <v>247</v>
      </c>
      <c r="B6087" s="5" t="s">
        <v>50</v>
      </c>
      <c r="C6087" s="5" t="s">
        <v>1328</v>
      </c>
      <c r="D6087" s="6" t="str">
        <f t="shared" si="1"/>
        <v>person1086@demo.invalid</v>
      </c>
      <c r="E6087" s="6" t="str">
        <f t="shared" si="2"/>
        <v>BASIC_OK</v>
      </c>
      <c r="F6087" s="6" t="str">
        <f>IF(E6087&lt;&gt;"BASIC_OK","REVIEW",IF(RIGHT(D6087,LEN(LOWER(TRIM('Audit summary'!$B$16)))+1)="@"&amp;LOWER(TRIM('Audit summary'!$B$16)),"INTERNAL","EXTERNAL"))</f>
        <v>INTERNAL</v>
      </c>
      <c r="G6087" s="6">
        <f t="shared" si="3"/>
        <v>0</v>
      </c>
      <c r="H6087" s="6">
        <f t="shared" si="4"/>
        <v>1</v>
      </c>
      <c r="I6087" s="6" t="str">
        <f>IF(OR(A6087="",COUNTIF('Message audit'!$A$2:$A$201,A6087)=0,AND(B6087&lt;&gt;"To",B6087&lt;&gt;"CC",B6087&lt;&gt;"BCC"),E6087&lt;&gt;"BASIC_OK"),"REVIEW","OK")</f>
        <v>OK</v>
      </c>
    </row>
    <row r="6088">
      <c r="A6088" s="5" t="s">
        <v>247</v>
      </c>
      <c r="B6088" s="5" t="s">
        <v>65</v>
      </c>
      <c r="C6088" s="5" t="s">
        <v>1329</v>
      </c>
      <c r="D6088" s="6" t="str">
        <f t="shared" si="1"/>
        <v>person1087@demo.invalid</v>
      </c>
      <c r="E6088" s="6" t="str">
        <f t="shared" si="2"/>
        <v>BASIC_OK</v>
      </c>
      <c r="F6088" s="6" t="str">
        <f>IF(E6088&lt;&gt;"BASIC_OK","REVIEW",IF(RIGHT(D6088,LEN(LOWER(TRIM('Audit summary'!$B$16)))+1)="@"&amp;LOWER(TRIM('Audit summary'!$B$16)),"INTERNAL","EXTERNAL"))</f>
        <v>INTERNAL</v>
      </c>
      <c r="G6088" s="6">
        <f t="shared" si="3"/>
        <v>0</v>
      </c>
      <c r="H6088" s="6">
        <f t="shared" si="4"/>
        <v>1</v>
      </c>
      <c r="I6088" s="6" t="str">
        <f>IF(OR(A6088="",COUNTIF('Message audit'!$A$2:$A$201,A6088)=0,AND(B6088&lt;&gt;"To",B6088&lt;&gt;"CC",B6088&lt;&gt;"BCC"),E6088&lt;&gt;"BASIC_OK"),"REVIEW","OK")</f>
        <v>OK</v>
      </c>
    </row>
    <row r="6089">
      <c r="A6089" s="5" t="s">
        <v>247</v>
      </c>
      <c r="B6089" s="5" t="s">
        <v>21</v>
      </c>
      <c r="C6089" s="5" t="s">
        <v>1330</v>
      </c>
      <c r="D6089" s="6" t="str">
        <f t="shared" si="1"/>
        <v>person1088@demo.invalid</v>
      </c>
      <c r="E6089" s="6" t="str">
        <f t="shared" si="2"/>
        <v>BASIC_OK</v>
      </c>
      <c r="F6089" s="6" t="str">
        <f>IF(E6089&lt;&gt;"BASIC_OK","REVIEW",IF(RIGHT(D6089,LEN(LOWER(TRIM('Audit summary'!$B$16)))+1)="@"&amp;LOWER(TRIM('Audit summary'!$B$16)),"INTERNAL","EXTERNAL"))</f>
        <v>INTERNAL</v>
      </c>
      <c r="G6089" s="6">
        <f t="shared" si="3"/>
        <v>0</v>
      </c>
      <c r="H6089" s="6">
        <f t="shared" si="4"/>
        <v>1</v>
      </c>
      <c r="I6089" s="6" t="str">
        <f>IF(OR(A6089="",COUNTIF('Message audit'!$A$2:$A$201,A6089)=0,AND(B6089&lt;&gt;"To",B6089&lt;&gt;"CC",B6089&lt;&gt;"BCC"),E6089&lt;&gt;"BASIC_OK"),"REVIEW","OK")</f>
        <v>OK</v>
      </c>
    </row>
    <row r="6090">
      <c r="A6090" s="5" t="s">
        <v>247</v>
      </c>
      <c r="B6090" s="5" t="s">
        <v>50</v>
      </c>
      <c r="C6090" s="5" t="s">
        <v>1331</v>
      </c>
      <c r="D6090" s="6" t="str">
        <f t="shared" si="1"/>
        <v>person1089@demo.invalid</v>
      </c>
      <c r="E6090" s="6" t="str">
        <f t="shared" si="2"/>
        <v>BASIC_OK</v>
      </c>
      <c r="F6090" s="6" t="str">
        <f>IF(E6090&lt;&gt;"BASIC_OK","REVIEW",IF(RIGHT(D6090,LEN(LOWER(TRIM('Audit summary'!$B$16)))+1)="@"&amp;LOWER(TRIM('Audit summary'!$B$16)),"INTERNAL","EXTERNAL"))</f>
        <v>INTERNAL</v>
      </c>
      <c r="G6090" s="6">
        <f t="shared" si="3"/>
        <v>0</v>
      </c>
      <c r="H6090" s="6">
        <f t="shared" si="4"/>
        <v>1</v>
      </c>
      <c r="I6090" s="6" t="str">
        <f>IF(OR(A6090="",COUNTIF('Message audit'!$A$2:$A$201,A6090)=0,AND(B6090&lt;&gt;"To",B6090&lt;&gt;"CC",B6090&lt;&gt;"BCC"),E6090&lt;&gt;"BASIC_OK"),"REVIEW","OK")</f>
        <v>OK</v>
      </c>
    </row>
    <row r="6091">
      <c r="A6091" s="5" t="s">
        <v>247</v>
      </c>
      <c r="B6091" s="5" t="s">
        <v>65</v>
      </c>
      <c r="C6091" s="5" t="s">
        <v>1332</v>
      </c>
      <c r="D6091" s="6" t="str">
        <f t="shared" si="1"/>
        <v>person1090@example.org</v>
      </c>
      <c r="E6091" s="6" t="str">
        <f t="shared" si="2"/>
        <v>BASIC_OK</v>
      </c>
      <c r="F6091" s="6" t="str">
        <f>IF(E6091&lt;&gt;"BASIC_OK","REVIEW",IF(RIGHT(D6091,LEN(LOWER(TRIM('Audit summary'!$B$16)))+1)="@"&amp;LOWER(TRIM('Audit summary'!$B$16)),"INTERNAL","EXTERNAL"))</f>
        <v>EXTERNAL</v>
      </c>
      <c r="G6091" s="6">
        <f t="shared" si="3"/>
        <v>0</v>
      </c>
      <c r="H6091" s="6">
        <f t="shared" si="4"/>
        <v>1</v>
      </c>
      <c r="I6091" s="6" t="str">
        <f>IF(OR(A6091="",COUNTIF('Message audit'!$A$2:$A$201,A6091)=0,AND(B6091&lt;&gt;"To",B6091&lt;&gt;"CC",B6091&lt;&gt;"BCC"),E6091&lt;&gt;"BASIC_OK"),"REVIEW","OK")</f>
        <v>OK</v>
      </c>
    </row>
    <row r="6092">
      <c r="A6092" s="5" t="s">
        <v>247</v>
      </c>
      <c r="B6092" s="5" t="s">
        <v>21</v>
      </c>
      <c r="C6092" s="5" t="s">
        <v>1333</v>
      </c>
      <c r="D6092" s="6" t="str">
        <f t="shared" si="1"/>
        <v>person1091@demo.invalid</v>
      </c>
      <c r="E6092" s="6" t="str">
        <f t="shared" si="2"/>
        <v>BASIC_OK</v>
      </c>
      <c r="F6092" s="6" t="str">
        <f>IF(E6092&lt;&gt;"BASIC_OK","REVIEW",IF(RIGHT(D6092,LEN(LOWER(TRIM('Audit summary'!$B$16)))+1)="@"&amp;LOWER(TRIM('Audit summary'!$B$16)),"INTERNAL","EXTERNAL"))</f>
        <v>INTERNAL</v>
      </c>
      <c r="G6092" s="6">
        <f t="shared" si="3"/>
        <v>0</v>
      </c>
      <c r="H6092" s="6">
        <f t="shared" si="4"/>
        <v>1</v>
      </c>
      <c r="I6092" s="6" t="str">
        <f>IF(OR(A6092="",COUNTIF('Message audit'!$A$2:$A$201,A6092)=0,AND(B6092&lt;&gt;"To",B6092&lt;&gt;"CC",B6092&lt;&gt;"BCC"),E6092&lt;&gt;"BASIC_OK"),"REVIEW","OK")</f>
        <v>OK</v>
      </c>
    </row>
    <row r="6093">
      <c r="A6093" s="5" t="s">
        <v>247</v>
      </c>
      <c r="B6093" s="5" t="s">
        <v>50</v>
      </c>
      <c r="C6093" s="5" t="s">
        <v>1334</v>
      </c>
      <c r="D6093" s="6" t="str">
        <f t="shared" si="1"/>
        <v>person1092@demo.invalid</v>
      </c>
      <c r="E6093" s="6" t="str">
        <f t="shared" si="2"/>
        <v>BASIC_OK</v>
      </c>
      <c r="F6093" s="6" t="str">
        <f>IF(E6093&lt;&gt;"BASIC_OK","REVIEW",IF(RIGHT(D6093,LEN(LOWER(TRIM('Audit summary'!$B$16)))+1)="@"&amp;LOWER(TRIM('Audit summary'!$B$16)),"INTERNAL","EXTERNAL"))</f>
        <v>INTERNAL</v>
      </c>
      <c r="G6093" s="6">
        <f t="shared" si="3"/>
        <v>0</v>
      </c>
      <c r="H6093" s="6">
        <f t="shared" si="4"/>
        <v>1</v>
      </c>
      <c r="I6093" s="6" t="str">
        <f>IF(OR(A6093="",COUNTIF('Message audit'!$A$2:$A$201,A6093)=0,AND(B6093&lt;&gt;"To",B6093&lt;&gt;"CC",B6093&lt;&gt;"BCC"),E6093&lt;&gt;"BASIC_OK"),"REVIEW","OK")</f>
        <v>OK</v>
      </c>
    </row>
    <row r="6094">
      <c r="A6094" s="5" t="s">
        <v>247</v>
      </c>
      <c r="B6094" s="5" t="s">
        <v>65</v>
      </c>
      <c r="C6094" s="5" t="s">
        <v>1335</v>
      </c>
      <c r="D6094" s="6" t="str">
        <f t="shared" si="1"/>
        <v>person1093@demo.invalid</v>
      </c>
      <c r="E6094" s="6" t="str">
        <f t="shared" si="2"/>
        <v>BASIC_OK</v>
      </c>
      <c r="F6094" s="6" t="str">
        <f>IF(E6094&lt;&gt;"BASIC_OK","REVIEW",IF(RIGHT(D6094,LEN(LOWER(TRIM('Audit summary'!$B$16)))+1)="@"&amp;LOWER(TRIM('Audit summary'!$B$16)),"INTERNAL","EXTERNAL"))</f>
        <v>INTERNAL</v>
      </c>
      <c r="G6094" s="6">
        <f t="shared" si="3"/>
        <v>0</v>
      </c>
      <c r="H6094" s="6">
        <f t="shared" si="4"/>
        <v>1</v>
      </c>
      <c r="I6094" s="6" t="str">
        <f>IF(OR(A6094="",COUNTIF('Message audit'!$A$2:$A$201,A6094)=0,AND(B6094&lt;&gt;"To",B6094&lt;&gt;"CC",B6094&lt;&gt;"BCC"),E6094&lt;&gt;"BASIC_OK"),"REVIEW","OK")</f>
        <v>OK</v>
      </c>
    </row>
    <row r="6095">
      <c r="A6095" s="5" t="s">
        <v>247</v>
      </c>
      <c r="B6095" s="5" t="s">
        <v>21</v>
      </c>
      <c r="C6095" s="5" t="s">
        <v>1336</v>
      </c>
      <c r="D6095" s="6" t="str">
        <f t="shared" si="1"/>
        <v>person1094@demo.invalid</v>
      </c>
      <c r="E6095" s="6" t="str">
        <f t="shared" si="2"/>
        <v>BASIC_OK</v>
      </c>
      <c r="F6095" s="6" t="str">
        <f>IF(E6095&lt;&gt;"BASIC_OK","REVIEW",IF(RIGHT(D6095,LEN(LOWER(TRIM('Audit summary'!$B$16)))+1)="@"&amp;LOWER(TRIM('Audit summary'!$B$16)),"INTERNAL","EXTERNAL"))</f>
        <v>INTERNAL</v>
      </c>
      <c r="G6095" s="6">
        <f t="shared" si="3"/>
        <v>0</v>
      </c>
      <c r="H6095" s="6">
        <f t="shared" si="4"/>
        <v>1</v>
      </c>
      <c r="I6095" s="6" t="str">
        <f>IF(OR(A6095="",COUNTIF('Message audit'!$A$2:$A$201,A6095)=0,AND(B6095&lt;&gt;"To",B6095&lt;&gt;"CC",B6095&lt;&gt;"BCC"),E6095&lt;&gt;"BASIC_OK"),"REVIEW","OK")</f>
        <v>OK</v>
      </c>
    </row>
    <row r="6096">
      <c r="A6096" s="5" t="s">
        <v>247</v>
      </c>
      <c r="B6096" s="5" t="s">
        <v>50</v>
      </c>
      <c r="C6096" s="5" t="s">
        <v>1337</v>
      </c>
      <c r="D6096" s="6" t="str">
        <f t="shared" si="1"/>
        <v>person1095@example.org</v>
      </c>
      <c r="E6096" s="6" t="str">
        <f t="shared" si="2"/>
        <v>BASIC_OK</v>
      </c>
      <c r="F6096" s="6" t="str">
        <f>IF(E6096&lt;&gt;"BASIC_OK","REVIEW",IF(RIGHT(D6096,LEN(LOWER(TRIM('Audit summary'!$B$16)))+1)="@"&amp;LOWER(TRIM('Audit summary'!$B$16)),"INTERNAL","EXTERNAL"))</f>
        <v>EXTERNAL</v>
      </c>
      <c r="G6096" s="6">
        <f t="shared" si="3"/>
        <v>0</v>
      </c>
      <c r="H6096" s="6">
        <f t="shared" si="4"/>
        <v>1</v>
      </c>
      <c r="I6096" s="6" t="str">
        <f>IF(OR(A6096="",COUNTIF('Message audit'!$A$2:$A$201,A6096)=0,AND(B6096&lt;&gt;"To",B6096&lt;&gt;"CC",B6096&lt;&gt;"BCC"),E6096&lt;&gt;"BASIC_OK"),"REVIEW","OK")</f>
        <v>OK</v>
      </c>
    </row>
    <row r="6097">
      <c r="A6097" s="5" t="s">
        <v>247</v>
      </c>
      <c r="B6097" s="5" t="s">
        <v>65</v>
      </c>
      <c r="C6097" s="5" t="s">
        <v>1338</v>
      </c>
      <c r="D6097" s="6" t="str">
        <f t="shared" si="1"/>
        <v>person1096@demo.invalid</v>
      </c>
      <c r="E6097" s="6" t="str">
        <f t="shared" si="2"/>
        <v>BASIC_OK</v>
      </c>
      <c r="F6097" s="6" t="str">
        <f>IF(E6097&lt;&gt;"BASIC_OK","REVIEW",IF(RIGHT(D6097,LEN(LOWER(TRIM('Audit summary'!$B$16)))+1)="@"&amp;LOWER(TRIM('Audit summary'!$B$16)),"INTERNAL","EXTERNAL"))</f>
        <v>INTERNAL</v>
      </c>
      <c r="G6097" s="6">
        <f t="shared" si="3"/>
        <v>0</v>
      </c>
      <c r="H6097" s="6">
        <f t="shared" si="4"/>
        <v>1</v>
      </c>
      <c r="I6097" s="6" t="str">
        <f>IF(OR(A6097="",COUNTIF('Message audit'!$A$2:$A$201,A6097)=0,AND(B6097&lt;&gt;"To",B6097&lt;&gt;"CC",B6097&lt;&gt;"BCC"),E6097&lt;&gt;"BASIC_OK"),"REVIEW","OK")</f>
        <v>OK</v>
      </c>
    </row>
    <row r="6098">
      <c r="A6098" s="5" t="s">
        <v>247</v>
      </c>
      <c r="B6098" s="5" t="s">
        <v>21</v>
      </c>
      <c r="C6098" s="5" t="s">
        <v>1339</v>
      </c>
      <c r="D6098" s="6" t="str">
        <f t="shared" si="1"/>
        <v>person1097@demo.invalid</v>
      </c>
      <c r="E6098" s="6" t="str">
        <f t="shared" si="2"/>
        <v>BASIC_OK</v>
      </c>
      <c r="F6098" s="6" t="str">
        <f>IF(E6098&lt;&gt;"BASIC_OK","REVIEW",IF(RIGHT(D6098,LEN(LOWER(TRIM('Audit summary'!$B$16)))+1)="@"&amp;LOWER(TRIM('Audit summary'!$B$16)),"INTERNAL","EXTERNAL"))</f>
        <v>INTERNAL</v>
      </c>
      <c r="G6098" s="6">
        <f t="shared" si="3"/>
        <v>0</v>
      </c>
      <c r="H6098" s="6">
        <f t="shared" si="4"/>
        <v>1</v>
      </c>
      <c r="I6098" s="6" t="str">
        <f>IF(OR(A6098="",COUNTIF('Message audit'!$A$2:$A$201,A6098)=0,AND(B6098&lt;&gt;"To",B6098&lt;&gt;"CC",B6098&lt;&gt;"BCC"),E6098&lt;&gt;"BASIC_OK"),"REVIEW","OK")</f>
        <v>OK</v>
      </c>
    </row>
    <row r="6099">
      <c r="A6099" s="5" t="s">
        <v>247</v>
      </c>
      <c r="B6099" s="5" t="s">
        <v>50</v>
      </c>
      <c r="C6099" s="5" t="s">
        <v>1340</v>
      </c>
      <c r="D6099" s="6" t="str">
        <f t="shared" si="1"/>
        <v>person1098@demo.invalid</v>
      </c>
      <c r="E6099" s="6" t="str">
        <f t="shared" si="2"/>
        <v>BASIC_OK</v>
      </c>
      <c r="F6099" s="6" t="str">
        <f>IF(E6099&lt;&gt;"BASIC_OK","REVIEW",IF(RIGHT(D6099,LEN(LOWER(TRIM('Audit summary'!$B$16)))+1)="@"&amp;LOWER(TRIM('Audit summary'!$B$16)),"INTERNAL","EXTERNAL"))</f>
        <v>INTERNAL</v>
      </c>
      <c r="G6099" s="6">
        <f t="shared" si="3"/>
        <v>0</v>
      </c>
      <c r="H6099" s="6">
        <f t="shared" si="4"/>
        <v>1</v>
      </c>
      <c r="I6099" s="6" t="str">
        <f>IF(OR(A6099="",COUNTIF('Message audit'!$A$2:$A$201,A6099)=0,AND(B6099&lt;&gt;"To",B6099&lt;&gt;"CC",B6099&lt;&gt;"BCC"),E6099&lt;&gt;"BASIC_OK"),"REVIEW","OK")</f>
        <v>OK</v>
      </c>
    </row>
    <row r="6100">
      <c r="A6100" s="5" t="s">
        <v>247</v>
      </c>
      <c r="B6100" s="5" t="s">
        <v>65</v>
      </c>
      <c r="C6100" s="5" t="s">
        <v>1341</v>
      </c>
      <c r="D6100" s="6" t="str">
        <f t="shared" si="1"/>
        <v>person1099@demo.invalid</v>
      </c>
      <c r="E6100" s="6" t="str">
        <f t="shared" si="2"/>
        <v>BASIC_OK</v>
      </c>
      <c r="F6100" s="6" t="str">
        <f>IF(E6100&lt;&gt;"BASIC_OK","REVIEW",IF(RIGHT(D6100,LEN(LOWER(TRIM('Audit summary'!$B$16)))+1)="@"&amp;LOWER(TRIM('Audit summary'!$B$16)),"INTERNAL","EXTERNAL"))</f>
        <v>INTERNAL</v>
      </c>
      <c r="G6100" s="6">
        <f t="shared" si="3"/>
        <v>0</v>
      </c>
      <c r="H6100" s="6">
        <f t="shared" si="4"/>
        <v>1</v>
      </c>
      <c r="I6100" s="6" t="str">
        <f>IF(OR(A6100="",COUNTIF('Message audit'!$A$2:$A$201,A6100)=0,AND(B6100&lt;&gt;"To",B6100&lt;&gt;"CC",B6100&lt;&gt;"BCC"),E6100&lt;&gt;"BASIC_OK"),"REVIEW","OK")</f>
        <v>OK</v>
      </c>
    </row>
    <row r="6101">
      <c r="A6101" s="5" t="s">
        <v>247</v>
      </c>
      <c r="B6101" s="5" t="s">
        <v>21</v>
      </c>
      <c r="D6101" s="6" t="str">
        <f t="shared" si="1"/>
        <v/>
      </c>
      <c r="E6101" s="6" t="str">
        <f t="shared" si="2"/>
        <v>MISSING</v>
      </c>
      <c r="F6101" s="6" t="str">
        <f>IF(E6101&lt;&gt;"BASIC_OK","REVIEW",IF(RIGHT(D6101,LEN(LOWER(TRIM('Audit summary'!$B$16)))+1)="@"&amp;LOWER(TRIM('Audit summary'!$B$16)),"INTERNAL","EXTERNAL"))</f>
        <v>REVIEW</v>
      </c>
      <c r="G6101" s="6">
        <f t="shared" si="3"/>
        <v>0</v>
      </c>
      <c r="H6101" s="6">
        <f t="shared" si="4"/>
        <v>0</v>
      </c>
      <c r="I6101" s="6" t="str">
        <f>IF(OR(A6101="",COUNTIF('Message audit'!$A$2:$A$201,A6101)=0,AND(B6101&lt;&gt;"To",B6101&lt;&gt;"CC",B6101&lt;&gt;"BCC"),E6101&lt;&gt;"BASIC_OK"),"REVIEW","OK")</f>
        <v>REVIEW</v>
      </c>
    </row>
    <row r="6102">
      <c r="A6102" s="5" t="s">
        <v>247</v>
      </c>
      <c r="B6102" s="5" t="s">
        <v>50</v>
      </c>
      <c r="C6102" s="5" t="s">
        <v>1342</v>
      </c>
      <c r="D6102" s="6" t="str">
        <f t="shared" si="1"/>
        <v>broken-1101</v>
      </c>
      <c r="E6102" s="6" t="str">
        <f t="shared" si="2"/>
        <v>REVIEW</v>
      </c>
      <c r="F6102" s="6" t="str">
        <f>IF(E6102&lt;&gt;"BASIC_OK","REVIEW",IF(RIGHT(D6102,LEN(LOWER(TRIM('Audit summary'!$B$16)))+1)="@"&amp;LOWER(TRIM('Audit summary'!$B$16)),"INTERNAL","EXTERNAL"))</f>
        <v>REVIEW</v>
      </c>
      <c r="G6102" s="6">
        <f t="shared" si="3"/>
        <v>0</v>
      </c>
      <c r="H6102" s="6">
        <f t="shared" si="4"/>
        <v>0</v>
      </c>
      <c r="I6102" s="6" t="str">
        <f>IF(OR(A6102="",COUNTIF('Message audit'!$A$2:$A$201,A6102)=0,AND(B6102&lt;&gt;"To",B6102&lt;&gt;"CC",B6102&lt;&gt;"BCC"),E6102&lt;&gt;"BASIC_OK"),"REVIEW","OK")</f>
        <v>REVIEW</v>
      </c>
    </row>
    <row r="6103">
      <c r="A6103" s="5" t="s">
        <v>249</v>
      </c>
      <c r="B6103" s="5" t="s">
        <v>65</v>
      </c>
      <c r="C6103" s="5" t="s">
        <v>1343</v>
      </c>
      <c r="D6103" s="6" t="str">
        <f t="shared" si="1"/>
        <v>person1102@demo.invalid</v>
      </c>
      <c r="E6103" s="6" t="str">
        <f t="shared" si="2"/>
        <v>BASIC_OK</v>
      </c>
      <c r="F6103" s="6" t="str">
        <f>IF(E6103&lt;&gt;"BASIC_OK","REVIEW",IF(RIGHT(D6103,LEN(LOWER(TRIM('Audit summary'!$B$16)))+1)="@"&amp;LOWER(TRIM('Audit summary'!$B$16)),"INTERNAL","EXTERNAL"))</f>
        <v>INTERNAL</v>
      </c>
      <c r="G6103" s="6">
        <f t="shared" si="3"/>
        <v>0</v>
      </c>
      <c r="H6103" s="6">
        <f t="shared" si="4"/>
        <v>1</v>
      </c>
      <c r="I6103" s="6" t="str">
        <f>IF(OR(A6103="",COUNTIF('Message audit'!$A$2:$A$201,A6103)=0,AND(B6103&lt;&gt;"To",B6103&lt;&gt;"CC",B6103&lt;&gt;"BCC"),E6103&lt;&gt;"BASIC_OK"),"REVIEW","OK")</f>
        <v>OK</v>
      </c>
    </row>
    <row r="6104">
      <c r="A6104" s="5" t="s">
        <v>249</v>
      </c>
      <c r="B6104" s="5" t="s">
        <v>21</v>
      </c>
      <c r="C6104" s="5" t="s">
        <v>1344</v>
      </c>
      <c r="D6104" s="6" t="str">
        <f t="shared" si="1"/>
        <v>person1103@demo.invalid</v>
      </c>
      <c r="E6104" s="6" t="str">
        <f t="shared" si="2"/>
        <v>BASIC_OK</v>
      </c>
      <c r="F6104" s="6" t="str">
        <f>IF(E6104&lt;&gt;"BASIC_OK","REVIEW",IF(RIGHT(D6104,LEN(LOWER(TRIM('Audit summary'!$B$16)))+1)="@"&amp;LOWER(TRIM('Audit summary'!$B$16)),"INTERNAL","EXTERNAL"))</f>
        <v>INTERNAL</v>
      </c>
      <c r="G6104" s="6">
        <f t="shared" si="3"/>
        <v>0</v>
      </c>
      <c r="H6104" s="6">
        <f t="shared" si="4"/>
        <v>1</v>
      </c>
      <c r="I6104" s="6" t="str">
        <f>IF(OR(A6104="",COUNTIF('Message audit'!$A$2:$A$201,A6104)=0,AND(B6104&lt;&gt;"To",B6104&lt;&gt;"CC",B6104&lt;&gt;"BCC"),E6104&lt;&gt;"BASIC_OK"),"REVIEW","OK")</f>
        <v>OK</v>
      </c>
    </row>
    <row r="6105">
      <c r="A6105" s="5" t="s">
        <v>249</v>
      </c>
      <c r="B6105" s="5" t="s">
        <v>50</v>
      </c>
      <c r="C6105" s="5" t="s">
        <v>1345</v>
      </c>
      <c r="D6105" s="6" t="str">
        <f t="shared" si="1"/>
        <v>person1104@demo.invalid</v>
      </c>
      <c r="E6105" s="6" t="str">
        <f t="shared" si="2"/>
        <v>BASIC_OK</v>
      </c>
      <c r="F6105" s="6" t="str">
        <f>IF(E6105&lt;&gt;"BASIC_OK","REVIEW",IF(RIGHT(D6105,LEN(LOWER(TRIM('Audit summary'!$B$16)))+1)="@"&amp;LOWER(TRIM('Audit summary'!$B$16)),"INTERNAL","EXTERNAL"))</f>
        <v>INTERNAL</v>
      </c>
      <c r="G6105" s="6">
        <f t="shared" si="3"/>
        <v>0</v>
      </c>
      <c r="H6105" s="6">
        <f t="shared" si="4"/>
        <v>1</v>
      </c>
      <c r="I6105" s="6" t="str">
        <f>IF(OR(A6105="",COUNTIF('Message audit'!$A$2:$A$201,A6105)=0,AND(B6105&lt;&gt;"To",B6105&lt;&gt;"CC",B6105&lt;&gt;"BCC"),E6105&lt;&gt;"BASIC_OK"),"REVIEW","OK")</f>
        <v>OK</v>
      </c>
    </row>
    <row r="6106">
      <c r="A6106" s="5" t="s">
        <v>249</v>
      </c>
      <c r="B6106" s="5" t="s">
        <v>65</v>
      </c>
      <c r="C6106" s="5" t="s">
        <v>1346</v>
      </c>
      <c r="D6106" s="6" t="str">
        <f t="shared" si="1"/>
        <v>person1105@example.org</v>
      </c>
      <c r="E6106" s="6" t="str">
        <f t="shared" si="2"/>
        <v>BASIC_OK</v>
      </c>
      <c r="F6106" s="6" t="str">
        <f>IF(E6106&lt;&gt;"BASIC_OK","REVIEW",IF(RIGHT(D6106,LEN(LOWER(TRIM('Audit summary'!$B$16)))+1)="@"&amp;LOWER(TRIM('Audit summary'!$B$16)),"INTERNAL","EXTERNAL"))</f>
        <v>EXTERNAL</v>
      </c>
      <c r="G6106" s="6">
        <f t="shared" si="3"/>
        <v>0</v>
      </c>
      <c r="H6106" s="6">
        <f t="shared" si="4"/>
        <v>1</v>
      </c>
      <c r="I6106" s="6" t="str">
        <f>IF(OR(A6106="",COUNTIF('Message audit'!$A$2:$A$201,A6106)=0,AND(B6106&lt;&gt;"To",B6106&lt;&gt;"CC",B6106&lt;&gt;"BCC"),E6106&lt;&gt;"BASIC_OK"),"REVIEW","OK")</f>
        <v>OK</v>
      </c>
    </row>
    <row r="6107">
      <c r="A6107" s="5" t="s">
        <v>249</v>
      </c>
      <c r="B6107" s="5" t="s">
        <v>21</v>
      </c>
      <c r="C6107" s="5" t="s">
        <v>1347</v>
      </c>
      <c r="D6107" s="6" t="str">
        <f t="shared" si="1"/>
        <v>person1106@demo.invalid</v>
      </c>
      <c r="E6107" s="6" t="str">
        <f t="shared" si="2"/>
        <v>BASIC_OK</v>
      </c>
      <c r="F6107" s="6" t="str">
        <f>IF(E6107&lt;&gt;"BASIC_OK","REVIEW",IF(RIGHT(D6107,LEN(LOWER(TRIM('Audit summary'!$B$16)))+1)="@"&amp;LOWER(TRIM('Audit summary'!$B$16)),"INTERNAL","EXTERNAL"))</f>
        <v>INTERNAL</v>
      </c>
      <c r="G6107" s="6">
        <f t="shared" si="3"/>
        <v>0</v>
      </c>
      <c r="H6107" s="6">
        <f t="shared" si="4"/>
        <v>1</v>
      </c>
      <c r="I6107" s="6" t="str">
        <f>IF(OR(A6107="",COUNTIF('Message audit'!$A$2:$A$201,A6107)=0,AND(B6107&lt;&gt;"To",B6107&lt;&gt;"CC",B6107&lt;&gt;"BCC"),E6107&lt;&gt;"BASIC_OK"),"REVIEW","OK")</f>
        <v>OK</v>
      </c>
    </row>
    <row r="6108">
      <c r="A6108" s="5" t="s">
        <v>249</v>
      </c>
      <c r="B6108" s="5" t="s">
        <v>50</v>
      </c>
      <c r="C6108" s="5" t="s">
        <v>1348</v>
      </c>
      <c r="D6108" s="6" t="str">
        <f t="shared" si="1"/>
        <v>person1107@demo.invalid</v>
      </c>
      <c r="E6108" s="6" t="str">
        <f t="shared" si="2"/>
        <v>BASIC_OK</v>
      </c>
      <c r="F6108" s="6" t="str">
        <f>IF(E6108&lt;&gt;"BASIC_OK","REVIEW",IF(RIGHT(D6108,LEN(LOWER(TRIM('Audit summary'!$B$16)))+1)="@"&amp;LOWER(TRIM('Audit summary'!$B$16)),"INTERNAL","EXTERNAL"))</f>
        <v>INTERNAL</v>
      </c>
      <c r="G6108" s="6">
        <f t="shared" si="3"/>
        <v>0</v>
      </c>
      <c r="H6108" s="6">
        <f t="shared" si="4"/>
        <v>1</v>
      </c>
      <c r="I6108" s="6" t="str">
        <f>IF(OR(A6108="",COUNTIF('Message audit'!$A$2:$A$201,A6108)=0,AND(B6108&lt;&gt;"To",B6108&lt;&gt;"CC",B6108&lt;&gt;"BCC"),E6108&lt;&gt;"BASIC_OK"),"REVIEW","OK")</f>
        <v>OK</v>
      </c>
    </row>
    <row r="6109">
      <c r="A6109" s="5" t="s">
        <v>249</v>
      </c>
      <c r="B6109" s="5" t="s">
        <v>65</v>
      </c>
      <c r="C6109" s="5" t="s">
        <v>1349</v>
      </c>
      <c r="D6109" s="6" t="str">
        <f t="shared" si="1"/>
        <v>person1108@demo.invalid</v>
      </c>
      <c r="E6109" s="6" t="str">
        <f t="shared" si="2"/>
        <v>BASIC_OK</v>
      </c>
      <c r="F6109" s="6" t="str">
        <f>IF(E6109&lt;&gt;"BASIC_OK","REVIEW",IF(RIGHT(D6109,LEN(LOWER(TRIM('Audit summary'!$B$16)))+1)="@"&amp;LOWER(TRIM('Audit summary'!$B$16)),"INTERNAL","EXTERNAL"))</f>
        <v>INTERNAL</v>
      </c>
      <c r="G6109" s="6">
        <f t="shared" si="3"/>
        <v>0</v>
      </c>
      <c r="H6109" s="6">
        <f t="shared" si="4"/>
        <v>1</v>
      </c>
      <c r="I6109" s="6" t="str">
        <f>IF(OR(A6109="",COUNTIF('Message audit'!$A$2:$A$201,A6109)=0,AND(B6109&lt;&gt;"To",B6109&lt;&gt;"CC",B6109&lt;&gt;"BCC"),E6109&lt;&gt;"BASIC_OK"),"REVIEW","OK")</f>
        <v>OK</v>
      </c>
    </row>
    <row r="6110">
      <c r="A6110" s="5" t="s">
        <v>249</v>
      </c>
      <c r="B6110" s="5" t="s">
        <v>21</v>
      </c>
      <c r="C6110" s="5" t="s">
        <v>1350</v>
      </c>
      <c r="D6110" s="6" t="str">
        <f t="shared" si="1"/>
        <v>person1109@demo.invalid</v>
      </c>
      <c r="E6110" s="6" t="str">
        <f t="shared" si="2"/>
        <v>BASIC_OK</v>
      </c>
      <c r="F6110" s="6" t="str">
        <f>IF(E6110&lt;&gt;"BASIC_OK","REVIEW",IF(RIGHT(D6110,LEN(LOWER(TRIM('Audit summary'!$B$16)))+1)="@"&amp;LOWER(TRIM('Audit summary'!$B$16)),"INTERNAL","EXTERNAL"))</f>
        <v>INTERNAL</v>
      </c>
      <c r="G6110" s="6">
        <f t="shared" si="3"/>
        <v>0</v>
      </c>
      <c r="H6110" s="6">
        <f t="shared" si="4"/>
        <v>1</v>
      </c>
      <c r="I6110" s="6" t="str">
        <f>IF(OR(A6110="",COUNTIF('Message audit'!$A$2:$A$201,A6110)=0,AND(B6110&lt;&gt;"To",B6110&lt;&gt;"CC",B6110&lt;&gt;"BCC"),E6110&lt;&gt;"BASIC_OK"),"REVIEW","OK")</f>
        <v>OK</v>
      </c>
    </row>
    <row r="6111">
      <c r="A6111" s="5" t="s">
        <v>249</v>
      </c>
      <c r="B6111" s="5" t="s">
        <v>50</v>
      </c>
      <c r="C6111" s="5" t="s">
        <v>1351</v>
      </c>
      <c r="D6111" s="6" t="str">
        <f t="shared" si="1"/>
        <v>person1110@example.org</v>
      </c>
      <c r="E6111" s="6" t="str">
        <f t="shared" si="2"/>
        <v>BASIC_OK</v>
      </c>
      <c r="F6111" s="6" t="str">
        <f>IF(E6111&lt;&gt;"BASIC_OK","REVIEW",IF(RIGHT(D6111,LEN(LOWER(TRIM('Audit summary'!$B$16)))+1)="@"&amp;LOWER(TRIM('Audit summary'!$B$16)),"INTERNAL","EXTERNAL"))</f>
        <v>EXTERNAL</v>
      </c>
      <c r="G6111" s="6">
        <f t="shared" si="3"/>
        <v>0</v>
      </c>
      <c r="H6111" s="6">
        <f t="shared" si="4"/>
        <v>1</v>
      </c>
      <c r="I6111" s="6" t="str">
        <f>IF(OR(A6111="",COUNTIF('Message audit'!$A$2:$A$201,A6111)=0,AND(B6111&lt;&gt;"To",B6111&lt;&gt;"CC",B6111&lt;&gt;"BCC"),E6111&lt;&gt;"BASIC_OK"),"REVIEW","OK")</f>
        <v>OK</v>
      </c>
    </row>
    <row r="6112">
      <c r="A6112" s="5" t="s">
        <v>249</v>
      </c>
      <c r="B6112" s="5" t="s">
        <v>65</v>
      </c>
      <c r="C6112" s="5" t="s">
        <v>1352</v>
      </c>
      <c r="D6112" s="6" t="str">
        <f t="shared" si="1"/>
        <v>person1111@demo.invalid</v>
      </c>
      <c r="E6112" s="6" t="str">
        <f t="shared" si="2"/>
        <v>BASIC_OK</v>
      </c>
      <c r="F6112" s="6" t="str">
        <f>IF(E6112&lt;&gt;"BASIC_OK","REVIEW",IF(RIGHT(D6112,LEN(LOWER(TRIM('Audit summary'!$B$16)))+1)="@"&amp;LOWER(TRIM('Audit summary'!$B$16)),"INTERNAL","EXTERNAL"))</f>
        <v>INTERNAL</v>
      </c>
      <c r="G6112" s="6">
        <f t="shared" si="3"/>
        <v>0</v>
      </c>
      <c r="H6112" s="6">
        <f t="shared" si="4"/>
        <v>1</v>
      </c>
      <c r="I6112" s="6" t="str">
        <f>IF(OR(A6112="",COUNTIF('Message audit'!$A$2:$A$201,A6112)=0,AND(B6112&lt;&gt;"To",B6112&lt;&gt;"CC",B6112&lt;&gt;"BCC"),E6112&lt;&gt;"BASIC_OK"),"REVIEW","OK")</f>
        <v>OK</v>
      </c>
    </row>
    <row r="6113">
      <c r="A6113" s="5" t="s">
        <v>249</v>
      </c>
      <c r="B6113" s="5" t="s">
        <v>21</v>
      </c>
      <c r="C6113" s="5" t="s">
        <v>1353</v>
      </c>
      <c r="D6113" s="6" t="str">
        <f t="shared" si="1"/>
        <v>person1112@demo.invalid</v>
      </c>
      <c r="E6113" s="6" t="str">
        <f t="shared" si="2"/>
        <v>BASIC_OK</v>
      </c>
      <c r="F6113" s="6" t="str">
        <f>IF(E6113&lt;&gt;"BASIC_OK","REVIEW",IF(RIGHT(D6113,LEN(LOWER(TRIM('Audit summary'!$B$16)))+1)="@"&amp;LOWER(TRIM('Audit summary'!$B$16)),"INTERNAL","EXTERNAL"))</f>
        <v>INTERNAL</v>
      </c>
      <c r="G6113" s="6">
        <f t="shared" si="3"/>
        <v>0</v>
      </c>
      <c r="H6113" s="6">
        <f t="shared" si="4"/>
        <v>1</v>
      </c>
      <c r="I6113" s="6" t="str">
        <f>IF(OR(A6113="",COUNTIF('Message audit'!$A$2:$A$201,A6113)=0,AND(B6113&lt;&gt;"To",B6113&lt;&gt;"CC",B6113&lt;&gt;"BCC"),E6113&lt;&gt;"BASIC_OK"),"REVIEW","OK")</f>
        <v>OK</v>
      </c>
    </row>
    <row r="6114">
      <c r="A6114" s="5" t="s">
        <v>249</v>
      </c>
      <c r="B6114" s="5" t="s">
        <v>50</v>
      </c>
      <c r="C6114" s="5" t="s">
        <v>1354</v>
      </c>
      <c r="D6114" s="6" t="str">
        <f t="shared" si="1"/>
        <v>person1113@demo.invalid</v>
      </c>
      <c r="E6114" s="6" t="str">
        <f t="shared" si="2"/>
        <v>BASIC_OK</v>
      </c>
      <c r="F6114" s="6" t="str">
        <f>IF(E6114&lt;&gt;"BASIC_OK","REVIEW",IF(RIGHT(D6114,LEN(LOWER(TRIM('Audit summary'!$B$16)))+1)="@"&amp;LOWER(TRIM('Audit summary'!$B$16)),"INTERNAL","EXTERNAL"))</f>
        <v>INTERNAL</v>
      </c>
      <c r="G6114" s="6">
        <f t="shared" si="3"/>
        <v>0</v>
      </c>
      <c r="H6114" s="6">
        <f t="shared" si="4"/>
        <v>1</v>
      </c>
      <c r="I6114" s="6" t="str">
        <f>IF(OR(A6114="",COUNTIF('Message audit'!$A$2:$A$201,A6114)=0,AND(B6114&lt;&gt;"To",B6114&lt;&gt;"CC",B6114&lt;&gt;"BCC"),E6114&lt;&gt;"BASIC_OK"),"REVIEW","OK")</f>
        <v>OK</v>
      </c>
    </row>
    <row r="6115">
      <c r="A6115" s="5" t="s">
        <v>249</v>
      </c>
      <c r="B6115" s="5" t="s">
        <v>65</v>
      </c>
      <c r="C6115" s="5" t="s">
        <v>1355</v>
      </c>
      <c r="D6115" s="6" t="str">
        <f t="shared" si="1"/>
        <v>person1114@demo.invalid</v>
      </c>
      <c r="E6115" s="6" t="str">
        <f t="shared" si="2"/>
        <v>BASIC_OK</v>
      </c>
      <c r="F6115" s="6" t="str">
        <f>IF(E6115&lt;&gt;"BASIC_OK","REVIEW",IF(RIGHT(D6115,LEN(LOWER(TRIM('Audit summary'!$B$16)))+1)="@"&amp;LOWER(TRIM('Audit summary'!$B$16)),"INTERNAL","EXTERNAL"))</f>
        <v>INTERNAL</v>
      </c>
      <c r="G6115" s="6">
        <f t="shared" si="3"/>
        <v>0</v>
      </c>
      <c r="H6115" s="6">
        <f t="shared" si="4"/>
        <v>1</v>
      </c>
      <c r="I6115" s="6" t="str">
        <f>IF(OR(A6115="",COUNTIF('Message audit'!$A$2:$A$201,A6115)=0,AND(B6115&lt;&gt;"To",B6115&lt;&gt;"CC",B6115&lt;&gt;"BCC"),E6115&lt;&gt;"BASIC_OK"),"REVIEW","OK")</f>
        <v>OK</v>
      </c>
    </row>
    <row r="6116">
      <c r="A6116" s="5" t="s">
        <v>249</v>
      </c>
      <c r="B6116" s="5" t="s">
        <v>21</v>
      </c>
      <c r="C6116" s="5" t="s">
        <v>1356</v>
      </c>
      <c r="D6116" s="6" t="str">
        <f t="shared" si="1"/>
        <v>person1115@example.org</v>
      </c>
      <c r="E6116" s="6" t="str">
        <f t="shared" si="2"/>
        <v>BASIC_OK</v>
      </c>
      <c r="F6116" s="6" t="str">
        <f>IF(E6116&lt;&gt;"BASIC_OK","REVIEW",IF(RIGHT(D6116,LEN(LOWER(TRIM('Audit summary'!$B$16)))+1)="@"&amp;LOWER(TRIM('Audit summary'!$B$16)),"INTERNAL","EXTERNAL"))</f>
        <v>EXTERNAL</v>
      </c>
      <c r="G6116" s="6">
        <f t="shared" si="3"/>
        <v>0</v>
      </c>
      <c r="H6116" s="6">
        <f t="shared" si="4"/>
        <v>1</v>
      </c>
      <c r="I6116" s="6" t="str">
        <f>IF(OR(A6116="",COUNTIF('Message audit'!$A$2:$A$201,A6116)=0,AND(B6116&lt;&gt;"To",B6116&lt;&gt;"CC",B6116&lt;&gt;"BCC"),E6116&lt;&gt;"BASIC_OK"),"REVIEW","OK")</f>
        <v>OK</v>
      </c>
    </row>
    <row r="6117">
      <c r="A6117" s="5" t="s">
        <v>249</v>
      </c>
      <c r="B6117" s="5" t="s">
        <v>50</v>
      </c>
      <c r="C6117" s="5" t="s">
        <v>1357</v>
      </c>
      <c r="D6117" s="6" t="str">
        <f t="shared" si="1"/>
        <v>person1116@demo.invalid</v>
      </c>
      <c r="E6117" s="6" t="str">
        <f t="shared" si="2"/>
        <v>BASIC_OK</v>
      </c>
      <c r="F6117" s="6" t="str">
        <f>IF(E6117&lt;&gt;"BASIC_OK","REVIEW",IF(RIGHT(D6117,LEN(LOWER(TRIM('Audit summary'!$B$16)))+1)="@"&amp;LOWER(TRIM('Audit summary'!$B$16)),"INTERNAL","EXTERNAL"))</f>
        <v>INTERNAL</v>
      </c>
      <c r="G6117" s="6">
        <f t="shared" si="3"/>
        <v>0</v>
      </c>
      <c r="H6117" s="6">
        <f t="shared" si="4"/>
        <v>1</v>
      </c>
      <c r="I6117" s="6" t="str">
        <f>IF(OR(A6117="",COUNTIF('Message audit'!$A$2:$A$201,A6117)=0,AND(B6117&lt;&gt;"To",B6117&lt;&gt;"CC",B6117&lt;&gt;"BCC"),E6117&lt;&gt;"BASIC_OK"),"REVIEW","OK")</f>
        <v>OK</v>
      </c>
    </row>
    <row r="6118">
      <c r="A6118" s="5" t="s">
        <v>249</v>
      </c>
      <c r="B6118" s="5" t="s">
        <v>65</v>
      </c>
      <c r="C6118" s="5" t="s">
        <v>1358</v>
      </c>
      <c r="D6118" s="6" t="str">
        <f t="shared" si="1"/>
        <v>person1117@demo.invalid</v>
      </c>
      <c r="E6118" s="6" t="str">
        <f t="shared" si="2"/>
        <v>BASIC_OK</v>
      </c>
      <c r="F6118" s="6" t="str">
        <f>IF(E6118&lt;&gt;"BASIC_OK","REVIEW",IF(RIGHT(D6118,LEN(LOWER(TRIM('Audit summary'!$B$16)))+1)="@"&amp;LOWER(TRIM('Audit summary'!$B$16)),"INTERNAL","EXTERNAL"))</f>
        <v>INTERNAL</v>
      </c>
      <c r="G6118" s="6">
        <f t="shared" si="3"/>
        <v>0</v>
      </c>
      <c r="H6118" s="6">
        <f t="shared" si="4"/>
        <v>1</v>
      </c>
      <c r="I6118" s="6" t="str">
        <f>IF(OR(A6118="",COUNTIF('Message audit'!$A$2:$A$201,A6118)=0,AND(B6118&lt;&gt;"To",B6118&lt;&gt;"CC",B6118&lt;&gt;"BCC"),E6118&lt;&gt;"BASIC_OK"),"REVIEW","OK")</f>
        <v>OK</v>
      </c>
    </row>
    <row r="6119">
      <c r="A6119" s="5" t="s">
        <v>249</v>
      </c>
      <c r="B6119" s="5" t="s">
        <v>21</v>
      </c>
      <c r="C6119" s="5" t="s">
        <v>1359</v>
      </c>
      <c r="D6119" s="6" t="str">
        <f t="shared" si="1"/>
        <v>person1118@demo.invalid</v>
      </c>
      <c r="E6119" s="6" t="str">
        <f t="shared" si="2"/>
        <v>BASIC_OK</v>
      </c>
      <c r="F6119" s="6" t="str">
        <f>IF(E6119&lt;&gt;"BASIC_OK","REVIEW",IF(RIGHT(D6119,LEN(LOWER(TRIM('Audit summary'!$B$16)))+1)="@"&amp;LOWER(TRIM('Audit summary'!$B$16)),"INTERNAL","EXTERNAL"))</f>
        <v>INTERNAL</v>
      </c>
      <c r="G6119" s="6">
        <f t="shared" si="3"/>
        <v>0</v>
      </c>
      <c r="H6119" s="6">
        <f t="shared" si="4"/>
        <v>1</v>
      </c>
      <c r="I6119" s="6" t="str">
        <f>IF(OR(A6119="",COUNTIF('Message audit'!$A$2:$A$201,A6119)=0,AND(B6119&lt;&gt;"To",B6119&lt;&gt;"CC",B6119&lt;&gt;"BCC"),E6119&lt;&gt;"BASIC_OK"),"REVIEW","OK")</f>
        <v>OK</v>
      </c>
    </row>
    <row r="6120">
      <c r="A6120" s="5" t="s">
        <v>249</v>
      </c>
      <c r="B6120" s="5" t="s">
        <v>50</v>
      </c>
      <c r="C6120" s="5" t="s">
        <v>1360</v>
      </c>
      <c r="D6120" s="6" t="str">
        <f t="shared" si="1"/>
        <v>person1119@demo.invalid</v>
      </c>
      <c r="E6120" s="6" t="str">
        <f t="shared" si="2"/>
        <v>BASIC_OK</v>
      </c>
      <c r="F6120" s="6" t="str">
        <f>IF(E6120&lt;&gt;"BASIC_OK","REVIEW",IF(RIGHT(D6120,LEN(LOWER(TRIM('Audit summary'!$B$16)))+1)="@"&amp;LOWER(TRIM('Audit summary'!$B$16)),"INTERNAL","EXTERNAL"))</f>
        <v>INTERNAL</v>
      </c>
      <c r="G6120" s="6">
        <f t="shared" si="3"/>
        <v>0</v>
      </c>
      <c r="H6120" s="6">
        <f t="shared" si="4"/>
        <v>1</v>
      </c>
      <c r="I6120" s="6" t="str">
        <f>IF(OR(A6120="",COUNTIF('Message audit'!$A$2:$A$201,A6120)=0,AND(B6120&lt;&gt;"To",B6120&lt;&gt;"CC",B6120&lt;&gt;"BCC"),E6120&lt;&gt;"BASIC_OK"),"REVIEW","OK")</f>
        <v>OK</v>
      </c>
    </row>
    <row r="6121">
      <c r="A6121" s="5" t="s">
        <v>249</v>
      </c>
      <c r="B6121" s="5" t="s">
        <v>65</v>
      </c>
      <c r="C6121" s="5" t="s">
        <v>1361</v>
      </c>
      <c r="D6121" s="6" t="str">
        <f t="shared" si="1"/>
        <v>person1120@example.org</v>
      </c>
      <c r="E6121" s="6" t="str">
        <f t="shared" si="2"/>
        <v>BASIC_OK</v>
      </c>
      <c r="F6121" s="6" t="str">
        <f>IF(E6121&lt;&gt;"BASIC_OK","REVIEW",IF(RIGHT(D6121,LEN(LOWER(TRIM('Audit summary'!$B$16)))+1)="@"&amp;LOWER(TRIM('Audit summary'!$B$16)),"INTERNAL","EXTERNAL"))</f>
        <v>EXTERNAL</v>
      </c>
      <c r="G6121" s="6">
        <f t="shared" si="3"/>
        <v>0</v>
      </c>
      <c r="H6121" s="6">
        <f t="shared" si="4"/>
        <v>1</v>
      </c>
      <c r="I6121" s="6" t="str">
        <f>IF(OR(A6121="",COUNTIF('Message audit'!$A$2:$A$201,A6121)=0,AND(B6121&lt;&gt;"To",B6121&lt;&gt;"CC",B6121&lt;&gt;"BCC"),E6121&lt;&gt;"BASIC_OK"),"REVIEW","OK")</f>
        <v>OK</v>
      </c>
    </row>
    <row r="6122">
      <c r="A6122" s="5" t="s">
        <v>249</v>
      </c>
      <c r="B6122" s="5" t="s">
        <v>21</v>
      </c>
      <c r="C6122" s="5" t="s">
        <v>1362</v>
      </c>
      <c r="D6122" s="6" t="str">
        <f t="shared" si="1"/>
        <v>person1121@demo.invalid</v>
      </c>
      <c r="E6122" s="6" t="str">
        <f t="shared" si="2"/>
        <v>BASIC_OK</v>
      </c>
      <c r="F6122" s="6" t="str">
        <f>IF(E6122&lt;&gt;"BASIC_OK","REVIEW",IF(RIGHT(D6122,LEN(LOWER(TRIM('Audit summary'!$B$16)))+1)="@"&amp;LOWER(TRIM('Audit summary'!$B$16)),"INTERNAL","EXTERNAL"))</f>
        <v>INTERNAL</v>
      </c>
      <c r="G6122" s="6">
        <f t="shared" si="3"/>
        <v>0</v>
      </c>
      <c r="H6122" s="6">
        <f t="shared" si="4"/>
        <v>1</v>
      </c>
      <c r="I6122" s="6" t="str">
        <f>IF(OR(A6122="",COUNTIF('Message audit'!$A$2:$A$201,A6122)=0,AND(B6122&lt;&gt;"To",B6122&lt;&gt;"CC",B6122&lt;&gt;"BCC"),E6122&lt;&gt;"BASIC_OK"),"REVIEW","OK")</f>
        <v>OK</v>
      </c>
    </row>
    <row r="6123">
      <c r="A6123" s="5" t="s">
        <v>249</v>
      </c>
      <c r="B6123" s="5" t="s">
        <v>50</v>
      </c>
      <c r="C6123" s="5" t="s">
        <v>1363</v>
      </c>
      <c r="D6123" s="6" t="str">
        <f t="shared" si="1"/>
        <v>person1122@demo.invalid</v>
      </c>
      <c r="E6123" s="6" t="str">
        <f t="shared" si="2"/>
        <v>BASIC_OK</v>
      </c>
      <c r="F6123" s="6" t="str">
        <f>IF(E6123&lt;&gt;"BASIC_OK","REVIEW",IF(RIGHT(D6123,LEN(LOWER(TRIM('Audit summary'!$B$16)))+1)="@"&amp;LOWER(TRIM('Audit summary'!$B$16)),"INTERNAL","EXTERNAL"))</f>
        <v>INTERNAL</v>
      </c>
      <c r="G6123" s="6">
        <f t="shared" si="3"/>
        <v>0</v>
      </c>
      <c r="H6123" s="6">
        <f t="shared" si="4"/>
        <v>1</v>
      </c>
      <c r="I6123" s="6" t="str">
        <f>IF(OR(A6123="",COUNTIF('Message audit'!$A$2:$A$201,A6123)=0,AND(B6123&lt;&gt;"To",B6123&lt;&gt;"CC",B6123&lt;&gt;"BCC"),E6123&lt;&gt;"BASIC_OK"),"REVIEW","OK")</f>
        <v>OK</v>
      </c>
    </row>
    <row r="6124">
      <c r="A6124" s="5" t="s">
        <v>249</v>
      </c>
      <c r="B6124" s="5" t="s">
        <v>65</v>
      </c>
      <c r="C6124" s="5" t="s">
        <v>1364</v>
      </c>
      <c r="D6124" s="6" t="str">
        <f t="shared" si="1"/>
        <v>person1123@demo.invalid</v>
      </c>
      <c r="E6124" s="6" t="str">
        <f t="shared" si="2"/>
        <v>BASIC_OK</v>
      </c>
      <c r="F6124" s="6" t="str">
        <f>IF(E6124&lt;&gt;"BASIC_OK","REVIEW",IF(RIGHT(D6124,LEN(LOWER(TRIM('Audit summary'!$B$16)))+1)="@"&amp;LOWER(TRIM('Audit summary'!$B$16)),"INTERNAL","EXTERNAL"))</f>
        <v>INTERNAL</v>
      </c>
      <c r="G6124" s="6">
        <f t="shared" si="3"/>
        <v>0</v>
      </c>
      <c r="H6124" s="6">
        <f t="shared" si="4"/>
        <v>1</v>
      </c>
      <c r="I6124" s="6" t="str">
        <f>IF(OR(A6124="",COUNTIF('Message audit'!$A$2:$A$201,A6124)=0,AND(B6124&lt;&gt;"To",B6124&lt;&gt;"CC",B6124&lt;&gt;"BCC"),E6124&lt;&gt;"BASIC_OK"),"REVIEW","OK")</f>
        <v>OK</v>
      </c>
    </row>
    <row r="6125">
      <c r="A6125" s="5" t="s">
        <v>249</v>
      </c>
      <c r="B6125" s="5" t="s">
        <v>21</v>
      </c>
      <c r="C6125" s="5" t="s">
        <v>1365</v>
      </c>
      <c r="D6125" s="6" t="str">
        <f t="shared" si="1"/>
        <v>person1124@demo.invalid</v>
      </c>
      <c r="E6125" s="6" t="str">
        <f t="shared" si="2"/>
        <v>BASIC_OK</v>
      </c>
      <c r="F6125" s="6" t="str">
        <f>IF(E6125&lt;&gt;"BASIC_OK","REVIEW",IF(RIGHT(D6125,LEN(LOWER(TRIM('Audit summary'!$B$16)))+1)="@"&amp;LOWER(TRIM('Audit summary'!$B$16)),"INTERNAL","EXTERNAL"))</f>
        <v>INTERNAL</v>
      </c>
      <c r="G6125" s="6">
        <f t="shared" si="3"/>
        <v>0</v>
      </c>
      <c r="H6125" s="6">
        <f t="shared" si="4"/>
        <v>1</v>
      </c>
      <c r="I6125" s="6" t="str">
        <f>IF(OR(A6125="",COUNTIF('Message audit'!$A$2:$A$201,A6125)=0,AND(B6125&lt;&gt;"To",B6125&lt;&gt;"CC",B6125&lt;&gt;"BCC"),E6125&lt;&gt;"BASIC_OK"),"REVIEW","OK")</f>
        <v>OK</v>
      </c>
    </row>
    <row r="6126">
      <c r="A6126" s="5" t="s">
        <v>249</v>
      </c>
      <c r="B6126" s="5" t="s">
        <v>50</v>
      </c>
      <c r="C6126" s="5" t="s">
        <v>1366</v>
      </c>
      <c r="D6126" s="6" t="str">
        <f t="shared" si="1"/>
        <v>person1125@example.org</v>
      </c>
      <c r="E6126" s="6" t="str">
        <f t="shared" si="2"/>
        <v>BASIC_OK</v>
      </c>
      <c r="F6126" s="6" t="str">
        <f>IF(E6126&lt;&gt;"BASIC_OK","REVIEW",IF(RIGHT(D6126,LEN(LOWER(TRIM('Audit summary'!$B$16)))+1)="@"&amp;LOWER(TRIM('Audit summary'!$B$16)),"INTERNAL","EXTERNAL"))</f>
        <v>EXTERNAL</v>
      </c>
      <c r="G6126" s="6">
        <f t="shared" si="3"/>
        <v>0</v>
      </c>
      <c r="H6126" s="6">
        <f t="shared" si="4"/>
        <v>1</v>
      </c>
      <c r="I6126" s="6" t="str">
        <f>IF(OR(A6126="",COUNTIF('Message audit'!$A$2:$A$201,A6126)=0,AND(B6126&lt;&gt;"To",B6126&lt;&gt;"CC",B6126&lt;&gt;"BCC"),E6126&lt;&gt;"BASIC_OK"),"REVIEW","OK")</f>
        <v>OK</v>
      </c>
    </row>
    <row r="6127">
      <c r="A6127" s="5" t="s">
        <v>249</v>
      </c>
      <c r="B6127" s="5" t="s">
        <v>65</v>
      </c>
      <c r="C6127" s="5" t="s">
        <v>1367</v>
      </c>
      <c r="D6127" s="6" t="str">
        <f t="shared" si="1"/>
        <v>person1126@demo.invalid</v>
      </c>
      <c r="E6127" s="6" t="str">
        <f t="shared" si="2"/>
        <v>BASIC_OK</v>
      </c>
      <c r="F6127" s="6" t="str">
        <f>IF(E6127&lt;&gt;"BASIC_OK","REVIEW",IF(RIGHT(D6127,LEN(LOWER(TRIM('Audit summary'!$B$16)))+1)="@"&amp;LOWER(TRIM('Audit summary'!$B$16)),"INTERNAL","EXTERNAL"))</f>
        <v>INTERNAL</v>
      </c>
      <c r="G6127" s="6">
        <f t="shared" si="3"/>
        <v>0</v>
      </c>
      <c r="H6127" s="6">
        <f t="shared" si="4"/>
        <v>1</v>
      </c>
      <c r="I6127" s="6" t="str">
        <f>IF(OR(A6127="",COUNTIF('Message audit'!$A$2:$A$201,A6127)=0,AND(B6127&lt;&gt;"To",B6127&lt;&gt;"CC",B6127&lt;&gt;"BCC"),E6127&lt;&gt;"BASIC_OK"),"REVIEW","OK")</f>
        <v>OK</v>
      </c>
    </row>
    <row r="6128">
      <c r="A6128" s="5" t="s">
        <v>249</v>
      </c>
      <c r="B6128" s="5" t="s">
        <v>21</v>
      </c>
      <c r="C6128" s="5" t="s">
        <v>1368</v>
      </c>
      <c r="D6128" s="6" t="str">
        <f t="shared" si="1"/>
        <v>person1127@demo.invalid</v>
      </c>
      <c r="E6128" s="6" t="str">
        <f t="shared" si="2"/>
        <v>BASIC_OK</v>
      </c>
      <c r="F6128" s="6" t="str">
        <f>IF(E6128&lt;&gt;"BASIC_OK","REVIEW",IF(RIGHT(D6128,LEN(LOWER(TRIM('Audit summary'!$B$16)))+1)="@"&amp;LOWER(TRIM('Audit summary'!$B$16)),"INTERNAL","EXTERNAL"))</f>
        <v>INTERNAL</v>
      </c>
      <c r="G6128" s="6">
        <f t="shared" si="3"/>
        <v>0</v>
      </c>
      <c r="H6128" s="6">
        <f t="shared" si="4"/>
        <v>1</v>
      </c>
      <c r="I6128" s="6" t="str">
        <f>IF(OR(A6128="",COUNTIF('Message audit'!$A$2:$A$201,A6128)=0,AND(B6128&lt;&gt;"To",B6128&lt;&gt;"CC",B6128&lt;&gt;"BCC"),E6128&lt;&gt;"BASIC_OK"),"REVIEW","OK")</f>
        <v>OK</v>
      </c>
    </row>
    <row r="6129">
      <c r="A6129" s="5" t="s">
        <v>249</v>
      </c>
      <c r="B6129" s="5" t="s">
        <v>50</v>
      </c>
      <c r="C6129" s="5" t="s">
        <v>1369</v>
      </c>
      <c r="D6129" s="6" t="str">
        <f t="shared" si="1"/>
        <v>person1128@demo.invalid</v>
      </c>
      <c r="E6129" s="6" t="str">
        <f t="shared" si="2"/>
        <v>BASIC_OK</v>
      </c>
      <c r="F6129" s="6" t="str">
        <f>IF(E6129&lt;&gt;"BASIC_OK","REVIEW",IF(RIGHT(D6129,LEN(LOWER(TRIM('Audit summary'!$B$16)))+1)="@"&amp;LOWER(TRIM('Audit summary'!$B$16)),"INTERNAL","EXTERNAL"))</f>
        <v>INTERNAL</v>
      </c>
      <c r="G6129" s="6">
        <f t="shared" si="3"/>
        <v>0</v>
      </c>
      <c r="H6129" s="6">
        <f t="shared" si="4"/>
        <v>1</v>
      </c>
      <c r="I6129" s="6" t="str">
        <f>IF(OR(A6129="",COUNTIF('Message audit'!$A$2:$A$201,A6129)=0,AND(B6129&lt;&gt;"To",B6129&lt;&gt;"CC",B6129&lt;&gt;"BCC"),E6129&lt;&gt;"BASIC_OK"),"REVIEW","OK")</f>
        <v>OK</v>
      </c>
    </row>
    <row r="6130">
      <c r="A6130" s="5" t="s">
        <v>249</v>
      </c>
      <c r="B6130" s="5" t="s">
        <v>65</v>
      </c>
      <c r="C6130" s="5" t="s">
        <v>1370</v>
      </c>
      <c r="D6130" s="6" t="str">
        <f t="shared" si="1"/>
        <v>person1129@demo.invalid</v>
      </c>
      <c r="E6130" s="6" t="str">
        <f t="shared" si="2"/>
        <v>BASIC_OK</v>
      </c>
      <c r="F6130" s="6" t="str">
        <f>IF(E6130&lt;&gt;"BASIC_OK","REVIEW",IF(RIGHT(D6130,LEN(LOWER(TRIM('Audit summary'!$B$16)))+1)="@"&amp;LOWER(TRIM('Audit summary'!$B$16)),"INTERNAL","EXTERNAL"))</f>
        <v>INTERNAL</v>
      </c>
      <c r="G6130" s="6">
        <f t="shared" si="3"/>
        <v>0</v>
      </c>
      <c r="H6130" s="6">
        <f t="shared" si="4"/>
        <v>1</v>
      </c>
      <c r="I6130" s="6" t="str">
        <f>IF(OR(A6130="",COUNTIF('Message audit'!$A$2:$A$201,A6130)=0,AND(B6130&lt;&gt;"To",B6130&lt;&gt;"CC",B6130&lt;&gt;"BCC"),E6130&lt;&gt;"BASIC_OK"),"REVIEW","OK")</f>
        <v>OK</v>
      </c>
    </row>
    <row r="6131">
      <c r="A6131" s="5" t="s">
        <v>249</v>
      </c>
      <c r="B6131" s="5" t="s">
        <v>21</v>
      </c>
      <c r="C6131" s="5" t="s">
        <v>1371</v>
      </c>
      <c r="D6131" s="6" t="str">
        <f t="shared" si="1"/>
        <v>person1130@example.org</v>
      </c>
      <c r="E6131" s="6" t="str">
        <f t="shared" si="2"/>
        <v>BASIC_OK</v>
      </c>
      <c r="F6131" s="6" t="str">
        <f>IF(E6131&lt;&gt;"BASIC_OK","REVIEW",IF(RIGHT(D6131,LEN(LOWER(TRIM('Audit summary'!$B$16)))+1)="@"&amp;LOWER(TRIM('Audit summary'!$B$16)),"INTERNAL","EXTERNAL"))</f>
        <v>EXTERNAL</v>
      </c>
      <c r="G6131" s="6">
        <f t="shared" si="3"/>
        <v>0</v>
      </c>
      <c r="H6131" s="6">
        <f t="shared" si="4"/>
        <v>1</v>
      </c>
      <c r="I6131" s="6" t="str">
        <f>IF(OR(A6131="",COUNTIF('Message audit'!$A$2:$A$201,A6131)=0,AND(B6131&lt;&gt;"To",B6131&lt;&gt;"CC",B6131&lt;&gt;"BCC"),E6131&lt;&gt;"BASIC_OK"),"REVIEW","OK")</f>
        <v>OK</v>
      </c>
    </row>
    <row r="6132">
      <c r="A6132" s="5" t="s">
        <v>249</v>
      </c>
      <c r="B6132" s="5" t="s">
        <v>50</v>
      </c>
      <c r="C6132" s="5" t="s">
        <v>1372</v>
      </c>
      <c r="D6132" s="6" t="str">
        <f t="shared" si="1"/>
        <v>person1131@demo.invalid</v>
      </c>
      <c r="E6132" s="6" t="str">
        <f t="shared" si="2"/>
        <v>BASIC_OK</v>
      </c>
      <c r="F6132" s="6" t="str">
        <f>IF(E6132&lt;&gt;"BASIC_OK","REVIEW",IF(RIGHT(D6132,LEN(LOWER(TRIM('Audit summary'!$B$16)))+1)="@"&amp;LOWER(TRIM('Audit summary'!$B$16)),"INTERNAL","EXTERNAL"))</f>
        <v>INTERNAL</v>
      </c>
      <c r="G6132" s="6">
        <f t="shared" si="3"/>
        <v>0</v>
      </c>
      <c r="H6132" s="6">
        <f t="shared" si="4"/>
        <v>1</v>
      </c>
      <c r="I6132" s="6" t="str">
        <f>IF(OR(A6132="",COUNTIF('Message audit'!$A$2:$A$201,A6132)=0,AND(B6132&lt;&gt;"To",B6132&lt;&gt;"CC",B6132&lt;&gt;"BCC"),E6132&lt;&gt;"BASIC_OK"),"REVIEW","OK")</f>
        <v>OK</v>
      </c>
    </row>
    <row r="6133">
      <c r="A6133" s="5" t="s">
        <v>249</v>
      </c>
      <c r="B6133" s="5" t="s">
        <v>65</v>
      </c>
      <c r="C6133" s="5" t="s">
        <v>1373</v>
      </c>
      <c r="D6133" s="6" t="str">
        <f t="shared" si="1"/>
        <v>person1132@demo.invalid</v>
      </c>
      <c r="E6133" s="6" t="str">
        <f t="shared" si="2"/>
        <v>BASIC_OK</v>
      </c>
      <c r="F6133" s="6" t="str">
        <f>IF(E6133&lt;&gt;"BASIC_OK","REVIEW",IF(RIGHT(D6133,LEN(LOWER(TRIM('Audit summary'!$B$16)))+1)="@"&amp;LOWER(TRIM('Audit summary'!$B$16)),"INTERNAL","EXTERNAL"))</f>
        <v>INTERNAL</v>
      </c>
      <c r="G6133" s="6">
        <f t="shared" si="3"/>
        <v>0</v>
      </c>
      <c r="H6133" s="6">
        <f t="shared" si="4"/>
        <v>1</v>
      </c>
      <c r="I6133" s="6" t="str">
        <f>IF(OR(A6133="",COUNTIF('Message audit'!$A$2:$A$201,A6133)=0,AND(B6133&lt;&gt;"To",B6133&lt;&gt;"CC",B6133&lt;&gt;"BCC"),E6133&lt;&gt;"BASIC_OK"),"REVIEW","OK")</f>
        <v>OK</v>
      </c>
    </row>
    <row r="6134">
      <c r="A6134" s="5" t="s">
        <v>249</v>
      </c>
      <c r="B6134" s="5" t="s">
        <v>21</v>
      </c>
      <c r="C6134" s="5" t="s">
        <v>1374</v>
      </c>
      <c r="D6134" s="6" t="str">
        <f t="shared" si="1"/>
        <v>person1133@demo.invalid</v>
      </c>
      <c r="E6134" s="6" t="str">
        <f t="shared" si="2"/>
        <v>BASIC_OK</v>
      </c>
      <c r="F6134" s="6" t="str">
        <f>IF(E6134&lt;&gt;"BASIC_OK","REVIEW",IF(RIGHT(D6134,LEN(LOWER(TRIM('Audit summary'!$B$16)))+1)="@"&amp;LOWER(TRIM('Audit summary'!$B$16)),"INTERNAL","EXTERNAL"))</f>
        <v>INTERNAL</v>
      </c>
      <c r="G6134" s="6">
        <f t="shared" si="3"/>
        <v>0</v>
      </c>
      <c r="H6134" s="6">
        <f t="shared" si="4"/>
        <v>1</v>
      </c>
      <c r="I6134" s="6" t="str">
        <f>IF(OR(A6134="",COUNTIF('Message audit'!$A$2:$A$201,A6134)=0,AND(B6134&lt;&gt;"To",B6134&lt;&gt;"CC",B6134&lt;&gt;"BCC"),E6134&lt;&gt;"BASIC_OK"),"REVIEW","OK")</f>
        <v>OK</v>
      </c>
    </row>
    <row r="6135">
      <c r="A6135" s="5" t="s">
        <v>249</v>
      </c>
      <c r="B6135" s="5" t="s">
        <v>50</v>
      </c>
      <c r="C6135" s="5" t="s">
        <v>1375</v>
      </c>
      <c r="D6135" s="6" t="str">
        <f t="shared" si="1"/>
        <v>person1134@demo.invalid</v>
      </c>
      <c r="E6135" s="6" t="str">
        <f t="shared" si="2"/>
        <v>BASIC_OK</v>
      </c>
      <c r="F6135" s="6" t="str">
        <f>IF(E6135&lt;&gt;"BASIC_OK","REVIEW",IF(RIGHT(D6135,LEN(LOWER(TRIM('Audit summary'!$B$16)))+1)="@"&amp;LOWER(TRIM('Audit summary'!$B$16)),"INTERNAL","EXTERNAL"))</f>
        <v>INTERNAL</v>
      </c>
      <c r="G6135" s="6">
        <f t="shared" si="3"/>
        <v>0</v>
      </c>
      <c r="H6135" s="6">
        <f t="shared" si="4"/>
        <v>1</v>
      </c>
      <c r="I6135" s="6" t="str">
        <f>IF(OR(A6135="",COUNTIF('Message audit'!$A$2:$A$201,A6135)=0,AND(B6135&lt;&gt;"To",B6135&lt;&gt;"CC",B6135&lt;&gt;"BCC"),E6135&lt;&gt;"BASIC_OK"),"REVIEW","OK")</f>
        <v>OK</v>
      </c>
    </row>
    <row r="6136">
      <c r="A6136" s="5" t="s">
        <v>249</v>
      </c>
      <c r="B6136" s="5" t="s">
        <v>65</v>
      </c>
      <c r="C6136" s="5" t="s">
        <v>1376</v>
      </c>
      <c r="D6136" s="6" t="str">
        <f t="shared" si="1"/>
        <v>person1135@example.org</v>
      </c>
      <c r="E6136" s="6" t="str">
        <f t="shared" si="2"/>
        <v>BASIC_OK</v>
      </c>
      <c r="F6136" s="6" t="str">
        <f>IF(E6136&lt;&gt;"BASIC_OK","REVIEW",IF(RIGHT(D6136,LEN(LOWER(TRIM('Audit summary'!$B$16)))+1)="@"&amp;LOWER(TRIM('Audit summary'!$B$16)),"INTERNAL","EXTERNAL"))</f>
        <v>EXTERNAL</v>
      </c>
      <c r="G6136" s="6">
        <f t="shared" si="3"/>
        <v>0</v>
      </c>
      <c r="H6136" s="6">
        <f t="shared" si="4"/>
        <v>1</v>
      </c>
      <c r="I6136" s="6" t="str">
        <f>IF(OR(A6136="",COUNTIF('Message audit'!$A$2:$A$201,A6136)=0,AND(B6136&lt;&gt;"To",B6136&lt;&gt;"CC",B6136&lt;&gt;"BCC"),E6136&lt;&gt;"BASIC_OK"),"REVIEW","OK")</f>
        <v>OK</v>
      </c>
    </row>
    <row r="6137">
      <c r="A6137" s="5" t="s">
        <v>249</v>
      </c>
      <c r="B6137" s="5" t="s">
        <v>21</v>
      </c>
      <c r="C6137" s="5" t="s">
        <v>1377</v>
      </c>
      <c r="D6137" s="6" t="str">
        <f t="shared" si="1"/>
        <v>person1136@demo.invalid</v>
      </c>
      <c r="E6137" s="6" t="str">
        <f t="shared" si="2"/>
        <v>BASIC_OK</v>
      </c>
      <c r="F6137" s="6" t="str">
        <f>IF(E6137&lt;&gt;"BASIC_OK","REVIEW",IF(RIGHT(D6137,LEN(LOWER(TRIM('Audit summary'!$B$16)))+1)="@"&amp;LOWER(TRIM('Audit summary'!$B$16)),"INTERNAL","EXTERNAL"))</f>
        <v>INTERNAL</v>
      </c>
      <c r="G6137" s="6">
        <f t="shared" si="3"/>
        <v>0</v>
      </c>
      <c r="H6137" s="6">
        <f t="shared" si="4"/>
        <v>1</v>
      </c>
      <c r="I6137" s="6" t="str">
        <f>IF(OR(A6137="",COUNTIF('Message audit'!$A$2:$A$201,A6137)=0,AND(B6137&lt;&gt;"To",B6137&lt;&gt;"CC",B6137&lt;&gt;"BCC"),E6137&lt;&gt;"BASIC_OK"),"REVIEW","OK")</f>
        <v>OK</v>
      </c>
    </row>
    <row r="6138">
      <c r="A6138" s="5" t="s">
        <v>249</v>
      </c>
      <c r="B6138" s="5" t="s">
        <v>50</v>
      </c>
      <c r="C6138" s="5" t="s">
        <v>1378</v>
      </c>
      <c r="D6138" s="6" t="str">
        <f t="shared" si="1"/>
        <v>person1137@demo.invalid</v>
      </c>
      <c r="E6138" s="6" t="str">
        <f t="shared" si="2"/>
        <v>BASIC_OK</v>
      </c>
      <c r="F6138" s="6" t="str">
        <f>IF(E6138&lt;&gt;"BASIC_OK","REVIEW",IF(RIGHT(D6138,LEN(LOWER(TRIM('Audit summary'!$B$16)))+1)="@"&amp;LOWER(TRIM('Audit summary'!$B$16)),"INTERNAL","EXTERNAL"))</f>
        <v>INTERNAL</v>
      </c>
      <c r="G6138" s="6">
        <f t="shared" si="3"/>
        <v>0</v>
      </c>
      <c r="H6138" s="6">
        <f t="shared" si="4"/>
        <v>1</v>
      </c>
      <c r="I6138" s="6" t="str">
        <f>IF(OR(A6138="",COUNTIF('Message audit'!$A$2:$A$201,A6138)=0,AND(B6138&lt;&gt;"To",B6138&lt;&gt;"CC",B6138&lt;&gt;"BCC"),E6138&lt;&gt;"BASIC_OK"),"REVIEW","OK")</f>
        <v>OK</v>
      </c>
    </row>
    <row r="6139">
      <c r="A6139" s="5" t="s">
        <v>249</v>
      </c>
      <c r="B6139" s="5" t="s">
        <v>65</v>
      </c>
      <c r="C6139" s="5" t="s">
        <v>1379</v>
      </c>
      <c r="D6139" s="6" t="str">
        <f t="shared" si="1"/>
        <v>person1138@demo.invalid</v>
      </c>
      <c r="E6139" s="6" t="str">
        <f t="shared" si="2"/>
        <v>BASIC_OK</v>
      </c>
      <c r="F6139" s="6" t="str">
        <f>IF(E6139&lt;&gt;"BASIC_OK","REVIEW",IF(RIGHT(D6139,LEN(LOWER(TRIM('Audit summary'!$B$16)))+1)="@"&amp;LOWER(TRIM('Audit summary'!$B$16)),"INTERNAL","EXTERNAL"))</f>
        <v>INTERNAL</v>
      </c>
      <c r="G6139" s="6">
        <f t="shared" si="3"/>
        <v>0</v>
      </c>
      <c r="H6139" s="6">
        <f t="shared" si="4"/>
        <v>1</v>
      </c>
      <c r="I6139" s="6" t="str">
        <f>IF(OR(A6139="",COUNTIF('Message audit'!$A$2:$A$201,A6139)=0,AND(B6139&lt;&gt;"To",B6139&lt;&gt;"CC",B6139&lt;&gt;"BCC"),E6139&lt;&gt;"BASIC_OK"),"REVIEW","OK")</f>
        <v>OK</v>
      </c>
    </row>
    <row r="6140">
      <c r="A6140" s="5" t="s">
        <v>249</v>
      </c>
      <c r="B6140" s="5" t="s">
        <v>21</v>
      </c>
      <c r="C6140" s="5" t="s">
        <v>1380</v>
      </c>
      <c r="D6140" s="6" t="str">
        <f t="shared" si="1"/>
        <v>person1139@demo.invalid</v>
      </c>
      <c r="E6140" s="6" t="str">
        <f t="shared" si="2"/>
        <v>BASIC_OK</v>
      </c>
      <c r="F6140" s="6" t="str">
        <f>IF(E6140&lt;&gt;"BASIC_OK","REVIEW",IF(RIGHT(D6140,LEN(LOWER(TRIM('Audit summary'!$B$16)))+1)="@"&amp;LOWER(TRIM('Audit summary'!$B$16)),"INTERNAL","EXTERNAL"))</f>
        <v>INTERNAL</v>
      </c>
      <c r="G6140" s="6">
        <f t="shared" si="3"/>
        <v>0</v>
      </c>
      <c r="H6140" s="6">
        <f t="shared" si="4"/>
        <v>1</v>
      </c>
      <c r="I6140" s="6" t="str">
        <f>IF(OR(A6140="",COUNTIF('Message audit'!$A$2:$A$201,A6140)=0,AND(B6140&lt;&gt;"To",B6140&lt;&gt;"CC",B6140&lt;&gt;"BCC"),E6140&lt;&gt;"BASIC_OK"),"REVIEW","OK")</f>
        <v>OK</v>
      </c>
    </row>
    <row r="6141">
      <c r="A6141" s="5" t="s">
        <v>249</v>
      </c>
      <c r="B6141" s="5" t="s">
        <v>50</v>
      </c>
      <c r="C6141" s="5" t="s">
        <v>1381</v>
      </c>
      <c r="D6141" s="6" t="str">
        <f t="shared" si="1"/>
        <v>person1140@example.org</v>
      </c>
      <c r="E6141" s="6" t="str">
        <f t="shared" si="2"/>
        <v>BASIC_OK</v>
      </c>
      <c r="F6141" s="6" t="str">
        <f>IF(E6141&lt;&gt;"BASIC_OK","REVIEW",IF(RIGHT(D6141,LEN(LOWER(TRIM('Audit summary'!$B$16)))+1)="@"&amp;LOWER(TRIM('Audit summary'!$B$16)),"INTERNAL","EXTERNAL"))</f>
        <v>EXTERNAL</v>
      </c>
      <c r="G6141" s="6">
        <f t="shared" si="3"/>
        <v>0</v>
      </c>
      <c r="H6141" s="6">
        <f t="shared" si="4"/>
        <v>1</v>
      </c>
      <c r="I6141" s="6" t="str">
        <f>IF(OR(A6141="",COUNTIF('Message audit'!$A$2:$A$201,A6141)=0,AND(B6141&lt;&gt;"To",B6141&lt;&gt;"CC",B6141&lt;&gt;"BCC"),E6141&lt;&gt;"BASIC_OK"),"REVIEW","OK")</f>
        <v>OK</v>
      </c>
    </row>
    <row r="6142">
      <c r="A6142" s="5" t="s">
        <v>249</v>
      </c>
      <c r="B6142" s="5" t="s">
        <v>65</v>
      </c>
      <c r="C6142" s="5" t="s">
        <v>1382</v>
      </c>
      <c r="D6142" s="6" t="str">
        <f t="shared" si="1"/>
        <v>person1141@demo.invalid</v>
      </c>
      <c r="E6142" s="6" t="str">
        <f t="shared" si="2"/>
        <v>BASIC_OK</v>
      </c>
      <c r="F6142" s="6" t="str">
        <f>IF(E6142&lt;&gt;"BASIC_OK","REVIEW",IF(RIGHT(D6142,LEN(LOWER(TRIM('Audit summary'!$B$16)))+1)="@"&amp;LOWER(TRIM('Audit summary'!$B$16)),"INTERNAL","EXTERNAL"))</f>
        <v>INTERNAL</v>
      </c>
      <c r="G6142" s="6">
        <f t="shared" si="3"/>
        <v>0</v>
      </c>
      <c r="H6142" s="6">
        <f t="shared" si="4"/>
        <v>1</v>
      </c>
      <c r="I6142" s="6" t="str">
        <f>IF(OR(A6142="",COUNTIF('Message audit'!$A$2:$A$201,A6142)=0,AND(B6142&lt;&gt;"To",B6142&lt;&gt;"CC",B6142&lt;&gt;"BCC"),E6142&lt;&gt;"BASIC_OK"),"REVIEW","OK")</f>
        <v>OK</v>
      </c>
    </row>
    <row r="6143">
      <c r="A6143" s="5" t="s">
        <v>249</v>
      </c>
      <c r="B6143" s="5" t="s">
        <v>21</v>
      </c>
      <c r="C6143" s="5" t="s">
        <v>1383</v>
      </c>
      <c r="D6143" s="6" t="str">
        <f t="shared" si="1"/>
        <v>person1142@demo.invalid</v>
      </c>
      <c r="E6143" s="6" t="str">
        <f t="shared" si="2"/>
        <v>BASIC_OK</v>
      </c>
      <c r="F6143" s="6" t="str">
        <f>IF(E6143&lt;&gt;"BASIC_OK","REVIEW",IF(RIGHT(D6143,LEN(LOWER(TRIM('Audit summary'!$B$16)))+1)="@"&amp;LOWER(TRIM('Audit summary'!$B$16)),"INTERNAL","EXTERNAL"))</f>
        <v>INTERNAL</v>
      </c>
      <c r="G6143" s="6">
        <f t="shared" si="3"/>
        <v>0</v>
      </c>
      <c r="H6143" s="6">
        <f t="shared" si="4"/>
        <v>1</v>
      </c>
      <c r="I6143" s="6" t="str">
        <f>IF(OR(A6143="",COUNTIF('Message audit'!$A$2:$A$201,A6143)=0,AND(B6143&lt;&gt;"To",B6143&lt;&gt;"CC",B6143&lt;&gt;"BCC"),E6143&lt;&gt;"BASIC_OK"),"REVIEW","OK")</f>
        <v>OK</v>
      </c>
    </row>
    <row r="6144">
      <c r="A6144" s="5" t="s">
        <v>249</v>
      </c>
      <c r="B6144" s="5" t="s">
        <v>50</v>
      </c>
      <c r="C6144" s="5" t="s">
        <v>1384</v>
      </c>
      <c r="D6144" s="6" t="str">
        <f t="shared" si="1"/>
        <v>person1143@demo.invalid</v>
      </c>
      <c r="E6144" s="6" t="str">
        <f t="shared" si="2"/>
        <v>BASIC_OK</v>
      </c>
      <c r="F6144" s="6" t="str">
        <f>IF(E6144&lt;&gt;"BASIC_OK","REVIEW",IF(RIGHT(D6144,LEN(LOWER(TRIM('Audit summary'!$B$16)))+1)="@"&amp;LOWER(TRIM('Audit summary'!$B$16)),"INTERNAL","EXTERNAL"))</f>
        <v>INTERNAL</v>
      </c>
      <c r="G6144" s="6">
        <f t="shared" si="3"/>
        <v>0</v>
      </c>
      <c r="H6144" s="6">
        <f t="shared" si="4"/>
        <v>1</v>
      </c>
      <c r="I6144" s="6" t="str">
        <f>IF(OR(A6144="",COUNTIF('Message audit'!$A$2:$A$201,A6144)=0,AND(B6144&lt;&gt;"To",B6144&lt;&gt;"CC",B6144&lt;&gt;"BCC"),E6144&lt;&gt;"BASIC_OK"),"REVIEW","OK")</f>
        <v>OK</v>
      </c>
    </row>
    <row r="6145">
      <c r="A6145" s="5" t="s">
        <v>249</v>
      </c>
      <c r="B6145" s="5" t="s">
        <v>65</v>
      </c>
      <c r="C6145" s="5" t="s">
        <v>1385</v>
      </c>
      <c r="D6145" s="6" t="str">
        <f t="shared" si="1"/>
        <v>person1144@demo.invalid</v>
      </c>
      <c r="E6145" s="6" t="str">
        <f t="shared" si="2"/>
        <v>BASIC_OK</v>
      </c>
      <c r="F6145" s="6" t="str">
        <f>IF(E6145&lt;&gt;"BASIC_OK","REVIEW",IF(RIGHT(D6145,LEN(LOWER(TRIM('Audit summary'!$B$16)))+1)="@"&amp;LOWER(TRIM('Audit summary'!$B$16)),"INTERNAL","EXTERNAL"))</f>
        <v>INTERNAL</v>
      </c>
      <c r="G6145" s="6">
        <f t="shared" si="3"/>
        <v>0</v>
      </c>
      <c r="H6145" s="6">
        <f t="shared" si="4"/>
        <v>1</v>
      </c>
      <c r="I6145" s="6" t="str">
        <f>IF(OR(A6145="",COUNTIF('Message audit'!$A$2:$A$201,A6145)=0,AND(B6145&lt;&gt;"To",B6145&lt;&gt;"CC",B6145&lt;&gt;"BCC"),E6145&lt;&gt;"BASIC_OK"),"REVIEW","OK")</f>
        <v>OK</v>
      </c>
    </row>
    <row r="6146">
      <c r="A6146" s="5" t="s">
        <v>249</v>
      </c>
      <c r="B6146" s="5" t="s">
        <v>21</v>
      </c>
      <c r="C6146" s="5" t="s">
        <v>1386</v>
      </c>
      <c r="D6146" s="6" t="str">
        <f t="shared" si="1"/>
        <v>person1145@example.org</v>
      </c>
      <c r="E6146" s="6" t="str">
        <f t="shared" si="2"/>
        <v>BASIC_OK</v>
      </c>
      <c r="F6146" s="6" t="str">
        <f>IF(E6146&lt;&gt;"BASIC_OK","REVIEW",IF(RIGHT(D6146,LEN(LOWER(TRIM('Audit summary'!$B$16)))+1)="@"&amp;LOWER(TRIM('Audit summary'!$B$16)),"INTERNAL","EXTERNAL"))</f>
        <v>EXTERNAL</v>
      </c>
      <c r="G6146" s="6">
        <f t="shared" si="3"/>
        <v>0</v>
      </c>
      <c r="H6146" s="6">
        <f t="shared" si="4"/>
        <v>1</v>
      </c>
      <c r="I6146" s="6" t="str">
        <f>IF(OR(A6146="",COUNTIF('Message audit'!$A$2:$A$201,A6146)=0,AND(B6146&lt;&gt;"To",B6146&lt;&gt;"CC",B6146&lt;&gt;"BCC"),E6146&lt;&gt;"BASIC_OK"),"REVIEW","OK")</f>
        <v>OK</v>
      </c>
    </row>
    <row r="6147">
      <c r="A6147" s="5" t="s">
        <v>249</v>
      </c>
      <c r="B6147" s="5" t="s">
        <v>50</v>
      </c>
      <c r="C6147" s="5" t="s">
        <v>1387</v>
      </c>
      <c r="D6147" s="6" t="str">
        <f t="shared" si="1"/>
        <v>person1146@demo.invalid</v>
      </c>
      <c r="E6147" s="6" t="str">
        <f t="shared" si="2"/>
        <v>BASIC_OK</v>
      </c>
      <c r="F6147" s="6" t="str">
        <f>IF(E6147&lt;&gt;"BASIC_OK","REVIEW",IF(RIGHT(D6147,LEN(LOWER(TRIM('Audit summary'!$B$16)))+1)="@"&amp;LOWER(TRIM('Audit summary'!$B$16)),"INTERNAL","EXTERNAL"))</f>
        <v>INTERNAL</v>
      </c>
      <c r="G6147" s="6">
        <f t="shared" si="3"/>
        <v>0</v>
      </c>
      <c r="H6147" s="6">
        <f t="shared" si="4"/>
        <v>1</v>
      </c>
      <c r="I6147" s="6" t="str">
        <f>IF(OR(A6147="",COUNTIF('Message audit'!$A$2:$A$201,A6147)=0,AND(B6147&lt;&gt;"To",B6147&lt;&gt;"CC",B6147&lt;&gt;"BCC"),E6147&lt;&gt;"BASIC_OK"),"REVIEW","OK")</f>
        <v>OK</v>
      </c>
    </row>
    <row r="6148">
      <c r="A6148" s="5" t="s">
        <v>249</v>
      </c>
      <c r="B6148" s="5" t="s">
        <v>65</v>
      </c>
      <c r="C6148" s="5" t="s">
        <v>1388</v>
      </c>
      <c r="D6148" s="6" t="str">
        <f t="shared" si="1"/>
        <v>person1147@demo.invalid</v>
      </c>
      <c r="E6148" s="6" t="str">
        <f t="shared" si="2"/>
        <v>BASIC_OK</v>
      </c>
      <c r="F6148" s="6" t="str">
        <f>IF(E6148&lt;&gt;"BASIC_OK","REVIEW",IF(RIGHT(D6148,LEN(LOWER(TRIM('Audit summary'!$B$16)))+1)="@"&amp;LOWER(TRIM('Audit summary'!$B$16)),"INTERNAL","EXTERNAL"))</f>
        <v>INTERNAL</v>
      </c>
      <c r="G6148" s="6">
        <f t="shared" si="3"/>
        <v>0</v>
      </c>
      <c r="H6148" s="6">
        <f t="shared" si="4"/>
        <v>1</v>
      </c>
      <c r="I6148" s="6" t="str">
        <f>IF(OR(A6148="",COUNTIF('Message audit'!$A$2:$A$201,A6148)=0,AND(B6148&lt;&gt;"To",B6148&lt;&gt;"CC",B6148&lt;&gt;"BCC"),E6148&lt;&gt;"BASIC_OK"),"REVIEW","OK")</f>
        <v>OK</v>
      </c>
    </row>
    <row r="6149">
      <c r="A6149" s="5" t="s">
        <v>249</v>
      </c>
      <c r="B6149" s="5" t="s">
        <v>21</v>
      </c>
      <c r="C6149" s="5" t="s">
        <v>1389</v>
      </c>
      <c r="D6149" s="6" t="str">
        <f t="shared" si="1"/>
        <v>person1148@demo.invalid</v>
      </c>
      <c r="E6149" s="6" t="str">
        <f t="shared" si="2"/>
        <v>BASIC_OK</v>
      </c>
      <c r="F6149" s="6" t="str">
        <f>IF(E6149&lt;&gt;"BASIC_OK","REVIEW",IF(RIGHT(D6149,LEN(LOWER(TRIM('Audit summary'!$B$16)))+1)="@"&amp;LOWER(TRIM('Audit summary'!$B$16)),"INTERNAL","EXTERNAL"))</f>
        <v>INTERNAL</v>
      </c>
      <c r="G6149" s="6">
        <f t="shared" si="3"/>
        <v>0</v>
      </c>
      <c r="H6149" s="6">
        <f t="shared" si="4"/>
        <v>1</v>
      </c>
      <c r="I6149" s="6" t="str">
        <f>IF(OR(A6149="",COUNTIF('Message audit'!$A$2:$A$201,A6149)=0,AND(B6149&lt;&gt;"To",B6149&lt;&gt;"CC",B6149&lt;&gt;"BCC"),E6149&lt;&gt;"BASIC_OK"),"REVIEW","OK")</f>
        <v>OK</v>
      </c>
    </row>
    <row r="6150">
      <c r="A6150" s="5" t="s">
        <v>249</v>
      </c>
      <c r="B6150" s="5" t="s">
        <v>50</v>
      </c>
      <c r="C6150" s="5" t="s">
        <v>1390</v>
      </c>
      <c r="D6150" s="6" t="str">
        <f t="shared" si="1"/>
        <v>person1149@demo.invalid</v>
      </c>
      <c r="E6150" s="6" t="str">
        <f t="shared" si="2"/>
        <v>BASIC_OK</v>
      </c>
      <c r="F6150" s="6" t="str">
        <f>IF(E6150&lt;&gt;"BASIC_OK","REVIEW",IF(RIGHT(D6150,LEN(LOWER(TRIM('Audit summary'!$B$16)))+1)="@"&amp;LOWER(TRIM('Audit summary'!$B$16)),"INTERNAL","EXTERNAL"))</f>
        <v>INTERNAL</v>
      </c>
      <c r="G6150" s="6">
        <f t="shared" si="3"/>
        <v>0</v>
      </c>
      <c r="H6150" s="6">
        <f t="shared" si="4"/>
        <v>1</v>
      </c>
      <c r="I6150" s="6" t="str">
        <f>IF(OR(A6150="",COUNTIF('Message audit'!$A$2:$A$201,A6150)=0,AND(B6150&lt;&gt;"To",B6150&lt;&gt;"CC",B6150&lt;&gt;"BCC"),E6150&lt;&gt;"BASIC_OK"),"REVIEW","OK")</f>
        <v>OK</v>
      </c>
    </row>
    <row r="6151">
      <c r="A6151" s="5" t="s">
        <v>249</v>
      </c>
      <c r="B6151" s="5" t="s">
        <v>65</v>
      </c>
      <c r="C6151" s="5" t="s">
        <v>1391</v>
      </c>
      <c r="D6151" s="6" t="str">
        <f t="shared" si="1"/>
        <v>person1150@example.org</v>
      </c>
      <c r="E6151" s="6" t="str">
        <f t="shared" si="2"/>
        <v>BASIC_OK</v>
      </c>
      <c r="F6151" s="6" t="str">
        <f>IF(E6151&lt;&gt;"BASIC_OK","REVIEW",IF(RIGHT(D6151,LEN(LOWER(TRIM('Audit summary'!$B$16)))+1)="@"&amp;LOWER(TRIM('Audit summary'!$B$16)),"INTERNAL","EXTERNAL"))</f>
        <v>EXTERNAL</v>
      </c>
      <c r="G6151" s="6">
        <f t="shared" si="3"/>
        <v>0</v>
      </c>
      <c r="H6151" s="6">
        <f t="shared" si="4"/>
        <v>1</v>
      </c>
      <c r="I6151" s="6" t="str">
        <f>IF(OR(A6151="",COUNTIF('Message audit'!$A$2:$A$201,A6151)=0,AND(B6151&lt;&gt;"To",B6151&lt;&gt;"CC",B6151&lt;&gt;"BCC"),E6151&lt;&gt;"BASIC_OK"),"REVIEW","OK")</f>
        <v>OK</v>
      </c>
    </row>
    <row r="6152">
      <c r="A6152" s="5" t="s">
        <v>249</v>
      </c>
      <c r="B6152" s="5" t="s">
        <v>21</v>
      </c>
      <c r="C6152" s="5" t="s">
        <v>1392</v>
      </c>
      <c r="D6152" s="6" t="str">
        <f t="shared" si="1"/>
        <v>person1151@demo.invalid</v>
      </c>
      <c r="E6152" s="6" t="str">
        <f t="shared" si="2"/>
        <v>BASIC_OK</v>
      </c>
      <c r="F6152" s="6" t="str">
        <f>IF(E6152&lt;&gt;"BASIC_OK","REVIEW",IF(RIGHT(D6152,LEN(LOWER(TRIM('Audit summary'!$B$16)))+1)="@"&amp;LOWER(TRIM('Audit summary'!$B$16)),"INTERNAL","EXTERNAL"))</f>
        <v>INTERNAL</v>
      </c>
      <c r="G6152" s="6">
        <f t="shared" si="3"/>
        <v>0</v>
      </c>
      <c r="H6152" s="6">
        <f t="shared" si="4"/>
        <v>1</v>
      </c>
      <c r="I6152" s="6" t="str">
        <f>IF(OR(A6152="",COUNTIF('Message audit'!$A$2:$A$201,A6152)=0,AND(B6152&lt;&gt;"To",B6152&lt;&gt;"CC",B6152&lt;&gt;"BCC"),E6152&lt;&gt;"BASIC_OK"),"REVIEW","OK")</f>
        <v>OK</v>
      </c>
    </row>
    <row r="6153">
      <c r="A6153" s="5" t="s">
        <v>250</v>
      </c>
      <c r="B6153" s="5" t="s">
        <v>50</v>
      </c>
      <c r="C6153" s="5" t="s">
        <v>1393</v>
      </c>
      <c r="D6153" s="6" t="str">
        <f t="shared" si="1"/>
        <v>person1152@demo.invalid</v>
      </c>
      <c r="E6153" s="6" t="str">
        <f t="shared" si="2"/>
        <v>BASIC_OK</v>
      </c>
      <c r="F6153" s="6" t="str">
        <f>IF(E6153&lt;&gt;"BASIC_OK","REVIEW",IF(RIGHT(D6153,LEN(LOWER(TRIM('Audit summary'!$B$16)))+1)="@"&amp;LOWER(TRIM('Audit summary'!$B$16)),"INTERNAL","EXTERNAL"))</f>
        <v>INTERNAL</v>
      </c>
      <c r="G6153" s="6">
        <f t="shared" si="3"/>
        <v>0</v>
      </c>
      <c r="H6153" s="6">
        <f t="shared" si="4"/>
        <v>1</v>
      </c>
      <c r="I6153" s="6" t="str">
        <f>IF(OR(A6153="",COUNTIF('Message audit'!$A$2:$A$201,A6153)=0,AND(B6153&lt;&gt;"To",B6153&lt;&gt;"CC",B6153&lt;&gt;"BCC"),E6153&lt;&gt;"BASIC_OK"),"REVIEW","OK")</f>
        <v>OK</v>
      </c>
    </row>
    <row r="6154">
      <c r="A6154" s="5" t="s">
        <v>250</v>
      </c>
      <c r="B6154" s="5" t="s">
        <v>65</v>
      </c>
      <c r="C6154" s="5" t="s">
        <v>1394</v>
      </c>
      <c r="D6154" s="6" t="str">
        <f t="shared" si="1"/>
        <v>person1153@demo.invalid</v>
      </c>
      <c r="E6154" s="6" t="str">
        <f t="shared" si="2"/>
        <v>BASIC_OK</v>
      </c>
      <c r="F6154" s="6" t="str">
        <f>IF(E6154&lt;&gt;"BASIC_OK","REVIEW",IF(RIGHT(D6154,LEN(LOWER(TRIM('Audit summary'!$B$16)))+1)="@"&amp;LOWER(TRIM('Audit summary'!$B$16)),"INTERNAL","EXTERNAL"))</f>
        <v>INTERNAL</v>
      </c>
      <c r="G6154" s="6">
        <f t="shared" si="3"/>
        <v>0</v>
      </c>
      <c r="H6154" s="6">
        <f t="shared" si="4"/>
        <v>1</v>
      </c>
      <c r="I6154" s="6" t="str">
        <f>IF(OR(A6154="",COUNTIF('Message audit'!$A$2:$A$201,A6154)=0,AND(B6154&lt;&gt;"To",B6154&lt;&gt;"CC",B6154&lt;&gt;"BCC"),E6154&lt;&gt;"BASIC_OK"),"REVIEW","OK")</f>
        <v>OK</v>
      </c>
    </row>
    <row r="6155">
      <c r="A6155" s="5" t="s">
        <v>250</v>
      </c>
      <c r="B6155" s="5" t="s">
        <v>21</v>
      </c>
      <c r="C6155" s="5" t="s">
        <v>1395</v>
      </c>
      <c r="D6155" s="6" t="str">
        <f t="shared" si="1"/>
        <v>person1154@demo.invalid</v>
      </c>
      <c r="E6155" s="6" t="str">
        <f t="shared" si="2"/>
        <v>BASIC_OK</v>
      </c>
      <c r="F6155" s="6" t="str">
        <f>IF(E6155&lt;&gt;"BASIC_OK","REVIEW",IF(RIGHT(D6155,LEN(LOWER(TRIM('Audit summary'!$B$16)))+1)="@"&amp;LOWER(TRIM('Audit summary'!$B$16)),"INTERNAL","EXTERNAL"))</f>
        <v>INTERNAL</v>
      </c>
      <c r="G6155" s="6">
        <f t="shared" si="3"/>
        <v>0</v>
      </c>
      <c r="H6155" s="6">
        <f t="shared" si="4"/>
        <v>1</v>
      </c>
      <c r="I6155" s="6" t="str">
        <f>IF(OR(A6155="",COUNTIF('Message audit'!$A$2:$A$201,A6155)=0,AND(B6155&lt;&gt;"To",B6155&lt;&gt;"CC",B6155&lt;&gt;"BCC"),E6155&lt;&gt;"BASIC_OK"),"REVIEW","OK")</f>
        <v>OK</v>
      </c>
    </row>
    <row r="6156">
      <c r="A6156" s="5" t="s">
        <v>250</v>
      </c>
      <c r="B6156" s="5" t="s">
        <v>50</v>
      </c>
      <c r="C6156" s="5" t="s">
        <v>1396</v>
      </c>
      <c r="D6156" s="6" t="str">
        <f t="shared" si="1"/>
        <v>person1155@example.org</v>
      </c>
      <c r="E6156" s="6" t="str">
        <f t="shared" si="2"/>
        <v>BASIC_OK</v>
      </c>
      <c r="F6156" s="6" t="str">
        <f>IF(E6156&lt;&gt;"BASIC_OK","REVIEW",IF(RIGHT(D6156,LEN(LOWER(TRIM('Audit summary'!$B$16)))+1)="@"&amp;LOWER(TRIM('Audit summary'!$B$16)),"INTERNAL","EXTERNAL"))</f>
        <v>EXTERNAL</v>
      </c>
      <c r="G6156" s="6">
        <f t="shared" si="3"/>
        <v>0</v>
      </c>
      <c r="H6156" s="6">
        <f t="shared" si="4"/>
        <v>1</v>
      </c>
      <c r="I6156" s="6" t="str">
        <f>IF(OR(A6156="",COUNTIF('Message audit'!$A$2:$A$201,A6156)=0,AND(B6156&lt;&gt;"To",B6156&lt;&gt;"CC",B6156&lt;&gt;"BCC"),E6156&lt;&gt;"BASIC_OK"),"REVIEW","OK")</f>
        <v>OK</v>
      </c>
    </row>
    <row r="6157">
      <c r="A6157" s="5" t="s">
        <v>250</v>
      </c>
      <c r="B6157" s="5" t="s">
        <v>65</v>
      </c>
      <c r="C6157" s="5" t="s">
        <v>1397</v>
      </c>
      <c r="D6157" s="6" t="str">
        <f t="shared" si="1"/>
        <v>person1156@demo.invalid</v>
      </c>
      <c r="E6157" s="6" t="str">
        <f t="shared" si="2"/>
        <v>BASIC_OK</v>
      </c>
      <c r="F6157" s="6" t="str">
        <f>IF(E6157&lt;&gt;"BASIC_OK","REVIEW",IF(RIGHT(D6157,LEN(LOWER(TRIM('Audit summary'!$B$16)))+1)="@"&amp;LOWER(TRIM('Audit summary'!$B$16)),"INTERNAL","EXTERNAL"))</f>
        <v>INTERNAL</v>
      </c>
      <c r="G6157" s="6">
        <f t="shared" si="3"/>
        <v>0</v>
      </c>
      <c r="H6157" s="6">
        <f t="shared" si="4"/>
        <v>1</v>
      </c>
      <c r="I6157" s="6" t="str">
        <f>IF(OR(A6157="",COUNTIF('Message audit'!$A$2:$A$201,A6157)=0,AND(B6157&lt;&gt;"To",B6157&lt;&gt;"CC",B6157&lt;&gt;"BCC"),E6157&lt;&gt;"BASIC_OK"),"REVIEW","OK")</f>
        <v>OK</v>
      </c>
    </row>
    <row r="6158">
      <c r="A6158" s="5" t="s">
        <v>250</v>
      </c>
      <c r="B6158" s="5" t="s">
        <v>21</v>
      </c>
      <c r="C6158" s="5" t="s">
        <v>1398</v>
      </c>
      <c r="D6158" s="6" t="str">
        <f t="shared" si="1"/>
        <v>person1157@demo.invalid</v>
      </c>
      <c r="E6158" s="6" t="str">
        <f t="shared" si="2"/>
        <v>BASIC_OK</v>
      </c>
      <c r="F6158" s="6" t="str">
        <f>IF(E6158&lt;&gt;"BASIC_OK","REVIEW",IF(RIGHT(D6158,LEN(LOWER(TRIM('Audit summary'!$B$16)))+1)="@"&amp;LOWER(TRIM('Audit summary'!$B$16)),"INTERNAL","EXTERNAL"))</f>
        <v>INTERNAL</v>
      </c>
      <c r="G6158" s="6">
        <f t="shared" si="3"/>
        <v>0</v>
      </c>
      <c r="H6158" s="6">
        <f t="shared" si="4"/>
        <v>1</v>
      </c>
      <c r="I6158" s="6" t="str">
        <f>IF(OR(A6158="",COUNTIF('Message audit'!$A$2:$A$201,A6158)=0,AND(B6158&lt;&gt;"To",B6158&lt;&gt;"CC",B6158&lt;&gt;"BCC"),E6158&lt;&gt;"BASIC_OK"),"REVIEW","OK")</f>
        <v>OK</v>
      </c>
    </row>
    <row r="6159">
      <c r="A6159" s="5" t="s">
        <v>250</v>
      </c>
      <c r="B6159" s="5" t="s">
        <v>50</v>
      </c>
      <c r="C6159" s="5" t="s">
        <v>1399</v>
      </c>
      <c r="D6159" s="6" t="str">
        <f t="shared" si="1"/>
        <v>person1158@demo.invalid</v>
      </c>
      <c r="E6159" s="6" t="str">
        <f t="shared" si="2"/>
        <v>BASIC_OK</v>
      </c>
      <c r="F6159" s="6" t="str">
        <f>IF(E6159&lt;&gt;"BASIC_OK","REVIEW",IF(RIGHT(D6159,LEN(LOWER(TRIM('Audit summary'!$B$16)))+1)="@"&amp;LOWER(TRIM('Audit summary'!$B$16)),"INTERNAL","EXTERNAL"))</f>
        <v>INTERNAL</v>
      </c>
      <c r="G6159" s="6">
        <f t="shared" si="3"/>
        <v>0</v>
      </c>
      <c r="H6159" s="6">
        <f t="shared" si="4"/>
        <v>1</v>
      </c>
      <c r="I6159" s="6" t="str">
        <f>IF(OR(A6159="",COUNTIF('Message audit'!$A$2:$A$201,A6159)=0,AND(B6159&lt;&gt;"To",B6159&lt;&gt;"CC",B6159&lt;&gt;"BCC"),E6159&lt;&gt;"BASIC_OK"),"REVIEW","OK")</f>
        <v>OK</v>
      </c>
    </row>
    <row r="6160">
      <c r="A6160" s="5" t="s">
        <v>250</v>
      </c>
      <c r="B6160" s="5" t="s">
        <v>65</v>
      </c>
      <c r="C6160" s="5" t="s">
        <v>1400</v>
      </c>
      <c r="D6160" s="6" t="str">
        <f t="shared" si="1"/>
        <v>person1159@demo.invalid</v>
      </c>
      <c r="E6160" s="6" t="str">
        <f t="shared" si="2"/>
        <v>BASIC_OK</v>
      </c>
      <c r="F6160" s="6" t="str">
        <f>IF(E6160&lt;&gt;"BASIC_OK","REVIEW",IF(RIGHT(D6160,LEN(LOWER(TRIM('Audit summary'!$B$16)))+1)="@"&amp;LOWER(TRIM('Audit summary'!$B$16)),"INTERNAL","EXTERNAL"))</f>
        <v>INTERNAL</v>
      </c>
      <c r="G6160" s="6">
        <f t="shared" si="3"/>
        <v>0</v>
      </c>
      <c r="H6160" s="6">
        <f t="shared" si="4"/>
        <v>1</v>
      </c>
      <c r="I6160" s="6" t="str">
        <f>IF(OR(A6160="",COUNTIF('Message audit'!$A$2:$A$201,A6160)=0,AND(B6160&lt;&gt;"To",B6160&lt;&gt;"CC",B6160&lt;&gt;"BCC"),E6160&lt;&gt;"BASIC_OK"),"REVIEW","OK")</f>
        <v>OK</v>
      </c>
    </row>
    <row r="6161">
      <c r="A6161" s="5" t="s">
        <v>250</v>
      </c>
      <c r="B6161" s="5" t="s">
        <v>21</v>
      </c>
      <c r="C6161" s="5" t="s">
        <v>1401</v>
      </c>
      <c r="D6161" s="6" t="str">
        <f t="shared" si="1"/>
        <v>person1160@example.org</v>
      </c>
      <c r="E6161" s="6" t="str">
        <f t="shared" si="2"/>
        <v>BASIC_OK</v>
      </c>
      <c r="F6161" s="6" t="str">
        <f>IF(E6161&lt;&gt;"BASIC_OK","REVIEW",IF(RIGHT(D6161,LEN(LOWER(TRIM('Audit summary'!$B$16)))+1)="@"&amp;LOWER(TRIM('Audit summary'!$B$16)),"INTERNAL","EXTERNAL"))</f>
        <v>EXTERNAL</v>
      </c>
      <c r="G6161" s="6">
        <f t="shared" si="3"/>
        <v>0</v>
      </c>
      <c r="H6161" s="6">
        <f t="shared" si="4"/>
        <v>1</v>
      </c>
      <c r="I6161" s="6" t="str">
        <f>IF(OR(A6161="",COUNTIF('Message audit'!$A$2:$A$201,A6161)=0,AND(B6161&lt;&gt;"To",B6161&lt;&gt;"CC",B6161&lt;&gt;"BCC"),E6161&lt;&gt;"BASIC_OK"),"REVIEW","OK")</f>
        <v>OK</v>
      </c>
    </row>
    <row r="6162">
      <c r="A6162" s="5" t="s">
        <v>250</v>
      </c>
      <c r="B6162" s="5" t="s">
        <v>50</v>
      </c>
      <c r="C6162" s="5" t="s">
        <v>1402</v>
      </c>
      <c r="D6162" s="6" t="str">
        <f t="shared" si="1"/>
        <v>person1161@demo.invalid</v>
      </c>
      <c r="E6162" s="6" t="str">
        <f t="shared" si="2"/>
        <v>BASIC_OK</v>
      </c>
      <c r="F6162" s="6" t="str">
        <f>IF(E6162&lt;&gt;"BASIC_OK","REVIEW",IF(RIGHT(D6162,LEN(LOWER(TRIM('Audit summary'!$B$16)))+1)="@"&amp;LOWER(TRIM('Audit summary'!$B$16)),"INTERNAL","EXTERNAL"))</f>
        <v>INTERNAL</v>
      </c>
      <c r="G6162" s="6">
        <f t="shared" si="3"/>
        <v>0</v>
      </c>
      <c r="H6162" s="6">
        <f t="shared" si="4"/>
        <v>1</v>
      </c>
      <c r="I6162" s="6" t="str">
        <f>IF(OR(A6162="",COUNTIF('Message audit'!$A$2:$A$201,A6162)=0,AND(B6162&lt;&gt;"To",B6162&lt;&gt;"CC",B6162&lt;&gt;"BCC"),E6162&lt;&gt;"BASIC_OK"),"REVIEW","OK")</f>
        <v>OK</v>
      </c>
    </row>
    <row r="6163">
      <c r="A6163" s="5" t="s">
        <v>250</v>
      </c>
      <c r="B6163" s="5" t="s">
        <v>65</v>
      </c>
      <c r="C6163" s="5" t="s">
        <v>1403</v>
      </c>
      <c r="D6163" s="6" t="str">
        <f t="shared" si="1"/>
        <v>person1162@demo.invalid</v>
      </c>
      <c r="E6163" s="6" t="str">
        <f t="shared" si="2"/>
        <v>BASIC_OK</v>
      </c>
      <c r="F6163" s="6" t="str">
        <f>IF(E6163&lt;&gt;"BASIC_OK","REVIEW",IF(RIGHT(D6163,LEN(LOWER(TRIM('Audit summary'!$B$16)))+1)="@"&amp;LOWER(TRIM('Audit summary'!$B$16)),"INTERNAL","EXTERNAL"))</f>
        <v>INTERNAL</v>
      </c>
      <c r="G6163" s="6">
        <f t="shared" si="3"/>
        <v>0</v>
      </c>
      <c r="H6163" s="6">
        <f t="shared" si="4"/>
        <v>1</v>
      </c>
      <c r="I6163" s="6" t="str">
        <f>IF(OR(A6163="",COUNTIF('Message audit'!$A$2:$A$201,A6163)=0,AND(B6163&lt;&gt;"To",B6163&lt;&gt;"CC",B6163&lt;&gt;"BCC"),E6163&lt;&gt;"BASIC_OK"),"REVIEW","OK")</f>
        <v>OK</v>
      </c>
    </row>
    <row r="6164">
      <c r="A6164" s="5" t="s">
        <v>250</v>
      </c>
      <c r="B6164" s="5" t="s">
        <v>21</v>
      </c>
      <c r="C6164" s="5" t="s">
        <v>1404</v>
      </c>
      <c r="D6164" s="6" t="str">
        <f t="shared" si="1"/>
        <v>person1163@demo.invalid</v>
      </c>
      <c r="E6164" s="6" t="str">
        <f t="shared" si="2"/>
        <v>BASIC_OK</v>
      </c>
      <c r="F6164" s="6" t="str">
        <f>IF(E6164&lt;&gt;"BASIC_OK","REVIEW",IF(RIGHT(D6164,LEN(LOWER(TRIM('Audit summary'!$B$16)))+1)="@"&amp;LOWER(TRIM('Audit summary'!$B$16)),"INTERNAL","EXTERNAL"))</f>
        <v>INTERNAL</v>
      </c>
      <c r="G6164" s="6">
        <f t="shared" si="3"/>
        <v>0</v>
      </c>
      <c r="H6164" s="6">
        <f t="shared" si="4"/>
        <v>1</v>
      </c>
      <c r="I6164" s="6" t="str">
        <f>IF(OR(A6164="",COUNTIF('Message audit'!$A$2:$A$201,A6164)=0,AND(B6164&lt;&gt;"To",B6164&lt;&gt;"CC",B6164&lt;&gt;"BCC"),E6164&lt;&gt;"BASIC_OK"),"REVIEW","OK")</f>
        <v>OK</v>
      </c>
    </row>
    <row r="6165">
      <c r="A6165" s="5" t="s">
        <v>250</v>
      </c>
      <c r="B6165" s="5" t="s">
        <v>50</v>
      </c>
      <c r="C6165" s="5" t="s">
        <v>1405</v>
      </c>
      <c r="D6165" s="6" t="str">
        <f t="shared" si="1"/>
        <v>person1164@demo.invalid</v>
      </c>
      <c r="E6165" s="6" t="str">
        <f t="shared" si="2"/>
        <v>BASIC_OK</v>
      </c>
      <c r="F6165" s="6" t="str">
        <f>IF(E6165&lt;&gt;"BASIC_OK","REVIEW",IF(RIGHT(D6165,LEN(LOWER(TRIM('Audit summary'!$B$16)))+1)="@"&amp;LOWER(TRIM('Audit summary'!$B$16)),"INTERNAL","EXTERNAL"))</f>
        <v>INTERNAL</v>
      </c>
      <c r="G6165" s="6">
        <f t="shared" si="3"/>
        <v>0</v>
      </c>
      <c r="H6165" s="6">
        <f t="shared" si="4"/>
        <v>1</v>
      </c>
      <c r="I6165" s="6" t="str">
        <f>IF(OR(A6165="",COUNTIF('Message audit'!$A$2:$A$201,A6165)=0,AND(B6165&lt;&gt;"To",B6165&lt;&gt;"CC",B6165&lt;&gt;"BCC"),E6165&lt;&gt;"BASIC_OK"),"REVIEW","OK")</f>
        <v>OK</v>
      </c>
    </row>
    <row r="6166">
      <c r="A6166" s="5" t="s">
        <v>250</v>
      </c>
      <c r="B6166" s="5" t="s">
        <v>65</v>
      </c>
      <c r="C6166" s="5" t="s">
        <v>1406</v>
      </c>
      <c r="D6166" s="6" t="str">
        <f t="shared" si="1"/>
        <v>person1165@example.org</v>
      </c>
      <c r="E6166" s="6" t="str">
        <f t="shared" si="2"/>
        <v>BASIC_OK</v>
      </c>
      <c r="F6166" s="6" t="str">
        <f>IF(E6166&lt;&gt;"BASIC_OK","REVIEW",IF(RIGHT(D6166,LEN(LOWER(TRIM('Audit summary'!$B$16)))+1)="@"&amp;LOWER(TRIM('Audit summary'!$B$16)),"INTERNAL","EXTERNAL"))</f>
        <v>EXTERNAL</v>
      </c>
      <c r="G6166" s="6">
        <f t="shared" si="3"/>
        <v>0</v>
      </c>
      <c r="H6166" s="6">
        <f t="shared" si="4"/>
        <v>1</v>
      </c>
      <c r="I6166" s="6" t="str">
        <f>IF(OR(A6166="",COUNTIF('Message audit'!$A$2:$A$201,A6166)=0,AND(B6166&lt;&gt;"To",B6166&lt;&gt;"CC",B6166&lt;&gt;"BCC"),E6166&lt;&gt;"BASIC_OK"),"REVIEW","OK")</f>
        <v>OK</v>
      </c>
    </row>
    <row r="6167">
      <c r="A6167" s="5" t="s">
        <v>250</v>
      </c>
      <c r="B6167" s="5" t="s">
        <v>21</v>
      </c>
      <c r="C6167" s="5" t="s">
        <v>1407</v>
      </c>
      <c r="D6167" s="6" t="str">
        <f t="shared" si="1"/>
        <v>person1166@demo.invalid</v>
      </c>
      <c r="E6167" s="6" t="str">
        <f t="shared" si="2"/>
        <v>BASIC_OK</v>
      </c>
      <c r="F6167" s="6" t="str">
        <f>IF(E6167&lt;&gt;"BASIC_OK","REVIEW",IF(RIGHT(D6167,LEN(LOWER(TRIM('Audit summary'!$B$16)))+1)="@"&amp;LOWER(TRIM('Audit summary'!$B$16)),"INTERNAL","EXTERNAL"))</f>
        <v>INTERNAL</v>
      </c>
      <c r="G6167" s="6">
        <f t="shared" si="3"/>
        <v>0</v>
      </c>
      <c r="H6167" s="6">
        <f t="shared" si="4"/>
        <v>1</v>
      </c>
      <c r="I6167" s="6" t="str">
        <f>IF(OR(A6167="",COUNTIF('Message audit'!$A$2:$A$201,A6167)=0,AND(B6167&lt;&gt;"To",B6167&lt;&gt;"CC",B6167&lt;&gt;"BCC"),E6167&lt;&gt;"BASIC_OK"),"REVIEW","OK")</f>
        <v>OK</v>
      </c>
    </row>
    <row r="6168">
      <c r="A6168" s="5" t="s">
        <v>250</v>
      </c>
      <c r="B6168" s="5" t="s">
        <v>50</v>
      </c>
      <c r="C6168" s="5" t="s">
        <v>1408</v>
      </c>
      <c r="D6168" s="6" t="str">
        <f t="shared" si="1"/>
        <v>person1167@demo.invalid</v>
      </c>
      <c r="E6168" s="6" t="str">
        <f t="shared" si="2"/>
        <v>BASIC_OK</v>
      </c>
      <c r="F6168" s="6" t="str">
        <f>IF(E6168&lt;&gt;"BASIC_OK","REVIEW",IF(RIGHT(D6168,LEN(LOWER(TRIM('Audit summary'!$B$16)))+1)="@"&amp;LOWER(TRIM('Audit summary'!$B$16)),"INTERNAL","EXTERNAL"))</f>
        <v>INTERNAL</v>
      </c>
      <c r="G6168" s="6">
        <f t="shared" si="3"/>
        <v>0</v>
      </c>
      <c r="H6168" s="6">
        <f t="shared" si="4"/>
        <v>1</v>
      </c>
      <c r="I6168" s="6" t="str">
        <f>IF(OR(A6168="",COUNTIF('Message audit'!$A$2:$A$201,A6168)=0,AND(B6168&lt;&gt;"To",B6168&lt;&gt;"CC",B6168&lt;&gt;"BCC"),E6168&lt;&gt;"BASIC_OK"),"REVIEW","OK")</f>
        <v>OK</v>
      </c>
    </row>
    <row r="6169">
      <c r="A6169" s="5" t="s">
        <v>250</v>
      </c>
      <c r="B6169" s="5" t="s">
        <v>65</v>
      </c>
      <c r="C6169" s="5" t="s">
        <v>1409</v>
      </c>
      <c r="D6169" s="6" t="str">
        <f t="shared" si="1"/>
        <v>person1168@demo.invalid</v>
      </c>
      <c r="E6169" s="6" t="str">
        <f t="shared" si="2"/>
        <v>BASIC_OK</v>
      </c>
      <c r="F6169" s="6" t="str">
        <f>IF(E6169&lt;&gt;"BASIC_OK","REVIEW",IF(RIGHT(D6169,LEN(LOWER(TRIM('Audit summary'!$B$16)))+1)="@"&amp;LOWER(TRIM('Audit summary'!$B$16)),"INTERNAL","EXTERNAL"))</f>
        <v>INTERNAL</v>
      </c>
      <c r="G6169" s="6">
        <f t="shared" si="3"/>
        <v>0</v>
      </c>
      <c r="H6169" s="6">
        <f t="shared" si="4"/>
        <v>1</v>
      </c>
      <c r="I6169" s="6" t="str">
        <f>IF(OR(A6169="",COUNTIF('Message audit'!$A$2:$A$201,A6169)=0,AND(B6169&lt;&gt;"To",B6169&lt;&gt;"CC",B6169&lt;&gt;"BCC"),E6169&lt;&gt;"BASIC_OK"),"REVIEW","OK")</f>
        <v>OK</v>
      </c>
    </row>
    <row r="6170">
      <c r="A6170" s="5" t="s">
        <v>250</v>
      </c>
      <c r="B6170" s="5" t="s">
        <v>21</v>
      </c>
      <c r="C6170" s="5" t="s">
        <v>1410</v>
      </c>
      <c r="D6170" s="6" t="str">
        <f t="shared" si="1"/>
        <v>person1169@demo.invalid</v>
      </c>
      <c r="E6170" s="6" t="str">
        <f t="shared" si="2"/>
        <v>BASIC_OK</v>
      </c>
      <c r="F6170" s="6" t="str">
        <f>IF(E6170&lt;&gt;"BASIC_OK","REVIEW",IF(RIGHT(D6170,LEN(LOWER(TRIM('Audit summary'!$B$16)))+1)="@"&amp;LOWER(TRIM('Audit summary'!$B$16)),"INTERNAL","EXTERNAL"))</f>
        <v>INTERNAL</v>
      </c>
      <c r="G6170" s="6">
        <f t="shared" si="3"/>
        <v>0</v>
      </c>
      <c r="H6170" s="6">
        <f t="shared" si="4"/>
        <v>1</v>
      </c>
      <c r="I6170" s="6" t="str">
        <f>IF(OR(A6170="",COUNTIF('Message audit'!$A$2:$A$201,A6170)=0,AND(B6170&lt;&gt;"To",B6170&lt;&gt;"CC",B6170&lt;&gt;"BCC"),E6170&lt;&gt;"BASIC_OK"),"REVIEW","OK")</f>
        <v>OK</v>
      </c>
    </row>
    <row r="6171">
      <c r="A6171" s="5" t="s">
        <v>250</v>
      </c>
      <c r="B6171" s="5" t="s">
        <v>50</v>
      </c>
      <c r="C6171" s="5" t="s">
        <v>1411</v>
      </c>
      <c r="D6171" s="6" t="str">
        <f t="shared" si="1"/>
        <v>person1170@example.org</v>
      </c>
      <c r="E6171" s="6" t="str">
        <f t="shared" si="2"/>
        <v>BASIC_OK</v>
      </c>
      <c r="F6171" s="6" t="str">
        <f>IF(E6171&lt;&gt;"BASIC_OK","REVIEW",IF(RIGHT(D6171,LEN(LOWER(TRIM('Audit summary'!$B$16)))+1)="@"&amp;LOWER(TRIM('Audit summary'!$B$16)),"INTERNAL","EXTERNAL"))</f>
        <v>EXTERNAL</v>
      </c>
      <c r="G6171" s="6">
        <f t="shared" si="3"/>
        <v>0</v>
      </c>
      <c r="H6171" s="6">
        <f t="shared" si="4"/>
        <v>1</v>
      </c>
      <c r="I6171" s="6" t="str">
        <f>IF(OR(A6171="",COUNTIF('Message audit'!$A$2:$A$201,A6171)=0,AND(B6171&lt;&gt;"To",B6171&lt;&gt;"CC",B6171&lt;&gt;"BCC"),E6171&lt;&gt;"BASIC_OK"),"REVIEW","OK")</f>
        <v>OK</v>
      </c>
    </row>
    <row r="6172">
      <c r="A6172" s="5" t="s">
        <v>250</v>
      </c>
      <c r="B6172" s="5" t="s">
        <v>65</v>
      </c>
      <c r="C6172" s="5" t="s">
        <v>1412</v>
      </c>
      <c r="D6172" s="6" t="str">
        <f t="shared" si="1"/>
        <v>person1171@demo.invalid</v>
      </c>
      <c r="E6172" s="6" t="str">
        <f t="shared" si="2"/>
        <v>BASIC_OK</v>
      </c>
      <c r="F6172" s="6" t="str">
        <f>IF(E6172&lt;&gt;"BASIC_OK","REVIEW",IF(RIGHT(D6172,LEN(LOWER(TRIM('Audit summary'!$B$16)))+1)="@"&amp;LOWER(TRIM('Audit summary'!$B$16)),"INTERNAL","EXTERNAL"))</f>
        <v>INTERNAL</v>
      </c>
      <c r="G6172" s="6">
        <f t="shared" si="3"/>
        <v>0</v>
      </c>
      <c r="H6172" s="6">
        <f t="shared" si="4"/>
        <v>1</v>
      </c>
      <c r="I6172" s="6" t="str">
        <f>IF(OR(A6172="",COUNTIF('Message audit'!$A$2:$A$201,A6172)=0,AND(B6172&lt;&gt;"To",B6172&lt;&gt;"CC",B6172&lt;&gt;"BCC"),E6172&lt;&gt;"BASIC_OK"),"REVIEW","OK")</f>
        <v>OK</v>
      </c>
    </row>
    <row r="6173">
      <c r="A6173" s="5" t="s">
        <v>250</v>
      </c>
      <c r="B6173" s="5" t="s">
        <v>21</v>
      </c>
      <c r="C6173" s="5" t="s">
        <v>1413</v>
      </c>
      <c r="D6173" s="6" t="str">
        <f t="shared" si="1"/>
        <v>person1172@demo.invalid</v>
      </c>
      <c r="E6173" s="6" t="str">
        <f t="shared" si="2"/>
        <v>BASIC_OK</v>
      </c>
      <c r="F6173" s="6" t="str">
        <f>IF(E6173&lt;&gt;"BASIC_OK","REVIEW",IF(RIGHT(D6173,LEN(LOWER(TRIM('Audit summary'!$B$16)))+1)="@"&amp;LOWER(TRIM('Audit summary'!$B$16)),"INTERNAL","EXTERNAL"))</f>
        <v>INTERNAL</v>
      </c>
      <c r="G6173" s="6">
        <f t="shared" si="3"/>
        <v>0</v>
      </c>
      <c r="H6173" s="6">
        <f t="shared" si="4"/>
        <v>1</v>
      </c>
      <c r="I6173" s="6" t="str">
        <f>IF(OR(A6173="",COUNTIF('Message audit'!$A$2:$A$201,A6173)=0,AND(B6173&lt;&gt;"To",B6173&lt;&gt;"CC",B6173&lt;&gt;"BCC"),E6173&lt;&gt;"BASIC_OK"),"REVIEW","OK")</f>
        <v>OK</v>
      </c>
    </row>
    <row r="6174">
      <c r="A6174" s="5" t="s">
        <v>250</v>
      </c>
      <c r="B6174" s="5" t="s">
        <v>50</v>
      </c>
      <c r="C6174" s="5" t="s">
        <v>1414</v>
      </c>
      <c r="D6174" s="6" t="str">
        <f t="shared" si="1"/>
        <v>person1173@demo.invalid</v>
      </c>
      <c r="E6174" s="6" t="str">
        <f t="shared" si="2"/>
        <v>BASIC_OK</v>
      </c>
      <c r="F6174" s="6" t="str">
        <f>IF(E6174&lt;&gt;"BASIC_OK","REVIEW",IF(RIGHT(D6174,LEN(LOWER(TRIM('Audit summary'!$B$16)))+1)="@"&amp;LOWER(TRIM('Audit summary'!$B$16)),"INTERNAL","EXTERNAL"))</f>
        <v>INTERNAL</v>
      </c>
      <c r="G6174" s="6">
        <f t="shared" si="3"/>
        <v>0</v>
      </c>
      <c r="H6174" s="6">
        <f t="shared" si="4"/>
        <v>1</v>
      </c>
      <c r="I6174" s="6" t="str">
        <f>IF(OR(A6174="",COUNTIF('Message audit'!$A$2:$A$201,A6174)=0,AND(B6174&lt;&gt;"To",B6174&lt;&gt;"CC",B6174&lt;&gt;"BCC"),E6174&lt;&gt;"BASIC_OK"),"REVIEW","OK")</f>
        <v>OK</v>
      </c>
    </row>
    <row r="6175">
      <c r="A6175" s="5" t="s">
        <v>250</v>
      </c>
      <c r="B6175" s="5" t="s">
        <v>65</v>
      </c>
      <c r="C6175" s="5" t="s">
        <v>1415</v>
      </c>
      <c r="D6175" s="6" t="str">
        <f t="shared" si="1"/>
        <v>person1174@demo.invalid</v>
      </c>
      <c r="E6175" s="6" t="str">
        <f t="shared" si="2"/>
        <v>BASIC_OK</v>
      </c>
      <c r="F6175" s="6" t="str">
        <f>IF(E6175&lt;&gt;"BASIC_OK","REVIEW",IF(RIGHT(D6175,LEN(LOWER(TRIM('Audit summary'!$B$16)))+1)="@"&amp;LOWER(TRIM('Audit summary'!$B$16)),"INTERNAL","EXTERNAL"))</f>
        <v>INTERNAL</v>
      </c>
      <c r="G6175" s="6">
        <f t="shared" si="3"/>
        <v>0</v>
      </c>
      <c r="H6175" s="6">
        <f t="shared" si="4"/>
        <v>1</v>
      </c>
      <c r="I6175" s="6" t="str">
        <f>IF(OR(A6175="",COUNTIF('Message audit'!$A$2:$A$201,A6175)=0,AND(B6175&lt;&gt;"To",B6175&lt;&gt;"CC",B6175&lt;&gt;"BCC"),E6175&lt;&gt;"BASIC_OK"),"REVIEW","OK")</f>
        <v>OK</v>
      </c>
    </row>
    <row r="6176">
      <c r="A6176" s="5" t="s">
        <v>250</v>
      </c>
      <c r="B6176" s="5" t="s">
        <v>21</v>
      </c>
      <c r="C6176" s="5" t="s">
        <v>1416</v>
      </c>
      <c r="D6176" s="6" t="str">
        <f t="shared" si="1"/>
        <v>person1175@example.org</v>
      </c>
      <c r="E6176" s="6" t="str">
        <f t="shared" si="2"/>
        <v>BASIC_OK</v>
      </c>
      <c r="F6176" s="6" t="str">
        <f>IF(E6176&lt;&gt;"BASIC_OK","REVIEW",IF(RIGHT(D6176,LEN(LOWER(TRIM('Audit summary'!$B$16)))+1)="@"&amp;LOWER(TRIM('Audit summary'!$B$16)),"INTERNAL","EXTERNAL"))</f>
        <v>EXTERNAL</v>
      </c>
      <c r="G6176" s="6">
        <f t="shared" si="3"/>
        <v>0</v>
      </c>
      <c r="H6176" s="6">
        <f t="shared" si="4"/>
        <v>1</v>
      </c>
      <c r="I6176" s="6" t="str">
        <f>IF(OR(A6176="",COUNTIF('Message audit'!$A$2:$A$201,A6176)=0,AND(B6176&lt;&gt;"To",B6176&lt;&gt;"CC",B6176&lt;&gt;"BCC"),E6176&lt;&gt;"BASIC_OK"),"REVIEW","OK")</f>
        <v>OK</v>
      </c>
    </row>
    <row r="6177">
      <c r="A6177" s="5" t="s">
        <v>250</v>
      </c>
      <c r="B6177" s="5" t="s">
        <v>50</v>
      </c>
      <c r="C6177" s="5" t="s">
        <v>1417</v>
      </c>
      <c r="D6177" s="6" t="str">
        <f t="shared" si="1"/>
        <v>person1176@demo.invalid</v>
      </c>
      <c r="E6177" s="6" t="str">
        <f t="shared" si="2"/>
        <v>BASIC_OK</v>
      </c>
      <c r="F6177" s="6" t="str">
        <f>IF(E6177&lt;&gt;"BASIC_OK","REVIEW",IF(RIGHT(D6177,LEN(LOWER(TRIM('Audit summary'!$B$16)))+1)="@"&amp;LOWER(TRIM('Audit summary'!$B$16)),"INTERNAL","EXTERNAL"))</f>
        <v>INTERNAL</v>
      </c>
      <c r="G6177" s="6">
        <f t="shared" si="3"/>
        <v>0</v>
      </c>
      <c r="H6177" s="6">
        <f t="shared" si="4"/>
        <v>1</v>
      </c>
      <c r="I6177" s="6" t="str">
        <f>IF(OR(A6177="",COUNTIF('Message audit'!$A$2:$A$201,A6177)=0,AND(B6177&lt;&gt;"To",B6177&lt;&gt;"CC",B6177&lt;&gt;"BCC"),E6177&lt;&gt;"BASIC_OK"),"REVIEW","OK")</f>
        <v>OK</v>
      </c>
    </row>
    <row r="6178">
      <c r="A6178" s="5" t="s">
        <v>250</v>
      </c>
      <c r="B6178" s="5" t="s">
        <v>65</v>
      </c>
      <c r="C6178" s="5" t="s">
        <v>1418</v>
      </c>
      <c r="D6178" s="6" t="str">
        <f t="shared" si="1"/>
        <v>person1177@demo.invalid</v>
      </c>
      <c r="E6178" s="6" t="str">
        <f t="shared" si="2"/>
        <v>BASIC_OK</v>
      </c>
      <c r="F6178" s="6" t="str">
        <f>IF(E6178&lt;&gt;"BASIC_OK","REVIEW",IF(RIGHT(D6178,LEN(LOWER(TRIM('Audit summary'!$B$16)))+1)="@"&amp;LOWER(TRIM('Audit summary'!$B$16)),"INTERNAL","EXTERNAL"))</f>
        <v>INTERNAL</v>
      </c>
      <c r="G6178" s="6">
        <f t="shared" si="3"/>
        <v>0</v>
      </c>
      <c r="H6178" s="6">
        <f t="shared" si="4"/>
        <v>1</v>
      </c>
      <c r="I6178" s="6" t="str">
        <f>IF(OR(A6178="",COUNTIF('Message audit'!$A$2:$A$201,A6178)=0,AND(B6178&lt;&gt;"To",B6178&lt;&gt;"CC",B6178&lt;&gt;"BCC"),E6178&lt;&gt;"BASIC_OK"),"REVIEW","OK")</f>
        <v>OK</v>
      </c>
    </row>
    <row r="6179">
      <c r="A6179" s="5" t="s">
        <v>250</v>
      </c>
      <c r="B6179" s="5" t="s">
        <v>21</v>
      </c>
      <c r="C6179" s="5" t="s">
        <v>1419</v>
      </c>
      <c r="D6179" s="6" t="str">
        <f t="shared" si="1"/>
        <v>person1178@demo.invalid</v>
      </c>
      <c r="E6179" s="6" t="str">
        <f t="shared" si="2"/>
        <v>BASIC_OK</v>
      </c>
      <c r="F6179" s="6" t="str">
        <f>IF(E6179&lt;&gt;"BASIC_OK","REVIEW",IF(RIGHT(D6179,LEN(LOWER(TRIM('Audit summary'!$B$16)))+1)="@"&amp;LOWER(TRIM('Audit summary'!$B$16)),"INTERNAL","EXTERNAL"))</f>
        <v>INTERNAL</v>
      </c>
      <c r="G6179" s="6">
        <f t="shared" si="3"/>
        <v>0</v>
      </c>
      <c r="H6179" s="6">
        <f t="shared" si="4"/>
        <v>1</v>
      </c>
      <c r="I6179" s="6" t="str">
        <f>IF(OR(A6179="",COUNTIF('Message audit'!$A$2:$A$201,A6179)=0,AND(B6179&lt;&gt;"To",B6179&lt;&gt;"CC",B6179&lt;&gt;"BCC"),E6179&lt;&gt;"BASIC_OK"),"REVIEW","OK")</f>
        <v>OK</v>
      </c>
    </row>
    <row r="6180">
      <c r="A6180" s="5" t="s">
        <v>250</v>
      </c>
      <c r="B6180" s="5" t="s">
        <v>50</v>
      </c>
      <c r="C6180" s="5" t="s">
        <v>1420</v>
      </c>
      <c r="D6180" s="6" t="str">
        <f t="shared" si="1"/>
        <v>person1179@demo.invalid</v>
      </c>
      <c r="E6180" s="6" t="str">
        <f t="shared" si="2"/>
        <v>BASIC_OK</v>
      </c>
      <c r="F6180" s="6" t="str">
        <f>IF(E6180&lt;&gt;"BASIC_OK","REVIEW",IF(RIGHT(D6180,LEN(LOWER(TRIM('Audit summary'!$B$16)))+1)="@"&amp;LOWER(TRIM('Audit summary'!$B$16)),"INTERNAL","EXTERNAL"))</f>
        <v>INTERNAL</v>
      </c>
      <c r="G6180" s="6">
        <f t="shared" si="3"/>
        <v>0</v>
      </c>
      <c r="H6180" s="6">
        <f t="shared" si="4"/>
        <v>1</v>
      </c>
      <c r="I6180" s="6" t="str">
        <f>IF(OR(A6180="",COUNTIF('Message audit'!$A$2:$A$201,A6180)=0,AND(B6180&lt;&gt;"To",B6180&lt;&gt;"CC",B6180&lt;&gt;"BCC"),E6180&lt;&gt;"BASIC_OK"),"REVIEW","OK")</f>
        <v>OK</v>
      </c>
    </row>
    <row r="6181">
      <c r="A6181" s="5" t="s">
        <v>250</v>
      </c>
      <c r="B6181" s="5" t="s">
        <v>65</v>
      </c>
      <c r="C6181" s="5" t="s">
        <v>1421</v>
      </c>
      <c r="D6181" s="6" t="str">
        <f t="shared" si="1"/>
        <v>person1180@example.org</v>
      </c>
      <c r="E6181" s="6" t="str">
        <f t="shared" si="2"/>
        <v>BASIC_OK</v>
      </c>
      <c r="F6181" s="6" t="str">
        <f>IF(E6181&lt;&gt;"BASIC_OK","REVIEW",IF(RIGHT(D6181,LEN(LOWER(TRIM('Audit summary'!$B$16)))+1)="@"&amp;LOWER(TRIM('Audit summary'!$B$16)),"INTERNAL","EXTERNAL"))</f>
        <v>EXTERNAL</v>
      </c>
      <c r="G6181" s="6">
        <f t="shared" si="3"/>
        <v>0</v>
      </c>
      <c r="H6181" s="6">
        <f t="shared" si="4"/>
        <v>1</v>
      </c>
      <c r="I6181" s="6" t="str">
        <f>IF(OR(A6181="",COUNTIF('Message audit'!$A$2:$A$201,A6181)=0,AND(B6181&lt;&gt;"To",B6181&lt;&gt;"CC",B6181&lt;&gt;"BCC"),E6181&lt;&gt;"BASIC_OK"),"REVIEW","OK")</f>
        <v>OK</v>
      </c>
    </row>
    <row r="6182">
      <c r="A6182" s="5" t="s">
        <v>250</v>
      </c>
      <c r="B6182" s="5" t="s">
        <v>21</v>
      </c>
      <c r="C6182" s="5" t="s">
        <v>1422</v>
      </c>
      <c r="D6182" s="6" t="str">
        <f t="shared" si="1"/>
        <v>person1181@demo.invalid</v>
      </c>
      <c r="E6182" s="6" t="str">
        <f t="shared" si="2"/>
        <v>BASIC_OK</v>
      </c>
      <c r="F6182" s="6" t="str">
        <f>IF(E6182&lt;&gt;"BASIC_OK","REVIEW",IF(RIGHT(D6182,LEN(LOWER(TRIM('Audit summary'!$B$16)))+1)="@"&amp;LOWER(TRIM('Audit summary'!$B$16)),"INTERNAL","EXTERNAL"))</f>
        <v>INTERNAL</v>
      </c>
      <c r="G6182" s="6">
        <f t="shared" si="3"/>
        <v>0</v>
      </c>
      <c r="H6182" s="6">
        <f t="shared" si="4"/>
        <v>1</v>
      </c>
      <c r="I6182" s="6" t="str">
        <f>IF(OR(A6182="",COUNTIF('Message audit'!$A$2:$A$201,A6182)=0,AND(B6182&lt;&gt;"To",B6182&lt;&gt;"CC",B6182&lt;&gt;"BCC"),E6182&lt;&gt;"BASIC_OK"),"REVIEW","OK")</f>
        <v>OK</v>
      </c>
    </row>
    <row r="6183">
      <c r="A6183" s="5" t="s">
        <v>250</v>
      </c>
      <c r="B6183" s="5" t="s">
        <v>50</v>
      </c>
      <c r="C6183" s="5" t="s">
        <v>1423</v>
      </c>
      <c r="D6183" s="6" t="str">
        <f t="shared" si="1"/>
        <v>person1182@demo.invalid</v>
      </c>
      <c r="E6183" s="6" t="str">
        <f t="shared" si="2"/>
        <v>BASIC_OK</v>
      </c>
      <c r="F6183" s="6" t="str">
        <f>IF(E6183&lt;&gt;"BASIC_OK","REVIEW",IF(RIGHT(D6183,LEN(LOWER(TRIM('Audit summary'!$B$16)))+1)="@"&amp;LOWER(TRIM('Audit summary'!$B$16)),"INTERNAL","EXTERNAL"))</f>
        <v>INTERNAL</v>
      </c>
      <c r="G6183" s="6">
        <f t="shared" si="3"/>
        <v>0</v>
      </c>
      <c r="H6183" s="6">
        <f t="shared" si="4"/>
        <v>1</v>
      </c>
      <c r="I6183" s="6" t="str">
        <f>IF(OR(A6183="",COUNTIF('Message audit'!$A$2:$A$201,A6183)=0,AND(B6183&lt;&gt;"To",B6183&lt;&gt;"CC",B6183&lt;&gt;"BCC"),E6183&lt;&gt;"BASIC_OK"),"REVIEW","OK")</f>
        <v>OK</v>
      </c>
    </row>
    <row r="6184">
      <c r="A6184" s="5" t="s">
        <v>250</v>
      </c>
      <c r="B6184" s="5" t="s">
        <v>65</v>
      </c>
      <c r="C6184" s="5" t="s">
        <v>1424</v>
      </c>
      <c r="D6184" s="6" t="str">
        <f t="shared" si="1"/>
        <v>person1183@demo.invalid</v>
      </c>
      <c r="E6184" s="6" t="str">
        <f t="shared" si="2"/>
        <v>BASIC_OK</v>
      </c>
      <c r="F6184" s="6" t="str">
        <f>IF(E6184&lt;&gt;"BASIC_OK","REVIEW",IF(RIGHT(D6184,LEN(LOWER(TRIM('Audit summary'!$B$16)))+1)="@"&amp;LOWER(TRIM('Audit summary'!$B$16)),"INTERNAL","EXTERNAL"))</f>
        <v>INTERNAL</v>
      </c>
      <c r="G6184" s="6">
        <f t="shared" si="3"/>
        <v>0</v>
      </c>
      <c r="H6184" s="6">
        <f t="shared" si="4"/>
        <v>1</v>
      </c>
      <c r="I6184" s="6" t="str">
        <f>IF(OR(A6184="",COUNTIF('Message audit'!$A$2:$A$201,A6184)=0,AND(B6184&lt;&gt;"To",B6184&lt;&gt;"CC",B6184&lt;&gt;"BCC"),E6184&lt;&gt;"BASIC_OK"),"REVIEW","OK")</f>
        <v>OK</v>
      </c>
    </row>
    <row r="6185">
      <c r="A6185" s="5" t="s">
        <v>250</v>
      </c>
      <c r="B6185" s="5" t="s">
        <v>21</v>
      </c>
      <c r="C6185" s="5" t="s">
        <v>1425</v>
      </c>
      <c r="D6185" s="6" t="str">
        <f t="shared" si="1"/>
        <v>person1184@demo.invalid</v>
      </c>
      <c r="E6185" s="6" t="str">
        <f t="shared" si="2"/>
        <v>BASIC_OK</v>
      </c>
      <c r="F6185" s="6" t="str">
        <f>IF(E6185&lt;&gt;"BASIC_OK","REVIEW",IF(RIGHT(D6185,LEN(LOWER(TRIM('Audit summary'!$B$16)))+1)="@"&amp;LOWER(TRIM('Audit summary'!$B$16)),"INTERNAL","EXTERNAL"))</f>
        <v>INTERNAL</v>
      </c>
      <c r="G6185" s="6">
        <f t="shared" si="3"/>
        <v>0</v>
      </c>
      <c r="H6185" s="6">
        <f t="shared" si="4"/>
        <v>1</v>
      </c>
      <c r="I6185" s="6" t="str">
        <f>IF(OR(A6185="",COUNTIF('Message audit'!$A$2:$A$201,A6185)=0,AND(B6185&lt;&gt;"To",B6185&lt;&gt;"CC",B6185&lt;&gt;"BCC"),E6185&lt;&gt;"BASIC_OK"),"REVIEW","OK")</f>
        <v>OK</v>
      </c>
    </row>
    <row r="6186">
      <c r="A6186" s="5" t="s">
        <v>250</v>
      </c>
      <c r="B6186" s="5" t="s">
        <v>50</v>
      </c>
      <c r="C6186" s="5" t="s">
        <v>1426</v>
      </c>
      <c r="D6186" s="6" t="str">
        <f t="shared" si="1"/>
        <v>person1185@example.org</v>
      </c>
      <c r="E6186" s="6" t="str">
        <f t="shared" si="2"/>
        <v>BASIC_OK</v>
      </c>
      <c r="F6186" s="6" t="str">
        <f>IF(E6186&lt;&gt;"BASIC_OK","REVIEW",IF(RIGHT(D6186,LEN(LOWER(TRIM('Audit summary'!$B$16)))+1)="@"&amp;LOWER(TRIM('Audit summary'!$B$16)),"INTERNAL","EXTERNAL"))</f>
        <v>EXTERNAL</v>
      </c>
      <c r="G6186" s="6">
        <f t="shared" si="3"/>
        <v>0</v>
      </c>
      <c r="H6186" s="6">
        <f t="shared" si="4"/>
        <v>1</v>
      </c>
      <c r="I6186" s="6" t="str">
        <f>IF(OR(A6186="",COUNTIF('Message audit'!$A$2:$A$201,A6186)=0,AND(B6186&lt;&gt;"To",B6186&lt;&gt;"CC",B6186&lt;&gt;"BCC"),E6186&lt;&gt;"BASIC_OK"),"REVIEW","OK")</f>
        <v>OK</v>
      </c>
    </row>
    <row r="6187">
      <c r="A6187" s="5" t="s">
        <v>250</v>
      </c>
      <c r="B6187" s="5" t="s">
        <v>65</v>
      </c>
      <c r="C6187" s="5" t="s">
        <v>1427</v>
      </c>
      <c r="D6187" s="6" t="str">
        <f t="shared" si="1"/>
        <v>person1186@demo.invalid</v>
      </c>
      <c r="E6187" s="6" t="str">
        <f t="shared" si="2"/>
        <v>BASIC_OK</v>
      </c>
      <c r="F6187" s="6" t="str">
        <f>IF(E6187&lt;&gt;"BASIC_OK","REVIEW",IF(RIGHT(D6187,LEN(LOWER(TRIM('Audit summary'!$B$16)))+1)="@"&amp;LOWER(TRIM('Audit summary'!$B$16)),"INTERNAL","EXTERNAL"))</f>
        <v>INTERNAL</v>
      </c>
      <c r="G6187" s="6">
        <f t="shared" si="3"/>
        <v>0</v>
      </c>
      <c r="H6187" s="6">
        <f t="shared" si="4"/>
        <v>1</v>
      </c>
      <c r="I6187" s="6" t="str">
        <f>IF(OR(A6187="",COUNTIF('Message audit'!$A$2:$A$201,A6187)=0,AND(B6187&lt;&gt;"To",B6187&lt;&gt;"CC",B6187&lt;&gt;"BCC"),E6187&lt;&gt;"BASIC_OK"),"REVIEW","OK")</f>
        <v>OK</v>
      </c>
    </row>
    <row r="6188">
      <c r="A6188" s="5" t="s">
        <v>250</v>
      </c>
      <c r="B6188" s="5" t="s">
        <v>21</v>
      </c>
      <c r="C6188" s="5" t="s">
        <v>1428</v>
      </c>
      <c r="D6188" s="6" t="str">
        <f t="shared" si="1"/>
        <v>person1187@demo.invalid</v>
      </c>
      <c r="E6188" s="6" t="str">
        <f t="shared" si="2"/>
        <v>BASIC_OK</v>
      </c>
      <c r="F6188" s="6" t="str">
        <f>IF(E6188&lt;&gt;"BASIC_OK","REVIEW",IF(RIGHT(D6188,LEN(LOWER(TRIM('Audit summary'!$B$16)))+1)="@"&amp;LOWER(TRIM('Audit summary'!$B$16)),"INTERNAL","EXTERNAL"))</f>
        <v>INTERNAL</v>
      </c>
      <c r="G6188" s="6">
        <f t="shared" si="3"/>
        <v>0</v>
      </c>
      <c r="H6188" s="6">
        <f t="shared" si="4"/>
        <v>1</v>
      </c>
      <c r="I6188" s="6" t="str">
        <f>IF(OR(A6188="",COUNTIF('Message audit'!$A$2:$A$201,A6188)=0,AND(B6188&lt;&gt;"To",B6188&lt;&gt;"CC",B6188&lt;&gt;"BCC"),E6188&lt;&gt;"BASIC_OK"),"REVIEW","OK")</f>
        <v>OK</v>
      </c>
    </row>
    <row r="6189">
      <c r="A6189" s="5" t="s">
        <v>250</v>
      </c>
      <c r="B6189" s="5" t="s">
        <v>50</v>
      </c>
      <c r="C6189" s="5" t="s">
        <v>1429</v>
      </c>
      <c r="D6189" s="6" t="str">
        <f t="shared" si="1"/>
        <v>person1188@demo.invalid</v>
      </c>
      <c r="E6189" s="6" t="str">
        <f t="shared" si="2"/>
        <v>BASIC_OK</v>
      </c>
      <c r="F6189" s="6" t="str">
        <f>IF(E6189&lt;&gt;"BASIC_OK","REVIEW",IF(RIGHT(D6189,LEN(LOWER(TRIM('Audit summary'!$B$16)))+1)="@"&amp;LOWER(TRIM('Audit summary'!$B$16)),"INTERNAL","EXTERNAL"))</f>
        <v>INTERNAL</v>
      </c>
      <c r="G6189" s="6">
        <f t="shared" si="3"/>
        <v>0</v>
      </c>
      <c r="H6189" s="6">
        <f t="shared" si="4"/>
        <v>1</v>
      </c>
      <c r="I6189" s="6" t="str">
        <f>IF(OR(A6189="",COUNTIF('Message audit'!$A$2:$A$201,A6189)=0,AND(B6189&lt;&gt;"To",B6189&lt;&gt;"CC",B6189&lt;&gt;"BCC"),E6189&lt;&gt;"BASIC_OK"),"REVIEW","OK")</f>
        <v>OK</v>
      </c>
    </row>
    <row r="6190">
      <c r="A6190" s="5" t="s">
        <v>250</v>
      </c>
      <c r="B6190" s="5" t="s">
        <v>65</v>
      </c>
      <c r="C6190" s="5" t="s">
        <v>1430</v>
      </c>
      <c r="D6190" s="6" t="str">
        <f t="shared" si="1"/>
        <v>person1189@demo.invalid</v>
      </c>
      <c r="E6190" s="6" t="str">
        <f t="shared" si="2"/>
        <v>BASIC_OK</v>
      </c>
      <c r="F6190" s="6" t="str">
        <f>IF(E6190&lt;&gt;"BASIC_OK","REVIEW",IF(RIGHT(D6190,LEN(LOWER(TRIM('Audit summary'!$B$16)))+1)="@"&amp;LOWER(TRIM('Audit summary'!$B$16)),"INTERNAL","EXTERNAL"))</f>
        <v>INTERNAL</v>
      </c>
      <c r="G6190" s="6">
        <f t="shared" si="3"/>
        <v>0</v>
      </c>
      <c r="H6190" s="6">
        <f t="shared" si="4"/>
        <v>1</v>
      </c>
      <c r="I6190" s="6" t="str">
        <f>IF(OR(A6190="",COUNTIF('Message audit'!$A$2:$A$201,A6190)=0,AND(B6190&lt;&gt;"To",B6190&lt;&gt;"CC",B6190&lt;&gt;"BCC"),E6190&lt;&gt;"BASIC_OK"),"REVIEW","OK")</f>
        <v>OK</v>
      </c>
    </row>
    <row r="6191">
      <c r="A6191" s="5" t="s">
        <v>250</v>
      </c>
      <c r="B6191" s="5" t="s">
        <v>21</v>
      </c>
      <c r="C6191" s="5" t="s">
        <v>1431</v>
      </c>
      <c r="D6191" s="6" t="str">
        <f t="shared" si="1"/>
        <v>person1190@example.org</v>
      </c>
      <c r="E6191" s="6" t="str">
        <f t="shared" si="2"/>
        <v>BASIC_OK</v>
      </c>
      <c r="F6191" s="6" t="str">
        <f>IF(E6191&lt;&gt;"BASIC_OK","REVIEW",IF(RIGHT(D6191,LEN(LOWER(TRIM('Audit summary'!$B$16)))+1)="@"&amp;LOWER(TRIM('Audit summary'!$B$16)),"INTERNAL","EXTERNAL"))</f>
        <v>EXTERNAL</v>
      </c>
      <c r="G6191" s="6">
        <f t="shared" si="3"/>
        <v>0</v>
      </c>
      <c r="H6191" s="6">
        <f t="shared" si="4"/>
        <v>1</v>
      </c>
      <c r="I6191" s="6" t="str">
        <f>IF(OR(A6191="",COUNTIF('Message audit'!$A$2:$A$201,A6191)=0,AND(B6191&lt;&gt;"To",B6191&lt;&gt;"CC",B6191&lt;&gt;"BCC"),E6191&lt;&gt;"BASIC_OK"),"REVIEW","OK")</f>
        <v>OK</v>
      </c>
    </row>
    <row r="6192">
      <c r="A6192" s="5" t="s">
        <v>250</v>
      </c>
      <c r="B6192" s="5" t="s">
        <v>50</v>
      </c>
      <c r="C6192" s="5" t="s">
        <v>1432</v>
      </c>
      <c r="D6192" s="6" t="str">
        <f t="shared" si="1"/>
        <v>person1191@demo.invalid</v>
      </c>
      <c r="E6192" s="6" t="str">
        <f t="shared" si="2"/>
        <v>BASIC_OK</v>
      </c>
      <c r="F6192" s="6" t="str">
        <f>IF(E6192&lt;&gt;"BASIC_OK","REVIEW",IF(RIGHT(D6192,LEN(LOWER(TRIM('Audit summary'!$B$16)))+1)="@"&amp;LOWER(TRIM('Audit summary'!$B$16)),"INTERNAL","EXTERNAL"))</f>
        <v>INTERNAL</v>
      </c>
      <c r="G6192" s="6">
        <f t="shared" si="3"/>
        <v>0</v>
      </c>
      <c r="H6192" s="6">
        <f t="shared" si="4"/>
        <v>1</v>
      </c>
      <c r="I6192" s="6" t="str">
        <f>IF(OR(A6192="",COUNTIF('Message audit'!$A$2:$A$201,A6192)=0,AND(B6192&lt;&gt;"To",B6192&lt;&gt;"CC",B6192&lt;&gt;"BCC"),E6192&lt;&gt;"BASIC_OK"),"REVIEW","OK")</f>
        <v>OK</v>
      </c>
    </row>
    <row r="6193">
      <c r="A6193" s="5" t="s">
        <v>250</v>
      </c>
      <c r="B6193" s="5" t="s">
        <v>65</v>
      </c>
      <c r="C6193" s="5" t="s">
        <v>1433</v>
      </c>
      <c r="D6193" s="6" t="str">
        <f t="shared" si="1"/>
        <v>person1192@demo.invalid</v>
      </c>
      <c r="E6193" s="6" t="str">
        <f t="shared" si="2"/>
        <v>BASIC_OK</v>
      </c>
      <c r="F6193" s="6" t="str">
        <f>IF(E6193&lt;&gt;"BASIC_OK","REVIEW",IF(RIGHT(D6193,LEN(LOWER(TRIM('Audit summary'!$B$16)))+1)="@"&amp;LOWER(TRIM('Audit summary'!$B$16)),"INTERNAL","EXTERNAL"))</f>
        <v>INTERNAL</v>
      </c>
      <c r="G6193" s="6">
        <f t="shared" si="3"/>
        <v>0</v>
      </c>
      <c r="H6193" s="6">
        <f t="shared" si="4"/>
        <v>1</v>
      </c>
      <c r="I6193" s="6" t="str">
        <f>IF(OR(A6193="",COUNTIF('Message audit'!$A$2:$A$201,A6193)=0,AND(B6193&lt;&gt;"To",B6193&lt;&gt;"CC",B6193&lt;&gt;"BCC"),E6193&lt;&gt;"BASIC_OK"),"REVIEW","OK")</f>
        <v>OK</v>
      </c>
    </row>
    <row r="6194">
      <c r="A6194" s="5" t="s">
        <v>250</v>
      </c>
      <c r="B6194" s="5" t="s">
        <v>21</v>
      </c>
      <c r="C6194" s="5" t="s">
        <v>1434</v>
      </c>
      <c r="D6194" s="6" t="str">
        <f t="shared" si="1"/>
        <v>person1193@demo.invalid</v>
      </c>
      <c r="E6194" s="6" t="str">
        <f t="shared" si="2"/>
        <v>BASIC_OK</v>
      </c>
      <c r="F6194" s="6" t="str">
        <f>IF(E6194&lt;&gt;"BASIC_OK","REVIEW",IF(RIGHT(D6194,LEN(LOWER(TRIM('Audit summary'!$B$16)))+1)="@"&amp;LOWER(TRIM('Audit summary'!$B$16)),"INTERNAL","EXTERNAL"))</f>
        <v>INTERNAL</v>
      </c>
      <c r="G6194" s="6">
        <f t="shared" si="3"/>
        <v>0</v>
      </c>
      <c r="H6194" s="6">
        <f t="shared" si="4"/>
        <v>1</v>
      </c>
      <c r="I6194" s="6" t="str">
        <f>IF(OR(A6194="",COUNTIF('Message audit'!$A$2:$A$201,A6194)=0,AND(B6194&lt;&gt;"To",B6194&lt;&gt;"CC",B6194&lt;&gt;"BCC"),E6194&lt;&gt;"BASIC_OK"),"REVIEW","OK")</f>
        <v>OK</v>
      </c>
    </row>
    <row r="6195">
      <c r="A6195" s="5" t="s">
        <v>250</v>
      </c>
      <c r="B6195" s="5" t="s">
        <v>50</v>
      </c>
      <c r="C6195" s="5" t="s">
        <v>1435</v>
      </c>
      <c r="D6195" s="6" t="str">
        <f t="shared" si="1"/>
        <v>person1194@demo.invalid</v>
      </c>
      <c r="E6195" s="6" t="str">
        <f t="shared" si="2"/>
        <v>BASIC_OK</v>
      </c>
      <c r="F6195" s="6" t="str">
        <f>IF(E6195&lt;&gt;"BASIC_OK","REVIEW",IF(RIGHT(D6195,LEN(LOWER(TRIM('Audit summary'!$B$16)))+1)="@"&amp;LOWER(TRIM('Audit summary'!$B$16)),"INTERNAL","EXTERNAL"))</f>
        <v>INTERNAL</v>
      </c>
      <c r="G6195" s="6">
        <f t="shared" si="3"/>
        <v>0</v>
      </c>
      <c r="H6195" s="6">
        <f t="shared" si="4"/>
        <v>1</v>
      </c>
      <c r="I6195" s="6" t="str">
        <f>IF(OR(A6195="",COUNTIF('Message audit'!$A$2:$A$201,A6195)=0,AND(B6195&lt;&gt;"To",B6195&lt;&gt;"CC",B6195&lt;&gt;"BCC"),E6195&lt;&gt;"BASIC_OK"),"REVIEW","OK")</f>
        <v>OK</v>
      </c>
    </row>
    <row r="6196">
      <c r="A6196" s="5" t="s">
        <v>250</v>
      </c>
      <c r="B6196" s="5" t="s">
        <v>65</v>
      </c>
      <c r="C6196" s="5" t="s">
        <v>1436</v>
      </c>
      <c r="D6196" s="6" t="str">
        <f t="shared" si="1"/>
        <v>person1195@example.org</v>
      </c>
      <c r="E6196" s="6" t="str">
        <f t="shared" si="2"/>
        <v>BASIC_OK</v>
      </c>
      <c r="F6196" s="6" t="str">
        <f>IF(E6196&lt;&gt;"BASIC_OK","REVIEW",IF(RIGHT(D6196,LEN(LOWER(TRIM('Audit summary'!$B$16)))+1)="@"&amp;LOWER(TRIM('Audit summary'!$B$16)),"INTERNAL","EXTERNAL"))</f>
        <v>EXTERNAL</v>
      </c>
      <c r="G6196" s="6">
        <f t="shared" si="3"/>
        <v>0</v>
      </c>
      <c r="H6196" s="6">
        <f t="shared" si="4"/>
        <v>1</v>
      </c>
      <c r="I6196" s="6" t="str">
        <f>IF(OR(A6196="",COUNTIF('Message audit'!$A$2:$A$201,A6196)=0,AND(B6196&lt;&gt;"To",B6196&lt;&gt;"CC",B6196&lt;&gt;"BCC"),E6196&lt;&gt;"BASIC_OK"),"REVIEW","OK")</f>
        <v>OK</v>
      </c>
    </row>
    <row r="6197">
      <c r="A6197" s="5" t="s">
        <v>250</v>
      </c>
      <c r="B6197" s="5" t="s">
        <v>21</v>
      </c>
      <c r="C6197" s="5" t="s">
        <v>1437</v>
      </c>
      <c r="D6197" s="6" t="str">
        <f t="shared" si="1"/>
        <v>person1196@demo.invalid</v>
      </c>
      <c r="E6197" s="6" t="str">
        <f t="shared" si="2"/>
        <v>BASIC_OK</v>
      </c>
      <c r="F6197" s="6" t="str">
        <f>IF(E6197&lt;&gt;"BASIC_OK","REVIEW",IF(RIGHT(D6197,LEN(LOWER(TRIM('Audit summary'!$B$16)))+1)="@"&amp;LOWER(TRIM('Audit summary'!$B$16)),"INTERNAL","EXTERNAL"))</f>
        <v>INTERNAL</v>
      </c>
      <c r="G6197" s="6">
        <f t="shared" si="3"/>
        <v>0</v>
      </c>
      <c r="H6197" s="6">
        <f t="shared" si="4"/>
        <v>1</v>
      </c>
      <c r="I6197" s="6" t="str">
        <f>IF(OR(A6197="",COUNTIF('Message audit'!$A$2:$A$201,A6197)=0,AND(B6197&lt;&gt;"To",B6197&lt;&gt;"CC",B6197&lt;&gt;"BCC"),E6197&lt;&gt;"BASIC_OK"),"REVIEW","OK")</f>
        <v>OK</v>
      </c>
    </row>
    <row r="6198">
      <c r="A6198" s="5" t="s">
        <v>250</v>
      </c>
      <c r="B6198" s="5" t="s">
        <v>50</v>
      </c>
      <c r="C6198" s="5" t="s">
        <v>1438</v>
      </c>
      <c r="D6198" s="6" t="str">
        <f t="shared" si="1"/>
        <v>person1197@demo.invalid</v>
      </c>
      <c r="E6198" s="6" t="str">
        <f t="shared" si="2"/>
        <v>BASIC_OK</v>
      </c>
      <c r="F6198" s="6" t="str">
        <f>IF(E6198&lt;&gt;"BASIC_OK","REVIEW",IF(RIGHT(D6198,LEN(LOWER(TRIM('Audit summary'!$B$16)))+1)="@"&amp;LOWER(TRIM('Audit summary'!$B$16)),"INTERNAL","EXTERNAL"))</f>
        <v>INTERNAL</v>
      </c>
      <c r="G6198" s="6">
        <f t="shared" si="3"/>
        <v>0</v>
      </c>
      <c r="H6198" s="6">
        <f t="shared" si="4"/>
        <v>1</v>
      </c>
      <c r="I6198" s="6" t="str">
        <f>IF(OR(A6198="",COUNTIF('Message audit'!$A$2:$A$201,A6198)=0,AND(B6198&lt;&gt;"To",B6198&lt;&gt;"CC",B6198&lt;&gt;"BCC"),E6198&lt;&gt;"BASIC_OK"),"REVIEW","OK")</f>
        <v>OK</v>
      </c>
    </row>
    <row r="6199">
      <c r="A6199" s="5" t="s">
        <v>250</v>
      </c>
      <c r="B6199" s="5" t="s">
        <v>65</v>
      </c>
      <c r="C6199" s="5" t="s">
        <v>1439</v>
      </c>
      <c r="D6199" s="6" t="str">
        <f t="shared" si="1"/>
        <v>person1198@demo.invalid</v>
      </c>
      <c r="E6199" s="6" t="str">
        <f t="shared" si="2"/>
        <v>BASIC_OK</v>
      </c>
      <c r="F6199" s="6" t="str">
        <f>IF(E6199&lt;&gt;"BASIC_OK","REVIEW",IF(RIGHT(D6199,LEN(LOWER(TRIM('Audit summary'!$B$16)))+1)="@"&amp;LOWER(TRIM('Audit summary'!$B$16)),"INTERNAL","EXTERNAL"))</f>
        <v>INTERNAL</v>
      </c>
      <c r="G6199" s="6">
        <f t="shared" si="3"/>
        <v>0</v>
      </c>
      <c r="H6199" s="6">
        <f t="shared" si="4"/>
        <v>1</v>
      </c>
      <c r="I6199" s="6" t="str">
        <f>IF(OR(A6199="",COUNTIF('Message audit'!$A$2:$A$201,A6199)=0,AND(B6199&lt;&gt;"To",B6199&lt;&gt;"CC",B6199&lt;&gt;"BCC"),E6199&lt;&gt;"BASIC_OK"),"REVIEW","OK")</f>
        <v>OK</v>
      </c>
    </row>
    <row r="6200">
      <c r="A6200" s="5" t="s">
        <v>250</v>
      </c>
      <c r="B6200" s="5" t="s">
        <v>21</v>
      </c>
      <c r="C6200" s="5" t="s">
        <v>1440</v>
      </c>
      <c r="D6200" s="6" t="str">
        <f t="shared" si="1"/>
        <v>person1199@demo.invalid</v>
      </c>
      <c r="E6200" s="6" t="str">
        <f t="shared" si="2"/>
        <v>BASIC_OK</v>
      </c>
      <c r="F6200" s="6" t="str">
        <f>IF(E6200&lt;&gt;"BASIC_OK","REVIEW",IF(RIGHT(D6200,LEN(LOWER(TRIM('Audit summary'!$B$16)))+1)="@"&amp;LOWER(TRIM('Audit summary'!$B$16)),"INTERNAL","EXTERNAL"))</f>
        <v>INTERNAL</v>
      </c>
      <c r="G6200" s="6">
        <f t="shared" si="3"/>
        <v>0</v>
      </c>
      <c r="H6200" s="6">
        <f t="shared" si="4"/>
        <v>1</v>
      </c>
      <c r="I6200" s="6" t="str">
        <f>IF(OR(A6200="",COUNTIF('Message audit'!$A$2:$A$201,A6200)=0,AND(B6200&lt;&gt;"To",B6200&lt;&gt;"CC",B6200&lt;&gt;"BCC"),E6200&lt;&gt;"BASIC_OK"),"REVIEW","OK")</f>
        <v>OK</v>
      </c>
    </row>
    <row r="6201">
      <c r="A6201" s="5" t="s">
        <v>250</v>
      </c>
      <c r="B6201" s="5" t="s">
        <v>50</v>
      </c>
      <c r="D6201" s="6" t="str">
        <f t="shared" si="1"/>
        <v/>
      </c>
      <c r="E6201" s="6" t="str">
        <f t="shared" si="2"/>
        <v>MISSING</v>
      </c>
      <c r="F6201" s="6" t="str">
        <f>IF(E6201&lt;&gt;"BASIC_OK","REVIEW",IF(RIGHT(D6201,LEN(LOWER(TRIM('Audit summary'!$B$16)))+1)="@"&amp;LOWER(TRIM('Audit summary'!$B$16)),"INTERNAL","EXTERNAL"))</f>
        <v>REVIEW</v>
      </c>
      <c r="G6201" s="6">
        <f t="shared" si="3"/>
        <v>0</v>
      </c>
      <c r="H6201" s="6">
        <f t="shared" si="4"/>
        <v>0</v>
      </c>
      <c r="I6201" s="6" t="str">
        <f>IF(OR(A6201="",COUNTIF('Message audit'!$A$2:$A$201,A6201)=0,AND(B6201&lt;&gt;"To",B6201&lt;&gt;"CC",B6201&lt;&gt;"BCC"),E6201&lt;&gt;"BASIC_OK"),"REVIEW","OK")</f>
        <v>REVIEW</v>
      </c>
    </row>
    <row r="6202">
      <c r="A6202" s="5" t="s">
        <v>250</v>
      </c>
      <c r="B6202" s="5" t="s">
        <v>65</v>
      </c>
      <c r="C6202" s="5" t="s">
        <v>1441</v>
      </c>
      <c r="D6202" s="6" t="str">
        <f t="shared" si="1"/>
        <v>broken-1201</v>
      </c>
      <c r="E6202" s="6" t="str">
        <f t="shared" si="2"/>
        <v>REVIEW</v>
      </c>
      <c r="F6202" s="6" t="str">
        <f>IF(E6202&lt;&gt;"BASIC_OK","REVIEW",IF(RIGHT(D6202,LEN(LOWER(TRIM('Audit summary'!$B$16)))+1)="@"&amp;LOWER(TRIM('Audit summary'!$B$16)),"INTERNAL","EXTERNAL"))</f>
        <v>REVIEW</v>
      </c>
      <c r="G6202" s="6">
        <f t="shared" si="3"/>
        <v>0</v>
      </c>
      <c r="H6202" s="6">
        <f t="shared" si="4"/>
        <v>0</v>
      </c>
      <c r="I6202" s="6" t="str">
        <f>IF(OR(A6202="",COUNTIF('Message audit'!$A$2:$A$201,A6202)=0,AND(B6202&lt;&gt;"To",B6202&lt;&gt;"CC",B6202&lt;&gt;"BCC"),E6202&lt;&gt;"BASIC_OK"),"REVIEW","OK")</f>
        <v>REVIEW</v>
      </c>
    </row>
    <row r="6203">
      <c r="A6203" s="5" t="s">
        <v>252</v>
      </c>
      <c r="B6203" s="5" t="s">
        <v>21</v>
      </c>
      <c r="C6203" s="5" t="s">
        <v>1442</v>
      </c>
      <c r="D6203" s="6" t="str">
        <f t="shared" si="1"/>
        <v>person1202@demo.invalid</v>
      </c>
      <c r="E6203" s="6" t="str">
        <f t="shared" si="2"/>
        <v>BASIC_OK</v>
      </c>
      <c r="F6203" s="6" t="str">
        <f>IF(E6203&lt;&gt;"BASIC_OK","REVIEW",IF(RIGHT(D6203,LEN(LOWER(TRIM('Audit summary'!$B$16)))+1)="@"&amp;LOWER(TRIM('Audit summary'!$B$16)),"INTERNAL","EXTERNAL"))</f>
        <v>INTERNAL</v>
      </c>
      <c r="G6203" s="6">
        <f t="shared" si="3"/>
        <v>0</v>
      </c>
      <c r="H6203" s="6">
        <f t="shared" si="4"/>
        <v>1</v>
      </c>
      <c r="I6203" s="6" t="str">
        <f>IF(OR(A6203="",COUNTIF('Message audit'!$A$2:$A$201,A6203)=0,AND(B6203&lt;&gt;"To",B6203&lt;&gt;"CC",B6203&lt;&gt;"BCC"),E6203&lt;&gt;"BASIC_OK"),"REVIEW","OK")</f>
        <v>OK</v>
      </c>
    </row>
    <row r="6204">
      <c r="A6204" s="5" t="s">
        <v>252</v>
      </c>
      <c r="B6204" s="5" t="s">
        <v>50</v>
      </c>
      <c r="C6204" s="5" t="s">
        <v>1443</v>
      </c>
      <c r="D6204" s="6" t="str">
        <f t="shared" si="1"/>
        <v>person1203@demo.invalid</v>
      </c>
      <c r="E6204" s="6" t="str">
        <f t="shared" si="2"/>
        <v>BASIC_OK</v>
      </c>
      <c r="F6204" s="6" t="str">
        <f>IF(E6204&lt;&gt;"BASIC_OK","REVIEW",IF(RIGHT(D6204,LEN(LOWER(TRIM('Audit summary'!$B$16)))+1)="@"&amp;LOWER(TRIM('Audit summary'!$B$16)),"INTERNAL","EXTERNAL"))</f>
        <v>INTERNAL</v>
      </c>
      <c r="G6204" s="6">
        <f t="shared" si="3"/>
        <v>0</v>
      </c>
      <c r="H6204" s="6">
        <f t="shared" si="4"/>
        <v>1</v>
      </c>
      <c r="I6204" s="6" t="str">
        <f>IF(OR(A6204="",COUNTIF('Message audit'!$A$2:$A$201,A6204)=0,AND(B6204&lt;&gt;"To",B6204&lt;&gt;"CC",B6204&lt;&gt;"BCC"),E6204&lt;&gt;"BASIC_OK"),"REVIEW","OK")</f>
        <v>OK</v>
      </c>
    </row>
    <row r="6205">
      <c r="A6205" s="5" t="s">
        <v>252</v>
      </c>
      <c r="B6205" s="5" t="s">
        <v>65</v>
      </c>
      <c r="C6205" s="5" t="s">
        <v>1444</v>
      </c>
      <c r="D6205" s="6" t="str">
        <f t="shared" si="1"/>
        <v>person1204@demo.invalid</v>
      </c>
      <c r="E6205" s="6" t="str">
        <f t="shared" si="2"/>
        <v>BASIC_OK</v>
      </c>
      <c r="F6205" s="6" t="str">
        <f>IF(E6205&lt;&gt;"BASIC_OK","REVIEW",IF(RIGHT(D6205,LEN(LOWER(TRIM('Audit summary'!$B$16)))+1)="@"&amp;LOWER(TRIM('Audit summary'!$B$16)),"INTERNAL","EXTERNAL"))</f>
        <v>INTERNAL</v>
      </c>
      <c r="G6205" s="6">
        <f t="shared" si="3"/>
        <v>0</v>
      </c>
      <c r="H6205" s="6">
        <f t="shared" si="4"/>
        <v>1</v>
      </c>
      <c r="I6205" s="6" t="str">
        <f>IF(OR(A6205="",COUNTIF('Message audit'!$A$2:$A$201,A6205)=0,AND(B6205&lt;&gt;"To",B6205&lt;&gt;"CC",B6205&lt;&gt;"BCC"),E6205&lt;&gt;"BASIC_OK"),"REVIEW","OK")</f>
        <v>OK</v>
      </c>
    </row>
    <row r="6206">
      <c r="A6206" s="5" t="s">
        <v>252</v>
      </c>
      <c r="B6206" s="5" t="s">
        <v>21</v>
      </c>
      <c r="C6206" s="5" t="s">
        <v>1445</v>
      </c>
      <c r="D6206" s="6" t="str">
        <f t="shared" si="1"/>
        <v>person1205@example.org</v>
      </c>
      <c r="E6206" s="6" t="str">
        <f t="shared" si="2"/>
        <v>BASIC_OK</v>
      </c>
      <c r="F6206" s="6" t="str">
        <f>IF(E6206&lt;&gt;"BASIC_OK","REVIEW",IF(RIGHT(D6206,LEN(LOWER(TRIM('Audit summary'!$B$16)))+1)="@"&amp;LOWER(TRIM('Audit summary'!$B$16)),"INTERNAL","EXTERNAL"))</f>
        <v>EXTERNAL</v>
      </c>
      <c r="G6206" s="6">
        <f t="shared" si="3"/>
        <v>0</v>
      </c>
      <c r="H6206" s="6">
        <f t="shared" si="4"/>
        <v>1</v>
      </c>
      <c r="I6206" s="6" t="str">
        <f>IF(OR(A6206="",COUNTIF('Message audit'!$A$2:$A$201,A6206)=0,AND(B6206&lt;&gt;"To",B6206&lt;&gt;"CC",B6206&lt;&gt;"BCC"),E6206&lt;&gt;"BASIC_OK"),"REVIEW","OK")</f>
        <v>OK</v>
      </c>
    </row>
    <row r="6207">
      <c r="A6207" s="5" t="s">
        <v>252</v>
      </c>
      <c r="B6207" s="5" t="s">
        <v>50</v>
      </c>
      <c r="C6207" s="5" t="s">
        <v>1446</v>
      </c>
      <c r="D6207" s="6" t="str">
        <f t="shared" si="1"/>
        <v>person1206@demo.invalid</v>
      </c>
      <c r="E6207" s="6" t="str">
        <f t="shared" si="2"/>
        <v>BASIC_OK</v>
      </c>
      <c r="F6207" s="6" t="str">
        <f>IF(E6207&lt;&gt;"BASIC_OK","REVIEW",IF(RIGHT(D6207,LEN(LOWER(TRIM('Audit summary'!$B$16)))+1)="@"&amp;LOWER(TRIM('Audit summary'!$B$16)),"INTERNAL","EXTERNAL"))</f>
        <v>INTERNAL</v>
      </c>
      <c r="G6207" s="6">
        <f t="shared" si="3"/>
        <v>0</v>
      </c>
      <c r="H6207" s="6">
        <f t="shared" si="4"/>
        <v>1</v>
      </c>
      <c r="I6207" s="6" t="str">
        <f>IF(OR(A6207="",COUNTIF('Message audit'!$A$2:$A$201,A6207)=0,AND(B6207&lt;&gt;"To",B6207&lt;&gt;"CC",B6207&lt;&gt;"BCC"),E6207&lt;&gt;"BASIC_OK"),"REVIEW","OK")</f>
        <v>OK</v>
      </c>
    </row>
    <row r="6208">
      <c r="A6208" s="5" t="s">
        <v>252</v>
      </c>
      <c r="B6208" s="5" t="s">
        <v>65</v>
      </c>
      <c r="C6208" s="5" t="s">
        <v>1447</v>
      </c>
      <c r="D6208" s="6" t="str">
        <f t="shared" si="1"/>
        <v>person1207@demo.invalid</v>
      </c>
      <c r="E6208" s="6" t="str">
        <f t="shared" si="2"/>
        <v>BASIC_OK</v>
      </c>
      <c r="F6208" s="6" t="str">
        <f>IF(E6208&lt;&gt;"BASIC_OK","REVIEW",IF(RIGHT(D6208,LEN(LOWER(TRIM('Audit summary'!$B$16)))+1)="@"&amp;LOWER(TRIM('Audit summary'!$B$16)),"INTERNAL","EXTERNAL"))</f>
        <v>INTERNAL</v>
      </c>
      <c r="G6208" s="6">
        <f t="shared" si="3"/>
        <v>0</v>
      </c>
      <c r="H6208" s="6">
        <f t="shared" si="4"/>
        <v>1</v>
      </c>
      <c r="I6208" s="6" t="str">
        <f>IF(OR(A6208="",COUNTIF('Message audit'!$A$2:$A$201,A6208)=0,AND(B6208&lt;&gt;"To",B6208&lt;&gt;"CC",B6208&lt;&gt;"BCC"),E6208&lt;&gt;"BASIC_OK"),"REVIEW","OK")</f>
        <v>OK</v>
      </c>
    </row>
    <row r="6209">
      <c r="A6209" s="5" t="s">
        <v>252</v>
      </c>
      <c r="B6209" s="5" t="s">
        <v>21</v>
      </c>
      <c r="C6209" s="5" t="s">
        <v>1448</v>
      </c>
      <c r="D6209" s="6" t="str">
        <f t="shared" si="1"/>
        <v>person1208@demo.invalid</v>
      </c>
      <c r="E6209" s="6" t="str">
        <f t="shared" si="2"/>
        <v>BASIC_OK</v>
      </c>
      <c r="F6209" s="6" t="str">
        <f>IF(E6209&lt;&gt;"BASIC_OK","REVIEW",IF(RIGHT(D6209,LEN(LOWER(TRIM('Audit summary'!$B$16)))+1)="@"&amp;LOWER(TRIM('Audit summary'!$B$16)),"INTERNAL","EXTERNAL"))</f>
        <v>INTERNAL</v>
      </c>
      <c r="G6209" s="6">
        <f t="shared" si="3"/>
        <v>0</v>
      </c>
      <c r="H6209" s="6">
        <f t="shared" si="4"/>
        <v>1</v>
      </c>
      <c r="I6209" s="6" t="str">
        <f>IF(OR(A6209="",COUNTIF('Message audit'!$A$2:$A$201,A6209)=0,AND(B6209&lt;&gt;"To",B6209&lt;&gt;"CC",B6209&lt;&gt;"BCC"),E6209&lt;&gt;"BASIC_OK"),"REVIEW","OK")</f>
        <v>OK</v>
      </c>
    </row>
    <row r="6210">
      <c r="A6210" s="5" t="s">
        <v>252</v>
      </c>
      <c r="B6210" s="5" t="s">
        <v>50</v>
      </c>
      <c r="C6210" s="5" t="s">
        <v>1449</v>
      </c>
      <c r="D6210" s="6" t="str">
        <f t="shared" si="1"/>
        <v>person1209@demo.invalid</v>
      </c>
      <c r="E6210" s="6" t="str">
        <f t="shared" si="2"/>
        <v>BASIC_OK</v>
      </c>
      <c r="F6210" s="6" t="str">
        <f>IF(E6210&lt;&gt;"BASIC_OK","REVIEW",IF(RIGHT(D6210,LEN(LOWER(TRIM('Audit summary'!$B$16)))+1)="@"&amp;LOWER(TRIM('Audit summary'!$B$16)),"INTERNAL","EXTERNAL"))</f>
        <v>INTERNAL</v>
      </c>
      <c r="G6210" s="6">
        <f t="shared" si="3"/>
        <v>0</v>
      </c>
      <c r="H6210" s="6">
        <f t="shared" si="4"/>
        <v>1</v>
      </c>
      <c r="I6210" s="6" t="str">
        <f>IF(OR(A6210="",COUNTIF('Message audit'!$A$2:$A$201,A6210)=0,AND(B6210&lt;&gt;"To",B6210&lt;&gt;"CC",B6210&lt;&gt;"BCC"),E6210&lt;&gt;"BASIC_OK"),"REVIEW","OK")</f>
        <v>OK</v>
      </c>
    </row>
    <row r="6211">
      <c r="A6211" s="5" t="s">
        <v>252</v>
      </c>
      <c r="B6211" s="5" t="s">
        <v>65</v>
      </c>
      <c r="C6211" s="5" t="s">
        <v>1450</v>
      </c>
      <c r="D6211" s="6" t="str">
        <f t="shared" si="1"/>
        <v>person1210@example.org</v>
      </c>
      <c r="E6211" s="6" t="str">
        <f t="shared" si="2"/>
        <v>BASIC_OK</v>
      </c>
      <c r="F6211" s="6" t="str">
        <f>IF(E6211&lt;&gt;"BASIC_OK","REVIEW",IF(RIGHT(D6211,LEN(LOWER(TRIM('Audit summary'!$B$16)))+1)="@"&amp;LOWER(TRIM('Audit summary'!$B$16)),"INTERNAL","EXTERNAL"))</f>
        <v>EXTERNAL</v>
      </c>
      <c r="G6211" s="6">
        <f t="shared" si="3"/>
        <v>0</v>
      </c>
      <c r="H6211" s="6">
        <f t="shared" si="4"/>
        <v>1</v>
      </c>
      <c r="I6211" s="6" t="str">
        <f>IF(OR(A6211="",COUNTIF('Message audit'!$A$2:$A$201,A6211)=0,AND(B6211&lt;&gt;"To",B6211&lt;&gt;"CC",B6211&lt;&gt;"BCC"),E6211&lt;&gt;"BASIC_OK"),"REVIEW","OK")</f>
        <v>OK</v>
      </c>
    </row>
    <row r="6212">
      <c r="A6212" s="5" t="s">
        <v>252</v>
      </c>
      <c r="B6212" s="5" t="s">
        <v>21</v>
      </c>
      <c r="C6212" s="5" t="s">
        <v>1451</v>
      </c>
      <c r="D6212" s="6" t="str">
        <f t="shared" si="1"/>
        <v>person1211@demo.invalid</v>
      </c>
      <c r="E6212" s="6" t="str">
        <f t="shared" si="2"/>
        <v>BASIC_OK</v>
      </c>
      <c r="F6212" s="6" t="str">
        <f>IF(E6212&lt;&gt;"BASIC_OK","REVIEW",IF(RIGHT(D6212,LEN(LOWER(TRIM('Audit summary'!$B$16)))+1)="@"&amp;LOWER(TRIM('Audit summary'!$B$16)),"INTERNAL","EXTERNAL"))</f>
        <v>INTERNAL</v>
      </c>
      <c r="G6212" s="6">
        <f t="shared" si="3"/>
        <v>0</v>
      </c>
      <c r="H6212" s="6">
        <f t="shared" si="4"/>
        <v>1</v>
      </c>
      <c r="I6212" s="6" t="str">
        <f>IF(OR(A6212="",COUNTIF('Message audit'!$A$2:$A$201,A6212)=0,AND(B6212&lt;&gt;"To",B6212&lt;&gt;"CC",B6212&lt;&gt;"BCC"),E6212&lt;&gt;"BASIC_OK"),"REVIEW","OK")</f>
        <v>OK</v>
      </c>
    </row>
    <row r="6213">
      <c r="A6213" s="5" t="s">
        <v>252</v>
      </c>
      <c r="B6213" s="5" t="s">
        <v>50</v>
      </c>
      <c r="C6213" s="5" t="s">
        <v>1452</v>
      </c>
      <c r="D6213" s="6" t="str">
        <f t="shared" si="1"/>
        <v>person1212@demo.invalid</v>
      </c>
      <c r="E6213" s="6" t="str">
        <f t="shared" si="2"/>
        <v>BASIC_OK</v>
      </c>
      <c r="F6213" s="6" t="str">
        <f>IF(E6213&lt;&gt;"BASIC_OK","REVIEW",IF(RIGHT(D6213,LEN(LOWER(TRIM('Audit summary'!$B$16)))+1)="@"&amp;LOWER(TRIM('Audit summary'!$B$16)),"INTERNAL","EXTERNAL"))</f>
        <v>INTERNAL</v>
      </c>
      <c r="G6213" s="6">
        <f t="shared" si="3"/>
        <v>0</v>
      </c>
      <c r="H6213" s="6">
        <f t="shared" si="4"/>
        <v>1</v>
      </c>
      <c r="I6213" s="6" t="str">
        <f>IF(OR(A6213="",COUNTIF('Message audit'!$A$2:$A$201,A6213)=0,AND(B6213&lt;&gt;"To",B6213&lt;&gt;"CC",B6213&lt;&gt;"BCC"),E6213&lt;&gt;"BASIC_OK"),"REVIEW","OK")</f>
        <v>OK</v>
      </c>
    </row>
    <row r="6214">
      <c r="A6214" s="5" t="s">
        <v>252</v>
      </c>
      <c r="B6214" s="5" t="s">
        <v>65</v>
      </c>
      <c r="C6214" s="5" t="s">
        <v>1453</v>
      </c>
      <c r="D6214" s="6" t="str">
        <f t="shared" si="1"/>
        <v>person1213@demo.invalid</v>
      </c>
      <c r="E6214" s="6" t="str">
        <f t="shared" si="2"/>
        <v>BASIC_OK</v>
      </c>
      <c r="F6214" s="6" t="str">
        <f>IF(E6214&lt;&gt;"BASIC_OK","REVIEW",IF(RIGHT(D6214,LEN(LOWER(TRIM('Audit summary'!$B$16)))+1)="@"&amp;LOWER(TRIM('Audit summary'!$B$16)),"INTERNAL","EXTERNAL"))</f>
        <v>INTERNAL</v>
      </c>
      <c r="G6214" s="6">
        <f t="shared" si="3"/>
        <v>0</v>
      </c>
      <c r="H6214" s="6">
        <f t="shared" si="4"/>
        <v>1</v>
      </c>
      <c r="I6214" s="6" t="str">
        <f>IF(OR(A6214="",COUNTIF('Message audit'!$A$2:$A$201,A6214)=0,AND(B6214&lt;&gt;"To",B6214&lt;&gt;"CC",B6214&lt;&gt;"BCC"),E6214&lt;&gt;"BASIC_OK"),"REVIEW","OK")</f>
        <v>OK</v>
      </c>
    </row>
    <row r="6215">
      <c r="A6215" s="5" t="s">
        <v>252</v>
      </c>
      <c r="B6215" s="5" t="s">
        <v>21</v>
      </c>
      <c r="C6215" s="5" t="s">
        <v>1454</v>
      </c>
      <c r="D6215" s="6" t="str">
        <f t="shared" si="1"/>
        <v>person1214@demo.invalid</v>
      </c>
      <c r="E6215" s="6" t="str">
        <f t="shared" si="2"/>
        <v>BASIC_OK</v>
      </c>
      <c r="F6215" s="6" t="str">
        <f>IF(E6215&lt;&gt;"BASIC_OK","REVIEW",IF(RIGHT(D6215,LEN(LOWER(TRIM('Audit summary'!$B$16)))+1)="@"&amp;LOWER(TRIM('Audit summary'!$B$16)),"INTERNAL","EXTERNAL"))</f>
        <v>INTERNAL</v>
      </c>
      <c r="G6215" s="6">
        <f t="shared" si="3"/>
        <v>0</v>
      </c>
      <c r="H6215" s="6">
        <f t="shared" si="4"/>
        <v>1</v>
      </c>
      <c r="I6215" s="6" t="str">
        <f>IF(OR(A6215="",COUNTIF('Message audit'!$A$2:$A$201,A6215)=0,AND(B6215&lt;&gt;"To",B6215&lt;&gt;"CC",B6215&lt;&gt;"BCC"),E6215&lt;&gt;"BASIC_OK"),"REVIEW","OK")</f>
        <v>OK</v>
      </c>
    </row>
    <row r="6216">
      <c r="A6216" s="5" t="s">
        <v>252</v>
      </c>
      <c r="B6216" s="5" t="s">
        <v>50</v>
      </c>
      <c r="C6216" s="5" t="s">
        <v>1455</v>
      </c>
      <c r="D6216" s="6" t="str">
        <f t="shared" si="1"/>
        <v>person1215@example.org</v>
      </c>
      <c r="E6216" s="6" t="str">
        <f t="shared" si="2"/>
        <v>BASIC_OK</v>
      </c>
      <c r="F6216" s="6" t="str">
        <f>IF(E6216&lt;&gt;"BASIC_OK","REVIEW",IF(RIGHT(D6216,LEN(LOWER(TRIM('Audit summary'!$B$16)))+1)="@"&amp;LOWER(TRIM('Audit summary'!$B$16)),"INTERNAL","EXTERNAL"))</f>
        <v>EXTERNAL</v>
      </c>
      <c r="G6216" s="6">
        <f t="shared" si="3"/>
        <v>0</v>
      </c>
      <c r="H6216" s="6">
        <f t="shared" si="4"/>
        <v>1</v>
      </c>
      <c r="I6216" s="6" t="str">
        <f>IF(OR(A6216="",COUNTIF('Message audit'!$A$2:$A$201,A6216)=0,AND(B6216&lt;&gt;"To",B6216&lt;&gt;"CC",B6216&lt;&gt;"BCC"),E6216&lt;&gt;"BASIC_OK"),"REVIEW","OK")</f>
        <v>OK</v>
      </c>
    </row>
    <row r="6217">
      <c r="A6217" s="5" t="s">
        <v>252</v>
      </c>
      <c r="B6217" s="5" t="s">
        <v>65</v>
      </c>
      <c r="C6217" s="5" t="s">
        <v>1456</v>
      </c>
      <c r="D6217" s="6" t="str">
        <f t="shared" si="1"/>
        <v>person1216@demo.invalid</v>
      </c>
      <c r="E6217" s="6" t="str">
        <f t="shared" si="2"/>
        <v>BASIC_OK</v>
      </c>
      <c r="F6217" s="6" t="str">
        <f>IF(E6217&lt;&gt;"BASIC_OK","REVIEW",IF(RIGHT(D6217,LEN(LOWER(TRIM('Audit summary'!$B$16)))+1)="@"&amp;LOWER(TRIM('Audit summary'!$B$16)),"INTERNAL","EXTERNAL"))</f>
        <v>INTERNAL</v>
      </c>
      <c r="G6217" s="6">
        <f t="shared" si="3"/>
        <v>0</v>
      </c>
      <c r="H6217" s="6">
        <f t="shared" si="4"/>
        <v>1</v>
      </c>
      <c r="I6217" s="6" t="str">
        <f>IF(OR(A6217="",COUNTIF('Message audit'!$A$2:$A$201,A6217)=0,AND(B6217&lt;&gt;"To",B6217&lt;&gt;"CC",B6217&lt;&gt;"BCC"),E6217&lt;&gt;"BASIC_OK"),"REVIEW","OK")</f>
        <v>OK</v>
      </c>
    </row>
    <row r="6218">
      <c r="A6218" s="5" t="s">
        <v>252</v>
      </c>
      <c r="B6218" s="5" t="s">
        <v>21</v>
      </c>
      <c r="C6218" s="5" t="s">
        <v>1457</v>
      </c>
      <c r="D6218" s="6" t="str">
        <f t="shared" si="1"/>
        <v>person1217@demo.invalid</v>
      </c>
      <c r="E6218" s="6" t="str">
        <f t="shared" si="2"/>
        <v>BASIC_OK</v>
      </c>
      <c r="F6218" s="6" t="str">
        <f>IF(E6218&lt;&gt;"BASIC_OK","REVIEW",IF(RIGHT(D6218,LEN(LOWER(TRIM('Audit summary'!$B$16)))+1)="@"&amp;LOWER(TRIM('Audit summary'!$B$16)),"INTERNAL","EXTERNAL"))</f>
        <v>INTERNAL</v>
      </c>
      <c r="G6218" s="6">
        <f t="shared" si="3"/>
        <v>0</v>
      </c>
      <c r="H6218" s="6">
        <f t="shared" si="4"/>
        <v>1</v>
      </c>
      <c r="I6218" s="6" t="str">
        <f>IF(OR(A6218="",COUNTIF('Message audit'!$A$2:$A$201,A6218)=0,AND(B6218&lt;&gt;"To",B6218&lt;&gt;"CC",B6218&lt;&gt;"BCC"),E6218&lt;&gt;"BASIC_OK"),"REVIEW","OK")</f>
        <v>OK</v>
      </c>
    </row>
    <row r="6219">
      <c r="A6219" s="5" t="s">
        <v>252</v>
      </c>
      <c r="B6219" s="5" t="s">
        <v>50</v>
      </c>
      <c r="C6219" s="5" t="s">
        <v>1458</v>
      </c>
      <c r="D6219" s="6" t="str">
        <f t="shared" si="1"/>
        <v>person1218@demo.invalid</v>
      </c>
      <c r="E6219" s="6" t="str">
        <f t="shared" si="2"/>
        <v>BASIC_OK</v>
      </c>
      <c r="F6219" s="6" t="str">
        <f>IF(E6219&lt;&gt;"BASIC_OK","REVIEW",IF(RIGHT(D6219,LEN(LOWER(TRIM('Audit summary'!$B$16)))+1)="@"&amp;LOWER(TRIM('Audit summary'!$B$16)),"INTERNAL","EXTERNAL"))</f>
        <v>INTERNAL</v>
      </c>
      <c r="G6219" s="6">
        <f t="shared" si="3"/>
        <v>0</v>
      </c>
      <c r="H6219" s="6">
        <f t="shared" si="4"/>
        <v>1</v>
      </c>
      <c r="I6219" s="6" t="str">
        <f>IF(OR(A6219="",COUNTIF('Message audit'!$A$2:$A$201,A6219)=0,AND(B6219&lt;&gt;"To",B6219&lt;&gt;"CC",B6219&lt;&gt;"BCC"),E6219&lt;&gt;"BASIC_OK"),"REVIEW","OK")</f>
        <v>OK</v>
      </c>
    </row>
    <row r="6220">
      <c r="A6220" s="5" t="s">
        <v>252</v>
      </c>
      <c r="B6220" s="5" t="s">
        <v>65</v>
      </c>
      <c r="C6220" s="5" t="s">
        <v>1459</v>
      </c>
      <c r="D6220" s="6" t="str">
        <f t="shared" si="1"/>
        <v>person1219@demo.invalid</v>
      </c>
      <c r="E6220" s="6" t="str">
        <f t="shared" si="2"/>
        <v>BASIC_OK</v>
      </c>
      <c r="F6220" s="6" t="str">
        <f>IF(E6220&lt;&gt;"BASIC_OK","REVIEW",IF(RIGHT(D6220,LEN(LOWER(TRIM('Audit summary'!$B$16)))+1)="@"&amp;LOWER(TRIM('Audit summary'!$B$16)),"INTERNAL","EXTERNAL"))</f>
        <v>INTERNAL</v>
      </c>
      <c r="G6220" s="6">
        <f t="shared" si="3"/>
        <v>0</v>
      </c>
      <c r="H6220" s="6">
        <f t="shared" si="4"/>
        <v>1</v>
      </c>
      <c r="I6220" s="6" t="str">
        <f>IF(OR(A6220="",COUNTIF('Message audit'!$A$2:$A$201,A6220)=0,AND(B6220&lt;&gt;"To",B6220&lt;&gt;"CC",B6220&lt;&gt;"BCC"),E6220&lt;&gt;"BASIC_OK"),"REVIEW","OK")</f>
        <v>OK</v>
      </c>
    </row>
    <row r="6221">
      <c r="A6221" s="5" t="s">
        <v>252</v>
      </c>
      <c r="B6221" s="5" t="s">
        <v>21</v>
      </c>
      <c r="C6221" s="5" t="s">
        <v>1460</v>
      </c>
      <c r="D6221" s="6" t="str">
        <f t="shared" si="1"/>
        <v>person1220@example.org</v>
      </c>
      <c r="E6221" s="6" t="str">
        <f t="shared" si="2"/>
        <v>BASIC_OK</v>
      </c>
      <c r="F6221" s="6" t="str">
        <f>IF(E6221&lt;&gt;"BASIC_OK","REVIEW",IF(RIGHT(D6221,LEN(LOWER(TRIM('Audit summary'!$B$16)))+1)="@"&amp;LOWER(TRIM('Audit summary'!$B$16)),"INTERNAL","EXTERNAL"))</f>
        <v>EXTERNAL</v>
      </c>
      <c r="G6221" s="6">
        <f t="shared" si="3"/>
        <v>0</v>
      </c>
      <c r="H6221" s="6">
        <f t="shared" si="4"/>
        <v>1</v>
      </c>
      <c r="I6221" s="6" t="str">
        <f>IF(OR(A6221="",COUNTIF('Message audit'!$A$2:$A$201,A6221)=0,AND(B6221&lt;&gt;"To",B6221&lt;&gt;"CC",B6221&lt;&gt;"BCC"),E6221&lt;&gt;"BASIC_OK"),"REVIEW","OK")</f>
        <v>OK</v>
      </c>
    </row>
    <row r="6222">
      <c r="A6222" s="5" t="s">
        <v>252</v>
      </c>
      <c r="B6222" s="5" t="s">
        <v>50</v>
      </c>
      <c r="C6222" s="5" t="s">
        <v>1461</v>
      </c>
      <c r="D6222" s="6" t="str">
        <f t="shared" si="1"/>
        <v>person1221@demo.invalid</v>
      </c>
      <c r="E6222" s="6" t="str">
        <f t="shared" si="2"/>
        <v>BASIC_OK</v>
      </c>
      <c r="F6222" s="6" t="str">
        <f>IF(E6222&lt;&gt;"BASIC_OK","REVIEW",IF(RIGHT(D6222,LEN(LOWER(TRIM('Audit summary'!$B$16)))+1)="@"&amp;LOWER(TRIM('Audit summary'!$B$16)),"INTERNAL","EXTERNAL"))</f>
        <v>INTERNAL</v>
      </c>
      <c r="G6222" s="6">
        <f t="shared" si="3"/>
        <v>0</v>
      </c>
      <c r="H6222" s="6">
        <f t="shared" si="4"/>
        <v>1</v>
      </c>
      <c r="I6222" s="6" t="str">
        <f>IF(OR(A6222="",COUNTIF('Message audit'!$A$2:$A$201,A6222)=0,AND(B6222&lt;&gt;"To",B6222&lt;&gt;"CC",B6222&lt;&gt;"BCC"),E6222&lt;&gt;"BASIC_OK"),"REVIEW","OK")</f>
        <v>OK</v>
      </c>
    </row>
    <row r="6223">
      <c r="A6223" s="5" t="s">
        <v>252</v>
      </c>
      <c r="B6223" s="5" t="s">
        <v>65</v>
      </c>
      <c r="C6223" s="5" t="s">
        <v>1462</v>
      </c>
      <c r="D6223" s="6" t="str">
        <f t="shared" si="1"/>
        <v>person1222@demo.invalid</v>
      </c>
      <c r="E6223" s="6" t="str">
        <f t="shared" si="2"/>
        <v>BASIC_OK</v>
      </c>
      <c r="F6223" s="6" t="str">
        <f>IF(E6223&lt;&gt;"BASIC_OK","REVIEW",IF(RIGHT(D6223,LEN(LOWER(TRIM('Audit summary'!$B$16)))+1)="@"&amp;LOWER(TRIM('Audit summary'!$B$16)),"INTERNAL","EXTERNAL"))</f>
        <v>INTERNAL</v>
      </c>
      <c r="G6223" s="6">
        <f t="shared" si="3"/>
        <v>0</v>
      </c>
      <c r="H6223" s="6">
        <f t="shared" si="4"/>
        <v>1</v>
      </c>
      <c r="I6223" s="6" t="str">
        <f>IF(OR(A6223="",COUNTIF('Message audit'!$A$2:$A$201,A6223)=0,AND(B6223&lt;&gt;"To",B6223&lt;&gt;"CC",B6223&lt;&gt;"BCC"),E6223&lt;&gt;"BASIC_OK"),"REVIEW","OK")</f>
        <v>OK</v>
      </c>
    </row>
    <row r="6224">
      <c r="A6224" s="5" t="s">
        <v>252</v>
      </c>
      <c r="B6224" s="5" t="s">
        <v>21</v>
      </c>
      <c r="C6224" s="5" t="s">
        <v>1463</v>
      </c>
      <c r="D6224" s="6" t="str">
        <f t="shared" si="1"/>
        <v>person1223@demo.invalid</v>
      </c>
      <c r="E6224" s="6" t="str">
        <f t="shared" si="2"/>
        <v>BASIC_OK</v>
      </c>
      <c r="F6224" s="6" t="str">
        <f>IF(E6224&lt;&gt;"BASIC_OK","REVIEW",IF(RIGHT(D6224,LEN(LOWER(TRIM('Audit summary'!$B$16)))+1)="@"&amp;LOWER(TRIM('Audit summary'!$B$16)),"INTERNAL","EXTERNAL"))</f>
        <v>INTERNAL</v>
      </c>
      <c r="G6224" s="6">
        <f t="shared" si="3"/>
        <v>0</v>
      </c>
      <c r="H6224" s="6">
        <f t="shared" si="4"/>
        <v>1</v>
      </c>
      <c r="I6224" s="6" t="str">
        <f>IF(OR(A6224="",COUNTIF('Message audit'!$A$2:$A$201,A6224)=0,AND(B6224&lt;&gt;"To",B6224&lt;&gt;"CC",B6224&lt;&gt;"BCC"),E6224&lt;&gt;"BASIC_OK"),"REVIEW","OK")</f>
        <v>OK</v>
      </c>
    </row>
    <row r="6225">
      <c r="A6225" s="5" t="s">
        <v>252</v>
      </c>
      <c r="B6225" s="5" t="s">
        <v>50</v>
      </c>
      <c r="C6225" s="5" t="s">
        <v>1464</v>
      </c>
      <c r="D6225" s="6" t="str">
        <f t="shared" si="1"/>
        <v>person1224@demo.invalid</v>
      </c>
      <c r="E6225" s="6" t="str">
        <f t="shared" si="2"/>
        <v>BASIC_OK</v>
      </c>
      <c r="F6225" s="6" t="str">
        <f>IF(E6225&lt;&gt;"BASIC_OK","REVIEW",IF(RIGHT(D6225,LEN(LOWER(TRIM('Audit summary'!$B$16)))+1)="@"&amp;LOWER(TRIM('Audit summary'!$B$16)),"INTERNAL","EXTERNAL"))</f>
        <v>INTERNAL</v>
      </c>
      <c r="G6225" s="6">
        <f t="shared" si="3"/>
        <v>0</v>
      </c>
      <c r="H6225" s="6">
        <f t="shared" si="4"/>
        <v>1</v>
      </c>
      <c r="I6225" s="6" t="str">
        <f>IF(OR(A6225="",COUNTIF('Message audit'!$A$2:$A$201,A6225)=0,AND(B6225&lt;&gt;"To",B6225&lt;&gt;"CC",B6225&lt;&gt;"BCC"),E6225&lt;&gt;"BASIC_OK"),"REVIEW","OK")</f>
        <v>OK</v>
      </c>
    </row>
    <row r="6226">
      <c r="A6226" s="5" t="s">
        <v>252</v>
      </c>
      <c r="B6226" s="5" t="s">
        <v>65</v>
      </c>
      <c r="C6226" s="5" t="s">
        <v>1465</v>
      </c>
      <c r="D6226" s="6" t="str">
        <f t="shared" si="1"/>
        <v>person1225@example.org</v>
      </c>
      <c r="E6226" s="6" t="str">
        <f t="shared" si="2"/>
        <v>BASIC_OK</v>
      </c>
      <c r="F6226" s="6" t="str">
        <f>IF(E6226&lt;&gt;"BASIC_OK","REVIEW",IF(RIGHT(D6226,LEN(LOWER(TRIM('Audit summary'!$B$16)))+1)="@"&amp;LOWER(TRIM('Audit summary'!$B$16)),"INTERNAL","EXTERNAL"))</f>
        <v>EXTERNAL</v>
      </c>
      <c r="G6226" s="6">
        <f t="shared" si="3"/>
        <v>0</v>
      </c>
      <c r="H6226" s="6">
        <f t="shared" si="4"/>
        <v>1</v>
      </c>
      <c r="I6226" s="6" t="str">
        <f>IF(OR(A6226="",COUNTIF('Message audit'!$A$2:$A$201,A6226)=0,AND(B6226&lt;&gt;"To",B6226&lt;&gt;"CC",B6226&lt;&gt;"BCC"),E6226&lt;&gt;"BASIC_OK"),"REVIEW","OK")</f>
        <v>OK</v>
      </c>
    </row>
    <row r="6227">
      <c r="A6227" s="5" t="s">
        <v>252</v>
      </c>
      <c r="B6227" s="5" t="s">
        <v>21</v>
      </c>
      <c r="C6227" s="5" t="s">
        <v>1466</v>
      </c>
      <c r="D6227" s="6" t="str">
        <f t="shared" si="1"/>
        <v>person1226@demo.invalid</v>
      </c>
      <c r="E6227" s="6" t="str">
        <f t="shared" si="2"/>
        <v>BASIC_OK</v>
      </c>
      <c r="F6227" s="6" t="str">
        <f>IF(E6227&lt;&gt;"BASIC_OK","REVIEW",IF(RIGHT(D6227,LEN(LOWER(TRIM('Audit summary'!$B$16)))+1)="@"&amp;LOWER(TRIM('Audit summary'!$B$16)),"INTERNAL","EXTERNAL"))</f>
        <v>INTERNAL</v>
      </c>
      <c r="G6227" s="6">
        <f t="shared" si="3"/>
        <v>0</v>
      </c>
      <c r="H6227" s="6">
        <f t="shared" si="4"/>
        <v>1</v>
      </c>
      <c r="I6227" s="6" t="str">
        <f>IF(OR(A6227="",COUNTIF('Message audit'!$A$2:$A$201,A6227)=0,AND(B6227&lt;&gt;"To",B6227&lt;&gt;"CC",B6227&lt;&gt;"BCC"),E6227&lt;&gt;"BASIC_OK"),"REVIEW","OK")</f>
        <v>OK</v>
      </c>
    </row>
    <row r="6228">
      <c r="A6228" s="5" t="s">
        <v>252</v>
      </c>
      <c r="B6228" s="5" t="s">
        <v>50</v>
      </c>
      <c r="C6228" s="5" t="s">
        <v>1467</v>
      </c>
      <c r="D6228" s="6" t="str">
        <f t="shared" si="1"/>
        <v>person1227@demo.invalid</v>
      </c>
      <c r="E6228" s="6" t="str">
        <f t="shared" si="2"/>
        <v>BASIC_OK</v>
      </c>
      <c r="F6228" s="6" t="str">
        <f>IF(E6228&lt;&gt;"BASIC_OK","REVIEW",IF(RIGHT(D6228,LEN(LOWER(TRIM('Audit summary'!$B$16)))+1)="@"&amp;LOWER(TRIM('Audit summary'!$B$16)),"INTERNAL","EXTERNAL"))</f>
        <v>INTERNAL</v>
      </c>
      <c r="G6228" s="6">
        <f t="shared" si="3"/>
        <v>0</v>
      </c>
      <c r="H6228" s="6">
        <f t="shared" si="4"/>
        <v>1</v>
      </c>
      <c r="I6228" s="6" t="str">
        <f>IF(OR(A6228="",COUNTIF('Message audit'!$A$2:$A$201,A6228)=0,AND(B6228&lt;&gt;"To",B6228&lt;&gt;"CC",B6228&lt;&gt;"BCC"),E6228&lt;&gt;"BASIC_OK"),"REVIEW","OK")</f>
        <v>OK</v>
      </c>
    </row>
    <row r="6229">
      <c r="A6229" s="5" t="s">
        <v>252</v>
      </c>
      <c r="B6229" s="5" t="s">
        <v>65</v>
      </c>
      <c r="C6229" s="5" t="s">
        <v>1468</v>
      </c>
      <c r="D6229" s="6" t="str">
        <f t="shared" si="1"/>
        <v>person1228@demo.invalid</v>
      </c>
      <c r="E6229" s="6" t="str">
        <f t="shared" si="2"/>
        <v>BASIC_OK</v>
      </c>
      <c r="F6229" s="6" t="str">
        <f>IF(E6229&lt;&gt;"BASIC_OK","REVIEW",IF(RIGHT(D6229,LEN(LOWER(TRIM('Audit summary'!$B$16)))+1)="@"&amp;LOWER(TRIM('Audit summary'!$B$16)),"INTERNAL","EXTERNAL"))</f>
        <v>INTERNAL</v>
      </c>
      <c r="G6229" s="6">
        <f t="shared" si="3"/>
        <v>0</v>
      </c>
      <c r="H6229" s="6">
        <f t="shared" si="4"/>
        <v>1</v>
      </c>
      <c r="I6229" s="6" t="str">
        <f>IF(OR(A6229="",COUNTIF('Message audit'!$A$2:$A$201,A6229)=0,AND(B6229&lt;&gt;"To",B6229&lt;&gt;"CC",B6229&lt;&gt;"BCC"),E6229&lt;&gt;"BASIC_OK"),"REVIEW","OK")</f>
        <v>OK</v>
      </c>
    </row>
    <row r="6230">
      <c r="A6230" s="5" t="s">
        <v>252</v>
      </c>
      <c r="B6230" s="5" t="s">
        <v>21</v>
      </c>
      <c r="C6230" s="5" t="s">
        <v>1469</v>
      </c>
      <c r="D6230" s="6" t="str">
        <f t="shared" si="1"/>
        <v>person1229@demo.invalid</v>
      </c>
      <c r="E6230" s="6" t="str">
        <f t="shared" si="2"/>
        <v>BASIC_OK</v>
      </c>
      <c r="F6230" s="6" t="str">
        <f>IF(E6230&lt;&gt;"BASIC_OK","REVIEW",IF(RIGHT(D6230,LEN(LOWER(TRIM('Audit summary'!$B$16)))+1)="@"&amp;LOWER(TRIM('Audit summary'!$B$16)),"INTERNAL","EXTERNAL"))</f>
        <v>INTERNAL</v>
      </c>
      <c r="G6230" s="6">
        <f t="shared" si="3"/>
        <v>0</v>
      </c>
      <c r="H6230" s="6">
        <f t="shared" si="4"/>
        <v>1</v>
      </c>
      <c r="I6230" s="6" t="str">
        <f>IF(OR(A6230="",COUNTIF('Message audit'!$A$2:$A$201,A6230)=0,AND(B6230&lt;&gt;"To",B6230&lt;&gt;"CC",B6230&lt;&gt;"BCC"),E6230&lt;&gt;"BASIC_OK"),"REVIEW","OK")</f>
        <v>OK</v>
      </c>
    </row>
    <row r="6231">
      <c r="A6231" s="5" t="s">
        <v>252</v>
      </c>
      <c r="B6231" s="5" t="s">
        <v>50</v>
      </c>
      <c r="C6231" s="5" t="s">
        <v>1470</v>
      </c>
      <c r="D6231" s="6" t="str">
        <f t="shared" si="1"/>
        <v>person1230@example.org</v>
      </c>
      <c r="E6231" s="6" t="str">
        <f t="shared" si="2"/>
        <v>BASIC_OK</v>
      </c>
      <c r="F6231" s="6" t="str">
        <f>IF(E6231&lt;&gt;"BASIC_OK","REVIEW",IF(RIGHT(D6231,LEN(LOWER(TRIM('Audit summary'!$B$16)))+1)="@"&amp;LOWER(TRIM('Audit summary'!$B$16)),"INTERNAL","EXTERNAL"))</f>
        <v>EXTERNAL</v>
      </c>
      <c r="G6231" s="6">
        <f t="shared" si="3"/>
        <v>0</v>
      </c>
      <c r="H6231" s="6">
        <f t="shared" si="4"/>
        <v>1</v>
      </c>
      <c r="I6231" s="6" t="str">
        <f>IF(OR(A6231="",COUNTIF('Message audit'!$A$2:$A$201,A6231)=0,AND(B6231&lt;&gt;"To",B6231&lt;&gt;"CC",B6231&lt;&gt;"BCC"),E6231&lt;&gt;"BASIC_OK"),"REVIEW","OK")</f>
        <v>OK</v>
      </c>
    </row>
    <row r="6232">
      <c r="A6232" s="5" t="s">
        <v>252</v>
      </c>
      <c r="B6232" s="5" t="s">
        <v>65</v>
      </c>
      <c r="C6232" s="5" t="s">
        <v>1471</v>
      </c>
      <c r="D6232" s="6" t="str">
        <f t="shared" si="1"/>
        <v>person1231@demo.invalid</v>
      </c>
      <c r="E6232" s="6" t="str">
        <f t="shared" si="2"/>
        <v>BASIC_OK</v>
      </c>
      <c r="F6232" s="6" t="str">
        <f>IF(E6232&lt;&gt;"BASIC_OK","REVIEW",IF(RIGHT(D6232,LEN(LOWER(TRIM('Audit summary'!$B$16)))+1)="@"&amp;LOWER(TRIM('Audit summary'!$B$16)),"INTERNAL","EXTERNAL"))</f>
        <v>INTERNAL</v>
      </c>
      <c r="G6232" s="6">
        <f t="shared" si="3"/>
        <v>0</v>
      </c>
      <c r="H6232" s="6">
        <f t="shared" si="4"/>
        <v>1</v>
      </c>
      <c r="I6232" s="6" t="str">
        <f>IF(OR(A6232="",COUNTIF('Message audit'!$A$2:$A$201,A6232)=0,AND(B6232&lt;&gt;"To",B6232&lt;&gt;"CC",B6232&lt;&gt;"BCC"),E6232&lt;&gt;"BASIC_OK"),"REVIEW","OK")</f>
        <v>OK</v>
      </c>
    </row>
    <row r="6233">
      <c r="A6233" s="5" t="s">
        <v>252</v>
      </c>
      <c r="B6233" s="5" t="s">
        <v>21</v>
      </c>
      <c r="C6233" s="5" t="s">
        <v>1472</v>
      </c>
      <c r="D6233" s="6" t="str">
        <f t="shared" si="1"/>
        <v>person1232@demo.invalid</v>
      </c>
      <c r="E6233" s="6" t="str">
        <f t="shared" si="2"/>
        <v>BASIC_OK</v>
      </c>
      <c r="F6233" s="6" t="str">
        <f>IF(E6233&lt;&gt;"BASIC_OK","REVIEW",IF(RIGHT(D6233,LEN(LOWER(TRIM('Audit summary'!$B$16)))+1)="@"&amp;LOWER(TRIM('Audit summary'!$B$16)),"INTERNAL","EXTERNAL"))</f>
        <v>INTERNAL</v>
      </c>
      <c r="G6233" s="6">
        <f t="shared" si="3"/>
        <v>0</v>
      </c>
      <c r="H6233" s="6">
        <f t="shared" si="4"/>
        <v>1</v>
      </c>
      <c r="I6233" s="6" t="str">
        <f>IF(OR(A6233="",COUNTIF('Message audit'!$A$2:$A$201,A6233)=0,AND(B6233&lt;&gt;"To",B6233&lt;&gt;"CC",B6233&lt;&gt;"BCC"),E6233&lt;&gt;"BASIC_OK"),"REVIEW","OK")</f>
        <v>OK</v>
      </c>
    </row>
    <row r="6234">
      <c r="A6234" s="5" t="s">
        <v>252</v>
      </c>
      <c r="B6234" s="5" t="s">
        <v>50</v>
      </c>
      <c r="C6234" s="5" t="s">
        <v>1473</v>
      </c>
      <c r="D6234" s="6" t="str">
        <f t="shared" si="1"/>
        <v>person1233@demo.invalid</v>
      </c>
      <c r="E6234" s="6" t="str">
        <f t="shared" si="2"/>
        <v>BASIC_OK</v>
      </c>
      <c r="F6234" s="6" t="str">
        <f>IF(E6234&lt;&gt;"BASIC_OK","REVIEW",IF(RIGHT(D6234,LEN(LOWER(TRIM('Audit summary'!$B$16)))+1)="@"&amp;LOWER(TRIM('Audit summary'!$B$16)),"INTERNAL","EXTERNAL"))</f>
        <v>INTERNAL</v>
      </c>
      <c r="G6234" s="6">
        <f t="shared" si="3"/>
        <v>0</v>
      </c>
      <c r="H6234" s="6">
        <f t="shared" si="4"/>
        <v>1</v>
      </c>
      <c r="I6234" s="6" t="str">
        <f>IF(OR(A6234="",COUNTIF('Message audit'!$A$2:$A$201,A6234)=0,AND(B6234&lt;&gt;"To",B6234&lt;&gt;"CC",B6234&lt;&gt;"BCC"),E6234&lt;&gt;"BASIC_OK"),"REVIEW","OK")</f>
        <v>OK</v>
      </c>
    </row>
    <row r="6235">
      <c r="A6235" s="5" t="s">
        <v>252</v>
      </c>
      <c r="B6235" s="5" t="s">
        <v>65</v>
      </c>
      <c r="C6235" s="5" t="s">
        <v>1474</v>
      </c>
      <c r="D6235" s="6" t="str">
        <f t="shared" si="1"/>
        <v>person1234@demo.invalid</v>
      </c>
      <c r="E6235" s="6" t="str">
        <f t="shared" si="2"/>
        <v>BASIC_OK</v>
      </c>
      <c r="F6235" s="6" t="str">
        <f>IF(E6235&lt;&gt;"BASIC_OK","REVIEW",IF(RIGHT(D6235,LEN(LOWER(TRIM('Audit summary'!$B$16)))+1)="@"&amp;LOWER(TRIM('Audit summary'!$B$16)),"INTERNAL","EXTERNAL"))</f>
        <v>INTERNAL</v>
      </c>
      <c r="G6235" s="6">
        <f t="shared" si="3"/>
        <v>0</v>
      </c>
      <c r="H6235" s="6">
        <f t="shared" si="4"/>
        <v>1</v>
      </c>
      <c r="I6235" s="6" t="str">
        <f>IF(OR(A6235="",COUNTIF('Message audit'!$A$2:$A$201,A6235)=0,AND(B6235&lt;&gt;"To",B6235&lt;&gt;"CC",B6235&lt;&gt;"BCC"),E6235&lt;&gt;"BASIC_OK"),"REVIEW","OK")</f>
        <v>OK</v>
      </c>
    </row>
    <row r="6236">
      <c r="A6236" s="5" t="s">
        <v>252</v>
      </c>
      <c r="B6236" s="5" t="s">
        <v>21</v>
      </c>
      <c r="C6236" s="5" t="s">
        <v>1475</v>
      </c>
      <c r="D6236" s="6" t="str">
        <f t="shared" si="1"/>
        <v>person1235@example.org</v>
      </c>
      <c r="E6236" s="6" t="str">
        <f t="shared" si="2"/>
        <v>BASIC_OK</v>
      </c>
      <c r="F6236" s="6" t="str">
        <f>IF(E6236&lt;&gt;"BASIC_OK","REVIEW",IF(RIGHT(D6236,LEN(LOWER(TRIM('Audit summary'!$B$16)))+1)="@"&amp;LOWER(TRIM('Audit summary'!$B$16)),"INTERNAL","EXTERNAL"))</f>
        <v>EXTERNAL</v>
      </c>
      <c r="G6236" s="6">
        <f t="shared" si="3"/>
        <v>0</v>
      </c>
      <c r="H6236" s="6">
        <f t="shared" si="4"/>
        <v>1</v>
      </c>
      <c r="I6236" s="6" t="str">
        <f>IF(OR(A6236="",COUNTIF('Message audit'!$A$2:$A$201,A6236)=0,AND(B6236&lt;&gt;"To",B6236&lt;&gt;"CC",B6236&lt;&gt;"BCC"),E6236&lt;&gt;"BASIC_OK"),"REVIEW","OK")</f>
        <v>OK</v>
      </c>
    </row>
    <row r="6237">
      <c r="A6237" s="5" t="s">
        <v>252</v>
      </c>
      <c r="B6237" s="5" t="s">
        <v>50</v>
      </c>
      <c r="C6237" s="5" t="s">
        <v>1476</v>
      </c>
      <c r="D6237" s="6" t="str">
        <f t="shared" si="1"/>
        <v>person1236@demo.invalid</v>
      </c>
      <c r="E6237" s="6" t="str">
        <f t="shared" si="2"/>
        <v>BASIC_OK</v>
      </c>
      <c r="F6237" s="6" t="str">
        <f>IF(E6237&lt;&gt;"BASIC_OK","REVIEW",IF(RIGHT(D6237,LEN(LOWER(TRIM('Audit summary'!$B$16)))+1)="@"&amp;LOWER(TRIM('Audit summary'!$B$16)),"INTERNAL","EXTERNAL"))</f>
        <v>INTERNAL</v>
      </c>
      <c r="G6237" s="6">
        <f t="shared" si="3"/>
        <v>0</v>
      </c>
      <c r="H6237" s="6">
        <f t="shared" si="4"/>
        <v>1</v>
      </c>
      <c r="I6237" s="6" t="str">
        <f>IF(OR(A6237="",COUNTIF('Message audit'!$A$2:$A$201,A6237)=0,AND(B6237&lt;&gt;"To",B6237&lt;&gt;"CC",B6237&lt;&gt;"BCC"),E6237&lt;&gt;"BASIC_OK"),"REVIEW","OK")</f>
        <v>OK</v>
      </c>
    </row>
    <row r="6238">
      <c r="A6238" s="5" t="s">
        <v>252</v>
      </c>
      <c r="B6238" s="5" t="s">
        <v>65</v>
      </c>
      <c r="C6238" s="5" t="s">
        <v>1477</v>
      </c>
      <c r="D6238" s="6" t="str">
        <f t="shared" si="1"/>
        <v>person1237@demo.invalid</v>
      </c>
      <c r="E6238" s="6" t="str">
        <f t="shared" si="2"/>
        <v>BASIC_OK</v>
      </c>
      <c r="F6238" s="6" t="str">
        <f>IF(E6238&lt;&gt;"BASIC_OK","REVIEW",IF(RIGHT(D6238,LEN(LOWER(TRIM('Audit summary'!$B$16)))+1)="@"&amp;LOWER(TRIM('Audit summary'!$B$16)),"INTERNAL","EXTERNAL"))</f>
        <v>INTERNAL</v>
      </c>
      <c r="G6238" s="6">
        <f t="shared" si="3"/>
        <v>0</v>
      </c>
      <c r="H6238" s="6">
        <f t="shared" si="4"/>
        <v>1</v>
      </c>
      <c r="I6238" s="6" t="str">
        <f>IF(OR(A6238="",COUNTIF('Message audit'!$A$2:$A$201,A6238)=0,AND(B6238&lt;&gt;"To",B6238&lt;&gt;"CC",B6238&lt;&gt;"BCC"),E6238&lt;&gt;"BASIC_OK"),"REVIEW","OK")</f>
        <v>OK</v>
      </c>
    </row>
    <row r="6239">
      <c r="A6239" s="5" t="s">
        <v>252</v>
      </c>
      <c r="B6239" s="5" t="s">
        <v>21</v>
      </c>
      <c r="C6239" s="5" t="s">
        <v>1478</v>
      </c>
      <c r="D6239" s="6" t="str">
        <f t="shared" si="1"/>
        <v>person1238@demo.invalid</v>
      </c>
      <c r="E6239" s="6" t="str">
        <f t="shared" si="2"/>
        <v>BASIC_OK</v>
      </c>
      <c r="F6239" s="6" t="str">
        <f>IF(E6239&lt;&gt;"BASIC_OK","REVIEW",IF(RIGHT(D6239,LEN(LOWER(TRIM('Audit summary'!$B$16)))+1)="@"&amp;LOWER(TRIM('Audit summary'!$B$16)),"INTERNAL","EXTERNAL"))</f>
        <v>INTERNAL</v>
      </c>
      <c r="G6239" s="6">
        <f t="shared" si="3"/>
        <v>0</v>
      </c>
      <c r="H6239" s="6">
        <f t="shared" si="4"/>
        <v>1</v>
      </c>
      <c r="I6239" s="6" t="str">
        <f>IF(OR(A6239="",COUNTIF('Message audit'!$A$2:$A$201,A6239)=0,AND(B6239&lt;&gt;"To",B6239&lt;&gt;"CC",B6239&lt;&gt;"BCC"),E6239&lt;&gt;"BASIC_OK"),"REVIEW","OK")</f>
        <v>OK</v>
      </c>
    </row>
    <row r="6240">
      <c r="A6240" s="5" t="s">
        <v>252</v>
      </c>
      <c r="B6240" s="5" t="s">
        <v>50</v>
      </c>
      <c r="C6240" s="5" t="s">
        <v>1479</v>
      </c>
      <c r="D6240" s="6" t="str">
        <f t="shared" si="1"/>
        <v>person1239@demo.invalid</v>
      </c>
      <c r="E6240" s="6" t="str">
        <f t="shared" si="2"/>
        <v>BASIC_OK</v>
      </c>
      <c r="F6240" s="6" t="str">
        <f>IF(E6240&lt;&gt;"BASIC_OK","REVIEW",IF(RIGHT(D6240,LEN(LOWER(TRIM('Audit summary'!$B$16)))+1)="@"&amp;LOWER(TRIM('Audit summary'!$B$16)),"INTERNAL","EXTERNAL"))</f>
        <v>INTERNAL</v>
      </c>
      <c r="G6240" s="6">
        <f t="shared" si="3"/>
        <v>0</v>
      </c>
      <c r="H6240" s="6">
        <f t="shared" si="4"/>
        <v>1</v>
      </c>
      <c r="I6240" s="6" t="str">
        <f>IF(OR(A6240="",COUNTIF('Message audit'!$A$2:$A$201,A6240)=0,AND(B6240&lt;&gt;"To",B6240&lt;&gt;"CC",B6240&lt;&gt;"BCC"),E6240&lt;&gt;"BASIC_OK"),"REVIEW","OK")</f>
        <v>OK</v>
      </c>
    </row>
    <row r="6241">
      <c r="A6241" s="5" t="s">
        <v>252</v>
      </c>
      <c r="B6241" s="5" t="s">
        <v>65</v>
      </c>
      <c r="C6241" s="5" t="s">
        <v>1480</v>
      </c>
      <c r="D6241" s="6" t="str">
        <f t="shared" si="1"/>
        <v>person1240@example.org</v>
      </c>
      <c r="E6241" s="6" t="str">
        <f t="shared" si="2"/>
        <v>BASIC_OK</v>
      </c>
      <c r="F6241" s="6" t="str">
        <f>IF(E6241&lt;&gt;"BASIC_OK","REVIEW",IF(RIGHT(D6241,LEN(LOWER(TRIM('Audit summary'!$B$16)))+1)="@"&amp;LOWER(TRIM('Audit summary'!$B$16)),"INTERNAL","EXTERNAL"))</f>
        <v>EXTERNAL</v>
      </c>
      <c r="G6241" s="6">
        <f t="shared" si="3"/>
        <v>0</v>
      </c>
      <c r="H6241" s="6">
        <f t="shared" si="4"/>
        <v>1</v>
      </c>
      <c r="I6241" s="6" t="str">
        <f>IF(OR(A6241="",COUNTIF('Message audit'!$A$2:$A$201,A6241)=0,AND(B6241&lt;&gt;"To",B6241&lt;&gt;"CC",B6241&lt;&gt;"BCC"),E6241&lt;&gt;"BASIC_OK"),"REVIEW","OK")</f>
        <v>OK</v>
      </c>
    </row>
    <row r="6242">
      <c r="A6242" s="5" t="s">
        <v>252</v>
      </c>
      <c r="B6242" s="5" t="s">
        <v>21</v>
      </c>
      <c r="C6242" s="5" t="s">
        <v>1481</v>
      </c>
      <c r="D6242" s="6" t="str">
        <f t="shared" si="1"/>
        <v>person1241@demo.invalid</v>
      </c>
      <c r="E6242" s="6" t="str">
        <f t="shared" si="2"/>
        <v>BASIC_OK</v>
      </c>
      <c r="F6242" s="6" t="str">
        <f>IF(E6242&lt;&gt;"BASIC_OK","REVIEW",IF(RIGHT(D6242,LEN(LOWER(TRIM('Audit summary'!$B$16)))+1)="@"&amp;LOWER(TRIM('Audit summary'!$B$16)),"INTERNAL","EXTERNAL"))</f>
        <v>INTERNAL</v>
      </c>
      <c r="G6242" s="6">
        <f t="shared" si="3"/>
        <v>0</v>
      </c>
      <c r="H6242" s="6">
        <f t="shared" si="4"/>
        <v>1</v>
      </c>
      <c r="I6242" s="6" t="str">
        <f>IF(OR(A6242="",COUNTIF('Message audit'!$A$2:$A$201,A6242)=0,AND(B6242&lt;&gt;"To",B6242&lt;&gt;"CC",B6242&lt;&gt;"BCC"),E6242&lt;&gt;"BASIC_OK"),"REVIEW","OK")</f>
        <v>OK</v>
      </c>
    </row>
    <row r="6243">
      <c r="A6243" s="5" t="s">
        <v>252</v>
      </c>
      <c r="B6243" s="5" t="s">
        <v>50</v>
      </c>
      <c r="C6243" s="5" t="s">
        <v>1482</v>
      </c>
      <c r="D6243" s="6" t="str">
        <f t="shared" si="1"/>
        <v>person1242@demo.invalid</v>
      </c>
      <c r="E6243" s="6" t="str">
        <f t="shared" si="2"/>
        <v>BASIC_OK</v>
      </c>
      <c r="F6243" s="6" t="str">
        <f>IF(E6243&lt;&gt;"BASIC_OK","REVIEW",IF(RIGHT(D6243,LEN(LOWER(TRIM('Audit summary'!$B$16)))+1)="@"&amp;LOWER(TRIM('Audit summary'!$B$16)),"INTERNAL","EXTERNAL"))</f>
        <v>INTERNAL</v>
      </c>
      <c r="G6243" s="6">
        <f t="shared" si="3"/>
        <v>0</v>
      </c>
      <c r="H6243" s="6">
        <f t="shared" si="4"/>
        <v>1</v>
      </c>
      <c r="I6243" s="6" t="str">
        <f>IF(OR(A6243="",COUNTIF('Message audit'!$A$2:$A$201,A6243)=0,AND(B6243&lt;&gt;"To",B6243&lt;&gt;"CC",B6243&lt;&gt;"BCC"),E6243&lt;&gt;"BASIC_OK"),"REVIEW","OK")</f>
        <v>OK</v>
      </c>
    </row>
    <row r="6244">
      <c r="A6244" s="5" t="s">
        <v>252</v>
      </c>
      <c r="B6244" s="5" t="s">
        <v>65</v>
      </c>
      <c r="C6244" s="5" t="s">
        <v>1483</v>
      </c>
      <c r="D6244" s="6" t="str">
        <f t="shared" si="1"/>
        <v>person1243@demo.invalid</v>
      </c>
      <c r="E6244" s="6" t="str">
        <f t="shared" si="2"/>
        <v>BASIC_OK</v>
      </c>
      <c r="F6244" s="6" t="str">
        <f>IF(E6244&lt;&gt;"BASIC_OK","REVIEW",IF(RIGHT(D6244,LEN(LOWER(TRIM('Audit summary'!$B$16)))+1)="@"&amp;LOWER(TRIM('Audit summary'!$B$16)),"INTERNAL","EXTERNAL"))</f>
        <v>INTERNAL</v>
      </c>
      <c r="G6244" s="6">
        <f t="shared" si="3"/>
        <v>0</v>
      </c>
      <c r="H6244" s="6">
        <f t="shared" si="4"/>
        <v>1</v>
      </c>
      <c r="I6244" s="6" t="str">
        <f>IF(OR(A6244="",COUNTIF('Message audit'!$A$2:$A$201,A6244)=0,AND(B6244&lt;&gt;"To",B6244&lt;&gt;"CC",B6244&lt;&gt;"BCC"),E6244&lt;&gt;"BASIC_OK"),"REVIEW","OK")</f>
        <v>OK</v>
      </c>
    </row>
    <row r="6245">
      <c r="A6245" s="5" t="s">
        <v>252</v>
      </c>
      <c r="B6245" s="5" t="s">
        <v>21</v>
      </c>
      <c r="C6245" s="5" t="s">
        <v>1484</v>
      </c>
      <c r="D6245" s="6" t="str">
        <f t="shared" si="1"/>
        <v>person1244@demo.invalid</v>
      </c>
      <c r="E6245" s="6" t="str">
        <f t="shared" si="2"/>
        <v>BASIC_OK</v>
      </c>
      <c r="F6245" s="6" t="str">
        <f>IF(E6245&lt;&gt;"BASIC_OK","REVIEW",IF(RIGHT(D6245,LEN(LOWER(TRIM('Audit summary'!$B$16)))+1)="@"&amp;LOWER(TRIM('Audit summary'!$B$16)),"INTERNAL","EXTERNAL"))</f>
        <v>INTERNAL</v>
      </c>
      <c r="G6245" s="6">
        <f t="shared" si="3"/>
        <v>0</v>
      </c>
      <c r="H6245" s="6">
        <f t="shared" si="4"/>
        <v>1</v>
      </c>
      <c r="I6245" s="6" t="str">
        <f>IF(OR(A6245="",COUNTIF('Message audit'!$A$2:$A$201,A6245)=0,AND(B6245&lt;&gt;"To",B6245&lt;&gt;"CC",B6245&lt;&gt;"BCC"),E6245&lt;&gt;"BASIC_OK"),"REVIEW","OK")</f>
        <v>OK</v>
      </c>
    </row>
    <row r="6246">
      <c r="A6246" s="5" t="s">
        <v>252</v>
      </c>
      <c r="B6246" s="5" t="s">
        <v>50</v>
      </c>
      <c r="C6246" s="5" t="s">
        <v>1485</v>
      </c>
      <c r="D6246" s="6" t="str">
        <f t="shared" si="1"/>
        <v>person1245@example.org</v>
      </c>
      <c r="E6246" s="6" t="str">
        <f t="shared" si="2"/>
        <v>BASIC_OK</v>
      </c>
      <c r="F6246" s="6" t="str">
        <f>IF(E6246&lt;&gt;"BASIC_OK","REVIEW",IF(RIGHT(D6246,LEN(LOWER(TRIM('Audit summary'!$B$16)))+1)="@"&amp;LOWER(TRIM('Audit summary'!$B$16)),"INTERNAL","EXTERNAL"))</f>
        <v>EXTERNAL</v>
      </c>
      <c r="G6246" s="6">
        <f t="shared" si="3"/>
        <v>0</v>
      </c>
      <c r="H6246" s="6">
        <f t="shared" si="4"/>
        <v>1</v>
      </c>
      <c r="I6246" s="6" t="str">
        <f>IF(OR(A6246="",COUNTIF('Message audit'!$A$2:$A$201,A6246)=0,AND(B6246&lt;&gt;"To",B6246&lt;&gt;"CC",B6246&lt;&gt;"BCC"),E6246&lt;&gt;"BASIC_OK"),"REVIEW","OK")</f>
        <v>OK</v>
      </c>
    </row>
    <row r="6247">
      <c r="A6247" s="5" t="s">
        <v>252</v>
      </c>
      <c r="B6247" s="5" t="s">
        <v>65</v>
      </c>
      <c r="C6247" s="5" t="s">
        <v>1486</v>
      </c>
      <c r="D6247" s="6" t="str">
        <f t="shared" si="1"/>
        <v>person1246@demo.invalid</v>
      </c>
      <c r="E6247" s="6" t="str">
        <f t="shared" si="2"/>
        <v>BASIC_OK</v>
      </c>
      <c r="F6247" s="6" t="str">
        <f>IF(E6247&lt;&gt;"BASIC_OK","REVIEW",IF(RIGHT(D6247,LEN(LOWER(TRIM('Audit summary'!$B$16)))+1)="@"&amp;LOWER(TRIM('Audit summary'!$B$16)),"INTERNAL","EXTERNAL"))</f>
        <v>INTERNAL</v>
      </c>
      <c r="G6247" s="6">
        <f t="shared" si="3"/>
        <v>0</v>
      </c>
      <c r="H6247" s="6">
        <f t="shared" si="4"/>
        <v>1</v>
      </c>
      <c r="I6247" s="6" t="str">
        <f>IF(OR(A6247="",COUNTIF('Message audit'!$A$2:$A$201,A6247)=0,AND(B6247&lt;&gt;"To",B6247&lt;&gt;"CC",B6247&lt;&gt;"BCC"),E6247&lt;&gt;"BASIC_OK"),"REVIEW","OK")</f>
        <v>OK</v>
      </c>
    </row>
    <row r="6248">
      <c r="A6248" s="5" t="s">
        <v>252</v>
      </c>
      <c r="B6248" s="5" t="s">
        <v>21</v>
      </c>
      <c r="C6248" s="5" t="s">
        <v>1487</v>
      </c>
      <c r="D6248" s="6" t="str">
        <f t="shared" si="1"/>
        <v>person1247@demo.invalid</v>
      </c>
      <c r="E6248" s="6" t="str">
        <f t="shared" si="2"/>
        <v>BASIC_OK</v>
      </c>
      <c r="F6248" s="6" t="str">
        <f>IF(E6248&lt;&gt;"BASIC_OK","REVIEW",IF(RIGHT(D6248,LEN(LOWER(TRIM('Audit summary'!$B$16)))+1)="@"&amp;LOWER(TRIM('Audit summary'!$B$16)),"INTERNAL","EXTERNAL"))</f>
        <v>INTERNAL</v>
      </c>
      <c r="G6248" s="6">
        <f t="shared" si="3"/>
        <v>0</v>
      </c>
      <c r="H6248" s="6">
        <f t="shared" si="4"/>
        <v>1</v>
      </c>
      <c r="I6248" s="6" t="str">
        <f>IF(OR(A6248="",COUNTIF('Message audit'!$A$2:$A$201,A6248)=0,AND(B6248&lt;&gt;"To",B6248&lt;&gt;"CC",B6248&lt;&gt;"BCC"),E6248&lt;&gt;"BASIC_OK"),"REVIEW","OK")</f>
        <v>OK</v>
      </c>
    </row>
    <row r="6249">
      <c r="A6249" s="5" t="s">
        <v>252</v>
      </c>
      <c r="B6249" s="5" t="s">
        <v>50</v>
      </c>
      <c r="C6249" s="5" t="s">
        <v>1488</v>
      </c>
      <c r="D6249" s="6" t="str">
        <f t="shared" si="1"/>
        <v>person1248@demo.invalid</v>
      </c>
      <c r="E6249" s="6" t="str">
        <f t="shared" si="2"/>
        <v>BASIC_OK</v>
      </c>
      <c r="F6249" s="6" t="str">
        <f>IF(E6249&lt;&gt;"BASIC_OK","REVIEW",IF(RIGHT(D6249,LEN(LOWER(TRIM('Audit summary'!$B$16)))+1)="@"&amp;LOWER(TRIM('Audit summary'!$B$16)),"INTERNAL","EXTERNAL"))</f>
        <v>INTERNAL</v>
      </c>
      <c r="G6249" s="6">
        <f t="shared" si="3"/>
        <v>0</v>
      </c>
      <c r="H6249" s="6">
        <f t="shared" si="4"/>
        <v>1</v>
      </c>
      <c r="I6249" s="6" t="str">
        <f>IF(OR(A6249="",COUNTIF('Message audit'!$A$2:$A$201,A6249)=0,AND(B6249&lt;&gt;"To",B6249&lt;&gt;"CC",B6249&lt;&gt;"BCC"),E6249&lt;&gt;"BASIC_OK"),"REVIEW","OK")</f>
        <v>OK</v>
      </c>
    </row>
    <row r="6250">
      <c r="A6250" s="5" t="s">
        <v>252</v>
      </c>
      <c r="B6250" s="5" t="s">
        <v>65</v>
      </c>
      <c r="C6250" s="5" t="s">
        <v>1489</v>
      </c>
      <c r="D6250" s="6" t="str">
        <f t="shared" si="1"/>
        <v>person1249@demo.invalid</v>
      </c>
      <c r="E6250" s="6" t="str">
        <f t="shared" si="2"/>
        <v>BASIC_OK</v>
      </c>
      <c r="F6250" s="6" t="str">
        <f>IF(E6250&lt;&gt;"BASIC_OK","REVIEW",IF(RIGHT(D6250,LEN(LOWER(TRIM('Audit summary'!$B$16)))+1)="@"&amp;LOWER(TRIM('Audit summary'!$B$16)),"INTERNAL","EXTERNAL"))</f>
        <v>INTERNAL</v>
      </c>
      <c r="G6250" s="6">
        <f t="shared" si="3"/>
        <v>0</v>
      </c>
      <c r="H6250" s="6">
        <f t="shared" si="4"/>
        <v>1</v>
      </c>
      <c r="I6250" s="6" t="str">
        <f>IF(OR(A6250="",COUNTIF('Message audit'!$A$2:$A$201,A6250)=0,AND(B6250&lt;&gt;"To",B6250&lt;&gt;"CC",B6250&lt;&gt;"BCC"),E6250&lt;&gt;"BASIC_OK"),"REVIEW","OK")</f>
        <v>OK</v>
      </c>
    </row>
    <row r="6251">
      <c r="A6251" s="5" t="s">
        <v>252</v>
      </c>
      <c r="B6251" s="5" t="s">
        <v>21</v>
      </c>
      <c r="C6251" s="5" t="s">
        <v>1490</v>
      </c>
      <c r="D6251" s="6" t="str">
        <f t="shared" si="1"/>
        <v>person1250@example.org</v>
      </c>
      <c r="E6251" s="6" t="str">
        <f t="shared" si="2"/>
        <v>BASIC_OK</v>
      </c>
      <c r="F6251" s="6" t="str">
        <f>IF(E6251&lt;&gt;"BASIC_OK","REVIEW",IF(RIGHT(D6251,LEN(LOWER(TRIM('Audit summary'!$B$16)))+1)="@"&amp;LOWER(TRIM('Audit summary'!$B$16)),"INTERNAL","EXTERNAL"))</f>
        <v>EXTERNAL</v>
      </c>
      <c r="G6251" s="6">
        <f t="shared" si="3"/>
        <v>0</v>
      </c>
      <c r="H6251" s="6">
        <f t="shared" si="4"/>
        <v>1</v>
      </c>
      <c r="I6251" s="6" t="str">
        <f>IF(OR(A6251="",COUNTIF('Message audit'!$A$2:$A$201,A6251)=0,AND(B6251&lt;&gt;"To",B6251&lt;&gt;"CC",B6251&lt;&gt;"BCC"),E6251&lt;&gt;"BASIC_OK"),"REVIEW","OK")</f>
        <v>OK</v>
      </c>
    </row>
    <row r="6252">
      <c r="A6252" s="5" t="s">
        <v>252</v>
      </c>
      <c r="B6252" s="5" t="s">
        <v>50</v>
      </c>
      <c r="C6252" s="5" t="s">
        <v>1491</v>
      </c>
      <c r="D6252" s="6" t="str">
        <f t="shared" si="1"/>
        <v>person1251@demo.invalid</v>
      </c>
      <c r="E6252" s="6" t="str">
        <f t="shared" si="2"/>
        <v>BASIC_OK</v>
      </c>
      <c r="F6252" s="6" t="str">
        <f>IF(E6252&lt;&gt;"BASIC_OK","REVIEW",IF(RIGHT(D6252,LEN(LOWER(TRIM('Audit summary'!$B$16)))+1)="@"&amp;LOWER(TRIM('Audit summary'!$B$16)),"INTERNAL","EXTERNAL"))</f>
        <v>INTERNAL</v>
      </c>
      <c r="G6252" s="6">
        <f t="shared" si="3"/>
        <v>0</v>
      </c>
      <c r="H6252" s="6">
        <f t="shared" si="4"/>
        <v>1</v>
      </c>
      <c r="I6252" s="6" t="str">
        <f>IF(OR(A6252="",COUNTIF('Message audit'!$A$2:$A$201,A6252)=0,AND(B6252&lt;&gt;"To",B6252&lt;&gt;"CC",B6252&lt;&gt;"BCC"),E6252&lt;&gt;"BASIC_OK"),"REVIEW","OK")</f>
        <v>OK</v>
      </c>
    </row>
    <row r="6253">
      <c r="A6253" s="5" t="s">
        <v>253</v>
      </c>
      <c r="B6253" s="5" t="s">
        <v>65</v>
      </c>
      <c r="C6253" s="5" t="s">
        <v>1492</v>
      </c>
      <c r="D6253" s="6" t="str">
        <f t="shared" si="1"/>
        <v>person1252@demo.invalid</v>
      </c>
      <c r="E6253" s="6" t="str">
        <f t="shared" si="2"/>
        <v>BASIC_OK</v>
      </c>
      <c r="F6253" s="6" t="str">
        <f>IF(E6253&lt;&gt;"BASIC_OK","REVIEW",IF(RIGHT(D6253,LEN(LOWER(TRIM('Audit summary'!$B$16)))+1)="@"&amp;LOWER(TRIM('Audit summary'!$B$16)),"INTERNAL","EXTERNAL"))</f>
        <v>INTERNAL</v>
      </c>
      <c r="G6253" s="6">
        <f t="shared" si="3"/>
        <v>0</v>
      </c>
      <c r="H6253" s="6">
        <f t="shared" si="4"/>
        <v>1</v>
      </c>
      <c r="I6253" s="6" t="str">
        <f>IF(OR(A6253="",COUNTIF('Message audit'!$A$2:$A$201,A6253)=0,AND(B6253&lt;&gt;"To",B6253&lt;&gt;"CC",B6253&lt;&gt;"BCC"),E6253&lt;&gt;"BASIC_OK"),"REVIEW","OK")</f>
        <v>OK</v>
      </c>
    </row>
    <row r="6254">
      <c r="A6254" s="5" t="s">
        <v>253</v>
      </c>
      <c r="B6254" s="5" t="s">
        <v>21</v>
      </c>
      <c r="C6254" s="5" t="s">
        <v>1493</v>
      </c>
      <c r="D6254" s="6" t="str">
        <f t="shared" si="1"/>
        <v>person1253@demo.invalid</v>
      </c>
      <c r="E6254" s="6" t="str">
        <f t="shared" si="2"/>
        <v>BASIC_OK</v>
      </c>
      <c r="F6254" s="6" t="str">
        <f>IF(E6254&lt;&gt;"BASIC_OK","REVIEW",IF(RIGHT(D6254,LEN(LOWER(TRIM('Audit summary'!$B$16)))+1)="@"&amp;LOWER(TRIM('Audit summary'!$B$16)),"INTERNAL","EXTERNAL"))</f>
        <v>INTERNAL</v>
      </c>
      <c r="G6254" s="6">
        <f t="shared" si="3"/>
        <v>0</v>
      </c>
      <c r="H6254" s="6">
        <f t="shared" si="4"/>
        <v>1</v>
      </c>
      <c r="I6254" s="6" t="str">
        <f>IF(OR(A6254="",COUNTIF('Message audit'!$A$2:$A$201,A6254)=0,AND(B6254&lt;&gt;"To",B6254&lt;&gt;"CC",B6254&lt;&gt;"BCC"),E6254&lt;&gt;"BASIC_OK"),"REVIEW","OK")</f>
        <v>OK</v>
      </c>
    </row>
    <row r="6255">
      <c r="A6255" s="5" t="s">
        <v>253</v>
      </c>
      <c r="B6255" s="5" t="s">
        <v>50</v>
      </c>
      <c r="C6255" s="5" t="s">
        <v>1494</v>
      </c>
      <c r="D6255" s="6" t="str">
        <f t="shared" si="1"/>
        <v>person1254@demo.invalid</v>
      </c>
      <c r="E6255" s="6" t="str">
        <f t="shared" si="2"/>
        <v>BASIC_OK</v>
      </c>
      <c r="F6255" s="6" t="str">
        <f>IF(E6255&lt;&gt;"BASIC_OK","REVIEW",IF(RIGHT(D6255,LEN(LOWER(TRIM('Audit summary'!$B$16)))+1)="@"&amp;LOWER(TRIM('Audit summary'!$B$16)),"INTERNAL","EXTERNAL"))</f>
        <v>INTERNAL</v>
      </c>
      <c r="G6255" s="6">
        <f t="shared" si="3"/>
        <v>0</v>
      </c>
      <c r="H6255" s="6">
        <f t="shared" si="4"/>
        <v>1</v>
      </c>
      <c r="I6255" s="6" t="str">
        <f>IF(OR(A6255="",COUNTIF('Message audit'!$A$2:$A$201,A6255)=0,AND(B6255&lt;&gt;"To",B6255&lt;&gt;"CC",B6255&lt;&gt;"BCC"),E6255&lt;&gt;"BASIC_OK"),"REVIEW","OK")</f>
        <v>OK</v>
      </c>
    </row>
    <row r="6256">
      <c r="A6256" s="5" t="s">
        <v>253</v>
      </c>
      <c r="B6256" s="5" t="s">
        <v>65</v>
      </c>
      <c r="C6256" s="5" t="s">
        <v>1495</v>
      </c>
      <c r="D6256" s="6" t="str">
        <f t="shared" si="1"/>
        <v>person1255@example.org</v>
      </c>
      <c r="E6256" s="6" t="str">
        <f t="shared" si="2"/>
        <v>BASIC_OK</v>
      </c>
      <c r="F6256" s="6" t="str">
        <f>IF(E6256&lt;&gt;"BASIC_OK","REVIEW",IF(RIGHT(D6256,LEN(LOWER(TRIM('Audit summary'!$B$16)))+1)="@"&amp;LOWER(TRIM('Audit summary'!$B$16)),"INTERNAL","EXTERNAL"))</f>
        <v>EXTERNAL</v>
      </c>
      <c r="G6256" s="6">
        <f t="shared" si="3"/>
        <v>0</v>
      </c>
      <c r="H6256" s="6">
        <f t="shared" si="4"/>
        <v>1</v>
      </c>
      <c r="I6256" s="6" t="str">
        <f>IF(OR(A6256="",COUNTIF('Message audit'!$A$2:$A$201,A6256)=0,AND(B6256&lt;&gt;"To",B6256&lt;&gt;"CC",B6256&lt;&gt;"BCC"),E6256&lt;&gt;"BASIC_OK"),"REVIEW","OK")</f>
        <v>OK</v>
      </c>
    </row>
    <row r="6257">
      <c r="A6257" s="5" t="s">
        <v>253</v>
      </c>
      <c r="B6257" s="5" t="s">
        <v>21</v>
      </c>
      <c r="C6257" s="5" t="s">
        <v>1496</v>
      </c>
      <c r="D6257" s="6" t="str">
        <f t="shared" si="1"/>
        <v>person1256@demo.invalid</v>
      </c>
      <c r="E6257" s="6" t="str">
        <f t="shared" si="2"/>
        <v>BASIC_OK</v>
      </c>
      <c r="F6257" s="6" t="str">
        <f>IF(E6257&lt;&gt;"BASIC_OK","REVIEW",IF(RIGHT(D6257,LEN(LOWER(TRIM('Audit summary'!$B$16)))+1)="@"&amp;LOWER(TRIM('Audit summary'!$B$16)),"INTERNAL","EXTERNAL"))</f>
        <v>INTERNAL</v>
      </c>
      <c r="G6257" s="6">
        <f t="shared" si="3"/>
        <v>0</v>
      </c>
      <c r="H6257" s="6">
        <f t="shared" si="4"/>
        <v>1</v>
      </c>
      <c r="I6257" s="6" t="str">
        <f>IF(OR(A6257="",COUNTIF('Message audit'!$A$2:$A$201,A6257)=0,AND(B6257&lt;&gt;"To",B6257&lt;&gt;"CC",B6257&lt;&gt;"BCC"),E6257&lt;&gt;"BASIC_OK"),"REVIEW","OK")</f>
        <v>OK</v>
      </c>
    </row>
    <row r="6258">
      <c r="A6258" s="5" t="s">
        <v>253</v>
      </c>
      <c r="B6258" s="5" t="s">
        <v>50</v>
      </c>
      <c r="C6258" s="5" t="s">
        <v>1497</v>
      </c>
      <c r="D6258" s="6" t="str">
        <f t="shared" si="1"/>
        <v>person1257@demo.invalid</v>
      </c>
      <c r="E6258" s="6" t="str">
        <f t="shared" si="2"/>
        <v>BASIC_OK</v>
      </c>
      <c r="F6258" s="6" t="str">
        <f>IF(E6258&lt;&gt;"BASIC_OK","REVIEW",IF(RIGHT(D6258,LEN(LOWER(TRIM('Audit summary'!$B$16)))+1)="@"&amp;LOWER(TRIM('Audit summary'!$B$16)),"INTERNAL","EXTERNAL"))</f>
        <v>INTERNAL</v>
      </c>
      <c r="G6258" s="6">
        <f t="shared" si="3"/>
        <v>0</v>
      </c>
      <c r="H6258" s="6">
        <f t="shared" si="4"/>
        <v>1</v>
      </c>
      <c r="I6258" s="6" t="str">
        <f>IF(OR(A6258="",COUNTIF('Message audit'!$A$2:$A$201,A6258)=0,AND(B6258&lt;&gt;"To",B6258&lt;&gt;"CC",B6258&lt;&gt;"BCC"),E6258&lt;&gt;"BASIC_OK"),"REVIEW","OK")</f>
        <v>OK</v>
      </c>
    </row>
    <row r="6259">
      <c r="A6259" s="5" t="s">
        <v>253</v>
      </c>
      <c r="B6259" s="5" t="s">
        <v>65</v>
      </c>
      <c r="C6259" s="5" t="s">
        <v>1498</v>
      </c>
      <c r="D6259" s="6" t="str">
        <f t="shared" si="1"/>
        <v>person1258@demo.invalid</v>
      </c>
      <c r="E6259" s="6" t="str">
        <f t="shared" si="2"/>
        <v>BASIC_OK</v>
      </c>
      <c r="F6259" s="6" t="str">
        <f>IF(E6259&lt;&gt;"BASIC_OK","REVIEW",IF(RIGHT(D6259,LEN(LOWER(TRIM('Audit summary'!$B$16)))+1)="@"&amp;LOWER(TRIM('Audit summary'!$B$16)),"INTERNAL","EXTERNAL"))</f>
        <v>INTERNAL</v>
      </c>
      <c r="G6259" s="6">
        <f t="shared" si="3"/>
        <v>0</v>
      </c>
      <c r="H6259" s="6">
        <f t="shared" si="4"/>
        <v>1</v>
      </c>
      <c r="I6259" s="6" t="str">
        <f>IF(OR(A6259="",COUNTIF('Message audit'!$A$2:$A$201,A6259)=0,AND(B6259&lt;&gt;"To",B6259&lt;&gt;"CC",B6259&lt;&gt;"BCC"),E6259&lt;&gt;"BASIC_OK"),"REVIEW","OK")</f>
        <v>OK</v>
      </c>
    </row>
    <row r="6260">
      <c r="A6260" s="5" t="s">
        <v>253</v>
      </c>
      <c r="B6260" s="5" t="s">
        <v>21</v>
      </c>
      <c r="C6260" s="5" t="s">
        <v>1499</v>
      </c>
      <c r="D6260" s="6" t="str">
        <f t="shared" si="1"/>
        <v>person1259@demo.invalid</v>
      </c>
      <c r="E6260" s="6" t="str">
        <f t="shared" si="2"/>
        <v>BASIC_OK</v>
      </c>
      <c r="F6260" s="6" t="str">
        <f>IF(E6260&lt;&gt;"BASIC_OK","REVIEW",IF(RIGHT(D6260,LEN(LOWER(TRIM('Audit summary'!$B$16)))+1)="@"&amp;LOWER(TRIM('Audit summary'!$B$16)),"INTERNAL","EXTERNAL"))</f>
        <v>INTERNAL</v>
      </c>
      <c r="G6260" s="6">
        <f t="shared" si="3"/>
        <v>0</v>
      </c>
      <c r="H6260" s="6">
        <f t="shared" si="4"/>
        <v>1</v>
      </c>
      <c r="I6260" s="6" t="str">
        <f>IF(OR(A6260="",COUNTIF('Message audit'!$A$2:$A$201,A6260)=0,AND(B6260&lt;&gt;"To",B6260&lt;&gt;"CC",B6260&lt;&gt;"BCC"),E6260&lt;&gt;"BASIC_OK"),"REVIEW","OK")</f>
        <v>OK</v>
      </c>
    </row>
    <row r="6261">
      <c r="A6261" s="5" t="s">
        <v>253</v>
      </c>
      <c r="B6261" s="5" t="s">
        <v>50</v>
      </c>
      <c r="C6261" s="5" t="s">
        <v>1500</v>
      </c>
      <c r="D6261" s="6" t="str">
        <f t="shared" si="1"/>
        <v>person1260@example.org</v>
      </c>
      <c r="E6261" s="6" t="str">
        <f t="shared" si="2"/>
        <v>BASIC_OK</v>
      </c>
      <c r="F6261" s="6" t="str">
        <f>IF(E6261&lt;&gt;"BASIC_OK","REVIEW",IF(RIGHT(D6261,LEN(LOWER(TRIM('Audit summary'!$B$16)))+1)="@"&amp;LOWER(TRIM('Audit summary'!$B$16)),"INTERNAL","EXTERNAL"))</f>
        <v>EXTERNAL</v>
      </c>
      <c r="G6261" s="6">
        <f t="shared" si="3"/>
        <v>0</v>
      </c>
      <c r="H6261" s="6">
        <f t="shared" si="4"/>
        <v>1</v>
      </c>
      <c r="I6261" s="6" t="str">
        <f>IF(OR(A6261="",COUNTIF('Message audit'!$A$2:$A$201,A6261)=0,AND(B6261&lt;&gt;"To",B6261&lt;&gt;"CC",B6261&lt;&gt;"BCC"),E6261&lt;&gt;"BASIC_OK"),"REVIEW","OK")</f>
        <v>OK</v>
      </c>
    </row>
    <row r="6262">
      <c r="A6262" s="5" t="s">
        <v>253</v>
      </c>
      <c r="B6262" s="5" t="s">
        <v>65</v>
      </c>
      <c r="C6262" s="5" t="s">
        <v>1501</v>
      </c>
      <c r="D6262" s="6" t="str">
        <f t="shared" si="1"/>
        <v>person1261@demo.invalid</v>
      </c>
      <c r="E6262" s="6" t="str">
        <f t="shared" si="2"/>
        <v>BASIC_OK</v>
      </c>
      <c r="F6262" s="6" t="str">
        <f>IF(E6262&lt;&gt;"BASIC_OK","REVIEW",IF(RIGHT(D6262,LEN(LOWER(TRIM('Audit summary'!$B$16)))+1)="@"&amp;LOWER(TRIM('Audit summary'!$B$16)),"INTERNAL","EXTERNAL"))</f>
        <v>INTERNAL</v>
      </c>
      <c r="G6262" s="6">
        <f t="shared" si="3"/>
        <v>0</v>
      </c>
      <c r="H6262" s="6">
        <f t="shared" si="4"/>
        <v>1</v>
      </c>
      <c r="I6262" s="6" t="str">
        <f>IF(OR(A6262="",COUNTIF('Message audit'!$A$2:$A$201,A6262)=0,AND(B6262&lt;&gt;"To",B6262&lt;&gt;"CC",B6262&lt;&gt;"BCC"),E6262&lt;&gt;"BASIC_OK"),"REVIEW","OK")</f>
        <v>OK</v>
      </c>
    </row>
    <row r="6263">
      <c r="A6263" s="5" t="s">
        <v>253</v>
      </c>
      <c r="B6263" s="5" t="s">
        <v>21</v>
      </c>
      <c r="C6263" s="5" t="s">
        <v>1502</v>
      </c>
      <c r="D6263" s="6" t="str">
        <f t="shared" si="1"/>
        <v>person1262@demo.invalid</v>
      </c>
      <c r="E6263" s="6" t="str">
        <f t="shared" si="2"/>
        <v>BASIC_OK</v>
      </c>
      <c r="F6263" s="6" t="str">
        <f>IF(E6263&lt;&gt;"BASIC_OK","REVIEW",IF(RIGHT(D6263,LEN(LOWER(TRIM('Audit summary'!$B$16)))+1)="@"&amp;LOWER(TRIM('Audit summary'!$B$16)),"INTERNAL","EXTERNAL"))</f>
        <v>INTERNAL</v>
      </c>
      <c r="G6263" s="6">
        <f t="shared" si="3"/>
        <v>0</v>
      </c>
      <c r="H6263" s="6">
        <f t="shared" si="4"/>
        <v>1</v>
      </c>
      <c r="I6263" s="6" t="str">
        <f>IF(OR(A6263="",COUNTIF('Message audit'!$A$2:$A$201,A6263)=0,AND(B6263&lt;&gt;"To",B6263&lt;&gt;"CC",B6263&lt;&gt;"BCC"),E6263&lt;&gt;"BASIC_OK"),"REVIEW","OK")</f>
        <v>OK</v>
      </c>
    </row>
    <row r="6264">
      <c r="A6264" s="5" t="s">
        <v>253</v>
      </c>
      <c r="B6264" s="5" t="s">
        <v>50</v>
      </c>
      <c r="C6264" s="5" t="s">
        <v>1503</v>
      </c>
      <c r="D6264" s="6" t="str">
        <f t="shared" si="1"/>
        <v>person1263@demo.invalid</v>
      </c>
      <c r="E6264" s="6" t="str">
        <f t="shared" si="2"/>
        <v>BASIC_OK</v>
      </c>
      <c r="F6264" s="6" t="str">
        <f>IF(E6264&lt;&gt;"BASIC_OK","REVIEW",IF(RIGHT(D6264,LEN(LOWER(TRIM('Audit summary'!$B$16)))+1)="@"&amp;LOWER(TRIM('Audit summary'!$B$16)),"INTERNAL","EXTERNAL"))</f>
        <v>INTERNAL</v>
      </c>
      <c r="G6264" s="6">
        <f t="shared" si="3"/>
        <v>0</v>
      </c>
      <c r="H6264" s="6">
        <f t="shared" si="4"/>
        <v>1</v>
      </c>
      <c r="I6264" s="6" t="str">
        <f>IF(OR(A6264="",COUNTIF('Message audit'!$A$2:$A$201,A6264)=0,AND(B6264&lt;&gt;"To",B6264&lt;&gt;"CC",B6264&lt;&gt;"BCC"),E6264&lt;&gt;"BASIC_OK"),"REVIEW","OK")</f>
        <v>OK</v>
      </c>
    </row>
    <row r="6265">
      <c r="A6265" s="5" t="s">
        <v>253</v>
      </c>
      <c r="B6265" s="5" t="s">
        <v>65</v>
      </c>
      <c r="C6265" s="5" t="s">
        <v>1504</v>
      </c>
      <c r="D6265" s="6" t="str">
        <f t="shared" si="1"/>
        <v>person1264@demo.invalid</v>
      </c>
      <c r="E6265" s="6" t="str">
        <f t="shared" si="2"/>
        <v>BASIC_OK</v>
      </c>
      <c r="F6265" s="6" t="str">
        <f>IF(E6265&lt;&gt;"BASIC_OK","REVIEW",IF(RIGHT(D6265,LEN(LOWER(TRIM('Audit summary'!$B$16)))+1)="@"&amp;LOWER(TRIM('Audit summary'!$B$16)),"INTERNAL","EXTERNAL"))</f>
        <v>INTERNAL</v>
      </c>
      <c r="G6265" s="6">
        <f t="shared" si="3"/>
        <v>0</v>
      </c>
      <c r="H6265" s="6">
        <f t="shared" si="4"/>
        <v>1</v>
      </c>
      <c r="I6265" s="6" t="str">
        <f>IF(OR(A6265="",COUNTIF('Message audit'!$A$2:$A$201,A6265)=0,AND(B6265&lt;&gt;"To",B6265&lt;&gt;"CC",B6265&lt;&gt;"BCC"),E6265&lt;&gt;"BASIC_OK"),"REVIEW","OK")</f>
        <v>OK</v>
      </c>
    </row>
    <row r="6266">
      <c r="A6266" s="5" t="s">
        <v>253</v>
      </c>
      <c r="B6266" s="5" t="s">
        <v>21</v>
      </c>
      <c r="C6266" s="5" t="s">
        <v>1505</v>
      </c>
      <c r="D6266" s="6" t="str">
        <f t="shared" si="1"/>
        <v>person1265@example.org</v>
      </c>
      <c r="E6266" s="6" t="str">
        <f t="shared" si="2"/>
        <v>BASIC_OK</v>
      </c>
      <c r="F6266" s="6" t="str">
        <f>IF(E6266&lt;&gt;"BASIC_OK","REVIEW",IF(RIGHT(D6266,LEN(LOWER(TRIM('Audit summary'!$B$16)))+1)="@"&amp;LOWER(TRIM('Audit summary'!$B$16)),"INTERNAL","EXTERNAL"))</f>
        <v>EXTERNAL</v>
      </c>
      <c r="G6266" s="6">
        <f t="shared" si="3"/>
        <v>0</v>
      </c>
      <c r="H6266" s="6">
        <f t="shared" si="4"/>
        <v>1</v>
      </c>
      <c r="I6266" s="6" t="str">
        <f>IF(OR(A6266="",COUNTIF('Message audit'!$A$2:$A$201,A6266)=0,AND(B6266&lt;&gt;"To",B6266&lt;&gt;"CC",B6266&lt;&gt;"BCC"),E6266&lt;&gt;"BASIC_OK"),"REVIEW","OK")</f>
        <v>OK</v>
      </c>
    </row>
    <row r="6267">
      <c r="A6267" s="5" t="s">
        <v>253</v>
      </c>
      <c r="B6267" s="5" t="s">
        <v>50</v>
      </c>
      <c r="C6267" s="5" t="s">
        <v>1506</v>
      </c>
      <c r="D6267" s="6" t="str">
        <f t="shared" si="1"/>
        <v>person1266@demo.invalid</v>
      </c>
      <c r="E6267" s="6" t="str">
        <f t="shared" si="2"/>
        <v>BASIC_OK</v>
      </c>
      <c r="F6267" s="6" t="str">
        <f>IF(E6267&lt;&gt;"BASIC_OK","REVIEW",IF(RIGHT(D6267,LEN(LOWER(TRIM('Audit summary'!$B$16)))+1)="@"&amp;LOWER(TRIM('Audit summary'!$B$16)),"INTERNAL","EXTERNAL"))</f>
        <v>INTERNAL</v>
      </c>
      <c r="G6267" s="6">
        <f t="shared" si="3"/>
        <v>0</v>
      </c>
      <c r="H6267" s="6">
        <f t="shared" si="4"/>
        <v>1</v>
      </c>
      <c r="I6267" s="6" t="str">
        <f>IF(OR(A6267="",COUNTIF('Message audit'!$A$2:$A$201,A6267)=0,AND(B6267&lt;&gt;"To",B6267&lt;&gt;"CC",B6267&lt;&gt;"BCC"),E6267&lt;&gt;"BASIC_OK"),"REVIEW","OK")</f>
        <v>OK</v>
      </c>
    </row>
    <row r="6268">
      <c r="A6268" s="5" t="s">
        <v>253</v>
      </c>
      <c r="B6268" s="5" t="s">
        <v>65</v>
      </c>
      <c r="C6268" s="5" t="s">
        <v>1507</v>
      </c>
      <c r="D6268" s="6" t="str">
        <f t="shared" si="1"/>
        <v>person1267@demo.invalid</v>
      </c>
      <c r="E6268" s="6" t="str">
        <f t="shared" si="2"/>
        <v>BASIC_OK</v>
      </c>
      <c r="F6268" s="6" t="str">
        <f>IF(E6268&lt;&gt;"BASIC_OK","REVIEW",IF(RIGHT(D6268,LEN(LOWER(TRIM('Audit summary'!$B$16)))+1)="@"&amp;LOWER(TRIM('Audit summary'!$B$16)),"INTERNAL","EXTERNAL"))</f>
        <v>INTERNAL</v>
      </c>
      <c r="G6268" s="6">
        <f t="shared" si="3"/>
        <v>0</v>
      </c>
      <c r="H6268" s="6">
        <f t="shared" si="4"/>
        <v>1</v>
      </c>
      <c r="I6268" s="6" t="str">
        <f>IF(OR(A6268="",COUNTIF('Message audit'!$A$2:$A$201,A6268)=0,AND(B6268&lt;&gt;"To",B6268&lt;&gt;"CC",B6268&lt;&gt;"BCC"),E6268&lt;&gt;"BASIC_OK"),"REVIEW","OK")</f>
        <v>OK</v>
      </c>
    </row>
    <row r="6269">
      <c r="A6269" s="5" t="s">
        <v>253</v>
      </c>
      <c r="B6269" s="5" t="s">
        <v>21</v>
      </c>
      <c r="C6269" s="5" t="s">
        <v>1508</v>
      </c>
      <c r="D6269" s="6" t="str">
        <f t="shared" si="1"/>
        <v>person1268@demo.invalid</v>
      </c>
      <c r="E6269" s="6" t="str">
        <f t="shared" si="2"/>
        <v>BASIC_OK</v>
      </c>
      <c r="F6269" s="6" t="str">
        <f>IF(E6269&lt;&gt;"BASIC_OK","REVIEW",IF(RIGHT(D6269,LEN(LOWER(TRIM('Audit summary'!$B$16)))+1)="@"&amp;LOWER(TRIM('Audit summary'!$B$16)),"INTERNAL","EXTERNAL"))</f>
        <v>INTERNAL</v>
      </c>
      <c r="G6269" s="6">
        <f t="shared" si="3"/>
        <v>0</v>
      </c>
      <c r="H6269" s="6">
        <f t="shared" si="4"/>
        <v>1</v>
      </c>
      <c r="I6269" s="6" t="str">
        <f>IF(OR(A6269="",COUNTIF('Message audit'!$A$2:$A$201,A6269)=0,AND(B6269&lt;&gt;"To",B6269&lt;&gt;"CC",B6269&lt;&gt;"BCC"),E6269&lt;&gt;"BASIC_OK"),"REVIEW","OK")</f>
        <v>OK</v>
      </c>
    </row>
    <row r="6270">
      <c r="A6270" s="5" t="s">
        <v>253</v>
      </c>
      <c r="B6270" s="5" t="s">
        <v>50</v>
      </c>
      <c r="C6270" s="5" t="s">
        <v>1509</v>
      </c>
      <c r="D6270" s="6" t="str">
        <f t="shared" si="1"/>
        <v>person1269@demo.invalid</v>
      </c>
      <c r="E6270" s="6" t="str">
        <f t="shared" si="2"/>
        <v>BASIC_OK</v>
      </c>
      <c r="F6270" s="6" t="str">
        <f>IF(E6270&lt;&gt;"BASIC_OK","REVIEW",IF(RIGHT(D6270,LEN(LOWER(TRIM('Audit summary'!$B$16)))+1)="@"&amp;LOWER(TRIM('Audit summary'!$B$16)),"INTERNAL","EXTERNAL"))</f>
        <v>INTERNAL</v>
      </c>
      <c r="G6270" s="6">
        <f t="shared" si="3"/>
        <v>0</v>
      </c>
      <c r="H6270" s="6">
        <f t="shared" si="4"/>
        <v>1</v>
      </c>
      <c r="I6270" s="6" t="str">
        <f>IF(OR(A6270="",COUNTIF('Message audit'!$A$2:$A$201,A6270)=0,AND(B6270&lt;&gt;"To",B6270&lt;&gt;"CC",B6270&lt;&gt;"BCC"),E6270&lt;&gt;"BASIC_OK"),"REVIEW","OK")</f>
        <v>OK</v>
      </c>
    </row>
    <row r="6271">
      <c r="A6271" s="5" t="s">
        <v>253</v>
      </c>
      <c r="B6271" s="5" t="s">
        <v>65</v>
      </c>
      <c r="C6271" s="5" t="s">
        <v>1510</v>
      </c>
      <c r="D6271" s="6" t="str">
        <f t="shared" si="1"/>
        <v>person1270@example.org</v>
      </c>
      <c r="E6271" s="6" t="str">
        <f t="shared" si="2"/>
        <v>BASIC_OK</v>
      </c>
      <c r="F6271" s="6" t="str">
        <f>IF(E6271&lt;&gt;"BASIC_OK","REVIEW",IF(RIGHT(D6271,LEN(LOWER(TRIM('Audit summary'!$B$16)))+1)="@"&amp;LOWER(TRIM('Audit summary'!$B$16)),"INTERNAL","EXTERNAL"))</f>
        <v>EXTERNAL</v>
      </c>
      <c r="G6271" s="6">
        <f t="shared" si="3"/>
        <v>0</v>
      </c>
      <c r="H6271" s="6">
        <f t="shared" si="4"/>
        <v>1</v>
      </c>
      <c r="I6271" s="6" t="str">
        <f>IF(OR(A6271="",COUNTIF('Message audit'!$A$2:$A$201,A6271)=0,AND(B6271&lt;&gt;"To",B6271&lt;&gt;"CC",B6271&lt;&gt;"BCC"),E6271&lt;&gt;"BASIC_OK"),"REVIEW","OK")</f>
        <v>OK</v>
      </c>
    </row>
    <row r="6272">
      <c r="A6272" s="5" t="s">
        <v>253</v>
      </c>
      <c r="B6272" s="5" t="s">
        <v>21</v>
      </c>
      <c r="C6272" s="5" t="s">
        <v>1511</v>
      </c>
      <c r="D6272" s="6" t="str">
        <f t="shared" si="1"/>
        <v>person1271@demo.invalid</v>
      </c>
      <c r="E6272" s="6" t="str">
        <f t="shared" si="2"/>
        <v>BASIC_OK</v>
      </c>
      <c r="F6272" s="6" t="str">
        <f>IF(E6272&lt;&gt;"BASIC_OK","REVIEW",IF(RIGHT(D6272,LEN(LOWER(TRIM('Audit summary'!$B$16)))+1)="@"&amp;LOWER(TRIM('Audit summary'!$B$16)),"INTERNAL","EXTERNAL"))</f>
        <v>INTERNAL</v>
      </c>
      <c r="G6272" s="6">
        <f t="shared" si="3"/>
        <v>0</v>
      </c>
      <c r="H6272" s="6">
        <f t="shared" si="4"/>
        <v>1</v>
      </c>
      <c r="I6272" s="6" t="str">
        <f>IF(OR(A6272="",COUNTIF('Message audit'!$A$2:$A$201,A6272)=0,AND(B6272&lt;&gt;"To",B6272&lt;&gt;"CC",B6272&lt;&gt;"BCC"),E6272&lt;&gt;"BASIC_OK"),"REVIEW","OK")</f>
        <v>OK</v>
      </c>
    </row>
    <row r="6273">
      <c r="A6273" s="5" t="s">
        <v>253</v>
      </c>
      <c r="B6273" s="5" t="s">
        <v>50</v>
      </c>
      <c r="C6273" s="5" t="s">
        <v>1512</v>
      </c>
      <c r="D6273" s="6" t="str">
        <f t="shared" si="1"/>
        <v>person1272@demo.invalid</v>
      </c>
      <c r="E6273" s="6" t="str">
        <f t="shared" si="2"/>
        <v>BASIC_OK</v>
      </c>
      <c r="F6273" s="6" t="str">
        <f>IF(E6273&lt;&gt;"BASIC_OK","REVIEW",IF(RIGHT(D6273,LEN(LOWER(TRIM('Audit summary'!$B$16)))+1)="@"&amp;LOWER(TRIM('Audit summary'!$B$16)),"INTERNAL","EXTERNAL"))</f>
        <v>INTERNAL</v>
      </c>
      <c r="G6273" s="6">
        <f t="shared" si="3"/>
        <v>0</v>
      </c>
      <c r="H6273" s="6">
        <f t="shared" si="4"/>
        <v>1</v>
      </c>
      <c r="I6273" s="6" t="str">
        <f>IF(OR(A6273="",COUNTIF('Message audit'!$A$2:$A$201,A6273)=0,AND(B6273&lt;&gt;"To",B6273&lt;&gt;"CC",B6273&lt;&gt;"BCC"),E6273&lt;&gt;"BASIC_OK"),"REVIEW","OK")</f>
        <v>OK</v>
      </c>
    </row>
    <row r="6274">
      <c r="A6274" s="5" t="s">
        <v>253</v>
      </c>
      <c r="B6274" s="5" t="s">
        <v>65</v>
      </c>
      <c r="C6274" s="5" t="s">
        <v>1513</v>
      </c>
      <c r="D6274" s="6" t="str">
        <f t="shared" si="1"/>
        <v>person1273@demo.invalid</v>
      </c>
      <c r="E6274" s="6" t="str">
        <f t="shared" si="2"/>
        <v>BASIC_OK</v>
      </c>
      <c r="F6274" s="6" t="str">
        <f>IF(E6274&lt;&gt;"BASIC_OK","REVIEW",IF(RIGHT(D6274,LEN(LOWER(TRIM('Audit summary'!$B$16)))+1)="@"&amp;LOWER(TRIM('Audit summary'!$B$16)),"INTERNAL","EXTERNAL"))</f>
        <v>INTERNAL</v>
      </c>
      <c r="G6274" s="6">
        <f t="shared" si="3"/>
        <v>0</v>
      </c>
      <c r="H6274" s="6">
        <f t="shared" si="4"/>
        <v>1</v>
      </c>
      <c r="I6274" s="6" t="str">
        <f>IF(OR(A6274="",COUNTIF('Message audit'!$A$2:$A$201,A6274)=0,AND(B6274&lt;&gt;"To",B6274&lt;&gt;"CC",B6274&lt;&gt;"BCC"),E6274&lt;&gt;"BASIC_OK"),"REVIEW","OK")</f>
        <v>OK</v>
      </c>
    </row>
    <row r="6275">
      <c r="A6275" s="5" t="s">
        <v>253</v>
      </c>
      <c r="B6275" s="5" t="s">
        <v>21</v>
      </c>
      <c r="C6275" s="5" t="s">
        <v>1514</v>
      </c>
      <c r="D6275" s="6" t="str">
        <f t="shared" si="1"/>
        <v>person1274@demo.invalid</v>
      </c>
      <c r="E6275" s="6" t="str">
        <f t="shared" si="2"/>
        <v>BASIC_OK</v>
      </c>
      <c r="F6275" s="6" t="str">
        <f>IF(E6275&lt;&gt;"BASIC_OK","REVIEW",IF(RIGHT(D6275,LEN(LOWER(TRIM('Audit summary'!$B$16)))+1)="@"&amp;LOWER(TRIM('Audit summary'!$B$16)),"INTERNAL","EXTERNAL"))</f>
        <v>INTERNAL</v>
      </c>
      <c r="G6275" s="6">
        <f t="shared" si="3"/>
        <v>0</v>
      </c>
      <c r="H6275" s="6">
        <f t="shared" si="4"/>
        <v>1</v>
      </c>
      <c r="I6275" s="6" t="str">
        <f>IF(OR(A6275="",COUNTIF('Message audit'!$A$2:$A$201,A6275)=0,AND(B6275&lt;&gt;"To",B6275&lt;&gt;"CC",B6275&lt;&gt;"BCC"),E6275&lt;&gt;"BASIC_OK"),"REVIEW","OK")</f>
        <v>OK</v>
      </c>
    </row>
    <row r="6276">
      <c r="A6276" s="5" t="s">
        <v>253</v>
      </c>
      <c r="B6276" s="5" t="s">
        <v>50</v>
      </c>
      <c r="C6276" s="5" t="s">
        <v>1515</v>
      </c>
      <c r="D6276" s="6" t="str">
        <f t="shared" si="1"/>
        <v>person1275@example.org</v>
      </c>
      <c r="E6276" s="6" t="str">
        <f t="shared" si="2"/>
        <v>BASIC_OK</v>
      </c>
      <c r="F6276" s="6" t="str">
        <f>IF(E6276&lt;&gt;"BASIC_OK","REVIEW",IF(RIGHT(D6276,LEN(LOWER(TRIM('Audit summary'!$B$16)))+1)="@"&amp;LOWER(TRIM('Audit summary'!$B$16)),"INTERNAL","EXTERNAL"))</f>
        <v>EXTERNAL</v>
      </c>
      <c r="G6276" s="6">
        <f t="shared" si="3"/>
        <v>0</v>
      </c>
      <c r="H6276" s="6">
        <f t="shared" si="4"/>
        <v>1</v>
      </c>
      <c r="I6276" s="6" t="str">
        <f>IF(OR(A6276="",COUNTIF('Message audit'!$A$2:$A$201,A6276)=0,AND(B6276&lt;&gt;"To",B6276&lt;&gt;"CC",B6276&lt;&gt;"BCC"),E6276&lt;&gt;"BASIC_OK"),"REVIEW","OK")</f>
        <v>OK</v>
      </c>
    </row>
    <row r="6277">
      <c r="A6277" s="5" t="s">
        <v>253</v>
      </c>
      <c r="B6277" s="5" t="s">
        <v>65</v>
      </c>
      <c r="C6277" s="5" t="s">
        <v>1516</v>
      </c>
      <c r="D6277" s="6" t="str">
        <f t="shared" si="1"/>
        <v>person1276@demo.invalid</v>
      </c>
      <c r="E6277" s="6" t="str">
        <f t="shared" si="2"/>
        <v>BASIC_OK</v>
      </c>
      <c r="F6277" s="6" t="str">
        <f>IF(E6277&lt;&gt;"BASIC_OK","REVIEW",IF(RIGHT(D6277,LEN(LOWER(TRIM('Audit summary'!$B$16)))+1)="@"&amp;LOWER(TRIM('Audit summary'!$B$16)),"INTERNAL","EXTERNAL"))</f>
        <v>INTERNAL</v>
      </c>
      <c r="G6277" s="6">
        <f t="shared" si="3"/>
        <v>0</v>
      </c>
      <c r="H6277" s="6">
        <f t="shared" si="4"/>
        <v>1</v>
      </c>
      <c r="I6277" s="6" t="str">
        <f>IF(OR(A6277="",COUNTIF('Message audit'!$A$2:$A$201,A6277)=0,AND(B6277&lt;&gt;"To",B6277&lt;&gt;"CC",B6277&lt;&gt;"BCC"),E6277&lt;&gt;"BASIC_OK"),"REVIEW","OK")</f>
        <v>OK</v>
      </c>
    </row>
    <row r="6278">
      <c r="A6278" s="5" t="s">
        <v>253</v>
      </c>
      <c r="B6278" s="5" t="s">
        <v>21</v>
      </c>
      <c r="C6278" s="5" t="s">
        <v>1517</v>
      </c>
      <c r="D6278" s="6" t="str">
        <f t="shared" si="1"/>
        <v>person1277@demo.invalid</v>
      </c>
      <c r="E6278" s="6" t="str">
        <f t="shared" si="2"/>
        <v>BASIC_OK</v>
      </c>
      <c r="F6278" s="6" t="str">
        <f>IF(E6278&lt;&gt;"BASIC_OK","REVIEW",IF(RIGHT(D6278,LEN(LOWER(TRIM('Audit summary'!$B$16)))+1)="@"&amp;LOWER(TRIM('Audit summary'!$B$16)),"INTERNAL","EXTERNAL"))</f>
        <v>INTERNAL</v>
      </c>
      <c r="G6278" s="6">
        <f t="shared" si="3"/>
        <v>0</v>
      </c>
      <c r="H6278" s="6">
        <f t="shared" si="4"/>
        <v>1</v>
      </c>
      <c r="I6278" s="6" t="str">
        <f>IF(OR(A6278="",COUNTIF('Message audit'!$A$2:$A$201,A6278)=0,AND(B6278&lt;&gt;"To",B6278&lt;&gt;"CC",B6278&lt;&gt;"BCC"),E6278&lt;&gt;"BASIC_OK"),"REVIEW","OK")</f>
        <v>OK</v>
      </c>
    </row>
    <row r="6279">
      <c r="A6279" s="5" t="s">
        <v>253</v>
      </c>
      <c r="B6279" s="5" t="s">
        <v>50</v>
      </c>
      <c r="C6279" s="5" t="s">
        <v>1518</v>
      </c>
      <c r="D6279" s="6" t="str">
        <f t="shared" si="1"/>
        <v>person1278@demo.invalid</v>
      </c>
      <c r="E6279" s="6" t="str">
        <f t="shared" si="2"/>
        <v>BASIC_OK</v>
      </c>
      <c r="F6279" s="6" t="str">
        <f>IF(E6279&lt;&gt;"BASIC_OK","REVIEW",IF(RIGHT(D6279,LEN(LOWER(TRIM('Audit summary'!$B$16)))+1)="@"&amp;LOWER(TRIM('Audit summary'!$B$16)),"INTERNAL","EXTERNAL"))</f>
        <v>INTERNAL</v>
      </c>
      <c r="G6279" s="6">
        <f t="shared" si="3"/>
        <v>0</v>
      </c>
      <c r="H6279" s="6">
        <f t="shared" si="4"/>
        <v>1</v>
      </c>
      <c r="I6279" s="6" t="str">
        <f>IF(OR(A6279="",COUNTIF('Message audit'!$A$2:$A$201,A6279)=0,AND(B6279&lt;&gt;"To",B6279&lt;&gt;"CC",B6279&lt;&gt;"BCC"),E6279&lt;&gt;"BASIC_OK"),"REVIEW","OK")</f>
        <v>OK</v>
      </c>
    </row>
    <row r="6280">
      <c r="A6280" s="5" t="s">
        <v>253</v>
      </c>
      <c r="B6280" s="5" t="s">
        <v>65</v>
      </c>
      <c r="C6280" s="5" t="s">
        <v>1519</v>
      </c>
      <c r="D6280" s="6" t="str">
        <f t="shared" si="1"/>
        <v>person1279@demo.invalid</v>
      </c>
      <c r="E6280" s="6" t="str">
        <f t="shared" si="2"/>
        <v>BASIC_OK</v>
      </c>
      <c r="F6280" s="6" t="str">
        <f>IF(E6280&lt;&gt;"BASIC_OK","REVIEW",IF(RIGHT(D6280,LEN(LOWER(TRIM('Audit summary'!$B$16)))+1)="@"&amp;LOWER(TRIM('Audit summary'!$B$16)),"INTERNAL","EXTERNAL"))</f>
        <v>INTERNAL</v>
      </c>
      <c r="G6280" s="6">
        <f t="shared" si="3"/>
        <v>0</v>
      </c>
      <c r="H6280" s="6">
        <f t="shared" si="4"/>
        <v>1</v>
      </c>
      <c r="I6280" s="6" t="str">
        <f>IF(OR(A6280="",COUNTIF('Message audit'!$A$2:$A$201,A6280)=0,AND(B6280&lt;&gt;"To",B6280&lt;&gt;"CC",B6280&lt;&gt;"BCC"),E6280&lt;&gt;"BASIC_OK"),"REVIEW","OK")</f>
        <v>OK</v>
      </c>
    </row>
    <row r="6281">
      <c r="A6281" s="5" t="s">
        <v>253</v>
      </c>
      <c r="B6281" s="5" t="s">
        <v>21</v>
      </c>
      <c r="C6281" s="5" t="s">
        <v>1520</v>
      </c>
      <c r="D6281" s="6" t="str">
        <f t="shared" si="1"/>
        <v>person1280@example.org</v>
      </c>
      <c r="E6281" s="6" t="str">
        <f t="shared" si="2"/>
        <v>BASIC_OK</v>
      </c>
      <c r="F6281" s="6" t="str">
        <f>IF(E6281&lt;&gt;"BASIC_OK","REVIEW",IF(RIGHT(D6281,LEN(LOWER(TRIM('Audit summary'!$B$16)))+1)="@"&amp;LOWER(TRIM('Audit summary'!$B$16)),"INTERNAL","EXTERNAL"))</f>
        <v>EXTERNAL</v>
      </c>
      <c r="G6281" s="6">
        <f t="shared" si="3"/>
        <v>0</v>
      </c>
      <c r="H6281" s="6">
        <f t="shared" si="4"/>
        <v>1</v>
      </c>
      <c r="I6281" s="6" t="str">
        <f>IF(OR(A6281="",COUNTIF('Message audit'!$A$2:$A$201,A6281)=0,AND(B6281&lt;&gt;"To",B6281&lt;&gt;"CC",B6281&lt;&gt;"BCC"),E6281&lt;&gt;"BASIC_OK"),"REVIEW","OK")</f>
        <v>OK</v>
      </c>
    </row>
    <row r="6282">
      <c r="A6282" s="5" t="s">
        <v>253</v>
      </c>
      <c r="B6282" s="5" t="s">
        <v>50</v>
      </c>
      <c r="C6282" s="5" t="s">
        <v>1521</v>
      </c>
      <c r="D6282" s="6" t="str">
        <f t="shared" si="1"/>
        <v>person1281@demo.invalid</v>
      </c>
      <c r="E6282" s="6" t="str">
        <f t="shared" si="2"/>
        <v>BASIC_OK</v>
      </c>
      <c r="F6282" s="6" t="str">
        <f>IF(E6282&lt;&gt;"BASIC_OK","REVIEW",IF(RIGHT(D6282,LEN(LOWER(TRIM('Audit summary'!$B$16)))+1)="@"&amp;LOWER(TRIM('Audit summary'!$B$16)),"INTERNAL","EXTERNAL"))</f>
        <v>INTERNAL</v>
      </c>
      <c r="G6282" s="6">
        <f t="shared" si="3"/>
        <v>0</v>
      </c>
      <c r="H6282" s="6">
        <f t="shared" si="4"/>
        <v>1</v>
      </c>
      <c r="I6282" s="6" t="str">
        <f>IF(OR(A6282="",COUNTIF('Message audit'!$A$2:$A$201,A6282)=0,AND(B6282&lt;&gt;"To",B6282&lt;&gt;"CC",B6282&lt;&gt;"BCC"),E6282&lt;&gt;"BASIC_OK"),"REVIEW","OK")</f>
        <v>OK</v>
      </c>
    </row>
    <row r="6283">
      <c r="A6283" s="5" t="s">
        <v>253</v>
      </c>
      <c r="B6283" s="5" t="s">
        <v>65</v>
      </c>
      <c r="C6283" s="5" t="s">
        <v>1522</v>
      </c>
      <c r="D6283" s="6" t="str">
        <f t="shared" si="1"/>
        <v>person1282@demo.invalid</v>
      </c>
      <c r="E6283" s="6" t="str">
        <f t="shared" si="2"/>
        <v>BASIC_OK</v>
      </c>
      <c r="F6283" s="6" t="str">
        <f>IF(E6283&lt;&gt;"BASIC_OK","REVIEW",IF(RIGHT(D6283,LEN(LOWER(TRIM('Audit summary'!$B$16)))+1)="@"&amp;LOWER(TRIM('Audit summary'!$B$16)),"INTERNAL","EXTERNAL"))</f>
        <v>INTERNAL</v>
      </c>
      <c r="G6283" s="6">
        <f t="shared" si="3"/>
        <v>0</v>
      </c>
      <c r="H6283" s="6">
        <f t="shared" si="4"/>
        <v>1</v>
      </c>
      <c r="I6283" s="6" t="str">
        <f>IF(OR(A6283="",COUNTIF('Message audit'!$A$2:$A$201,A6283)=0,AND(B6283&lt;&gt;"To",B6283&lt;&gt;"CC",B6283&lt;&gt;"BCC"),E6283&lt;&gt;"BASIC_OK"),"REVIEW","OK")</f>
        <v>OK</v>
      </c>
    </row>
    <row r="6284">
      <c r="A6284" s="5" t="s">
        <v>253</v>
      </c>
      <c r="B6284" s="5" t="s">
        <v>21</v>
      </c>
      <c r="C6284" s="5" t="s">
        <v>1523</v>
      </c>
      <c r="D6284" s="6" t="str">
        <f t="shared" si="1"/>
        <v>person1283@demo.invalid</v>
      </c>
      <c r="E6284" s="6" t="str">
        <f t="shared" si="2"/>
        <v>BASIC_OK</v>
      </c>
      <c r="F6284" s="6" t="str">
        <f>IF(E6284&lt;&gt;"BASIC_OK","REVIEW",IF(RIGHT(D6284,LEN(LOWER(TRIM('Audit summary'!$B$16)))+1)="@"&amp;LOWER(TRIM('Audit summary'!$B$16)),"INTERNAL","EXTERNAL"))</f>
        <v>INTERNAL</v>
      </c>
      <c r="G6284" s="6">
        <f t="shared" si="3"/>
        <v>0</v>
      </c>
      <c r="H6284" s="6">
        <f t="shared" si="4"/>
        <v>1</v>
      </c>
      <c r="I6284" s="6" t="str">
        <f>IF(OR(A6284="",COUNTIF('Message audit'!$A$2:$A$201,A6284)=0,AND(B6284&lt;&gt;"To",B6284&lt;&gt;"CC",B6284&lt;&gt;"BCC"),E6284&lt;&gt;"BASIC_OK"),"REVIEW","OK")</f>
        <v>OK</v>
      </c>
    </row>
    <row r="6285">
      <c r="A6285" s="5" t="s">
        <v>253</v>
      </c>
      <c r="B6285" s="5" t="s">
        <v>50</v>
      </c>
      <c r="C6285" s="5" t="s">
        <v>1524</v>
      </c>
      <c r="D6285" s="6" t="str">
        <f t="shared" si="1"/>
        <v>person1284@demo.invalid</v>
      </c>
      <c r="E6285" s="6" t="str">
        <f t="shared" si="2"/>
        <v>BASIC_OK</v>
      </c>
      <c r="F6285" s="6" t="str">
        <f>IF(E6285&lt;&gt;"BASIC_OK","REVIEW",IF(RIGHT(D6285,LEN(LOWER(TRIM('Audit summary'!$B$16)))+1)="@"&amp;LOWER(TRIM('Audit summary'!$B$16)),"INTERNAL","EXTERNAL"))</f>
        <v>INTERNAL</v>
      </c>
      <c r="G6285" s="6">
        <f t="shared" si="3"/>
        <v>0</v>
      </c>
      <c r="H6285" s="6">
        <f t="shared" si="4"/>
        <v>1</v>
      </c>
      <c r="I6285" s="6" t="str">
        <f>IF(OR(A6285="",COUNTIF('Message audit'!$A$2:$A$201,A6285)=0,AND(B6285&lt;&gt;"To",B6285&lt;&gt;"CC",B6285&lt;&gt;"BCC"),E6285&lt;&gt;"BASIC_OK"),"REVIEW","OK")</f>
        <v>OK</v>
      </c>
    </row>
    <row r="6286">
      <c r="A6286" s="5" t="s">
        <v>253</v>
      </c>
      <c r="B6286" s="5" t="s">
        <v>65</v>
      </c>
      <c r="C6286" s="5" t="s">
        <v>1525</v>
      </c>
      <c r="D6286" s="6" t="str">
        <f t="shared" si="1"/>
        <v>person1285@example.org</v>
      </c>
      <c r="E6286" s="6" t="str">
        <f t="shared" si="2"/>
        <v>BASIC_OK</v>
      </c>
      <c r="F6286" s="6" t="str">
        <f>IF(E6286&lt;&gt;"BASIC_OK","REVIEW",IF(RIGHT(D6286,LEN(LOWER(TRIM('Audit summary'!$B$16)))+1)="@"&amp;LOWER(TRIM('Audit summary'!$B$16)),"INTERNAL","EXTERNAL"))</f>
        <v>EXTERNAL</v>
      </c>
      <c r="G6286" s="6">
        <f t="shared" si="3"/>
        <v>0</v>
      </c>
      <c r="H6286" s="6">
        <f t="shared" si="4"/>
        <v>1</v>
      </c>
      <c r="I6286" s="6" t="str">
        <f>IF(OR(A6286="",COUNTIF('Message audit'!$A$2:$A$201,A6286)=0,AND(B6286&lt;&gt;"To",B6286&lt;&gt;"CC",B6286&lt;&gt;"BCC"),E6286&lt;&gt;"BASIC_OK"),"REVIEW","OK")</f>
        <v>OK</v>
      </c>
    </row>
    <row r="6287">
      <c r="A6287" s="5" t="s">
        <v>253</v>
      </c>
      <c r="B6287" s="5" t="s">
        <v>21</v>
      </c>
      <c r="C6287" s="5" t="s">
        <v>1526</v>
      </c>
      <c r="D6287" s="6" t="str">
        <f t="shared" si="1"/>
        <v>person1286@demo.invalid</v>
      </c>
      <c r="E6287" s="6" t="str">
        <f t="shared" si="2"/>
        <v>BASIC_OK</v>
      </c>
      <c r="F6287" s="6" t="str">
        <f>IF(E6287&lt;&gt;"BASIC_OK","REVIEW",IF(RIGHT(D6287,LEN(LOWER(TRIM('Audit summary'!$B$16)))+1)="@"&amp;LOWER(TRIM('Audit summary'!$B$16)),"INTERNAL","EXTERNAL"))</f>
        <v>INTERNAL</v>
      </c>
      <c r="G6287" s="6">
        <f t="shared" si="3"/>
        <v>0</v>
      </c>
      <c r="H6287" s="6">
        <f t="shared" si="4"/>
        <v>1</v>
      </c>
      <c r="I6287" s="6" t="str">
        <f>IF(OR(A6287="",COUNTIF('Message audit'!$A$2:$A$201,A6287)=0,AND(B6287&lt;&gt;"To",B6287&lt;&gt;"CC",B6287&lt;&gt;"BCC"),E6287&lt;&gt;"BASIC_OK"),"REVIEW","OK")</f>
        <v>OK</v>
      </c>
    </row>
    <row r="6288">
      <c r="A6288" s="5" t="s">
        <v>253</v>
      </c>
      <c r="B6288" s="5" t="s">
        <v>50</v>
      </c>
      <c r="C6288" s="5" t="s">
        <v>1527</v>
      </c>
      <c r="D6288" s="6" t="str">
        <f t="shared" si="1"/>
        <v>person1287@demo.invalid</v>
      </c>
      <c r="E6288" s="6" t="str">
        <f t="shared" si="2"/>
        <v>BASIC_OK</v>
      </c>
      <c r="F6288" s="6" t="str">
        <f>IF(E6288&lt;&gt;"BASIC_OK","REVIEW",IF(RIGHT(D6288,LEN(LOWER(TRIM('Audit summary'!$B$16)))+1)="@"&amp;LOWER(TRIM('Audit summary'!$B$16)),"INTERNAL","EXTERNAL"))</f>
        <v>INTERNAL</v>
      </c>
      <c r="G6288" s="6">
        <f t="shared" si="3"/>
        <v>0</v>
      </c>
      <c r="H6288" s="6">
        <f t="shared" si="4"/>
        <v>1</v>
      </c>
      <c r="I6288" s="6" t="str">
        <f>IF(OR(A6288="",COUNTIF('Message audit'!$A$2:$A$201,A6288)=0,AND(B6288&lt;&gt;"To",B6288&lt;&gt;"CC",B6288&lt;&gt;"BCC"),E6288&lt;&gt;"BASIC_OK"),"REVIEW","OK")</f>
        <v>OK</v>
      </c>
    </row>
    <row r="6289">
      <c r="A6289" s="5" t="s">
        <v>253</v>
      </c>
      <c r="B6289" s="5" t="s">
        <v>65</v>
      </c>
      <c r="C6289" s="5" t="s">
        <v>1528</v>
      </c>
      <c r="D6289" s="6" t="str">
        <f t="shared" si="1"/>
        <v>person1288@demo.invalid</v>
      </c>
      <c r="E6289" s="6" t="str">
        <f t="shared" si="2"/>
        <v>BASIC_OK</v>
      </c>
      <c r="F6289" s="6" t="str">
        <f>IF(E6289&lt;&gt;"BASIC_OK","REVIEW",IF(RIGHT(D6289,LEN(LOWER(TRIM('Audit summary'!$B$16)))+1)="@"&amp;LOWER(TRIM('Audit summary'!$B$16)),"INTERNAL","EXTERNAL"))</f>
        <v>INTERNAL</v>
      </c>
      <c r="G6289" s="6">
        <f t="shared" si="3"/>
        <v>0</v>
      </c>
      <c r="H6289" s="6">
        <f t="shared" si="4"/>
        <v>1</v>
      </c>
      <c r="I6289" s="6" t="str">
        <f>IF(OR(A6289="",COUNTIF('Message audit'!$A$2:$A$201,A6289)=0,AND(B6289&lt;&gt;"To",B6289&lt;&gt;"CC",B6289&lt;&gt;"BCC"),E6289&lt;&gt;"BASIC_OK"),"REVIEW","OK")</f>
        <v>OK</v>
      </c>
    </row>
    <row r="6290">
      <c r="A6290" s="5" t="s">
        <v>253</v>
      </c>
      <c r="B6290" s="5" t="s">
        <v>21</v>
      </c>
      <c r="C6290" s="5" t="s">
        <v>1529</v>
      </c>
      <c r="D6290" s="6" t="str">
        <f t="shared" si="1"/>
        <v>person1289@demo.invalid</v>
      </c>
      <c r="E6290" s="6" t="str">
        <f t="shared" si="2"/>
        <v>BASIC_OK</v>
      </c>
      <c r="F6290" s="6" t="str">
        <f>IF(E6290&lt;&gt;"BASIC_OK","REVIEW",IF(RIGHT(D6290,LEN(LOWER(TRIM('Audit summary'!$B$16)))+1)="@"&amp;LOWER(TRIM('Audit summary'!$B$16)),"INTERNAL","EXTERNAL"))</f>
        <v>INTERNAL</v>
      </c>
      <c r="G6290" s="6">
        <f t="shared" si="3"/>
        <v>0</v>
      </c>
      <c r="H6290" s="6">
        <f t="shared" si="4"/>
        <v>1</v>
      </c>
      <c r="I6290" s="6" t="str">
        <f>IF(OR(A6290="",COUNTIF('Message audit'!$A$2:$A$201,A6290)=0,AND(B6290&lt;&gt;"To",B6290&lt;&gt;"CC",B6290&lt;&gt;"BCC"),E6290&lt;&gt;"BASIC_OK"),"REVIEW","OK")</f>
        <v>OK</v>
      </c>
    </row>
    <row r="6291">
      <c r="A6291" s="5" t="s">
        <v>253</v>
      </c>
      <c r="B6291" s="5" t="s">
        <v>50</v>
      </c>
      <c r="C6291" s="5" t="s">
        <v>1530</v>
      </c>
      <c r="D6291" s="6" t="str">
        <f t="shared" si="1"/>
        <v>person1290@example.org</v>
      </c>
      <c r="E6291" s="6" t="str">
        <f t="shared" si="2"/>
        <v>BASIC_OK</v>
      </c>
      <c r="F6291" s="6" t="str">
        <f>IF(E6291&lt;&gt;"BASIC_OK","REVIEW",IF(RIGHT(D6291,LEN(LOWER(TRIM('Audit summary'!$B$16)))+1)="@"&amp;LOWER(TRIM('Audit summary'!$B$16)),"INTERNAL","EXTERNAL"))</f>
        <v>EXTERNAL</v>
      </c>
      <c r="G6291" s="6">
        <f t="shared" si="3"/>
        <v>0</v>
      </c>
      <c r="H6291" s="6">
        <f t="shared" si="4"/>
        <v>1</v>
      </c>
      <c r="I6291" s="6" t="str">
        <f>IF(OR(A6291="",COUNTIF('Message audit'!$A$2:$A$201,A6291)=0,AND(B6291&lt;&gt;"To",B6291&lt;&gt;"CC",B6291&lt;&gt;"BCC"),E6291&lt;&gt;"BASIC_OK"),"REVIEW","OK")</f>
        <v>OK</v>
      </c>
    </row>
    <row r="6292">
      <c r="A6292" s="5" t="s">
        <v>253</v>
      </c>
      <c r="B6292" s="5" t="s">
        <v>65</v>
      </c>
      <c r="C6292" s="5" t="s">
        <v>1531</v>
      </c>
      <c r="D6292" s="6" t="str">
        <f t="shared" si="1"/>
        <v>person1291@demo.invalid</v>
      </c>
      <c r="E6292" s="6" t="str">
        <f t="shared" si="2"/>
        <v>BASIC_OK</v>
      </c>
      <c r="F6292" s="6" t="str">
        <f>IF(E6292&lt;&gt;"BASIC_OK","REVIEW",IF(RIGHT(D6292,LEN(LOWER(TRIM('Audit summary'!$B$16)))+1)="@"&amp;LOWER(TRIM('Audit summary'!$B$16)),"INTERNAL","EXTERNAL"))</f>
        <v>INTERNAL</v>
      </c>
      <c r="G6292" s="6">
        <f t="shared" si="3"/>
        <v>0</v>
      </c>
      <c r="H6292" s="6">
        <f t="shared" si="4"/>
        <v>1</v>
      </c>
      <c r="I6292" s="6" t="str">
        <f>IF(OR(A6292="",COUNTIF('Message audit'!$A$2:$A$201,A6292)=0,AND(B6292&lt;&gt;"To",B6292&lt;&gt;"CC",B6292&lt;&gt;"BCC"),E6292&lt;&gt;"BASIC_OK"),"REVIEW","OK")</f>
        <v>OK</v>
      </c>
    </row>
    <row r="6293">
      <c r="A6293" s="5" t="s">
        <v>253</v>
      </c>
      <c r="B6293" s="5" t="s">
        <v>21</v>
      </c>
      <c r="C6293" s="5" t="s">
        <v>1532</v>
      </c>
      <c r="D6293" s="6" t="str">
        <f t="shared" si="1"/>
        <v>person1292@demo.invalid</v>
      </c>
      <c r="E6293" s="6" t="str">
        <f t="shared" si="2"/>
        <v>BASIC_OK</v>
      </c>
      <c r="F6293" s="6" t="str">
        <f>IF(E6293&lt;&gt;"BASIC_OK","REVIEW",IF(RIGHT(D6293,LEN(LOWER(TRIM('Audit summary'!$B$16)))+1)="@"&amp;LOWER(TRIM('Audit summary'!$B$16)),"INTERNAL","EXTERNAL"))</f>
        <v>INTERNAL</v>
      </c>
      <c r="G6293" s="6">
        <f t="shared" si="3"/>
        <v>0</v>
      </c>
      <c r="H6293" s="6">
        <f t="shared" si="4"/>
        <v>1</v>
      </c>
      <c r="I6293" s="6" t="str">
        <f>IF(OR(A6293="",COUNTIF('Message audit'!$A$2:$A$201,A6293)=0,AND(B6293&lt;&gt;"To",B6293&lt;&gt;"CC",B6293&lt;&gt;"BCC"),E6293&lt;&gt;"BASIC_OK"),"REVIEW","OK")</f>
        <v>OK</v>
      </c>
    </row>
    <row r="6294">
      <c r="A6294" s="5" t="s">
        <v>253</v>
      </c>
      <c r="B6294" s="5" t="s">
        <v>50</v>
      </c>
      <c r="C6294" s="5" t="s">
        <v>1533</v>
      </c>
      <c r="D6294" s="6" t="str">
        <f t="shared" si="1"/>
        <v>person1293@demo.invalid</v>
      </c>
      <c r="E6294" s="6" t="str">
        <f t="shared" si="2"/>
        <v>BASIC_OK</v>
      </c>
      <c r="F6294" s="6" t="str">
        <f>IF(E6294&lt;&gt;"BASIC_OK","REVIEW",IF(RIGHT(D6294,LEN(LOWER(TRIM('Audit summary'!$B$16)))+1)="@"&amp;LOWER(TRIM('Audit summary'!$B$16)),"INTERNAL","EXTERNAL"))</f>
        <v>INTERNAL</v>
      </c>
      <c r="G6294" s="6">
        <f t="shared" si="3"/>
        <v>0</v>
      </c>
      <c r="H6294" s="6">
        <f t="shared" si="4"/>
        <v>1</v>
      </c>
      <c r="I6294" s="6" t="str">
        <f>IF(OR(A6294="",COUNTIF('Message audit'!$A$2:$A$201,A6294)=0,AND(B6294&lt;&gt;"To",B6294&lt;&gt;"CC",B6294&lt;&gt;"BCC"),E6294&lt;&gt;"BASIC_OK"),"REVIEW","OK")</f>
        <v>OK</v>
      </c>
    </row>
    <row r="6295">
      <c r="A6295" s="5" t="s">
        <v>253</v>
      </c>
      <c r="B6295" s="5" t="s">
        <v>65</v>
      </c>
      <c r="C6295" s="5" t="s">
        <v>1534</v>
      </c>
      <c r="D6295" s="6" t="str">
        <f t="shared" si="1"/>
        <v>person1294@demo.invalid</v>
      </c>
      <c r="E6295" s="6" t="str">
        <f t="shared" si="2"/>
        <v>BASIC_OK</v>
      </c>
      <c r="F6295" s="6" t="str">
        <f>IF(E6295&lt;&gt;"BASIC_OK","REVIEW",IF(RIGHT(D6295,LEN(LOWER(TRIM('Audit summary'!$B$16)))+1)="@"&amp;LOWER(TRIM('Audit summary'!$B$16)),"INTERNAL","EXTERNAL"))</f>
        <v>INTERNAL</v>
      </c>
      <c r="G6295" s="6">
        <f t="shared" si="3"/>
        <v>0</v>
      </c>
      <c r="H6295" s="6">
        <f t="shared" si="4"/>
        <v>1</v>
      </c>
      <c r="I6295" s="6" t="str">
        <f>IF(OR(A6295="",COUNTIF('Message audit'!$A$2:$A$201,A6295)=0,AND(B6295&lt;&gt;"To",B6295&lt;&gt;"CC",B6295&lt;&gt;"BCC"),E6295&lt;&gt;"BASIC_OK"),"REVIEW","OK")</f>
        <v>OK</v>
      </c>
    </row>
    <row r="6296">
      <c r="A6296" s="5" t="s">
        <v>253</v>
      </c>
      <c r="B6296" s="5" t="s">
        <v>21</v>
      </c>
      <c r="C6296" s="5" t="s">
        <v>1535</v>
      </c>
      <c r="D6296" s="6" t="str">
        <f t="shared" si="1"/>
        <v>person1295@example.org</v>
      </c>
      <c r="E6296" s="6" t="str">
        <f t="shared" si="2"/>
        <v>BASIC_OK</v>
      </c>
      <c r="F6296" s="6" t="str">
        <f>IF(E6296&lt;&gt;"BASIC_OK","REVIEW",IF(RIGHT(D6296,LEN(LOWER(TRIM('Audit summary'!$B$16)))+1)="@"&amp;LOWER(TRIM('Audit summary'!$B$16)),"INTERNAL","EXTERNAL"))</f>
        <v>EXTERNAL</v>
      </c>
      <c r="G6296" s="6">
        <f t="shared" si="3"/>
        <v>0</v>
      </c>
      <c r="H6296" s="6">
        <f t="shared" si="4"/>
        <v>1</v>
      </c>
      <c r="I6296" s="6" t="str">
        <f>IF(OR(A6296="",COUNTIF('Message audit'!$A$2:$A$201,A6296)=0,AND(B6296&lt;&gt;"To",B6296&lt;&gt;"CC",B6296&lt;&gt;"BCC"),E6296&lt;&gt;"BASIC_OK"),"REVIEW","OK")</f>
        <v>OK</v>
      </c>
    </row>
    <row r="6297">
      <c r="A6297" s="5" t="s">
        <v>253</v>
      </c>
      <c r="B6297" s="5" t="s">
        <v>50</v>
      </c>
      <c r="C6297" s="5" t="s">
        <v>1536</v>
      </c>
      <c r="D6297" s="6" t="str">
        <f t="shared" si="1"/>
        <v>person1296@demo.invalid</v>
      </c>
      <c r="E6297" s="6" t="str">
        <f t="shared" si="2"/>
        <v>BASIC_OK</v>
      </c>
      <c r="F6297" s="6" t="str">
        <f>IF(E6297&lt;&gt;"BASIC_OK","REVIEW",IF(RIGHT(D6297,LEN(LOWER(TRIM('Audit summary'!$B$16)))+1)="@"&amp;LOWER(TRIM('Audit summary'!$B$16)),"INTERNAL","EXTERNAL"))</f>
        <v>INTERNAL</v>
      </c>
      <c r="G6297" s="6">
        <f t="shared" si="3"/>
        <v>0</v>
      </c>
      <c r="H6297" s="6">
        <f t="shared" si="4"/>
        <v>1</v>
      </c>
      <c r="I6297" s="6" t="str">
        <f>IF(OR(A6297="",COUNTIF('Message audit'!$A$2:$A$201,A6297)=0,AND(B6297&lt;&gt;"To",B6297&lt;&gt;"CC",B6297&lt;&gt;"BCC"),E6297&lt;&gt;"BASIC_OK"),"REVIEW","OK")</f>
        <v>OK</v>
      </c>
    </row>
    <row r="6298">
      <c r="A6298" s="5" t="s">
        <v>253</v>
      </c>
      <c r="B6298" s="5" t="s">
        <v>65</v>
      </c>
      <c r="C6298" s="5" t="s">
        <v>1537</v>
      </c>
      <c r="D6298" s="6" t="str">
        <f t="shared" si="1"/>
        <v>person1297@demo.invalid</v>
      </c>
      <c r="E6298" s="6" t="str">
        <f t="shared" si="2"/>
        <v>BASIC_OK</v>
      </c>
      <c r="F6298" s="6" t="str">
        <f>IF(E6298&lt;&gt;"BASIC_OK","REVIEW",IF(RIGHT(D6298,LEN(LOWER(TRIM('Audit summary'!$B$16)))+1)="@"&amp;LOWER(TRIM('Audit summary'!$B$16)),"INTERNAL","EXTERNAL"))</f>
        <v>INTERNAL</v>
      </c>
      <c r="G6298" s="6">
        <f t="shared" si="3"/>
        <v>0</v>
      </c>
      <c r="H6298" s="6">
        <f t="shared" si="4"/>
        <v>1</v>
      </c>
      <c r="I6298" s="6" t="str">
        <f>IF(OR(A6298="",COUNTIF('Message audit'!$A$2:$A$201,A6298)=0,AND(B6298&lt;&gt;"To",B6298&lt;&gt;"CC",B6298&lt;&gt;"BCC"),E6298&lt;&gt;"BASIC_OK"),"REVIEW","OK")</f>
        <v>OK</v>
      </c>
    </row>
    <row r="6299">
      <c r="A6299" s="5" t="s">
        <v>253</v>
      </c>
      <c r="B6299" s="5" t="s">
        <v>21</v>
      </c>
      <c r="C6299" s="5" t="s">
        <v>1538</v>
      </c>
      <c r="D6299" s="6" t="str">
        <f t="shared" si="1"/>
        <v>person1298@demo.invalid</v>
      </c>
      <c r="E6299" s="6" t="str">
        <f t="shared" si="2"/>
        <v>BASIC_OK</v>
      </c>
      <c r="F6299" s="6" t="str">
        <f>IF(E6299&lt;&gt;"BASIC_OK","REVIEW",IF(RIGHT(D6299,LEN(LOWER(TRIM('Audit summary'!$B$16)))+1)="@"&amp;LOWER(TRIM('Audit summary'!$B$16)),"INTERNAL","EXTERNAL"))</f>
        <v>INTERNAL</v>
      </c>
      <c r="G6299" s="6">
        <f t="shared" si="3"/>
        <v>0</v>
      </c>
      <c r="H6299" s="6">
        <f t="shared" si="4"/>
        <v>1</v>
      </c>
      <c r="I6299" s="6" t="str">
        <f>IF(OR(A6299="",COUNTIF('Message audit'!$A$2:$A$201,A6299)=0,AND(B6299&lt;&gt;"To",B6299&lt;&gt;"CC",B6299&lt;&gt;"BCC"),E6299&lt;&gt;"BASIC_OK"),"REVIEW","OK")</f>
        <v>OK</v>
      </c>
    </row>
    <row r="6300">
      <c r="A6300" s="5" t="s">
        <v>253</v>
      </c>
      <c r="B6300" s="5" t="s">
        <v>50</v>
      </c>
      <c r="C6300" s="5" t="s">
        <v>1539</v>
      </c>
      <c r="D6300" s="6" t="str">
        <f t="shared" si="1"/>
        <v>person1299@demo.invalid</v>
      </c>
      <c r="E6300" s="6" t="str">
        <f t="shared" si="2"/>
        <v>BASIC_OK</v>
      </c>
      <c r="F6300" s="6" t="str">
        <f>IF(E6300&lt;&gt;"BASIC_OK","REVIEW",IF(RIGHT(D6300,LEN(LOWER(TRIM('Audit summary'!$B$16)))+1)="@"&amp;LOWER(TRIM('Audit summary'!$B$16)),"INTERNAL","EXTERNAL"))</f>
        <v>INTERNAL</v>
      </c>
      <c r="G6300" s="6">
        <f t="shared" si="3"/>
        <v>0</v>
      </c>
      <c r="H6300" s="6">
        <f t="shared" si="4"/>
        <v>1</v>
      </c>
      <c r="I6300" s="6" t="str">
        <f>IF(OR(A6300="",COUNTIF('Message audit'!$A$2:$A$201,A6300)=0,AND(B6300&lt;&gt;"To",B6300&lt;&gt;"CC",B6300&lt;&gt;"BCC"),E6300&lt;&gt;"BASIC_OK"),"REVIEW","OK")</f>
        <v>OK</v>
      </c>
    </row>
    <row r="6301">
      <c r="A6301" s="5" t="s">
        <v>253</v>
      </c>
      <c r="B6301" s="5" t="s">
        <v>65</v>
      </c>
      <c r="D6301" s="6" t="str">
        <f t="shared" si="1"/>
        <v/>
      </c>
      <c r="E6301" s="6" t="str">
        <f t="shared" si="2"/>
        <v>MISSING</v>
      </c>
      <c r="F6301" s="6" t="str">
        <f>IF(E6301&lt;&gt;"BASIC_OK","REVIEW",IF(RIGHT(D6301,LEN(LOWER(TRIM('Audit summary'!$B$16)))+1)="@"&amp;LOWER(TRIM('Audit summary'!$B$16)),"INTERNAL","EXTERNAL"))</f>
        <v>REVIEW</v>
      </c>
      <c r="G6301" s="6">
        <f t="shared" si="3"/>
        <v>0</v>
      </c>
      <c r="H6301" s="6">
        <f t="shared" si="4"/>
        <v>0</v>
      </c>
      <c r="I6301" s="6" t="str">
        <f>IF(OR(A6301="",COUNTIF('Message audit'!$A$2:$A$201,A6301)=0,AND(B6301&lt;&gt;"To",B6301&lt;&gt;"CC",B6301&lt;&gt;"BCC"),E6301&lt;&gt;"BASIC_OK"),"REVIEW","OK")</f>
        <v>REVIEW</v>
      </c>
    </row>
    <row r="6302">
      <c r="A6302" s="5" t="s">
        <v>253</v>
      </c>
      <c r="B6302" s="5" t="s">
        <v>21</v>
      </c>
      <c r="C6302" s="5" t="s">
        <v>1540</v>
      </c>
      <c r="D6302" s="6" t="str">
        <f t="shared" si="1"/>
        <v>broken-1301</v>
      </c>
      <c r="E6302" s="6" t="str">
        <f t="shared" si="2"/>
        <v>REVIEW</v>
      </c>
      <c r="F6302" s="6" t="str">
        <f>IF(E6302&lt;&gt;"BASIC_OK","REVIEW",IF(RIGHT(D6302,LEN(LOWER(TRIM('Audit summary'!$B$16)))+1)="@"&amp;LOWER(TRIM('Audit summary'!$B$16)),"INTERNAL","EXTERNAL"))</f>
        <v>REVIEW</v>
      </c>
      <c r="G6302" s="6">
        <f t="shared" si="3"/>
        <v>0</v>
      </c>
      <c r="H6302" s="6">
        <f t="shared" si="4"/>
        <v>0</v>
      </c>
      <c r="I6302" s="6" t="str">
        <f>IF(OR(A6302="",COUNTIF('Message audit'!$A$2:$A$201,A6302)=0,AND(B6302&lt;&gt;"To",B6302&lt;&gt;"CC",B6302&lt;&gt;"BCC"),E6302&lt;&gt;"BASIC_OK"),"REVIEW","OK")</f>
        <v>REVIEW</v>
      </c>
    </row>
    <row r="6303">
      <c r="A6303" s="5" t="s">
        <v>255</v>
      </c>
      <c r="B6303" s="5" t="s">
        <v>50</v>
      </c>
      <c r="C6303" s="5" t="s">
        <v>1541</v>
      </c>
      <c r="D6303" s="6" t="str">
        <f t="shared" si="1"/>
        <v>person1302@demo.invalid</v>
      </c>
      <c r="E6303" s="6" t="str">
        <f t="shared" si="2"/>
        <v>BASIC_OK</v>
      </c>
      <c r="F6303" s="6" t="str">
        <f>IF(E6303&lt;&gt;"BASIC_OK","REVIEW",IF(RIGHT(D6303,LEN(LOWER(TRIM('Audit summary'!$B$16)))+1)="@"&amp;LOWER(TRIM('Audit summary'!$B$16)),"INTERNAL","EXTERNAL"))</f>
        <v>INTERNAL</v>
      </c>
      <c r="G6303" s="6">
        <f t="shared" si="3"/>
        <v>0</v>
      </c>
      <c r="H6303" s="6">
        <f t="shared" si="4"/>
        <v>1</v>
      </c>
      <c r="I6303" s="6" t="str">
        <f>IF(OR(A6303="",COUNTIF('Message audit'!$A$2:$A$201,A6303)=0,AND(B6303&lt;&gt;"To",B6303&lt;&gt;"CC",B6303&lt;&gt;"BCC"),E6303&lt;&gt;"BASIC_OK"),"REVIEW","OK")</f>
        <v>OK</v>
      </c>
    </row>
    <row r="6304">
      <c r="A6304" s="5" t="s">
        <v>255</v>
      </c>
      <c r="B6304" s="5" t="s">
        <v>65</v>
      </c>
      <c r="C6304" s="5" t="s">
        <v>1542</v>
      </c>
      <c r="D6304" s="6" t="str">
        <f t="shared" si="1"/>
        <v>person1303@demo.invalid</v>
      </c>
      <c r="E6304" s="6" t="str">
        <f t="shared" si="2"/>
        <v>BASIC_OK</v>
      </c>
      <c r="F6304" s="6" t="str">
        <f>IF(E6304&lt;&gt;"BASIC_OK","REVIEW",IF(RIGHT(D6304,LEN(LOWER(TRIM('Audit summary'!$B$16)))+1)="@"&amp;LOWER(TRIM('Audit summary'!$B$16)),"INTERNAL","EXTERNAL"))</f>
        <v>INTERNAL</v>
      </c>
      <c r="G6304" s="6">
        <f t="shared" si="3"/>
        <v>0</v>
      </c>
      <c r="H6304" s="6">
        <f t="shared" si="4"/>
        <v>1</v>
      </c>
      <c r="I6304" s="6" t="str">
        <f>IF(OR(A6304="",COUNTIF('Message audit'!$A$2:$A$201,A6304)=0,AND(B6304&lt;&gt;"To",B6304&lt;&gt;"CC",B6304&lt;&gt;"BCC"),E6304&lt;&gt;"BASIC_OK"),"REVIEW","OK")</f>
        <v>OK</v>
      </c>
    </row>
    <row r="6305">
      <c r="A6305" s="5" t="s">
        <v>255</v>
      </c>
      <c r="B6305" s="5" t="s">
        <v>21</v>
      </c>
      <c r="C6305" s="5" t="s">
        <v>1543</v>
      </c>
      <c r="D6305" s="6" t="str">
        <f t="shared" si="1"/>
        <v>person1304@demo.invalid</v>
      </c>
      <c r="E6305" s="6" t="str">
        <f t="shared" si="2"/>
        <v>BASIC_OK</v>
      </c>
      <c r="F6305" s="6" t="str">
        <f>IF(E6305&lt;&gt;"BASIC_OK","REVIEW",IF(RIGHT(D6305,LEN(LOWER(TRIM('Audit summary'!$B$16)))+1)="@"&amp;LOWER(TRIM('Audit summary'!$B$16)),"INTERNAL","EXTERNAL"))</f>
        <v>INTERNAL</v>
      </c>
      <c r="G6305" s="6">
        <f t="shared" si="3"/>
        <v>0</v>
      </c>
      <c r="H6305" s="6">
        <f t="shared" si="4"/>
        <v>1</v>
      </c>
      <c r="I6305" s="6" t="str">
        <f>IF(OR(A6305="",COUNTIF('Message audit'!$A$2:$A$201,A6305)=0,AND(B6305&lt;&gt;"To",B6305&lt;&gt;"CC",B6305&lt;&gt;"BCC"),E6305&lt;&gt;"BASIC_OK"),"REVIEW","OK")</f>
        <v>OK</v>
      </c>
    </row>
    <row r="6306">
      <c r="A6306" s="5" t="s">
        <v>255</v>
      </c>
      <c r="B6306" s="5" t="s">
        <v>50</v>
      </c>
      <c r="C6306" s="5" t="s">
        <v>1544</v>
      </c>
      <c r="D6306" s="6" t="str">
        <f t="shared" si="1"/>
        <v>person1305@example.org</v>
      </c>
      <c r="E6306" s="6" t="str">
        <f t="shared" si="2"/>
        <v>BASIC_OK</v>
      </c>
      <c r="F6306" s="6" t="str">
        <f>IF(E6306&lt;&gt;"BASIC_OK","REVIEW",IF(RIGHT(D6306,LEN(LOWER(TRIM('Audit summary'!$B$16)))+1)="@"&amp;LOWER(TRIM('Audit summary'!$B$16)),"INTERNAL","EXTERNAL"))</f>
        <v>EXTERNAL</v>
      </c>
      <c r="G6306" s="6">
        <f t="shared" si="3"/>
        <v>0</v>
      </c>
      <c r="H6306" s="6">
        <f t="shared" si="4"/>
        <v>1</v>
      </c>
      <c r="I6306" s="6" t="str">
        <f>IF(OR(A6306="",COUNTIF('Message audit'!$A$2:$A$201,A6306)=0,AND(B6306&lt;&gt;"To",B6306&lt;&gt;"CC",B6306&lt;&gt;"BCC"),E6306&lt;&gt;"BASIC_OK"),"REVIEW","OK")</f>
        <v>OK</v>
      </c>
    </row>
    <row r="6307">
      <c r="A6307" s="5" t="s">
        <v>255</v>
      </c>
      <c r="B6307" s="5" t="s">
        <v>65</v>
      </c>
      <c r="C6307" s="5" t="s">
        <v>1545</v>
      </c>
      <c r="D6307" s="6" t="str">
        <f t="shared" si="1"/>
        <v>person1306@demo.invalid</v>
      </c>
      <c r="E6307" s="6" t="str">
        <f t="shared" si="2"/>
        <v>BASIC_OK</v>
      </c>
      <c r="F6307" s="6" t="str">
        <f>IF(E6307&lt;&gt;"BASIC_OK","REVIEW",IF(RIGHT(D6307,LEN(LOWER(TRIM('Audit summary'!$B$16)))+1)="@"&amp;LOWER(TRIM('Audit summary'!$B$16)),"INTERNAL","EXTERNAL"))</f>
        <v>INTERNAL</v>
      </c>
      <c r="G6307" s="6">
        <f t="shared" si="3"/>
        <v>0</v>
      </c>
      <c r="H6307" s="6">
        <f t="shared" si="4"/>
        <v>1</v>
      </c>
      <c r="I6307" s="6" t="str">
        <f>IF(OR(A6307="",COUNTIF('Message audit'!$A$2:$A$201,A6307)=0,AND(B6307&lt;&gt;"To",B6307&lt;&gt;"CC",B6307&lt;&gt;"BCC"),E6307&lt;&gt;"BASIC_OK"),"REVIEW","OK")</f>
        <v>OK</v>
      </c>
    </row>
    <row r="6308">
      <c r="A6308" s="5" t="s">
        <v>255</v>
      </c>
      <c r="B6308" s="5" t="s">
        <v>21</v>
      </c>
      <c r="C6308" s="5" t="s">
        <v>1546</v>
      </c>
      <c r="D6308" s="6" t="str">
        <f t="shared" si="1"/>
        <v>person1307@demo.invalid</v>
      </c>
      <c r="E6308" s="6" t="str">
        <f t="shared" si="2"/>
        <v>BASIC_OK</v>
      </c>
      <c r="F6308" s="6" t="str">
        <f>IF(E6308&lt;&gt;"BASIC_OK","REVIEW",IF(RIGHT(D6308,LEN(LOWER(TRIM('Audit summary'!$B$16)))+1)="@"&amp;LOWER(TRIM('Audit summary'!$B$16)),"INTERNAL","EXTERNAL"))</f>
        <v>INTERNAL</v>
      </c>
      <c r="G6308" s="6">
        <f t="shared" si="3"/>
        <v>0</v>
      </c>
      <c r="H6308" s="6">
        <f t="shared" si="4"/>
        <v>1</v>
      </c>
      <c r="I6308" s="6" t="str">
        <f>IF(OR(A6308="",COUNTIF('Message audit'!$A$2:$A$201,A6308)=0,AND(B6308&lt;&gt;"To",B6308&lt;&gt;"CC",B6308&lt;&gt;"BCC"),E6308&lt;&gt;"BASIC_OK"),"REVIEW","OK")</f>
        <v>OK</v>
      </c>
    </row>
    <row r="6309">
      <c r="A6309" s="5" t="s">
        <v>255</v>
      </c>
      <c r="B6309" s="5" t="s">
        <v>50</v>
      </c>
      <c r="C6309" s="5" t="s">
        <v>1547</v>
      </c>
      <c r="D6309" s="6" t="str">
        <f t="shared" si="1"/>
        <v>person1308@demo.invalid</v>
      </c>
      <c r="E6309" s="6" t="str">
        <f t="shared" si="2"/>
        <v>BASIC_OK</v>
      </c>
      <c r="F6309" s="6" t="str">
        <f>IF(E6309&lt;&gt;"BASIC_OK","REVIEW",IF(RIGHT(D6309,LEN(LOWER(TRIM('Audit summary'!$B$16)))+1)="@"&amp;LOWER(TRIM('Audit summary'!$B$16)),"INTERNAL","EXTERNAL"))</f>
        <v>INTERNAL</v>
      </c>
      <c r="G6309" s="6">
        <f t="shared" si="3"/>
        <v>0</v>
      </c>
      <c r="H6309" s="6">
        <f t="shared" si="4"/>
        <v>1</v>
      </c>
      <c r="I6309" s="6" t="str">
        <f>IF(OR(A6309="",COUNTIF('Message audit'!$A$2:$A$201,A6309)=0,AND(B6309&lt;&gt;"To",B6309&lt;&gt;"CC",B6309&lt;&gt;"BCC"),E6309&lt;&gt;"BASIC_OK"),"REVIEW","OK")</f>
        <v>OK</v>
      </c>
    </row>
    <row r="6310">
      <c r="A6310" s="5" t="s">
        <v>255</v>
      </c>
      <c r="B6310" s="5" t="s">
        <v>65</v>
      </c>
      <c r="C6310" s="5" t="s">
        <v>1548</v>
      </c>
      <c r="D6310" s="6" t="str">
        <f t="shared" si="1"/>
        <v>person1309@demo.invalid</v>
      </c>
      <c r="E6310" s="6" t="str">
        <f t="shared" si="2"/>
        <v>BASIC_OK</v>
      </c>
      <c r="F6310" s="6" t="str">
        <f>IF(E6310&lt;&gt;"BASIC_OK","REVIEW",IF(RIGHT(D6310,LEN(LOWER(TRIM('Audit summary'!$B$16)))+1)="@"&amp;LOWER(TRIM('Audit summary'!$B$16)),"INTERNAL","EXTERNAL"))</f>
        <v>INTERNAL</v>
      </c>
      <c r="G6310" s="6">
        <f t="shared" si="3"/>
        <v>0</v>
      </c>
      <c r="H6310" s="6">
        <f t="shared" si="4"/>
        <v>1</v>
      </c>
      <c r="I6310" s="6" t="str">
        <f>IF(OR(A6310="",COUNTIF('Message audit'!$A$2:$A$201,A6310)=0,AND(B6310&lt;&gt;"To",B6310&lt;&gt;"CC",B6310&lt;&gt;"BCC"),E6310&lt;&gt;"BASIC_OK"),"REVIEW","OK")</f>
        <v>OK</v>
      </c>
    </row>
    <row r="6311">
      <c r="A6311" s="5" t="s">
        <v>255</v>
      </c>
      <c r="B6311" s="5" t="s">
        <v>21</v>
      </c>
      <c r="C6311" s="5" t="s">
        <v>1549</v>
      </c>
      <c r="D6311" s="6" t="str">
        <f t="shared" si="1"/>
        <v>person1310@example.org</v>
      </c>
      <c r="E6311" s="6" t="str">
        <f t="shared" si="2"/>
        <v>BASIC_OK</v>
      </c>
      <c r="F6311" s="6" t="str">
        <f>IF(E6311&lt;&gt;"BASIC_OK","REVIEW",IF(RIGHT(D6311,LEN(LOWER(TRIM('Audit summary'!$B$16)))+1)="@"&amp;LOWER(TRIM('Audit summary'!$B$16)),"INTERNAL","EXTERNAL"))</f>
        <v>EXTERNAL</v>
      </c>
      <c r="G6311" s="6">
        <f t="shared" si="3"/>
        <v>0</v>
      </c>
      <c r="H6311" s="6">
        <f t="shared" si="4"/>
        <v>1</v>
      </c>
      <c r="I6311" s="6" t="str">
        <f>IF(OR(A6311="",COUNTIF('Message audit'!$A$2:$A$201,A6311)=0,AND(B6311&lt;&gt;"To",B6311&lt;&gt;"CC",B6311&lt;&gt;"BCC"),E6311&lt;&gt;"BASIC_OK"),"REVIEW","OK")</f>
        <v>OK</v>
      </c>
    </row>
    <row r="6312">
      <c r="A6312" s="5" t="s">
        <v>255</v>
      </c>
      <c r="B6312" s="5" t="s">
        <v>50</v>
      </c>
      <c r="C6312" s="5" t="s">
        <v>1550</v>
      </c>
      <c r="D6312" s="6" t="str">
        <f t="shared" si="1"/>
        <v>person1311@demo.invalid</v>
      </c>
      <c r="E6312" s="6" t="str">
        <f t="shared" si="2"/>
        <v>BASIC_OK</v>
      </c>
      <c r="F6312" s="6" t="str">
        <f>IF(E6312&lt;&gt;"BASIC_OK","REVIEW",IF(RIGHT(D6312,LEN(LOWER(TRIM('Audit summary'!$B$16)))+1)="@"&amp;LOWER(TRIM('Audit summary'!$B$16)),"INTERNAL","EXTERNAL"))</f>
        <v>INTERNAL</v>
      </c>
      <c r="G6312" s="6">
        <f t="shared" si="3"/>
        <v>0</v>
      </c>
      <c r="H6312" s="6">
        <f t="shared" si="4"/>
        <v>1</v>
      </c>
      <c r="I6312" s="6" t="str">
        <f>IF(OR(A6312="",COUNTIF('Message audit'!$A$2:$A$201,A6312)=0,AND(B6312&lt;&gt;"To",B6312&lt;&gt;"CC",B6312&lt;&gt;"BCC"),E6312&lt;&gt;"BASIC_OK"),"REVIEW","OK")</f>
        <v>OK</v>
      </c>
    </row>
    <row r="6313">
      <c r="A6313" s="5" t="s">
        <v>255</v>
      </c>
      <c r="B6313" s="5" t="s">
        <v>65</v>
      </c>
      <c r="C6313" s="5" t="s">
        <v>1551</v>
      </c>
      <c r="D6313" s="6" t="str">
        <f t="shared" si="1"/>
        <v>person1312@demo.invalid</v>
      </c>
      <c r="E6313" s="6" t="str">
        <f t="shared" si="2"/>
        <v>BASIC_OK</v>
      </c>
      <c r="F6313" s="6" t="str">
        <f>IF(E6313&lt;&gt;"BASIC_OK","REVIEW",IF(RIGHT(D6313,LEN(LOWER(TRIM('Audit summary'!$B$16)))+1)="@"&amp;LOWER(TRIM('Audit summary'!$B$16)),"INTERNAL","EXTERNAL"))</f>
        <v>INTERNAL</v>
      </c>
      <c r="G6313" s="6">
        <f t="shared" si="3"/>
        <v>0</v>
      </c>
      <c r="H6313" s="6">
        <f t="shared" si="4"/>
        <v>1</v>
      </c>
      <c r="I6313" s="6" t="str">
        <f>IF(OR(A6313="",COUNTIF('Message audit'!$A$2:$A$201,A6313)=0,AND(B6313&lt;&gt;"To",B6313&lt;&gt;"CC",B6313&lt;&gt;"BCC"),E6313&lt;&gt;"BASIC_OK"),"REVIEW","OK")</f>
        <v>OK</v>
      </c>
    </row>
    <row r="6314">
      <c r="A6314" s="5" t="s">
        <v>255</v>
      </c>
      <c r="B6314" s="5" t="s">
        <v>21</v>
      </c>
      <c r="C6314" s="5" t="s">
        <v>1552</v>
      </c>
      <c r="D6314" s="6" t="str">
        <f t="shared" si="1"/>
        <v>person1313@demo.invalid</v>
      </c>
      <c r="E6314" s="6" t="str">
        <f t="shared" si="2"/>
        <v>BASIC_OK</v>
      </c>
      <c r="F6314" s="6" t="str">
        <f>IF(E6314&lt;&gt;"BASIC_OK","REVIEW",IF(RIGHT(D6314,LEN(LOWER(TRIM('Audit summary'!$B$16)))+1)="@"&amp;LOWER(TRIM('Audit summary'!$B$16)),"INTERNAL","EXTERNAL"))</f>
        <v>INTERNAL</v>
      </c>
      <c r="G6314" s="6">
        <f t="shared" si="3"/>
        <v>0</v>
      </c>
      <c r="H6314" s="6">
        <f t="shared" si="4"/>
        <v>1</v>
      </c>
      <c r="I6314" s="6" t="str">
        <f>IF(OR(A6314="",COUNTIF('Message audit'!$A$2:$A$201,A6314)=0,AND(B6314&lt;&gt;"To",B6314&lt;&gt;"CC",B6314&lt;&gt;"BCC"),E6314&lt;&gt;"BASIC_OK"),"REVIEW","OK")</f>
        <v>OK</v>
      </c>
    </row>
    <row r="6315">
      <c r="A6315" s="5" t="s">
        <v>255</v>
      </c>
      <c r="B6315" s="5" t="s">
        <v>50</v>
      </c>
      <c r="C6315" s="5" t="s">
        <v>1553</v>
      </c>
      <c r="D6315" s="6" t="str">
        <f t="shared" si="1"/>
        <v>person1314@demo.invalid</v>
      </c>
      <c r="E6315" s="6" t="str">
        <f t="shared" si="2"/>
        <v>BASIC_OK</v>
      </c>
      <c r="F6315" s="6" t="str">
        <f>IF(E6315&lt;&gt;"BASIC_OK","REVIEW",IF(RIGHT(D6315,LEN(LOWER(TRIM('Audit summary'!$B$16)))+1)="@"&amp;LOWER(TRIM('Audit summary'!$B$16)),"INTERNAL","EXTERNAL"))</f>
        <v>INTERNAL</v>
      </c>
      <c r="G6315" s="6">
        <f t="shared" si="3"/>
        <v>0</v>
      </c>
      <c r="H6315" s="6">
        <f t="shared" si="4"/>
        <v>1</v>
      </c>
      <c r="I6315" s="6" t="str">
        <f>IF(OR(A6315="",COUNTIF('Message audit'!$A$2:$A$201,A6315)=0,AND(B6315&lt;&gt;"To",B6315&lt;&gt;"CC",B6315&lt;&gt;"BCC"),E6315&lt;&gt;"BASIC_OK"),"REVIEW","OK")</f>
        <v>OK</v>
      </c>
    </row>
    <row r="6316">
      <c r="A6316" s="5" t="s">
        <v>255</v>
      </c>
      <c r="B6316" s="5" t="s">
        <v>65</v>
      </c>
      <c r="C6316" s="5" t="s">
        <v>1554</v>
      </c>
      <c r="D6316" s="6" t="str">
        <f t="shared" si="1"/>
        <v>person1315@example.org</v>
      </c>
      <c r="E6316" s="6" t="str">
        <f t="shared" si="2"/>
        <v>BASIC_OK</v>
      </c>
      <c r="F6316" s="6" t="str">
        <f>IF(E6316&lt;&gt;"BASIC_OK","REVIEW",IF(RIGHT(D6316,LEN(LOWER(TRIM('Audit summary'!$B$16)))+1)="@"&amp;LOWER(TRIM('Audit summary'!$B$16)),"INTERNAL","EXTERNAL"))</f>
        <v>EXTERNAL</v>
      </c>
      <c r="G6316" s="6">
        <f t="shared" si="3"/>
        <v>0</v>
      </c>
      <c r="H6316" s="6">
        <f t="shared" si="4"/>
        <v>1</v>
      </c>
      <c r="I6316" s="6" t="str">
        <f>IF(OR(A6316="",COUNTIF('Message audit'!$A$2:$A$201,A6316)=0,AND(B6316&lt;&gt;"To",B6316&lt;&gt;"CC",B6316&lt;&gt;"BCC"),E6316&lt;&gt;"BASIC_OK"),"REVIEW","OK")</f>
        <v>OK</v>
      </c>
    </row>
    <row r="6317">
      <c r="A6317" s="5" t="s">
        <v>255</v>
      </c>
      <c r="B6317" s="5" t="s">
        <v>21</v>
      </c>
      <c r="C6317" s="5" t="s">
        <v>1555</v>
      </c>
      <c r="D6317" s="6" t="str">
        <f t="shared" si="1"/>
        <v>person1316@demo.invalid</v>
      </c>
      <c r="E6317" s="6" t="str">
        <f t="shared" si="2"/>
        <v>BASIC_OK</v>
      </c>
      <c r="F6317" s="6" t="str">
        <f>IF(E6317&lt;&gt;"BASIC_OK","REVIEW",IF(RIGHT(D6317,LEN(LOWER(TRIM('Audit summary'!$B$16)))+1)="@"&amp;LOWER(TRIM('Audit summary'!$B$16)),"INTERNAL","EXTERNAL"))</f>
        <v>INTERNAL</v>
      </c>
      <c r="G6317" s="6">
        <f t="shared" si="3"/>
        <v>0</v>
      </c>
      <c r="H6317" s="6">
        <f t="shared" si="4"/>
        <v>1</v>
      </c>
      <c r="I6317" s="6" t="str">
        <f>IF(OR(A6317="",COUNTIF('Message audit'!$A$2:$A$201,A6317)=0,AND(B6317&lt;&gt;"To",B6317&lt;&gt;"CC",B6317&lt;&gt;"BCC"),E6317&lt;&gt;"BASIC_OK"),"REVIEW","OK")</f>
        <v>OK</v>
      </c>
    </row>
    <row r="6318">
      <c r="A6318" s="5" t="s">
        <v>255</v>
      </c>
      <c r="B6318" s="5" t="s">
        <v>50</v>
      </c>
      <c r="C6318" s="5" t="s">
        <v>1556</v>
      </c>
      <c r="D6318" s="6" t="str">
        <f t="shared" si="1"/>
        <v>person1317@demo.invalid</v>
      </c>
      <c r="E6318" s="6" t="str">
        <f t="shared" si="2"/>
        <v>BASIC_OK</v>
      </c>
      <c r="F6318" s="6" t="str">
        <f>IF(E6318&lt;&gt;"BASIC_OK","REVIEW",IF(RIGHT(D6318,LEN(LOWER(TRIM('Audit summary'!$B$16)))+1)="@"&amp;LOWER(TRIM('Audit summary'!$B$16)),"INTERNAL","EXTERNAL"))</f>
        <v>INTERNAL</v>
      </c>
      <c r="G6318" s="6">
        <f t="shared" si="3"/>
        <v>0</v>
      </c>
      <c r="H6318" s="6">
        <f t="shared" si="4"/>
        <v>1</v>
      </c>
      <c r="I6318" s="6" t="str">
        <f>IF(OR(A6318="",COUNTIF('Message audit'!$A$2:$A$201,A6318)=0,AND(B6318&lt;&gt;"To",B6318&lt;&gt;"CC",B6318&lt;&gt;"BCC"),E6318&lt;&gt;"BASIC_OK"),"REVIEW","OK")</f>
        <v>OK</v>
      </c>
    </row>
    <row r="6319">
      <c r="A6319" s="5" t="s">
        <v>255</v>
      </c>
      <c r="B6319" s="5" t="s">
        <v>65</v>
      </c>
      <c r="C6319" s="5" t="s">
        <v>1557</v>
      </c>
      <c r="D6319" s="6" t="str">
        <f t="shared" si="1"/>
        <v>person1318@demo.invalid</v>
      </c>
      <c r="E6319" s="6" t="str">
        <f t="shared" si="2"/>
        <v>BASIC_OK</v>
      </c>
      <c r="F6319" s="6" t="str">
        <f>IF(E6319&lt;&gt;"BASIC_OK","REVIEW",IF(RIGHT(D6319,LEN(LOWER(TRIM('Audit summary'!$B$16)))+1)="@"&amp;LOWER(TRIM('Audit summary'!$B$16)),"INTERNAL","EXTERNAL"))</f>
        <v>INTERNAL</v>
      </c>
      <c r="G6319" s="6">
        <f t="shared" si="3"/>
        <v>0</v>
      </c>
      <c r="H6319" s="6">
        <f t="shared" si="4"/>
        <v>1</v>
      </c>
      <c r="I6319" s="6" t="str">
        <f>IF(OR(A6319="",COUNTIF('Message audit'!$A$2:$A$201,A6319)=0,AND(B6319&lt;&gt;"To",B6319&lt;&gt;"CC",B6319&lt;&gt;"BCC"),E6319&lt;&gt;"BASIC_OK"),"REVIEW","OK")</f>
        <v>OK</v>
      </c>
    </row>
    <row r="6320">
      <c r="A6320" s="5" t="s">
        <v>255</v>
      </c>
      <c r="B6320" s="5" t="s">
        <v>21</v>
      </c>
      <c r="C6320" s="5" t="s">
        <v>1558</v>
      </c>
      <c r="D6320" s="6" t="str">
        <f t="shared" si="1"/>
        <v>person1319@demo.invalid</v>
      </c>
      <c r="E6320" s="6" t="str">
        <f t="shared" si="2"/>
        <v>BASIC_OK</v>
      </c>
      <c r="F6320" s="6" t="str">
        <f>IF(E6320&lt;&gt;"BASIC_OK","REVIEW",IF(RIGHT(D6320,LEN(LOWER(TRIM('Audit summary'!$B$16)))+1)="@"&amp;LOWER(TRIM('Audit summary'!$B$16)),"INTERNAL","EXTERNAL"))</f>
        <v>INTERNAL</v>
      </c>
      <c r="G6320" s="6">
        <f t="shared" si="3"/>
        <v>0</v>
      </c>
      <c r="H6320" s="6">
        <f t="shared" si="4"/>
        <v>1</v>
      </c>
      <c r="I6320" s="6" t="str">
        <f>IF(OR(A6320="",COUNTIF('Message audit'!$A$2:$A$201,A6320)=0,AND(B6320&lt;&gt;"To",B6320&lt;&gt;"CC",B6320&lt;&gt;"BCC"),E6320&lt;&gt;"BASIC_OK"),"REVIEW","OK")</f>
        <v>OK</v>
      </c>
    </row>
    <row r="6321">
      <c r="A6321" s="5" t="s">
        <v>255</v>
      </c>
      <c r="B6321" s="5" t="s">
        <v>50</v>
      </c>
      <c r="C6321" s="5" t="s">
        <v>1559</v>
      </c>
      <c r="D6321" s="6" t="str">
        <f t="shared" si="1"/>
        <v>person1320@example.org</v>
      </c>
      <c r="E6321" s="6" t="str">
        <f t="shared" si="2"/>
        <v>BASIC_OK</v>
      </c>
      <c r="F6321" s="6" t="str">
        <f>IF(E6321&lt;&gt;"BASIC_OK","REVIEW",IF(RIGHT(D6321,LEN(LOWER(TRIM('Audit summary'!$B$16)))+1)="@"&amp;LOWER(TRIM('Audit summary'!$B$16)),"INTERNAL","EXTERNAL"))</f>
        <v>EXTERNAL</v>
      </c>
      <c r="G6321" s="6">
        <f t="shared" si="3"/>
        <v>0</v>
      </c>
      <c r="H6321" s="6">
        <f t="shared" si="4"/>
        <v>1</v>
      </c>
      <c r="I6321" s="6" t="str">
        <f>IF(OR(A6321="",COUNTIF('Message audit'!$A$2:$A$201,A6321)=0,AND(B6321&lt;&gt;"To",B6321&lt;&gt;"CC",B6321&lt;&gt;"BCC"),E6321&lt;&gt;"BASIC_OK"),"REVIEW","OK")</f>
        <v>OK</v>
      </c>
    </row>
    <row r="6322">
      <c r="A6322" s="5" t="s">
        <v>255</v>
      </c>
      <c r="B6322" s="5" t="s">
        <v>65</v>
      </c>
      <c r="C6322" s="5" t="s">
        <v>1560</v>
      </c>
      <c r="D6322" s="6" t="str">
        <f t="shared" si="1"/>
        <v>person1321@demo.invalid</v>
      </c>
      <c r="E6322" s="6" t="str">
        <f t="shared" si="2"/>
        <v>BASIC_OK</v>
      </c>
      <c r="F6322" s="6" t="str">
        <f>IF(E6322&lt;&gt;"BASIC_OK","REVIEW",IF(RIGHT(D6322,LEN(LOWER(TRIM('Audit summary'!$B$16)))+1)="@"&amp;LOWER(TRIM('Audit summary'!$B$16)),"INTERNAL","EXTERNAL"))</f>
        <v>INTERNAL</v>
      </c>
      <c r="G6322" s="6">
        <f t="shared" si="3"/>
        <v>0</v>
      </c>
      <c r="H6322" s="6">
        <f t="shared" si="4"/>
        <v>1</v>
      </c>
      <c r="I6322" s="6" t="str">
        <f>IF(OR(A6322="",COUNTIF('Message audit'!$A$2:$A$201,A6322)=0,AND(B6322&lt;&gt;"To",B6322&lt;&gt;"CC",B6322&lt;&gt;"BCC"),E6322&lt;&gt;"BASIC_OK"),"REVIEW","OK")</f>
        <v>OK</v>
      </c>
    </row>
    <row r="6323">
      <c r="A6323" s="5" t="s">
        <v>255</v>
      </c>
      <c r="B6323" s="5" t="s">
        <v>21</v>
      </c>
      <c r="C6323" s="5" t="s">
        <v>1561</v>
      </c>
      <c r="D6323" s="6" t="str">
        <f t="shared" si="1"/>
        <v>person1322@demo.invalid</v>
      </c>
      <c r="E6323" s="6" t="str">
        <f t="shared" si="2"/>
        <v>BASIC_OK</v>
      </c>
      <c r="F6323" s="6" t="str">
        <f>IF(E6323&lt;&gt;"BASIC_OK","REVIEW",IF(RIGHT(D6323,LEN(LOWER(TRIM('Audit summary'!$B$16)))+1)="@"&amp;LOWER(TRIM('Audit summary'!$B$16)),"INTERNAL","EXTERNAL"))</f>
        <v>INTERNAL</v>
      </c>
      <c r="G6323" s="6">
        <f t="shared" si="3"/>
        <v>0</v>
      </c>
      <c r="H6323" s="6">
        <f t="shared" si="4"/>
        <v>1</v>
      </c>
      <c r="I6323" s="6" t="str">
        <f>IF(OR(A6323="",COUNTIF('Message audit'!$A$2:$A$201,A6323)=0,AND(B6323&lt;&gt;"To",B6323&lt;&gt;"CC",B6323&lt;&gt;"BCC"),E6323&lt;&gt;"BASIC_OK"),"REVIEW","OK")</f>
        <v>OK</v>
      </c>
    </row>
    <row r="6324">
      <c r="A6324" s="5" t="s">
        <v>255</v>
      </c>
      <c r="B6324" s="5" t="s">
        <v>50</v>
      </c>
      <c r="C6324" s="5" t="s">
        <v>1562</v>
      </c>
      <c r="D6324" s="6" t="str">
        <f t="shared" si="1"/>
        <v>person1323@demo.invalid</v>
      </c>
      <c r="E6324" s="6" t="str">
        <f t="shared" si="2"/>
        <v>BASIC_OK</v>
      </c>
      <c r="F6324" s="6" t="str">
        <f>IF(E6324&lt;&gt;"BASIC_OK","REVIEW",IF(RIGHT(D6324,LEN(LOWER(TRIM('Audit summary'!$B$16)))+1)="@"&amp;LOWER(TRIM('Audit summary'!$B$16)),"INTERNAL","EXTERNAL"))</f>
        <v>INTERNAL</v>
      </c>
      <c r="G6324" s="6">
        <f t="shared" si="3"/>
        <v>0</v>
      </c>
      <c r="H6324" s="6">
        <f t="shared" si="4"/>
        <v>1</v>
      </c>
      <c r="I6324" s="6" t="str">
        <f>IF(OR(A6324="",COUNTIF('Message audit'!$A$2:$A$201,A6324)=0,AND(B6324&lt;&gt;"To",B6324&lt;&gt;"CC",B6324&lt;&gt;"BCC"),E6324&lt;&gt;"BASIC_OK"),"REVIEW","OK")</f>
        <v>OK</v>
      </c>
    </row>
    <row r="6325">
      <c r="A6325" s="5" t="s">
        <v>255</v>
      </c>
      <c r="B6325" s="5" t="s">
        <v>65</v>
      </c>
      <c r="C6325" s="5" t="s">
        <v>1563</v>
      </c>
      <c r="D6325" s="6" t="str">
        <f t="shared" si="1"/>
        <v>person1324@demo.invalid</v>
      </c>
      <c r="E6325" s="6" t="str">
        <f t="shared" si="2"/>
        <v>BASIC_OK</v>
      </c>
      <c r="F6325" s="6" t="str">
        <f>IF(E6325&lt;&gt;"BASIC_OK","REVIEW",IF(RIGHT(D6325,LEN(LOWER(TRIM('Audit summary'!$B$16)))+1)="@"&amp;LOWER(TRIM('Audit summary'!$B$16)),"INTERNAL","EXTERNAL"))</f>
        <v>INTERNAL</v>
      </c>
      <c r="G6325" s="6">
        <f t="shared" si="3"/>
        <v>0</v>
      </c>
      <c r="H6325" s="6">
        <f t="shared" si="4"/>
        <v>1</v>
      </c>
      <c r="I6325" s="6" t="str">
        <f>IF(OR(A6325="",COUNTIF('Message audit'!$A$2:$A$201,A6325)=0,AND(B6325&lt;&gt;"To",B6325&lt;&gt;"CC",B6325&lt;&gt;"BCC"),E6325&lt;&gt;"BASIC_OK"),"REVIEW","OK")</f>
        <v>OK</v>
      </c>
    </row>
    <row r="6326">
      <c r="A6326" s="5" t="s">
        <v>255</v>
      </c>
      <c r="B6326" s="5" t="s">
        <v>21</v>
      </c>
      <c r="C6326" s="5" t="s">
        <v>1564</v>
      </c>
      <c r="D6326" s="6" t="str">
        <f t="shared" si="1"/>
        <v>person1325@example.org</v>
      </c>
      <c r="E6326" s="6" t="str">
        <f t="shared" si="2"/>
        <v>BASIC_OK</v>
      </c>
      <c r="F6326" s="6" t="str">
        <f>IF(E6326&lt;&gt;"BASIC_OK","REVIEW",IF(RIGHT(D6326,LEN(LOWER(TRIM('Audit summary'!$B$16)))+1)="@"&amp;LOWER(TRIM('Audit summary'!$B$16)),"INTERNAL","EXTERNAL"))</f>
        <v>EXTERNAL</v>
      </c>
      <c r="G6326" s="6">
        <f t="shared" si="3"/>
        <v>0</v>
      </c>
      <c r="H6326" s="6">
        <f t="shared" si="4"/>
        <v>1</v>
      </c>
      <c r="I6326" s="6" t="str">
        <f>IF(OR(A6326="",COUNTIF('Message audit'!$A$2:$A$201,A6326)=0,AND(B6326&lt;&gt;"To",B6326&lt;&gt;"CC",B6326&lt;&gt;"BCC"),E6326&lt;&gt;"BASIC_OK"),"REVIEW","OK")</f>
        <v>OK</v>
      </c>
    </row>
    <row r="6327">
      <c r="A6327" s="5" t="s">
        <v>255</v>
      </c>
      <c r="B6327" s="5" t="s">
        <v>50</v>
      </c>
      <c r="C6327" s="5" t="s">
        <v>1565</v>
      </c>
      <c r="D6327" s="6" t="str">
        <f t="shared" si="1"/>
        <v>person1326@demo.invalid</v>
      </c>
      <c r="E6327" s="6" t="str">
        <f t="shared" si="2"/>
        <v>BASIC_OK</v>
      </c>
      <c r="F6327" s="6" t="str">
        <f>IF(E6327&lt;&gt;"BASIC_OK","REVIEW",IF(RIGHT(D6327,LEN(LOWER(TRIM('Audit summary'!$B$16)))+1)="@"&amp;LOWER(TRIM('Audit summary'!$B$16)),"INTERNAL","EXTERNAL"))</f>
        <v>INTERNAL</v>
      </c>
      <c r="G6327" s="6">
        <f t="shared" si="3"/>
        <v>0</v>
      </c>
      <c r="H6327" s="6">
        <f t="shared" si="4"/>
        <v>1</v>
      </c>
      <c r="I6327" s="6" t="str">
        <f>IF(OR(A6327="",COUNTIF('Message audit'!$A$2:$A$201,A6327)=0,AND(B6327&lt;&gt;"To",B6327&lt;&gt;"CC",B6327&lt;&gt;"BCC"),E6327&lt;&gt;"BASIC_OK"),"REVIEW","OK")</f>
        <v>OK</v>
      </c>
    </row>
    <row r="6328">
      <c r="A6328" s="5" t="s">
        <v>255</v>
      </c>
      <c r="B6328" s="5" t="s">
        <v>65</v>
      </c>
      <c r="C6328" s="5" t="s">
        <v>1566</v>
      </c>
      <c r="D6328" s="6" t="str">
        <f t="shared" si="1"/>
        <v>person1327@demo.invalid</v>
      </c>
      <c r="E6328" s="6" t="str">
        <f t="shared" si="2"/>
        <v>BASIC_OK</v>
      </c>
      <c r="F6328" s="6" t="str">
        <f>IF(E6328&lt;&gt;"BASIC_OK","REVIEW",IF(RIGHT(D6328,LEN(LOWER(TRIM('Audit summary'!$B$16)))+1)="@"&amp;LOWER(TRIM('Audit summary'!$B$16)),"INTERNAL","EXTERNAL"))</f>
        <v>INTERNAL</v>
      </c>
      <c r="G6328" s="6">
        <f t="shared" si="3"/>
        <v>0</v>
      </c>
      <c r="H6328" s="6">
        <f t="shared" si="4"/>
        <v>1</v>
      </c>
      <c r="I6328" s="6" t="str">
        <f>IF(OR(A6328="",COUNTIF('Message audit'!$A$2:$A$201,A6328)=0,AND(B6328&lt;&gt;"To",B6328&lt;&gt;"CC",B6328&lt;&gt;"BCC"),E6328&lt;&gt;"BASIC_OK"),"REVIEW","OK")</f>
        <v>OK</v>
      </c>
    </row>
    <row r="6329">
      <c r="A6329" s="5" t="s">
        <v>255</v>
      </c>
      <c r="B6329" s="5" t="s">
        <v>21</v>
      </c>
      <c r="C6329" s="5" t="s">
        <v>1567</v>
      </c>
      <c r="D6329" s="6" t="str">
        <f t="shared" si="1"/>
        <v>person1328@demo.invalid</v>
      </c>
      <c r="E6329" s="6" t="str">
        <f t="shared" si="2"/>
        <v>BASIC_OK</v>
      </c>
      <c r="F6329" s="6" t="str">
        <f>IF(E6329&lt;&gt;"BASIC_OK","REVIEW",IF(RIGHT(D6329,LEN(LOWER(TRIM('Audit summary'!$B$16)))+1)="@"&amp;LOWER(TRIM('Audit summary'!$B$16)),"INTERNAL","EXTERNAL"))</f>
        <v>INTERNAL</v>
      </c>
      <c r="G6329" s="6">
        <f t="shared" si="3"/>
        <v>0</v>
      </c>
      <c r="H6329" s="6">
        <f t="shared" si="4"/>
        <v>1</v>
      </c>
      <c r="I6329" s="6" t="str">
        <f>IF(OR(A6329="",COUNTIF('Message audit'!$A$2:$A$201,A6329)=0,AND(B6329&lt;&gt;"To",B6329&lt;&gt;"CC",B6329&lt;&gt;"BCC"),E6329&lt;&gt;"BASIC_OK"),"REVIEW","OK")</f>
        <v>OK</v>
      </c>
    </row>
    <row r="6330">
      <c r="A6330" s="5" t="s">
        <v>255</v>
      </c>
      <c r="B6330" s="5" t="s">
        <v>50</v>
      </c>
      <c r="C6330" s="5" t="s">
        <v>1568</v>
      </c>
      <c r="D6330" s="6" t="str">
        <f t="shared" si="1"/>
        <v>person1329@demo.invalid</v>
      </c>
      <c r="E6330" s="6" t="str">
        <f t="shared" si="2"/>
        <v>BASIC_OK</v>
      </c>
      <c r="F6330" s="6" t="str">
        <f>IF(E6330&lt;&gt;"BASIC_OK","REVIEW",IF(RIGHT(D6330,LEN(LOWER(TRIM('Audit summary'!$B$16)))+1)="@"&amp;LOWER(TRIM('Audit summary'!$B$16)),"INTERNAL","EXTERNAL"))</f>
        <v>INTERNAL</v>
      </c>
      <c r="G6330" s="6">
        <f t="shared" si="3"/>
        <v>0</v>
      </c>
      <c r="H6330" s="6">
        <f t="shared" si="4"/>
        <v>1</v>
      </c>
      <c r="I6330" s="6" t="str">
        <f>IF(OR(A6330="",COUNTIF('Message audit'!$A$2:$A$201,A6330)=0,AND(B6330&lt;&gt;"To",B6330&lt;&gt;"CC",B6330&lt;&gt;"BCC"),E6330&lt;&gt;"BASIC_OK"),"REVIEW","OK")</f>
        <v>OK</v>
      </c>
    </row>
    <row r="6331">
      <c r="A6331" s="5" t="s">
        <v>255</v>
      </c>
      <c r="B6331" s="5" t="s">
        <v>65</v>
      </c>
      <c r="C6331" s="5" t="s">
        <v>1569</v>
      </c>
      <c r="D6331" s="6" t="str">
        <f t="shared" si="1"/>
        <v>person1330@example.org</v>
      </c>
      <c r="E6331" s="6" t="str">
        <f t="shared" si="2"/>
        <v>BASIC_OK</v>
      </c>
      <c r="F6331" s="6" t="str">
        <f>IF(E6331&lt;&gt;"BASIC_OK","REVIEW",IF(RIGHT(D6331,LEN(LOWER(TRIM('Audit summary'!$B$16)))+1)="@"&amp;LOWER(TRIM('Audit summary'!$B$16)),"INTERNAL","EXTERNAL"))</f>
        <v>EXTERNAL</v>
      </c>
      <c r="G6331" s="6">
        <f t="shared" si="3"/>
        <v>0</v>
      </c>
      <c r="H6331" s="6">
        <f t="shared" si="4"/>
        <v>1</v>
      </c>
      <c r="I6331" s="6" t="str">
        <f>IF(OR(A6331="",COUNTIF('Message audit'!$A$2:$A$201,A6331)=0,AND(B6331&lt;&gt;"To",B6331&lt;&gt;"CC",B6331&lt;&gt;"BCC"),E6331&lt;&gt;"BASIC_OK"),"REVIEW","OK")</f>
        <v>OK</v>
      </c>
    </row>
    <row r="6332">
      <c r="A6332" s="5" t="s">
        <v>255</v>
      </c>
      <c r="B6332" s="5" t="s">
        <v>21</v>
      </c>
      <c r="C6332" s="5" t="s">
        <v>1570</v>
      </c>
      <c r="D6332" s="6" t="str">
        <f t="shared" si="1"/>
        <v>person1331@demo.invalid</v>
      </c>
      <c r="E6332" s="6" t="str">
        <f t="shared" si="2"/>
        <v>BASIC_OK</v>
      </c>
      <c r="F6332" s="6" t="str">
        <f>IF(E6332&lt;&gt;"BASIC_OK","REVIEW",IF(RIGHT(D6332,LEN(LOWER(TRIM('Audit summary'!$B$16)))+1)="@"&amp;LOWER(TRIM('Audit summary'!$B$16)),"INTERNAL","EXTERNAL"))</f>
        <v>INTERNAL</v>
      </c>
      <c r="G6332" s="6">
        <f t="shared" si="3"/>
        <v>0</v>
      </c>
      <c r="H6332" s="6">
        <f t="shared" si="4"/>
        <v>1</v>
      </c>
      <c r="I6332" s="6" t="str">
        <f>IF(OR(A6332="",COUNTIF('Message audit'!$A$2:$A$201,A6332)=0,AND(B6332&lt;&gt;"To",B6332&lt;&gt;"CC",B6332&lt;&gt;"BCC"),E6332&lt;&gt;"BASIC_OK"),"REVIEW","OK")</f>
        <v>OK</v>
      </c>
    </row>
    <row r="6333">
      <c r="A6333" s="5" t="s">
        <v>255</v>
      </c>
      <c r="B6333" s="5" t="s">
        <v>50</v>
      </c>
      <c r="C6333" s="5" t="s">
        <v>1571</v>
      </c>
      <c r="D6333" s="6" t="str">
        <f t="shared" si="1"/>
        <v>person1332@demo.invalid</v>
      </c>
      <c r="E6333" s="6" t="str">
        <f t="shared" si="2"/>
        <v>BASIC_OK</v>
      </c>
      <c r="F6333" s="6" t="str">
        <f>IF(E6333&lt;&gt;"BASIC_OK","REVIEW",IF(RIGHT(D6333,LEN(LOWER(TRIM('Audit summary'!$B$16)))+1)="@"&amp;LOWER(TRIM('Audit summary'!$B$16)),"INTERNAL","EXTERNAL"))</f>
        <v>INTERNAL</v>
      </c>
      <c r="G6333" s="6">
        <f t="shared" si="3"/>
        <v>0</v>
      </c>
      <c r="H6333" s="6">
        <f t="shared" si="4"/>
        <v>1</v>
      </c>
      <c r="I6333" s="6" t="str">
        <f>IF(OR(A6333="",COUNTIF('Message audit'!$A$2:$A$201,A6333)=0,AND(B6333&lt;&gt;"To",B6333&lt;&gt;"CC",B6333&lt;&gt;"BCC"),E6333&lt;&gt;"BASIC_OK"),"REVIEW","OK")</f>
        <v>OK</v>
      </c>
    </row>
    <row r="6334">
      <c r="A6334" s="5" t="s">
        <v>255</v>
      </c>
      <c r="B6334" s="5" t="s">
        <v>65</v>
      </c>
      <c r="C6334" s="5" t="s">
        <v>1572</v>
      </c>
      <c r="D6334" s="6" t="str">
        <f t="shared" si="1"/>
        <v>person1333@demo.invalid</v>
      </c>
      <c r="E6334" s="6" t="str">
        <f t="shared" si="2"/>
        <v>BASIC_OK</v>
      </c>
      <c r="F6334" s="6" t="str">
        <f>IF(E6334&lt;&gt;"BASIC_OK","REVIEW",IF(RIGHT(D6334,LEN(LOWER(TRIM('Audit summary'!$B$16)))+1)="@"&amp;LOWER(TRIM('Audit summary'!$B$16)),"INTERNAL","EXTERNAL"))</f>
        <v>INTERNAL</v>
      </c>
      <c r="G6334" s="6">
        <f t="shared" si="3"/>
        <v>0</v>
      </c>
      <c r="H6334" s="6">
        <f t="shared" si="4"/>
        <v>1</v>
      </c>
      <c r="I6334" s="6" t="str">
        <f>IF(OR(A6334="",COUNTIF('Message audit'!$A$2:$A$201,A6334)=0,AND(B6334&lt;&gt;"To",B6334&lt;&gt;"CC",B6334&lt;&gt;"BCC"),E6334&lt;&gt;"BASIC_OK"),"REVIEW","OK")</f>
        <v>OK</v>
      </c>
    </row>
    <row r="6335">
      <c r="A6335" s="5" t="s">
        <v>255</v>
      </c>
      <c r="B6335" s="5" t="s">
        <v>21</v>
      </c>
      <c r="C6335" s="5" t="s">
        <v>1573</v>
      </c>
      <c r="D6335" s="6" t="str">
        <f t="shared" si="1"/>
        <v>person1334@demo.invalid</v>
      </c>
      <c r="E6335" s="6" t="str">
        <f t="shared" si="2"/>
        <v>BASIC_OK</v>
      </c>
      <c r="F6335" s="6" t="str">
        <f>IF(E6335&lt;&gt;"BASIC_OK","REVIEW",IF(RIGHT(D6335,LEN(LOWER(TRIM('Audit summary'!$B$16)))+1)="@"&amp;LOWER(TRIM('Audit summary'!$B$16)),"INTERNAL","EXTERNAL"))</f>
        <v>INTERNAL</v>
      </c>
      <c r="G6335" s="6">
        <f t="shared" si="3"/>
        <v>0</v>
      </c>
      <c r="H6335" s="6">
        <f t="shared" si="4"/>
        <v>1</v>
      </c>
      <c r="I6335" s="6" t="str">
        <f>IF(OR(A6335="",COUNTIF('Message audit'!$A$2:$A$201,A6335)=0,AND(B6335&lt;&gt;"To",B6335&lt;&gt;"CC",B6335&lt;&gt;"BCC"),E6335&lt;&gt;"BASIC_OK"),"REVIEW","OK")</f>
        <v>OK</v>
      </c>
    </row>
    <row r="6336">
      <c r="A6336" s="5" t="s">
        <v>255</v>
      </c>
      <c r="B6336" s="5" t="s">
        <v>50</v>
      </c>
      <c r="C6336" s="5" t="s">
        <v>1574</v>
      </c>
      <c r="D6336" s="6" t="str">
        <f t="shared" si="1"/>
        <v>person1335@example.org</v>
      </c>
      <c r="E6336" s="6" t="str">
        <f t="shared" si="2"/>
        <v>BASIC_OK</v>
      </c>
      <c r="F6336" s="6" t="str">
        <f>IF(E6336&lt;&gt;"BASIC_OK","REVIEW",IF(RIGHT(D6336,LEN(LOWER(TRIM('Audit summary'!$B$16)))+1)="@"&amp;LOWER(TRIM('Audit summary'!$B$16)),"INTERNAL","EXTERNAL"))</f>
        <v>EXTERNAL</v>
      </c>
      <c r="G6336" s="6">
        <f t="shared" si="3"/>
        <v>0</v>
      </c>
      <c r="H6336" s="6">
        <f t="shared" si="4"/>
        <v>1</v>
      </c>
      <c r="I6336" s="6" t="str">
        <f>IF(OR(A6336="",COUNTIF('Message audit'!$A$2:$A$201,A6336)=0,AND(B6336&lt;&gt;"To",B6336&lt;&gt;"CC",B6336&lt;&gt;"BCC"),E6336&lt;&gt;"BASIC_OK"),"REVIEW","OK")</f>
        <v>OK</v>
      </c>
    </row>
    <row r="6337">
      <c r="A6337" s="5" t="s">
        <v>255</v>
      </c>
      <c r="B6337" s="5" t="s">
        <v>65</v>
      </c>
      <c r="C6337" s="5" t="s">
        <v>1575</v>
      </c>
      <c r="D6337" s="6" t="str">
        <f t="shared" si="1"/>
        <v>person1336@demo.invalid</v>
      </c>
      <c r="E6337" s="6" t="str">
        <f t="shared" si="2"/>
        <v>BASIC_OK</v>
      </c>
      <c r="F6337" s="6" t="str">
        <f>IF(E6337&lt;&gt;"BASIC_OK","REVIEW",IF(RIGHT(D6337,LEN(LOWER(TRIM('Audit summary'!$B$16)))+1)="@"&amp;LOWER(TRIM('Audit summary'!$B$16)),"INTERNAL","EXTERNAL"))</f>
        <v>INTERNAL</v>
      </c>
      <c r="G6337" s="6">
        <f t="shared" si="3"/>
        <v>0</v>
      </c>
      <c r="H6337" s="6">
        <f t="shared" si="4"/>
        <v>1</v>
      </c>
      <c r="I6337" s="6" t="str">
        <f>IF(OR(A6337="",COUNTIF('Message audit'!$A$2:$A$201,A6337)=0,AND(B6337&lt;&gt;"To",B6337&lt;&gt;"CC",B6337&lt;&gt;"BCC"),E6337&lt;&gt;"BASIC_OK"),"REVIEW","OK")</f>
        <v>OK</v>
      </c>
    </row>
    <row r="6338">
      <c r="A6338" s="5" t="s">
        <v>255</v>
      </c>
      <c r="B6338" s="5" t="s">
        <v>21</v>
      </c>
      <c r="C6338" s="5" t="s">
        <v>1576</v>
      </c>
      <c r="D6338" s="6" t="str">
        <f t="shared" si="1"/>
        <v>person1337@demo.invalid</v>
      </c>
      <c r="E6338" s="6" t="str">
        <f t="shared" si="2"/>
        <v>BASIC_OK</v>
      </c>
      <c r="F6338" s="6" t="str">
        <f>IF(E6338&lt;&gt;"BASIC_OK","REVIEW",IF(RIGHT(D6338,LEN(LOWER(TRIM('Audit summary'!$B$16)))+1)="@"&amp;LOWER(TRIM('Audit summary'!$B$16)),"INTERNAL","EXTERNAL"))</f>
        <v>INTERNAL</v>
      </c>
      <c r="G6338" s="6">
        <f t="shared" si="3"/>
        <v>0</v>
      </c>
      <c r="H6338" s="6">
        <f t="shared" si="4"/>
        <v>1</v>
      </c>
      <c r="I6338" s="6" t="str">
        <f>IF(OR(A6338="",COUNTIF('Message audit'!$A$2:$A$201,A6338)=0,AND(B6338&lt;&gt;"To",B6338&lt;&gt;"CC",B6338&lt;&gt;"BCC"),E6338&lt;&gt;"BASIC_OK"),"REVIEW","OK")</f>
        <v>OK</v>
      </c>
    </row>
    <row r="6339">
      <c r="A6339" s="5" t="s">
        <v>255</v>
      </c>
      <c r="B6339" s="5" t="s">
        <v>50</v>
      </c>
      <c r="C6339" s="5" t="s">
        <v>1577</v>
      </c>
      <c r="D6339" s="6" t="str">
        <f t="shared" si="1"/>
        <v>person1338@demo.invalid</v>
      </c>
      <c r="E6339" s="6" t="str">
        <f t="shared" si="2"/>
        <v>BASIC_OK</v>
      </c>
      <c r="F6339" s="6" t="str">
        <f>IF(E6339&lt;&gt;"BASIC_OK","REVIEW",IF(RIGHT(D6339,LEN(LOWER(TRIM('Audit summary'!$B$16)))+1)="@"&amp;LOWER(TRIM('Audit summary'!$B$16)),"INTERNAL","EXTERNAL"))</f>
        <v>INTERNAL</v>
      </c>
      <c r="G6339" s="6">
        <f t="shared" si="3"/>
        <v>0</v>
      </c>
      <c r="H6339" s="6">
        <f t="shared" si="4"/>
        <v>1</v>
      </c>
      <c r="I6339" s="6" t="str">
        <f>IF(OR(A6339="",COUNTIF('Message audit'!$A$2:$A$201,A6339)=0,AND(B6339&lt;&gt;"To",B6339&lt;&gt;"CC",B6339&lt;&gt;"BCC"),E6339&lt;&gt;"BASIC_OK"),"REVIEW","OK")</f>
        <v>OK</v>
      </c>
    </row>
    <row r="6340">
      <c r="A6340" s="5" t="s">
        <v>255</v>
      </c>
      <c r="B6340" s="5" t="s">
        <v>65</v>
      </c>
      <c r="C6340" s="5" t="s">
        <v>1578</v>
      </c>
      <c r="D6340" s="6" t="str">
        <f t="shared" si="1"/>
        <v>person1339@demo.invalid</v>
      </c>
      <c r="E6340" s="6" t="str">
        <f t="shared" si="2"/>
        <v>BASIC_OK</v>
      </c>
      <c r="F6340" s="6" t="str">
        <f>IF(E6340&lt;&gt;"BASIC_OK","REVIEW",IF(RIGHT(D6340,LEN(LOWER(TRIM('Audit summary'!$B$16)))+1)="@"&amp;LOWER(TRIM('Audit summary'!$B$16)),"INTERNAL","EXTERNAL"))</f>
        <v>INTERNAL</v>
      </c>
      <c r="G6340" s="6">
        <f t="shared" si="3"/>
        <v>0</v>
      </c>
      <c r="H6340" s="6">
        <f t="shared" si="4"/>
        <v>1</v>
      </c>
      <c r="I6340" s="6" t="str">
        <f>IF(OR(A6340="",COUNTIF('Message audit'!$A$2:$A$201,A6340)=0,AND(B6340&lt;&gt;"To",B6340&lt;&gt;"CC",B6340&lt;&gt;"BCC"),E6340&lt;&gt;"BASIC_OK"),"REVIEW","OK")</f>
        <v>OK</v>
      </c>
    </row>
    <row r="6341">
      <c r="A6341" s="5" t="s">
        <v>255</v>
      </c>
      <c r="B6341" s="5" t="s">
        <v>21</v>
      </c>
      <c r="C6341" s="5" t="s">
        <v>1579</v>
      </c>
      <c r="D6341" s="6" t="str">
        <f t="shared" si="1"/>
        <v>person1340@example.org</v>
      </c>
      <c r="E6341" s="6" t="str">
        <f t="shared" si="2"/>
        <v>BASIC_OK</v>
      </c>
      <c r="F6341" s="6" t="str">
        <f>IF(E6341&lt;&gt;"BASIC_OK","REVIEW",IF(RIGHT(D6341,LEN(LOWER(TRIM('Audit summary'!$B$16)))+1)="@"&amp;LOWER(TRIM('Audit summary'!$B$16)),"INTERNAL","EXTERNAL"))</f>
        <v>EXTERNAL</v>
      </c>
      <c r="G6341" s="6">
        <f t="shared" si="3"/>
        <v>0</v>
      </c>
      <c r="H6341" s="6">
        <f t="shared" si="4"/>
        <v>1</v>
      </c>
      <c r="I6341" s="6" t="str">
        <f>IF(OR(A6341="",COUNTIF('Message audit'!$A$2:$A$201,A6341)=0,AND(B6341&lt;&gt;"To",B6341&lt;&gt;"CC",B6341&lt;&gt;"BCC"),E6341&lt;&gt;"BASIC_OK"),"REVIEW","OK")</f>
        <v>OK</v>
      </c>
    </row>
    <row r="6342">
      <c r="A6342" s="5" t="s">
        <v>255</v>
      </c>
      <c r="B6342" s="5" t="s">
        <v>50</v>
      </c>
      <c r="C6342" s="5" t="s">
        <v>1580</v>
      </c>
      <c r="D6342" s="6" t="str">
        <f t="shared" si="1"/>
        <v>person1341@demo.invalid</v>
      </c>
      <c r="E6342" s="6" t="str">
        <f t="shared" si="2"/>
        <v>BASIC_OK</v>
      </c>
      <c r="F6342" s="6" t="str">
        <f>IF(E6342&lt;&gt;"BASIC_OK","REVIEW",IF(RIGHT(D6342,LEN(LOWER(TRIM('Audit summary'!$B$16)))+1)="@"&amp;LOWER(TRIM('Audit summary'!$B$16)),"INTERNAL","EXTERNAL"))</f>
        <v>INTERNAL</v>
      </c>
      <c r="G6342" s="6">
        <f t="shared" si="3"/>
        <v>0</v>
      </c>
      <c r="H6342" s="6">
        <f t="shared" si="4"/>
        <v>1</v>
      </c>
      <c r="I6342" s="6" t="str">
        <f>IF(OR(A6342="",COUNTIF('Message audit'!$A$2:$A$201,A6342)=0,AND(B6342&lt;&gt;"To",B6342&lt;&gt;"CC",B6342&lt;&gt;"BCC"),E6342&lt;&gt;"BASIC_OK"),"REVIEW","OK")</f>
        <v>OK</v>
      </c>
    </row>
    <row r="6343">
      <c r="A6343" s="5" t="s">
        <v>255</v>
      </c>
      <c r="B6343" s="5" t="s">
        <v>65</v>
      </c>
      <c r="C6343" s="5" t="s">
        <v>1581</v>
      </c>
      <c r="D6343" s="6" t="str">
        <f t="shared" si="1"/>
        <v>person1342@demo.invalid</v>
      </c>
      <c r="E6343" s="6" t="str">
        <f t="shared" si="2"/>
        <v>BASIC_OK</v>
      </c>
      <c r="F6343" s="6" t="str">
        <f>IF(E6343&lt;&gt;"BASIC_OK","REVIEW",IF(RIGHT(D6343,LEN(LOWER(TRIM('Audit summary'!$B$16)))+1)="@"&amp;LOWER(TRIM('Audit summary'!$B$16)),"INTERNAL","EXTERNAL"))</f>
        <v>INTERNAL</v>
      </c>
      <c r="G6343" s="6">
        <f t="shared" si="3"/>
        <v>0</v>
      </c>
      <c r="H6343" s="6">
        <f t="shared" si="4"/>
        <v>1</v>
      </c>
      <c r="I6343" s="6" t="str">
        <f>IF(OR(A6343="",COUNTIF('Message audit'!$A$2:$A$201,A6343)=0,AND(B6343&lt;&gt;"To",B6343&lt;&gt;"CC",B6343&lt;&gt;"BCC"),E6343&lt;&gt;"BASIC_OK"),"REVIEW","OK")</f>
        <v>OK</v>
      </c>
    </row>
    <row r="6344">
      <c r="A6344" s="5" t="s">
        <v>255</v>
      </c>
      <c r="B6344" s="5" t="s">
        <v>21</v>
      </c>
      <c r="C6344" s="5" t="s">
        <v>1582</v>
      </c>
      <c r="D6344" s="6" t="str">
        <f t="shared" si="1"/>
        <v>person1343@demo.invalid</v>
      </c>
      <c r="E6344" s="6" t="str">
        <f t="shared" si="2"/>
        <v>BASIC_OK</v>
      </c>
      <c r="F6344" s="6" t="str">
        <f>IF(E6344&lt;&gt;"BASIC_OK","REVIEW",IF(RIGHT(D6344,LEN(LOWER(TRIM('Audit summary'!$B$16)))+1)="@"&amp;LOWER(TRIM('Audit summary'!$B$16)),"INTERNAL","EXTERNAL"))</f>
        <v>INTERNAL</v>
      </c>
      <c r="G6344" s="6">
        <f t="shared" si="3"/>
        <v>0</v>
      </c>
      <c r="H6344" s="6">
        <f t="shared" si="4"/>
        <v>1</v>
      </c>
      <c r="I6344" s="6" t="str">
        <f>IF(OR(A6344="",COUNTIF('Message audit'!$A$2:$A$201,A6344)=0,AND(B6344&lt;&gt;"To",B6344&lt;&gt;"CC",B6344&lt;&gt;"BCC"),E6344&lt;&gt;"BASIC_OK"),"REVIEW","OK")</f>
        <v>OK</v>
      </c>
    </row>
    <row r="6345">
      <c r="A6345" s="5" t="s">
        <v>255</v>
      </c>
      <c r="B6345" s="5" t="s">
        <v>50</v>
      </c>
      <c r="C6345" s="5" t="s">
        <v>1583</v>
      </c>
      <c r="D6345" s="6" t="str">
        <f t="shared" si="1"/>
        <v>person1344@demo.invalid</v>
      </c>
      <c r="E6345" s="6" t="str">
        <f t="shared" si="2"/>
        <v>BASIC_OK</v>
      </c>
      <c r="F6345" s="6" t="str">
        <f>IF(E6345&lt;&gt;"BASIC_OK","REVIEW",IF(RIGHT(D6345,LEN(LOWER(TRIM('Audit summary'!$B$16)))+1)="@"&amp;LOWER(TRIM('Audit summary'!$B$16)),"INTERNAL","EXTERNAL"))</f>
        <v>INTERNAL</v>
      </c>
      <c r="G6345" s="6">
        <f t="shared" si="3"/>
        <v>0</v>
      </c>
      <c r="H6345" s="6">
        <f t="shared" si="4"/>
        <v>1</v>
      </c>
      <c r="I6345" s="6" t="str">
        <f>IF(OR(A6345="",COUNTIF('Message audit'!$A$2:$A$201,A6345)=0,AND(B6345&lt;&gt;"To",B6345&lt;&gt;"CC",B6345&lt;&gt;"BCC"),E6345&lt;&gt;"BASIC_OK"),"REVIEW","OK")</f>
        <v>OK</v>
      </c>
    </row>
    <row r="6346">
      <c r="A6346" s="5" t="s">
        <v>255</v>
      </c>
      <c r="B6346" s="5" t="s">
        <v>65</v>
      </c>
      <c r="C6346" s="5" t="s">
        <v>1584</v>
      </c>
      <c r="D6346" s="6" t="str">
        <f t="shared" si="1"/>
        <v>person1345@example.org</v>
      </c>
      <c r="E6346" s="6" t="str">
        <f t="shared" si="2"/>
        <v>BASIC_OK</v>
      </c>
      <c r="F6346" s="6" t="str">
        <f>IF(E6346&lt;&gt;"BASIC_OK","REVIEW",IF(RIGHT(D6346,LEN(LOWER(TRIM('Audit summary'!$B$16)))+1)="@"&amp;LOWER(TRIM('Audit summary'!$B$16)),"INTERNAL","EXTERNAL"))</f>
        <v>EXTERNAL</v>
      </c>
      <c r="G6346" s="6">
        <f t="shared" si="3"/>
        <v>0</v>
      </c>
      <c r="H6346" s="6">
        <f t="shared" si="4"/>
        <v>1</v>
      </c>
      <c r="I6346" s="6" t="str">
        <f>IF(OR(A6346="",COUNTIF('Message audit'!$A$2:$A$201,A6346)=0,AND(B6346&lt;&gt;"To",B6346&lt;&gt;"CC",B6346&lt;&gt;"BCC"),E6346&lt;&gt;"BASIC_OK"),"REVIEW","OK")</f>
        <v>OK</v>
      </c>
    </row>
    <row r="6347">
      <c r="A6347" s="5" t="s">
        <v>255</v>
      </c>
      <c r="B6347" s="5" t="s">
        <v>21</v>
      </c>
      <c r="C6347" s="5" t="s">
        <v>1585</v>
      </c>
      <c r="D6347" s="6" t="str">
        <f t="shared" si="1"/>
        <v>person1346@demo.invalid</v>
      </c>
      <c r="E6347" s="6" t="str">
        <f t="shared" si="2"/>
        <v>BASIC_OK</v>
      </c>
      <c r="F6347" s="6" t="str">
        <f>IF(E6347&lt;&gt;"BASIC_OK","REVIEW",IF(RIGHT(D6347,LEN(LOWER(TRIM('Audit summary'!$B$16)))+1)="@"&amp;LOWER(TRIM('Audit summary'!$B$16)),"INTERNAL","EXTERNAL"))</f>
        <v>INTERNAL</v>
      </c>
      <c r="G6347" s="6">
        <f t="shared" si="3"/>
        <v>0</v>
      </c>
      <c r="H6347" s="6">
        <f t="shared" si="4"/>
        <v>1</v>
      </c>
      <c r="I6347" s="6" t="str">
        <f>IF(OR(A6347="",COUNTIF('Message audit'!$A$2:$A$201,A6347)=0,AND(B6347&lt;&gt;"To",B6347&lt;&gt;"CC",B6347&lt;&gt;"BCC"),E6347&lt;&gt;"BASIC_OK"),"REVIEW","OK")</f>
        <v>OK</v>
      </c>
    </row>
    <row r="6348">
      <c r="A6348" s="5" t="s">
        <v>255</v>
      </c>
      <c r="B6348" s="5" t="s">
        <v>50</v>
      </c>
      <c r="C6348" s="5" t="s">
        <v>1586</v>
      </c>
      <c r="D6348" s="6" t="str">
        <f t="shared" si="1"/>
        <v>person1347@demo.invalid</v>
      </c>
      <c r="E6348" s="6" t="str">
        <f t="shared" si="2"/>
        <v>BASIC_OK</v>
      </c>
      <c r="F6348" s="6" t="str">
        <f>IF(E6348&lt;&gt;"BASIC_OK","REVIEW",IF(RIGHT(D6348,LEN(LOWER(TRIM('Audit summary'!$B$16)))+1)="@"&amp;LOWER(TRIM('Audit summary'!$B$16)),"INTERNAL","EXTERNAL"))</f>
        <v>INTERNAL</v>
      </c>
      <c r="G6348" s="6">
        <f t="shared" si="3"/>
        <v>0</v>
      </c>
      <c r="H6348" s="6">
        <f t="shared" si="4"/>
        <v>1</v>
      </c>
      <c r="I6348" s="6" t="str">
        <f>IF(OR(A6348="",COUNTIF('Message audit'!$A$2:$A$201,A6348)=0,AND(B6348&lt;&gt;"To",B6348&lt;&gt;"CC",B6348&lt;&gt;"BCC"),E6348&lt;&gt;"BASIC_OK"),"REVIEW","OK")</f>
        <v>OK</v>
      </c>
    </row>
    <row r="6349">
      <c r="A6349" s="5" t="s">
        <v>255</v>
      </c>
      <c r="B6349" s="5" t="s">
        <v>65</v>
      </c>
      <c r="C6349" s="5" t="s">
        <v>1587</v>
      </c>
      <c r="D6349" s="6" t="str">
        <f t="shared" si="1"/>
        <v>person1348@demo.invalid</v>
      </c>
      <c r="E6349" s="6" t="str">
        <f t="shared" si="2"/>
        <v>BASIC_OK</v>
      </c>
      <c r="F6349" s="6" t="str">
        <f>IF(E6349&lt;&gt;"BASIC_OK","REVIEW",IF(RIGHT(D6349,LEN(LOWER(TRIM('Audit summary'!$B$16)))+1)="@"&amp;LOWER(TRIM('Audit summary'!$B$16)),"INTERNAL","EXTERNAL"))</f>
        <v>INTERNAL</v>
      </c>
      <c r="G6349" s="6">
        <f t="shared" si="3"/>
        <v>0</v>
      </c>
      <c r="H6349" s="6">
        <f t="shared" si="4"/>
        <v>1</v>
      </c>
      <c r="I6349" s="6" t="str">
        <f>IF(OR(A6349="",COUNTIF('Message audit'!$A$2:$A$201,A6349)=0,AND(B6349&lt;&gt;"To",B6349&lt;&gt;"CC",B6349&lt;&gt;"BCC"),E6349&lt;&gt;"BASIC_OK"),"REVIEW","OK")</f>
        <v>OK</v>
      </c>
    </row>
    <row r="6350">
      <c r="A6350" s="5" t="s">
        <v>255</v>
      </c>
      <c r="B6350" s="5" t="s">
        <v>21</v>
      </c>
      <c r="C6350" s="5" t="s">
        <v>1588</v>
      </c>
      <c r="D6350" s="6" t="str">
        <f t="shared" si="1"/>
        <v>person1349@demo.invalid</v>
      </c>
      <c r="E6350" s="6" t="str">
        <f t="shared" si="2"/>
        <v>BASIC_OK</v>
      </c>
      <c r="F6350" s="6" t="str">
        <f>IF(E6350&lt;&gt;"BASIC_OK","REVIEW",IF(RIGHT(D6350,LEN(LOWER(TRIM('Audit summary'!$B$16)))+1)="@"&amp;LOWER(TRIM('Audit summary'!$B$16)),"INTERNAL","EXTERNAL"))</f>
        <v>INTERNAL</v>
      </c>
      <c r="G6350" s="6">
        <f t="shared" si="3"/>
        <v>0</v>
      </c>
      <c r="H6350" s="6">
        <f t="shared" si="4"/>
        <v>1</v>
      </c>
      <c r="I6350" s="6" t="str">
        <f>IF(OR(A6350="",COUNTIF('Message audit'!$A$2:$A$201,A6350)=0,AND(B6350&lt;&gt;"To",B6350&lt;&gt;"CC",B6350&lt;&gt;"BCC"),E6350&lt;&gt;"BASIC_OK"),"REVIEW","OK")</f>
        <v>OK</v>
      </c>
    </row>
    <row r="6351">
      <c r="A6351" s="5" t="s">
        <v>255</v>
      </c>
      <c r="B6351" s="5" t="s">
        <v>50</v>
      </c>
      <c r="C6351" s="5" t="s">
        <v>1589</v>
      </c>
      <c r="D6351" s="6" t="str">
        <f t="shared" si="1"/>
        <v>person1350@example.org</v>
      </c>
      <c r="E6351" s="6" t="str">
        <f t="shared" si="2"/>
        <v>BASIC_OK</v>
      </c>
      <c r="F6351" s="6" t="str">
        <f>IF(E6351&lt;&gt;"BASIC_OK","REVIEW",IF(RIGHT(D6351,LEN(LOWER(TRIM('Audit summary'!$B$16)))+1)="@"&amp;LOWER(TRIM('Audit summary'!$B$16)),"INTERNAL","EXTERNAL"))</f>
        <v>EXTERNAL</v>
      </c>
      <c r="G6351" s="6">
        <f t="shared" si="3"/>
        <v>0</v>
      </c>
      <c r="H6351" s="6">
        <f t="shared" si="4"/>
        <v>1</v>
      </c>
      <c r="I6351" s="6" t="str">
        <f>IF(OR(A6351="",COUNTIF('Message audit'!$A$2:$A$201,A6351)=0,AND(B6351&lt;&gt;"To",B6351&lt;&gt;"CC",B6351&lt;&gt;"BCC"),E6351&lt;&gt;"BASIC_OK"),"REVIEW","OK")</f>
        <v>OK</v>
      </c>
    </row>
    <row r="6352">
      <c r="A6352" s="5" t="s">
        <v>255</v>
      </c>
      <c r="B6352" s="5" t="s">
        <v>65</v>
      </c>
      <c r="C6352" s="5" t="s">
        <v>1590</v>
      </c>
      <c r="D6352" s="6" t="str">
        <f t="shared" si="1"/>
        <v>person1351@demo.invalid</v>
      </c>
      <c r="E6352" s="6" t="str">
        <f t="shared" si="2"/>
        <v>BASIC_OK</v>
      </c>
      <c r="F6352" s="6" t="str">
        <f>IF(E6352&lt;&gt;"BASIC_OK","REVIEW",IF(RIGHT(D6352,LEN(LOWER(TRIM('Audit summary'!$B$16)))+1)="@"&amp;LOWER(TRIM('Audit summary'!$B$16)),"INTERNAL","EXTERNAL"))</f>
        <v>INTERNAL</v>
      </c>
      <c r="G6352" s="6">
        <f t="shared" si="3"/>
        <v>0</v>
      </c>
      <c r="H6352" s="6">
        <f t="shared" si="4"/>
        <v>1</v>
      </c>
      <c r="I6352" s="6" t="str">
        <f>IF(OR(A6352="",COUNTIF('Message audit'!$A$2:$A$201,A6352)=0,AND(B6352&lt;&gt;"To",B6352&lt;&gt;"CC",B6352&lt;&gt;"BCC"),E6352&lt;&gt;"BASIC_OK"),"REVIEW","OK")</f>
        <v>OK</v>
      </c>
    </row>
    <row r="6353">
      <c r="A6353" s="5" t="s">
        <v>257</v>
      </c>
      <c r="B6353" s="5" t="s">
        <v>21</v>
      </c>
      <c r="C6353" s="5" t="s">
        <v>1591</v>
      </c>
      <c r="D6353" s="6" t="str">
        <f t="shared" si="1"/>
        <v>person1352@demo.invalid</v>
      </c>
      <c r="E6353" s="6" t="str">
        <f t="shared" si="2"/>
        <v>BASIC_OK</v>
      </c>
      <c r="F6353" s="6" t="str">
        <f>IF(E6353&lt;&gt;"BASIC_OK","REVIEW",IF(RIGHT(D6353,LEN(LOWER(TRIM('Audit summary'!$B$16)))+1)="@"&amp;LOWER(TRIM('Audit summary'!$B$16)),"INTERNAL","EXTERNAL"))</f>
        <v>INTERNAL</v>
      </c>
      <c r="G6353" s="6">
        <f t="shared" si="3"/>
        <v>0</v>
      </c>
      <c r="H6353" s="6">
        <f t="shared" si="4"/>
        <v>1</v>
      </c>
      <c r="I6353" s="6" t="str">
        <f>IF(OR(A6353="",COUNTIF('Message audit'!$A$2:$A$201,A6353)=0,AND(B6353&lt;&gt;"To",B6353&lt;&gt;"CC",B6353&lt;&gt;"BCC"),E6353&lt;&gt;"BASIC_OK"),"REVIEW","OK")</f>
        <v>OK</v>
      </c>
    </row>
    <row r="6354">
      <c r="A6354" s="5" t="s">
        <v>257</v>
      </c>
      <c r="B6354" s="5" t="s">
        <v>50</v>
      </c>
      <c r="C6354" s="5" t="s">
        <v>1592</v>
      </c>
      <c r="D6354" s="6" t="str">
        <f t="shared" si="1"/>
        <v>person1353@demo.invalid</v>
      </c>
      <c r="E6354" s="6" t="str">
        <f t="shared" si="2"/>
        <v>BASIC_OK</v>
      </c>
      <c r="F6354" s="6" t="str">
        <f>IF(E6354&lt;&gt;"BASIC_OK","REVIEW",IF(RIGHT(D6354,LEN(LOWER(TRIM('Audit summary'!$B$16)))+1)="@"&amp;LOWER(TRIM('Audit summary'!$B$16)),"INTERNAL","EXTERNAL"))</f>
        <v>INTERNAL</v>
      </c>
      <c r="G6354" s="6">
        <f t="shared" si="3"/>
        <v>0</v>
      </c>
      <c r="H6354" s="6">
        <f t="shared" si="4"/>
        <v>1</v>
      </c>
      <c r="I6354" s="6" t="str">
        <f>IF(OR(A6354="",COUNTIF('Message audit'!$A$2:$A$201,A6354)=0,AND(B6354&lt;&gt;"To",B6354&lt;&gt;"CC",B6354&lt;&gt;"BCC"),E6354&lt;&gt;"BASIC_OK"),"REVIEW","OK")</f>
        <v>OK</v>
      </c>
    </row>
    <row r="6355">
      <c r="A6355" s="5" t="s">
        <v>257</v>
      </c>
      <c r="B6355" s="5" t="s">
        <v>65</v>
      </c>
      <c r="C6355" s="5" t="s">
        <v>1593</v>
      </c>
      <c r="D6355" s="6" t="str">
        <f t="shared" si="1"/>
        <v>person1354@demo.invalid</v>
      </c>
      <c r="E6355" s="6" t="str">
        <f t="shared" si="2"/>
        <v>BASIC_OK</v>
      </c>
      <c r="F6355" s="6" t="str">
        <f>IF(E6355&lt;&gt;"BASIC_OK","REVIEW",IF(RIGHT(D6355,LEN(LOWER(TRIM('Audit summary'!$B$16)))+1)="@"&amp;LOWER(TRIM('Audit summary'!$B$16)),"INTERNAL","EXTERNAL"))</f>
        <v>INTERNAL</v>
      </c>
      <c r="G6355" s="6">
        <f t="shared" si="3"/>
        <v>0</v>
      </c>
      <c r="H6355" s="6">
        <f t="shared" si="4"/>
        <v>1</v>
      </c>
      <c r="I6355" s="6" t="str">
        <f>IF(OR(A6355="",COUNTIF('Message audit'!$A$2:$A$201,A6355)=0,AND(B6355&lt;&gt;"To",B6355&lt;&gt;"CC",B6355&lt;&gt;"BCC"),E6355&lt;&gt;"BASIC_OK"),"REVIEW","OK")</f>
        <v>OK</v>
      </c>
    </row>
    <row r="6356">
      <c r="A6356" s="5" t="s">
        <v>257</v>
      </c>
      <c r="B6356" s="5" t="s">
        <v>21</v>
      </c>
      <c r="C6356" s="5" t="s">
        <v>1594</v>
      </c>
      <c r="D6356" s="6" t="str">
        <f t="shared" si="1"/>
        <v>person1355@example.org</v>
      </c>
      <c r="E6356" s="6" t="str">
        <f t="shared" si="2"/>
        <v>BASIC_OK</v>
      </c>
      <c r="F6356" s="6" t="str">
        <f>IF(E6356&lt;&gt;"BASIC_OK","REVIEW",IF(RIGHT(D6356,LEN(LOWER(TRIM('Audit summary'!$B$16)))+1)="@"&amp;LOWER(TRIM('Audit summary'!$B$16)),"INTERNAL","EXTERNAL"))</f>
        <v>EXTERNAL</v>
      </c>
      <c r="G6356" s="6">
        <f t="shared" si="3"/>
        <v>0</v>
      </c>
      <c r="H6356" s="6">
        <f t="shared" si="4"/>
        <v>1</v>
      </c>
      <c r="I6356" s="6" t="str">
        <f>IF(OR(A6356="",COUNTIF('Message audit'!$A$2:$A$201,A6356)=0,AND(B6356&lt;&gt;"To",B6356&lt;&gt;"CC",B6356&lt;&gt;"BCC"),E6356&lt;&gt;"BASIC_OK"),"REVIEW","OK")</f>
        <v>OK</v>
      </c>
    </row>
    <row r="6357">
      <c r="A6357" s="5" t="s">
        <v>257</v>
      </c>
      <c r="B6357" s="5" t="s">
        <v>50</v>
      </c>
      <c r="C6357" s="5" t="s">
        <v>1595</v>
      </c>
      <c r="D6357" s="6" t="str">
        <f t="shared" si="1"/>
        <v>person1356@demo.invalid</v>
      </c>
      <c r="E6357" s="6" t="str">
        <f t="shared" si="2"/>
        <v>BASIC_OK</v>
      </c>
      <c r="F6357" s="6" t="str">
        <f>IF(E6357&lt;&gt;"BASIC_OK","REVIEW",IF(RIGHT(D6357,LEN(LOWER(TRIM('Audit summary'!$B$16)))+1)="@"&amp;LOWER(TRIM('Audit summary'!$B$16)),"INTERNAL","EXTERNAL"))</f>
        <v>INTERNAL</v>
      </c>
      <c r="G6357" s="6">
        <f t="shared" si="3"/>
        <v>0</v>
      </c>
      <c r="H6357" s="6">
        <f t="shared" si="4"/>
        <v>1</v>
      </c>
      <c r="I6357" s="6" t="str">
        <f>IF(OR(A6357="",COUNTIF('Message audit'!$A$2:$A$201,A6357)=0,AND(B6357&lt;&gt;"To",B6357&lt;&gt;"CC",B6357&lt;&gt;"BCC"),E6357&lt;&gt;"BASIC_OK"),"REVIEW","OK")</f>
        <v>OK</v>
      </c>
    </row>
    <row r="6358">
      <c r="A6358" s="5" t="s">
        <v>257</v>
      </c>
      <c r="B6358" s="5" t="s">
        <v>65</v>
      </c>
      <c r="C6358" s="5" t="s">
        <v>1596</v>
      </c>
      <c r="D6358" s="6" t="str">
        <f t="shared" si="1"/>
        <v>person1357@demo.invalid</v>
      </c>
      <c r="E6358" s="6" t="str">
        <f t="shared" si="2"/>
        <v>BASIC_OK</v>
      </c>
      <c r="F6358" s="6" t="str">
        <f>IF(E6358&lt;&gt;"BASIC_OK","REVIEW",IF(RIGHT(D6358,LEN(LOWER(TRIM('Audit summary'!$B$16)))+1)="@"&amp;LOWER(TRIM('Audit summary'!$B$16)),"INTERNAL","EXTERNAL"))</f>
        <v>INTERNAL</v>
      </c>
      <c r="G6358" s="6">
        <f t="shared" si="3"/>
        <v>0</v>
      </c>
      <c r="H6358" s="6">
        <f t="shared" si="4"/>
        <v>1</v>
      </c>
      <c r="I6358" s="6" t="str">
        <f>IF(OR(A6358="",COUNTIF('Message audit'!$A$2:$A$201,A6358)=0,AND(B6358&lt;&gt;"To",B6358&lt;&gt;"CC",B6358&lt;&gt;"BCC"),E6358&lt;&gt;"BASIC_OK"),"REVIEW","OK")</f>
        <v>OK</v>
      </c>
    </row>
    <row r="6359">
      <c r="A6359" s="5" t="s">
        <v>257</v>
      </c>
      <c r="B6359" s="5" t="s">
        <v>21</v>
      </c>
      <c r="C6359" s="5" t="s">
        <v>1597</v>
      </c>
      <c r="D6359" s="6" t="str">
        <f t="shared" si="1"/>
        <v>person1358@demo.invalid</v>
      </c>
      <c r="E6359" s="6" t="str">
        <f t="shared" si="2"/>
        <v>BASIC_OK</v>
      </c>
      <c r="F6359" s="6" t="str">
        <f>IF(E6359&lt;&gt;"BASIC_OK","REVIEW",IF(RIGHT(D6359,LEN(LOWER(TRIM('Audit summary'!$B$16)))+1)="@"&amp;LOWER(TRIM('Audit summary'!$B$16)),"INTERNAL","EXTERNAL"))</f>
        <v>INTERNAL</v>
      </c>
      <c r="G6359" s="6">
        <f t="shared" si="3"/>
        <v>0</v>
      </c>
      <c r="H6359" s="6">
        <f t="shared" si="4"/>
        <v>1</v>
      </c>
      <c r="I6359" s="6" t="str">
        <f>IF(OR(A6359="",COUNTIF('Message audit'!$A$2:$A$201,A6359)=0,AND(B6359&lt;&gt;"To",B6359&lt;&gt;"CC",B6359&lt;&gt;"BCC"),E6359&lt;&gt;"BASIC_OK"),"REVIEW","OK")</f>
        <v>OK</v>
      </c>
    </row>
    <row r="6360">
      <c r="A6360" s="5" t="s">
        <v>257</v>
      </c>
      <c r="B6360" s="5" t="s">
        <v>50</v>
      </c>
      <c r="C6360" s="5" t="s">
        <v>1598</v>
      </c>
      <c r="D6360" s="6" t="str">
        <f t="shared" si="1"/>
        <v>person1359@demo.invalid</v>
      </c>
      <c r="E6360" s="6" t="str">
        <f t="shared" si="2"/>
        <v>BASIC_OK</v>
      </c>
      <c r="F6360" s="6" t="str">
        <f>IF(E6360&lt;&gt;"BASIC_OK","REVIEW",IF(RIGHT(D6360,LEN(LOWER(TRIM('Audit summary'!$B$16)))+1)="@"&amp;LOWER(TRIM('Audit summary'!$B$16)),"INTERNAL","EXTERNAL"))</f>
        <v>INTERNAL</v>
      </c>
      <c r="G6360" s="6">
        <f t="shared" si="3"/>
        <v>0</v>
      </c>
      <c r="H6360" s="6">
        <f t="shared" si="4"/>
        <v>1</v>
      </c>
      <c r="I6360" s="6" t="str">
        <f>IF(OR(A6360="",COUNTIF('Message audit'!$A$2:$A$201,A6360)=0,AND(B6360&lt;&gt;"To",B6360&lt;&gt;"CC",B6360&lt;&gt;"BCC"),E6360&lt;&gt;"BASIC_OK"),"REVIEW","OK")</f>
        <v>OK</v>
      </c>
    </row>
    <row r="6361">
      <c r="A6361" s="5" t="s">
        <v>257</v>
      </c>
      <c r="B6361" s="5" t="s">
        <v>65</v>
      </c>
      <c r="C6361" s="5" t="s">
        <v>1599</v>
      </c>
      <c r="D6361" s="6" t="str">
        <f t="shared" si="1"/>
        <v>person1360@example.org</v>
      </c>
      <c r="E6361" s="6" t="str">
        <f t="shared" si="2"/>
        <v>BASIC_OK</v>
      </c>
      <c r="F6361" s="6" t="str">
        <f>IF(E6361&lt;&gt;"BASIC_OK","REVIEW",IF(RIGHT(D6361,LEN(LOWER(TRIM('Audit summary'!$B$16)))+1)="@"&amp;LOWER(TRIM('Audit summary'!$B$16)),"INTERNAL","EXTERNAL"))</f>
        <v>EXTERNAL</v>
      </c>
      <c r="G6361" s="6">
        <f t="shared" si="3"/>
        <v>0</v>
      </c>
      <c r="H6361" s="6">
        <f t="shared" si="4"/>
        <v>1</v>
      </c>
      <c r="I6361" s="6" t="str">
        <f>IF(OR(A6361="",COUNTIF('Message audit'!$A$2:$A$201,A6361)=0,AND(B6361&lt;&gt;"To",B6361&lt;&gt;"CC",B6361&lt;&gt;"BCC"),E6361&lt;&gt;"BASIC_OK"),"REVIEW","OK")</f>
        <v>OK</v>
      </c>
    </row>
    <row r="6362">
      <c r="A6362" s="5" t="s">
        <v>257</v>
      </c>
      <c r="B6362" s="5" t="s">
        <v>21</v>
      </c>
      <c r="C6362" s="5" t="s">
        <v>1600</v>
      </c>
      <c r="D6362" s="6" t="str">
        <f t="shared" si="1"/>
        <v>person1361@demo.invalid</v>
      </c>
      <c r="E6362" s="6" t="str">
        <f t="shared" si="2"/>
        <v>BASIC_OK</v>
      </c>
      <c r="F6362" s="6" t="str">
        <f>IF(E6362&lt;&gt;"BASIC_OK","REVIEW",IF(RIGHT(D6362,LEN(LOWER(TRIM('Audit summary'!$B$16)))+1)="@"&amp;LOWER(TRIM('Audit summary'!$B$16)),"INTERNAL","EXTERNAL"))</f>
        <v>INTERNAL</v>
      </c>
      <c r="G6362" s="6">
        <f t="shared" si="3"/>
        <v>0</v>
      </c>
      <c r="H6362" s="6">
        <f t="shared" si="4"/>
        <v>1</v>
      </c>
      <c r="I6362" s="6" t="str">
        <f>IF(OR(A6362="",COUNTIF('Message audit'!$A$2:$A$201,A6362)=0,AND(B6362&lt;&gt;"To",B6362&lt;&gt;"CC",B6362&lt;&gt;"BCC"),E6362&lt;&gt;"BASIC_OK"),"REVIEW","OK")</f>
        <v>OK</v>
      </c>
    </row>
    <row r="6363">
      <c r="A6363" s="5" t="s">
        <v>257</v>
      </c>
      <c r="B6363" s="5" t="s">
        <v>50</v>
      </c>
      <c r="C6363" s="5" t="s">
        <v>1601</v>
      </c>
      <c r="D6363" s="6" t="str">
        <f t="shared" si="1"/>
        <v>person1362@demo.invalid</v>
      </c>
      <c r="E6363" s="6" t="str">
        <f t="shared" si="2"/>
        <v>BASIC_OK</v>
      </c>
      <c r="F6363" s="6" t="str">
        <f>IF(E6363&lt;&gt;"BASIC_OK","REVIEW",IF(RIGHT(D6363,LEN(LOWER(TRIM('Audit summary'!$B$16)))+1)="@"&amp;LOWER(TRIM('Audit summary'!$B$16)),"INTERNAL","EXTERNAL"))</f>
        <v>INTERNAL</v>
      </c>
      <c r="G6363" s="6">
        <f t="shared" si="3"/>
        <v>0</v>
      </c>
      <c r="H6363" s="6">
        <f t="shared" si="4"/>
        <v>1</v>
      </c>
      <c r="I6363" s="6" t="str">
        <f>IF(OR(A6363="",COUNTIF('Message audit'!$A$2:$A$201,A6363)=0,AND(B6363&lt;&gt;"To",B6363&lt;&gt;"CC",B6363&lt;&gt;"BCC"),E6363&lt;&gt;"BASIC_OK"),"REVIEW","OK")</f>
        <v>OK</v>
      </c>
    </row>
    <row r="6364">
      <c r="A6364" s="5" t="s">
        <v>257</v>
      </c>
      <c r="B6364" s="5" t="s">
        <v>65</v>
      </c>
      <c r="C6364" s="5" t="s">
        <v>1602</v>
      </c>
      <c r="D6364" s="6" t="str">
        <f t="shared" si="1"/>
        <v>person1363@demo.invalid</v>
      </c>
      <c r="E6364" s="6" t="str">
        <f t="shared" si="2"/>
        <v>BASIC_OK</v>
      </c>
      <c r="F6364" s="6" t="str">
        <f>IF(E6364&lt;&gt;"BASIC_OK","REVIEW",IF(RIGHT(D6364,LEN(LOWER(TRIM('Audit summary'!$B$16)))+1)="@"&amp;LOWER(TRIM('Audit summary'!$B$16)),"INTERNAL","EXTERNAL"))</f>
        <v>INTERNAL</v>
      </c>
      <c r="G6364" s="6">
        <f t="shared" si="3"/>
        <v>0</v>
      </c>
      <c r="H6364" s="6">
        <f t="shared" si="4"/>
        <v>1</v>
      </c>
      <c r="I6364" s="6" t="str">
        <f>IF(OR(A6364="",COUNTIF('Message audit'!$A$2:$A$201,A6364)=0,AND(B6364&lt;&gt;"To",B6364&lt;&gt;"CC",B6364&lt;&gt;"BCC"),E6364&lt;&gt;"BASIC_OK"),"REVIEW","OK")</f>
        <v>OK</v>
      </c>
    </row>
    <row r="6365">
      <c r="A6365" s="5" t="s">
        <v>257</v>
      </c>
      <c r="B6365" s="5" t="s">
        <v>21</v>
      </c>
      <c r="C6365" s="5" t="s">
        <v>1603</v>
      </c>
      <c r="D6365" s="6" t="str">
        <f t="shared" si="1"/>
        <v>person1364@demo.invalid</v>
      </c>
      <c r="E6365" s="6" t="str">
        <f t="shared" si="2"/>
        <v>BASIC_OK</v>
      </c>
      <c r="F6365" s="6" t="str">
        <f>IF(E6365&lt;&gt;"BASIC_OK","REVIEW",IF(RIGHT(D6365,LEN(LOWER(TRIM('Audit summary'!$B$16)))+1)="@"&amp;LOWER(TRIM('Audit summary'!$B$16)),"INTERNAL","EXTERNAL"))</f>
        <v>INTERNAL</v>
      </c>
      <c r="G6365" s="6">
        <f t="shared" si="3"/>
        <v>0</v>
      </c>
      <c r="H6365" s="6">
        <f t="shared" si="4"/>
        <v>1</v>
      </c>
      <c r="I6365" s="6" t="str">
        <f>IF(OR(A6365="",COUNTIF('Message audit'!$A$2:$A$201,A6365)=0,AND(B6365&lt;&gt;"To",B6365&lt;&gt;"CC",B6365&lt;&gt;"BCC"),E6365&lt;&gt;"BASIC_OK"),"REVIEW","OK")</f>
        <v>OK</v>
      </c>
    </row>
    <row r="6366">
      <c r="A6366" s="5" t="s">
        <v>257</v>
      </c>
      <c r="B6366" s="5" t="s">
        <v>50</v>
      </c>
      <c r="C6366" s="5" t="s">
        <v>1604</v>
      </c>
      <c r="D6366" s="6" t="str">
        <f t="shared" si="1"/>
        <v>person1365@example.org</v>
      </c>
      <c r="E6366" s="6" t="str">
        <f t="shared" si="2"/>
        <v>BASIC_OK</v>
      </c>
      <c r="F6366" s="6" t="str">
        <f>IF(E6366&lt;&gt;"BASIC_OK","REVIEW",IF(RIGHT(D6366,LEN(LOWER(TRIM('Audit summary'!$B$16)))+1)="@"&amp;LOWER(TRIM('Audit summary'!$B$16)),"INTERNAL","EXTERNAL"))</f>
        <v>EXTERNAL</v>
      </c>
      <c r="G6366" s="6">
        <f t="shared" si="3"/>
        <v>0</v>
      </c>
      <c r="H6366" s="6">
        <f t="shared" si="4"/>
        <v>1</v>
      </c>
      <c r="I6366" s="6" t="str">
        <f>IF(OR(A6366="",COUNTIF('Message audit'!$A$2:$A$201,A6366)=0,AND(B6366&lt;&gt;"To",B6366&lt;&gt;"CC",B6366&lt;&gt;"BCC"),E6366&lt;&gt;"BASIC_OK"),"REVIEW","OK")</f>
        <v>OK</v>
      </c>
    </row>
    <row r="6367">
      <c r="A6367" s="5" t="s">
        <v>257</v>
      </c>
      <c r="B6367" s="5" t="s">
        <v>65</v>
      </c>
      <c r="C6367" s="5" t="s">
        <v>1605</v>
      </c>
      <c r="D6367" s="6" t="str">
        <f t="shared" si="1"/>
        <v>person1366@demo.invalid</v>
      </c>
      <c r="E6367" s="6" t="str">
        <f t="shared" si="2"/>
        <v>BASIC_OK</v>
      </c>
      <c r="F6367" s="6" t="str">
        <f>IF(E6367&lt;&gt;"BASIC_OK","REVIEW",IF(RIGHT(D6367,LEN(LOWER(TRIM('Audit summary'!$B$16)))+1)="@"&amp;LOWER(TRIM('Audit summary'!$B$16)),"INTERNAL","EXTERNAL"))</f>
        <v>INTERNAL</v>
      </c>
      <c r="G6367" s="6">
        <f t="shared" si="3"/>
        <v>0</v>
      </c>
      <c r="H6367" s="6">
        <f t="shared" si="4"/>
        <v>1</v>
      </c>
      <c r="I6367" s="6" t="str">
        <f>IF(OR(A6367="",COUNTIF('Message audit'!$A$2:$A$201,A6367)=0,AND(B6367&lt;&gt;"To",B6367&lt;&gt;"CC",B6367&lt;&gt;"BCC"),E6367&lt;&gt;"BASIC_OK"),"REVIEW","OK")</f>
        <v>OK</v>
      </c>
    </row>
    <row r="6368">
      <c r="A6368" s="5" t="s">
        <v>257</v>
      </c>
      <c r="B6368" s="5" t="s">
        <v>21</v>
      </c>
      <c r="C6368" s="5" t="s">
        <v>1606</v>
      </c>
      <c r="D6368" s="6" t="str">
        <f t="shared" si="1"/>
        <v>person1367@demo.invalid</v>
      </c>
      <c r="E6368" s="6" t="str">
        <f t="shared" si="2"/>
        <v>BASIC_OK</v>
      </c>
      <c r="F6368" s="6" t="str">
        <f>IF(E6368&lt;&gt;"BASIC_OK","REVIEW",IF(RIGHT(D6368,LEN(LOWER(TRIM('Audit summary'!$B$16)))+1)="@"&amp;LOWER(TRIM('Audit summary'!$B$16)),"INTERNAL","EXTERNAL"))</f>
        <v>INTERNAL</v>
      </c>
      <c r="G6368" s="6">
        <f t="shared" si="3"/>
        <v>0</v>
      </c>
      <c r="H6368" s="6">
        <f t="shared" si="4"/>
        <v>1</v>
      </c>
      <c r="I6368" s="6" t="str">
        <f>IF(OR(A6368="",COUNTIF('Message audit'!$A$2:$A$201,A6368)=0,AND(B6368&lt;&gt;"To",B6368&lt;&gt;"CC",B6368&lt;&gt;"BCC"),E6368&lt;&gt;"BASIC_OK"),"REVIEW","OK")</f>
        <v>OK</v>
      </c>
    </row>
    <row r="6369">
      <c r="A6369" s="5" t="s">
        <v>257</v>
      </c>
      <c r="B6369" s="5" t="s">
        <v>50</v>
      </c>
      <c r="C6369" s="5" t="s">
        <v>1607</v>
      </c>
      <c r="D6369" s="6" t="str">
        <f t="shared" si="1"/>
        <v>person1368@demo.invalid</v>
      </c>
      <c r="E6369" s="6" t="str">
        <f t="shared" si="2"/>
        <v>BASIC_OK</v>
      </c>
      <c r="F6369" s="6" t="str">
        <f>IF(E6369&lt;&gt;"BASIC_OK","REVIEW",IF(RIGHT(D6369,LEN(LOWER(TRIM('Audit summary'!$B$16)))+1)="@"&amp;LOWER(TRIM('Audit summary'!$B$16)),"INTERNAL","EXTERNAL"))</f>
        <v>INTERNAL</v>
      </c>
      <c r="G6369" s="6">
        <f t="shared" si="3"/>
        <v>0</v>
      </c>
      <c r="H6369" s="6">
        <f t="shared" si="4"/>
        <v>1</v>
      </c>
      <c r="I6369" s="6" t="str">
        <f>IF(OR(A6369="",COUNTIF('Message audit'!$A$2:$A$201,A6369)=0,AND(B6369&lt;&gt;"To",B6369&lt;&gt;"CC",B6369&lt;&gt;"BCC"),E6369&lt;&gt;"BASIC_OK"),"REVIEW","OK")</f>
        <v>OK</v>
      </c>
    </row>
    <row r="6370">
      <c r="A6370" s="5" t="s">
        <v>257</v>
      </c>
      <c r="B6370" s="5" t="s">
        <v>65</v>
      </c>
      <c r="C6370" s="5" t="s">
        <v>1608</v>
      </c>
      <c r="D6370" s="6" t="str">
        <f t="shared" si="1"/>
        <v>person1369@demo.invalid</v>
      </c>
      <c r="E6370" s="6" t="str">
        <f t="shared" si="2"/>
        <v>BASIC_OK</v>
      </c>
      <c r="F6370" s="6" t="str">
        <f>IF(E6370&lt;&gt;"BASIC_OK","REVIEW",IF(RIGHT(D6370,LEN(LOWER(TRIM('Audit summary'!$B$16)))+1)="@"&amp;LOWER(TRIM('Audit summary'!$B$16)),"INTERNAL","EXTERNAL"))</f>
        <v>INTERNAL</v>
      </c>
      <c r="G6370" s="6">
        <f t="shared" si="3"/>
        <v>0</v>
      </c>
      <c r="H6370" s="6">
        <f t="shared" si="4"/>
        <v>1</v>
      </c>
      <c r="I6370" s="6" t="str">
        <f>IF(OR(A6370="",COUNTIF('Message audit'!$A$2:$A$201,A6370)=0,AND(B6370&lt;&gt;"To",B6370&lt;&gt;"CC",B6370&lt;&gt;"BCC"),E6370&lt;&gt;"BASIC_OK"),"REVIEW","OK")</f>
        <v>OK</v>
      </c>
    </row>
    <row r="6371">
      <c r="A6371" s="5" t="s">
        <v>257</v>
      </c>
      <c r="B6371" s="5" t="s">
        <v>21</v>
      </c>
      <c r="C6371" s="5" t="s">
        <v>1609</v>
      </c>
      <c r="D6371" s="6" t="str">
        <f t="shared" si="1"/>
        <v>person1370@example.org</v>
      </c>
      <c r="E6371" s="6" t="str">
        <f t="shared" si="2"/>
        <v>BASIC_OK</v>
      </c>
      <c r="F6371" s="6" t="str">
        <f>IF(E6371&lt;&gt;"BASIC_OK","REVIEW",IF(RIGHT(D6371,LEN(LOWER(TRIM('Audit summary'!$B$16)))+1)="@"&amp;LOWER(TRIM('Audit summary'!$B$16)),"INTERNAL","EXTERNAL"))</f>
        <v>EXTERNAL</v>
      </c>
      <c r="G6371" s="6">
        <f t="shared" si="3"/>
        <v>0</v>
      </c>
      <c r="H6371" s="6">
        <f t="shared" si="4"/>
        <v>1</v>
      </c>
      <c r="I6371" s="6" t="str">
        <f>IF(OR(A6371="",COUNTIF('Message audit'!$A$2:$A$201,A6371)=0,AND(B6371&lt;&gt;"To",B6371&lt;&gt;"CC",B6371&lt;&gt;"BCC"),E6371&lt;&gt;"BASIC_OK"),"REVIEW","OK")</f>
        <v>OK</v>
      </c>
    </row>
    <row r="6372">
      <c r="A6372" s="5" t="s">
        <v>257</v>
      </c>
      <c r="B6372" s="5" t="s">
        <v>50</v>
      </c>
      <c r="C6372" s="5" t="s">
        <v>1610</v>
      </c>
      <c r="D6372" s="6" t="str">
        <f t="shared" si="1"/>
        <v>person1371@demo.invalid</v>
      </c>
      <c r="E6372" s="6" t="str">
        <f t="shared" si="2"/>
        <v>BASIC_OK</v>
      </c>
      <c r="F6372" s="6" t="str">
        <f>IF(E6372&lt;&gt;"BASIC_OK","REVIEW",IF(RIGHT(D6372,LEN(LOWER(TRIM('Audit summary'!$B$16)))+1)="@"&amp;LOWER(TRIM('Audit summary'!$B$16)),"INTERNAL","EXTERNAL"))</f>
        <v>INTERNAL</v>
      </c>
      <c r="G6372" s="6">
        <f t="shared" si="3"/>
        <v>0</v>
      </c>
      <c r="H6372" s="6">
        <f t="shared" si="4"/>
        <v>1</v>
      </c>
      <c r="I6372" s="6" t="str">
        <f>IF(OR(A6372="",COUNTIF('Message audit'!$A$2:$A$201,A6372)=0,AND(B6372&lt;&gt;"To",B6372&lt;&gt;"CC",B6372&lt;&gt;"BCC"),E6372&lt;&gt;"BASIC_OK"),"REVIEW","OK")</f>
        <v>OK</v>
      </c>
    </row>
    <row r="6373">
      <c r="A6373" s="5" t="s">
        <v>257</v>
      </c>
      <c r="B6373" s="5" t="s">
        <v>65</v>
      </c>
      <c r="C6373" s="5" t="s">
        <v>1611</v>
      </c>
      <c r="D6373" s="6" t="str">
        <f t="shared" si="1"/>
        <v>person1372@demo.invalid</v>
      </c>
      <c r="E6373" s="6" t="str">
        <f t="shared" si="2"/>
        <v>BASIC_OK</v>
      </c>
      <c r="F6373" s="6" t="str">
        <f>IF(E6373&lt;&gt;"BASIC_OK","REVIEW",IF(RIGHT(D6373,LEN(LOWER(TRIM('Audit summary'!$B$16)))+1)="@"&amp;LOWER(TRIM('Audit summary'!$B$16)),"INTERNAL","EXTERNAL"))</f>
        <v>INTERNAL</v>
      </c>
      <c r="G6373" s="6">
        <f t="shared" si="3"/>
        <v>0</v>
      </c>
      <c r="H6373" s="6">
        <f t="shared" si="4"/>
        <v>1</v>
      </c>
      <c r="I6373" s="6" t="str">
        <f>IF(OR(A6373="",COUNTIF('Message audit'!$A$2:$A$201,A6373)=0,AND(B6373&lt;&gt;"To",B6373&lt;&gt;"CC",B6373&lt;&gt;"BCC"),E6373&lt;&gt;"BASIC_OK"),"REVIEW","OK")</f>
        <v>OK</v>
      </c>
    </row>
    <row r="6374">
      <c r="A6374" s="5" t="s">
        <v>257</v>
      </c>
      <c r="B6374" s="5" t="s">
        <v>21</v>
      </c>
      <c r="C6374" s="5" t="s">
        <v>1612</v>
      </c>
      <c r="D6374" s="6" t="str">
        <f t="shared" si="1"/>
        <v>person1373@demo.invalid</v>
      </c>
      <c r="E6374" s="6" t="str">
        <f t="shared" si="2"/>
        <v>BASIC_OK</v>
      </c>
      <c r="F6374" s="6" t="str">
        <f>IF(E6374&lt;&gt;"BASIC_OK","REVIEW",IF(RIGHT(D6374,LEN(LOWER(TRIM('Audit summary'!$B$16)))+1)="@"&amp;LOWER(TRIM('Audit summary'!$B$16)),"INTERNAL","EXTERNAL"))</f>
        <v>INTERNAL</v>
      </c>
      <c r="G6374" s="6">
        <f t="shared" si="3"/>
        <v>0</v>
      </c>
      <c r="H6374" s="6">
        <f t="shared" si="4"/>
        <v>1</v>
      </c>
      <c r="I6374" s="6" t="str">
        <f>IF(OR(A6374="",COUNTIF('Message audit'!$A$2:$A$201,A6374)=0,AND(B6374&lt;&gt;"To",B6374&lt;&gt;"CC",B6374&lt;&gt;"BCC"),E6374&lt;&gt;"BASIC_OK"),"REVIEW","OK")</f>
        <v>OK</v>
      </c>
    </row>
    <row r="6375">
      <c r="A6375" s="5" t="s">
        <v>257</v>
      </c>
      <c r="B6375" s="5" t="s">
        <v>50</v>
      </c>
      <c r="C6375" s="5" t="s">
        <v>1613</v>
      </c>
      <c r="D6375" s="6" t="str">
        <f t="shared" si="1"/>
        <v>person1374@demo.invalid</v>
      </c>
      <c r="E6375" s="6" t="str">
        <f t="shared" si="2"/>
        <v>BASIC_OK</v>
      </c>
      <c r="F6375" s="6" t="str">
        <f>IF(E6375&lt;&gt;"BASIC_OK","REVIEW",IF(RIGHT(D6375,LEN(LOWER(TRIM('Audit summary'!$B$16)))+1)="@"&amp;LOWER(TRIM('Audit summary'!$B$16)),"INTERNAL","EXTERNAL"))</f>
        <v>INTERNAL</v>
      </c>
      <c r="G6375" s="6">
        <f t="shared" si="3"/>
        <v>0</v>
      </c>
      <c r="H6375" s="6">
        <f t="shared" si="4"/>
        <v>1</v>
      </c>
      <c r="I6375" s="6" t="str">
        <f>IF(OR(A6375="",COUNTIF('Message audit'!$A$2:$A$201,A6375)=0,AND(B6375&lt;&gt;"To",B6375&lt;&gt;"CC",B6375&lt;&gt;"BCC"),E6375&lt;&gt;"BASIC_OK"),"REVIEW","OK")</f>
        <v>OK</v>
      </c>
    </row>
    <row r="6376">
      <c r="A6376" s="5" t="s">
        <v>257</v>
      </c>
      <c r="B6376" s="5" t="s">
        <v>65</v>
      </c>
      <c r="C6376" s="5" t="s">
        <v>1614</v>
      </c>
      <c r="D6376" s="6" t="str">
        <f t="shared" si="1"/>
        <v>person1375@example.org</v>
      </c>
      <c r="E6376" s="6" t="str">
        <f t="shared" si="2"/>
        <v>BASIC_OK</v>
      </c>
      <c r="F6376" s="6" t="str">
        <f>IF(E6376&lt;&gt;"BASIC_OK","REVIEW",IF(RIGHT(D6376,LEN(LOWER(TRIM('Audit summary'!$B$16)))+1)="@"&amp;LOWER(TRIM('Audit summary'!$B$16)),"INTERNAL","EXTERNAL"))</f>
        <v>EXTERNAL</v>
      </c>
      <c r="G6376" s="6">
        <f t="shared" si="3"/>
        <v>0</v>
      </c>
      <c r="H6376" s="6">
        <f t="shared" si="4"/>
        <v>1</v>
      </c>
      <c r="I6376" s="6" t="str">
        <f>IF(OR(A6376="",COUNTIF('Message audit'!$A$2:$A$201,A6376)=0,AND(B6376&lt;&gt;"To",B6376&lt;&gt;"CC",B6376&lt;&gt;"BCC"),E6376&lt;&gt;"BASIC_OK"),"REVIEW","OK")</f>
        <v>OK</v>
      </c>
    </row>
    <row r="6377">
      <c r="A6377" s="5" t="s">
        <v>257</v>
      </c>
      <c r="B6377" s="5" t="s">
        <v>21</v>
      </c>
      <c r="C6377" s="5" t="s">
        <v>1615</v>
      </c>
      <c r="D6377" s="6" t="str">
        <f t="shared" si="1"/>
        <v>person1376@demo.invalid</v>
      </c>
      <c r="E6377" s="6" t="str">
        <f t="shared" si="2"/>
        <v>BASIC_OK</v>
      </c>
      <c r="F6377" s="6" t="str">
        <f>IF(E6377&lt;&gt;"BASIC_OK","REVIEW",IF(RIGHT(D6377,LEN(LOWER(TRIM('Audit summary'!$B$16)))+1)="@"&amp;LOWER(TRIM('Audit summary'!$B$16)),"INTERNAL","EXTERNAL"))</f>
        <v>INTERNAL</v>
      </c>
      <c r="G6377" s="6">
        <f t="shared" si="3"/>
        <v>0</v>
      </c>
      <c r="H6377" s="6">
        <f t="shared" si="4"/>
        <v>1</v>
      </c>
      <c r="I6377" s="6" t="str">
        <f>IF(OR(A6377="",COUNTIF('Message audit'!$A$2:$A$201,A6377)=0,AND(B6377&lt;&gt;"To",B6377&lt;&gt;"CC",B6377&lt;&gt;"BCC"),E6377&lt;&gt;"BASIC_OK"),"REVIEW","OK")</f>
        <v>OK</v>
      </c>
    </row>
    <row r="6378">
      <c r="A6378" s="5" t="s">
        <v>257</v>
      </c>
      <c r="B6378" s="5" t="s">
        <v>50</v>
      </c>
      <c r="C6378" s="5" t="s">
        <v>1616</v>
      </c>
      <c r="D6378" s="6" t="str">
        <f t="shared" si="1"/>
        <v>person1377@demo.invalid</v>
      </c>
      <c r="E6378" s="6" t="str">
        <f t="shared" si="2"/>
        <v>BASIC_OK</v>
      </c>
      <c r="F6378" s="6" t="str">
        <f>IF(E6378&lt;&gt;"BASIC_OK","REVIEW",IF(RIGHT(D6378,LEN(LOWER(TRIM('Audit summary'!$B$16)))+1)="@"&amp;LOWER(TRIM('Audit summary'!$B$16)),"INTERNAL","EXTERNAL"))</f>
        <v>INTERNAL</v>
      </c>
      <c r="G6378" s="6">
        <f t="shared" si="3"/>
        <v>0</v>
      </c>
      <c r="H6378" s="6">
        <f t="shared" si="4"/>
        <v>1</v>
      </c>
      <c r="I6378" s="6" t="str">
        <f>IF(OR(A6378="",COUNTIF('Message audit'!$A$2:$A$201,A6378)=0,AND(B6378&lt;&gt;"To",B6378&lt;&gt;"CC",B6378&lt;&gt;"BCC"),E6378&lt;&gt;"BASIC_OK"),"REVIEW","OK")</f>
        <v>OK</v>
      </c>
    </row>
    <row r="6379">
      <c r="A6379" s="5" t="s">
        <v>257</v>
      </c>
      <c r="B6379" s="5" t="s">
        <v>65</v>
      </c>
      <c r="C6379" s="5" t="s">
        <v>1617</v>
      </c>
      <c r="D6379" s="6" t="str">
        <f t="shared" si="1"/>
        <v>person1378@demo.invalid</v>
      </c>
      <c r="E6379" s="6" t="str">
        <f t="shared" si="2"/>
        <v>BASIC_OK</v>
      </c>
      <c r="F6379" s="6" t="str">
        <f>IF(E6379&lt;&gt;"BASIC_OK","REVIEW",IF(RIGHT(D6379,LEN(LOWER(TRIM('Audit summary'!$B$16)))+1)="@"&amp;LOWER(TRIM('Audit summary'!$B$16)),"INTERNAL","EXTERNAL"))</f>
        <v>INTERNAL</v>
      </c>
      <c r="G6379" s="6">
        <f t="shared" si="3"/>
        <v>0</v>
      </c>
      <c r="H6379" s="6">
        <f t="shared" si="4"/>
        <v>1</v>
      </c>
      <c r="I6379" s="6" t="str">
        <f>IF(OR(A6379="",COUNTIF('Message audit'!$A$2:$A$201,A6379)=0,AND(B6379&lt;&gt;"To",B6379&lt;&gt;"CC",B6379&lt;&gt;"BCC"),E6379&lt;&gt;"BASIC_OK"),"REVIEW","OK")</f>
        <v>OK</v>
      </c>
    </row>
    <row r="6380">
      <c r="A6380" s="5" t="s">
        <v>257</v>
      </c>
      <c r="B6380" s="5" t="s">
        <v>21</v>
      </c>
      <c r="C6380" s="5" t="s">
        <v>1618</v>
      </c>
      <c r="D6380" s="6" t="str">
        <f t="shared" si="1"/>
        <v>person1379@demo.invalid</v>
      </c>
      <c r="E6380" s="6" t="str">
        <f t="shared" si="2"/>
        <v>BASIC_OK</v>
      </c>
      <c r="F6380" s="6" t="str">
        <f>IF(E6380&lt;&gt;"BASIC_OK","REVIEW",IF(RIGHT(D6380,LEN(LOWER(TRIM('Audit summary'!$B$16)))+1)="@"&amp;LOWER(TRIM('Audit summary'!$B$16)),"INTERNAL","EXTERNAL"))</f>
        <v>INTERNAL</v>
      </c>
      <c r="G6380" s="6">
        <f t="shared" si="3"/>
        <v>0</v>
      </c>
      <c r="H6380" s="6">
        <f t="shared" si="4"/>
        <v>1</v>
      </c>
      <c r="I6380" s="6" t="str">
        <f>IF(OR(A6380="",COUNTIF('Message audit'!$A$2:$A$201,A6380)=0,AND(B6380&lt;&gt;"To",B6380&lt;&gt;"CC",B6380&lt;&gt;"BCC"),E6380&lt;&gt;"BASIC_OK"),"REVIEW","OK")</f>
        <v>OK</v>
      </c>
    </row>
    <row r="6381">
      <c r="A6381" s="5" t="s">
        <v>257</v>
      </c>
      <c r="B6381" s="5" t="s">
        <v>50</v>
      </c>
      <c r="C6381" s="5" t="s">
        <v>1619</v>
      </c>
      <c r="D6381" s="6" t="str">
        <f t="shared" si="1"/>
        <v>person1380@example.org</v>
      </c>
      <c r="E6381" s="6" t="str">
        <f t="shared" si="2"/>
        <v>BASIC_OK</v>
      </c>
      <c r="F6381" s="6" t="str">
        <f>IF(E6381&lt;&gt;"BASIC_OK","REVIEW",IF(RIGHT(D6381,LEN(LOWER(TRIM('Audit summary'!$B$16)))+1)="@"&amp;LOWER(TRIM('Audit summary'!$B$16)),"INTERNAL","EXTERNAL"))</f>
        <v>EXTERNAL</v>
      </c>
      <c r="G6381" s="6">
        <f t="shared" si="3"/>
        <v>0</v>
      </c>
      <c r="H6381" s="6">
        <f t="shared" si="4"/>
        <v>1</v>
      </c>
      <c r="I6381" s="6" t="str">
        <f>IF(OR(A6381="",COUNTIF('Message audit'!$A$2:$A$201,A6381)=0,AND(B6381&lt;&gt;"To",B6381&lt;&gt;"CC",B6381&lt;&gt;"BCC"),E6381&lt;&gt;"BASIC_OK"),"REVIEW","OK")</f>
        <v>OK</v>
      </c>
    </row>
    <row r="6382">
      <c r="A6382" s="5" t="s">
        <v>257</v>
      </c>
      <c r="B6382" s="5" t="s">
        <v>65</v>
      </c>
      <c r="C6382" s="5" t="s">
        <v>1620</v>
      </c>
      <c r="D6382" s="6" t="str">
        <f t="shared" si="1"/>
        <v>person1381@demo.invalid</v>
      </c>
      <c r="E6382" s="6" t="str">
        <f t="shared" si="2"/>
        <v>BASIC_OK</v>
      </c>
      <c r="F6382" s="6" t="str">
        <f>IF(E6382&lt;&gt;"BASIC_OK","REVIEW",IF(RIGHT(D6382,LEN(LOWER(TRIM('Audit summary'!$B$16)))+1)="@"&amp;LOWER(TRIM('Audit summary'!$B$16)),"INTERNAL","EXTERNAL"))</f>
        <v>INTERNAL</v>
      </c>
      <c r="G6382" s="6">
        <f t="shared" si="3"/>
        <v>0</v>
      </c>
      <c r="H6382" s="6">
        <f t="shared" si="4"/>
        <v>1</v>
      </c>
      <c r="I6382" s="6" t="str">
        <f>IF(OR(A6382="",COUNTIF('Message audit'!$A$2:$A$201,A6382)=0,AND(B6382&lt;&gt;"To",B6382&lt;&gt;"CC",B6382&lt;&gt;"BCC"),E6382&lt;&gt;"BASIC_OK"),"REVIEW","OK")</f>
        <v>OK</v>
      </c>
    </row>
    <row r="6383">
      <c r="A6383" s="5" t="s">
        <v>257</v>
      </c>
      <c r="B6383" s="5" t="s">
        <v>21</v>
      </c>
      <c r="C6383" s="5" t="s">
        <v>1621</v>
      </c>
      <c r="D6383" s="6" t="str">
        <f t="shared" si="1"/>
        <v>person1382@demo.invalid</v>
      </c>
      <c r="E6383" s="6" t="str">
        <f t="shared" si="2"/>
        <v>BASIC_OK</v>
      </c>
      <c r="F6383" s="6" t="str">
        <f>IF(E6383&lt;&gt;"BASIC_OK","REVIEW",IF(RIGHT(D6383,LEN(LOWER(TRIM('Audit summary'!$B$16)))+1)="@"&amp;LOWER(TRIM('Audit summary'!$B$16)),"INTERNAL","EXTERNAL"))</f>
        <v>INTERNAL</v>
      </c>
      <c r="G6383" s="6">
        <f t="shared" si="3"/>
        <v>0</v>
      </c>
      <c r="H6383" s="6">
        <f t="shared" si="4"/>
        <v>1</v>
      </c>
      <c r="I6383" s="6" t="str">
        <f>IF(OR(A6383="",COUNTIF('Message audit'!$A$2:$A$201,A6383)=0,AND(B6383&lt;&gt;"To",B6383&lt;&gt;"CC",B6383&lt;&gt;"BCC"),E6383&lt;&gt;"BASIC_OK"),"REVIEW","OK")</f>
        <v>OK</v>
      </c>
    </row>
    <row r="6384">
      <c r="A6384" s="5" t="s">
        <v>257</v>
      </c>
      <c r="B6384" s="5" t="s">
        <v>50</v>
      </c>
      <c r="C6384" s="5" t="s">
        <v>1622</v>
      </c>
      <c r="D6384" s="6" t="str">
        <f t="shared" si="1"/>
        <v>person1383@demo.invalid</v>
      </c>
      <c r="E6384" s="6" t="str">
        <f t="shared" si="2"/>
        <v>BASIC_OK</v>
      </c>
      <c r="F6384" s="6" t="str">
        <f>IF(E6384&lt;&gt;"BASIC_OK","REVIEW",IF(RIGHT(D6384,LEN(LOWER(TRIM('Audit summary'!$B$16)))+1)="@"&amp;LOWER(TRIM('Audit summary'!$B$16)),"INTERNAL","EXTERNAL"))</f>
        <v>INTERNAL</v>
      </c>
      <c r="G6384" s="6">
        <f t="shared" si="3"/>
        <v>0</v>
      </c>
      <c r="H6384" s="6">
        <f t="shared" si="4"/>
        <v>1</v>
      </c>
      <c r="I6384" s="6" t="str">
        <f>IF(OR(A6384="",COUNTIF('Message audit'!$A$2:$A$201,A6384)=0,AND(B6384&lt;&gt;"To",B6384&lt;&gt;"CC",B6384&lt;&gt;"BCC"),E6384&lt;&gt;"BASIC_OK"),"REVIEW","OK")</f>
        <v>OK</v>
      </c>
    </row>
    <row r="6385">
      <c r="A6385" s="5" t="s">
        <v>257</v>
      </c>
      <c r="B6385" s="5" t="s">
        <v>65</v>
      </c>
      <c r="C6385" s="5" t="s">
        <v>1623</v>
      </c>
      <c r="D6385" s="6" t="str">
        <f t="shared" si="1"/>
        <v>person1384@demo.invalid</v>
      </c>
      <c r="E6385" s="6" t="str">
        <f t="shared" si="2"/>
        <v>BASIC_OK</v>
      </c>
      <c r="F6385" s="6" t="str">
        <f>IF(E6385&lt;&gt;"BASIC_OK","REVIEW",IF(RIGHT(D6385,LEN(LOWER(TRIM('Audit summary'!$B$16)))+1)="@"&amp;LOWER(TRIM('Audit summary'!$B$16)),"INTERNAL","EXTERNAL"))</f>
        <v>INTERNAL</v>
      </c>
      <c r="G6385" s="6">
        <f t="shared" si="3"/>
        <v>0</v>
      </c>
      <c r="H6385" s="6">
        <f t="shared" si="4"/>
        <v>1</v>
      </c>
      <c r="I6385" s="6" t="str">
        <f>IF(OR(A6385="",COUNTIF('Message audit'!$A$2:$A$201,A6385)=0,AND(B6385&lt;&gt;"To",B6385&lt;&gt;"CC",B6385&lt;&gt;"BCC"),E6385&lt;&gt;"BASIC_OK"),"REVIEW","OK")</f>
        <v>OK</v>
      </c>
    </row>
    <row r="6386">
      <c r="A6386" s="5" t="s">
        <v>257</v>
      </c>
      <c r="B6386" s="5" t="s">
        <v>21</v>
      </c>
      <c r="C6386" s="5" t="s">
        <v>1624</v>
      </c>
      <c r="D6386" s="6" t="str">
        <f t="shared" si="1"/>
        <v>person1385@example.org</v>
      </c>
      <c r="E6386" s="6" t="str">
        <f t="shared" si="2"/>
        <v>BASIC_OK</v>
      </c>
      <c r="F6386" s="6" t="str">
        <f>IF(E6386&lt;&gt;"BASIC_OK","REVIEW",IF(RIGHT(D6386,LEN(LOWER(TRIM('Audit summary'!$B$16)))+1)="@"&amp;LOWER(TRIM('Audit summary'!$B$16)),"INTERNAL","EXTERNAL"))</f>
        <v>EXTERNAL</v>
      </c>
      <c r="G6386" s="6">
        <f t="shared" si="3"/>
        <v>0</v>
      </c>
      <c r="H6386" s="6">
        <f t="shared" si="4"/>
        <v>1</v>
      </c>
      <c r="I6386" s="6" t="str">
        <f>IF(OR(A6386="",COUNTIF('Message audit'!$A$2:$A$201,A6386)=0,AND(B6386&lt;&gt;"To",B6386&lt;&gt;"CC",B6386&lt;&gt;"BCC"),E6386&lt;&gt;"BASIC_OK"),"REVIEW","OK")</f>
        <v>OK</v>
      </c>
    </row>
    <row r="6387">
      <c r="A6387" s="5" t="s">
        <v>257</v>
      </c>
      <c r="B6387" s="5" t="s">
        <v>50</v>
      </c>
      <c r="C6387" s="5" t="s">
        <v>1625</v>
      </c>
      <c r="D6387" s="6" t="str">
        <f t="shared" si="1"/>
        <v>person1386@demo.invalid</v>
      </c>
      <c r="E6387" s="6" t="str">
        <f t="shared" si="2"/>
        <v>BASIC_OK</v>
      </c>
      <c r="F6387" s="6" t="str">
        <f>IF(E6387&lt;&gt;"BASIC_OK","REVIEW",IF(RIGHT(D6387,LEN(LOWER(TRIM('Audit summary'!$B$16)))+1)="@"&amp;LOWER(TRIM('Audit summary'!$B$16)),"INTERNAL","EXTERNAL"))</f>
        <v>INTERNAL</v>
      </c>
      <c r="G6387" s="6">
        <f t="shared" si="3"/>
        <v>0</v>
      </c>
      <c r="H6387" s="6">
        <f t="shared" si="4"/>
        <v>1</v>
      </c>
      <c r="I6387" s="6" t="str">
        <f>IF(OR(A6387="",COUNTIF('Message audit'!$A$2:$A$201,A6387)=0,AND(B6387&lt;&gt;"To",B6387&lt;&gt;"CC",B6387&lt;&gt;"BCC"),E6387&lt;&gt;"BASIC_OK"),"REVIEW","OK")</f>
        <v>OK</v>
      </c>
    </row>
    <row r="6388">
      <c r="A6388" s="5" t="s">
        <v>257</v>
      </c>
      <c r="B6388" s="5" t="s">
        <v>65</v>
      </c>
      <c r="C6388" s="5" t="s">
        <v>1626</v>
      </c>
      <c r="D6388" s="6" t="str">
        <f t="shared" si="1"/>
        <v>person1387@demo.invalid</v>
      </c>
      <c r="E6388" s="6" t="str">
        <f t="shared" si="2"/>
        <v>BASIC_OK</v>
      </c>
      <c r="F6388" s="6" t="str">
        <f>IF(E6388&lt;&gt;"BASIC_OK","REVIEW",IF(RIGHT(D6388,LEN(LOWER(TRIM('Audit summary'!$B$16)))+1)="@"&amp;LOWER(TRIM('Audit summary'!$B$16)),"INTERNAL","EXTERNAL"))</f>
        <v>INTERNAL</v>
      </c>
      <c r="G6388" s="6">
        <f t="shared" si="3"/>
        <v>0</v>
      </c>
      <c r="H6388" s="6">
        <f t="shared" si="4"/>
        <v>1</v>
      </c>
      <c r="I6388" s="6" t="str">
        <f>IF(OR(A6388="",COUNTIF('Message audit'!$A$2:$A$201,A6388)=0,AND(B6388&lt;&gt;"To",B6388&lt;&gt;"CC",B6388&lt;&gt;"BCC"),E6388&lt;&gt;"BASIC_OK"),"REVIEW","OK")</f>
        <v>OK</v>
      </c>
    </row>
    <row r="6389">
      <c r="A6389" s="5" t="s">
        <v>257</v>
      </c>
      <c r="B6389" s="5" t="s">
        <v>21</v>
      </c>
      <c r="C6389" s="5" t="s">
        <v>1627</v>
      </c>
      <c r="D6389" s="6" t="str">
        <f t="shared" si="1"/>
        <v>person1388@demo.invalid</v>
      </c>
      <c r="E6389" s="6" t="str">
        <f t="shared" si="2"/>
        <v>BASIC_OK</v>
      </c>
      <c r="F6389" s="6" t="str">
        <f>IF(E6389&lt;&gt;"BASIC_OK","REVIEW",IF(RIGHT(D6389,LEN(LOWER(TRIM('Audit summary'!$B$16)))+1)="@"&amp;LOWER(TRIM('Audit summary'!$B$16)),"INTERNAL","EXTERNAL"))</f>
        <v>INTERNAL</v>
      </c>
      <c r="G6389" s="6">
        <f t="shared" si="3"/>
        <v>0</v>
      </c>
      <c r="H6389" s="6">
        <f t="shared" si="4"/>
        <v>1</v>
      </c>
      <c r="I6389" s="6" t="str">
        <f>IF(OR(A6389="",COUNTIF('Message audit'!$A$2:$A$201,A6389)=0,AND(B6389&lt;&gt;"To",B6389&lt;&gt;"CC",B6389&lt;&gt;"BCC"),E6389&lt;&gt;"BASIC_OK"),"REVIEW","OK")</f>
        <v>OK</v>
      </c>
    </row>
    <row r="6390">
      <c r="A6390" s="5" t="s">
        <v>257</v>
      </c>
      <c r="B6390" s="5" t="s">
        <v>50</v>
      </c>
      <c r="C6390" s="5" t="s">
        <v>1628</v>
      </c>
      <c r="D6390" s="6" t="str">
        <f t="shared" si="1"/>
        <v>person1389@demo.invalid</v>
      </c>
      <c r="E6390" s="6" t="str">
        <f t="shared" si="2"/>
        <v>BASIC_OK</v>
      </c>
      <c r="F6390" s="6" t="str">
        <f>IF(E6390&lt;&gt;"BASIC_OK","REVIEW",IF(RIGHT(D6390,LEN(LOWER(TRIM('Audit summary'!$B$16)))+1)="@"&amp;LOWER(TRIM('Audit summary'!$B$16)),"INTERNAL","EXTERNAL"))</f>
        <v>INTERNAL</v>
      </c>
      <c r="G6390" s="6">
        <f t="shared" si="3"/>
        <v>0</v>
      </c>
      <c r="H6390" s="6">
        <f t="shared" si="4"/>
        <v>1</v>
      </c>
      <c r="I6390" s="6" t="str">
        <f>IF(OR(A6390="",COUNTIF('Message audit'!$A$2:$A$201,A6390)=0,AND(B6390&lt;&gt;"To",B6390&lt;&gt;"CC",B6390&lt;&gt;"BCC"),E6390&lt;&gt;"BASIC_OK"),"REVIEW","OK")</f>
        <v>OK</v>
      </c>
    </row>
    <row r="6391">
      <c r="A6391" s="5" t="s">
        <v>257</v>
      </c>
      <c r="B6391" s="5" t="s">
        <v>65</v>
      </c>
      <c r="C6391" s="5" t="s">
        <v>1629</v>
      </c>
      <c r="D6391" s="6" t="str">
        <f t="shared" si="1"/>
        <v>person1390@example.org</v>
      </c>
      <c r="E6391" s="6" t="str">
        <f t="shared" si="2"/>
        <v>BASIC_OK</v>
      </c>
      <c r="F6391" s="6" t="str">
        <f>IF(E6391&lt;&gt;"BASIC_OK","REVIEW",IF(RIGHT(D6391,LEN(LOWER(TRIM('Audit summary'!$B$16)))+1)="@"&amp;LOWER(TRIM('Audit summary'!$B$16)),"INTERNAL","EXTERNAL"))</f>
        <v>EXTERNAL</v>
      </c>
      <c r="G6391" s="6">
        <f t="shared" si="3"/>
        <v>0</v>
      </c>
      <c r="H6391" s="6">
        <f t="shared" si="4"/>
        <v>1</v>
      </c>
      <c r="I6391" s="6" t="str">
        <f>IF(OR(A6391="",COUNTIF('Message audit'!$A$2:$A$201,A6391)=0,AND(B6391&lt;&gt;"To",B6391&lt;&gt;"CC",B6391&lt;&gt;"BCC"),E6391&lt;&gt;"BASIC_OK"),"REVIEW","OK")</f>
        <v>OK</v>
      </c>
    </row>
    <row r="6392">
      <c r="A6392" s="5" t="s">
        <v>257</v>
      </c>
      <c r="B6392" s="5" t="s">
        <v>21</v>
      </c>
      <c r="C6392" s="5" t="s">
        <v>1630</v>
      </c>
      <c r="D6392" s="6" t="str">
        <f t="shared" si="1"/>
        <v>person1391@demo.invalid</v>
      </c>
      <c r="E6392" s="6" t="str">
        <f t="shared" si="2"/>
        <v>BASIC_OK</v>
      </c>
      <c r="F6392" s="6" t="str">
        <f>IF(E6392&lt;&gt;"BASIC_OK","REVIEW",IF(RIGHT(D6392,LEN(LOWER(TRIM('Audit summary'!$B$16)))+1)="@"&amp;LOWER(TRIM('Audit summary'!$B$16)),"INTERNAL","EXTERNAL"))</f>
        <v>INTERNAL</v>
      </c>
      <c r="G6392" s="6">
        <f t="shared" si="3"/>
        <v>0</v>
      </c>
      <c r="H6392" s="6">
        <f t="shared" si="4"/>
        <v>1</v>
      </c>
      <c r="I6392" s="6" t="str">
        <f>IF(OR(A6392="",COUNTIF('Message audit'!$A$2:$A$201,A6392)=0,AND(B6392&lt;&gt;"To",B6392&lt;&gt;"CC",B6392&lt;&gt;"BCC"),E6392&lt;&gt;"BASIC_OK"),"REVIEW","OK")</f>
        <v>OK</v>
      </c>
    </row>
    <row r="6393">
      <c r="A6393" s="5" t="s">
        <v>257</v>
      </c>
      <c r="B6393" s="5" t="s">
        <v>50</v>
      </c>
      <c r="C6393" s="5" t="s">
        <v>1631</v>
      </c>
      <c r="D6393" s="6" t="str">
        <f t="shared" si="1"/>
        <v>person1392@demo.invalid</v>
      </c>
      <c r="E6393" s="6" t="str">
        <f t="shared" si="2"/>
        <v>BASIC_OK</v>
      </c>
      <c r="F6393" s="6" t="str">
        <f>IF(E6393&lt;&gt;"BASIC_OK","REVIEW",IF(RIGHT(D6393,LEN(LOWER(TRIM('Audit summary'!$B$16)))+1)="@"&amp;LOWER(TRIM('Audit summary'!$B$16)),"INTERNAL","EXTERNAL"))</f>
        <v>INTERNAL</v>
      </c>
      <c r="G6393" s="6">
        <f t="shared" si="3"/>
        <v>0</v>
      </c>
      <c r="H6393" s="6">
        <f t="shared" si="4"/>
        <v>1</v>
      </c>
      <c r="I6393" s="6" t="str">
        <f>IF(OR(A6393="",COUNTIF('Message audit'!$A$2:$A$201,A6393)=0,AND(B6393&lt;&gt;"To",B6393&lt;&gt;"CC",B6393&lt;&gt;"BCC"),E6393&lt;&gt;"BASIC_OK"),"REVIEW","OK")</f>
        <v>OK</v>
      </c>
    </row>
    <row r="6394">
      <c r="A6394" s="5" t="s">
        <v>257</v>
      </c>
      <c r="B6394" s="5" t="s">
        <v>65</v>
      </c>
      <c r="C6394" s="5" t="s">
        <v>1632</v>
      </c>
      <c r="D6394" s="6" t="str">
        <f t="shared" si="1"/>
        <v>person1393@demo.invalid</v>
      </c>
      <c r="E6394" s="6" t="str">
        <f t="shared" si="2"/>
        <v>BASIC_OK</v>
      </c>
      <c r="F6394" s="6" t="str">
        <f>IF(E6394&lt;&gt;"BASIC_OK","REVIEW",IF(RIGHT(D6394,LEN(LOWER(TRIM('Audit summary'!$B$16)))+1)="@"&amp;LOWER(TRIM('Audit summary'!$B$16)),"INTERNAL","EXTERNAL"))</f>
        <v>INTERNAL</v>
      </c>
      <c r="G6394" s="6">
        <f t="shared" si="3"/>
        <v>0</v>
      </c>
      <c r="H6394" s="6">
        <f t="shared" si="4"/>
        <v>1</v>
      </c>
      <c r="I6394" s="6" t="str">
        <f>IF(OR(A6394="",COUNTIF('Message audit'!$A$2:$A$201,A6394)=0,AND(B6394&lt;&gt;"To",B6394&lt;&gt;"CC",B6394&lt;&gt;"BCC"),E6394&lt;&gt;"BASIC_OK"),"REVIEW","OK")</f>
        <v>OK</v>
      </c>
    </row>
    <row r="6395">
      <c r="A6395" s="5" t="s">
        <v>257</v>
      </c>
      <c r="B6395" s="5" t="s">
        <v>21</v>
      </c>
      <c r="C6395" s="5" t="s">
        <v>1633</v>
      </c>
      <c r="D6395" s="6" t="str">
        <f t="shared" si="1"/>
        <v>person1394@demo.invalid</v>
      </c>
      <c r="E6395" s="6" t="str">
        <f t="shared" si="2"/>
        <v>BASIC_OK</v>
      </c>
      <c r="F6395" s="6" t="str">
        <f>IF(E6395&lt;&gt;"BASIC_OK","REVIEW",IF(RIGHT(D6395,LEN(LOWER(TRIM('Audit summary'!$B$16)))+1)="@"&amp;LOWER(TRIM('Audit summary'!$B$16)),"INTERNAL","EXTERNAL"))</f>
        <v>INTERNAL</v>
      </c>
      <c r="G6395" s="6">
        <f t="shared" si="3"/>
        <v>0</v>
      </c>
      <c r="H6395" s="6">
        <f t="shared" si="4"/>
        <v>1</v>
      </c>
      <c r="I6395" s="6" t="str">
        <f>IF(OR(A6395="",COUNTIF('Message audit'!$A$2:$A$201,A6395)=0,AND(B6395&lt;&gt;"To",B6395&lt;&gt;"CC",B6395&lt;&gt;"BCC"),E6395&lt;&gt;"BASIC_OK"),"REVIEW","OK")</f>
        <v>OK</v>
      </c>
    </row>
    <row r="6396">
      <c r="A6396" s="5" t="s">
        <v>257</v>
      </c>
      <c r="B6396" s="5" t="s">
        <v>50</v>
      </c>
      <c r="C6396" s="5" t="s">
        <v>1634</v>
      </c>
      <c r="D6396" s="6" t="str">
        <f t="shared" si="1"/>
        <v>person1395@example.org</v>
      </c>
      <c r="E6396" s="6" t="str">
        <f t="shared" si="2"/>
        <v>BASIC_OK</v>
      </c>
      <c r="F6396" s="6" t="str">
        <f>IF(E6396&lt;&gt;"BASIC_OK","REVIEW",IF(RIGHT(D6396,LEN(LOWER(TRIM('Audit summary'!$B$16)))+1)="@"&amp;LOWER(TRIM('Audit summary'!$B$16)),"INTERNAL","EXTERNAL"))</f>
        <v>EXTERNAL</v>
      </c>
      <c r="G6396" s="6">
        <f t="shared" si="3"/>
        <v>0</v>
      </c>
      <c r="H6396" s="6">
        <f t="shared" si="4"/>
        <v>1</v>
      </c>
      <c r="I6396" s="6" t="str">
        <f>IF(OR(A6396="",COUNTIF('Message audit'!$A$2:$A$201,A6396)=0,AND(B6396&lt;&gt;"To",B6396&lt;&gt;"CC",B6396&lt;&gt;"BCC"),E6396&lt;&gt;"BASIC_OK"),"REVIEW","OK")</f>
        <v>OK</v>
      </c>
    </row>
    <row r="6397">
      <c r="A6397" s="5" t="s">
        <v>257</v>
      </c>
      <c r="B6397" s="5" t="s">
        <v>65</v>
      </c>
      <c r="C6397" s="5" t="s">
        <v>1635</v>
      </c>
      <c r="D6397" s="6" t="str">
        <f t="shared" si="1"/>
        <v>person1396@demo.invalid</v>
      </c>
      <c r="E6397" s="6" t="str">
        <f t="shared" si="2"/>
        <v>BASIC_OK</v>
      </c>
      <c r="F6397" s="6" t="str">
        <f>IF(E6397&lt;&gt;"BASIC_OK","REVIEW",IF(RIGHT(D6397,LEN(LOWER(TRIM('Audit summary'!$B$16)))+1)="@"&amp;LOWER(TRIM('Audit summary'!$B$16)),"INTERNAL","EXTERNAL"))</f>
        <v>INTERNAL</v>
      </c>
      <c r="G6397" s="6">
        <f t="shared" si="3"/>
        <v>0</v>
      </c>
      <c r="H6397" s="6">
        <f t="shared" si="4"/>
        <v>1</v>
      </c>
      <c r="I6397" s="6" t="str">
        <f>IF(OR(A6397="",COUNTIF('Message audit'!$A$2:$A$201,A6397)=0,AND(B6397&lt;&gt;"To",B6397&lt;&gt;"CC",B6397&lt;&gt;"BCC"),E6397&lt;&gt;"BASIC_OK"),"REVIEW","OK")</f>
        <v>OK</v>
      </c>
    </row>
    <row r="6398">
      <c r="A6398" s="5" t="s">
        <v>257</v>
      </c>
      <c r="B6398" s="5" t="s">
        <v>21</v>
      </c>
      <c r="C6398" s="5" t="s">
        <v>1636</v>
      </c>
      <c r="D6398" s="6" t="str">
        <f t="shared" si="1"/>
        <v>person1397@demo.invalid</v>
      </c>
      <c r="E6398" s="6" t="str">
        <f t="shared" si="2"/>
        <v>BASIC_OK</v>
      </c>
      <c r="F6398" s="6" t="str">
        <f>IF(E6398&lt;&gt;"BASIC_OK","REVIEW",IF(RIGHT(D6398,LEN(LOWER(TRIM('Audit summary'!$B$16)))+1)="@"&amp;LOWER(TRIM('Audit summary'!$B$16)),"INTERNAL","EXTERNAL"))</f>
        <v>INTERNAL</v>
      </c>
      <c r="G6398" s="6">
        <f t="shared" si="3"/>
        <v>0</v>
      </c>
      <c r="H6398" s="6">
        <f t="shared" si="4"/>
        <v>1</v>
      </c>
      <c r="I6398" s="6" t="str">
        <f>IF(OR(A6398="",COUNTIF('Message audit'!$A$2:$A$201,A6398)=0,AND(B6398&lt;&gt;"To",B6398&lt;&gt;"CC",B6398&lt;&gt;"BCC"),E6398&lt;&gt;"BASIC_OK"),"REVIEW","OK")</f>
        <v>OK</v>
      </c>
    </row>
    <row r="6399">
      <c r="A6399" s="5" t="s">
        <v>257</v>
      </c>
      <c r="B6399" s="5" t="s">
        <v>50</v>
      </c>
      <c r="C6399" s="5" t="s">
        <v>1637</v>
      </c>
      <c r="D6399" s="6" t="str">
        <f t="shared" si="1"/>
        <v>person1398@demo.invalid</v>
      </c>
      <c r="E6399" s="6" t="str">
        <f t="shared" si="2"/>
        <v>BASIC_OK</v>
      </c>
      <c r="F6399" s="6" t="str">
        <f>IF(E6399&lt;&gt;"BASIC_OK","REVIEW",IF(RIGHT(D6399,LEN(LOWER(TRIM('Audit summary'!$B$16)))+1)="@"&amp;LOWER(TRIM('Audit summary'!$B$16)),"INTERNAL","EXTERNAL"))</f>
        <v>INTERNAL</v>
      </c>
      <c r="G6399" s="6">
        <f t="shared" si="3"/>
        <v>0</v>
      </c>
      <c r="H6399" s="6">
        <f t="shared" si="4"/>
        <v>1</v>
      </c>
      <c r="I6399" s="6" t="str">
        <f>IF(OR(A6399="",COUNTIF('Message audit'!$A$2:$A$201,A6399)=0,AND(B6399&lt;&gt;"To",B6399&lt;&gt;"CC",B6399&lt;&gt;"BCC"),E6399&lt;&gt;"BASIC_OK"),"REVIEW","OK")</f>
        <v>OK</v>
      </c>
    </row>
    <row r="6400">
      <c r="A6400" s="5" t="s">
        <v>257</v>
      </c>
      <c r="B6400" s="5" t="s">
        <v>65</v>
      </c>
      <c r="C6400" s="5" t="s">
        <v>1638</v>
      </c>
      <c r="D6400" s="6" t="str">
        <f t="shared" si="1"/>
        <v>person1399@demo.invalid</v>
      </c>
      <c r="E6400" s="6" t="str">
        <f t="shared" si="2"/>
        <v>BASIC_OK</v>
      </c>
      <c r="F6400" s="6" t="str">
        <f>IF(E6400&lt;&gt;"BASIC_OK","REVIEW",IF(RIGHT(D6400,LEN(LOWER(TRIM('Audit summary'!$B$16)))+1)="@"&amp;LOWER(TRIM('Audit summary'!$B$16)),"INTERNAL","EXTERNAL"))</f>
        <v>INTERNAL</v>
      </c>
      <c r="G6400" s="6">
        <f t="shared" si="3"/>
        <v>0</v>
      </c>
      <c r="H6400" s="6">
        <f t="shared" si="4"/>
        <v>1</v>
      </c>
      <c r="I6400" s="6" t="str">
        <f>IF(OR(A6400="",COUNTIF('Message audit'!$A$2:$A$201,A6400)=0,AND(B6400&lt;&gt;"To",B6400&lt;&gt;"CC",B6400&lt;&gt;"BCC"),E6400&lt;&gt;"BASIC_OK"),"REVIEW","OK")</f>
        <v>OK</v>
      </c>
    </row>
    <row r="6401">
      <c r="A6401" s="5" t="s">
        <v>257</v>
      </c>
      <c r="B6401" s="5" t="s">
        <v>21</v>
      </c>
      <c r="D6401" s="6" t="str">
        <f t="shared" si="1"/>
        <v/>
      </c>
      <c r="E6401" s="6" t="str">
        <f t="shared" si="2"/>
        <v>MISSING</v>
      </c>
      <c r="F6401" s="6" t="str">
        <f>IF(E6401&lt;&gt;"BASIC_OK","REVIEW",IF(RIGHT(D6401,LEN(LOWER(TRIM('Audit summary'!$B$16)))+1)="@"&amp;LOWER(TRIM('Audit summary'!$B$16)),"INTERNAL","EXTERNAL"))</f>
        <v>REVIEW</v>
      </c>
      <c r="G6401" s="6">
        <f t="shared" si="3"/>
        <v>0</v>
      </c>
      <c r="H6401" s="6">
        <f t="shared" si="4"/>
        <v>0</v>
      </c>
      <c r="I6401" s="6" t="str">
        <f>IF(OR(A6401="",COUNTIF('Message audit'!$A$2:$A$201,A6401)=0,AND(B6401&lt;&gt;"To",B6401&lt;&gt;"CC",B6401&lt;&gt;"BCC"),E6401&lt;&gt;"BASIC_OK"),"REVIEW","OK")</f>
        <v>REVIEW</v>
      </c>
    </row>
    <row r="6402">
      <c r="A6402" s="5" t="s">
        <v>257</v>
      </c>
      <c r="B6402" s="5" t="s">
        <v>50</v>
      </c>
      <c r="C6402" s="5" t="s">
        <v>1639</v>
      </c>
      <c r="D6402" s="6" t="str">
        <f t="shared" si="1"/>
        <v>broken-1401</v>
      </c>
      <c r="E6402" s="6" t="str">
        <f t="shared" si="2"/>
        <v>REVIEW</v>
      </c>
      <c r="F6402" s="6" t="str">
        <f>IF(E6402&lt;&gt;"BASIC_OK","REVIEW",IF(RIGHT(D6402,LEN(LOWER(TRIM('Audit summary'!$B$16)))+1)="@"&amp;LOWER(TRIM('Audit summary'!$B$16)),"INTERNAL","EXTERNAL"))</f>
        <v>REVIEW</v>
      </c>
      <c r="G6402" s="6">
        <f t="shared" si="3"/>
        <v>0</v>
      </c>
      <c r="H6402" s="6">
        <f t="shared" si="4"/>
        <v>0</v>
      </c>
      <c r="I6402" s="6" t="str">
        <f>IF(OR(A6402="",COUNTIF('Message audit'!$A$2:$A$201,A6402)=0,AND(B6402&lt;&gt;"To",B6402&lt;&gt;"CC",B6402&lt;&gt;"BCC"),E6402&lt;&gt;"BASIC_OK"),"REVIEW","OK")</f>
        <v>REVIEW</v>
      </c>
    </row>
    <row r="6403">
      <c r="A6403" s="5" t="s">
        <v>258</v>
      </c>
      <c r="B6403" s="5" t="s">
        <v>65</v>
      </c>
      <c r="C6403" s="5" t="s">
        <v>1640</v>
      </c>
      <c r="D6403" s="6" t="str">
        <f t="shared" si="1"/>
        <v>person1402@demo.invalid</v>
      </c>
      <c r="E6403" s="6" t="str">
        <f t="shared" si="2"/>
        <v>BASIC_OK</v>
      </c>
      <c r="F6403" s="6" t="str">
        <f>IF(E6403&lt;&gt;"BASIC_OK","REVIEW",IF(RIGHT(D6403,LEN(LOWER(TRIM('Audit summary'!$B$16)))+1)="@"&amp;LOWER(TRIM('Audit summary'!$B$16)),"INTERNAL","EXTERNAL"))</f>
        <v>INTERNAL</v>
      </c>
      <c r="G6403" s="6">
        <f t="shared" si="3"/>
        <v>0</v>
      </c>
      <c r="H6403" s="6">
        <f t="shared" si="4"/>
        <v>1</v>
      </c>
      <c r="I6403" s="6" t="str">
        <f>IF(OR(A6403="",COUNTIF('Message audit'!$A$2:$A$201,A6403)=0,AND(B6403&lt;&gt;"To",B6403&lt;&gt;"CC",B6403&lt;&gt;"BCC"),E6403&lt;&gt;"BASIC_OK"),"REVIEW","OK")</f>
        <v>OK</v>
      </c>
    </row>
    <row r="6404">
      <c r="A6404" s="5" t="s">
        <v>258</v>
      </c>
      <c r="B6404" s="5" t="s">
        <v>21</v>
      </c>
      <c r="C6404" s="5" t="s">
        <v>1641</v>
      </c>
      <c r="D6404" s="6" t="str">
        <f t="shared" si="1"/>
        <v>person1403@demo.invalid</v>
      </c>
      <c r="E6404" s="6" t="str">
        <f t="shared" si="2"/>
        <v>BASIC_OK</v>
      </c>
      <c r="F6404" s="6" t="str">
        <f>IF(E6404&lt;&gt;"BASIC_OK","REVIEW",IF(RIGHT(D6404,LEN(LOWER(TRIM('Audit summary'!$B$16)))+1)="@"&amp;LOWER(TRIM('Audit summary'!$B$16)),"INTERNAL","EXTERNAL"))</f>
        <v>INTERNAL</v>
      </c>
      <c r="G6404" s="6">
        <f t="shared" si="3"/>
        <v>0</v>
      </c>
      <c r="H6404" s="6">
        <f t="shared" si="4"/>
        <v>1</v>
      </c>
      <c r="I6404" s="6" t="str">
        <f>IF(OR(A6404="",COUNTIF('Message audit'!$A$2:$A$201,A6404)=0,AND(B6404&lt;&gt;"To",B6404&lt;&gt;"CC",B6404&lt;&gt;"BCC"),E6404&lt;&gt;"BASIC_OK"),"REVIEW","OK")</f>
        <v>OK</v>
      </c>
    </row>
    <row r="6405">
      <c r="A6405" s="5" t="s">
        <v>258</v>
      </c>
      <c r="B6405" s="5" t="s">
        <v>50</v>
      </c>
      <c r="C6405" s="5" t="s">
        <v>1642</v>
      </c>
      <c r="D6405" s="6" t="str">
        <f t="shared" si="1"/>
        <v>person1404@demo.invalid</v>
      </c>
      <c r="E6405" s="6" t="str">
        <f t="shared" si="2"/>
        <v>BASIC_OK</v>
      </c>
      <c r="F6405" s="6" t="str">
        <f>IF(E6405&lt;&gt;"BASIC_OK","REVIEW",IF(RIGHT(D6405,LEN(LOWER(TRIM('Audit summary'!$B$16)))+1)="@"&amp;LOWER(TRIM('Audit summary'!$B$16)),"INTERNAL","EXTERNAL"))</f>
        <v>INTERNAL</v>
      </c>
      <c r="G6405" s="6">
        <f t="shared" si="3"/>
        <v>0</v>
      </c>
      <c r="H6405" s="6">
        <f t="shared" si="4"/>
        <v>1</v>
      </c>
      <c r="I6405" s="6" t="str">
        <f>IF(OR(A6405="",COUNTIF('Message audit'!$A$2:$A$201,A6405)=0,AND(B6405&lt;&gt;"To",B6405&lt;&gt;"CC",B6405&lt;&gt;"BCC"),E6405&lt;&gt;"BASIC_OK"),"REVIEW","OK")</f>
        <v>OK</v>
      </c>
    </row>
    <row r="6406">
      <c r="A6406" s="5" t="s">
        <v>258</v>
      </c>
      <c r="B6406" s="5" t="s">
        <v>65</v>
      </c>
      <c r="C6406" s="5" t="s">
        <v>1643</v>
      </c>
      <c r="D6406" s="6" t="str">
        <f t="shared" si="1"/>
        <v>person1405@example.org</v>
      </c>
      <c r="E6406" s="6" t="str">
        <f t="shared" si="2"/>
        <v>BASIC_OK</v>
      </c>
      <c r="F6406" s="6" t="str">
        <f>IF(E6406&lt;&gt;"BASIC_OK","REVIEW",IF(RIGHT(D6406,LEN(LOWER(TRIM('Audit summary'!$B$16)))+1)="@"&amp;LOWER(TRIM('Audit summary'!$B$16)),"INTERNAL","EXTERNAL"))</f>
        <v>EXTERNAL</v>
      </c>
      <c r="G6406" s="6">
        <f t="shared" si="3"/>
        <v>0</v>
      </c>
      <c r="H6406" s="6">
        <f t="shared" si="4"/>
        <v>1</v>
      </c>
      <c r="I6406" s="6" t="str">
        <f>IF(OR(A6406="",COUNTIF('Message audit'!$A$2:$A$201,A6406)=0,AND(B6406&lt;&gt;"To",B6406&lt;&gt;"CC",B6406&lt;&gt;"BCC"),E6406&lt;&gt;"BASIC_OK"),"REVIEW","OK")</f>
        <v>OK</v>
      </c>
    </row>
    <row r="6407">
      <c r="A6407" s="5" t="s">
        <v>258</v>
      </c>
      <c r="B6407" s="5" t="s">
        <v>21</v>
      </c>
      <c r="C6407" s="5" t="s">
        <v>1644</v>
      </c>
      <c r="D6407" s="6" t="str">
        <f t="shared" si="1"/>
        <v>person1406@demo.invalid</v>
      </c>
      <c r="E6407" s="6" t="str">
        <f t="shared" si="2"/>
        <v>BASIC_OK</v>
      </c>
      <c r="F6407" s="6" t="str">
        <f>IF(E6407&lt;&gt;"BASIC_OK","REVIEW",IF(RIGHT(D6407,LEN(LOWER(TRIM('Audit summary'!$B$16)))+1)="@"&amp;LOWER(TRIM('Audit summary'!$B$16)),"INTERNAL","EXTERNAL"))</f>
        <v>INTERNAL</v>
      </c>
      <c r="G6407" s="6">
        <f t="shared" si="3"/>
        <v>0</v>
      </c>
      <c r="H6407" s="6">
        <f t="shared" si="4"/>
        <v>1</v>
      </c>
      <c r="I6407" s="6" t="str">
        <f>IF(OR(A6407="",COUNTIF('Message audit'!$A$2:$A$201,A6407)=0,AND(B6407&lt;&gt;"To",B6407&lt;&gt;"CC",B6407&lt;&gt;"BCC"),E6407&lt;&gt;"BASIC_OK"),"REVIEW","OK")</f>
        <v>OK</v>
      </c>
    </row>
    <row r="6408">
      <c r="A6408" s="5" t="s">
        <v>258</v>
      </c>
      <c r="B6408" s="5" t="s">
        <v>50</v>
      </c>
      <c r="C6408" s="5" t="s">
        <v>1645</v>
      </c>
      <c r="D6408" s="6" t="str">
        <f t="shared" si="1"/>
        <v>person1407@demo.invalid</v>
      </c>
      <c r="E6408" s="6" t="str">
        <f t="shared" si="2"/>
        <v>BASIC_OK</v>
      </c>
      <c r="F6408" s="6" t="str">
        <f>IF(E6408&lt;&gt;"BASIC_OK","REVIEW",IF(RIGHT(D6408,LEN(LOWER(TRIM('Audit summary'!$B$16)))+1)="@"&amp;LOWER(TRIM('Audit summary'!$B$16)),"INTERNAL","EXTERNAL"))</f>
        <v>INTERNAL</v>
      </c>
      <c r="G6408" s="6">
        <f t="shared" si="3"/>
        <v>0</v>
      </c>
      <c r="H6408" s="6">
        <f t="shared" si="4"/>
        <v>1</v>
      </c>
      <c r="I6408" s="6" t="str">
        <f>IF(OR(A6408="",COUNTIF('Message audit'!$A$2:$A$201,A6408)=0,AND(B6408&lt;&gt;"To",B6408&lt;&gt;"CC",B6408&lt;&gt;"BCC"),E6408&lt;&gt;"BASIC_OK"),"REVIEW","OK")</f>
        <v>OK</v>
      </c>
    </row>
    <row r="6409">
      <c r="A6409" s="5" t="s">
        <v>258</v>
      </c>
      <c r="B6409" s="5" t="s">
        <v>65</v>
      </c>
      <c r="C6409" s="5" t="s">
        <v>1646</v>
      </c>
      <c r="D6409" s="6" t="str">
        <f t="shared" si="1"/>
        <v>person1408@demo.invalid</v>
      </c>
      <c r="E6409" s="6" t="str">
        <f t="shared" si="2"/>
        <v>BASIC_OK</v>
      </c>
      <c r="F6409" s="6" t="str">
        <f>IF(E6409&lt;&gt;"BASIC_OK","REVIEW",IF(RIGHT(D6409,LEN(LOWER(TRIM('Audit summary'!$B$16)))+1)="@"&amp;LOWER(TRIM('Audit summary'!$B$16)),"INTERNAL","EXTERNAL"))</f>
        <v>INTERNAL</v>
      </c>
      <c r="G6409" s="6">
        <f t="shared" si="3"/>
        <v>0</v>
      </c>
      <c r="H6409" s="6">
        <f t="shared" si="4"/>
        <v>1</v>
      </c>
      <c r="I6409" s="6" t="str">
        <f>IF(OR(A6409="",COUNTIF('Message audit'!$A$2:$A$201,A6409)=0,AND(B6409&lt;&gt;"To",B6409&lt;&gt;"CC",B6409&lt;&gt;"BCC"),E6409&lt;&gt;"BASIC_OK"),"REVIEW","OK")</f>
        <v>OK</v>
      </c>
    </row>
    <row r="6410">
      <c r="A6410" s="5" t="s">
        <v>258</v>
      </c>
      <c r="B6410" s="5" t="s">
        <v>21</v>
      </c>
      <c r="C6410" s="5" t="s">
        <v>1647</v>
      </c>
      <c r="D6410" s="6" t="str">
        <f t="shared" si="1"/>
        <v>person1409@demo.invalid</v>
      </c>
      <c r="E6410" s="6" t="str">
        <f t="shared" si="2"/>
        <v>BASIC_OK</v>
      </c>
      <c r="F6410" s="6" t="str">
        <f>IF(E6410&lt;&gt;"BASIC_OK","REVIEW",IF(RIGHT(D6410,LEN(LOWER(TRIM('Audit summary'!$B$16)))+1)="@"&amp;LOWER(TRIM('Audit summary'!$B$16)),"INTERNAL","EXTERNAL"))</f>
        <v>INTERNAL</v>
      </c>
      <c r="G6410" s="6">
        <f t="shared" si="3"/>
        <v>0</v>
      </c>
      <c r="H6410" s="6">
        <f t="shared" si="4"/>
        <v>1</v>
      </c>
      <c r="I6410" s="6" t="str">
        <f>IF(OR(A6410="",COUNTIF('Message audit'!$A$2:$A$201,A6410)=0,AND(B6410&lt;&gt;"To",B6410&lt;&gt;"CC",B6410&lt;&gt;"BCC"),E6410&lt;&gt;"BASIC_OK"),"REVIEW","OK")</f>
        <v>OK</v>
      </c>
    </row>
    <row r="6411">
      <c r="A6411" s="5" t="s">
        <v>258</v>
      </c>
      <c r="B6411" s="5" t="s">
        <v>50</v>
      </c>
      <c r="C6411" s="5" t="s">
        <v>1648</v>
      </c>
      <c r="D6411" s="6" t="str">
        <f t="shared" si="1"/>
        <v>person1410@example.org</v>
      </c>
      <c r="E6411" s="6" t="str">
        <f t="shared" si="2"/>
        <v>BASIC_OK</v>
      </c>
      <c r="F6411" s="6" t="str">
        <f>IF(E6411&lt;&gt;"BASIC_OK","REVIEW",IF(RIGHT(D6411,LEN(LOWER(TRIM('Audit summary'!$B$16)))+1)="@"&amp;LOWER(TRIM('Audit summary'!$B$16)),"INTERNAL","EXTERNAL"))</f>
        <v>EXTERNAL</v>
      </c>
      <c r="G6411" s="6">
        <f t="shared" si="3"/>
        <v>0</v>
      </c>
      <c r="H6411" s="6">
        <f t="shared" si="4"/>
        <v>1</v>
      </c>
      <c r="I6411" s="6" t="str">
        <f>IF(OR(A6411="",COUNTIF('Message audit'!$A$2:$A$201,A6411)=0,AND(B6411&lt;&gt;"To",B6411&lt;&gt;"CC",B6411&lt;&gt;"BCC"),E6411&lt;&gt;"BASIC_OK"),"REVIEW","OK")</f>
        <v>OK</v>
      </c>
    </row>
    <row r="6412">
      <c r="A6412" s="5" t="s">
        <v>258</v>
      </c>
      <c r="B6412" s="5" t="s">
        <v>65</v>
      </c>
      <c r="C6412" s="5" t="s">
        <v>1649</v>
      </c>
      <c r="D6412" s="6" t="str">
        <f t="shared" si="1"/>
        <v>person1411@demo.invalid</v>
      </c>
      <c r="E6412" s="6" t="str">
        <f t="shared" si="2"/>
        <v>BASIC_OK</v>
      </c>
      <c r="F6412" s="6" t="str">
        <f>IF(E6412&lt;&gt;"BASIC_OK","REVIEW",IF(RIGHT(D6412,LEN(LOWER(TRIM('Audit summary'!$B$16)))+1)="@"&amp;LOWER(TRIM('Audit summary'!$B$16)),"INTERNAL","EXTERNAL"))</f>
        <v>INTERNAL</v>
      </c>
      <c r="G6412" s="6">
        <f t="shared" si="3"/>
        <v>0</v>
      </c>
      <c r="H6412" s="6">
        <f t="shared" si="4"/>
        <v>1</v>
      </c>
      <c r="I6412" s="6" t="str">
        <f>IF(OR(A6412="",COUNTIF('Message audit'!$A$2:$A$201,A6412)=0,AND(B6412&lt;&gt;"To",B6412&lt;&gt;"CC",B6412&lt;&gt;"BCC"),E6412&lt;&gt;"BASIC_OK"),"REVIEW","OK")</f>
        <v>OK</v>
      </c>
    </row>
    <row r="6413">
      <c r="A6413" s="5" t="s">
        <v>258</v>
      </c>
      <c r="B6413" s="5" t="s">
        <v>21</v>
      </c>
      <c r="C6413" s="5" t="s">
        <v>1650</v>
      </c>
      <c r="D6413" s="6" t="str">
        <f t="shared" si="1"/>
        <v>person1412@demo.invalid</v>
      </c>
      <c r="E6413" s="6" t="str">
        <f t="shared" si="2"/>
        <v>BASIC_OK</v>
      </c>
      <c r="F6413" s="6" t="str">
        <f>IF(E6413&lt;&gt;"BASIC_OK","REVIEW",IF(RIGHT(D6413,LEN(LOWER(TRIM('Audit summary'!$B$16)))+1)="@"&amp;LOWER(TRIM('Audit summary'!$B$16)),"INTERNAL","EXTERNAL"))</f>
        <v>INTERNAL</v>
      </c>
      <c r="G6413" s="6">
        <f t="shared" si="3"/>
        <v>0</v>
      </c>
      <c r="H6413" s="6">
        <f t="shared" si="4"/>
        <v>1</v>
      </c>
      <c r="I6413" s="6" t="str">
        <f>IF(OR(A6413="",COUNTIF('Message audit'!$A$2:$A$201,A6413)=0,AND(B6413&lt;&gt;"To",B6413&lt;&gt;"CC",B6413&lt;&gt;"BCC"),E6413&lt;&gt;"BASIC_OK"),"REVIEW","OK")</f>
        <v>OK</v>
      </c>
    </row>
    <row r="6414">
      <c r="A6414" s="5" t="s">
        <v>258</v>
      </c>
      <c r="B6414" s="5" t="s">
        <v>50</v>
      </c>
      <c r="C6414" s="5" t="s">
        <v>1651</v>
      </c>
      <c r="D6414" s="6" t="str">
        <f t="shared" si="1"/>
        <v>person1413@demo.invalid</v>
      </c>
      <c r="E6414" s="6" t="str">
        <f t="shared" si="2"/>
        <v>BASIC_OK</v>
      </c>
      <c r="F6414" s="6" t="str">
        <f>IF(E6414&lt;&gt;"BASIC_OK","REVIEW",IF(RIGHT(D6414,LEN(LOWER(TRIM('Audit summary'!$B$16)))+1)="@"&amp;LOWER(TRIM('Audit summary'!$B$16)),"INTERNAL","EXTERNAL"))</f>
        <v>INTERNAL</v>
      </c>
      <c r="G6414" s="6">
        <f t="shared" si="3"/>
        <v>0</v>
      </c>
      <c r="H6414" s="6">
        <f t="shared" si="4"/>
        <v>1</v>
      </c>
      <c r="I6414" s="6" t="str">
        <f>IF(OR(A6414="",COUNTIF('Message audit'!$A$2:$A$201,A6414)=0,AND(B6414&lt;&gt;"To",B6414&lt;&gt;"CC",B6414&lt;&gt;"BCC"),E6414&lt;&gt;"BASIC_OK"),"REVIEW","OK")</f>
        <v>OK</v>
      </c>
    </row>
    <row r="6415">
      <c r="A6415" s="5" t="s">
        <v>258</v>
      </c>
      <c r="B6415" s="5" t="s">
        <v>65</v>
      </c>
      <c r="C6415" s="5" t="s">
        <v>1652</v>
      </c>
      <c r="D6415" s="6" t="str">
        <f t="shared" si="1"/>
        <v>person1414@demo.invalid</v>
      </c>
      <c r="E6415" s="6" t="str">
        <f t="shared" si="2"/>
        <v>BASIC_OK</v>
      </c>
      <c r="F6415" s="6" t="str">
        <f>IF(E6415&lt;&gt;"BASIC_OK","REVIEW",IF(RIGHT(D6415,LEN(LOWER(TRIM('Audit summary'!$B$16)))+1)="@"&amp;LOWER(TRIM('Audit summary'!$B$16)),"INTERNAL","EXTERNAL"))</f>
        <v>INTERNAL</v>
      </c>
      <c r="G6415" s="6">
        <f t="shared" si="3"/>
        <v>0</v>
      </c>
      <c r="H6415" s="6">
        <f t="shared" si="4"/>
        <v>1</v>
      </c>
      <c r="I6415" s="6" t="str">
        <f>IF(OR(A6415="",COUNTIF('Message audit'!$A$2:$A$201,A6415)=0,AND(B6415&lt;&gt;"To",B6415&lt;&gt;"CC",B6415&lt;&gt;"BCC"),E6415&lt;&gt;"BASIC_OK"),"REVIEW","OK")</f>
        <v>OK</v>
      </c>
    </row>
    <row r="6416">
      <c r="A6416" s="5" t="s">
        <v>258</v>
      </c>
      <c r="B6416" s="5" t="s">
        <v>21</v>
      </c>
      <c r="C6416" s="5" t="s">
        <v>1653</v>
      </c>
      <c r="D6416" s="6" t="str">
        <f t="shared" si="1"/>
        <v>person1415@example.org</v>
      </c>
      <c r="E6416" s="6" t="str">
        <f t="shared" si="2"/>
        <v>BASIC_OK</v>
      </c>
      <c r="F6416" s="6" t="str">
        <f>IF(E6416&lt;&gt;"BASIC_OK","REVIEW",IF(RIGHT(D6416,LEN(LOWER(TRIM('Audit summary'!$B$16)))+1)="@"&amp;LOWER(TRIM('Audit summary'!$B$16)),"INTERNAL","EXTERNAL"))</f>
        <v>EXTERNAL</v>
      </c>
      <c r="G6416" s="6">
        <f t="shared" si="3"/>
        <v>0</v>
      </c>
      <c r="H6416" s="6">
        <f t="shared" si="4"/>
        <v>1</v>
      </c>
      <c r="I6416" s="6" t="str">
        <f>IF(OR(A6416="",COUNTIF('Message audit'!$A$2:$A$201,A6416)=0,AND(B6416&lt;&gt;"To",B6416&lt;&gt;"CC",B6416&lt;&gt;"BCC"),E6416&lt;&gt;"BASIC_OK"),"REVIEW","OK")</f>
        <v>OK</v>
      </c>
    </row>
    <row r="6417">
      <c r="A6417" s="5" t="s">
        <v>258</v>
      </c>
      <c r="B6417" s="5" t="s">
        <v>50</v>
      </c>
      <c r="C6417" s="5" t="s">
        <v>1654</v>
      </c>
      <c r="D6417" s="6" t="str">
        <f t="shared" si="1"/>
        <v>person1416@demo.invalid</v>
      </c>
      <c r="E6417" s="6" t="str">
        <f t="shared" si="2"/>
        <v>BASIC_OK</v>
      </c>
      <c r="F6417" s="6" t="str">
        <f>IF(E6417&lt;&gt;"BASIC_OK","REVIEW",IF(RIGHT(D6417,LEN(LOWER(TRIM('Audit summary'!$B$16)))+1)="@"&amp;LOWER(TRIM('Audit summary'!$B$16)),"INTERNAL","EXTERNAL"))</f>
        <v>INTERNAL</v>
      </c>
      <c r="G6417" s="6">
        <f t="shared" si="3"/>
        <v>0</v>
      </c>
      <c r="H6417" s="6">
        <f t="shared" si="4"/>
        <v>1</v>
      </c>
      <c r="I6417" s="6" t="str">
        <f>IF(OR(A6417="",COUNTIF('Message audit'!$A$2:$A$201,A6417)=0,AND(B6417&lt;&gt;"To",B6417&lt;&gt;"CC",B6417&lt;&gt;"BCC"),E6417&lt;&gt;"BASIC_OK"),"REVIEW","OK")</f>
        <v>OK</v>
      </c>
    </row>
    <row r="6418">
      <c r="A6418" s="5" t="s">
        <v>258</v>
      </c>
      <c r="B6418" s="5" t="s">
        <v>65</v>
      </c>
      <c r="C6418" s="5" t="s">
        <v>1655</v>
      </c>
      <c r="D6418" s="6" t="str">
        <f t="shared" si="1"/>
        <v>person1417@demo.invalid</v>
      </c>
      <c r="E6418" s="6" t="str">
        <f t="shared" si="2"/>
        <v>BASIC_OK</v>
      </c>
      <c r="F6418" s="6" t="str">
        <f>IF(E6418&lt;&gt;"BASIC_OK","REVIEW",IF(RIGHT(D6418,LEN(LOWER(TRIM('Audit summary'!$B$16)))+1)="@"&amp;LOWER(TRIM('Audit summary'!$B$16)),"INTERNAL","EXTERNAL"))</f>
        <v>INTERNAL</v>
      </c>
      <c r="G6418" s="6">
        <f t="shared" si="3"/>
        <v>0</v>
      </c>
      <c r="H6418" s="6">
        <f t="shared" si="4"/>
        <v>1</v>
      </c>
      <c r="I6418" s="6" t="str">
        <f>IF(OR(A6418="",COUNTIF('Message audit'!$A$2:$A$201,A6418)=0,AND(B6418&lt;&gt;"To",B6418&lt;&gt;"CC",B6418&lt;&gt;"BCC"),E6418&lt;&gt;"BASIC_OK"),"REVIEW","OK")</f>
        <v>OK</v>
      </c>
    </row>
    <row r="6419">
      <c r="A6419" s="5" t="s">
        <v>258</v>
      </c>
      <c r="B6419" s="5" t="s">
        <v>21</v>
      </c>
      <c r="C6419" s="5" t="s">
        <v>1656</v>
      </c>
      <c r="D6419" s="6" t="str">
        <f t="shared" si="1"/>
        <v>person1418@demo.invalid</v>
      </c>
      <c r="E6419" s="6" t="str">
        <f t="shared" si="2"/>
        <v>BASIC_OK</v>
      </c>
      <c r="F6419" s="6" t="str">
        <f>IF(E6419&lt;&gt;"BASIC_OK","REVIEW",IF(RIGHT(D6419,LEN(LOWER(TRIM('Audit summary'!$B$16)))+1)="@"&amp;LOWER(TRIM('Audit summary'!$B$16)),"INTERNAL","EXTERNAL"))</f>
        <v>INTERNAL</v>
      </c>
      <c r="G6419" s="6">
        <f t="shared" si="3"/>
        <v>0</v>
      </c>
      <c r="H6419" s="6">
        <f t="shared" si="4"/>
        <v>1</v>
      </c>
      <c r="I6419" s="6" t="str">
        <f>IF(OR(A6419="",COUNTIF('Message audit'!$A$2:$A$201,A6419)=0,AND(B6419&lt;&gt;"To",B6419&lt;&gt;"CC",B6419&lt;&gt;"BCC"),E6419&lt;&gt;"BASIC_OK"),"REVIEW","OK")</f>
        <v>OK</v>
      </c>
    </row>
    <row r="6420">
      <c r="A6420" s="5" t="s">
        <v>258</v>
      </c>
      <c r="B6420" s="5" t="s">
        <v>50</v>
      </c>
      <c r="C6420" s="5" t="s">
        <v>1657</v>
      </c>
      <c r="D6420" s="6" t="str">
        <f t="shared" si="1"/>
        <v>person1419@demo.invalid</v>
      </c>
      <c r="E6420" s="6" t="str">
        <f t="shared" si="2"/>
        <v>BASIC_OK</v>
      </c>
      <c r="F6420" s="6" t="str">
        <f>IF(E6420&lt;&gt;"BASIC_OK","REVIEW",IF(RIGHT(D6420,LEN(LOWER(TRIM('Audit summary'!$B$16)))+1)="@"&amp;LOWER(TRIM('Audit summary'!$B$16)),"INTERNAL","EXTERNAL"))</f>
        <v>INTERNAL</v>
      </c>
      <c r="G6420" s="6">
        <f t="shared" si="3"/>
        <v>0</v>
      </c>
      <c r="H6420" s="6">
        <f t="shared" si="4"/>
        <v>1</v>
      </c>
      <c r="I6420" s="6" t="str">
        <f>IF(OR(A6420="",COUNTIF('Message audit'!$A$2:$A$201,A6420)=0,AND(B6420&lt;&gt;"To",B6420&lt;&gt;"CC",B6420&lt;&gt;"BCC"),E6420&lt;&gt;"BASIC_OK"),"REVIEW","OK")</f>
        <v>OK</v>
      </c>
    </row>
    <row r="6421">
      <c r="A6421" s="5" t="s">
        <v>258</v>
      </c>
      <c r="B6421" s="5" t="s">
        <v>65</v>
      </c>
      <c r="C6421" s="5" t="s">
        <v>1658</v>
      </c>
      <c r="D6421" s="6" t="str">
        <f t="shared" si="1"/>
        <v>person1420@example.org</v>
      </c>
      <c r="E6421" s="6" t="str">
        <f t="shared" si="2"/>
        <v>BASIC_OK</v>
      </c>
      <c r="F6421" s="6" t="str">
        <f>IF(E6421&lt;&gt;"BASIC_OK","REVIEW",IF(RIGHT(D6421,LEN(LOWER(TRIM('Audit summary'!$B$16)))+1)="@"&amp;LOWER(TRIM('Audit summary'!$B$16)),"INTERNAL","EXTERNAL"))</f>
        <v>EXTERNAL</v>
      </c>
      <c r="G6421" s="6">
        <f t="shared" si="3"/>
        <v>0</v>
      </c>
      <c r="H6421" s="6">
        <f t="shared" si="4"/>
        <v>1</v>
      </c>
      <c r="I6421" s="6" t="str">
        <f>IF(OR(A6421="",COUNTIF('Message audit'!$A$2:$A$201,A6421)=0,AND(B6421&lt;&gt;"To",B6421&lt;&gt;"CC",B6421&lt;&gt;"BCC"),E6421&lt;&gt;"BASIC_OK"),"REVIEW","OK")</f>
        <v>OK</v>
      </c>
    </row>
    <row r="6422">
      <c r="A6422" s="5" t="s">
        <v>258</v>
      </c>
      <c r="B6422" s="5" t="s">
        <v>21</v>
      </c>
      <c r="C6422" s="5" t="s">
        <v>1659</v>
      </c>
      <c r="D6422" s="6" t="str">
        <f t="shared" si="1"/>
        <v>person1421@demo.invalid</v>
      </c>
      <c r="E6422" s="6" t="str">
        <f t="shared" si="2"/>
        <v>BASIC_OK</v>
      </c>
      <c r="F6422" s="6" t="str">
        <f>IF(E6422&lt;&gt;"BASIC_OK","REVIEW",IF(RIGHT(D6422,LEN(LOWER(TRIM('Audit summary'!$B$16)))+1)="@"&amp;LOWER(TRIM('Audit summary'!$B$16)),"INTERNAL","EXTERNAL"))</f>
        <v>INTERNAL</v>
      </c>
      <c r="G6422" s="6">
        <f t="shared" si="3"/>
        <v>0</v>
      </c>
      <c r="H6422" s="6">
        <f t="shared" si="4"/>
        <v>1</v>
      </c>
      <c r="I6422" s="6" t="str">
        <f>IF(OR(A6422="",COUNTIF('Message audit'!$A$2:$A$201,A6422)=0,AND(B6422&lt;&gt;"To",B6422&lt;&gt;"CC",B6422&lt;&gt;"BCC"),E6422&lt;&gt;"BASIC_OK"),"REVIEW","OK")</f>
        <v>OK</v>
      </c>
    </row>
    <row r="6423">
      <c r="A6423" s="5" t="s">
        <v>258</v>
      </c>
      <c r="B6423" s="5" t="s">
        <v>50</v>
      </c>
      <c r="C6423" s="5" t="s">
        <v>1660</v>
      </c>
      <c r="D6423" s="6" t="str">
        <f t="shared" si="1"/>
        <v>person1422@demo.invalid</v>
      </c>
      <c r="E6423" s="6" t="str">
        <f t="shared" si="2"/>
        <v>BASIC_OK</v>
      </c>
      <c r="F6423" s="6" t="str">
        <f>IF(E6423&lt;&gt;"BASIC_OK","REVIEW",IF(RIGHT(D6423,LEN(LOWER(TRIM('Audit summary'!$B$16)))+1)="@"&amp;LOWER(TRIM('Audit summary'!$B$16)),"INTERNAL","EXTERNAL"))</f>
        <v>INTERNAL</v>
      </c>
      <c r="G6423" s="6">
        <f t="shared" si="3"/>
        <v>0</v>
      </c>
      <c r="H6423" s="6">
        <f t="shared" si="4"/>
        <v>1</v>
      </c>
      <c r="I6423" s="6" t="str">
        <f>IF(OR(A6423="",COUNTIF('Message audit'!$A$2:$A$201,A6423)=0,AND(B6423&lt;&gt;"To",B6423&lt;&gt;"CC",B6423&lt;&gt;"BCC"),E6423&lt;&gt;"BASIC_OK"),"REVIEW","OK")</f>
        <v>OK</v>
      </c>
    </row>
    <row r="6424">
      <c r="A6424" s="5" t="s">
        <v>258</v>
      </c>
      <c r="B6424" s="5" t="s">
        <v>65</v>
      </c>
      <c r="C6424" s="5" t="s">
        <v>1661</v>
      </c>
      <c r="D6424" s="6" t="str">
        <f t="shared" si="1"/>
        <v>person1423@demo.invalid</v>
      </c>
      <c r="E6424" s="6" t="str">
        <f t="shared" si="2"/>
        <v>BASIC_OK</v>
      </c>
      <c r="F6424" s="6" t="str">
        <f>IF(E6424&lt;&gt;"BASIC_OK","REVIEW",IF(RIGHT(D6424,LEN(LOWER(TRIM('Audit summary'!$B$16)))+1)="@"&amp;LOWER(TRIM('Audit summary'!$B$16)),"INTERNAL","EXTERNAL"))</f>
        <v>INTERNAL</v>
      </c>
      <c r="G6424" s="6">
        <f t="shared" si="3"/>
        <v>0</v>
      </c>
      <c r="H6424" s="6">
        <f t="shared" si="4"/>
        <v>1</v>
      </c>
      <c r="I6424" s="6" t="str">
        <f>IF(OR(A6424="",COUNTIF('Message audit'!$A$2:$A$201,A6424)=0,AND(B6424&lt;&gt;"To",B6424&lt;&gt;"CC",B6424&lt;&gt;"BCC"),E6424&lt;&gt;"BASIC_OK"),"REVIEW","OK")</f>
        <v>OK</v>
      </c>
    </row>
    <row r="6425">
      <c r="A6425" s="5" t="s">
        <v>258</v>
      </c>
      <c r="B6425" s="5" t="s">
        <v>21</v>
      </c>
      <c r="C6425" s="5" t="s">
        <v>1662</v>
      </c>
      <c r="D6425" s="6" t="str">
        <f t="shared" si="1"/>
        <v>person1424@demo.invalid</v>
      </c>
      <c r="E6425" s="6" t="str">
        <f t="shared" si="2"/>
        <v>BASIC_OK</v>
      </c>
      <c r="F6425" s="6" t="str">
        <f>IF(E6425&lt;&gt;"BASIC_OK","REVIEW",IF(RIGHT(D6425,LEN(LOWER(TRIM('Audit summary'!$B$16)))+1)="@"&amp;LOWER(TRIM('Audit summary'!$B$16)),"INTERNAL","EXTERNAL"))</f>
        <v>INTERNAL</v>
      </c>
      <c r="G6425" s="6">
        <f t="shared" si="3"/>
        <v>0</v>
      </c>
      <c r="H6425" s="6">
        <f t="shared" si="4"/>
        <v>1</v>
      </c>
      <c r="I6425" s="6" t="str">
        <f>IF(OR(A6425="",COUNTIF('Message audit'!$A$2:$A$201,A6425)=0,AND(B6425&lt;&gt;"To",B6425&lt;&gt;"CC",B6425&lt;&gt;"BCC"),E6425&lt;&gt;"BASIC_OK"),"REVIEW","OK")</f>
        <v>OK</v>
      </c>
    </row>
    <row r="6426">
      <c r="A6426" s="5" t="s">
        <v>258</v>
      </c>
      <c r="B6426" s="5" t="s">
        <v>50</v>
      </c>
      <c r="C6426" s="5" t="s">
        <v>1663</v>
      </c>
      <c r="D6426" s="6" t="str">
        <f t="shared" si="1"/>
        <v>person1425@example.org</v>
      </c>
      <c r="E6426" s="6" t="str">
        <f t="shared" si="2"/>
        <v>BASIC_OK</v>
      </c>
      <c r="F6426" s="6" t="str">
        <f>IF(E6426&lt;&gt;"BASIC_OK","REVIEW",IF(RIGHT(D6426,LEN(LOWER(TRIM('Audit summary'!$B$16)))+1)="@"&amp;LOWER(TRIM('Audit summary'!$B$16)),"INTERNAL","EXTERNAL"))</f>
        <v>EXTERNAL</v>
      </c>
      <c r="G6426" s="6">
        <f t="shared" si="3"/>
        <v>0</v>
      </c>
      <c r="H6426" s="6">
        <f t="shared" si="4"/>
        <v>1</v>
      </c>
      <c r="I6426" s="6" t="str">
        <f>IF(OR(A6426="",COUNTIF('Message audit'!$A$2:$A$201,A6426)=0,AND(B6426&lt;&gt;"To",B6426&lt;&gt;"CC",B6426&lt;&gt;"BCC"),E6426&lt;&gt;"BASIC_OK"),"REVIEW","OK")</f>
        <v>OK</v>
      </c>
    </row>
    <row r="6427">
      <c r="A6427" s="5" t="s">
        <v>258</v>
      </c>
      <c r="B6427" s="5" t="s">
        <v>65</v>
      </c>
      <c r="C6427" s="5" t="s">
        <v>1664</v>
      </c>
      <c r="D6427" s="6" t="str">
        <f t="shared" si="1"/>
        <v>person1426@demo.invalid</v>
      </c>
      <c r="E6427" s="6" t="str">
        <f t="shared" si="2"/>
        <v>BASIC_OK</v>
      </c>
      <c r="F6427" s="6" t="str">
        <f>IF(E6427&lt;&gt;"BASIC_OK","REVIEW",IF(RIGHT(D6427,LEN(LOWER(TRIM('Audit summary'!$B$16)))+1)="@"&amp;LOWER(TRIM('Audit summary'!$B$16)),"INTERNAL","EXTERNAL"))</f>
        <v>INTERNAL</v>
      </c>
      <c r="G6427" s="6">
        <f t="shared" si="3"/>
        <v>0</v>
      </c>
      <c r="H6427" s="6">
        <f t="shared" si="4"/>
        <v>1</v>
      </c>
      <c r="I6427" s="6" t="str">
        <f>IF(OR(A6427="",COUNTIF('Message audit'!$A$2:$A$201,A6427)=0,AND(B6427&lt;&gt;"To",B6427&lt;&gt;"CC",B6427&lt;&gt;"BCC"),E6427&lt;&gt;"BASIC_OK"),"REVIEW","OK")</f>
        <v>OK</v>
      </c>
    </row>
    <row r="6428">
      <c r="A6428" s="5" t="s">
        <v>258</v>
      </c>
      <c r="B6428" s="5" t="s">
        <v>21</v>
      </c>
      <c r="C6428" s="5" t="s">
        <v>1665</v>
      </c>
      <c r="D6428" s="6" t="str">
        <f t="shared" si="1"/>
        <v>person1427@demo.invalid</v>
      </c>
      <c r="E6428" s="6" t="str">
        <f t="shared" si="2"/>
        <v>BASIC_OK</v>
      </c>
      <c r="F6428" s="6" t="str">
        <f>IF(E6428&lt;&gt;"BASIC_OK","REVIEW",IF(RIGHT(D6428,LEN(LOWER(TRIM('Audit summary'!$B$16)))+1)="@"&amp;LOWER(TRIM('Audit summary'!$B$16)),"INTERNAL","EXTERNAL"))</f>
        <v>INTERNAL</v>
      </c>
      <c r="G6428" s="6">
        <f t="shared" si="3"/>
        <v>0</v>
      </c>
      <c r="H6428" s="6">
        <f t="shared" si="4"/>
        <v>1</v>
      </c>
      <c r="I6428" s="6" t="str">
        <f>IF(OR(A6428="",COUNTIF('Message audit'!$A$2:$A$201,A6428)=0,AND(B6428&lt;&gt;"To",B6428&lt;&gt;"CC",B6428&lt;&gt;"BCC"),E6428&lt;&gt;"BASIC_OK"),"REVIEW","OK")</f>
        <v>OK</v>
      </c>
    </row>
    <row r="6429">
      <c r="A6429" s="5" t="s">
        <v>258</v>
      </c>
      <c r="B6429" s="5" t="s">
        <v>50</v>
      </c>
      <c r="C6429" s="5" t="s">
        <v>1666</v>
      </c>
      <c r="D6429" s="6" t="str">
        <f t="shared" si="1"/>
        <v>person1428@demo.invalid</v>
      </c>
      <c r="E6429" s="6" t="str">
        <f t="shared" si="2"/>
        <v>BASIC_OK</v>
      </c>
      <c r="F6429" s="6" t="str">
        <f>IF(E6429&lt;&gt;"BASIC_OK","REVIEW",IF(RIGHT(D6429,LEN(LOWER(TRIM('Audit summary'!$B$16)))+1)="@"&amp;LOWER(TRIM('Audit summary'!$B$16)),"INTERNAL","EXTERNAL"))</f>
        <v>INTERNAL</v>
      </c>
      <c r="G6429" s="6">
        <f t="shared" si="3"/>
        <v>0</v>
      </c>
      <c r="H6429" s="6">
        <f t="shared" si="4"/>
        <v>1</v>
      </c>
      <c r="I6429" s="6" t="str">
        <f>IF(OR(A6429="",COUNTIF('Message audit'!$A$2:$A$201,A6429)=0,AND(B6429&lt;&gt;"To",B6429&lt;&gt;"CC",B6429&lt;&gt;"BCC"),E6429&lt;&gt;"BASIC_OK"),"REVIEW","OK")</f>
        <v>OK</v>
      </c>
    </row>
    <row r="6430">
      <c r="A6430" s="5" t="s">
        <v>258</v>
      </c>
      <c r="B6430" s="5" t="s">
        <v>65</v>
      </c>
      <c r="C6430" s="5" t="s">
        <v>1667</v>
      </c>
      <c r="D6430" s="6" t="str">
        <f t="shared" si="1"/>
        <v>person1429@demo.invalid</v>
      </c>
      <c r="E6430" s="6" t="str">
        <f t="shared" si="2"/>
        <v>BASIC_OK</v>
      </c>
      <c r="F6430" s="6" t="str">
        <f>IF(E6430&lt;&gt;"BASIC_OK","REVIEW",IF(RIGHT(D6430,LEN(LOWER(TRIM('Audit summary'!$B$16)))+1)="@"&amp;LOWER(TRIM('Audit summary'!$B$16)),"INTERNAL","EXTERNAL"))</f>
        <v>INTERNAL</v>
      </c>
      <c r="G6430" s="6">
        <f t="shared" si="3"/>
        <v>0</v>
      </c>
      <c r="H6430" s="6">
        <f t="shared" si="4"/>
        <v>1</v>
      </c>
      <c r="I6430" s="6" t="str">
        <f>IF(OR(A6430="",COUNTIF('Message audit'!$A$2:$A$201,A6430)=0,AND(B6430&lt;&gt;"To",B6430&lt;&gt;"CC",B6430&lt;&gt;"BCC"),E6430&lt;&gt;"BASIC_OK"),"REVIEW","OK")</f>
        <v>OK</v>
      </c>
    </row>
    <row r="6431">
      <c r="A6431" s="5" t="s">
        <v>258</v>
      </c>
      <c r="B6431" s="5" t="s">
        <v>21</v>
      </c>
      <c r="C6431" s="5" t="s">
        <v>1668</v>
      </c>
      <c r="D6431" s="6" t="str">
        <f t="shared" si="1"/>
        <v>person1430@example.org</v>
      </c>
      <c r="E6431" s="6" t="str">
        <f t="shared" si="2"/>
        <v>BASIC_OK</v>
      </c>
      <c r="F6431" s="6" t="str">
        <f>IF(E6431&lt;&gt;"BASIC_OK","REVIEW",IF(RIGHT(D6431,LEN(LOWER(TRIM('Audit summary'!$B$16)))+1)="@"&amp;LOWER(TRIM('Audit summary'!$B$16)),"INTERNAL","EXTERNAL"))</f>
        <v>EXTERNAL</v>
      </c>
      <c r="G6431" s="6">
        <f t="shared" si="3"/>
        <v>0</v>
      </c>
      <c r="H6431" s="6">
        <f t="shared" si="4"/>
        <v>1</v>
      </c>
      <c r="I6431" s="6" t="str">
        <f>IF(OR(A6431="",COUNTIF('Message audit'!$A$2:$A$201,A6431)=0,AND(B6431&lt;&gt;"To",B6431&lt;&gt;"CC",B6431&lt;&gt;"BCC"),E6431&lt;&gt;"BASIC_OK"),"REVIEW","OK")</f>
        <v>OK</v>
      </c>
    </row>
    <row r="6432">
      <c r="A6432" s="5" t="s">
        <v>258</v>
      </c>
      <c r="B6432" s="5" t="s">
        <v>50</v>
      </c>
      <c r="C6432" s="5" t="s">
        <v>1669</v>
      </c>
      <c r="D6432" s="6" t="str">
        <f t="shared" si="1"/>
        <v>person1431@demo.invalid</v>
      </c>
      <c r="E6432" s="6" t="str">
        <f t="shared" si="2"/>
        <v>BASIC_OK</v>
      </c>
      <c r="F6432" s="6" t="str">
        <f>IF(E6432&lt;&gt;"BASIC_OK","REVIEW",IF(RIGHT(D6432,LEN(LOWER(TRIM('Audit summary'!$B$16)))+1)="@"&amp;LOWER(TRIM('Audit summary'!$B$16)),"INTERNAL","EXTERNAL"))</f>
        <v>INTERNAL</v>
      </c>
      <c r="G6432" s="6">
        <f t="shared" si="3"/>
        <v>0</v>
      </c>
      <c r="H6432" s="6">
        <f t="shared" si="4"/>
        <v>1</v>
      </c>
      <c r="I6432" s="6" t="str">
        <f>IF(OR(A6432="",COUNTIF('Message audit'!$A$2:$A$201,A6432)=0,AND(B6432&lt;&gt;"To",B6432&lt;&gt;"CC",B6432&lt;&gt;"BCC"),E6432&lt;&gt;"BASIC_OK"),"REVIEW","OK")</f>
        <v>OK</v>
      </c>
    </row>
    <row r="6433">
      <c r="A6433" s="5" t="s">
        <v>258</v>
      </c>
      <c r="B6433" s="5" t="s">
        <v>65</v>
      </c>
      <c r="C6433" s="5" t="s">
        <v>1670</v>
      </c>
      <c r="D6433" s="6" t="str">
        <f t="shared" si="1"/>
        <v>person1432@demo.invalid</v>
      </c>
      <c r="E6433" s="6" t="str">
        <f t="shared" si="2"/>
        <v>BASIC_OK</v>
      </c>
      <c r="F6433" s="6" t="str">
        <f>IF(E6433&lt;&gt;"BASIC_OK","REVIEW",IF(RIGHT(D6433,LEN(LOWER(TRIM('Audit summary'!$B$16)))+1)="@"&amp;LOWER(TRIM('Audit summary'!$B$16)),"INTERNAL","EXTERNAL"))</f>
        <v>INTERNAL</v>
      </c>
      <c r="G6433" s="6">
        <f t="shared" si="3"/>
        <v>0</v>
      </c>
      <c r="H6433" s="6">
        <f t="shared" si="4"/>
        <v>1</v>
      </c>
      <c r="I6433" s="6" t="str">
        <f>IF(OR(A6433="",COUNTIF('Message audit'!$A$2:$A$201,A6433)=0,AND(B6433&lt;&gt;"To",B6433&lt;&gt;"CC",B6433&lt;&gt;"BCC"),E6433&lt;&gt;"BASIC_OK"),"REVIEW","OK")</f>
        <v>OK</v>
      </c>
    </row>
    <row r="6434">
      <c r="A6434" s="5" t="s">
        <v>258</v>
      </c>
      <c r="B6434" s="5" t="s">
        <v>21</v>
      </c>
      <c r="C6434" s="5" t="s">
        <v>1671</v>
      </c>
      <c r="D6434" s="6" t="str">
        <f t="shared" si="1"/>
        <v>person1433@demo.invalid</v>
      </c>
      <c r="E6434" s="6" t="str">
        <f t="shared" si="2"/>
        <v>BASIC_OK</v>
      </c>
      <c r="F6434" s="6" t="str">
        <f>IF(E6434&lt;&gt;"BASIC_OK","REVIEW",IF(RIGHT(D6434,LEN(LOWER(TRIM('Audit summary'!$B$16)))+1)="@"&amp;LOWER(TRIM('Audit summary'!$B$16)),"INTERNAL","EXTERNAL"))</f>
        <v>INTERNAL</v>
      </c>
      <c r="G6434" s="6">
        <f t="shared" si="3"/>
        <v>0</v>
      </c>
      <c r="H6434" s="6">
        <f t="shared" si="4"/>
        <v>1</v>
      </c>
      <c r="I6434" s="6" t="str">
        <f>IF(OR(A6434="",COUNTIF('Message audit'!$A$2:$A$201,A6434)=0,AND(B6434&lt;&gt;"To",B6434&lt;&gt;"CC",B6434&lt;&gt;"BCC"),E6434&lt;&gt;"BASIC_OK"),"REVIEW","OK")</f>
        <v>OK</v>
      </c>
    </row>
    <row r="6435">
      <c r="A6435" s="5" t="s">
        <v>258</v>
      </c>
      <c r="B6435" s="5" t="s">
        <v>50</v>
      </c>
      <c r="C6435" s="5" t="s">
        <v>1672</v>
      </c>
      <c r="D6435" s="6" t="str">
        <f t="shared" si="1"/>
        <v>person1434@demo.invalid</v>
      </c>
      <c r="E6435" s="6" t="str">
        <f t="shared" si="2"/>
        <v>BASIC_OK</v>
      </c>
      <c r="F6435" s="6" t="str">
        <f>IF(E6435&lt;&gt;"BASIC_OK","REVIEW",IF(RIGHT(D6435,LEN(LOWER(TRIM('Audit summary'!$B$16)))+1)="@"&amp;LOWER(TRIM('Audit summary'!$B$16)),"INTERNAL","EXTERNAL"))</f>
        <v>INTERNAL</v>
      </c>
      <c r="G6435" s="6">
        <f t="shared" si="3"/>
        <v>0</v>
      </c>
      <c r="H6435" s="6">
        <f t="shared" si="4"/>
        <v>1</v>
      </c>
      <c r="I6435" s="6" t="str">
        <f>IF(OR(A6435="",COUNTIF('Message audit'!$A$2:$A$201,A6435)=0,AND(B6435&lt;&gt;"To",B6435&lt;&gt;"CC",B6435&lt;&gt;"BCC"),E6435&lt;&gt;"BASIC_OK"),"REVIEW","OK")</f>
        <v>OK</v>
      </c>
    </row>
    <row r="6436">
      <c r="A6436" s="5" t="s">
        <v>258</v>
      </c>
      <c r="B6436" s="5" t="s">
        <v>65</v>
      </c>
      <c r="C6436" s="5" t="s">
        <v>1673</v>
      </c>
      <c r="D6436" s="6" t="str">
        <f t="shared" si="1"/>
        <v>person1435@example.org</v>
      </c>
      <c r="E6436" s="6" t="str">
        <f t="shared" si="2"/>
        <v>BASIC_OK</v>
      </c>
      <c r="F6436" s="6" t="str">
        <f>IF(E6436&lt;&gt;"BASIC_OK","REVIEW",IF(RIGHT(D6436,LEN(LOWER(TRIM('Audit summary'!$B$16)))+1)="@"&amp;LOWER(TRIM('Audit summary'!$B$16)),"INTERNAL","EXTERNAL"))</f>
        <v>EXTERNAL</v>
      </c>
      <c r="G6436" s="6">
        <f t="shared" si="3"/>
        <v>0</v>
      </c>
      <c r="H6436" s="6">
        <f t="shared" si="4"/>
        <v>1</v>
      </c>
      <c r="I6436" s="6" t="str">
        <f>IF(OR(A6436="",COUNTIF('Message audit'!$A$2:$A$201,A6436)=0,AND(B6436&lt;&gt;"To",B6436&lt;&gt;"CC",B6436&lt;&gt;"BCC"),E6436&lt;&gt;"BASIC_OK"),"REVIEW","OK")</f>
        <v>OK</v>
      </c>
    </row>
    <row r="6437">
      <c r="A6437" s="5" t="s">
        <v>258</v>
      </c>
      <c r="B6437" s="5" t="s">
        <v>21</v>
      </c>
      <c r="C6437" s="5" t="s">
        <v>1674</v>
      </c>
      <c r="D6437" s="6" t="str">
        <f t="shared" si="1"/>
        <v>person1436@demo.invalid</v>
      </c>
      <c r="E6437" s="6" t="str">
        <f t="shared" si="2"/>
        <v>BASIC_OK</v>
      </c>
      <c r="F6437" s="6" t="str">
        <f>IF(E6437&lt;&gt;"BASIC_OK","REVIEW",IF(RIGHT(D6437,LEN(LOWER(TRIM('Audit summary'!$B$16)))+1)="@"&amp;LOWER(TRIM('Audit summary'!$B$16)),"INTERNAL","EXTERNAL"))</f>
        <v>INTERNAL</v>
      </c>
      <c r="G6437" s="6">
        <f t="shared" si="3"/>
        <v>0</v>
      </c>
      <c r="H6437" s="6">
        <f t="shared" si="4"/>
        <v>1</v>
      </c>
      <c r="I6437" s="6" t="str">
        <f>IF(OR(A6437="",COUNTIF('Message audit'!$A$2:$A$201,A6437)=0,AND(B6437&lt;&gt;"To",B6437&lt;&gt;"CC",B6437&lt;&gt;"BCC"),E6437&lt;&gt;"BASIC_OK"),"REVIEW","OK")</f>
        <v>OK</v>
      </c>
    </row>
    <row r="6438">
      <c r="A6438" s="5" t="s">
        <v>258</v>
      </c>
      <c r="B6438" s="5" t="s">
        <v>50</v>
      </c>
      <c r="C6438" s="5" t="s">
        <v>1675</v>
      </c>
      <c r="D6438" s="6" t="str">
        <f t="shared" si="1"/>
        <v>person1437@demo.invalid</v>
      </c>
      <c r="E6438" s="6" t="str">
        <f t="shared" si="2"/>
        <v>BASIC_OK</v>
      </c>
      <c r="F6438" s="6" t="str">
        <f>IF(E6438&lt;&gt;"BASIC_OK","REVIEW",IF(RIGHT(D6438,LEN(LOWER(TRIM('Audit summary'!$B$16)))+1)="@"&amp;LOWER(TRIM('Audit summary'!$B$16)),"INTERNAL","EXTERNAL"))</f>
        <v>INTERNAL</v>
      </c>
      <c r="G6438" s="6">
        <f t="shared" si="3"/>
        <v>0</v>
      </c>
      <c r="H6438" s="6">
        <f t="shared" si="4"/>
        <v>1</v>
      </c>
      <c r="I6438" s="6" t="str">
        <f>IF(OR(A6438="",COUNTIF('Message audit'!$A$2:$A$201,A6438)=0,AND(B6438&lt;&gt;"To",B6438&lt;&gt;"CC",B6438&lt;&gt;"BCC"),E6438&lt;&gt;"BASIC_OK"),"REVIEW","OK")</f>
        <v>OK</v>
      </c>
    </row>
    <row r="6439">
      <c r="A6439" s="5" t="s">
        <v>258</v>
      </c>
      <c r="B6439" s="5" t="s">
        <v>65</v>
      </c>
      <c r="C6439" s="5" t="s">
        <v>1676</v>
      </c>
      <c r="D6439" s="6" t="str">
        <f t="shared" si="1"/>
        <v>person1438@demo.invalid</v>
      </c>
      <c r="E6439" s="6" t="str">
        <f t="shared" si="2"/>
        <v>BASIC_OK</v>
      </c>
      <c r="F6439" s="6" t="str">
        <f>IF(E6439&lt;&gt;"BASIC_OK","REVIEW",IF(RIGHT(D6439,LEN(LOWER(TRIM('Audit summary'!$B$16)))+1)="@"&amp;LOWER(TRIM('Audit summary'!$B$16)),"INTERNAL","EXTERNAL"))</f>
        <v>INTERNAL</v>
      </c>
      <c r="G6439" s="6">
        <f t="shared" si="3"/>
        <v>0</v>
      </c>
      <c r="H6439" s="6">
        <f t="shared" si="4"/>
        <v>1</v>
      </c>
      <c r="I6439" s="6" t="str">
        <f>IF(OR(A6439="",COUNTIF('Message audit'!$A$2:$A$201,A6439)=0,AND(B6439&lt;&gt;"To",B6439&lt;&gt;"CC",B6439&lt;&gt;"BCC"),E6439&lt;&gt;"BASIC_OK"),"REVIEW","OK")</f>
        <v>OK</v>
      </c>
    </row>
    <row r="6440">
      <c r="A6440" s="5" t="s">
        <v>258</v>
      </c>
      <c r="B6440" s="5" t="s">
        <v>21</v>
      </c>
      <c r="C6440" s="5" t="s">
        <v>1677</v>
      </c>
      <c r="D6440" s="6" t="str">
        <f t="shared" si="1"/>
        <v>person1439@demo.invalid</v>
      </c>
      <c r="E6440" s="6" t="str">
        <f t="shared" si="2"/>
        <v>BASIC_OK</v>
      </c>
      <c r="F6440" s="6" t="str">
        <f>IF(E6440&lt;&gt;"BASIC_OK","REVIEW",IF(RIGHT(D6440,LEN(LOWER(TRIM('Audit summary'!$B$16)))+1)="@"&amp;LOWER(TRIM('Audit summary'!$B$16)),"INTERNAL","EXTERNAL"))</f>
        <v>INTERNAL</v>
      </c>
      <c r="G6440" s="6">
        <f t="shared" si="3"/>
        <v>0</v>
      </c>
      <c r="H6440" s="6">
        <f t="shared" si="4"/>
        <v>1</v>
      </c>
      <c r="I6440" s="6" t="str">
        <f>IF(OR(A6440="",COUNTIF('Message audit'!$A$2:$A$201,A6440)=0,AND(B6440&lt;&gt;"To",B6440&lt;&gt;"CC",B6440&lt;&gt;"BCC"),E6440&lt;&gt;"BASIC_OK"),"REVIEW","OK")</f>
        <v>OK</v>
      </c>
    </row>
    <row r="6441">
      <c r="A6441" s="5" t="s">
        <v>258</v>
      </c>
      <c r="B6441" s="5" t="s">
        <v>50</v>
      </c>
      <c r="C6441" s="5" t="s">
        <v>1678</v>
      </c>
      <c r="D6441" s="6" t="str">
        <f t="shared" si="1"/>
        <v>person1440@example.org</v>
      </c>
      <c r="E6441" s="6" t="str">
        <f t="shared" si="2"/>
        <v>BASIC_OK</v>
      </c>
      <c r="F6441" s="6" t="str">
        <f>IF(E6441&lt;&gt;"BASIC_OK","REVIEW",IF(RIGHT(D6441,LEN(LOWER(TRIM('Audit summary'!$B$16)))+1)="@"&amp;LOWER(TRIM('Audit summary'!$B$16)),"INTERNAL","EXTERNAL"))</f>
        <v>EXTERNAL</v>
      </c>
      <c r="G6441" s="6">
        <f t="shared" si="3"/>
        <v>0</v>
      </c>
      <c r="H6441" s="6">
        <f t="shared" si="4"/>
        <v>1</v>
      </c>
      <c r="I6441" s="6" t="str">
        <f>IF(OR(A6441="",COUNTIF('Message audit'!$A$2:$A$201,A6441)=0,AND(B6441&lt;&gt;"To",B6441&lt;&gt;"CC",B6441&lt;&gt;"BCC"),E6441&lt;&gt;"BASIC_OK"),"REVIEW","OK")</f>
        <v>OK</v>
      </c>
    </row>
    <row r="6442">
      <c r="A6442" s="5" t="s">
        <v>258</v>
      </c>
      <c r="B6442" s="5" t="s">
        <v>65</v>
      </c>
      <c r="C6442" s="5" t="s">
        <v>1679</v>
      </c>
      <c r="D6442" s="6" t="str">
        <f t="shared" si="1"/>
        <v>person1441@demo.invalid</v>
      </c>
      <c r="E6442" s="6" t="str">
        <f t="shared" si="2"/>
        <v>BASIC_OK</v>
      </c>
      <c r="F6442" s="6" t="str">
        <f>IF(E6442&lt;&gt;"BASIC_OK","REVIEW",IF(RIGHT(D6442,LEN(LOWER(TRIM('Audit summary'!$B$16)))+1)="@"&amp;LOWER(TRIM('Audit summary'!$B$16)),"INTERNAL","EXTERNAL"))</f>
        <v>INTERNAL</v>
      </c>
      <c r="G6442" s="6">
        <f t="shared" si="3"/>
        <v>0</v>
      </c>
      <c r="H6442" s="6">
        <f t="shared" si="4"/>
        <v>1</v>
      </c>
      <c r="I6442" s="6" t="str">
        <f>IF(OR(A6442="",COUNTIF('Message audit'!$A$2:$A$201,A6442)=0,AND(B6442&lt;&gt;"To",B6442&lt;&gt;"CC",B6442&lt;&gt;"BCC"),E6442&lt;&gt;"BASIC_OK"),"REVIEW","OK")</f>
        <v>OK</v>
      </c>
    </row>
    <row r="6443">
      <c r="A6443" s="5" t="s">
        <v>258</v>
      </c>
      <c r="B6443" s="5" t="s">
        <v>21</v>
      </c>
      <c r="C6443" s="5" t="s">
        <v>1680</v>
      </c>
      <c r="D6443" s="6" t="str">
        <f t="shared" si="1"/>
        <v>person1442@demo.invalid</v>
      </c>
      <c r="E6443" s="6" t="str">
        <f t="shared" si="2"/>
        <v>BASIC_OK</v>
      </c>
      <c r="F6443" s="6" t="str">
        <f>IF(E6443&lt;&gt;"BASIC_OK","REVIEW",IF(RIGHT(D6443,LEN(LOWER(TRIM('Audit summary'!$B$16)))+1)="@"&amp;LOWER(TRIM('Audit summary'!$B$16)),"INTERNAL","EXTERNAL"))</f>
        <v>INTERNAL</v>
      </c>
      <c r="G6443" s="6">
        <f t="shared" si="3"/>
        <v>0</v>
      </c>
      <c r="H6443" s="6">
        <f t="shared" si="4"/>
        <v>1</v>
      </c>
      <c r="I6443" s="6" t="str">
        <f>IF(OR(A6443="",COUNTIF('Message audit'!$A$2:$A$201,A6443)=0,AND(B6443&lt;&gt;"To",B6443&lt;&gt;"CC",B6443&lt;&gt;"BCC"),E6443&lt;&gt;"BASIC_OK"),"REVIEW","OK")</f>
        <v>OK</v>
      </c>
    </row>
    <row r="6444">
      <c r="A6444" s="5" t="s">
        <v>258</v>
      </c>
      <c r="B6444" s="5" t="s">
        <v>50</v>
      </c>
      <c r="C6444" s="5" t="s">
        <v>1681</v>
      </c>
      <c r="D6444" s="6" t="str">
        <f t="shared" si="1"/>
        <v>person1443@demo.invalid</v>
      </c>
      <c r="E6444" s="6" t="str">
        <f t="shared" si="2"/>
        <v>BASIC_OK</v>
      </c>
      <c r="F6444" s="6" t="str">
        <f>IF(E6444&lt;&gt;"BASIC_OK","REVIEW",IF(RIGHT(D6444,LEN(LOWER(TRIM('Audit summary'!$B$16)))+1)="@"&amp;LOWER(TRIM('Audit summary'!$B$16)),"INTERNAL","EXTERNAL"))</f>
        <v>INTERNAL</v>
      </c>
      <c r="G6444" s="6">
        <f t="shared" si="3"/>
        <v>0</v>
      </c>
      <c r="H6444" s="6">
        <f t="shared" si="4"/>
        <v>1</v>
      </c>
      <c r="I6444" s="6" t="str">
        <f>IF(OR(A6444="",COUNTIF('Message audit'!$A$2:$A$201,A6444)=0,AND(B6444&lt;&gt;"To",B6444&lt;&gt;"CC",B6444&lt;&gt;"BCC"),E6444&lt;&gt;"BASIC_OK"),"REVIEW","OK")</f>
        <v>OK</v>
      </c>
    </row>
    <row r="6445">
      <c r="A6445" s="5" t="s">
        <v>258</v>
      </c>
      <c r="B6445" s="5" t="s">
        <v>65</v>
      </c>
      <c r="C6445" s="5" t="s">
        <v>1682</v>
      </c>
      <c r="D6445" s="6" t="str">
        <f t="shared" si="1"/>
        <v>person1444@demo.invalid</v>
      </c>
      <c r="E6445" s="6" t="str">
        <f t="shared" si="2"/>
        <v>BASIC_OK</v>
      </c>
      <c r="F6445" s="6" t="str">
        <f>IF(E6445&lt;&gt;"BASIC_OK","REVIEW",IF(RIGHT(D6445,LEN(LOWER(TRIM('Audit summary'!$B$16)))+1)="@"&amp;LOWER(TRIM('Audit summary'!$B$16)),"INTERNAL","EXTERNAL"))</f>
        <v>INTERNAL</v>
      </c>
      <c r="G6445" s="6">
        <f t="shared" si="3"/>
        <v>0</v>
      </c>
      <c r="H6445" s="6">
        <f t="shared" si="4"/>
        <v>1</v>
      </c>
      <c r="I6445" s="6" t="str">
        <f>IF(OR(A6445="",COUNTIF('Message audit'!$A$2:$A$201,A6445)=0,AND(B6445&lt;&gt;"To",B6445&lt;&gt;"CC",B6445&lt;&gt;"BCC"),E6445&lt;&gt;"BASIC_OK"),"REVIEW","OK")</f>
        <v>OK</v>
      </c>
    </row>
    <row r="6446">
      <c r="A6446" s="5" t="s">
        <v>258</v>
      </c>
      <c r="B6446" s="5" t="s">
        <v>21</v>
      </c>
      <c r="C6446" s="5" t="s">
        <v>1683</v>
      </c>
      <c r="D6446" s="6" t="str">
        <f t="shared" si="1"/>
        <v>person1445@example.org</v>
      </c>
      <c r="E6446" s="6" t="str">
        <f t="shared" si="2"/>
        <v>BASIC_OK</v>
      </c>
      <c r="F6446" s="6" t="str">
        <f>IF(E6446&lt;&gt;"BASIC_OK","REVIEW",IF(RIGHT(D6446,LEN(LOWER(TRIM('Audit summary'!$B$16)))+1)="@"&amp;LOWER(TRIM('Audit summary'!$B$16)),"INTERNAL","EXTERNAL"))</f>
        <v>EXTERNAL</v>
      </c>
      <c r="G6446" s="6">
        <f t="shared" si="3"/>
        <v>0</v>
      </c>
      <c r="H6446" s="6">
        <f t="shared" si="4"/>
        <v>1</v>
      </c>
      <c r="I6446" s="6" t="str">
        <f>IF(OR(A6446="",COUNTIF('Message audit'!$A$2:$A$201,A6446)=0,AND(B6446&lt;&gt;"To",B6446&lt;&gt;"CC",B6446&lt;&gt;"BCC"),E6446&lt;&gt;"BASIC_OK"),"REVIEW","OK")</f>
        <v>OK</v>
      </c>
    </row>
    <row r="6447">
      <c r="A6447" s="5" t="s">
        <v>258</v>
      </c>
      <c r="B6447" s="5" t="s">
        <v>50</v>
      </c>
      <c r="C6447" s="5" t="s">
        <v>1684</v>
      </c>
      <c r="D6447" s="6" t="str">
        <f t="shared" si="1"/>
        <v>person1446@demo.invalid</v>
      </c>
      <c r="E6447" s="6" t="str">
        <f t="shared" si="2"/>
        <v>BASIC_OK</v>
      </c>
      <c r="F6447" s="6" t="str">
        <f>IF(E6447&lt;&gt;"BASIC_OK","REVIEW",IF(RIGHT(D6447,LEN(LOWER(TRIM('Audit summary'!$B$16)))+1)="@"&amp;LOWER(TRIM('Audit summary'!$B$16)),"INTERNAL","EXTERNAL"))</f>
        <v>INTERNAL</v>
      </c>
      <c r="G6447" s="6">
        <f t="shared" si="3"/>
        <v>0</v>
      </c>
      <c r="H6447" s="6">
        <f t="shared" si="4"/>
        <v>1</v>
      </c>
      <c r="I6447" s="6" t="str">
        <f>IF(OR(A6447="",COUNTIF('Message audit'!$A$2:$A$201,A6447)=0,AND(B6447&lt;&gt;"To",B6447&lt;&gt;"CC",B6447&lt;&gt;"BCC"),E6447&lt;&gt;"BASIC_OK"),"REVIEW","OK")</f>
        <v>OK</v>
      </c>
    </row>
    <row r="6448">
      <c r="A6448" s="5" t="s">
        <v>258</v>
      </c>
      <c r="B6448" s="5" t="s">
        <v>65</v>
      </c>
      <c r="C6448" s="5" t="s">
        <v>1685</v>
      </c>
      <c r="D6448" s="6" t="str">
        <f t="shared" si="1"/>
        <v>person1447@demo.invalid</v>
      </c>
      <c r="E6448" s="6" t="str">
        <f t="shared" si="2"/>
        <v>BASIC_OK</v>
      </c>
      <c r="F6448" s="6" t="str">
        <f>IF(E6448&lt;&gt;"BASIC_OK","REVIEW",IF(RIGHT(D6448,LEN(LOWER(TRIM('Audit summary'!$B$16)))+1)="@"&amp;LOWER(TRIM('Audit summary'!$B$16)),"INTERNAL","EXTERNAL"))</f>
        <v>INTERNAL</v>
      </c>
      <c r="G6448" s="6">
        <f t="shared" si="3"/>
        <v>0</v>
      </c>
      <c r="H6448" s="6">
        <f t="shared" si="4"/>
        <v>1</v>
      </c>
      <c r="I6448" s="6" t="str">
        <f>IF(OR(A6448="",COUNTIF('Message audit'!$A$2:$A$201,A6448)=0,AND(B6448&lt;&gt;"To",B6448&lt;&gt;"CC",B6448&lt;&gt;"BCC"),E6448&lt;&gt;"BASIC_OK"),"REVIEW","OK")</f>
        <v>OK</v>
      </c>
    </row>
    <row r="6449">
      <c r="A6449" s="5" t="s">
        <v>258</v>
      </c>
      <c r="B6449" s="5" t="s">
        <v>21</v>
      </c>
      <c r="C6449" s="5" t="s">
        <v>1686</v>
      </c>
      <c r="D6449" s="6" t="str">
        <f t="shared" si="1"/>
        <v>person1448@demo.invalid</v>
      </c>
      <c r="E6449" s="6" t="str">
        <f t="shared" si="2"/>
        <v>BASIC_OK</v>
      </c>
      <c r="F6449" s="6" t="str">
        <f>IF(E6449&lt;&gt;"BASIC_OK","REVIEW",IF(RIGHT(D6449,LEN(LOWER(TRIM('Audit summary'!$B$16)))+1)="@"&amp;LOWER(TRIM('Audit summary'!$B$16)),"INTERNAL","EXTERNAL"))</f>
        <v>INTERNAL</v>
      </c>
      <c r="G6449" s="6">
        <f t="shared" si="3"/>
        <v>0</v>
      </c>
      <c r="H6449" s="6">
        <f t="shared" si="4"/>
        <v>1</v>
      </c>
      <c r="I6449" s="6" t="str">
        <f>IF(OR(A6449="",COUNTIF('Message audit'!$A$2:$A$201,A6449)=0,AND(B6449&lt;&gt;"To",B6449&lt;&gt;"CC",B6449&lt;&gt;"BCC"),E6449&lt;&gt;"BASIC_OK"),"REVIEW","OK")</f>
        <v>OK</v>
      </c>
    </row>
    <row r="6450">
      <c r="A6450" s="5" t="s">
        <v>258</v>
      </c>
      <c r="B6450" s="5" t="s">
        <v>50</v>
      </c>
      <c r="C6450" s="5" t="s">
        <v>1687</v>
      </c>
      <c r="D6450" s="6" t="str">
        <f t="shared" si="1"/>
        <v>person1449@demo.invalid</v>
      </c>
      <c r="E6450" s="6" t="str">
        <f t="shared" si="2"/>
        <v>BASIC_OK</v>
      </c>
      <c r="F6450" s="6" t="str">
        <f>IF(E6450&lt;&gt;"BASIC_OK","REVIEW",IF(RIGHT(D6450,LEN(LOWER(TRIM('Audit summary'!$B$16)))+1)="@"&amp;LOWER(TRIM('Audit summary'!$B$16)),"INTERNAL","EXTERNAL"))</f>
        <v>INTERNAL</v>
      </c>
      <c r="G6450" s="6">
        <f t="shared" si="3"/>
        <v>0</v>
      </c>
      <c r="H6450" s="6">
        <f t="shared" si="4"/>
        <v>1</v>
      </c>
      <c r="I6450" s="6" t="str">
        <f>IF(OR(A6450="",COUNTIF('Message audit'!$A$2:$A$201,A6450)=0,AND(B6450&lt;&gt;"To",B6450&lt;&gt;"CC",B6450&lt;&gt;"BCC"),E6450&lt;&gt;"BASIC_OK"),"REVIEW","OK")</f>
        <v>OK</v>
      </c>
    </row>
    <row r="6451">
      <c r="A6451" s="5" t="s">
        <v>258</v>
      </c>
      <c r="B6451" s="5" t="s">
        <v>65</v>
      </c>
      <c r="C6451" s="5" t="s">
        <v>1688</v>
      </c>
      <c r="D6451" s="6" t="str">
        <f t="shared" si="1"/>
        <v>person1450@example.org</v>
      </c>
      <c r="E6451" s="6" t="str">
        <f t="shared" si="2"/>
        <v>BASIC_OK</v>
      </c>
      <c r="F6451" s="6" t="str">
        <f>IF(E6451&lt;&gt;"BASIC_OK","REVIEW",IF(RIGHT(D6451,LEN(LOWER(TRIM('Audit summary'!$B$16)))+1)="@"&amp;LOWER(TRIM('Audit summary'!$B$16)),"INTERNAL","EXTERNAL"))</f>
        <v>EXTERNAL</v>
      </c>
      <c r="G6451" s="6">
        <f t="shared" si="3"/>
        <v>0</v>
      </c>
      <c r="H6451" s="6">
        <f t="shared" si="4"/>
        <v>1</v>
      </c>
      <c r="I6451" s="6" t="str">
        <f>IF(OR(A6451="",COUNTIF('Message audit'!$A$2:$A$201,A6451)=0,AND(B6451&lt;&gt;"To",B6451&lt;&gt;"CC",B6451&lt;&gt;"BCC"),E6451&lt;&gt;"BASIC_OK"),"REVIEW","OK")</f>
        <v>OK</v>
      </c>
    </row>
    <row r="6452">
      <c r="A6452" s="5" t="s">
        <v>258</v>
      </c>
      <c r="B6452" s="5" t="s">
        <v>21</v>
      </c>
      <c r="C6452" s="5" t="s">
        <v>1689</v>
      </c>
      <c r="D6452" s="6" t="str">
        <f t="shared" si="1"/>
        <v>person1451@demo.invalid</v>
      </c>
      <c r="E6452" s="6" t="str">
        <f t="shared" si="2"/>
        <v>BASIC_OK</v>
      </c>
      <c r="F6452" s="6" t="str">
        <f>IF(E6452&lt;&gt;"BASIC_OK","REVIEW",IF(RIGHT(D6452,LEN(LOWER(TRIM('Audit summary'!$B$16)))+1)="@"&amp;LOWER(TRIM('Audit summary'!$B$16)),"INTERNAL","EXTERNAL"))</f>
        <v>INTERNAL</v>
      </c>
      <c r="G6452" s="6">
        <f t="shared" si="3"/>
        <v>0</v>
      </c>
      <c r="H6452" s="6">
        <f t="shared" si="4"/>
        <v>1</v>
      </c>
      <c r="I6452" s="6" t="str">
        <f>IF(OR(A6452="",COUNTIF('Message audit'!$A$2:$A$201,A6452)=0,AND(B6452&lt;&gt;"To",B6452&lt;&gt;"CC",B6452&lt;&gt;"BCC"),E6452&lt;&gt;"BASIC_OK"),"REVIEW","OK")</f>
        <v>OK</v>
      </c>
    </row>
    <row r="6453">
      <c r="A6453" s="5" t="s">
        <v>260</v>
      </c>
      <c r="B6453" s="5" t="s">
        <v>50</v>
      </c>
      <c r="C6453" s="5" t="s">
        <v>1690</v>
      </c>
      <c r="D6453" s="6" t="str">
        <f t="shared" si="1"/>
        <v>person1452@demo.invalid</v>
      </c>
      <c r="E6453" s="6" t="str">
        <f t="shared" si="2"/>
        <v>BASIC_OK</v>
      </c>
      <c r="F6453" s="6" t="str">
        <f>IF(E6453&lt;&gt;"BASIC_OK","REVIEW",IF(RIGHT(D6453,LEN(LOWER(TRIM('Audit summary'!$B$16)))+1)="@"&amp;LOWER(TRIM('Audit summary'!$B$16)),"INTERNAL","EXTERNAL"))</f>
        <v>INTERNAL</v>
      </c>
      <c r="G6453" s="6">
        <f t="shared" si="3"/>
        <v>0</v>
      </c>
      <c r="H6453" s="6">
        <f t="shared" si="4"/>
        <v>1</v>
      </c>
      <c r="I6453" s="6" t="str">
        <f>IF(OR(A6453="",COUNTIF('Message audit'!$A$2:$A$201,A6453)=0,AND(B6453&lt;&gt;"To",B6453&lt;&gt;"CC",B6453&lt;&gt;"BCC"),E6453&lt;&gt;"BASIC_OK"),"REVIEW","OK")</f>
        <v>OK</v>
      </c>
    </row>
    <row r="6454">
      <c r="A6454" s="5" t="s">
        <v>260</v>
      </c>
      <c r="B6454" s="5" t="s">
        <v>65</v>
      </c>
      <c r="C6454" s="5" t="s">
        <v>1691</v>
      </c>
      <c r="D6454" s="6" t="str">
        <f t="shared" si="1"/>
        <v>person1453@demo.invalid</v>
      </c>
      <c r="E6454" s="6" t="str">
        <f t="shared" si="2"/>
        <v>BASIC_OK</v>
      </c>
      <c r="F6454" s="6" t="str">
        <f>IF(E6454&lt;&gt;"BASIC_OK","REVIEW",IF(RIGHT(D6454,LEN(LOWER(TRIM('Audit summary'!$B$16)))+1)="@"&amp;LOWER(TRIM('Audit summary'!$B$16)),"INTERNAL","EXTERNAL"))</f>
        <v>INTERNAL</v>
      </c>
      <c r="G6454" s="6">
        <f t="shared" si="3"/>
        <v>0</v>
      </c>
      <c r="H6454" s="6">
        <f t="shared" si="4"/>
        <v>1</v>
      </c>
      <c r="I6454" s="6" t="str">
        <f>IF(OR(A6454="",COUNTIF('Message audit'!$A$2:$A$201,A6454)=0,AND(B6454&lt;&gt;"To",B6454&lt;&gt;"CC",B6454&lt;&gt;"BCC"),E6454&lt;&gt;"BASIC_OK"),"REVIEW","OK")</f>
        <v>OK</v>
      </c>
    </row>
    <row r="6455">
      <c r="A6455" s="5" t="s">
        <v>260</v>
      </c>
      <c r="B6455" s="5" t="s">
        <v>21</v>
      </c>
      <c r="C6455" s="5" t="s">
        <v>1692</v>
      </c>
      <c r="D6455" s="6" t="str">
        <f t="shared" si="1"/>
        <v>person1454@demo.invalid</v>
      </c>
      <c r="E6455" s="6" t="str">
        <f t="shared" si="2"/>
        <v>BASIC_OK</v>
      </c>
      <c r="F6455" s="6" t="str">
        <f>IF(E6455&lt;&gt;"BASIC_OK","REVIEW",IF(RIGHT(D6455,LEN(LOWER(TRIM('Audit summary'!$B$16)))+1)="@"&amp;LOWER(TRIM('Audit summary'!$B$16)),"INTERNAL","EXTERNAL"))</f>
        <v>INTERNAL</v>
      </c>
      <c r="G6455" s="6">
        <f t="shared" si="3"/>
        <v>0</v>
      </c>
      <c r="H6455" s="6">
        <f t="shared" si="4"/>
        <v>1</v>
      </c>
      <c r="I6455" s="6" t="str">
        <f>IF(OR(A6455="",COUNTIF('Message audit'!$A$2:$A$201,A6455)=0,AND(B6455&lt;&gt;"To",B6455&lt;&gt;"CC",B6455&lt;&gt;"BCC"),E6455&lt;&gt;"BASIC_OK"),"REVIEW","OK")</f>
        <v>OK</v>
      </c>
    </row>
    <row r="6456">
      <c r="A6456" s="5" t="s">
        <v>260</v>
      </c>
      <c r="B6456" s="5" t="s">
        <v>50</v>
      </c>
      <c r="C6456" s="5" t="s">
        <v>1693</v>
      </c>
      <c r="D6456" s="6" t="str">
        <f t="shared" si="1"/>
        <v>person1455@example.org</v>
      </c>
      <c r="E6456" s="6" t="str">
        <f t="shared" si="2"/>
        <v>BASIC_OK</v>
      </c>
      <c r="F6456" s="6" t="str">
        <f>IF(E6456&lt;&gt;"BASIC_OK","REVIEW",IF(RIGHT(D6456,LEN(LOWER(TRIM('Audit summary'!$B$16)))+1)="@"&amp;LOWER(TRIM('Audit summary'!$B$16)),"INTERNAL","EXTERNAL"))</f>
        <v>EXTERNAL</v>
      </c>
      <c r="G6456" s="6">
        <f t="shared" si="3"/>
        <v>0</v>
      </c>
      <c r="H6456" s="6">
        <f t="shared" si="4"/>
        <v>1</v>
      </c>
      <c r="I6456" s="6" t="str">
        <f>IF(OR(A6456="",COUNTIF('Message audit'!$A$2:$A$201,A6456)=0,AND(B6456&lt;&gt;"To",B6456&lt;&gt;"CC",B6456&lt;&gt;"BCC"),E6456&lt;&gt;"BASIC_OK"),"REVIEW","OK")</f>
        <v>OK</v>
      </c>
    </row>
    <row r="6457">
      <c r="A6457" s="5" t="s">
        <v>260</v>
      </c>
      <c r="B6457" s="5" t="s">
        <v>65</v>
      </c>
      <c r="C6457" s="5" t="s">
        <v>1694</v>
      </c>
      <c r="D6457" s="6" t="str">
        <f t="shared" si="1"/>
        <v>person1456@demo.invalid</v>
      </c>
      <c r="E6457" s="6" t="str">
        <f t="shared" si="2"/>
        <v>BASIC_OK</v>
      </c>
      <c r="F6457" s="6" t="str">
        <f>IF(E6457&lt;&gt;"BASIC_OK","REVIEW",IF(RIGHT(D6457,LEN(LOWER(TRIM('Audit summary'!$B$16)))+1)="@"&amp;LOWER(TRIM('Audit summary'!$B$16)),"INTERNAL","EXTERNAL"))</f>
        <v>INTERNAL</v>
      </c>
      <c r="G6457" s="6">
        <f t="shared" si="3"/>
        <v>0</v>
      </c>
      <c r="H6457" s="6">
        <f t="shared" si="4"/>
        <v>1</v>
      </c>
      <c r="I6457" s="6" t="str">
        <f>IF(OR(A6457="",COUNTIF('Message audit'!$A$2:$A$201,A6457)=0,AND(B6457&lt;&gt;"To",B6457&lt;&gt;"CC",B6457&lt;&gt;"BCC"),E6457&lt;&gt;"BASIC_OK"),"REVIEW","OK")</f>
        <v>OK</v>
      </c>
    </row>
    <row r="6458">
      <c r="A6458" s="5" t="s">
        <v>260</v>
      </c>
      <c r="B6458" s="5" t="s">
        <v>21</v>
      </c>
      <c r="C6458" s="5" t="s">
        <v>1695</v>
      </c>
      <c r="D6458" s="6" t="str">
        <f t="shared" si="1"/>
        <v>person1457@demo.invalid</v>
      </c>
      <c r="E6458" s="6" t="str">
        <f t="shared" si="2"/>
        <v>BASIC_OK</v>
      </c>
      <c r="F6458" s="6" t="str">
        <f>IF(E6458&lt;&gt;"BASIC_OK","REVIEW",IF(RIGHT(D6458,LEN(LOWER(TRIM('Audit summary'!$B$16)))+1)="@"&amp;LOWER(TRIM('Audit summary'!$B$16)),"INTERNAL","EXTERNAL"))</f>
        <v>INTERNAL</v>
      </c>
      <c r="G6458" s="6">
        <f t="shared" si="3"/>
        <v>0</v>
      </c>
      <c r="H6458" s="6">
        <f t="shared" si="4"/>
        <v>1</v>
      </c>
      <c r="I6458" s="6" t="str">
        <f>IF(OR(A6458="",COUNTIF('Message audit'!$A$2:$A$201,A6458)=0,AND(B6458&lt;&gt;"To",B6458&lt;&gt;"CC",B6458&lt;&gt;"BCC"),E6458&lt;&gt;"BASIC_OK"),"REVIEW","OK")</f>
        <v>OK</v>
      </c>
    </row>
    <row r="6459">
      <c r="A6459" s="5" t="s">
        <v>260</v>
      </c>
      <c r="B6459" s="5" t="s">
        <v>50</v>
      </c>
      <c r="C6459" s="5" t="s">
        <v>1696</v>
      </c>
      <c r="D6459" s="6" t="str">
        <f t="shared" si="1"/>
        <v>person1458@demo.invalid</v>
      </c>
      <c r="E6459" s="6" t="str">
        <f t="shared" si="2"/>
        <v>BASIC_OK</v>
      </c>
      <c r="F6459" s="6" t="str">
        <f>IF(E6459&lt;&gt;"BASIC_OK","REVIEW",IF(RIGHT(D6459,LEN(LOWER(TRIM('Audit summary'!$B$16)))+1)="@"&amp;LOWER(TRIM('Audit summary'!$B$16)),"INTERNAL","EXTERNAL"))</f>
        <v>INTERNAL</v>
      </c>
      <c r="G6459" s="6">
        <f t="shared" si="3"/>
        <v>0</v>
      </c>
      <c r="H6459" s="6">
        <f t="shared" si="4"/>
        <v>1</v>
      </c>
      <c r="I6459" s="6" t="str">
        <f>IF(OR(A6459="",COUNTIF('Message audit'!$A$2:$A$201,A6459)=0,AND(B6459&lt;&gt;"To",B6459&lt;&gt;"CC",B6459&lt;&gt;"BCC"),E6459&lt;&gt;"BASIC_OK"),"REVIEW","OK")</f>
        <v>OK</v>
      </c>
    </row>
    <row r="6460">
      <c r="A6460" s="5" t="s">
        <v>260</v>
      </c>
      <c r="B6460" s="5" t="s">
        <v>65</v>
      </c>
      <c r="C6460" s="5" t="s">
        <v>1697</v>
      </c>
      <c r="D6460" s="6" t="str">
        <f t="shared" si="1"/>
        <v>person1459@demo.invalid</v>
      </c>
      <c r="E6460" s="6" t="str">
        <f t="shared" si="2"/>
        <v>BASIC_OK</v>
      </c>
      <c r="F6460" s="6" t="str">
        <f>IF(E6460&lt;&gt;"BASIC_OK","REVIEW",IF(RIGHT(D6460,LEN(LOWER(TRIM('Audit summary'!$B$16)))+1)="@"&amp;LOWER(TRIM('Audit summary'!$B$16)),"INTERNAL","EXTERNAL"))</f>
        <v>INTERNAL</v>
      </c>
      <c r="G6460" s="6">
        <f t="shared" si="3"/>
        <v>0</v>
      </c>
      <c r="H6460" s="6">
        <f t="shared" si="4"/>
        <v>1</v>
      </c>
      <c r="I6460" s="6" t="str">
        <f>IF(OR(A6460="",COUNTIF('Message audit'!$A$2:$A$201,A6460)=0,AND(B6460&lt;&gt;"To",B6460&lt;&gt;"CC",B6460&lt;&gt;"BCC"),E6460&lt;&gt;"BASIC_OK"),"REVIEW","OK")</f>
        <v>OK</v>
      </c>
    </row>
    <row r="6461">
      <c r="A6461" s="5" t="s">
        <v>260</v>
      </c>
      <c r="B6461" s="5" t="s">
        <v>21</v>
      </c>
      <c r="C6461" s="5" t="s">
        <v>1698</v>
      </c>
      <c r="D6461" s="6" t="str">
        <f t="shared" si="1"/>
        <v>person1460@example.org</v>
      </c>
      <c r="E6461" s="6" t="str">
        <f t="shared" si="2"/>
        <v>BASIC_OK</v>
      </c>
      <c r="F6461" s="6" t="str">
        <f>IF(E6461&lt;&gt;"BASIC_OK","REVIEW",IF(RIGHT(D6461,LEN(LOWER(TRIM('Audit summary'!$B$16)))+1)="@"&amp;LOWER(TRIM('Audit summary'!$B$16)),"INTERNAL","EXTERNAL"))</f>
        <v>EXTERNAL</v>
      </c>
      <c r="G6461" s="6">
        <f t="shared" si="3"/>
        <v>0</v>
      </c>
      <c r="H6461" s="6">
        <f t="shared" si="4"/>
        <v>1</v>
      </c>
      <c r="I6461" s="6" t="str">
        <f>IF(OR(A6461="",COUNTIF('Message audit'!$A$2:$A$201,A6461)=0,AND(B6461&lt;&gt;"To",B6461&lt;&gt;"CC",B6461&lt;&gt;"BCC"),E6461&lt;&gt;"BASIC_OK"),"REVIEW","OK")</f>
        <v>OK</v>
      </c>
    </row>
    <row r="6462">
      <c r="A6462" s="5" t="s">
        <v>260</v>
      </c>
      <c r="B6462" s="5" t="s">
        <v>50</v>
      </c>
      <c r="C6462" s="5" t="s">
        <v>1699</v>
      </c>
      <c r="D6462" s="6" t="str">
        <f t="shared" si="1"/>
        <v>person1461@demo.invalid</v>
      </c>
      <c r="E6462" s="6" t="str">
        <f t="shared" si="2"/>
        <v>BASIC_OK</v>
      </c>
      <c r="F6462" s="6" t="str">
        <f>IF(E6462&lt;&gt;"BASIC_OK","REVIEW",IF(RIGHT(D6462,LEN(LOWER(TRIM('Audit summary'!$B$16)))+1)="@"&amp;LOWER(TRIM('Audit summary'!$B$16)),"INTERNAL","EXTERNAL"))</f>
        <v>INTERNAL</v>
      </c>
      <c r="G6462" s="6">
        <f t="shared" si="3"/>
        <v>0</v>
      </c>
      <c r="H6462" s="6">
        <f t="shared" si="4"/>
        <v>1</v>
      </c>
      <c r="I6462" s="6" t="str">
        <f>IF(OR(A6462="",COUNTIF('Message audit'!$A$2:$A$201,A6462)=0,AND(B6462&lt;&gt;"To",B6462&lt;&gt;"CC",B6462&lt;&gt;"BCC"),E6462&lt;&gt;"BASIC_OK"),"REVIEW","OK")</f>
        <v>OK</v>
      </c>
    </row>
    <row r="6463">
      <c r="A6463" s="5" t="s">
        <v>260</v>
      </c>
      <c r="B6463" s="5" t="s">
        <v>65</v>
      </c>
      <c r="C6463" s="5" t="s">
        <v>1700</v>
      </c>
      <c r="D6463" s="6" t="str">
        <f t="shared" si="1"/>
        <v>person1462@demo.invalid</v>
      </c>
      <c r="E6463" s="6" t="str">
        <f t="shared" si="2"/>
        <v>BASIC_OK</v>
      </c>
      <c r="F6463" s="6" t="str">
        <f>IF(E6463&lt;&gt;"BASIC_OK","REVIEW",IF(RIGHT(D6463,LEN(LOWER(TRIM('Audit summary'!$B$16)))+1)="@"&amp;LOWER(TRIM('Audit summary'!$B$16)),"INTERNAL","EXTERNAL"))</f>
        <v>INTERNAL</v>
      </c>
      <c r="G6463" s="6">
        <f t="shared" si="3"/>
        <v>0</v>
      </c>
      <c r="H6463" s="6">
        <f t="shared" si="4"/>
        <v>1</v>
      </c>
      <c r="I6463" s="6" t="str">
        <f>IF(OR(A6463="",COUNTIF('Message audit'!$A$2:$A$201,A6463)=0,AND(B6463&lt;&gt;"To",B6463&lt;&gt;"CC",B6463&lt;&gt;"BCC"),E6463&lt;&gt;"BASIC_OK"),"REVIEW","OK")</f>
        <v>OK</v>
      </c>
    </row>
    <row r="6464">
      <c r="A6464" s="5" t="s">
        <v>260</v>
      </c>
      <c r="B6464" s="5" t="s">
        <v>21</v>
      </c>
      <c r="C6464" s="5" t="s">
        <v>1701</v>
      </c>
      <c r="D6464" s="6" t="str">
        <f t="shared" si="1"/>
        <v>person1463@demo.invalid</v>
      </c>
      <c r="E6464" s="6" t="str">
        <f t="shared" si="2"/>
        <v>BASIC_OK</v>
      </c>
      <c r="F6464" s="6" t="str">
        <f>IF(E6464&lt;&gt;"BASIC_OK","REVIEW",IF(RIGHT(D6464,LEN(LOWER(TRIM('Audit summary'!$B$16)))+1)="@"&amp;LOWER(TRIM('Audit summary'!$B$16)),"INTERNAL","EXTERNAL"))</f>
        <v>INTERNAL</v>
      </c>
      <c r="G6464" s="6">
        <f t="shared" si="3"/>
        <v>0</v>
      </c>
      <c r="H6464" s="6">
        <f t="shared" si="4"/>
        <v>1</v>
      </c>
      <c r="I6464" s="6" t="str">
        <f>IF(OR(A6464="",COUNTIF('Message audit'!$A$2:$A$201,A6464)=0,AND(B6464&lt;&gt;"To",B6464&lt;&gt;"CC",B6464&lt;&gt;"BCC"),E6464&lt;&gt;"BASIC_OK"),"REVIEW","OK")</f>
        <v>OK</v>
      </c>
    </row>
    <row r="6465">
      <c r="A6465" s="5" t="s">
        <v>260</v>
      </c>
      <c r="B6465" s="5" t="s">
        <v>50</v>
      </c>
      <c r="C6465" s="5" t="s">
        <v>1702</v>
      </c>
      <c r="D6465" s="6" t="str">
        <f t="shared" si="1"/>
        <v>person1464@demo.invalid</v>
      </c>
      <c r="E6465" s="6" t="str">
        <f t="shared" si="2"/>
        <v>BASIC_OK</v>
      </c>
      <c r="F6465" s="6" t="str">
        <f>IF(E6465&lt;&gt;"BASIC_OK","REVIEW",IF(RIGHT(D6465,LEN(LOWER(TRIM('Audit summary'!$B$16)))+1)="@"&amp;LOWER(TRIM('Audit summary'!$B$16)),"INTERNAL","EXTERNAL"))</f>
        <v>INTERNAL</v>
      </c>
      <c r="G6465" s="6">
        <f t="shared" si="3"/>
        <v>0</v>
      </c>
      <c r="H6465" s="6">
        <f t="shared" si="4"/>
        <v>1</v>
      </c>
      <c r="I6465" s="6" t="str">
        <f>IF(OR(A6465="",COUNTIF('Message audit'!$A$2:$A$201,A6465)=0,AND(B6465&lt;&gt;"To",B6465&lt;&gt;"CC",B6465&lt;&gt;"BCC"),E6465&lt;&gt;"BASIC_OK"),"REVIEW","OK")</f>
        <v>OK</v>
      </c>
    </row>
    <row r="6466">
      <c r="A6466" s="5" t="s">
        <v>260</v>
      </c>
      <c r="B6466" s="5" t="s">
        <v>65</v>
      </c>
      <c r="C6466" s="5" t="s">
        <v>1703</v>
      </c>
      <c r="D6466" s="6" t="str">
        <f t="shared" si="1"/>
        <v>person1465@example.org</v>
      </c>
      <c r="E6466" s="6" t="str">
        <f t="shared" si="2"/>
        <v>BASIC_OK</v>
      </c>
      <c r="F6466" s="6" t="str">
        <f>IF(E6466&lt;&gt;"BASIC_OK","REVIEW",IF(RIGHT(D6466,LEN(LOWER(TRIM('Audit summary'!$B$16)))+1)="@"&amp;LOWER(TRIM('Audit summary'!$B$16)),"INTERNAL","EXTERNAL"))</f>
        <v>EXTERNAL</v>
      </c>
      <c r="G6466" s="6">
        <f t="shared" si="3"/>
        <v>0</v>
      </c>
      <c r="H6466" s="6">
        <f t="shared" si="4"/>
        <v>1</v>
      </c>
      <c r="I6466" s="6" t="str">
        <f>IF(OR(A6466="",COUNTIF('Message audit'!$A$2:$A$201,A6466)=0,AND(B6466&lt;&gt;"To",B6466&lt;&gt;"CC",B6466&lt;&gt;"BCC"),E6466&lt;&gt;"BASIC_OK"),"REVIEW","OK")</f>
        <v>OK</v>
      </c>
    </row>
    <row r="6467">
      <c r="A6467" s="5" t="s">
        <v>260</v>
      </c>
      <c r="B6467" s="5" t="s">
        <v>21</v>
      </c>
      <c r="C6467" s="5" t="s">
        <v>1704</v>
      </c>
      <c r="D6467" s="6" t="str">
        <f t="shared" si="1"/>
        <v>person1466@demo.invalid</v>
      </c>
      <c r="E6467" s="6" t="str">
        <f t="shared" si="2"/>
        <v>BASIC_OK</v>
      </c>
      <c r="F6467" s="6" t="str">
        <f>IF(E6467&lt;&gt;"BASIC_OK","REVIEW",IF(RIGHT(D6467,LEN(LOWER(TRIM('Audit summary'!$B$16)))+1)="@"&amp;LOWER(TRIM('Audit summary'!$B$16)),"INTERNAL","EXTERNAL"))</f>
        <v>INTERNAL</v>
      </c>
      <c r="G6467" s="6">
        <f t="shared" si="3"/>
        <v>0</v>
      </c>
      <c r="H6467" s="6">
        <f t="shared" si="4"/>
        <v>1</v>
      </c>
      <c r="I6467" s="6" t="str">
        <f>IF(OR(A6467="",COUNTIF('Message audit'!$A$2:$A$201,A6467)=0,AND(B6467&lt;&gt;"To",B6467&lt;&gt;"CC",B6467&lt;&gt;"BCC"),E6467&lt;&gt;"BASIC_OK"),"REVIEW","OK")</f>
        <v>OK</v>
      </c>
    </row>
    <row r="6468">
      <c r="A6468" s="5" t="s">
        <v>260</v>
      </c>
      <c r="B6468" s="5" t="s">
        <v>50</v>
      </c>
      <c r="C6468" s="5" t="s">
        <v>1705</v>
      </c>
      <c r="D6468" s="6" t="str">
        <f t="shared" si="1"/>
        <v>person1467@demo.invalid</v>
      </c>
      <c r="E6468" s="6" t="str">
        <f t="shared" si="2"/>
        <v>BASIC_OK</v>
      </c>
      <c r="F6468" s="6" t="str">
        <f>IF(E6468&lt;&gt;"BASIC_OK","REVIEW",IF(RIGHT(D6468,LEN(LOWER(TRIM('Audit summary'!$B$16)))+1)="@"&amp;LOWER(TRIM('Audit summary'!$B$16)),"INTERNAL","EXTERNAL"))</f>
        <v>INTERNAL</v>
      </c>
      <c r="G6468" s="6">
        <f t="shared" si="3"/>
        <v>0</v>
      </c>
      <c r="H6468" s="6">
        <f t="shared" si="4"/>
        <v>1</v>
      </c>
      <c r="I6468" s="6" t="str">
        <f>IF(OR(A6468="",COUNTIF('Message audit'!$A$2:$A$201,A6468)=0,AND(B6468&lt;&gt;"To",B6468&lt;&gt;"CC",B6468&lt;&gt;"BCC"),E6468&lt;&gt;"BASIC_OK"),"REVIEW","OK")</f>
        <v>OK</v>
      </c>
    </row>
    <row r="6469">
      <c r="A6469" s="5" t="s">
        <v>260</v>
      </c>
      <c r="B6469" s="5" t="s">
        <v>65</v>
      </c>
      <c r="C6469" s="5" t="s">
        <v>1706</v>
      </c>
      <c r="D6469" s="6" t="str">
        <f t="shared" si="1"/>
        <v>person1468@demo.invalid</v>
      </c>
      <c r="E6469" s="6" t="str">
        <f t="shared" si="2"/>
        <v>BASIC_OK</v>
      </c>
      <c r="F6469" s="6" t="str">
        <f>IF(E6469&lt;&gt;"BASIC_OK","REVIEW",IF(RIGHT(D6469,LEN(LOWER(TRIM('Audit summary'!$B$16)))+1)="@"&amp;LOWER(TRIM('Audit summary'!$B$16)),"INTERNAL","EXTERNAL"))</f>
        <v>INTERNAL</v>
      </c>
      <c r="G6469" s="6">
        <f t="shared" si="3"/>
        <v>0</v>
      </c>
      <c r="H6469" s="6">
        <f t="shared" si="4"/>
        <v>1</v>
      </c>
      <c r="I6469" s="6" t="str">
        <f>IF(OR(A6469="",COUNTIF('Message audit'!$A$2:$A$201,A6469)=0,AND(B6469&lt;&gt;"To",B6469&lt;&gt;"CC",B6469&lt;&gt;"BCC"),E6469&lt;&gt;"BASIC_OK"),"REVIEW","OK")</f>
        <v>OK</v>
      </c>
    </row>
    <row r="6470">
      <c r="A6470" s="5" t="s">
        <v>260</v>
      </c>
      <c r="B6470" s="5" t="s">
        <v>21</v>
      </c>
      <c r="C6470" s="5" t="s">
        <v>1707</v>
      </c>
      <c r="D6470" s="6" t="str">
        <f t="shared" si="1"/>
        <v>person1469@demo.invalid</v>
      </c>
      <c r="E6470" s="6" t="str">
        <f t="shared" si="2"/>
        <v>BASIC_OK</v>
      </c>
      <c r="F6470" s="6" t="str">
        <f>IF(E6470&lt;&gt;"BASIC_OK","REVIEW",IF(RIGHT(D6470,LEN(LOWER(TRIM('Audit summary'!$B$16)))+1)="@"&amp;LOWER(TRIM('Audit summary'!$B$16)),"INTERNAL","EXTERNAL"))</f>
        <v>INTERNAL</v>
      </c>
      <c r="G6470" s="6">
        <f t="shared" si="3"/>
        <v>0</v>
      </c>
      <c r="H6470" s="6">
        <f t="shared" si="4"/>
        <v>1</v>
      </c>
      <c r="I6470" s="6" t="str">
        <f>IF(OR(A6470="",COUNTIF('Message audit'!$A$2:$A$201,A6470)=0,AND(B6470&lt;&gt;"To",B6470&lt;&gt;"CC",B6470&lt;&gt;"BCC"),E6470&lt;&gt;"BASIC_OK"),"REVIEW","OK")</f>
        <v>OK</v>
      </c>
    </row>
    <row r="6471">
      <c r="A6471" s="5" t="s">
        <v>260</v>
      </c>
      <c r="B6471" s="5" t="s">
        <v>50</v>
      </c>
      <c r="C6471" s="5" t="s">
        <v>1708</v>
      </c>
      <c r="D6471" s="6" t="str">
        <f t="shared" si="1"/>
        <v>person1470@example.org</v>
      </c>
      <c r="E6471" s="6" t="str">
        <f t="shared" si="2"/>
        <v>BASIC_OK</v>
      </c>
      <c r="F6471" s="6" t="str">
        <f>IF(E6471&lt;&gt;"BASIC_OK","REVIEW",IF(RIGHT(D6471,LEN(LOWER(TRIM('Audit summary'!$B$16)))+1)="@"&amp;LOWER(TRIM('Audit summary'!$B$16)),"INTERNAL","EXTERNAL"))</f>
        <v>EXTERNAL</v>
      </c>
      <c r="G6471" s="6">
        <f t="shared" si="3"/>
        <v>0</v>
      </c>
      <c r="H6471" s="6">
        <f t="shared" si="4"/>
        <v>1</v>
      </c>
      <c r="I6471" s="6" t="str">
        <f>IF(OR(A6471="",COUNTIF('Message audit'!$A$2:$A$201,A6471)=0,AND(B6471&lt;&gt;"To",B6471&lt;&gt;"CC",B6471&lt;&gt;"BCC"),E6471&lt;&gt;"BASIC_OK"),"REVIEW","OK")</f>
        <v>OK</v>
      </c>
    </row>
    <row r="6472">
      <c r="A6472" s="5" t="s">
        <v>260</v>
      </c>
      <c r="B6472" s="5" t="s">
        <v>65</v>
      </c>
      <c r="C6472" s="5" t="s">
        <v>1709</v>
      </c>
      <c r="D6472" s="6" t="str">
        <f t="shared" si="1"/>
        <v>person1471@demo.invalid</v>
      </c>
      <c r="E6472" s="6" t="str">
        <f t="shared" si="2"/>
        <v>BASIC_OK</v>
      </c>
      <c r="F6472" s="6" t="str">
        <f>IF(E6472&lt;&gt;"BASIC_OK","REVIEW",IF(RIGHT(D6472,LEN(LOWER(TRIM('Audit summary'!$B$16)))+1)="@"&amp;LOWER(TRIM('Audit summary'!$B$16)),"INTERNAL","EXTERNAL"))</f>
        <v>INTERNAL</v>
      </c>
      <c r="G6472" s="6">
        <f t="shared" si="3"/>
        <v>0</v>
      </c>
      <c r="H6472" s="6">
        <f t="shared" si="4"/>
        <v>1</v>
      </c>
      <c r="I6472" s="6" t="str">
        <f>IF(OR(A6472="",COUNTIF('Message audit'!$A$2:$A$201,A6472)=0,AND(B6472&lt;&gt;"To",B6472&lt;&gt;"CC",B6472&lt;&gt;"BCC"),E6472&lt;&gt;"BASIC_OK"),"REVIEW","OK")</f>
        <v>OK</v>
      </c>
    </row>
    <row r="6473">
      <c r="A6473" s="5" t="s">
        <v>260</v>
      </c>
      <c r="B6473" s="5" t="s">
        <v>21</v>
      </c>
      <c r="C6473" s="5" t="s">
        <v>1710</v>
      </c>
      <c r="D6473" s="6" t="str">
        <f t="shared" si="1"/>
        <v>person1472@demo.invalid</v>
      </c>
      <c r="E6473" s="6" t="str">
        <f t="shared" si="2"/>
        <v>BASIC_OK</v>
      </c>
      <c r="F6473" s="6" t="str">
        <f>IF(E6473&lt;&gt;"BASIC_OK","REVIEW",IF(RIGHT(D6473,LEN(LOWER(TRIM('Audit summary'!$B$16)))+1)="@"&amp;LOWER(TRIM('Audit summary'!$B$16)),"INTERNAL","EXTERNAL"))</f>
        <v>INTERNAL</v>
      </c>
      <c r="G6473" s="6">
        <f t="shared" si="3"/>
        <v>0</v>
      </c>
      <c r="H6473" s="6">
        <f t="shared" si="4"/>
        <v>1</v>
      </c>
      <c r="I6473" s="6" t="str">
        <f>IF(OR(A6473="",COUNTIF('Message audit'!$A$2:$A$201,A6473)=0,AND(B6473&lt;&gt;"To",B6473&lt;&gt;"CC",B6473&lt;&gt;"BCC"),E6473&lt;&gt;"BASIC_OK"),"REVIEW","OK")</f>
        <v>OK</v>
      </c>
    </row>
    <row r="6474">
      <c r="A6474" s="5" t="s">
        <v>260</v>
      </c>
      <c r="B6474" s="5" t="s">
        <v>50</v>
      </c>
      <c r="C6474" s="5" t="s">
        <v>1711</v>
      </c>
      <c r="D6474" s="6" t="str">
        <f t="shared" si="1"/>
        <v>person1473@demo.invalid</v>
      </c>
      <c r="E6474" s="6" t="str">
        <f t="shared" si="2"/>
        <v>BASIC_OK</v>
      </c>
      <c r="F6474" s="6" t="str">
        <f>IF(E6474&lt;&gt;"BASIC_OK","REVIEW",IF(RIGHT(D6474,LEN(LOWER(TRIM('Audit summary'!$B$16)))+1)="@"&amp;LOWER(TRIM('Audit summary'!$B$16)),"INTERNAL","EXTERNAL"))</f>
        <v>INTERNAL</v>
      </c>
      <c r="G6474" s="6">
        <f t="shared" si="3"/>
        <v>0</v>
      </c>
      <c r="H6474" s="6">
        <f t="shared" si="4"/>
        <v>1</v>
      </c>
      <c r="I6474" s="6" t="str">
        <f>IF(OR(A6474="",COUNTIF('Message audit'!$A$2:$A$201,A6474)=0,AND(B6474&lt;&gt;"To",B6474&lt;&gt;"CC",B6474&lt;&gt;"BCC"),E6474&lt;&gt;"BASIC_OK"),"REVIEW","OK")</f>
        <v>OK</v>
      </c>
    </row>
    <row r="6475">
      <c r="A6475" s="5" t="s">
        <v>260</v>
      </c>
      <c r="B6475" s="5" t="s">
        <v>65</v>
      </c>
      <c r="C6475" s="5" t="s">
        <v>1712</v>
      </c>
      <c r="D6475" s="6" t="str">
        <f t="shared" si="1"/>
        <v>person1474@demo.invalid</v>
      </c>
      <c r="E6475" s="6" t="str">
        <f t="shared" si="2"/>
        <v>BASIC_OK</v>
      </c>
      <c r="F6475" s="6" t="str">
        <f>IF(E6475&lt;&gt;"BASIC_OK","REVIEW",IF(RIGHT(D6475,LEN(LOWER(TRIM('Audit summary'!$B$16)))+1)="@"&amp;LOWER(TRIM('Audit summary'!$B$16)),"INTERNAL","EXTERNAL"))</f>
        <v>INTERNAL</v>
      </c>
      <c r="G6475" s="6">
        <f t="shared" si="3"/>
        <v>0</v>
      </c>
      <c r="H6475" s="6">
        <f t="shared" si="4"/>
        <v>1</v>
      </c>
      <c r="I6475" s="6" t="str">
        <f>IF(OR(A6475="",COUNTIF('Message audit'!$A$2:$A$201,A6475)=0,AND(B6475&lt;&gt;"To",B6475&lt;&gt;"CC",B6475&lt;&gt;"BCC"),E6475&lt;&gt;"BASIC_OK"),"REVIEW","OK")</f>
        <v>OK</v>
      </c>
    </row>
    <row r="6476">
      <c r="A6476" s="5" t="s">
        <v>260</v>
      </c>
      <c r="B6476" s="5" t="s">
        <v>21</v>
      </c>
      <c r="C6476" s="5" t="s">
        <v>1713</v>
      </c>
      <c r="D6476" s="6" t="str">
        <f t="shared" si="1"/>
        <v>person1475@example.org</v>
      </c>
      <c r="E6476" s="6" t="str">
        <f t="shared" si="2"/>
        <v>BASIC_OK</v>
      </c>
      <c r="F6476" s="6" t="str">
        <f>IF(E6476&lt;&gt;"BASIC_OK","REVIEW",IF(RIGHT(D6476,LEN(LOWER(TRIM('Audit summary'!$B$16)))+1)="@"&amp;LOWER(TRIM('Audit summary'!$B$16)),"INTERNAL","EXTERNAL"))</f>
        <v>EXTERNAL</v>
      </c>
      <c r="G6476" s="6">
        <f t="shared" si="3"/>
        <v>0</v>
      </c>
      <c r="H6476" s="6">
        <f t="shared" si="4"/>
        <v>1</v>
      </c>
      <c r="I6476" s="6" t="str">
        <f>IF(OR(A6476="",COUNTIF('Message audit'!$A$2:$A$201,A6476)=0,AND(B6476&lt;&gt;"To",B6476&lt;&gt;"CC",B6476&lt;&gt;"BCC"),E6476&lt;&gt;"BASIC_OK"),"REVIEW","OK")</f>
        <v>OK</v>
      </c>
    </row>
    <row r="6477">
      <c r="A6477" s="5" t="s">
        <v>260</v>
      </c>
      <c r="B6477" s="5" t="s">
        <v>50</v>
      </c>
      <c r="C6477" s="5" t="s">
        <v>1714</v>
      </c>
      <c r="D6477" s="6" t="str">
        <f t="shared" si="1"/>
        <v>person1476@demo.invalid</v>
      </c>
      <c r="E6477" s="6" t="str">
        <f t="shared" si="2"/>
        <v>BASIC_OK</v>
      </c>
      <c r="F6477" s="6" t="str">
        <f>IF(E6477&lt;&gt;"BASIC_OK","REVIEW",IF(RIGHT(D6477,LEN(LOWER(TRIM('Audit summary'!$B$16)))+1)="@"&amp;LOWER(TRIM('Audit summary'!$B$16)),"INTERNAL","EXTERNAL"))</f>
        <v>INTERNAL</v>
      </c>
      <c r="G6477" s="6">
        <f t="shared" si="3"/>
        <v>0</v>
      </c>
      <c r="H6477" s="6">
        <f t="shared" si="4"/>
        <v>1</v>
      </c>
      <c r="I6477" s="6" t="str">
        <f>IF(OR(A6477="",COUNTIF('Message audit'!$A$2:$A$201,A6477)=0,AND(B6477&lt;&gt;"To",B6477&lt;&gt;"CC",B6477&lt;&gt;"BCC"),E6477&lt;&gt;"BASIC_OK"),"REVIEW","OK")</f>
        <v>OK</v>
      </c>
    </row>
    <row r="6478">
      <c r="A6478" s="5" t="s">
        <v>260</v>
      </c>
      <c r="B6478" s="5" t="s">
        <v>65</v>
      </c>
      <c r="C6478" s="5" t="s">
        <v>1715</v>
      </c>
      <c r="D6478" s="6" t="str">
        <f t="shared" si="1"/>
        <v>person1477@demo.invalid</v>
      </c>
      <c r="E6478" s="6" t="str">
        <f t="shared" si="2"/>
        <v>BASIC_OK</v>
      </c>
      <c r="F6478" s="6" t="str">
        <f>IF(E6478&lt;&gt;"BASIC_OK","REVIEW",IF(RIGHT(D6478,LEN(LOWER(TRIM('Audit summary'!$B$16)))+1)="@"&amp;LOWER(TRIM('Audit summary'!$B$16)),"INTERNAL","EXTERNAL"))</f>
        <v>INTERNAL</v>
      </c>
      <c r="G6478" s="6">
        <f t="shared" si="3"/>
        <v>0</v>
      </c>
      <c r="H6478" s="6">
        <f t="shared" si="4"/>
        <v>1</v>
      </c>
      <c r="I6478" s="6" t="str">
        <f>IF(OR(A6478="",COUNTIF('Message audit'!$A$2:$A$201,A6478)=0,AND(B6478&lt;&gt;"To",B6478&lt;&gt;"CC",B6478&lt;&gt;"BCC"),E6478&lt;&gt;"BASIC_OK"),"REVIEW","OK")</f>
        <v>OK</v>
      </c>
    </row>
    <row r="6479">
      <c r="A6479" s="5" t="s">
        <v>260</v>
      </c>
      <c r="B6479" s="5" t="s">
        <v>21</v>
      </c>
      <c r="C6479" s="5" t="s">
        <v>1716</v>
      </c>
      <c r="D6479" s="6" t="str">
        <f t="shared" si="1"/>
        <v>person1478@demo.invalid</v>
      </c>
      <c r="E6479" s="6" t="str">
        <f t="shared" si="2"/>
        <v>BASIC_OK</v>
      </c>
      <c r="F6479" s="6" t="str">
        <f>IF(E6479&lt;&gt;"BASIC_OK","REVIEW",IF(RIGHT(D6479,LEN(LOWER(TRIM('Audit summary'!$B$16)))+1)="@"&amp;LOWER(TRIM('Audit summary'!$B$16)),"INTERNAL","EXTERNAL"))</f>
        <v>INTERNAL</v>
      </c>
      <c r="G6479" s="6">
        <f t="shared" si="3"/>
        <v>0</v>
      </c>
      <c r="H6479" s="6">
        <f t="shared" si="4"/>
        <v>1</v>
      </c>
      <c r="I6479" s="6" t="str">
        <f>IF(OR(A6479="",COUNTIF('Message audit'!$A$2:$A$201,A6479)=0,AND(B6479&lt;&gt;"To",B6479&lt;&gt;"CC",B6479&lt;&gt;"BCC"),E6479&lt;&gt;"BASIC_OK"),"REVIEW","OK")</f>
        <v>OK</v>
      </c>
    </row>
    <row r="6480">
      <c r="A6480" s="5" t="s">
        <v>260</v>
      </c>
      <c r="B6480" s="5" t="s">
        <v>50</v>
      </c>
      <c r="C6480" s="5" t="s">
        <v>1717</v>
      </c>
      <c r="D6480" s="6" t="str">
        <f t="shared" si="1"/>
        <v>person1479@demo.invalid</v>
      </c>
      <c r="E6480" s="6" t="str">
        <f t="shared" si="2"/>
        <v>BASIC_OK</v>
      </c>
      <c r="F6480" s="6" t="str">
        <f>IF(E6480&lt;&gt;"BASIC_OK","REVIEW",IF(RIGHT(D6480,LEN(LOWER(TRIM('Audit summary'!$B$16)))+1)="@"&amp;LOWER(TRIM('Audit summary'!$B$16)),"INTERNAL","EXTERNAL"))</f>
        <v>INTERNAL</v>
      </c>
      <c r="G6480" s="6">
        <f t="shared" si="3"/>
        <v>0</v>
      </c>
      <c r="H6480" s="6">
        <f t="shared" si="4"/>
        <v>1</v>
      </c>
      <c r="I6480" s="6" t="str">
        <f>IF(OR(A6480="",COUNTIF('Message audit'!$A$2:$A$201,A6480)=0,AND(B6480&lt;&gt;"To",B6480&lt;&gt;"CC",B6480&lt;&gt;"BCC"),E6480&lt;&gt;"BASIC_OK"),"REVIEW","OK")</f>
        <v>OK</v>
      </c>
    </row>
    <row r="6481">
      <c r="A6481" s="5" t="s">
        <v>260</v>
      </c>
      <c r="B6481" s="5" t="s">
        <v>65</v>
      </c>
      <c r="C6481" s="5" t="s">
        <v>1718</v>
      </c>
      <c r="D6481" s="6" t="str">
        <f t="shared" si="1"/>
        <v>person1480@example.org</v>
      </c>
      <c r="E6481" s="6" t="str">
        <f t="shared" si="2"/>
        <v>BASIC_OK</v>
      </c>
      <c r="F6481" s="6" t="str">
        <f>IF(E6481&lt;&gt;"BASIC_OK","REVIEW",IF(RIGHT(D6481,LEN(LOWER(TRIM('Audit summary'!$B$16)))+1)="@"&amp;LOWER(TRIM('Audit summary'!$B$16)),"INTERNAL","EXTERNAL"))</f>
        <v>EXTERNAL</v>
      </c>
      <c r="G6481" s="6">
        <f t="shared" si="3"/>
        <v>0</v>
      </c>
      <c r="H6481" s="6">
        <f t="shared" si="4"/>
        <v>1</v>
      </c>
      <c r="I6481" s="6" t="str">
        <f>IF(OR(A6481="",COUNTIF('Message audit'!$A$2:$A$201,A6481)=0,AND(B6481&lt;&gt;"To",B6481&lt;&gt;"CC",B6481&lt;&gt;"BCC"),E6481&lt;&gt;"BASIC_OK"),"REVIEW","OK")</f>
        <v>OK</v>
      </c>
    </row>
    <row r="6482">
      <c r="A6482" s="5" t="s">
        <v>260</v>
      </c>
      <c r="B6482" s="5" t="s">
        <v>21</v>
      </c>
      <c r="C6482" s="5" t="s">
        <v>1719</v>
      </c>
      <c r="D6482" s="6" t="str">
        <f t="shared" si="1"/>
        <v>person1481@demo.invalid</v>
      </c>
      <c r="E6482" s="6" t="str">
        <f t="shared" si="2"/>
        <v>BASIC_OK</v>
      </c>
      <c r="F6482" s="6" t="str">
        <f>IF(E6482&lt;&gt;"BASIC_OK","REVIEW",IF(RIGHT(D6482,LEN(LOWER(TRIM('Audit summary'!$B$16)))+1)="@"&amp;LOWER(TRIM('Audit summary'!$B$16)),"INTERNAL","EXTERNAL"))</f>
        <v>INTERNAL</v>
      </c>
      <c r="G6482" s="6">
        <f t="shared" si="3"/>
        <v>0</v>
      </c>
      <c r="H6482" s="6">
        <f t="shared" si="4"/>
        <v>1</v>
      </c>
      <c r="I6482" s="6" t="str">
        <f>IF(OR(A6482="",COUNTIF('Message audit'!$A$2:$A$201,A6482)=0,AND(B6482&lt;&gt;"To",B6482&lt;&gt;"CC",B6482&lt;&gt;"BCC"),E6482&lt;&gt;"BASIC_OK"),"REVIEW","OK")</f>
        <v>OK</v>
      </c>
    </row>
    <row r="6483">
      <c r="A6483" s="5" t="s">
        <v>260</v>
      </c>
      <c r="B6483" s="5" t="s">
        <v>50</v>
      </c>
      <c r="C6483" s="5" t="s">
        <v>1720</v>
      </c>
      <c r="D6483" s="6" t="str">
        <f t="shared" si="1"/>
        <v>person1482@demo.invalid</v>
      </c>
      <c r="E6483" s="6" t="str">
        <f t="shared" si="2"/>
        <v>BASIC_OK</v>
      </c>
      <c r="F6483" s="6" t="str">
        <f>IF(E6483&lt;&gt;"BASIC_OK","REVIEW",IF(RIGHT(D6483,LEN(LOWER(TRIM('Audit summary'!$B$16)))+1)="@"&amp;LOWER(TRIM('Audit summary'!$B$16)),"INTERNAL","EXTERNAL"))</f>
        <v>INTERNAL</v>
      </c>
      <c r="G6483" s="6">
        <f t="shared" si="3"/>
        <v>0</v>
      </c>
      <c r="H6483" s="6">
        <f t="shared" si="4"/>
        <v>1</v>
      </c>
      <c r="I6483" s="6" t="str">
        <f>IF(OR(A6483="",COUNTIF('Message audit'!$A$2:$A$201,A6483)=0,AND(B6483&lt;&gt;"To",B6483&lt;&gt;"CC",B6483&lt;&gt;"BCC"),E6483&lt;&gt;"BASIC_OK"),"REVIEW","OK")</f>
        <v>OK</v>
      </c>
    </row>
    <row r="6484">
      <c r="A6484" s="5" t="s">
        <v>260</v>
      </c>
      <c r="B6484" s="5" t="s">
        <v>65</v>
      </c>
      <c r="C6484" s="5" t="s">
        <v>1721</v>
      </c>
      <c r="D6484" s="6" t="str">
        <f t="shared" si="1"/>
        <v>person1483@demo.invalid</v>
      </c>
      <c r="E6484" s="6" t="str">
        <f t="shared" si="2"/>
        <v>BASIC_OK</v>
      </c>
      <c r="F6484" s="6" t="str">
        <f>IF(E6484&lt;&gt;"BASIC_OK","REVIEW",IF(RIGHT(D6484,LEN(LOWER(TRIM('Audit summary'!$B$16)))+1)="@"&amp;LOWER(TRIM('Audit summary'!$B$16)),"INTERNAL","EXTERNAL"))</f>
        <v>INTERNAL</v>
      </c>
      <c r="G6484" s="6">
        <f t="shared" si="3"/>
        <v>0</v>
      </c>
      <c r="H6484" s="6">
        <f t="shared" si="4"/>
        <v>1</v>
      </c>
      <c r="I6484" s="6" t="str">
        <f>IF(OR(A6484="",COUNTIF('Message audit'!$A$2:$A$201,A6484)=0,AND(B6484&lt;&gt;"To",B6484&lt;&gt;"CC",B6484&lt;&gt;"BCC"),E6484&lt;&gt;"BASIC_OK"),"REVIEW","OK")</f>
        <v>OK</v>
      </c>
    </row>
    <row r="6485">
      <c r="A6485" s="5" t="s">
        <v>260</v>
      </c>
      <c r="B6485" s="5" t="s">
        <v>21</v>
      </c>
      <c r="C6485" s="5" t="s">
        <v>1722</v>
      </c>
      <c r="D6485" s="6" t="str">
        <f t="shared" si="1"/>
        <v>person1484@demo.invalid</v>
      </c>
      <c r="E6485" s="6" t="str">
        <f t="shared" si="2"/>
        <v>BASIC_OK</v>
      </c>
      <c r="F6485" s="6" t="str">
        <f>IF(E6485&lt;&gt;"BASIC_OK","REVIEW",IF(RIGHT(D6485,LEN(LOWER(TRIM('Audit summary'!$B$16)))+1)="@"&amp;LOWER(TRIM('Audit summary'!$B$16)),"INTERNAL","EXTERNAL"))</f>
        <v>INTERNAL</v>
      </c>
      <c r="G6485" s="6">
        <f t="shared" si="3"/>
        <v>0</v>
      </c>
      <c r="H6485" s="6">
        <f t="shared" si="4"/>
        <v>1</v>
      </c>
      <c r="I6485" s="6" t="str">
        <f>IF(OR(A6485="",COUNTIF('Message audit'!$A$2:$A$201,A6485)=0,AND(B6485&lt;&gt;"To",B6485&lt;&gt;"CC",B6485&lt;&gt;"BCC"),E6485&lt;&gt;"BASIC_OK"),"REVIEW","OK")</f>
        <v>OK</v>
      </c>
    </row>
    <row r="6486">
      <c r="A6486" s="5" t="s">
        <v>260</v>
      </c>
      <c r="B6486" s="5" t="s">
        <v>50</v>
      </c>
      <c r="C6486" s="5" t="s">
        <v>1723</v>
      </c>
      <c r="D6486" s="6" t="str">
        <f t="shared" si="1"/>
        <v>person1485@example.org</v>
      </c>
      <c r="E6486" s="6" t="str">
        <f t="shared" si="2"/>
        <v>BASIC_OK</v>
      </c>
      <c r="F6486" s="6" t="str">
        <f>IF(E6486&lt;&gt;"BASIC_OK","REVIEW",IF(RIGHT(D6486,LEN(LOWER(TRIM('Audit summary'!$B$16)))+1)="@"&amp;LOWER(TRIM('Audit summary'!$B$16)),"INTERNAL","EXTERNAL"))</f>
        <v>EXTERNAL</v>
      </c>
      <c r="G6486" s="6">
        <f t="shared" si="3"/>
        <v>0</v>
      </c>
      <c r="H6486" s="6">
        <f t="shared" si="4"/>
        <v>1</v>
      </c>
      <c r="I6486" s="6" t="str">
        <f>IF(OR(A6486="",COUNTIF('Message audit'!$A$2:$A$201,A6486)=0,AND(B6486&lt;&gt;"To",B6486&lt;&gt;"CC",B6486&lt;&gt;"BCC"),E6486&lt;&gt;"BASIC_OK"),"REVIEW","OK")</f>
        <v>OK</v>
      </c>
    </row>
    <row r="6487">
      <c r="A6487" s="5" t="s">
        <v>260</v>
      </c>
      <c r="B6487" s="5" t="s">
        <v>65</v>
      </c>
      <c r="C6487" s="5" t="s">
        <v>1724</v>
      </c>
      <c r="D6487" s="6" t="str">
        <f t="shared" si="1"/>
        <v>person1486@demo.invalid</v>
      </c>
      <c r="E6487" s="6" t="str">
        <f t="shared" si="2"/>
        <v>BASIC_OK</v>
      </c>
      <c r="F6487" s="6" t="str">
        <f>IF(E6487&lt;&gt;"BASIC_OK","REVIEW",IF(RIGHT(D6487,LEN(LOWER(TRIM('Audit summary'!$B$16)))+1)="@"&amp;LOWER(TRIM('Audit summary'!$B$16)),"INTERNAL","EXTERNAL"))</f>
        <v>INTERNAL</v>
      </c>
      <c r="G6487" s="6">
        <f t="shared" si="3"/>
        <v>0</v>
      </c>
      <c r="H6487" s="6">
        <f t="shared" si="4"/>
        <v>1</v>
      </c>
      <c r="I6487" s="6" t="str">
        <f>IF(OR(A6487="",COUNTIF('Message audit'!$A$2:$A$201,A6487)=0,AND(B6487&lt;&gt;"To",B6487&lt;&gt;"CC",B6487&lt;&gt;"BCC"),E6487&lt;&gt;"BASIC_OK"),"REVIEW","OK")</f>
        <v>OK</v>
      </c>
    </row>
    <row r="6488">
      <c r="A6488" s="5" t="s">
        <v>260</v>
      </c>
      <c r="B6488" s="5" t="s">
        <v>21</v>
      </c>
      <c r="C6488" s="5" t="s">
        <v>1725</v>
      </c>
      <c r="D6488" s="6" t="str">
        <f t="shared" si="1"/>
        <v>person1487@demo.invalid</v>
      </c>
      <c r="E6488" s="6" t="str">
        <f t="shared" si="2"/>
        <v>BASIC_OK</v>
      </c>
      <c r="F6488" s="6" t="str">
        <f>IF(E6488&lt;&gt;"BASIC_OK","REVIEW",IF(RIGHT(D6488,LEN(LOWER(TRIM('Audit summary'!$B$16)))+1)="@"&amp;LOWER(TRIM('Audit summary'!$B$16)),"INTERNAL","EXTERNAL"))</f>
        <v>INTERNAL</v>
      </c>
      <c r="G6488" s="6">
        <f t="shared" si="3"/>
        <v>0</v>
      </c>
      <c r="H6488" s="6">
        <f t="shared" si="4"/>
        <v>1</v>
      </c>
      <c r="I6488" s="6" t="str">
        <f>IF(OR(A6488="",COUNTIF('Message audit'!$A$2:$A$201,A6488)=0,AND(B6488&lt;&gt;"To",B6488&lt;&gt;"CC",B6488&lt;&gt;"BCC"),E6488&lt;&gt;"BASIC_OK"),"REVIEW","OK")</f>
        <v>OK</v>
      </c>
    </row>
    <row r="6489">
      <c r="A6489" s="5" t="s">
        <v>260</v>
      </c>
      <c r="B6489" s="5" t="s">
        <v>50</v>
      </c>
      <c r="C6489" s="5" t="s">
        <v>1726</v>
      </c>
      <c r="D6489" s="6" t="str">
        <f t="shared" si="1"/>
        <v>person1488@demo.invalid</v>
      </c>
      <c r="E6489" s="6" t="str">
        <f t="shared" si="2"/>
        <v>BASIC_OK</v>
      </c>
      <c r="F6489" s="6" t="str">
        <f>IF(E6489&lt;&gt;"BASIC_OK","REVIEW",IF(RIGHT(D6489,LEN(LOWER(TRIM('Audit summary'!$B$16)))+1)="@"&amp;LOWER(TRIM('Audit summary'!$B$16)),"INTERNAL","EXTERNAL"))</f>
        <v>INTERNAL</v>
      </c>
      <c r="G6489" s="6">
        <f t="shared" si="3"/>
        <v>0</v>
      </c>
      <c r="H6489" s="6">
        <f t="shared" si="4"/>
        <v>1</v>
      </c>
      <c r="I6489" s="6" t="str">
        <f>IF(OR(A6489="",COUNTIF('Message audit'!$A$2:$A$201,A6489)=0,AND(B6489&lt;&gt;"To",B6489&lt;&gt;"CC",B6489&lt;&gt;"BCC"),E6489&lt;&gt;"BASIC_OK"),"REVIEW","OK")</f>
        <v>OK</v>
      </c>
    </row>
    <row r="6490">
      <c r="A6490" s="5" t="s">
        <v>260</v>
      </c>
      <c r="B6490" s="5" t="s">
        <v>65</v>
      </c>
      <c r="C6490" s="5" t="s">
        <v>1727</v>
      </c>
      <c r="D6490" s="6" t="str">
        <f t="shared" si="1"/>
        <v>person1489@demo.invalid</v>
      </c>
      <c r="E6490" s="6" t="str">
        <f t="shared" si="2"/>
        <v>BASIC_OK</v>
      </c>
      <c r="F6490" s="6" t="str">
        <f>IF(E6490&lt;&gt;"BASIC_OK","REVIEW",IF(RIGHT(D6490,LEN(LOWER(TRIM('Audit summary'!$B$16)))+1)="@"&amp;LOWER(TRIM('Audit summary'!$B$16)),"INTERNAL","EXTERNAL"))</f>
        <v>INTERNAL</v>
      </c>
      <c r="G6490" s="6">
        <f t="shared" si="3"/>
        <v>0</v>
      </c>
      <c r="H6490" s="6">
        <f t="shared" si="4"/>
        <v>1</v>
      </c>
      <c r="I6490" s="6" t="str">
        <f>IF(OR(A6490="",COUNTIF('Message audit'!$A$2:$A$201,A6490)=0,AND(B6490&lt;&gt;"To",B6490&lt;&gt;"CC",B6490&lt;&gt;"BCC"),E6490&lt;&gt;"BASIC_OK"),"REVIEW","OK")</f>
        <v>OK</v>
      </c>
    </row>
    <row r="6491">
      <c r="A6491" s="5" t="s">
        <v>260</v>
      </c>
      <c r="B6491" s="5" t="s">
        <v>21</v>
      </c>
      <c r="C6491" s="5" t="s">
        <v>1728</v>
      </c>
      <c r="D6491" s="6" t="str">
        <f t="shared" si="1"/>
        <v>person1490@example.org</v>
      </c>
      <c r="E6491" s="6" t="str">
        <f t="shared" si="2"/>
        <v>BASIC_OK</v>
      </c>
      <c r="F6491" s="6" t="str">
        <f>IF(E6491&lt;&gt;"BASIC_OK","REVIEW",IF(RIGHT(D6491,LEN(LOWER(TRIM('Audit summary'!$B$16)))+1)="@"&amp;LOWER(TRIM('Audit summary'!$B$16)),"INTERNAL","EXTERNAL"))</f>
        <v>EXTERNAL</v>
      </c>
      <c r="G6491" s="6">
        <f t="shared" si="3"/>
        <v>0</v>
      </c>
      <c r="H6491" s="6">
        <f t="shared" si="4"/>
        <v>1</v>
      </c>
      <c r="I6491" s="6" t="str">
        <f>IF(OR(A6491="",COUNTIF('Message audit'!$A$2:$A$201,A6491)=0,AND(B6491&lt;&gt;"To",B6491&lt;&gt;"CC",B6491&lt;&gt;"BCC"),E6491&lt;&gt;"BASIC_OK"),"REVIEW","OK")</f>
        <v>OK</v>
      </c>
    </row>
    <row r="6492">
      <c r="A6492" s="5" t="s">
        <v>260</v>
      </c>
      <c r="B6492" s="5" t="s">
        <v>50</v>
      </c>
      <c r="C6492" s="5" t="s">
        <v>1729</v>
      </c>
      <c r="D6492" s="6" t="str">
        <f t="shared" si="1"/>
        <v>person1491@demo.invalid</v>
      </c>
      <c r="E6492" s="6" t="str">
        <f t="shared" si="2"/>
        <v>BASIC_OK</v>
      </c>
      <c r="F6492" s="6" t="str">
        <f>IF(E6492&lt;&gt;"BASIC_OK","REVIEW",IF(RIGHT(D6492,LEN(LOWER(TRIM('Audit summary'!$B$16)))+1)="@"&amp;LOWER(TRIM('Audit summary'!$B$16)),"INTERNAL","EXTERNAL"))</f>
        <v>INTERNAL</v>
      </c>
      <c r="G6492" s="6">
        <f t="shared" si="3"/>
        <v>0</v>
      </c>
      <c r="H6492" s="6">
        <f t="shared" si="4"/>
        <v>1</v>
      </c>
      <c r="I6492" s="6" t="str">
        <f>IF(OR(A6492="",COUNTIF('Message audit'!$A$2:$A$201,A6492)=0,AND(B6492&lt;&gt;"To",B6492&lt;&gt;"CC",B6492&lt;&gt;"BCC"),E6492&lt;&gt;"BASIC_OK"),"REVIEW","OK")</f>
        <v>OK</v>
      </c>
    </row>
    <row r="6493">
      <c r="A6493" s="5" t="s">
        <v>260</v>
      </c>
      <c r="B6493" s="5" t="s">
        <v>65</v>
      </c>
      <c r="C6493" s="5" t="s">
        <v>1730</v>
      </c>
      <c r="D6493" s="6" t="str">
        <f t="shared" si="1"/>
        <v>person1492@demo.invalid</v>
      </c>
      <c r="E6493" s="6" t="str">
        <f t="shared" si="2"/>
        <v>BASIC_OK</v>
      </c>
      <c r="F6493" s="6" t="str">
        <f>IF(E6493&lt;&gt;"BASIC_OK","REVIEW",IF(RIGHT(D6493,LEN(LOWER(TRIM('Audit summary'!$B$16)))+1)="@"&amp;LOWER(TRIM('Audit summary'!$B$16)),"INTERNAL","EXTERNAL"))</f>
        <v>INTERNAL</v>
      </c>
      <c r="G6493" s="6">
        <f t="shared" si="3"/>
        <v>0</v>
      </c>
      <c r="H6493" s="6">
        <f t="shared" si="4"/>
        <v>1</v>
      </c>
      <c r="I6493" s="6" t="str">
        <f>IF(OR(A6493="",COUNTIF('Message audit'!$A$2:$A$201,A6493)=0,AND(B6493&lt;&gt;"To",B6493&lt;&gt;"CC",B6493&lt;&gt;"BCC"),E6493&lt;&gt;"BASIC_OK"),"REVIEW","OK")</f>
        <v>OK</v>
      </c>
    </row>
    <row r="6494">
      <c r="A6494" s="5" t="s">
        <v>260</v>
      </c>
      <c r="B6494" s="5" t="s">
        <v>21</v>
      </c>
      <c r="C6494" s="5" t="s">
        <v>1731</v>
      </c>
      <c r="D6494" s="6" t="str">
        <f t="shared" si="1"/>
        <v>person1493@demo.invalid</v>
      </c>
      <c r="E6494" s="6" t="str">
        <f t="shared" si="2"/>
        <v>BASIC_OK</v>
      </c>
      <c r="F6494" s="6" t="str">
        <f>IF(E6494&lt;&gt;"BASIC_OK","REVIEW",IF(RIGHT(D6494,LEN(LOWER(TRIM('Audit summary'!$B$16)))+1)="@"&amp;LOWER(TRIM('Audit summary'!$B$16)),"INTERNAL","EXTERNAL"))</f>
        <v>INTERNAL</v>
      </c>
      <c r="G6494" s="6">
        <f t="shared" si="3"/>
        <v>0</v>
      </c>
      <c r="H6494" s="6">
        <f t="shared" si="4"/>
        <v>1</v>
      </c>
      <c r="I6494" s="6" t="str">
        <f>IF(OR(A6494="",COUNTIF('Message audit'!$A$2:$A$201,A6494)=0,AND(B6494&lt;&gt;"To",B6494&lt;&gt;"CC",B6494&lt;&gt;"BCC"),E6494&lt;&gt;"BASIC_OK"),"REVIEW","OK")</f>
        <v>OK</v>
      </c>
    </row>
    <row r="6495">
      <c r="A6495" s="5" t="s">
        <v>260</v>
      </c>
      <c r="B6495" s="5" t="s">
        <v>50</v>
      </c>
      <c r="C6495" s="5" t="s">
        <v>1732</v>
      </c>
      <c r="D6495" s="6" t="str">
        <f t="shared" si="1"/>
        <v>person1494@demo.invalid</v>
      </c>
      <c r="E6495" s="6" t="str">
        <f t="shared" si="2"/>
        <v>BASIC_OK</v>
      </c>
      <c r="F6495" s="6" t="str">
        <f>IF(E6495&lt;&gt;"BASIC_OK","REVIEW",IF(RIGHT(D6495,LEN(LOWER(TRIM('Audit summary'!$B$16)))+1)="@"&amp;LOWER(TRIM('Audit summary'!$B$16)),"INTERNAL","EXTERNAL"))</f>
        <v>INTERNAL</v>
      </c>
      <c r="G6495" s="6">
        <f t="shared" si="3"/>
        <v>0</v>
      </c>
      <c r="H6495" s="6">
        <f t="shared" si="4"/>
        <v>1</v>
      </c>
      <c r="I6495" s="6" t="str">
        <f>IF(OR(A6495="",COUNTIF('Message audit'!$A$2:$A$201,A6495)=0,AND(B6495&lt;&gt;"To",B6495&lt;&gt;"CC",B6495&lt;&gt;"BCC"),E6495&lt;&gt;"BASIC_OK"),"REVIEW","OK")</f>
        <v>OK</v>
      </c>
    </row>
    <row r="6496">
      <c r="A6496" s="5" t="s">
        <v>260</v>
      </c>
      <c r="B6496" s="5" t="s">
        <v>65</v>
      </c>
      <c r="C6496" s="5" t="s">
        <v>1733</v>
      </c>
      <c r="D6496" s="6" t="str">
        <f t="shared" si="1"/>
        <v>person1495@example.org</v>
      </c>
      <c r="E6496" s="6" t="str">
        <f t="shared" si="2"/>
        <v>BASIC_OK</v>
      </c>
      <c r="F6496" s="6" t="str">
        <f>IF(E6496&lt;&gt;"BASIC_OK","REVIEW",IF(RIGHT(D6496,LEN(LOWER(TRIM('Audit summary'!$B$16)))+1)="@"&amp;LOWER(TRIM('Audit summary'!$B$16)),"INTERNAL","EXTERNAL"))</f>
        <v>EXTERNAL</v>
      </c>
      <c r="G6496" s="6">
        <f t="shared" si="3"/>
        <v>0</v>
      </c>
      <c r="H6496" s="6">
        <f t="shared" si="4"/>
        <v>1</v>
      </c>
      <c r="I6496" s="6" t="str">
        <f>IF(OR(A6496="",COUNTIF('Message audit'!$A$2:$A$201,A6496)=0,AND(B6496&lt;&gt;"To",B6496&lt;&gt;"CC",B6496&lt;&gt;"BCC"),E6496&lt;&gt;"BASIC_OK"),"REVIEW","OK")</f>
        <v>OK</v>
      </c>
    </row>
    <row r="6497">
      <c r="A6497" s="5" t="s">
        <v>260</v>
      </c>
      <c r="B6497" s="5" t="s">
        <v>21</v>
      </c>
      <c r="C6497" s="5" t="s">
        <v>1734</v>
      </c>
      <c r="D6497" s="6" t="str">
        <f t="shared" si="1"/>
        <v>person1496@demo.invalid</v>
      </c>
      <c r="E6497" s="6" t="str">
        <f t="shared" si="2"/>
        <v>BASIC_OK</v>
      </c>
      <c r="F6497" s="6" t="str">
        <f>IF(E6497&lt;&gt;"BASIC_OK","REVIEW",IF(RIGHT(D6497,LEN(LOWER(TRIM('Audit summary'!$B$16)))+1)="@"&amp;LOWER(TRIM('Audit summary'!$B$16)),"INTERNAL","EXTERNAL"))</f>
        <v>INTERNAL</v>
      </c>
      <c r="G6497" s="6">
        <f t="shared" si="3"/>
        <v>0</v>
      </c>
      <c r="H6497" s="6">
        <f t="shared" si="4"/>
        <v>1</v>
      </c>
      <c r="I6497" s="6" t="str">
        <f>IF(OR(A6497="",COUNTIF('Message audit'!$A$2:$A$201,A6497)=0,AND(B6497&lt;&gt;"To",B6497&lt;&gt;"CC",B6497&lt;&gt;"BCC"),E6497&lt;&gt;"BASIC_OK"),"REVIEW","OK")</f>
        <v>OK</v>
      </c>
    </row>
    <row r="6498">
      <c r="A6498" s="5" t="s">
        <v>260</v>
      </c>
      <c r="B6498" s="5" t="s">
        <v>50</v>
      </c>
      <c r="C6498" s="5" t="s">
        <v>1735</v>
      </c>
      <c r="D6498" s="6" t="str">
        <f t="shared" si="1"/>
        <v>person1497@demo.invalid</v>
      </c>
      <c r="E6498" s="6" t="str">
        <f t="shared" si="2"/>
        <v>BASIC_OK</v>
      </c>
      <c r="F6498" s="6" t="str">
        <f>IF(E6498&lt;&gt;"BASIC_OK","REVIEW",IF(RIGHT(D6498,LEN(LOWER(TRIM('Audit summary'!$B$16)))+1)="@"&amp;LOWER(TRIM('Audit summary'!$B$16)),"INTERNAL","EXTERNAL"))</f>
        <v>INTERNAL</v>
      </c>
      <c r="G6498" s="6">
        <f t="shared" si="3"/>
        <v>0</v>
      </c>
      <c r="H6498" s="6">
        <f t="shared" si="4"/>
        <v>1</v>
      </c>
      <c r="I6498" s="6" t="str">
        <f>IF(OR(A6498="",COUNTIF('Message audit'!$A$2:$A$201,A6498)=0,AND(B6498&lt;&gt;"To",B6498&lt;&gt;"CC",B6498&lt;&gt;"BCC"),E6498&lt;&gt;"BASIC_OK"),"REVIEW","OK")</f>
        <v>OK</v>
      </c>
    </row>
    <row r="6499">
      <c r="A6499" s="5" t="s">
        <v>260</v>
      </c>
      <c r="B6499" s="5" t="s">
        <v>65</v>
      </c>
      <c r="C6499" s="5" t="s">
        <v>1736</v>
      </c>
      <c r="D6499" s="6" t="str">
        <f t="shared" si="1"/>
        <v>person1498@demo.invalid</v>
      </c>
      <c r="E6499" s="6" t="str">
        <f t="shared" si="2"/>
        <v>BASIC_OK</v>
      </c>
      <c r="F6499" s="6" t="str">
        <f>IF(E6499&lt;&gt;"BASIC_OK","REVIEW",IF(RIGHT(D6499,LEN(LOWER(TRIM('Audit summary'!$B$16)))+1)="@"&amp;LOWER(TRIM('Audit summary'!$B$16)),"INTERNAL","EXTERNAL"))</f>
        <v>INTERNAL</v>
      </c>
      <c r="G6499" s="6">
        <f t="shared" si="3"/>
        <v>0</v>
      </c>
      <c r="H6499" s="6">
        <f t="shared" si="4"/>
        <v>1</v>
      </c>
      <c r="I6499" s="6" t="str">
        <f>IF(OR(A6499="",COUNTIF('Message audit'!$A$2:$A$201,A6499)=0,AND(B6499&lt;&gt;"To",B6499&lt;&gt;"CC",B6499&lt;&gt;"BCC"),E6499&lt;&gt;"BASIC_OK"),"REVIEW","OK")</f>
        <v>OK</v>
      </c>
    </row>
    <row r="6500">
      <c r="A6500" s="5" t="s">
        <v>260</v>
      </c>
      <c r="B6500" s="5" t="s">
        <v>21</v>
      </c>
      <c r="C6500" s="5" t="s">
        <v>1737</v>
      </c>
      <c r="D6500" s="6" t="str">
        <f t="shared" si="1"/>
        <v>person1499@demo.invalid</v>
      </c>
      <c r="E6500" s="6" t="str">
        <f t="shared" si="2"/>
        <v>BASIC_OK</v>
      </c>
      <c r="F6500" s="6" t="str">
        <f>IF(E6500&lt;&gt;"BASIC_OK","REVIEW",IF(RIGHT(D6500,LEN(LOWER(TRIM('Audit summary'!$B$16)))+1)="@"&amp;LOWER(TRIM('Audit summary'!$B$16)),"INTERNAL","EXTERNAL"))</f>
        <v>INTERNAL</v>
      </c>
      <c r="G6500" s="6">
        <f t="shared" si="3"/>
        <v>0</v>
      </c>
      <c r="H6500" s="6">
        <f t="shared" si="4"/>
        <v>1</v>
      </c>
      <c r="I6500" s="6" t="str">
        <f>IF(OR(A6500="",COUNTIF('Message audit'!$A$2:$A$201,A6500)=0,AND(B6500&lt;&gt;"To",B6500&lt;&gt;"CC",B6500&lt;&gt;"BCC"),E6500&lt;&gt;"BASIC_OK"),"REVIEW","OK")</f>
        <v>OK</v>
      </c>
    </row>
    <row r="6501">
      <c r="A6501" s="5" t="s">
        <v>260</v>
      </c>
      <c r="B6501" s="5" t="s">
        <v>50</v>
      </c>
      <c r="D6501" s="6" t="str">
        <f t="shared" si="1"/>
        <v/>
      </c>
      <c r="E6501" s="6" t="str">
        <f t="shared" si="2"/>
        <v>MISSING</v>
      </c>
      <c r="F6501" s="6" t="str">
        <f>IF(E6501&lt;&gt;"BASIC_OK","REVIEW",IF(RIGHT(D6501,LEN(LOWER(TRIM('Audit summary'!$B$16)))+1)="@"&amp;LOWER(TRIM('Audit summary'!$B$16)),"INTERNAL","EXTERNAL"))</f>
        <v>REVIEW</v>
      </c>
      <c r="G6501" s="6">
        <f t="shared" si="3"/>
        <v>0</v>
      </c>
      <c r="H6501" s="6">
        <f t="shared" si="4"/>
        <v>0</v>
      </c>
      <c r="I6501" s="6" t="str">
        <f>IF(OR(A6501="",COUNTIF('Message audit'!$A$2:$A$201,A6501)=0,AND(B6501&lt;&gt;"To",B6501&lt;&gt;"CC",B6501&lt;&gt;"BCC"),E6501&lt;&gt;"BASIC_OK"),"REVIEW","OK")</f>
        <v>REVIEW</v>
      </c>
    </row>
    <row r="6502">
      <c r="A6502" s="5" t="s">
        <v>260</v>
      </c>
      <c r="B6502" s="5" t="s">
        <v>65</v>
      </c>
      <c r="C6502" s="5" t="s">
        <v>1738</v>
      </c>
      <c r="D6502" s="6" t="str">
        <f t="shared" si="1"/>
        <v>broken-1501</v>
      </c>
      <c r="E6502" s="6" t="str">
        <f t="shared" si="2"/>
        <v>REVIEW</v>
      </c>
      <c r="F6502" s="6" t="str">
        <f>IF(E6502&lt;&gt;"BASIC_OK","REVIEW",IF(RIGHT(D6502,LEN(LOWER(TRIM('Audit summary'!$B$16)))+1)="@"&amp;LOWER(TRIM('Audit summary'!$B$16)),"INTERNAL","EXTERNAL"))</f>
        <v>REVIEW</v>
      </c>
      <c r="G6502" s="6">
        <f t="shared" si="3"/>
        <v>0</v>
      </c>
      <c r="H6502" s="6">
        <f t="shared" si="4"/>
        <v>0</v>
      </c>
      <c r="I6502" s="6" t="str">
        <f>IF(OR(A6502="",COUNTIF('Message audit'!$A$2:$A$201,A6502)=0,AND(B6502&lt;&gt;"To",B6502&lt;&gt;"CC",B6502&lt;&gt;"BCC"),E6502&lt;&gt;"BASIC_OK"),"REVIEW","OK")</f>
        <v>REVIEW</v>
      </c>
    </row>
    <row r="6503">
      <c r="A6503" s="5" t="s">
        <v>262</v>
      </c>
      <c r="B6503" s="5" t="s">
        <v>21</v>
      </c>
      <c r="C6503" s="5" t="s">
        <v>1739</v>
      </c>
      <c r="D6503" s="6" t="str">
        <f t="shared" si="1"/>
        <v>person1502@demo.invalid</v>
      </c>
      <c r="E6503" s="6" t="str">
        <f t="shared" si="2"/>
        <v>BASIC_OK</v>
      </c>
      <c r="F6503" s="6" t="str">
        <f>IF(E6503&lt;&gt;"BASIC_OK","REVIEW",IF(RIGHT(D6503,LEN(LOWER(TRIM('Audit summary'!$B$16)))+1)="@"&amp;LOWER(TRIM('Audit summary'!$B$16)),"INTERNAL","EXTERNAL"))</f>
        <v>INTERNAL</v>
      </c>
      <c r="G6503" s="6">
        <f t="shared" si="3"/>
        <v>0</v>
      </c>
      <c r="H6503" s="6">
        <f t="shared" si="4"/>
        <v>1</v>
      </c>
      <c r="I6503" s="6" t="str">
        <f>IF(OR(A6503="",COUNTIF('Message audit'!$A$2:$A$201,A6503)=0,AND(B6503&lt;&gt;"To",B6503&lt;&gt;"CC",B6503&lt;&gt;"BCC"),E6503&lt;&gt;"BASIC_OK"),"REVIEW","OK")</f>
        <v>OK</v>
      </c>
    </row>
    <row r="6504">
      <c r="A6504" s="5" t="s">
        <v>262</v>
      </c>
      <c r="B6504" s="5" t="s">
        <v>50</v>
      </c>
      <c r="C6504" s="5" t="s">
        <v>1740</v>
      </c>
      <c r="D6504" s="6" t="str">
        <f t="shared" si="1"/>
        <v>person1503@demo.invalid</v>
      </c>
      <c r="E6504" s="6" t="str">
        <f t="shared" si="2"/>
        <v>BASIC_OK</v>
      </c>
      <c r="F6504" s="6" t="str">
        <f>IF(E6504&lt;&gt;"BASIC_OK","REVIEW",IF(RIGHT(D6504,LEN(LOWER(TRIM('Audit summary'!$B$16)))+1)="@"&amp;LOWER(TRIM('Audit summary'!$B$16)),"INTERNAL","EXTERNAL"))</f>
        <v>INTERNAL</v>
      </c>
      <c r="G6504" s="6">
        <f t="shared" si="3"/>
        <v>0</v>
      </c>
      <c r="H6504" s="6">
        <f t="shared" si="4"/>
        <v>1</v>
      </c>
      <c r="I6504" s="6" t="str">
        <f>IF(OR(A6504="",COUNTIF('Message audit'!$A$2:$A$201,A6504)=0,AND(B6504&lt;&gt;"To",B6504&lt;&gt;"CC",B6504&lt;&gt;"BCC"),E6504&lt;&gt;"BASIC_OK"),"REVIEW","OK")</f>
        <v>OK</v>
      </c>
    </row>
    <row r="6505">
      <c r="A6505" s="5" t="s">
        <v>262</v>
      </c>
      <c r="B6505" s="5" t="s">
        <v>65</v>
      </c>
      <c r="C6505" s="5" t="s">
        <v>1741</v>
      </c>
      <c r="D6505" s="6" t="str">
        <f t="shared" si="1"/>
        <v>person1504@demo.invalid</v>
      </c>
      <c r="E6505" s="6" t="str">
        <f t="shared" si="2"/>
        <v>BASIC_OK</v>
      </c>
      <c r="F6505" s="6" t="str">
        <f>IF(E6505&lt;&gt;"BASIC_OK","REVIEW",IF(RIGHT(D6505,LEN(LOWER(TRIM('Audit summary'!$B$16)))+1)="@"&amp;LOWER(TRIM('Audit summary'!$B$16)),"INTERNAL","EXTERNAL"))</f>
        <v>INTERNAL</v>
      </c>
      <c r="G6505" s="6">
        <f t="shared" si="3"/>
        <v>0</v>
      </c>
      <c r="H6505" s="6">
        <f t="shared" si="4"/>
        <v>1</v>
      </c>
      <c r="I6505" s="6" t="str">
        <f>IF(OR(A6505="",COUNTIF('Message audit'!$A$2:$A$201,A6505)=0,AND(B6505&lt;&gt;"To",B6505&lt;&gt;"CC",B6505&lt;&gt;"BCC"),E6505&lt;&gt;"BASIC_OK"),"REVIEW","OK")</f>
        <v>OK</v>
      </c>
    </row>
    <row r="6506">
      <c r="A6506" s="5" t="s">
        <v>262</v>
      </c>
      <c r="B6506" s="5" t="s">
        <v>21</v>
      </c>
      <c r="C6506" s="5" t="s">
        <v>1742</v>
      </c>
      <c r="D6506" s="6" t="str">
        <f t="shared" si="1"/>
        <v>person1505@example.org</v>
      </c>
      <c r="E6506" s="6" t="str">
        <f t="shared" si="2"/>
        <v>BASIC_OK</v>
      </c>
      <c r="F6506" s="6" t="str">
        <f>IF(E6506&lt;&gt;"BASIC_OK","REVIEW",IF(RIGHT(D6506,LEN(LOWER(TRIM('Audit summary'!$B$16)))+1)="@"&amp;LOWER(TRIM('Audit summary'!$B$16)),"INTERNAL","EXTERNAL"))</f>
        <v>EXTERNAL</v>
      </c>
      <c r="G6506" s="6">
        <f t="shared" si="3"/>
        <v>0</v>
      </c>
      <c r="H6506" s="6">
        <f t="shared" si="4"/>
        <v>1</v>
      </c>
      <c r="I6506" s="6" t="str">
        <f>IF(OR(A6506="",COUNTIF('Message audit'!$A$2:$A$201,A6506)=0,AND(B6506&lt;&gt;"To",B6506&lt;&gt;"CC",B6506&lt;&gt;"BCC"),E6506&lt;&gt;"BASIC_OK"),"REVIEW","OK")</f>
        <v>OK</v>
      </c>
    </row>
    <row r="6507">
      <c r="A6507" s="5" t="s">
        <v>262</v>
      </c>
      <c r="B6507" s="5" t="s">
        <v>50</v>
      </c>
      <c r="C6507" s="5" t="s">
        <v>1743</v>
      </c>
      <c r="D6507" s="6" t="str">
        <f t="shared" si="1"/>
        <v>person1506@demo.invalid</v>
      </c>
      <c r="E6507" s="6" t="str">
        <f t="shared" si="2"/>
        <v>BASIC_OK</v>
      </c>
      <c r="F6507" s="6" t="str">
        <f>IF(E6507&lt;&gt;"BASIC_OK","REVIEW",IF(RIGHT(D6507,LEN(LOWER(TRIM('Audit summary'!$B$16)))+1)="@"&amp;LOWER(TRIM('Audit summary'!$B$16)),"INTERNAL","EXTERNAL"))</f>
        <v>INTERNAL</v>
      </c>
      <c r="G6507" s="6">
        <f t="shared" si="3"/>
        <v>0</v>
      </c>
      <c r="H6507" s="6">
        <f t="shared" si="4"/>
        <v>1</v>
      </c>
      <c r="I6507" s="6" t="str">
        <f>IF(OR(A6507="",COUNTIF('Message audit'!$A$2:$A$201,A6507)=0,AND(B6507&lt;&gt;"To",B6507&lt;&gt;"CC",B6507&lt;&gt;"BCC"),E6507&lt;&gt;"BASIC_OK"),"REVIEW","OK")</f>
        <v>OK</v>
      </c>
    </row>
    <row r="6508">
      <c r="A6508" s="5" t="s">
        <v>262</v>
      </c>
      <c r="B6508" s="5" t="s">
        <v>65</v>
      </c>
      <c r="C6508" s="5" t="s">
        <v>1744</v>
      </c>
      <c r="D6508" s="6" t="str">
        <f t="shared" si="1"/>
        <v>person1507@demo.invalid</v>
      </c>
      <c r="E6508" s="6" t="str">
        <f t="shared" si="2"/>
        <v>BASIC_OK</v>
      </c>
      <c r="F6508" s="6" t="str">
        <f>IF(E6508&lt;&gt;"BASIC_OK","REVIEW",IF(RIGHT(D6508,LEN(LOWER(TRIM('Audit summary'!$B$16)))+1)="@"&amp;LOWER(TRIM('Audit summary'!$B$16)),"INTERNAL","EXTERNAL"))</f>
        <v>INTERNAL</v>
      </c>
      <c r="G6508" s="6">
        <f t="shared" si="3"/>
        <v>0</v>
      </c>
      <c r="H6508" s="6">
        <f t="shared" si="4"/>
        <v>1</v>
      </c>
      <c r="I6508" s="6" t="str">
        <f>IF(OR(A6508="",COUNTIF('Message audit'!$A$2:$A$201,A6508)=0,AND(B6508&lt;&gt;"To",B6508&lt;&gt;"CC",B6508&lt;&gt;"BCC"),E6508&lt;&gt;"BASIC_OK"),"REVIEW","OK")</f>
        <v>OK</v>
      </c>
    </row>
    <row r="6509">
      <c r="A6509" s="5" t="s">
        <v>262</v>
      </c>
      <c r="B6509" s="5" t="s">
        <v>21</v>
      </c>
      <c r="C6509" s="5" t="s">
        <v>1745</v>
      </c>
      <c r="D6509" s="6" t="str">
        <f t="shared" si="1"/>
        <v>person1508@demo.invalid</v>
      </c>
      <c r="E6509" s="6" t="str">
        <f t="shared" si="2"/>
        <v>BASIC_OK</v>
      </c>
      <c r="F6509" s="6" t="str">
        <f>IF(E6509&lt;&gt;"BASIC_OK","REVIEW",IF(RIGHT(D6509,LEN(LOWER(TRIM('Audit summary'!$B$16)))+1)="@"&amp;LOWER(TRIM('Audit summary'!$B$16)),"INTERNAL","EXTERNAL"))</f>
        <v>INTERNAL</v>
      </c>
      <c r="G6509" s="6">
        <f t="shared" si="3"/>
        <v>0</v>
      </c>
      <c r="H6509" s="6">
        <f t="shared" si="4"/>
        <v>1</v>
      </c>
      <c r="I6509" s="6" t="str">
        <f>IF(OR(A6509="",COUNTIF('Message audit'!$A$2:$A$201,A6509)=0,AND(B6509&lt;&gt;"To",B6509&lt;&gt;"CC",B6509&lt;&gt;"BCC"),E6509&lt;&gt;"BASIC_OK"),"REVIEW","OK")</f>
        <v>OK</v>
      </c>
    </row>
    <row r="6510">
      <c r="A6510" s="5" t="s">
        <v>262</v>
      </c>
      <c r="B6510" s="5" t="s">
        <v>50</v>
      </c>
      <c r="C6510" s="5" t="s">
        <v>1746</v>
      </c>
      <c r="D6510" s="6" t="str">
        <f t="shared" si="1"/>
        <v>person1509@demo.invalid</v>
      </c>
      <c r="E6510" s="6" t="str">
        <f t="shared" si="2"/>
        <v>BASIC_OK</v>
      </c>
      <c r="F6510" s="6" t="str">
        <f>IF(E6510&lt;&gt;"BASIC_OK","REVIEW",IF(RIGHT(D6510,LEN(LOWER(TRIM('Audit summary'!$B$16)))+1)="@"&amp;LOWER(TRIM('Audit summary'!$B$16)),"INTERNAL","EXTERNAL"))</f>
        <v>INTERNAL</v>
      </c>
      <c r="G6510" s="6">
        <f t="shared" si="3"/>
        <v>0</v>
      </c>
      <c r="H6510" s="6">
        <f t="shared" si="4"/>
        <v>1</v>
      </c>
      <c r="I6510" s="6" t="str">
        <f>IF(OR(A6510="",COUNTIF('Message audit'!$A$2:$A$201,A6510)=0,AND(B6510&lt;&gt;"To",B6510&lt;&gt;"CC",B6510&lt;&gt;"BCC"),E6510&lt;&gt;"BASIC_OK"),"REVIEW","OK")</f>
        <v>OK</v>
      </c>
    </row>
    <row r="6511">
      <c r="A6511" s="5" t="s">
        <v>262</v>
      </c>
      <c r="B6511" s="5" t="s">
        <v>65</v>
      </c>
      <c r="C6511" s="5" t="s">
        <v>1747</v>
      </c>
      <c r="D6511" s="6" t="str">
        <f t="shared" si="1"/>
        <v>person1510@example.org</v>
      </c>
      <c r="E6511" s="6" t="str">
        <f t="shared" si="2"/>
        <v>BASIC_OK</v>
      </c>
      <c r="F6511" s="6" t="str">
        <f>IF(E6511&lt;&gt;"BASIC_OK","REVIEW",IF(RIGHT(D6511,LEN(LOWER(TRIM('Audit summary'!$B$16)))+1)="@"&amp;LOWER(TRIM('Audit summary'!$B$16)),"INTERNAL","EXTERNAL"))</f>
        <v>EXTERNAL</v>
      </c>
      <c r="G6511" s="6">
        <f t="shared" si="3"/>
        <v>0</v>
      </c>
      <c r="H6511" s="6">
        <f t="shared" si="4"/>
        <v>1</v>
      </c>
      <c r="I6511" s="6" t="str">
        <f>IF(OR(A6511="",COUNTIF('Message audit'!$A$2:$A$201,A6511)=0,AND(B6511&lt;&gt;"To",B6511&lt;&gt;"CC",B6511&lt;&gt;"BCC"),E6511&lt;&gt;"BASIC_OK"),"REVIEW","OK")</f>
        <v>OK</v>
      </c>
    </row>
    <row r="6512">
      <c r="A6512" s="5" t="s">
        <v>262</v>
      </c>
      <c r="B6512" s="5" t="s">
        <v>21</v>
      </c>
      <c r="C6512" s="5" t="s">
        <v>1748</v>
      </c>
      <c r="D6512" s="6" t="str">
        <f t="shared" si="1"/>
        <v>person1511@demo.invalid</v>
      </c>
      <c r="E6512" s="6" t="str">
        <f t="shared" si="2"/>
        <v>BASIC_OK</v>
      </c>
      <c r="F6512" s="6" t="str">
        <f>IF(E6512&lt;&gt;"BASIC_OK","REVIEW",IF(RIGHT(D6512,LEN(LOWER(TRIM('Audit summary'!$B$16)))+1)="@"&amp;LOWER(TRIM('Audit summary'!$B$16)),"INTERNAL","EXTERNAL"))</f>
        <v>INTERNAL</v>
      </c>
      <c r="G6512" s="6">
        <f t="shared" si="3"/>
        <v>0</v>
      </c>
      <c r="H6512" s="6">
        <f t="shared" si="4"/>
        <v>1</v>
      </c>
      <c r="I6512" s="6" t="str">
        <f>IF(OR(A6512="",COUNTIF('Message audit'!$A$2:$A$201,A6512)=0,AND(B6512&lt;&gt;"To",B6512&lt;&gt;"CC",B6512&lt;&gt;"BCC"),E6512&lt;&gt;"BASIC_OK"),"REVIEW","OK")</f>
        <v>OK</v>
      </c>
    </row>
    <row r="6513">
      <c r="A6513" s="5" t="s">
        <v>262</v>
      </c>
      <c r="B6513" s="5" t="s">
        <v>50</v>
      </c>
      <c r="C6513" s="5" t="s">
        <v>1749</v>
      </c>
      <c r="D6513" s="6" t="str">
        <f t="shared" si="1"/>
        <v>person1512@demo.invalid</v>
      </c>
      <c r="E6513" s="6" t="str">
        <f t="shared" si="2"/>
        <v>BASIC_OK</v>
      </c>
      <c r="F6513" s="6" t="str">
        <f>IF(E6513&lt;&gt;"BASIC_OK","REVIEW",IF(RIGHT(D6513,LEN(LOWER(TRIM('Audit summary'!$B$16)))+1)="@"&amp;LOWER(TRIM('Audit summary'!$B$16)),"INTERNAL","EXTERNAL"))</f>
        <v>INTERNAL</v>
      </c>
      <c r="G6513" s="6">
        <f t="shared" si="3"/>
        <v>0</v>
      </c>
      <c r="H6513" s="6">
        <f t="shared" si="4"/>
        <v>1</v>
      </c>
      <c r="I6513" s="6" t="str">
        <f>IF(OR(A6513="",COUNTIF('Message audit'!$A$2:$A$201,A6513)=0,AND(B6513&lt;&gt;"To",B6513&lt;&gt;"CC",B6513&lt;&gt;"BCC"),E6513&lt;&gt;"BASIC_OK"),"REVIEW","OK")</f>
        <v>OK</v>
      </c>
    </row>
    <row r="6514">
      <c r="A6514" s="5" t="s">
        <v>262</v>
      </c>
      <c r="B6514" s="5" t="s">
        <v>65</v>
      </c>
      <c r="C6514" s="5" t="s">
        <v>1750</v>
      </c>
      <c r="D6514" s="6" t="str">
        <f t="shared" si="1"/>
        <v>person1513@demo.invalid</v>
      </c>
      <c r="E6514" s="6" t="str">
        <f t="shared" si="2"/>
        <v>BASIC_OK</v>
      </c>
      <c r="F6514" s="6" t="str">
        <f>IF(E6514&lt;&gt;"BASIC_OK","REVIEW",IF(RIGHT(D6514,LEN(LOWER(TRIM('Audit summary'!$B$16)))+1)="@"&amp;LOWER(TRIM('Audit summary'!$B$16)),"INTERNAL","EXTERNAL"))</f>
        <v>INTERNAL</v>
      </c>
      <c r="G6514" s="6">
        <f t="shared" si="3"/>
        <v>0</v>
      </c>
      <c r="H6514" s="6">
        <f t="shared" si="4"/>
        <v>1</v>
      </c>
      <c r="I6514" s="6" t="str">
        <f>IF(OR(A6514="",COUNTIF('Message audit'!$A$2:$A$201,A6514)=0,AND(B6514&lt;&gt;"To",B6514&lt;&gt;"CC",B6514&lt;&gt;"BCC"),E6514&lt;&gt;"BASIC_OK"),"REVIEW","OK")</f>
        <v>OK</v>
      </c>
    </row>
    <row r="6515">
      <c r="A6515" s="5" t="s">
        <v>262</v>
      </c>
      <c r="B6515" s="5" t="s">
        <v>21</v>
      </c>
      <c r="C6515" s="5" t="s">
        <v>1751</v>
      </c>
      <c r="D6515" s="6" t="str">
        <f t="shared" si="1"/>
        <v>person1514@demo.invalid</v>
      </c>
      <c r="E6515" s="6" t="str">
        <f t="shared" si="2"/>
        <v>BASIC_OK</v>
      </c>
      <c r="F6515" s="6" t="str">
        <f>IF(E6515&lt;&gt;"BASIC_OK","REVIEW",IF(RIGHT(D6515,LEN(LOWER(TRIM('Audit summary'!$B$16)))+1)="@"&amp;LOWER(TRIM('Audit summary'!$B$16)),"INTERNAL","EXTERNAL"))</f>
        <v>INTERNAL</v>
      </c>
      <c r="G6515" s="6">
        <f t="shared" si="3"/>
        <v>0</v>
      </c>
      <c r="H6515" s="6">
        <f t="shared" si="4"/>
        <v>1</v>
      </c>
      <c r="I6515" s="6" t="str">
        <f>IF(OR(A6515="",COUNTIF('Message audit'!$A$2:$A$201,A6515)=0,AND(B6515&lt;&gt;"To",B6515&lt;&gt;"CC",B6515&lt;&gt;"BCC"),E6515&lt;&gt;"BASIC_OK"),"REVIEW","OK")</f>
        <v>OK</v>
      </c>
    </row>
    <row r="6516">
      <c r="A6516" s="5" t="s">
        <v>262</v>
      </c>
      <c r="B6516" s="5" t="s">
        <v>50</v>
      </c>
      <c r="C6516" s="5" t="s">
        <v>1752</v>
      </c>
      <c r="D6516" s="6" t="str">
        <f t="shared" si="1"/>
        <v>person1515@example.org</v>
      </c>
      <c r="E6516" s="6" t="str">
        <f t="shared" si="2"/>
        <v>BASIC_OK</v>
      </c>
      <c r="F6516" s="6" t="str">
        <f>IF(E6516&lt;&gt;"BASIC_OK","REVIEW",IF(RIGHT(D6516,LEN(LOWER(TRIM('Audit summary'!$B$16)))+1)="@"&amp;LOWER(TRIM('Audit summary'!$B$16)),"INTERNAL","EXTERNAL"))</f>
        <v>EXTERNAL</v>
      </c>
      <c r="G6516" s="6">
        <f t="shared" si="3"/>
        <v>0</v>
      </c>
      <c r="H6516" s="6">
        <f t="shared" si="4"/>
        <v>1</v>
      </c>
      <c r="I6516" s="6" t="str">
        <f>IF(OR(A6516="",COUNTIF('Message audit'!$A$2:$A$201,A6516)=0,AND(B6516&lt;&gt;"To",B6516&lt;&gt;"CC",B6516&lt;&gt;"BCC"),E6516&lt;&gt;"BASIC_OK"),"REVIEW","OK")</f>
        <v>OK</v>
      </c>
    </row>
    <row r="6517">
      <c r="A6517" s="5" t="s">
        <v>262</v>
      </c>
      <c r="B6517" s="5" t="s">
        <v>65</v>
      </c>
      <c r="C6517" s="5" t="s">
        <v>1753</v>
      </c>
      <c r="D6517" s="6" t="str">
        <f t="shared" si="1"/>
        <v>person1516@demo.invalid</v>
      </c>
      <c r="E6517" s="6" t="str">
        <f t="shared" si="2"/>
        <v>BASIC_OK</v>
      </c>
      <c r="F6517" s="6" t="str">
        <f>IF(E6517&lt;&gt;"BASIC_OK","REVIEW",IF(RIGHT(D6517,LEN(LOWER(TRIM('Audit summary'!$B$16)))+1)="@"&amp;LOWER(TRIM('Audit summary'!$B$16)),"INTERNAL","EXTERNAL"))</f>
        <v>INTERNAL</v>
      </c>
      <c r="G6517" s="6">
        <f t="shared" si="3"/>
        <v>0</v>
      </c>
      <c r="H6517" s="6">
        <f t="shared" si="4"/>
        <v>1</v>
      </c>
      <c r="I6517" s="6" t="str">
        <f>IF(OR(A6517="",COUNTIF('Message audit'!$A$2:$A$201,A6517)=0,AND(B6517&lt;&gt;"To",B6517&lt;&gt;"CC",B6517&lt;&gt;"BCC"),E6517&lt;&gt;"BASIC_OK"),"REVIEW","OK")</f>
        <v>OK</v>
      </c>
    </row>
    <row r="6518">
      <c r="A6518" s="5" t="s">
        <v>262</v>
      </c>
      <c r="B6518" s="5" t="s">
        <v>21</v>
      </c>
      <c r="C6518" s="5" t="s">
        <v>1754</v>
      </c>
      <c r="D6518" s="6" t="str">
        <f t="shared" si="1"/>
        <v>person1517@demo.invalid</v>
      </c>
      <c r="E6518" s="6" t="str">
        <f t="shared" si="2"/>
        <v>BASIC_OK</v>
      </c>
      <c r="F6518" s="6" t="str">
        <f>IF(E6518&lt;&gt;"BASIC_OK","REVIEW",IF(RIGHT(D6518,LEN(LOWER(TRIM('Audit summary'!$B$16)))+1)="@"&amp;LOWER(TRIM('Audit summary'!$B$16)),"INTERNAL","EXTERNAL"))</f>
        <v>INTERNAL</v>
      </c>
      <c r="G6518" s="6">
        <f t="shared" si="3"/>
        <v>0</v>
      </c>
      <c r="H6518" s="6">
        <f t="shared" si="4"/>
        <v>1</v>
      </c>
      <c r="I6518" s="6" t="str">
        <f>IF(OR(A6518="",COUNTIF('Message audit'!$A$2:$A$201,A6518)=0,AND(B6518&lt;&gt;"To",B6518&lt;&gt;"CC",B6518&lt;&gt;"BCC"),E6518&lt;&gt;"BASIC_OK"),"REVIEW","OK")</f>
        <v>OK</v>
      </c>
    </row>
    <row r="6519">
      <c r="A6519" s="5" t="s">
        <v>262</v>
      </c>
      <c r="B6519" s="5" t="s">
        <v>50</v>
      </c>
      <c r="C6519" s="5" t="s">
        <v>1755</v>
      </c>
      <c r="D6519" s="6" t="str">
        <f t="shared" si="1"/>
        <v>person1518@demo.invalid</v>
      </c>
      <c r="E6519" s="6" t="str">
        <f t="shared" si="2"/>
        <v>BASIC_OK</v>
      </c>
      <c r="F6519" s="6" t="str">
        <f>IF(E6519&lt;&gt;"BASIC_OK","REVIEW",IF(RIGHT(D6519,LEN(LOWER(TRIM('Audit summary'!$B$16)))+1)="@"&amp;LOWER(TRIM('Audit summary'!$B$16)),"INTERNAL","EXTERNAL"))</f>
        <v>INTERNAL</v>
      </c>
      <c r="G6519" s="6">
        <f t="shared" si="3"/>
        <v>0</v>
      </c>
      <c r="H6519" s="6">
        <f t="shared" si="4"/>
        <v>1</v>
      </c>
      <c r="I6519" s="6" t="str">
        <f>IF(OR(A6519="",COUNTIF('Message audit'!$A$2:$A$201,A6519)=0,AND(B6519&lt;&gt;"To",B6519&lt;&gt;"CC",B6519&lt;&gt;"BCC"),E6519&lt;&gt;"BASIC_OK"),"REVIEW","OK")</f>
        <v>OK</v>
      </c>
    </row>
    <row r="6520">
      <c r="A6520" s="5" t="s">
        <v>262</v>
      </c>
      <c r="B6520" s="5" t="s">
        <v>65</v>
      </c>
      <c r="C6520" s="5" t="s">
        <v>1756</v>
      </c>
      <c r="D6520" s="6" t="str">
        <f t="shared" si="1"/>
        <v>person1519@demo.invalid</v>
      </c>
      <c r="E6520" s="6" t="str">
        <f t="shared" si="2"/>
        <v>BASIC_OK</v>
      </c>
      <c r="F6520" s="6" t="str">
        <f>IF(E6520&lt;&gt;"BASIC_OK","REVIEW",IF(RIGHT(D6520,LEN(LOWER(TRIM('Audit summary'!$B$16)))+1)="@"&amp;LOWER(TRIM('Audit summary'!$B$16)),"INTERNAL","EXTERNAL"))</f>
        <v>INTERNAL</v>
      </c>
      <c r="G6520" s="6">
        <f t="shared" si="3"/>
        <v>0</v>
      </c>
      <c r="H6520" s="6">
        <f t="shared" si="4"/>
        <v>1</v>
      </c>
      <c r="I6520" s="6" t="str">
        <f>IF(OR(A6520="",COUNTIF('Message audit'!$A$2:$A$201,A6520)=0,AND(B6520&lt;&gt;"To",B6520&lt;&gt;"CC",B6520&lt;&gt;"BCC"),E6520&lt;&gt;"BASIC_OK"),"REVIEW","OK")</f>
        <v>OK</v>
      </c>
    </row>
    <row r="6521">
      <c r="A6521" s="5" t="s">
        <v>262</v>
      </c>
      <c r="B6521" s="5" t="s">
        <v>21</v>
      </c>
      <c r="C6521" s="5" t="s">
        <v>1757</v>
      </c>
      <c r="D6521" s="6" t="str">
        <f t="shared" si="1"/>
        <v>person1520@example.org</v>
      </c>
      <c r="E6521" s="6" t="str">
        <f t="shared" si="2"/>
        <v>BASIC_OK</v>
      </c>
      <c r="F6521" s="6" t="str">
        <f>IF(E6521&lt;&gt;"BASIC_OK","REVIEW",IF(RIGHT(D6521,LEN(LOWER(TRIM('Audit summary'!$B$16)))+1)="@"&amp;LOWER(TRIM('Audit summary'!$B$16)),"INTERNAL","EXTERNAL"))</f>
        <v>EXTERNAL</v>
      </c>
      <c r="G6521" s="6">
        <f t="shared" si="3"/>
        <v>0</v>
      </c>
      <c r="H6521" s="6">
        <f t="shared" si="4"/>
        <v>1</v>
      </c>
      <c r="I6521" s="6" t="str">
        <f>IF(OR(A6521="",COUNTIF('Message audit'!$A$2:$A$201,A6521)=0,AND(B6521&lt;&gt;"To",B6521&lt;&gt;"CC",B6521&lt;&gt;"BCC"),E6521&lt;&gt;"BASIC_OK"),"REVIEW","OK")</f>
        <v>OK</v>
      </c>
    </row>
    <row r="6522">
      <c r="A6522" s="5" t="s">
        <v>262</v>
      </c>
      <c r="B6522" s="5" t="s">
        <v>50</v>
      </c>
      <c r="C6522" s="5" t="s">
        <v>1758</v>
      </c>
      <c r="D6522" s="6" t="str">
        <f t="shared" si="1"/>
        <v>person1521@demo.invalid</v>
      </c>
      <c r="E6522" s="6" t="str">
        <f t="shared" si="2"/>
        <v>BASIC_OK</v>
      </c>
      <c r="F6522" s="6" t="str">
        <f>IF(E6522&lt;&gt;"BASIC_OK","REVIEW",IF(RIGHT(D6522,LEN(LOWER(TRIM('Audit summary'!$B$16)))+1)="@"&amp;LOWER(TRIM('Audit summary'!$B$16)),"INTERNAL","EXTERNAL"))</f>
        <v>INTERNAL</v>
      </c>
      <c r="G6522" s="6">
        <f t="shared" si="3"/>
        <v>0</v>
      </c>
      <c r="H6522" s="6">
        <f t="shared" si="4"/>
        <v>1</v>
      </c>
      <c r="I6522" s="6" t="str">
        <f>IF(OR(A6522="",COUNTIF('Message audit'!$A$2:$A$201,A6522)=0,AND(B6522&lt;&gt;"To",B6522&lt;&gt;"CC",B6522&lt;&gt;"BCC"),E6522&lt;&gt;"BASIC_OK"),"REVIEW","OK")</f>
        <v>OK</v>
      </c>
    </row>
    <row r="6523">
      <c r="A6523" s="5" t="s">
        <v>262</v>
      </c>
      <c r="B6523" s="5" t="s">
        <v>65</v>
      </c>
      <c r="C6523" s="5" t="s">
        <v>1759</v>
      </c>
      <c r="D6523" s="6" t="str">
        <f t="shared" si="1"/>
        <v>person1522@demo.invalid</v>
      </c>
      <c r="E6523" s="6" t="str">
        <f t="shared" si="2"/>
        <v>BASIC_OK</v>
      </c>
      <c r="F6523" s="6" t="str">
        <f>IF(E6523&lt;&gt;"BASIC_OK","REVIEW",IF(RIGHT(D6523,LEN(LOWER(TRIM('Audit summary'!$B$16)))+1)="@"&amp;LOWER(TRIM('Audit summary'!$B$16)),"INTERNAL","EXTERNAL"))</f>
        <v>INTERNAL</v>
      </c>
      <c r="G6523" s="6">
        <f t="shared" si="3"/>
        <v>0</v>
      </c>
      <c r="H6523" s="6">
        <f t="shared" si="4"/>
        <v>1</v>
      </c>
      <c r="I6523" s="6" t="str">
        <f>IF(OR(A6523="",COUNTIF('Message audit'!$A$2:$A$201,A6523)=0,AND(B6523&lt;&gt;"To",B6523&lt;&gt;"CC",B6523&lt;&gt;"BCC"),E6523&lt;&gt;"BASIC_OK"),"REVIEW","OK")</f>
        <v>OK</v>
      </c>
    </row>
    <row r="6524">
      <c r="A6524" s="5" t="s">
        <v>262</v>
      </c>
      <c r="B6524" s="5" t="s">
        <v>21</v>
      </c>
      <c r="C6524" s="5" t="s">
        <v>1760</v>
      </c>
      <c r="D6524" s="6" t="str">
        <f t="shared" si="1"/>
        <v>person1523@demo.invalid</v>
      </c>
      <c r="E6524" s="6" t="str">
        <f t="shared" si="2"/>
        <v>BASIC_OK</v>
      </c>
      <c r="F6524" s="6" t="str">
        <f>IF(E6524&lt;&gt;"BASIC_OK","REVIEW",IF(RIGHT(D6524,LEN(LOWER(TRIM('Audit summary'!$B$16)))+1)="@"&amp;LOWER(TRIM('Audit summary'!$B$16)),"INTERNAL","EXTERNAL"))</f>
        <v>INTERNAL</v>
      </c>
      <c r="G6524" s="6">
        <f t="shared" si="3"/>
        <v>0</v>
      </c>
      <c r="H6524" s="6">
        <f t="shared" si="4"/>
        <v>1</v>
      </c>
      <c r="I6524" s="6" t="str">
        <f>IF(OR(A6524="",COUNTIF('Message audit'!$A$2:$A$201,A6524)=0,AND(B6524&lt;&gt;"To",B6524&lt;&gt;"CC",B6524&lt;&gt;"BCC"),E6524&lt;&gt;"BASIC_OK"),"REVIEW","OK")</f>
        <v>OK</v>
      </c>
    </row>
    <row r="6525">
      <c r="A6525" s="5" t="s">
        <v>262</v>
      </c>
      <c r="B6525" s="5" t="s">
        <v>50</v>
      </c>
      <c r="C6525" s="5" t="s">
        <v>1761</v>
      </c>
      <c r="D6525" s="6" t="str">
        <f t="shared" si="1"/>
        <v>person1524@demo.invalid</v>
      </c>
      <c r="E6525" s="6" t="str">
        <f t="shared" si="2"/>
        <v>BASIC_OK</v>
      </c>
      <c r="F6525" s="6" t="str">
        <f>IF(E6525&lt;&gt;"BASIC_OK","REVIEW",IF(RIGHT(D6525,LEN(LOWER(TRIM('Audit summary'!$B$16)))+1)="@"&amp;LOWER(TRIM('Audit summary'!$B$16)),"INTERNAL","EXTERNAL"))</f>
        <v>INTERNAL</v>
      </c>
      <c r="G6525" s="6">
        <f t="shared" si="3"/>
        <v>0</v>
      </c>
      <c r="H6525" s="6">
        <f t="shared" si="4"/>
        <v>1</v>
      </c>
      <c r="I6525" s="6" t="str">
        <f>IF(OR(A6525="",COUNTIF('Message audit'!$A$2:$A$201,A6525)=0,AND(B6525&lt;&gt;"To",B6525&lt;&gt;"CC",B6525&lt;&gt;"BCC"),E6525&lt;&gt;"BASIC_OK"),"REVIEW","OK")</f>
        <v>OK</v>
      </c>
    </row>
    <row r="6526">
      <c r="A6526" s="5" t="s">
        <v>262</v>
      </c>
      <c r="B6526" s="5" t="s">
        <v>65</v>
      </c>
      <c r="C6526" s="5" t="s">
        <v>1762</v>
      </c>
      <c r="D6526" s="6" t="str">
        <f t="shared" si="1"/>
        <v>person1525@example.org</v>
      </c>
      <c r="E6526" s="6" t="str">
        <f t="shared" si="2"/>
        <v>BASIC_OK</v>
      </c>
      <c r="F6526" s="6" t="str">
        <f>IF(E6526&lt;&gt;"BASIC_OK","REVIEW",IF(RIGHT(D6526,LEN(LOWER(TRIM('Audit summary'!$B$16)))+1)="@"&amp;LOWER(TRIM('Audit summary'!$B$16)),"INTERNAL","EXTERNAL"))</f>
        <v>EXTERNAL</v>
      </c>
      <c r="G6526" s="6">
        <f t="shared" si="3"/>
        <v>0</v>
      </c>
      <c r="H6526" s="6">
        <f t="shared" si="4"/>
        <v>1</v>
      </c>
      <c r="I6526" s="6" t="str">
        <f>IF(OR(A6526="",COUNTIF('Message audit'!$A$2:$A$201,A6526)=0,AND(B6526&lt;&gt;"To",B6526&lt;&gt;"CC",B6526&lt;&gt;"BCC"),E6526&lt;&gt;"BASIC_OK"),"REVIEW","OK")</f>
        <v>OK</v>
      </c>
    </row>
    <row r="6527">
      <c r="A6527" s="5" t="s">
        <v>262</v>
      </c>
      <c r="B6527" s="5" t="s">
        <v>21</v>
      </c>
      <c r="C6527" s="5" t="s">
        <v>1763</v>
      </c>
      <c r="D6527" s="6" t="str">
        <f t="shared" si="1"/>
        <v>person1526@demo.invalid</v>
      </c>
      <c r="E6527" s="6" t="str">
        <f t="shared" si="2"/>
        <v>BASIC_OK</v>
      </c>
      <c r="F6527" s="6" t="str">
        <f>IF(E6527&lt;&gt;"BASIC_OK","REVIEW",IF(RIGHT(D6527,LEN(LOWER(TRIM('Audit summary'!$B$16)))+1)="@"&amp;LOWER(TRIM('Audit summary'!$B$16)),"INTERNAL","EXTERNAL"))</f>
        <v>INTERNAL</v>
      </c>
      <c r="G6527" s="6">
        <f t="shared" si="3"/>
        <v>0</v>
      </c>
      <c r="H6527" s="6">
        <f t="shared" si="4"/>
        <v>1</v>
      </c>
      <c r="I6527" s="6" t="str">
        <f>IF(OR(A6527="",COUNTIF('Message audit'!$A$2:$A$201,A6527)=0,AND(B6527&lt;&gt;"To",B6527&lt;&gt;"CC",B6527&lt;&gt;"BCC"),E6527&lt;&gt;"BASIC_OK"),"REVIEW","OK")</f>
        <v>OK</v>
      </c>
    </row>
    <row r="6528">
      <c r="A6528" s="5" t="s">
        <v>262</v>
      </c>
      <c r="B6528" s="5" t="s">
        <v>50</v>
      </c>
      <c r="C6528" s="5" t="s">
        <v>1764</v>
      </c>
      <c r="D6528" s="6" t="str">
        <f t="shared" si="1"/>
        <v>person1527@demo.invalid</v>
      </c>
      <c r="E6528" s="6" t="str">
        <f t="shared" si="2"/>
        <v>BASIC_OK</v>
      </c>
      <c r="F6528" s="6" t="str">
        <f>IF(E6528&lt;&gt;"BASIC_OK","REVIEW",IF(RIGHT(D6528,LEN(LOWER(TRIM('Audit summary'!$B$16)))+1)="@"&amp;LOWER(TRIM('Audit summary'!$B$16)),"INTERNAL","EXTERNAL"))</f>
        <v>INTERNAL</v>
      </c>
      <c r="G6528" s="6">
        <f t="shared" si="3"/>
        <v>0</v>
      </c>
      <c r="H6528" s="6">
        <f t="shared" si="4"/>
        <v>1</v>
      </c>
      <c r="I6528" s="6" t="str">
        <f>IF(OR(A6528="",COUNTIF('Message audit'!$A$2:$A$201,A6528)=0,AND(B6528&lt;&gt;"To",B6528&lt;&gt;"CC",B6528&lt;&gt;"BCC"),E6528&lt;&gt;"BASIC_OK"),"REVIEW","OK")</f>
        <v>OK</v>
      </c>
    </row>
    <row r="6529">
      <c r="A6529" s="5" t="s">
        <v>262</v>
      </c>
      <c r="B6529" s="5" t="s">
        <v>65</v>
      </c>
      <c r="C6529" s="5" t="s">
        <v>1765</v>
      </c>
      <c r="D6529" s="6" t="str">
        <f t="shared" si="1"/>
        <v>person1528@demo.invalid</v>
      </c>
      <c r="E6529" s="6" t="str">
        <f t="shared" si="2"/>
        <v>BASIC_OK</v>
      </c>
      <c r="F6529" s="6" t="str">
        <f>IF(E6529&lt;&gt;"BASIC_OK","REVIEW",IF(RIGHT(D6529,LEN(LOWER(TRIM('Audit summary'!$B$16)))+1)="@"&amp;LOWER(TRIM('Audit summary'!$B$16)),"INTERNAL","EXTERNAL"))</f>
        <v>INTERNAL</v>
      </c>
      <c r="G6529" s="6">
        <f t="shared" si="3"/>
        <v>0</v>
      </c>
      <c r="H6529" s="6">
        <f t="shared" si="4"/>
        <v>1</v>
      </c>
      <c r="I6529" s="6" t="str">
        <f>IF(OR(A6529="",COUNTIF('Message audit'!$A$2:$A$201,A6529)=0,AND(B6529&lt;&gt;"To",B6529&lt;&gt;"CC",B6529&lt;&gt;"BCC"),E6529&lt;&gt;"BASIC_OK"),"REVIEW","OK")</f>
        <v>OK</v>
      </c>
    </row>
    <row r="6530">
      <c r="A6530" s="5" t="s">
        <v>262</v>
      </c>
      <c r="B6530" s="5" t="s">
        <v>21</v>
      </c>
      <c r="C6530" s="5" t="s">
        <v>1766</v>
      </c>
      <c r="D6530" s="6" t="str">
        <f t="shared" si="1"/>
        <v>person1529@demo.invalid</v>
      </c>
      <c r="E6530" s="6" t="str">
        <f t="shared" si="2"/>
        <v>BASIC_OK</v>
      </c>
      <c r="F6530" s="6" t="str">
        <f>IF(E6530&lt;&gt;"BASIC_OK","REVIEW",IF(RIGHT(D6530,LEN(LOWER(TRIM('Audit summary'!$B$16)))+1)="@"&amp;LOWER(TRIM('Audit summary'!$B$16)),"INTERNAL","EXTERNAL"))</f>
        <v>INTERNAL</v>
      </c>
      <c r="G6530" s="6">
        <f t="shared" si="3"/>
        <v>0</v>
      </c>
      <c r="H6530" s="6">
        <f t="shared" si="4"/>
        <v>1</v>
      </c>
      <c r="I6530" s="6" t="str">
        <f>IF(OR(A6530="",COUNTIF('Message audit'!$A$2:$A$201,A6530)=0,AND(B6530&lt;&gt;"To",B6530&lt;&gt;"CC",B6530&lt;&gt;"BCC"),E6530&lt;&gt;"BASIC_OK"),"REVIEW","OK")</f>
        <v>OK</v>
      </c>
    </row>
    <row r="6531">
      <c r="A6531" s="5" t="s">
        <v>262</v>
      </c>
      <c r="B6531" s="5" t="s">
        <v>50</v>
      </c>
      <c r="C6531" s="5" t="s">
        <v>1767</v>
      </c>
      <c r="D6531" s="6" t="str">
        <f t="shared" si="1"/>
        <v>person1530@example.org</v>
      </c>
      <c r="E6531" s="6" t="str">
        <f t="shared" si="2"/>
        <v>BASIC_OK</v>
      </c>
      <c r="F6531" s="6" t="str">
        <f>IF(E6531&lt;&gt;"BASIC_OK","REVIEW",IF(RIGHT(D6531,LEN(LOWER(TRIM('Audit summary'!$B$16)))+1)="@"&amp;LOWER(TRIM('Audit summary'!$B$16)),"INTERNAL","EXTERNAL"))</f>
        <v>EXTERNAL</v>
      </c>
      <c r="G6531" s="6">
        <f t="shared" si="3"/>
        <v>0</v>
      </c>
      <c r="H6531" s="6">
        <f t="shared" si="4"/>
        <v>1</v>
      </c>
      <c r="I6531" s="6" t="str">
        <f>IF(OR(A6531="",COUNTIF('Message audit'!$A$2:$A$201,A6531)=0,AND(B6531&lt;&gt;"To",B6531&lt;&gt;"CC",B6531&lt;&gt;"BCC"),E6531&lt;&gt;"BASIC_OK"),"REVIEW","OK")</f>
        <v>OK</v>
      </c>
    </row>
    <row r="6532">
      <c r="A6532" s="5" t="s">
        <v>262</v>
      </c>
      <c r="B6532" s="5" t="s">
        <v>65</v>
      </c>
      <c r="C6532" s="5" t="s">
        <v>1768</v>
      </c>
      <c r="D6532" s="6" t="str">
        <f t="shared" si="1"/>
        <v>person1531@demo.invalid</v>
      </c>
      <c r="E6532" s="6" t="str">
        <f t="shared" si="2"/>
        <v>BASIC_OK</v>
      </c>
      <c r="F6532" s="6" t="str">
        <f>IF(E6532&lt;&gt;"BASIC_OK","REVIEW",IF(RIGHT(D6532,LEN(LOWER(TRIM('Audit summary'!$B$16)))+1)="@"&amp;LOWER(TRIM('Audit summary'!$B$16)),"INTERNAL","EXTERNAL"))</f>
        <v>INTERNAL</v>
      </c>
      <c r="G6532" s="6">
        <f t="shared" si="3"/>
        <v>0</v>
      </c>
      <c r="H6532" s="6">
        <f t="shared" si="4"/>
        <v>1</v>
      </c>
      <c r="I6532" s="6" t="str">
        <f>IF(OR(A6532="",COUNTIF('Message audit'!$A$2:$A$201,A6532)=0,AND(B6532&lt;&gt;"To",B6532&lt;&gt;"CC",B6532&lt;&gt;"BCC"),E6532&lt;&gt;"BASIC_OK"),"REVIEW","OK")</f>
        <v>OK</v>
      </c>
    </row>
    <row r="6533">
      <c r="A6533" s="5" t="s">
        <v>262</v>
      </c>
      <c r="B6533" s="5" t="s">
        <v>21</v>
      </c>
      <c r="C6533" s="5" t="s">
        <v>1769</v>
      </c>
      <c r="D6533" s="6" t="str">
        <f t="shared" si="1"/>
        <v>person1532@demo.invalid</v>
      </c>
      <c r="E6533" s="6" t="str">
        <f t="shared" si="2"/>
        <v>BASIC_OK</v>
      </c>
      <c r="F6533" s="6" t="str">
        <f>IF(E6533&lt;&gt;"BASIC_OK","REVIEW",IF(RIGHT(D6533,LEN(LOWER(TRIM('Audit summary'!$B$16)))+1)="@"&amp;LOWER(TRIM('Audit summary'!$B$16)),"INTERNAL","EXTERNAL"))</f>
        <v>INTERNAL</v>
      </c>
      <c r="G6533" s="6">
        <f t="shared" si="3"/>
        <v>0</v>
      </c>
      <c r="H6533" s="6">
        <f t="shared" si="4"/>
        <v>1</v>
      </c>
      <c r="I6533" s="6" t="str">
        <f>IF(OR(A6533="",COUNTIF('Message audit'!$A$2:$A$201,A6533)=0,AND(B6533&lt;&gt;"To",B6533&lt;&gt;"CC",B6533&lt;&gt;"BCC"),E6533&lt;&gt;"BASIC_OK"),"REVIEW","OK")</f>
        <v>OK</v>
      </c>
    </row>
    <row r="6534">
      <c r="A6534" s="5" t="s">
        <v>262</v>
      </c>
      <c r="B6534" s="5" t="s">
        <v>50</v>
      </c>
      <c r="C6534" s="5" t="s">
        <v>1770</v>
      </c>
      <c r="D6534" s="6" t="str">
        <f t="shared" si="1"/>
        <v>person1533@demo.invalid</v>
      </c>
      <c r="E6534" s="6" t="str">
        <f t="shared" si="2"/>
        <v>BASIC_OK</v>
      </c>
      <c r="F6534" s="6" t="str">
        <f>IF(E6534&lt;&gt;"BASIC_OK","REVIEW",IF(RIGHT(D6534,LEN(LOWER(TRIM('Audit summary'!$B$16)))+1)="@"&amp;LOWER(TRIM('Audit summary'!$B$16)),"INTERNAL","EXTERNAL"))</f>
        <v>INTERNAL</v>
      </c>
      <c r="G6534" s="6">
        <f t="shared" si="3"/>
        <v>0</v>
      </c>
      <c r="H6534" s="6">
        <f t="shared" si="4"/>
        <v>1</v>
      </c>
      <c r="I6534" s="6" t="str">
        <f>IF(OR(A6534="",COUNTIF('Message audit'!$A$2:$A$201,A6534)=0,AND(B6534&lt;&gt;"To",B6534&lt;&gt;"CC",B6534&lt;&gt;"BCC"),E6534&lt;&gt;"BASIC_OK"),"REVIEW","OK")</f>
        <v>OK</v>
      </c>
    </row>
    <row r="6535">
      <c r="A6535" s="5" t="s">
        <v>262</v>
      </c>
      <c r="B6535" s="5" t="s">
        <v>65</v>
      </c>
      <c r="C6535" s="5" t="s">
        <v>1771</v>
      </c>
      <c r="D6535" s="6" t="str">
        <f t="shared" si="1"/>
        <v>person1534@demo.invalid</v>
      </c>
      <c r="E6535" s="6" t="str">
        <f t="shared" si="2"/>
        <v>BASIC_OK</v>
      </c>
      <c r="F6535" s="6" t="str">
        <f>IF(E6535&lt;&gt;"BASIC_OK","REVIEW",IF(RIGHT(D6535,LEN(LOWER(TRIM('Audit summary'!$B$16)))+1)="@"&amp;LOWER(TRIM('Audit summary'!$B$16)),"INTERNAL","EXTERNAL"))</f>
        <v>INTERNAL</v>
      </c>
      <c r="G6535" s="6">
        <f t="shared" si="3"/>
        <v>0</v>
      </c>
      <c r="H6535" s="6">
        <f t="shared" si="4"/>
        <v>1</v>
      </c>
      <c r="I6535" s="6" t="str">
        <f>IF(OR(A6535="",COUNTIF('Message audit'!$A$2:$A$201,A6535)=0,AND(B6535&lt;&gt;"To",B6535&lt;&gt;"CC",B6535&lt;&gt;"BCC"),E6535&lt;&gt;"BASIC_OK"),"REVIEW","OK")</f>
        <v>OK</v>
      </c>
    </row>
    <row r="6536">
      <c r="A6536" s="5" t="s">
        <v>262</v>
      </c>
      <c r="B6536" s="5" t="s">
        <v>21</v>
      </c>
      <c r="C6536" s="5" t="s">
        <v>1772</v>
      </c>
      <c r="D6536" s="6" t="str">
        <f t="shared" si="1"/>
        <v>person1535@example.org</v>
      </c>
      <c r="E6536" s="6" t="str">
        <f t="shared" si="2"/>
        <v>BASIC_OK</v>
      </c>
      <c r="F6536" s="6" t="str">
        <f>IF(E6536&lt;&gt;"BASIC_OK","REVIEW",IF(RIGHT(D6536,LEN(LOWER(TRIM('Audit summary'!$B$16)))+1)="@"&amp;LOWER(TRIM('Audit summary'!$B$16)),"INTERNAL","EXTERNAL"))</f>
        <v>EXTERNAL</v>
      </c>
      <c r="G6536" s="6">
        <f t="shared" si="3"/>
        <v>0</v>
      </c>
      <c r="H6536" s="6">
        <f t="shared" si="4"/>
        <v>1</v>
      </c>
      <c r="I6536" s="6" t="str">
        <f>IF(OR(A6536="",COUNTIF('Message audit'!$A$2:$A$201,A6536)=0,AND(B6536&lt;&gt;"To",B6536&lt;&gt;"CC",B6536&lt;&gt;"BCC"),E6536&lt;&gt;"BASIC_OK"),"REVIEW","OK")</f>
        <v>OK</v>
      </c>
    </row>
    <row r="6537">
      <c r="A6537" s="5" t="s">
        <v>262</v>
      </c>
      <c r="B6537" s="5" t="s">
        <v>50</v>
      </c>
      <c r="C6537" s="5" t="s">
        <v>1773</v>
      </c>
      <c r="D6537" s="6" t="str">
        <f t="shared" si="1"/>
        <v>person1536@demo.invalid</v>
      </c>
      <c r="E6537" s="6" t="str">
        <f t="shared" si="2"/>
        <v>BASIC_OK</v>
      </c>
      <c r="F6537" s="6" t="str">
        <f>IF(E6537&lt;&gt;"BASIC_OK","REVIEW",IF(RIGHT(D6537,LEN(LOWER(TRIM('Audit summary'!$B$16)))+1)="@"&amp;LOWER(TRIM('Audit summary'!$B$16)),"INTERNAL","EXTERNAL"))</f>
        <v>INTERNAL</v>
      </c>
      <c r="G6537" s="6">
        <f t="shared" si="3"/>
        <v>0</v>
      </c>
      <c r="H6537" s="6">
        <f t="shared" si="4"/>
        <v>1</v>
      </c>
      <c r="I6537" s="6" t="str">
        <f>IF(OR(A6537="",COUNTIF('Message audit'!$A$2:$A$201,A6537)=0,AND(B6537&lt;&gt;"To",B6537&lt;&gt;"CC",B6537&lt;&gt;"BCC"),E6537&lt;&gt;"BASIC_OK"),"REVIEW","OK")</f>
        <v>OK</v>
      </c>
    </row>
    <row r="6538">
      <c r="A6538" s="5" t="s">
        <v>262</v>
      </c>
      <c r="B6538" s="5" t="s">
        <v>65</v>
      </c>
      <c r="C6538" s="5" t="s">
        <v>1774</v>
      </c>
      <c r="D6538" s="6" t="str">
        <f t="shared" si="1"/>
        <v>person1537@demo.invalid</v>
      </c>
      <c r="E6538" s="6" t="str">
        <f t="shared" si="2"/>
        <v>BASIC_OK</v>
      </c>
      <c r="F6538" s="6" t="str">
        <f>IF(E6538&lt;&gt;"BASIC_OK","REVIEW",IF(RIGHT(D6538,LEN(LOWER(TRIM('Audit summary'!$B$16)))+1)="@"&amp;LOWER(TRIM('Audit summary'!$B$16)),"INTERNAL","EXTERNAL"))</f>
        <v>INTERNAL</v>
      </c>
      <c r="G6538" s="6">
        <f t="shared" si="3"/>
        <v>0</v>
      </c>
      <c r="H6538" s="6">
        <f t="shared" si="4"/>
        <v>1</v>
      </c>
      <c r="I6538" s="6" t="str">
        <f>IF(OR(A6538="",COUNTIF('Message audit'!$A$2:$A$201,A6538)=0,AND(B6538&lt;&gt;"To",B6538&lt;&gt;"CC",B6538&lt;&gt;"BCC"),E6538&lt;&gt;"BASIC_OK"),"REVIEW","OK")</f>
        <v>OK</v>
      </c>
    </row>
    <row r="6539">
      <c r="A6539" s="5" t="s">
        <v>262</v>
      </c>
      <c r="B6539" s="5" t="s">
        <v>21</v>
      </c>
      <c r="C6539" s="5" t="s">
        <v>1775</v>
      </c>
      <c r="D6539" s="6" t="str">
        <f t="shared" si="1"/>
        <v>person1538@demo.invalid</v>
      </c>
      <c r="E6539" s="6" t="str">
        <f t="shared" si="2"/>
        <v>BASIC_OK</v>
      </c>
      <c r="F6539" s="6" t="str">
        <f>IF(E6539&lt;&gt;"BASIC_OK","REVIEW",IF(RIGHT(D6539,LEN(LOWER(TRIM('Audit summary'!$B$16)))+1)="@"&amp;LOWER(TRIM('Audit summary'!$B$16)),"INTERNAL","EXTERNAL"))</f>
        <v>INTERNAL</v>
      </c>
      <c r="G6539" s="6">
        <f t="shared" si="3"/>
        <v>0</v>
      </c>
      <c r="H6539" s="6">
        <f t="shared" si="4"/>
        <v>1</v>
      </c>
      <c r="I6539" s="6" t="str">
        <f>IF(OR(A6539="",COUNTIF('Message audit'!$A$2:$A$201,A6539)=0,AND(B6539&lt;&gt;"To",B6539&lt;&gt;"CC",B6539&lt;&gt;"BCC"),E6539&lt;&gt;"BASIC_OK"),"REVIEW","OK")</f>
        <v>OK</v>
      </c>
    </row>
    <row r="6540">
      <c r="A6540" s="5" t="s">
        <v>262</v>
      </c>
      <c r="B6540" s="5" t="s">
        <v>50</v>
      </c>
      <c r="C6540" s="5" t="s">
        <v>1776</v>
      </c>
      <c r="D6540" s="6" t="str">
        <f t="shared" si="1"/>
        <v>person1539@demo.invalid</v>
      </c>
      <c r="E6540" s="6" t="str">
        <f t="shared" si="2"/>
        <v>BASIC_OK</v>
      </c>
      <c r="F6540" s="6" t="str">
        <f>IF(E6540&lt;&gt;"BASIC_OK","REVIEW",IF(RIGHT(D6540,LEN(LOWER(TRIM('Audit summary'!$B$16)))+1)="@"&amp;LOWER(TRIM('Audit summary'!$B$16)),"INTERNAL","EXTERNAL"))</f>
        <v>INTERNAL</v>
      </c>
      <c r="G6540" s="6">
        <f t="shared" si="3"/>
        <v>0</v>
      </c>
      <c r="H6540" s="6">
        <f t="shared" si="4"/>
        <v>1</v>
      </c>
      <c r="I6540" s="6" t="str">
        <f>IF(OR(A6540="",COUNTIF('Message audit'!$A$2:$A$201,A6540)=0,AND(B6540&lt;&gt;"To",B6540&lt;&gt;"CC",B6540&lt;&gt;"BCC"),E6540&lt;&gt;"BASIC_OK"),"REVIEW","OK")</f>
        <v>OK</v>
      </c>
    </row>
    <row r="6541">
      <c r="A6541" s="5" t="s">
        <v>262</v>
      </c>
      <c r="B6541" s="5" t="s">
        <v>65</v>
      </c>
      <c r="C6541" s="5" t="s">
        <v>1777</v>
      </c>
      <c r="D6541" s="6" t="str">
        <f t="shared" si="1"/>
        <v>person1540@example.org</v>
      </c>
      <c r="E6541" s="6" t="str">
        <f t="shared" si="2"/>
        <v>BASIC_OK</v>
      </c>
      <c r="F6541" s="6" t="str">
        <f>IF(E6541&lt;&gt;"BASIC_OK","REVIEW",IF(RIGHT(D6541,LEN(LOWER(TRIM('Audit summary'!$B$16)))+1)="@"&amp;LOWER(TRIM('Audit summary'!$B$16)),"INTERNAL","EXTERNAL"))</f>
        <v>EXTERNAL</v>
      </c>
      <c r="G6541" s="6">
        <f t="shared" si="3"/>
        <v>0</v>
      </c>
      <c r="H6541" s="6">
        <f t="shared" si="4"/>
        <v>1</v>
      </c>
      <c r="I6541" s="6" t="str">
        <f>IF(OR(A6541="",COUNTIF('Message audit'!$A$2:$A$201,A6541)=0,AND(B6541&lt;&gt;"To",B6541&lt;&gt;"CC",B6541&lt;&gt;"BCC"),E6541&lt;&gt;"BASIC_OK"),"REVIEW","OK")</f>
        <v>OK</v>
      </c>
    </row>
    <row r="6542">
      <c r="A6542" s="5" t="s">
        <v>262</v>
      </c>
      <c r="B6542" s="5" t="s">
        <v>21</v>
      </c>
      <c r="C6542" s="5" t="s">
        <v>1778</v>
      </c>
      <c r="D6542" s="6" t="str">
        <f t="shared" si="1"/>
        <v>person1541@demo.invalid</v>
      </c>
      <c r="E6542" s="6" t="str">
        <f t="shared" si="2"/>
        <v>BASIC_OK</v>
      </c>
      <c r="F6542" s="6" t="str">
        <f>IF(E6542&lt;&gt;"BASIC_OK","REVIEW",IF(RIGHT(D6542,LEN(LOWER(TRIM('Audit summary'!$B$16)))+1)="@"&amp;LOWER(TRIM('Audit summary'!$B$16)),"INTERNAL","EXTERNAL"))</f>
        <v>INTERNAL</v>
      </c>
      <c r="G6542" s="6">
        <f t="shared" si="3"/>
        <v>0</v>
      </c>
      <c r="H6542" s="6">
        <f t="shared" si="4"/>
        <v>1</v>
      </c>
      <c r="I6542" s="6" t="str">
        <f>IF(OR(A6542="",COUNTIF('Message audit'!$A$2:$A$201,A6542)=0,AND(B6542&lt;&gt;"To",B6542&lt;&gt;"CC",B6542&lt;&gt;"BCC"),E6542&lt;&gt;"BASIC_OK"),"REVIEW","OK")</f>
        <v>OK</v>
      </c>
    </row>
    <row r="6543">
      <c r="A6543" s="5" t="s">
        <v>262</v>
      </c>
      <c r="B6543" s="5" t="s">
        <v>50</v>
      </c>
      <c r="C6543" s="5" t="s">
        <v>1779</v>
      </c>
      <c r="D6543" s="6" t="str">
        <f t="shared" si="1"/>
        <v>person1542@demo.invalid</v>
      </c>
      <c r="E6543" s="6" t="str">
        <f t="shared" si="2"/>
        <v>BASIC_OK</v>
      </c>
      <c r="F6543" s="6" t="str">
        <f>IF(E6543&lt;&gt;"BASIC_OK","REVIEW",IF(RIGHT(D6543,LEN(LOWER(TRIM('Audit summary'!$B$16)))+1)="@"&amp;LOWER(TRIM('Audit summary'!$B$16)),"INTERNAL","EXTERNAL"))</f>
        <v>INTERNAL</v>
      </c>
      <c r="G6543" s="6">
        <f t="shared" si="3"/>
        <v>0</v>
      </c>
      <c r="H6543" s="6">
        <f t="shared" si="4"/>
        <v>1</v>
      </c>
      <c r="I6543" s="6" t="str">
        <f>IF(OR(A6543="",COUNTIF('Message audit'!$A$2:$A$201,A6543)=0,AND(B6543&lt;&gt;"To",B6543&lt;&gt;"CC",B6543&lt;&gt;"BCC"),E6543&lt;&gt;"BASIC_OK"),"REVIEW","OK")</f>
        <v>OK</v>
      </c>
    </row>
    <row r="6544">
      <c r="A6544" s="5" t="s">
        <v>262</v>
      </c>
      <c r="B6544" s="5" t="s">
        <v>65</v>
      </c>
      <c r="C6544" s="5" t="s">
        <v>1780</v>
      </c>
      <c r="D6544" s="6" t="str">
        <f t="shared" si="1"/>
        <v>person1543@demo.invalid</v>
      </c>
      <c r="E6544" s="6" t="str">
        <f t="shared" si="2"/>
        <v>BASIC_OK</v>
      </c>
      <c r="F6544" s="6" t="str">
        <f>IF(E6544&lt;&gt;"BASIC_OK","REVIEW",IF(RIGHT(D6544,LEN(LOWER(TRIM('Audit summary'!$B$16)))+1)="@"&amp;LOWER(TRIM('Audit summary'!$B$16)),"INTERNAL","EXTERNAL"))</f>
        <v>INTERNAL</v>
      </c>
      <c r="G6544" s="6">
        <f t="shared" si="3"/>
        <v>0</v>
      </c>
      <c r="H6544" s="6">
        <f t="shared" si="4"/>
        <v>1</v>
      </c>
      <c r="I6544" s="6" t="str">
        <f>IF(OR(A6544="",COUNTIF('Message audit'!$A$2:$A$201,A6544)=0,AND(B6544&lt;&gt;"To",B6544&lt;&gt;"CC",B6544&lt;&gt;"BCC"),E6544&lt;&gt;"BASIC_OK"),"REVIEW","OK")</f>
        <v>OK</v>
      </c>
    </row>
    <row r="6545">
      <c r="A6545" s="5" t="s">
        <v>262</v>
      </c>
      <c r="B6545" s="5" t="s">
        <v>21</v>
      </c>
      <c r="C6545" s="5" t="s">
        <v>1781</v>
      </c>
      <c r="D6545" s="6" t="str">
        <f t="shared" si="1"/>
        <v>person1544@demo.invalid</v>
      </c>
      <c r="E6545" s="6" t="str">
        <f t="shared" si="2"/>
        <v>BASIC_OK</v>
      </c>
      <c r="F6545" s="6" t="str">
        <f>IF(E6545&lt;&gt;"BASIC_OK","REVIEW",IF(RIGHT(D6545,LEN(LOWER(TRIM('Audit summary'!$B$16)))+1)="@"&amp;LOWER(TRIM('Audit summary'!$B$16)),"INTERNAL","EXTERNAL"))</f>
        <v>INTERNAL</v>
      </c>
      <c r="G6545" s="6">
        <f t="shared" si="3"/>
        <v>0</v>
      </c>
      <c r="H6545" s="6">
        <f t="shared" si="4"/>
        <v>1</v>
      </c>
      <c r="I6545" s="6" t="str">
        <f>IF(OR(A6545="",COUNTIF('Message audit'!$A$2:$A$201,A6545)=0,AND(B6545&lt;&gt;"To",B6545&lt;&gt;"CC",B6545&lt;&gt;"BCC"),E6545&lt;&gt;"BASIC_OK"),"REVIEW","OK")</f>
        <v>OK</v>
      </c>
    </row>
    <row r="6546">
      <c r="A6546" s="5" t="s">
        <v>262</v>
      </c>
      <c r="B6546" s="5" t="s">
        <v>50</v>
      </c>
      <c r="C6546" s="5" t="s">
        <v>1782</v>
      </c>
      <c r="D6546" s="6" t="str">
        <f t="shared" si="1"/>
        <v>person1545@example.org</v>
      </c>
      <c r="E6546" s="6" t="str">
        <f t="shared" si="2"/>
        <v>BASIC_OK</v>
      </c>
      <c r="F6546" s="6" t="str">
        <f>IF(E6546&lt;&gt;"BASIC_OK","REVIEW",IF(RIGHT(D6546,LEN(LOWER(TRIM('Audit summary'!$B$16)))+1)="@"&amp;LOWER(TRIM('Audit summary'!$B$16)),"INTERNAL","EXTERNAL"))</f>
        <v>EXTERNAL</v>
      </c>
      <c r="G6546" s="6">
        <f t="shared" si="3"/>
        <v>0</v>
      </c>
      <c r="H6546" s="6">
        <f t="shared" si="4"/>
        <v>1</v>
      </c>
      <c r="I6546" s="6" t="str">
        <f>IF(OR(A6546="",COUNTIF('Message audit'!$A$2:$A$201,A6546)=0,AND(B6546&lt;&gt;"To",B6546&lt;&gt;"CC",B6546&lt;&gt;"BCC"),E6546&lt;&gt;"BASIC_OK"),"REVIEW","OK")</f>
        <v>OK</v>
      </c>
    </row>
    <row r="6547">
      <c r="A6547" s="5" t="s">
        <v>262</v>
      </c>
      <c r="B6547" s="5" t="s">
        <v>65</v>
      </c>
      <c r="C6547" s="5" t="s">
        <v>1783</v>
      </c>
      <c r="D6547" s="6" t="str">
        <f t="shared" si="1"/>
        <v>person1546@demo.invalid</v>
      </c>
      <c r="E6547" s="6" t="str">
        <f t="shared" si="2"/>
        <v>BASIC_OK</v>
      </c>
      <c r="F6547" s="6" t="str">
        <f>IF(E6547&lt;&gt;"BASIC_OK","REVIEW",IF(RIGHT(D6547,LEN(LOWER(TRIM('Audit summary'!$B$16)))+1)="@"&amp;LOWER(TRIM('Audit summary'!$B$16)),"INTERNAL","EXTERNAL"))</f>
        <v>INTERNAL</v>
      </c>
      <c r="G6547" s="6">
        <f t="shared" si="3"/>
        <v>0</v>
      </c>
      <c r="H6547" s="6">
        <f t="shared" si="4"/>
        <v>1</v>
      </c>
      <c r="I6547" s="6" t="str">
        <f>IF(OR(A6547="",COUNTIF('Message audit'!$A$2:$A$201,A6547)=0,AND(B6547&lt;&gt;"To",B6547&lt;&gt;"CC",B6547&lt;&gt;"BCC"),E6547&lt;&gt;"BASIC_OK"),"REVIEW","OK")</f>
        <v>OK</v>
      </c>
    </row>
    <row r="6548">
      <c r="A6548" s="5" t="s">
        <v>262</v>
      </c>
      <c r="B6548" s="5" t="s">
        <v>21</v>
      </c>
      <c r="C6548" s="5" t="s">
        <v>1784</v>
      </c>
      <c r="D6548" s="6" t="str">
        <f t="shared" si="1"/>
        <v>person1547@demo.invalid</v>
      </c>
      <c r="E6548" s="6" t="str">
        <f t="shared" si="2"/>
        <v>BASIC_OK</v>
      </c>
      <c r="F6548" s="6" t="str">
        <f>IF(E6548&lt;&gt;"BASIC_OK","REVIEW",IF(RIGHT(D6548,LEN(LOWER(TRIM('Audit summary'!$B$16)))+1)="@"&amp;LOWER(TRIM('Audit summary'!$B$16)),"INTERNAL","EXTERNAL"))</f>
        <v>INTERNAL</v>
      </c>
      <c r="G6548" s="6">
        <f t="shared" si="3"/>
        <v>0</v>
      </c>
      <c r="H6548" s="6">
        <f t="shared" si="4"/>
        <v>1</v>
      </c>
      <c r="I6548" s="6" t="str">
        <f>IF(OR(A6548="",COUNTIF('Message audit'!$A$2:$A$201,A6548)=0,AND(B6548&lt;&gt;"To",B6548&lt;&gt;"CC",B6548&lt;&gt;"BCC"),E6548&lt;&gt;"BASIC_OK"),"REVIEW","OK")</f>
        <v>OK</v>
      </c>
    </row>
    <row r="6549">
      <c r="A6549" s="5" t="s">
        <v>262</v>
      </c>
      <c r="B6549" s="5" t="s">
        <v>50</v>
      </c>
      <c r="C6549" s="5" t="s">
        <v>1785</v>
      </c>
      <c r="D6549" s="6" t="str">
        <f t="shared" si="1"/>
        <v>person1548@demo.invalid</v>
      </c>
      <c r="E6549" s="6" t="str">
        <f t="shared" si="2"/>
        <v>BASIC_OK</v>
      </c>
      <c r="F6549" s="6" t="str">
        <f>IF(E6549&lt;&gt;"BASIC_OK","REVIEW",IF(RIGHT(D6549,LEN(LOWER(TRIM('Audit summary'!$B$16)))+1)="@"&amp;LOWER(TRIM('Audit summary'!$B$16)),"INTERNAL","EXTERNAL"))</f>
        <v>INTERNAL</v>
      </c>
      <c r="G6549" s="6">
        <f t="shared" si="3"/>
        <v>0</v>
      </c>
      <c r="H6549" s="6">
        <f t="shared" si="4"/>
        <v>1</v>
      </c>
      <c r="I6549" s="6" t="str">
        <f>IF(OR(A6549="",COUNTIF('Message audit'!$A$2:$A$201,A6549)=0,AND(B6549&lt;&gt;"To",B6549&lt;&gt;"CC",B6549&lt;&gt;"BCC"),E6549&lt;&gt;"BASIC_OK"),"REVIEW","OK")</f>
        <v>OK</v>
      </c>
    </row>
    <row r="6550">
      <c r="A6550" s="5" t="s">
        <v>262</v>
      </c>
      <c r="B6550" s="5" t="s">
        <v>65</v>
      </c>
      <c r="C6550" s="5" t="s">
        <v>1786</v>
      </c>
      <c r="D6550" s="6" t="str">
        <f t="shared" si="1"/>
        <v>person1549@demo.invalid</v>
      </c>
      <c r="E6550" s="6" t="str">
        <f t="shared" si="2"/>
        <v>BASIC_OK</v>
      </c>
      <c r="F6550" s="6" t="str">
        <f>IF(E6550&lt;&gt;"BASIC_OK","REVIEW",IF(RIGHT(D6550,LEN(LOWER(TRIM('Audit summary'!$B$16)))+1)="@"&amp;LOWER(TRIM('Audit summary'!$B$16)),"INTERNAL","EXTERNAL"))</f>
        <v>INTERNAL</v>
      </c>
      <c r="G6550" s="6">
        <f t="shared" si="3"/>
        <v>0</v>
      </c>
      <c r="H6550" s="6">
        <f t="shared" si="4"/>
        <v>1</v>
      </c>
      <c r="I6550" s="6" t="str">
        <f>IF(OR(A6550="",COUNTIF('Message audit'!$A$2:$A$201,A6550)=0,AND(B6550&lt;&gt;"To",B6550&lt;&gt;"CC",B6550&lt;&gt;"BCC"),E6550&lt;&gt;"BASIC_OK"),"REVIEW","OK")</f>
        <v>OK</v>
      </c>
    </row>
    <row r="6551">
      <c r="A6551" s="5" t="s">
        <v>262</v>
      </c>
      <c r="B6551" s="5" t="s">
        <v>21</v>
      </c>
      <c r="C6551" s="5" t="s">
        <v>1787</v>
      </c>
      <c r="D6551" s="6" t="str">
        <f t="shared" si="1"/>
        <v>person1550@example.org</v>
      </c>
      <c r="E6551" s="6" t="str">
        <f t="shared" si="2"/>
        <v>BASIC_OK</v>
      </c>
      <c r="F6551" s="6" t="str">
        <f>IF(E6551&lt;&gt;"BASIC_OK","REVIEW",IF(RIGHT(D6551,LEN(LOWER(TRIM('Audit summary'!$B$16)))+1)="@"&amp;LOWER(TRIM('Audit summary'!$B$16)),"INTERNAL","EXTERNAL"))</f>
        <v>EXTERNAL</v>
      </c>
      <c r="G6551" s="6">
        <f t="shared" si="3"/>
        <v>0</v>
      </c>
      <c r="H6551" s="6">
        <f t="shared" si="4"/>
        <v>1</v>
      </c>
      <c r="I6551" s="6" t="str">
        <f>IF(OR(A6551="",COUNTIF('Message audit'!$A$2:$A$201,A6551)=0,AND(B6551&lt;&gt;"To",B6551&lt;&gt;"CC",B6551&lt;&gt;"BCC"),E6551&lt;&gt;"BASIC_OK"),"REVIEW","OK")</f>
        <v>OK</v>
      </c>
    </row>
    <row r="6552">
      <c r="A6552" s="5" t="s">
        <v>262</v>
      </c>
      <c r="B6552" s="5" t="s">
        <v>50</v>
      </c>
      <c r="C6552" s="5" t="s">
        <v>1788</v>
      </c>
      <c r="D6552" s="6" t="str">
        <f t="shared" si="1"/>
        <v>person1551@demo.invalid</v>
      </c>
      <c r="E6552" s="6" t="str">
        <f t="shared" si="2"/>
        <v>BASIC_OK</v>
      </c>
      <c r="F6552" s="6" t="str">
        <f>IF(E6552&lt;&gt;"BASIC_OK","REVIEW",IF(RIGHT(D6552,LEN(LOWER(TRIM('Audit summary'!$B$16)))+1)="@"&amp;LOWER(TRIM('Audit summary'!$B$16)),"INTERNAL","EXTERNAL"))</f>
        <v>INTERNAL</v>
      </c>
      <c r="G6552" s="6">
        <f t="shared" si="3"/>
        <v>0</v>
      </c>
      <c r="H6552" s="6">
        <f t="shared" si="4"/>
        <v>1</v>
      </c>
      <c r="I6552" s="6" t="str">
        <f>IF(OR(A6552="",COUNTIF('Message audit'!$A$2:$A$201,A6552)=0,AND(B6552&lt;&gt;"To",B6552&lt;&gt;"CC",B6552&lt;&gt;"BCC"),E6552&lt;&gt;"BASIC_OK"),"REVIEW","OK")</f>
        <v>OK</v>
      </c>
    </row>
    <row r="6553">
      <c r="A6553" s="5" t="s">
        <v>263</v>
      </c>
      <c r="B6553" s="5" t="s">
        <v>65</v>
      </c>
      <c r="C6553" s="5" t="s">
        <v>1789</v>
      </c>
      <c r="D6553" s="6" t="str">
        <f t="shared" si="1"/>
        <v>person1552@demo.invalid</v>
      </c>
      <c r="E6553" s="6" t="str">
        <f t="shared" si="2"/>
        <v>BASIC_OK</v>
      </c>
      <c r="F6553" s="6" t="str">
        <f>IF(E6553&lt;&gt;"BASIC_OK","REVIEW",IF(RIGHT(D6553,LEN(LOWER(TRIM('Audit summary'!$B$16)))+1)="@"&amp;LOWER(TRIM('Audit summary'!$B$16)),"INTERNAL","EXTERNAL"))</f>
        <v>INTERNAL</v>
      </c>
      <c r="G6553" s="6">
        <f t="shared" si="3"/>
        <v>0</v>
      </c>
      <c r="H6553" s="6">
        <f t="shared" si="4"/>
        <v>1</v>
      </c>
      <c r="I6553" s="6" t="str">
        <f>IF(OR(A6553="",COUNTIF('Message audit'!$A$2:$A$201,A6553)=0,AND(B6553&lt;&gt;"To",B6553&lt;&gt;"CC",B6553&lt;&gt;"BCC"),E6553&lt;&gt;"BASIC_OK"),"REVIEW","OK")</f>
        <v>OK</v>
      </c>
    </row>
    <row r="6554">
      <c r="A6554" s="5" t="s">
        <v>263</v>
      </c>
      <c r="B6554" s="5" t="s">
        <v>21</v>
      </c>
      <c r="C6554" s="5" t="s">
        <v>1790</v>
      </c>
      <c r="D6554" s="6" t="str">
        <f t="shared" si="1"/>
        <v>person1553@demo.invalid</v>
      </c>
      <c r="E6554" s="6" t="str">
        <f t="shared" si="2"/>
        <v>BASIC_OK</v>
      </c>
      <c r="F6554" s="6" t="str">
        <f>IF(E6554&lt;&gt;"BASIC_OK","REVIEW",IF(RIGHT(D6554,LEN(LOWER(TRIM('Audit summary'!$B$16)))+1)="@"&amp;LOWER(TRIM('Audit summary'!$B$16)),"INTERNAL","EXTERNAL"))</f>
        <v>INTERNAL</v>
      </c>
      <c r="G6554" s="6">
        <f t="shared" si="3"/>
        <v>0</v>
      </c>
      <c r="H6554" s="6">
        <f t="shared" si="4"/>
        <v>1</v>
      </c>
      <c r="I6554" s="6" t="str">
        <f>IF(OR(A6554="",COUNTIF('Message audit'!$A$2:$A$201,A6554)=0,AND(B6554&lt;&gt;"To",B6554&lt;&gt;"CC",B6554&lt;&gt;"BCC"),E6554&lt;&gt;"BASIC_OK"),"REVIEW","OK")</f>
        <v>OK</v>
      </c>
    </row>
    <row r="6555">
      <c r="A6555" s="5" t="s">
        <v>263</v>
      </c>
      <c r="B6555" s="5" t="s">
        <v>50</v>
      </c>
      <c r="C6555" s="5" t="s">
        <v>1791</v>
      </c>
      <c r="D6555" s="6" t="str">
        <f t="shared" si="1"/>
        <v>person1554@demo.invalid</v>
      </c>
      <c r="E6555" s="6" t="str">
        <f t="shared" si="2"/>
        <v>BASIC_OK</v>
      </c>
      <c r="F6555" s="6" t="str">
        <f>IF(E6555&lt;&gt;"BASIC_OK","REVIEW",IF(RIGHT(D6555,LEN(LOWER(TRIM('Audit summary'!$B$16)))+1)="@"&amp;LOWER(TRIM('Audit summary'!$B$16)),"INTERNAL","EXTERNAL"))</f>
        <v>INTERNAL</v>
      </c>
      <c r="G6555" s="6">
        <f t="shared" si="3"/>
        <v>0</v>
      </c>
      <c r="H6555" s="6">
        <f t="shared" si="4"/>
        <v>1</v>
      </c>
      <c r="I6555" s="6" t="str">
        <f>IF(OR(A6555="",COUNTIF('Message audit'!$A$2:$A$201,A6555)=0,AND(B6555&lt;&gt;"To",B6555&lt;&gt;"CC",B6555&lt;&gt;"BCC"),E6555&lt;&gt;"BASIC_OK"),"REVIEW","OK")</f>
        <v>OK</v>
      </c>
    </row>
    <row r="6556">
      <c r="A6556" s="5" t="s">
        <v>263</v>
      </c>
      <c r="B6556" s="5" t="s">
        <v>65</v>
      </c>
      <c r="C6556" s="5" t="s">
        <v>1792</v>
      </c>
      <c r="D6556" s="6" t="str">
        <f t="shared" si="1"/>
        <v>person1555@example.org</v>
      </c>
      <c r="E6556" s="6" t="str">
        <f t="shared" si="2"/>
        <v>BASIC_OK</v>
      </c>
      <c r="F6556" s="6" t="str">
        <f>IF(E6556&lt;&gt;"BASIC_OK","REVIEW",IF(RIGHT(D6556,LEN(LOWER(TRIM('Audit summary'!$B$16)))+1)="@"&amp;LOWER(TRIM('Audit summary'!$B$16)),"INTERNAL","EXTERNAL"))</f>
        <v>EXTERNAL</v>
      </c>
      <c r="G6556" s="6">
        <f t="shared" si="3"/>
        <v>0</v>
      </c>
      <c r="H6556" s="6">
        <f t="shared" si="4"/>
        <v>1</v>
      </c>
      <c r="I6556" s="6" t="str">
        <f>IF(OR(A6556="",COUNTIF('Message audit'!$A$2:$A$201,A6556)=0,AND(B6556&lt;&gt;"To",B6556&lt;&gt;"CC",B6556&lt;&gt;"BCC"),E6556&lt;&gt;"BASIC_OK"),"REVIEW","OK")</f>
        <v>OK</v>
      </c>
    </row>
    <row r="6557">
      <c r="A6557" s="5" t="s">
        <v>263</v>
      </c>
      <c r="B6557" s="5" t="s">
        <v>21</v>
      </c>
      <c r="C6557" s="5" t="s">
        <v>1793</v>
      </c>
      <c r="D6557" s="6" t="str">
        <f t="shared" si="1"/>
        <v>person1556@demo.invalid</v>
      </c>
      <c r="E6557" s="6" t="str">
        <f t="shared" si="2"/>
        <v>BASIC_OK</v>
      </c>
      <c r="F6557" s="6" t="str">
        <f>IF(E6557&lt;&gt;"BASIC_OK","REVIEW",IF(RIGHT(D6557,LEN(LOWER(TRIM('Audit summary'!$B$16)))+1)="@"&amp;LOWER(TRIM('Audit summary'!$B$16)),"INTERNAL","EXTERNAL"))</f>
        <v>INTERNAL</v>
      </c>
      <c r="G6557" s="6">
        <f t="shared" si="3"/>
        <v>0</v>
      </c>
      <c r="H6557" s="6">
        <f t="shared" si="4"/>
        <v>1</v>
      </c>
      <c r="I6557" s="6" t="str">
        <f>IF(OR(A6557="",COUNTIF('Message audit'!$A$2:$A$201,A6557)=0,AND(B6557&lt;&gt;"To",B6557&lt;&gt;"CC",B6557&lt;&gt;"BCC"),E6557&lt;&gt;"BASIC_OK"),"REVIEW","OK")</f>
        <v>OK</v>
      </c>
    </row>
    <row r="6558">
      <c r="A6558" s="5" t="s">
        <v>263</v>
      </c>
      <c r="B6558" s="5" t="s">
        <v>50</v>
      </c>
      <c r="C6558" s="5" t="s">
        <v>1794</v>
      </c>
      <c r="D6558" s="6" t="str">
        <f t="shared" si="1"/>
        <v>person1557@demo.invalid</v>
      </c>
      <c r="E6558" s="6" t="str">
        <f t="shared" si="2"/>
        <v>BASIC_OK</v>
      </c>
      <c r="F6558" s="6" t="str">
        <f>IF(E6558&lt;&gt;"BASIC_OK","REVIEW",IF(RIGHT(D6558,LEN(LOWER(TRIM('Audit summary'!$B$16)))+1)="@"&amp;LOWER(TRIM('Audit summary'!$B$16)),"INTERNAL","EXTERNAL"))</f>
        <v>INTERNAL</v>
      </c>
      <c r="G6558" s="6">
        <f t="shared" si="3"/>
        <v>0</v>
      </c>
      <c r="H6558" s="6">
        <f t="shared" si="4"/>
        <v>1</v>
      </c>
      <c r="I6558" s="6" t="str">
        <f>IF(OR(A6558="",COUNTIF('Message audit'!$A$2:$A$201,A6558)=0,AND(B6558&lt;&gt;"To",B6558&lt;&gt;"CC",B6558&lt;&gt;"BCC"),E6558&lt;&gt;"BASIC_OK"),"REVIEW","OK")</f>
        <v>OK</v>
      </c>
    </row>
    <row r="6559">
      <c r="A6559" s="5" t="s">
        <v>263</v>
      </c>
      <c r="B6559" s="5" t="s">
        <v>65</v>
      </c>
      <c r="C6559" s="5" t="s">
        <v>1795</v>
      </c>
      <c r="D6559" s="6" t="str">
        <f t="shared" si="1"/>
        <v>person1558@demo.invalid</v>
      </c>
      <c r="E6559" s="6" t="str">
        <f t="shared" si="2"/>
        <v>BASIC_OK</v>
      </c>
      <c r="F6559" s="6" t="str">
        <f>IF(E6559&lt;&gt;"BASIC_OK","REVIEW",IF(RIGHT(D6559,LEN(LOWER(TRIM('Audit summary'!$B$16)))+1)="@"&amp;LOWER(TRIM('Audit summary'!$B$16)),"INTERNAL","EXTERNAL"))</f>
        <v>INTERNAL</v>
      </c>
      <c r="G6559" s="6">
        <f t="shared" si="3"/>
        <v>0</v>
      </c>
      <c r="H6559" s="6">
        <f t="shared" si="4"/>
        <v>1</v>
      </c>
      <c r="I6559" s="6" t="str">
        <f>IF(OR(A6559="",COUNTIF('Message audit'!$A$2:$A$201,A6559)=0,AND(B6559&lt;&gt;"To",B6559&lt;&gt;"CC",B6559&lt;&gt;"BCC"),E6559&lt;&gt;"BASIC_OK"),"REVIEW","OK")</f>
        <v>OK</v>
      </c>
    </row>
    <row r="6560">
      <c r="A6560" s="5" t="s">
        <v>263</v>
      </c>
      <c r="B6560" s="5" t="s">
        <v>21</v>
      </c>
      <c r="C6560" s="5" t="s">
        <v>1796</v>
      </c>
      <c r="D6560" s="6" t="str">
        <f t="shared" si="1"/>
        <v>person1559@demo.invalid</v>
      </c>
      <c r="E6560" s="6" t="str">
        <f t="shared" si="2"/>
        <v>BASIC_OK</v>
      </c>
      <c r="F6560" s="6" t="str">
        <f>IF(E6560&lt;&gt;"BASIC_OK","REVIEW",IF(RIGHT(D6560,LEN(LOWER(TRIM('Audit summary'!$B$16)))+1)="@"&amp;LOWER(TRIM('Audit summary'!$B$16)),"INTERNAL","EXTERNAL"))</f>
        <v>INTERNAL</v>
      </c>
      <c r="G6560" s="6">
        <f t="shared" si="3"/>
        <v>0</v>
      </c>
      <c r="H6560" s="6">
        <f t="shared" si="4"/>
        <v>1</v>
      </c>
      <c r="I6560" s="6" t="str">
        <f>IF(OR(A6560="",COUNTIF('Message audit'!$A$2:$A$201,A6560)=0,AND(B6560&lt;&gt;"To",B6560&lt;&gt;"CC",B6560&lt;&gt;"BCC"),E6560&lt;&gt;"BASIC_OK"),"REVIEW","OK")</f>
        <v>OK</v>
      </c>
    </row>
    <row r="6561">
      <c r="A6561" s="5" t="s">
        <v>263</v>
      </c>
      <c r="B6561" s="5" t="s">
        <v>50</v>
      </c>
      <c r="C6561" s="5" t="s">
        <v>1797</v>
      </c>
      <c r="D6561" s="6" t="str">
        <f t="shared" si="1"/>
        <v>person1560@example.org</v>
      </c>
      <c r="E6561" s="6" t="str">
        <f t="shared" si="2"/>
        <v>BASIC_OK</v>
      </c>
      <c r="F6561" s="6" t="str">
        <f>IF(E6561&lt;&gt;"BASIC_OK","REVIEW",IF(RIGHT(D6561,LEN(LOWER(TRIM('Audit summary'!$B$16)))+1)="@"&amp;LOWER(TRIM('Audit summary'!$B$16)),"INTERNAL","EXTERNAL"))</f>
        <v>EXTERNAL</v>
      </c>
      <c r="G6561" s="6">
        <f t="shared" si="3"/>
        <v>0</v>
      </c>
      <c r="H6561" s="6">
        <f t="shared" si="4"/>
        <v>1</v>
      </c>
      <c r="I6561" s="6" t="str">
        <f>IF(OR(A6561="",COUNTIF('Message audit'!$A$2:$A$201,A6561)=0,AND(B6561&lt;&gt;"To",B6561&lt;&gt;"CC",B6561&lt;&gt;"BCC"),E6561&lt;&gt;"BASIC_OK"),"REVIEW","OK")</f>
        <v>OK</v>
      </c>
    </row>
    <row r="6562">
      <c r="A6562" s="5" t="s">
        <v>263</v>
      </c>
      <c r="B6562" s="5" t="s">
        <v>65</v>
      </c>
      <c r="C6562" s="5" t="s">
        <v>1798</v>
      </c>
      <c r="D6562" s="6" t="str">
        <f t="shared" si="1"/>
        <v>person1561@demo.invalid</v>
      </c>
      <c r="E6562" s="6" t="str">
        <f t="shared" si="2"/>
        <v>BASIC_OK</v>
      </c>
      <c r="F6562" s="6" t="str">
        <f>IF(E6562&lt;&gt;"BASIC_OK","REVIEW",IF(RIGHT(D6562,LEN(LOWER(TRIM('Audit summary'!$B$16)))+1)="@"&amp;LOWER(TRIM('Audit summary'!$B$16)),"INTERNAL","EXTERNAL"))</f>
        <v>INTERNAL</v>
      </c>
      <c r="G6562" s="6">
        <f t="shared" si="3"/>
        <v>0</v>
      </c>
      <c r="H6562" s="6">
        <f t="shared" si="4"/>
        <v>1</v>
      </c>
      <c r="I6562" s="6" t="str">
        <f>IF(OR(A6562="",COUNTIF('Message audit'!$A$2:$A$201,A6562)=0,AND(B6562&lt;&gt;"To",B6562&lt;&gt;"CC",B6562&lt;&gt;"BCC"),E6562&lt;&gt;"BASIC_OK"),"REVIEW","OK")</f>
        <v>OK</v>
      </c>
    </row>
    <row r="6563">
      <c r="A6563" s="5" t="s">
        <v>263</v>
      </c>
      <c r="B6563" s="5" t="s">
        <v>21</v>
      </c>
      <c r="C6563" s="5" t="s">
        <v>1799</v>
      </c>
      <c r="D6563" s="6" t="str">
        <f t="shared" si="1"/>
        <v>person1562@demo.invalid</v>
      </c>
      <c r="E6563" s="6" t="str">
        <f t="shared" si="2"/>
        <v>BASIC_OK</v>
      </c>
      <c r="F6563" s="6" t="str">
        <f>IF(E6563&lt;&gt;"BASIC_OK","REVIEW",IF(RIGHT(D6563,LEN(LOWER(TRIM('Audit summary'!$B$16)))+1)="@"&amp;LOWER(TRIM('Audit summary'!$B$16)),"INTERNAL","EXTERNAL"))</f>
        <v>INTERNAL</v>
      </c>
      <c r="G6563" s="6">
        <f t="shared" si="3"/>
        <v>0</v>
      </c>
      <c r="H6563" s="6">
        <f t="shared" si="4"/>
        <v>1</v>
      </c>
      <c r="I6563" s="6" t="str">
        <f>IF(OR(A6563="",COUNTIF('Message audit'!$A$2:$A$201,A6563)=0,AND(B6563&lt;&gt;"To",B6563&lt;&gt;"CC",B6563&lt;&gt;"BCC"),E6563&lt;&gt;"BASIC_OK"),"REVIEW","OK")</f>
        <v>OK</v>
      </c>
    </row>
    <row r="6564">
      <c r="A6564" s="5" t="s">
        <v>263</v>
      </c>
      <c r="B6564" s="5" t="s">
        <v>50</v>
      </c>
      <c r="C6564" s="5" t="s">
        <v>1800</v>
      </c>
      <c r="D6564" s="6" t="str">
        <f t="shared" si="1"/>
        <v>person1563@demo.invalid</v>
      </c>
      <c r="E6564" s="6" t="str">
        <f t="shared" si="2"/>
        <v>BASIC_OK</v>
      </c>
      <c r="F6564" s="6" t="str">
        <f>IF(E6564&lt;&gt;"BASIC_OK","REVIEW",IF(RIGHT(D6564,LEN(LOWER(TRIM('Audit summary'!$B$16)))+1)="@"&amp;LOWER(TRIM('Audit summary'!$B$16)),"INTERNAL","EXTERNAL"))</f>
        <v>INTERNAL</v>
      </c>
      <c r="G6564" s="6">
        <f t="shared" si="3"/>
        <v>0</v>
      </c>
      <c r="H6564" s="6">
        <f t="shared" si="4"/>
        <v>1</v>
      </c>
      <c r="I6564" s="6" t="str">
        <f>IF(OR(A6564="",COUNTIF('Message audit'!$A$2:$A$201,A6564)=0,AND(B6564&lt;&gt;"To",B6564&lt;&gt;"CC",B6564&lt;&gt;"BCC"),E6564&lt;&gt;"BASIC_OK"),"REVIEW","OK")</f>
        <v>OK</v>
      </c>
    </row>
    <row r="6565">
      <c r="A6565" s="5" t="s">
        <v>263</v>
      </c>
      <c r="B6565" s="5" t="s">
        <v>65</v>
      </c>
      <c r="C6565" s="5" t="s">
        <v>1801</v>
      </c>
      <c r="D6565" s="6" t="str">
        <f t="shared" si="1"/>
        <v>person1564@demo.invalid</v>
      </c>
      <c r="E6565" s="6" t="str">
        <f t="shared" si="2"/>
        <v>BASIC_OK</v>
      </c>
      <c r="F6565" s="6" t="str">
        <f>IF(E6565&lt;&gt;"BASIC_OK","REVIEW",IF(RIGHT(D6565,LEN(LOWER(TRIM('Audit summary'!$B$16)))+1)="@"&amp;LOWER(TRIM('Audit summary'!$B$16)),"INTERNAL","EXTERNAL"))</f>
        <v>INTERNAL</v>
      </c>
      <c r="G6565" s="6">
        <f t="shared" si="3"/>
        <v>0</v>
      </c>
      <c r="H6565" s="6">
        <f t="shared" si="4"/>
        <v>1</v>
      </c>
      <c r="I6565" s="6" t="str">
        <f>IF(OR(A6565="",COUNTIF('Message audit'!$A$2:$A$201,A6565)=0,AND(B6565&lt;&gt;"To",B6565&lt;&gt;"CC",B6565&lt;&gt;"BCC"),E6565&lt;&gt;"BASIC_OK"),"REVIEW","OK")</f>
        <v>OK</v>
      </c>
    </row>
    <row r="6566">
      <c r="A6566" s="5" t="s">
        <v>263</v>
      </c>
      <c r="B6566" s="5" t="s">
        <v>21</v>
      </c>
      <c r="C6566" s="5" t="s">
        <v>1802</v>
      </c>
      <c r="D6566" s="6" t="str">
        <f t="shared" si="1"/>
        <v>person1565@example.org</v>
      </c>
      <c r="E6566" s="6" t="str">
        <f t="shared" si="2"/>
        <v>BASIC_OK</v>
      </c>
      <c r="F6566" s="6" t="str">
        <f>IF(E6566&lt;&gt;"BASIC_OK","REVIEW",IF(RIGHT(D6566,LEN(LOWER(TRIM('Audit summary'!$B$16)))+1)="@"&amp;LOWER(TRIM('Audit summary'!$B$16)),"INTERNAL","EXTERNAL"))</f>
        <v>EXTERNAL</v>
      </c>
      <c r="G6566" s="6">
        <f t="shared" si="3"/>
        <v>0</v>
      </c>
      <c r="H6566" s="6">
        <f t="shared" si="4"/>
        <v>1</v>
      </c>
      <c r="I6566" s="6" t="str">
        <f>IF(OR(A6566="",COUNTIF('Message audit'!$A$2:$A$201,A6566)=0,AND(B6566&lt;&gt;"To",B6566&lt;&gt;"CC",B6566&lt;&gt;"BCC"),E6566&lt;&gt;"BASIC_OK"),"REVIEW","OK")</f>
        <v>OK</v>
      </c>
    </row>
    <row r="6567">
      <c r="A6567" s="5" t="s">
        <v>263</v>
      </c>
      <c r="B6567" s="5" t="s">
        <v>50</v>
      </c>
      <c r="C6567" s="5" t="s">
        <v>1803</v>
      </c>
      <c r="D6567" s="6" t="str">
        <f t="shared" si="1"/>
        <v>person1566@demo.invalid</v>
      </c>
      <c r="E6567" s="6" t="str">
        <f t="shared" si="2"/>
        <v>BASIC_OK</v>
      </c>
      <c r="F6567" s="6" t="str">
        <f>IF(E6567&lt;&gt;"BASIC_OK","REVIEW",IF(RIGHT(D6567,LEN(LOWER(TRIM('Audit summary'!$B$16)))+1)="@"&amp;LOWER(TRIM('Audit summary'!$B$16)),"INTERNAL","EXTERNAL"))</f>
        <v>INTERNAL</v>
      </c>
      <c r="G6567" s="6">
        <f t="shared" si="3"/>
        <v>0</v>
      </c>
      <c r="H6567" s="6">
        <f t="shared" si="4"/>
        <v>1</v>
      </c>
      <c r="I6567" s="6" t="str">
        <f>IF(OR(A6567="",COUNTIF('Message audit'!$A$2:$A$201,A6567)=0,AND(B6567&lt;&gt;"To",B6567&lt;&gt;"CC",B6567&lt;&gt;"BCC"),E6567&lt;&gt;"BASIC_OK"),"REVIEW","OK")</f>
        <v>OK</v>
      </c>
    </row>
    <row r="6568">
      <c r="A6568" s="5" t="s">
        <v>263</v>
      </c>
      <c r="B6568" s="5" t="s">
        <v>65</v>
      </c>
      <c r="C6568" s="5" t="s">
        <v>1804</v>
      </c>
      <c r="D6568" s="6" t="str">
        <f t="shared" si="1"/>
        <v>person1567@demo.invalid</v>
      </c>
      <c r="E6568" s="6" t="str">
        <f t="shared" si="2"/>
        <v>BASIC_OK</v>
      </c>
      <c r="F6568" s="6" t="str">
        <f>IF(E6568&lt;&gt;"BASIC_OK","REVIEW",IF(RIGHT(D6568,LEN(LOWER(TRIM('Audit summary'!$B$16)))+1)="@"&amp;LOWER(TRIM('Audit summary'!$B$16)),"INTERNAL","EXTERNAL"))</f>
        <v>INTERNAL</v>
      </c>
      <c r="G6568" s="6">
        <f t="shared" si="3"/>
        <v>0</v>
      </c>
      <c r="H6568" s="6">
        <f t="shared" si="4"/>
        <v>1</v>
      </c>
      <c r="I6568" s="6" t="str">
        <f>IF(OR(A6568="",COUNTIF('Message audit'!$A$2:$A$201,A6568)=0,AND(B6568&lt;&gt;"To",B6568&lt;&gt;"CC",B6568&lt;&gt;"BCC"),E6568&lt;&gt;"BASIC_OK"),"REVIEW","OK")</f>
        <v>OK</v>
      </c>
    </row>
    <row r="6569">
      <c r="A6569" s="5" t="s">
        <v>263</v>
      </c>
      <c r="B6569" s="5" t="s">
        <v>21</v>
      </c>
      <c r="C6569" s="5" t="s">
        <v>1805</v>
      </c>
      <c r="D6569" s="6" t="str">
        <f t="shared" si="1"/>
        <v>person1568@demo.invalid</v>
      </c>
      <c r="E6569" s="6" t="str">
        <f t="shared" si="2"/>
        <v>BASIC_OK</v>
      </c>
      <c r="F6569" s="6" t="str">
        <f>IF(E6569&lt;&gt;"BASIC_OK","REVIEW",IF(RIGHT(D6569,LEN(LOWER(TRIM('Audit summary'!$B$16)))+1)="@"&amp;LOWER(TRIM('Audit summary'!$B$16)),"INTERNAL","EXTERNAL"))</f>
        <v>INTERNAL</v>
      </c>
      <c r="G6569" s="6">
        <f t="shared" si="3"/>
        <v>0</v>
      </c>
      <c r="H6569" s="6">
        <f t="shared" si="4"/>
        <v>1</v>
      </c>
      <c r="I6569" s="6" t="str">
        <f>IF(OR(A6569="",COUNTIF('Message audit'!$A$2:$A$201,A6569)=0,AND(B6569&lt;&gt;"To",B6569&lt;&gt;"CC",B6569&lt;&gt;"BCC"),E6569&lt;&gt;"BASIC_OK"),"REVIEW","OK")</f>
        <v>OK</v>
      </c>
    </row>
    <row r="6570">
      <c r="A6570" s="5" t="s">
        <v>263</v>
      </c>
      <c r="B6570" s="5" t="s">
        <v>50</v>
      </c>
      <c r="C6570" s="5" t="s">
        <v>1806</v>
      </c>
      <c r="D6570" s="6" t="str">
        <f t="shared" si="1"/>
        <v>person1569@demo.invalid</v>
      </c>
      <c r="E6570" s="6" t="str">
        <f t="shared" si="2"/>
        <v>BASIC_OK</v>
      </c>
      <c r="F6570" s="6" t="str">
        <f>IF(E6570&lt;&gt;"BASIC_OK","REVIEW",IF(RIGHT(D6570,LEN(LOWER(TRIM('Audit summary'!$B$16)))+1)="@"&amp;LOWER(TRIM('Audit summary'!$B$16)),"INTERNAL","EXTERNAL"))</f>
        <v>INTERNAL</v>
      </c>
      <c r="G6570" s="6">
        <f t="shared" si="3"/>
        <v>0</v>
      </c>
      <c r="H6570" s="6">
        <f t="shared" si="4"/>
        <v>1</v>
      </c>
      <c r="I6570" s="6" t="str">
        <f>IF(OR(A6570="",COUNTIF('Message audit'!$A$2:$A$201,A6570)=0,AND(B6570&lt;&gt;"To",B6570&lt;&gt;"CC",B6570&lt;&gt;"BCC"),E6570&lt;&gt;"BASIC_OK"),"REVIEW","OK")</f>
        <v>OK</v>
      </c>
    </row>
    <row r="6571">
      <c r="A6571" s="5" t="s">
        <v>263</v>
      </c>
      <c r="B6571" s="5" t="s">
        <v>65</v>
      </c>
      <c r="C6571" s="5" t="s">
        <v>1807</v>
      </c>
      <c r="D6571" s="6" t="str">
        <f t="shared" si="1"/>
        <v>person1570@example.org</v>
      </c>
      <c r="E6571" s="6" t="str">
        <f t="shared" si="2"/>
        <v>BASIC_OK</v>
      </c>
      <c r="F6571" s="6" t="str">
        <f>IF(E6571&lt;&gt;"BASIC_OK","REVIEW",IF(RIGHT(D6571,LEN(LOWER(TRIM('Audit summary'!$B$16)))+1)="@"&amp;LOWER(TRIM('Audit summary'!$B$16)),"INTERNAL","EXTERNAL"))</f>
        <v>EXTERNAL</v>
      </c>
      <c r="G6571" s="6">
        <f t="shared" si="3"/>
        <v>0</v>
      </c>
      <c r="H6571" s="6">
        <f t="shared" si="4"/>
        <v>1</v>
      </c>
      <c r="I6571" s="6" t="str">
        <f>IF(OR(A6571="",COUNTIF('Message audit'!$A$2:$A$201,A6571)=0,AND(B6571&lt;&gt;"To",B6571&lt;&gt;"CC",B6571&lt;&gt;"BCC"),E6571&lt;&gt;"BASIC_OK"),"REVIEW","OK")</f>
        <v>OK</v>
      </c>
    </row>
    <row r="6572">
      <c r="A6572" s="5" t="s">
        <v>263</v>
      </c>
      <c r="B6572" s="5" t="s">
        <v>21</v>
      </c>
      <c r="C6572" s="5" t="s">
        <v>1808</v>
      </c>
      <c r="D6572" s="6" t="str">
        <f t="shared" si="1"/>
        <v>person1571@demo.invalid</v>
      </c>
      <c r="E6572" s="6" t="str">
        <f t="shared" si="2"/>
        <v>BASIC_OK</v>
      </c>
      <c r="F6572" s="6" t="str">
        <f>IF(E6572&lt;&gt;"BASIC_OK","REVIEW",IF(RIGHT(D6572,LEN(LOWER(TRIM('Audit summary'!$B$16)))+1)="@"&amp;LOWER(TRIM('Audit summary'!$B$16)),"INTERNAL","EXTERNAL"))</f>
        <v>INTERNAL</v>
      </c>
      <c r="G6572" s="6">
        <f t="shared" si="3"/>
        <v>0</v>
      </c>
      <c r="H6572" s="6">
        <f t="shared" si="4"/>
        <v>1</v>
      </c>
      <c r="I6572" s="6" t="str">
        <f>IF(OR(A6572="",COUNTIF('Message audit'!$A$2:$A$201,A6572)=0,AND(B6572&lt;&gt;"To",B6572&lt;&gt;"CC",B6572&lt;&gt;"BCC"),E6572&lt;&gt;"BASIC_OK"),"REVIEW","OK")</f>
        <v>OK</v>
      </c>
    </row>
    <row r="6573">
      <c r="A6573" s="5" t="s">
        <v>263</v>
      </c>
      <c r="B6573" s="5" t="s">
        <v>50</v>
      </c>
      <c r="C6573" s="5" t="s">
        <v>1809</v>
      </c>
      <c r="D6573" s="6" t="str">
        <f t="shared" si="1"/>
        <v>person1572@demo.invalid</v>
      </c>
      <c r="E6573" s="6" t="str">
        <f t="shared" si="2"/>
        <v>BASIC_OK</v>
      </c>
      <c r="F6573" s="6" t="str">
        <f>IF(E6573&lt;&gt;"BASIC_OK","REVIEW",IF(RIGHT(D6573,LEN(LOWER(TRIM('Audit summary'!$B$16)))+1)="@"&amp;LOWER(TRIM('Audit summary'!$B$16)),"INTERNAL","EXTERNAL"))</f>
        <v>INTERNAL</v>
      </c>
      <c r="G6573" s="6">
        <f t="shared" si="3"/>
        <v>0</v>
      </c>
      <c r="H6573" s="6">
        <f t="shared" si="4"/>
        <v>1</v>
      </c>
      <c r="I6573" s="6" t="str">
        <f>IF(OR(A6573="",COUNTIF('Message audit'!$A$2:$A$201,A6573)=0,AND(B6573&lt;&gt;"To",B6573&lt;&gt;"CC",B6573&lt;&gt;"BCC"),E6573&lt;&gt;"BASIC_OK"),"REVIEW","OK")</f>
        <v>OK</v>
      </c>
    </row>
    <row r="6574">
      <c r="A6574" s="5" t="s">
        <v>263</v>
      </c>
      <c r="B6574" s="5" t="s">
        <v>65</v>
      </c>
      <c r="C6574" s="5" t="s">
        <v>1810</v>
      </c>
      <c r="D6574" s="6" t="str">
        <f t="shared" si="1"/>
        <v>person1573@demo.invalid</v>
      </c>
      <c r="E6574" s="6" t="str">
        <f t="shared" si="2"/>
        <v>BASIC_OK</v>
      </c>
      <c r="F6574" s="6" t="str">
        <f>IF(E6574&lt;&gt;"BASIC_OK","REVIEW",IF(RIGHT(D6574,LEN(LOWER(TRIM('Audit summary'!$B$16)))+1)="@"&amp;LOWER(TRIM('Audit summary'!$B$16)),"INTERNAL","EXTERNAL"))</f>
        <v>INTERNAL</v>
      </c>
      <c r="G6574" s="6">
        <f t="shared" si="3"/>
        <v>0</v>
      </c>
      <c r="H6574" s="6">
        <f t="shared" si="4"/>
        <v>1</v>
      </c>
      <c r="I6574" s="6" t="str">
        <f>IF(OR(A6574="",COUNTIF('Message audit'!$A$2:$A$201,A6574)=0,AND(B6574&lt;&gt;"To",B6574&lt;&gt;"CC",B6574&lt;&gt;"BCC"),E6574&lt;&gt;"BASIC_OK"),"REVIEW","OK")</f>
        <v>OK</v>
      </c>
    </row>
    <row r="6575">
      <c r="A6575" s="5" t="s">
        <v>263</v>
      </c>
      <c r="B6575" s="5" t="s">
        <v>21</v>
      </c>
      <c r="C6575" s="5" t="s">
        <v>1811</v>
      </c>
      <c r="D6575" s="6" t="str">
        <f t="shared" si="1"/>
        <v>person1574@demo.invalid</v>
      </c>
      <c r="E6575" s="6" t="str">
        <f t="shared" si="2"/>
        <v>BASIC_OK</v>
      </c>
      <c r="F6575" s="6" t="str">
        <f>IF(E6575&lt;&gt;"BASIC_OK","REVIEW",IF(RIGHT(D6575,LEN(LOWER(TRIM('Audit summary'!$B$16)))+1)="@"&amp;LOWER(TRIM('Audit summary'!$B$16)),"INTERNAL","EXTERNAL"))</f>
        <v>INTERNAL</v>
      </c>
      <c r="G6575" s="6">
        <f t="shared" si="3"/>
        <v>0</v>
      </c>
      <c r="H6575" s="6">
        <f t="shared" si="4"/>
        <v>1</v>
      </c>
      <c r="I6575" s="6" t="str">
        <f>IF(OR(A6575="",COUNTIF('Message audit'!$A$2:$A$201,A6575)=0,AND(B6575&lt;&gt;"To",B6575&lt;&gt;"CC",B6575&lt;&gt;"BCC"),E6575&lt;&gt;"BASIC_OK"),"REVIEW","OK")</f>
        <v>OK</v>
      </c>
    </row>
    <row r="6576">
      <c r="A6576" s="5" t="s">
        <v>263</v>
      </c>
      <c r="B6576" s="5" t="s">
        <v>50</v>
      </c>
      <c r="C6576" s="5" t="s">
        <v>1812</v>
      </c>
      <c r="D6576" s="6" t="str">
        <f t="shared" si="1"/>
        <v>person1575@example.org</v>
      </c>
      <c r="E6576" s="6" t="str">
        <f t="shared" si="2"/>
        <v>BASIC_OK</v>
      </c>
      <c r="F6576" s="6" t="str">
        <f>IF(E6576&lt;&gt;"BASIC_OK","REVIEW",IF(RIGHT(D6576,LEN(LOWER(TRIM('Audit summary'!$B$16)))+1)="@"&amp;LOWER(TRIM('Audit summary'!$B$16)),"INTERNAL","EXTERNAL"))</f>
        <v>EXTERNAL</v>
      </c>
      <c r="G6576" s="6">
        <f t="shared" si="3"/>
        <v>0</v>
      </c>
      <c r="H6576" s="6">
        <f t="shared" si="4"/>
        <v>1</v>
      </c>
      <c r="I6576" s="6" t="str">
        <f>IF(OR(A6576="",COUNTIF('Message audit'!$A$2:$A$201,A6576)=0,AND(B6576&lt;&gt;"To",B6576&lt;&gt;"CC",B6576&lt;&gt;"BCC"),E6576&lt;&gt;"BASIC_OK"),"REVIEW","OK")</f>
        <v>OK</v>
      </c>
    </row>
    <row r="6577">
      <c r="A6577" s="5" t="s">
        <v>263</v>
      </c>
      <c r="B6577" s="5" t="s">
        <v>65</v>
      </c>
      <c r="C6577" s="5" t="s">
        <v>1813</v>
      </c>
      <c r="D6577" s="6" t="str">
        <f t="shared" si="1"/>
        <v>person1576@demo.invalid</v>
      </c>
      <c r="E6577" s="6" t="str">
        <f t="shared" si="2"/>
        <v>BASIC_OK</v>
      </c>
      <c r="F6577" s="6" t="str">
        <f>IF(E6577&lt;&gt;"BASIC_OK","REVIEW",IF(RIGHT(D6577,LEN(LOWER(TRIM('Audit summary'!$B$16)))+1)="@"&amp;LOWER(TRIM('Audit summary'!$B$16)),"INTERNAL","EXTERNAL"))</f>
        <v>INTERNAL</v>
      </c>
      <c r="G6577" s="6">
        <f t="shared" si="3"/>
        <v>0</v>
      </c>
      <c r="H6577" s="6">
        <f t="shared" si="4"/>
        <v>1</v>
      </c>
      <c r="I6577" s="6" t="str">
        <f>IF(OR(A6577="",COUNTIF('Message audit'!$A$2:$A$201,A6577)=0,AND(B6577&lt;&gt;"To",B6577&lt;&gt;"CC",B6577&lt;&gt;"BCC"),E6577&lt;&gt;"BASIC_OK"),"REVIEW","OK")</f>
        <v>OK</v>
      </c>
    </row>
    <row r="6578">
      <c r="A6578" s="5" t="s">
        <v>263</v>
      </c>
      <c r="B6578" s="5" t="s">
        <v>21</v>
      </c>
      <c r="C6578" s="5" t="s">
        <v>1814</v>
      </c>
      <c r="D6578" s="6" t="str">
        <f t="shared" si="1"/>
        <v>person1577@demo.invalid</v>
      </c>
      <c r="E6578" s="6" t="str">
        <f t="shared" si="2"/>
        <v>BASIC_OK</v>
      </c>
      <c r="F6578" s="6" t="str">
        <f>IF(E6578&lt;&gt;"BASIC_OK","REVIEW",IF(RIGHT(D6578,LEN(LOWER(TRIM('Audit summary'!$B$16)))+1)="@"&amp;LOWER(TRIM('Audit summary'!$B$16)),"INTERNAL","EXTERNAL"))</f>
        <v>INTERNAL</v>
      </c>
      <c r="G6578" s="6">
        <f t="shared" si="3"/>
        <v>0</v>
      </c>
      <c r="H6578" s="6">
        <f t="shared" si="4"/>
        <v>1</v>
      </c>
      <c r="I6578" s="6" t="str">
        <f>IF(OR(A6578="",COUNTIF('Message audit'!$A$2:$A$201,A6578)=0,AND(B6578&lt;&gt;"To",B6578&lt;&gt;"CC",B6578&lt;&gt;"BCC"),E6578&lt;&gt;"BASIC_OK"),"REVIEW","OK")</f>
        <v>OK</v>
      </c>
    </row>
    <row r="6579">
      <c r="A6579" s="5" t="s">
        <v>263</v>
      </c>
      <c r="B6579" s="5" t="s">
        <v>50</v>
      </c>
      <c r="C6579" s="5" t="s">
        <v>1815</v>
      </c>
      <c r="D6579" s="6" t="str">
        <f t="shared" si="1"/>
        <v>person1578@demo.invalid</v>
      </c>
      <c r="E6579" s="6" t="str">
        <f t="shared" si="2"/>
        <v>BASIC_OK</v>
      </c>
      <c r="F6579" s="6" t="str">
        <f>IF(E6579&lt;&gt;"BASIC_OK","REVIEW",IF(RIGHT(D6579,LEN(LOWER(TRIM('Audit summary'!$B$16)))+1)="@"&amp;LOWER(TRIM('Audit summary'!$B$16)),"INTERNAL","EXTERNAL"))</f>
        <v>INTERNAL</v>
      </c>
      <c r="G6579" s="6">
        <f t="shared" si="3"/>
        <v>0</v>
      </c>
      <c r="H6579" s="6">
        <f t="shared" si="4"/>
        <v>1</v>
      </c>
      <c r="I6579" s="6" t="str">
        <f>IF(OR(A6579="",COUNTIF('Message audit'!$A$2:$A$201,A6579)=0,AND(B6579&lt;&gt;"To",B6579&lt;&gt;"CC",B6579&lt;&gt;"BCC"),E6579&lt;&gt;"BASIC_OK"),"REVIEW","OK")</f>
        <v>OK</v>
      </c>
    </row>
    <row r="6580">
      <c r="A6580" s="5" t="s">
        <v>263</v>
      </c>
      <c r="B6580" s="5" t="s">
        <v>65</v>
      </c>
      <c r="C6580" s="5" t="s">
        <v>1816</v>
      </c>
      <c r="D6580" s="6" t="str">
        <f t="shared" si="1"/>
        <v>person1579@demo.invalid</v>
      </c>
      <c r="E6580" s="6" t="str">
        <f t="shared" si="2"/>
        <v>BASIC_OK</v>
      </c>
      <c r="F6580" s="6" t="str">
        <f>IF(E6580&lt;&gt;"BASIC_OK","REVIEW",IF(RIGHT(D6580,LEN(LOWER(TRIM('Audit summary'!$B$16)))+1)="@"&amp;LOWER(TRIM('Audit summary'!$B$16)),"INTERNAL","EXTERNAL"))</f>
        <v>INTERNAL</v>
      </c>
      <c r="G6580" s="6">
        <f t="shared" si="3"/>
        <v>0</v>
      </c>
      <c r="H6580" s="6">
        <f t="shared" si="4"/>
        <v>1</v>
      </c>
      <c r="I6580" s="6" t="str">
        <f>IF(OR(A6580="",COUNTIF('Message audit'!$A$2:$A$201,A6580)=0,AND(B6580&lt;&gt;"To",B6580&lt;&gt;"CC",B6580&lt;&gt;"BCC"),E6580&lt;&gt;"BASIC_OK"),"REVIEW","OK")</f>
        <v>OK</v>
      </c>
    </row>
    <row r="6581">
      <c r="A6581" s="5" t="s">
        <v>263</v>
      </c>
      <c r="B6581" s="5" t="s">
        <v>21</v>
      </c>
      <c r="C6581" s="5" t="s">
        <v>1817</v>
      </c>
      <c r="D6581" s="6" t="str">
        <f t="shared" si="1"/>
        <v>person1580@example.org</v>
      </c>
      <c r="E6581" s="6" t="str">
        <f t="shared" si="2"/>
        <v>BASIC_OK</v>
      </c>
      <c r="F6581" s="6" t="str">
        <f>IF(E6581&lt;&gt;"BASIC_OK","REVIEW",IF(RIGHT(D6581,LEN(LOWER(TRIM('Audit summary'!$B$16)))+1)="@"&amp;LOWER(TRIM('Audit summary'!$B$16)),"INTERNAL","EXTERNAL"))</f>
        <v>EXTERNAL</v>
      </c>
      <c r="G6581" s="6">
        <f t="shared" si="3"/>
        <v>0</v>
      </c>
      <c r="H6581" s="6">
        <f t="shared" si="4"/>
        <v>1</v>
      </c>
      <c r="I6581" s="6" t="str">
        <f>IF(OR(A6581="",COUNTIF('Message audit'!$A$2:$A$201,A6581)=0,AND(B6581&lt;&gt;"To",B6581&lt;&gt;"CC",B6581&lt;&gt;"BCC"),E6581&lt;&gt;"BASIC_OK"),"REVIEW","OK")</f>
        <v>OK</v>
      </c>
    </row>
    <row r="6582">
      <c r="A6582" s="5" t="s">
        <v>263</v>
      </c>
      <c r="B6582" s="5" t="s">
        <v>50</v>
      </c>
      <c r="C6582" s="5" t="s">
        <v>1818</v>
      </c>
      <c r="D6582" s="6" t="str">
        <f t="shared" si="1"/>
        <v>person1581@demo.invalid</v>
      </c>
      <c r="E6582" s="6" t="str">
        <f t="shared" si="2"/>
        <v>BASIC_OK</v>
      </c>
      <c r="F6582" s="6" t="str">
        <f>IF(E6582&lt;&gt;"BASIC_OK","REVIEW",IF(RIGHT(D6582,LEN(LOWER(TRIM('Audit summary'!$B$16)))+1)="@"&amp;LOWER(TRIM('Audit summary'!$B$16)),"INTERNAL","EXTERNAL"))</f>
        <v>INTERNAL</v>
      </c>
      <c r="G6582" s="6">
        <f t="shared" si="3"/>
        <v>0</v>
      </c>
      <c r="H6582" s="6">
        <f t="shared" si="4"/>
        <v>1</v>
      </c>
      <c r="I6582" s="6" t="str">
        <f>IF(OR(A6582="",COUNTIF('Message audit'!$A$2:$A$201,A6582)=0,AND(B6582&lt;&gt;"To",B6582&lt;&gt;"CC",B6582&lt;&gt;"BCC"),E6582&lt;&gt;"BASIC_OK"),"REVIEW","OK")</f>
        <v>OK</v>
      </c>
    </row>
    <row r="6583">
      <c r="A6583" s="5" t="s">
        <v>263</v>
      </c>
      <c r="B6583" s="5" t="s">
        <v>65</v>
      </c>
      <c r="C6583" s="5" t="s">
        <v>1819</v>
      </c>
      <c r="D6583" s="6" t="str">
        <f t="shared" si="1"/>
        <v>person1582@demo.invalid</v>
      </c>
      <c r="E6583" s="6" t="str">
        <f t="shared" si="2"/>
        <v>BASIC_OK</v>
      </c>
      <c r="F6583" s="6" t="str">
        <f>IF(E6583&lt;&gt;"BASIC_OK","REVIEW",IF(RIGHT(D6583,LEN(LOWER(TRIM('Audit summary'!$B$16)))+1)="@"&amp;LOWER(TRIM('Audit summary'!$B$16)),"INTERNAL","EXTERNAL"))</f>
        <v>INTERNAL</v>
      </c>
      <c r="G6583" s="6">
        <f t="shared" si="3"/>
        <v>0</v>
      </c>
      <c r="H6583" s="6">
        <f t="shared" si="4"/>
        <v>1</v>
      </c>
      <c r="I6583" s="6" t="str">
        <f>IF(OR(A6583="",COUNTIF('Message audit'!$A$2:$A$201,A6583)=0,AND(B6583&lt;&gt;"To",B6583&lt;&gt;"CC",B6583&lt;&gt;"BCC"),E6583&lt;&gt;"BASIC_OK"),"REVIEW","OK")</f>
        <v>OK</v>
      </c>
    </row>
    <row r="6584">
      <c r="A6584" s="5" t="s">
        <v>263</v>
      </c>
      <c r="B6584" s="5" t="s">
        <v>21</v>
      </c>
      <c r="C6584" s="5" t="s">
        <v>1820</v>
      </c>
      <c r="D6584" s="6" t="str">
        <f t="shared" si="1"/>
        <v>person1583@demo.invalid</v>
      </c>
      <c r="E6584" s="6" t="str">
        <f t="shared" si="2"/>
        <v>BASIC_OK</v>
      </c>
      <c r="F6584" s="6" t="str">
        <f>IF(E6584&lt;&gt;"BASIC_OK","REVIEW",IF(RIGHT(D6584,LEN(LOWER(TRIM('Audit summary'!$B$16)))+1)="@"&amp;LOWER(TRIM('Audit summary'!$B$16)),"INTERNAL","EXTERNAL"))</f>
        <v>INTERNAL</v>
      </c>
      <c r="G6584" s="6">
        <f t="shared" si="3"/>
        <v>0</v>
      </c>
      <c r="H6584" s="6">
        <f t="shared" si="4"/>
        <v>1</v>
      </c>
      <c r="I6584" s="6" t="str">
        <f>IF(OR(A6584="",COUNTIF('Message audit'!$A$2:$A$201,A6584)=0,AND(B6584&lt;&gt;"To",B6584&lt;&gt;"CC",B6584&lt;&gt;"BCC"),E6584&lt;&gt;"BASIC_OK"),"REVIEW","OK")</f>
        <v>OK</v>
      </c>
    </row>
    <row r="6585">
      <c r="A6585" s="5" t="s">
        <v>263</v>
      </c>
      <c r="B6585" s="5" t="s">
        <v>50</v>
      </c>
      <c r="C6585" s="5" t="s">
        <v>1821</v>
      </c>
      <c r="D6585" s="6" t="str">
        <f t="shared" si="1"/>
        <v>person1584@demo.invalid</v>
      </c>
      <c r="E6585" s="6" t="str">
        <f t="shared" si="2"/>
        <v>BASIC_OK</v>
      </c>
      <c r="F6585" s="6" t="str">
        <f>IF(E6585&lt;&gt;"BASIC_OK","REVIEW",IF(RIGHT(D6585,LEN(LOWER(TRIM('Audit summary'!$B$16)))+1)="@"&amp;LOWER(TRIM('Audit summary'!$B$16)),"INTERNAL","EXTERNAL"))</f>
        <v>INTERNAL</v>
      </c>
      <c r="G6585" s="6">
        <f t="shared" si="3"/>
        <v>0</v>
      </c>
      <c r="H6585" s="6">
        <f t="shared" si="4"/>
        <v>1</v>
      </c>
      <c r="I6585" s="6" t="str">
        <f>IF(OR(A6585="",COUNTIF('Message audit'!$A$2:$A$201,A6585)=0,AND(B6585&lt;&gt;"To",B6585&lt;&gt;"CC",B6585&lt;&gt;"BCC"),E6585&lt;&gt;"BASIC_OK"),"REVIEW","OK")</f>
        <v>OK</v>
      </c>
    </row>
    <row r="6586">
      <c r="A6586" s="5" t="s">
        <v>263</v>
      </c>
      <c r="B6586" s="5" t="s">
        <v>65</v>
      </c>
      <c r="C6586" s="5" t="s">
        <v>1822</v>
      </c>
      <c r="D6586" s="6" t="str">
        <f t="shared" si="1"/>
        <v>person1585@example.org</v>
      </c>
      <c r="E6586" s="6" t="str">
        <f t="shared" si="2"/>
        <v>BASIC_OK</v>
      </c>
      <c r="F6586" s="6" t="str">
        <f>IF(E6586&lt;&gt;"BASIC_OK","REVIEW",IF(RIGHT(D6586,LEN(LOWER(TRIM('Audit summary'!$B$16)))+1)="@"&amp;LOWER(TRIM('Audit summary'!$B$16)),"INTERNAL","EXTERNAL"))</f>
        <v>EXTERNAL</v>
      </c>
      <c r="G6586" s="6">
        <f t="shared" si="3"/>
        <v>0</v>
      </c>
      <c r="H6586" s="6">
        <f t="shared" si="4"/>
        <v>1</v>
      </c>
      <c r="I6586" s="6" t="str">
        <f>IF(OR(A6586="",COUNTIF('Message audit'!$A$2:$A$201,A6586)=0,AND(B6586&lt;&gt;"To",B6586&lt;&gt;"CC",B6586&lt;&gt;"BCC"),E6586&lt;&gt;"BASIC_OK"),"REVIEW","OK")</f>
        <v>OK</v>
      </c>
    </row>
    <row r="6587">
      <c r="A6587" s="5" t="s">
        <v>263</v>
      </c>
      <c r="B6587" s="5" t="s">
        <v>21</v>
      </c>
      <c r="C6587" s="5" t="s">
        <v>1823</v>
      </c>
      <c r="D6587" s="6" t="str">
        <f t="shared" si="1"/>
        <v>person1586@demo.invalid</v>
      </c>
      <c r="E6587" s="6" t="str">
        <f t="shared" si="2"/>
        <v>BASIC_OK</v>
      </c>
      <c r="F6587" s="6" t="str">
        <f>IF(E6587&lt;&gt;"BASIC_OK","REVIEW",IF(RIGHT(D6587,LEN(LOWER(TRIM('Audit summary'!$B$16)))+1)="@"&amp;LOWER(TRIM('Audit summary'!$B$16)),"INTERNAL","EXTERNAL"))</f>
        <v>INTERNAL</v>
      </c>
      <c r="G6587" s="6">
        <f t="shared" si="3"/>
        <v>0</v>
      </c>
      <c r="H6587" s="6">
        <f t="shared" si="4"/>
        <v>1</v>
      </c>
      <c r="I6587" s="6" t="str">
        <f>IF(OR(A6587="",COUNTIF('Message audit'!$A$2:$A$201,A6587)=0,AND(B6587&lt;&gt;"To",B6587&lt;&gt;"CC",B6587&lt;&gt;"BCC"),E6587&lt;&gt;"BASIC_OK"),"REVIEW","OK")</f>
        <v>OK</v>
      </c>
    </row>
    <row r="6588">
      <c r="A6588" s="5" t="s">
        <v>263</v>
      </c>
      <c r="B6588" s="5" t="s">
        <v>50</v>
      </c>
      <c r="C6588" s="5" t="s">
        <v>1824</v>
      </c>
      <c r="D6588" s="6" t="str">
        <f t="shared" si="1"/>
        <v>person1587@demo.invalid</v>
      </c>
      <c r="E6588" s="6" t="str">
        <f t="shared" si="2"/>
        <v>BASIC_OK</v>
      </c>
      <c r="F6588" s="6" t="str">
        <f>IF(E6588&lt;&gt;"BASIC_OK","REVIEW",IF(RIGHT(D6588,LEN(LOWER(TRIM('Audit summary'!$B$16)))+1)="@"&amp;LOWER(TRIM('Audit summary'!$B$16)),"INTERNAL","EXTERNAL"))</f>
        <v>INTERNAL</v>
      </c>
      <c r="G6588" s="6">
        <f t="shared" si="3"/>
        <v>0</v>
      </c>
      <c r="H6588" s="6">
        <f t="shared" si="4"/>
        <v>1</v>
      </c>
      <c r="I6588" s="6" t="str">
        <f>IF(OR(A6588="",COUNTIF('Message audit'!$A$2:$A$201,A6588)=0,AND(B6588&lt;&gt;"To",B6588&lt;&gt;"CC",B6588&lt;&gt;"BCC"),E6588&lt;&gt;"BASIC_OK"),"REVIEW","OK")</f>
        <v>OK</v>
      </c>
    </row>
    <row r="6589">
      <c r="A6589" s="5" t="s">
        <v>263</v>
      </c>
      <c r="B6589" s="5" t="s">
        <v>65</v>
      </c>
      <c r="C6589" s="5" t="s">
        <v>1825</v>
      </c>
      <c r="D6589" s="6" t="str">
        <f t="shared" si="1"/>
        <v>person1588@demo.invalid</v>
      </c>
      <c r="E6589" s="6" t="str">
        <f t="shared" si="2"/>
        <v>BASIC_OK</v>
      </c>
      <c r="F6589" s="6" t="str">
        <f>IF(E6589&lt;&gt;"BASIC_OK","REVIEW",IF(RIGHT(D6589,LEN(LOWER(TRIM('Audit summary'!$B$16)))+1)="@"&amp;LOWER(TRIM('Audit summary'!$B$16)),"INTERNAL","EXTERNAL"))</f>
        <v>INTERNAL</v>
      </c>
      <c r="G6589" s="6">
        <f t="shared" si="3"/>
        <v>0</v>
      </c>
      <c r="H6589" s="6">
        <f t="shared" si="4"/>
        <v>1</v>
      </c>
      <c r="I6589" s="6" t="str">
        <f>IF(OR(A6589="",COUNTIF('Message audit'!$A$2:$A$201,A6589)=0,AND(B6589&lt;&gt;"To",B6589&lt;&gt;"CC",B6589&lt;&gt;"BCC"),E6589&lt;&gt;"BASIC_OK"),"REVIEW","OK")</f>
        <v>OK</v>
      </c>
    </row>
    <row r="6590">
      <c r="A6590" s="5" t="s">
        <v>263</v>
      </c>
      <c r="B6590" s="5" t="s">
        <v>21</v>
      </c>
      <c r="C6590" s="5" t="s">
        <v>1826</v>
      </c>
      <c r="D6590" s="6" t="str">
        <f t="shared" si="1"/>
        <v>person1589@demo.invalid</v>
      </c>
      <c r="E6590" s="6" t="str">
        <f t="shared" si="2"/>
        <v>BASIC_OK</v>
      </c>
      <c r="F6590" s="6" t="str">
        <f>IF(E6590&lt;&gt;"BASIC_OK","REVIEW",IF(RIGHT(D6590,LEN(LOWER(TRIM('Audit summary'!$B$16)))+1)="@"&amp;LOWER(TRIM('Audit summary'!$B$16)),"INTERNAL","EXTERNAL"))</f>
        <v>INTERNAL</v>
      </c>
      <c r="G6590" s="6">
        <f t="shared" si="3"/>
        <v>0</v>
      </c>
      <c r="H6590" s="6">
        <f t="shared" si="4"/>
        <v>1</v>
      </c>
      <c r="I6590" s="6" t="str">
        <f>IF(OR(A6590="",COUNTIF('Message audit'!$A$2:$A$201,A6590)=0,AND(B6590&lt;&gt;"To",B6590&lt;&gt;"CC",B6590&lt;&gt;"BCC"),E6590&lt;&gt;"BASIC_OK"),"REVIEW","OK")</f>
        <v>OK</v>
      </c>
    </row>
    <row r="6591">
      <c r="A6591" s="5" t="s">
        <v>263</v>
      </c>
      <c r="B6591" s="5" t="s">
        <v>50</v>
      </c>
      <c r="C6591" s="5" t="s">
        <v>1827</v>
      </c>
      <c r="D6591" s="6" t="str">
        <f t="shared" si="1"/>
        <v>person1590@example.org</v>
      </c>
      <c r="E6591" s="6" t="str">
        <f t="shared" si="2"/>
        <v>BASIC_OK</v>
      </c>
      <c r="F6591" s="6" t="str">
        <f>IF(E6591&lt;&gt;"BASIC_OK","REVIEW",IF(RIGHT(D6591,LEN(LOWER(TRIM('Audit summary'!$B$16)))+1)="@"&amp;LOWER(TRIM('Audit summary'!$B$16)),"INTERNAL","EXTERNAL"))</f>
        <v>EXTERNAL</v>
      </c>
      <c r="G6591" s="6">
        <f t="shared" si="3"/>
        <v>0</v>
      </c>
      <c r="H6591" s="6">
        <f t="shared" si="4"/>
        <v>1</v>
      </c>
      <c r="I6591" s="6" t="str">
        <f>IF(OR(A6591="",COUNTIF('Message audit'!$A$2:$A$201,A6591)=0,AND(B6591&lt;&gt;"To",B6591&lt;&gt;"CC",B6591&lt;&gt;"BCC"),E6591&lt;&gt;"BASIC_OK"),"REVIEW","OK")</f>
        <v>OK</v>
      </c>
    </row>
    <row r="6592">
      <c r="A6592" s="5" t="s">
        <v>263</v>
      </c>
      <c r="B6592" s="5" t="s">
        <v>65</v>
      </c>
      <c r="C6592" s="5" t="s">
        <v>1828</v>
      </c>
      <c r="D6592" s="6" t="str">
        <f t="shared" si="1"/>
        <v>person1591@demo.invalid</v>
      </c>
      <c r="E6592" s="6" t="str">
        <f t="shared" si="2"/>
        <v>BASIC_OK</v>
      </c>
      <c r="F6592" s="6" t="str">
        <f>IF(E6592&lt;&gt;"BASIC_OK","REVIEW",IF(RIGHT(D6592,LEN(LOWER(TRIM('Audit summary'!$B$16)))+1)="@"&amp;LOWER(TRIM('Audit summary'!$B$16)),"INTERNAL","EXTERNAL"))</f>
        <v>INTERNAL</v>
      </c>
      <c r="G6592" s="6">
        <f t="shared" si="3"/>
        <v>0</v>
      </c>
      <c r="H6592" s="6">
        <f t="shared" si="4"/>
        <v>1</v>
      </c>
      <c r="I6592" s="6" t="str">
        <f>IF(OR(A6592="",COUNTIF('Message audit'!$A$2:$A$201,A6592)=0,AND(B6592&lt;&gt;"To",B6592&lt;&gt;"CC",B6592&lt;&gt;"BCC"),E6592&lt;&gt;"BASIC_OK"),"REVIEW","OK")</f>
        <v>OK</v>
      </c>
    </row>
    <row r="6593">
      <c r="A6593" s="5" t="s">
        <v>263</v>
      </c>
      <c r="B6593" s="5" t="s">
        <v>21</v>
      </c>
      <c r="C6593" s="5" t="s">
        <v>1829</v>
      </c>
      <c r="D6593" s="6" t="str">
        <f t="shared" si="1"/>
        <v>person1592@demo.invalid</v>
      </c>
      <c r="E6593" s="6" t="str">
        <f t="shared" si="2"/>
        <v>BASIC_OK</v>
      </c>
      <c r="F6593" s="6" t="str">
        <f>IF(E6593&lt;&gt;"BASIC_OK","REVIEW",IF(RIGHT(D6593,LEN(LOWER(TRIM('Audit summary'!$B$16)))+1)="@"&amp;LOWER(TRIM('Audit summary'!$B$16)),"INTERNAL","EXTERNAL"))</f>
        <v>INTERNAL</v>
      </c>
      <c r="G6593" s="6">
        <f t="shared" si="3"/>
        <v>0</v>
      </c>
      <c r="H6593" s="6">
        <f t="shared" si="4"/>
        <v>1</v>
      </c>
      <c r="I6593" s="6" t="str">
        <f>IF(OR(A6593="",COUNTIF('Message audit'!$A$2:$A$201,A6593)=0,AND(B6593&lt;&gt;"To",B6593&lt;&gt;"CC",B6593&lt;&gt;"BCC"),E6593&lt;&gt;"BASIC_OK"),"REVIEW","OK")</f>
        <v>OK</v>
      </c>
    </row>
    <row r="6594">
      <c r="A6594" s="5" t="s">
        <v>263</v>
      </c>
      <c r="B6594" s="5" t="s">
        <v>50</v>
      </c>
      <c r="C6594" s="5" t="s">
        <v>1830</v>
      </c>
      <c r="D6594" s="6" t="str">
        <f t="shared" si="1"/>
        <v>person1593@demo.invalid</v>
      </c>
      <c r="E6594" s="6" t="str">
        <f t="shared" si="2"/>
        <v>BASIC_OK</v>
      </c>
      <c r="F6594" s="6" t="str">
        <f>IF(E6594&lt;&gt;"BASIC_OK","REVIEW",IF(RIGHT(D6594,LEN(LOWER(TRIM('Audit summary'!$B$16)))+1)="@"&amp;LOWER(TRIM('Audit summary'!$B$16)),"INTERNAL","EXTERNAL"))</f>
        <v>INTERNAL</v>
      </c>
      <c r="G6594" s="6">
        <f t="shared" si="3"/>
        <v>0</v>
      </c>
      <c r="H6594" s="6">
        <f t="shared" si="4"/>
        <v>1</v>
      </c>
      <c r="I6594" s="6" t="str">
        <f>IF(OR(A6594="",COUNTIF('Message audit'!$A$2:$A$201,A6594)=0,AND(B6594&lt;&gt;"To",B6594&lt;&gt;"CC",B6594&lt;&gt;"BCC"),E6594&lt;&gt;"BASIC_OK"),"REVIEW","OK")</f>
        <v>OK</v>
      </c>
    </row>
    <row r="6595">
      <c r="A6595" s="5" t="s">
        <v>263</v>
      </c>
      <c r="B6595" s="5" t="s">
        <v>65</v>
      </c>
      <c r="C6595" s="5" t="s">
        <v>1831</v>
      </c>
      <c r="D6595" s="6" t="str">
        <f t="shared" si="1"/>
        <v>person1594@demo.invalid</v>
      </c>
      <c r="E6595" s="6" t="str">
        <f t="shared" si="2"/>
        <v>BASIC_OK</v>
      </c>
      <c r="F6595" s="6" t="str">
        <f>IF(E6595&lt;&gt;"BASIC_OK","REVIEW",IF(RIGHT(D6595,LEN(LOWER(TRIM('Audit summary'!$B$16)))+1)="@"&amp;LOWER(TRIM('Audit summary'!$B$16)),"INTERNAL","EXTERNAL"))</f>
        <v>INTERNAL</v>
      </c>
      <c r="G6595" s="6">
        <f t="shared" si="3"/>
        <v>0</v>
      </c>
      <c r="H6595" s="6">
        <f t="shared" si="4"/>
        <v>1</v>
      </c>
      <c r="I6595" s="6" t="str">
        <f>IF(OR(A6595="",COUNTIF('Message audit'!$A$2:$A$201,A6595)=0,AND(B6595&lt;&gt;"To",B6595&lt;&gt;"CC",B6595&lt;&gt;"BCC"),E6595&lt;&gt;"BASIC_OK"),"REVIEW","OK")</f>
        <v>OK</v>
      </c>
    </row>
    <row r="6596">
      <c r="A6596" s="5" t="s">
        <v>263</v>
      </c>
      <c r="B6596" s="5" t="s">
        <v>21</v>
      </c>
      <c r="C6596" s="5" t="s">
        <v>1832</v>
      </c>
      <c r="D6596" s="6" t="str">
        <f t="shared" si="1"/>
        <v>person1595@example.org</v>
      </c>
      <c r="E6596" s="6" t="str">
        <f t="shared" si="2"/>
        <v>BASIC_OK</v>
      </c>
      <c r="F6596" s="6" t="str">
        <f>IF(E6596&lt;&gt;"BASIC_OK","REVIEW",IF(RIGHT(D6596,LEN(LOWER(TRIM('Audit summary'!$B$16)))+1)="@"&amp;LOWER(TRIM('Audit summary'!$B$16)),"INTERNAL","EXTERNAL"))</f>
        <v>EXTERNAL</v>
      </c>
      <c r="G6596" s="6">
        <f t="shared" si="3"/>
        <v>0</v>
      </c>
      <c r="H6596" s="6">
        <f t="shared" si="4"/>
        <v>1</v>
      </c>
      <c r="I6596" s="6" t="str">
        <f>IF(OR(A6596="",COUNTIF('Message audit'!$A$2:$A$201,A6596)=0,AND(B6596&lt;&gt;"To",B6596&lt;&gt;"CC",B6596&lt;&gt;"BCC"),E6596&lt;&gt;"BASIC_OK"),"REVIEW","OK")</f>
        <v>OK</v>
      </c>
    </row>
    <row r="6597">
      <c r="A6597" s="5" t="s">
        <v>263</v>
      </c>
      <c r="B6597" s="5" t="s">
        <v>50</v>
      </c>
      <c r="C6597" s="5" t="s">
        <v>1833</v>
      </c>
      <c r="D6597" s="6" t="str">
        <f t="shared" si="1"/>
        <v>person1596@demo.invalid</v>
      </c>
      <c r="E6597" s="6" t="str">
        <f t="shared" si="2"/>
        <v>BASIC_OK</v>
      </c>
      <c r="F6597" s="6" t="str">
        <f>IF(E6597&lt;&gt;"BASIC_OK","REVIEW",IF(RIGHT(D6597,LEN(LOWER(TRIM('Audit summary'!$B$16)))+1)="@"&amp;LOWER(TRIM('Audit summary'!$B$16)),"INTERNAL","EXTERNAL"))</f>
        <v>INTERNAL</v>
      </c>
      <c r="G6597" s="6">
        <f t="shared" si="3"/>
        <v>0</v>
      </c>
      <c r="H6597" s="6">
        <f t="shared" si="4"/>
        <v>1</v>
      </c>
      <c r="I6597" s="6" t="str">
        <f>IF(OR(A6597="",COUNTIF('Message audit'!$A$2:$A$201,A6597)=0,AND(B6597&lt;&gt;"To",B6597&lt;&gt;"CC",B6597&lt;&gt;"BCC"),E6597&lt;&gt;"BASIC_OK"),"REVIEW","OK")</f>
        <v>OK</v>
      </c>
    </row>
    <row r="6598">
      <c r="A6598" s="5" t="s">
        <v>263</v>
      </c>
      <c r="B6598" s="5" t="s">
        <v>65</v>
      </c>
      <c r="C6598" s="5" t="s">
        <v>1834</v>
      </c>
      <c r="D6598" s="6" t="str">
        <f t="shared" si="1"/>
        <v>person1597@demo.invalid</v>
      </c>
      <c r="E6598" s="6" t="str">
        <f t="shared" si="2"/>
        <v>BASIC_OK</v>
      </c>
      <c r="F6598" s="6" t="str">
        <f>IF(E6598&lt;&gt;"BASIC_OK","REVIEW",IF(RIGHT(D6598,LEN(LOWER(TRIM('Audit summary'!$B$16)))+1)="@"&amp;LOWER(TRIM('Audit summary'!$B$16)),"INTERNAL","EXTERNAL"))</f>
        <v>INTERNAL</v>
      </c>
      <c r="G6598" s="6">
        <f t="shared" si="3"/>
        <v>0</v>
      </c>
      <c r="H6598" s="6">
        <f t="shared" si="4"/>
        <v>1</v>
      </c>
      <c r="I6598" s="6" t="str">
        <f>IF(OR(A6598="",COUNTIF('Message audit'!$A$2:$A$201,A6598)=0,AND(B6598&lt;&gt;"To",B6598&lt;&gt;"CC",B6598&lt;&gt;"BCC"),E6598&lt;&gt;"BASIC_OK"),"REVIEW","OK")</f>
        <v>OK</v>
      </c>
    </row>
    <row r="6599">
      <c r="A6599" s="5" t="s">
        <v>263</v>
      </c>
      <c r="B6599" s="5" t="s">
        <v>21</v>
      </c>
      <c r="C6599" s="5" t="s">
        <v>1835</v>
      </c>
      <c r="D6599" s="6" t="str">
        <f t="shared" si="1"/>
        <v>person1598@demo.invalid</v>
      </c>
      <c r="E6599" s="6" t="str">
        <f t="shared" si="2"/>
        <v>BASIC_OK</v>
      </c>
      <c r="F6599" s="6" t="str">
        <f>IF(E6599&lt;&gt;"BASIC_OK","REVIEW",IF(RIGHT(D6599,LEN(LOWER(TRIM('Audit summary'!$B$16)))+1)="@"&amp;LOWER(TRIM('Audit summary'!$B$16)),"INTERNAL","EXTERNAL"))</f>
        <v>INTERNAL</v>
      </c>
      <c r="G6599" s="6">
        <f t="shared" si="3"/>
        <v>0</v>
      </c>
      <c r="H6599" s="6">
        <f t="shared" si="4"/>
        <v>1</v>
      </c>
      <c r="I6599" s="6" t="str">
        <f>IF(OR(A6599="",COUNTIF('Message audit'!$A$2:$A$201,A6599)=0,AND(B6599&lt;&gt;"To",B6599&lt;&gt;"CC",B6599&lt;&gt;"BCC"),E6599&lt;&gt;"BASIC_OK"),"REVIEW","OK")</f>
        <v>OK</v>
      </c>
    </row>
    <row r="6600">
      <c r="A6600" s="5" t="s">
        <v>263</v>
      </c>
      <c r="B6600" s="5" t="s">
        <v>50</v>
      </c>
      <c r="C6600" s="5" t="s">
        <v>1836</v>
      </c>
      <c r="D6600" s="6" t="str">
        <f t="shared" si="1"/>
        <v>person1599@demo.invalid</v>
      </c>
      <c r="E6600" s="6" t="str">
        <f t="shared" si="2"/>
        <v>BASIC_OK</v>
      </c>
      <c r="F6600" s="6" t="str">
        <f>IF(E6600&lt;&gt;"BASIC_OK","REVIEW",IF(RIGHT(D6600,LEN(LOWER(TRIM('Audit summary'!$B$16)))+1)="@"&amp;LOWER(TRIM('Audit summary'!$B$16)),"INTERNAL","EXTERNAL"))</f>
        <v>INTERNAL</v>
      </c>
      <c r="G6600" s="6">
        <f t="shared" si="3"/>
        <v>0</v>
      </c>
      <c r="H6600" s="6">
        <f t="shared" si="4"/>
        <v>1</v>
      </c>
      <c r="I6600" s="6" t="str">
        <f>IF(OR(A6600="",COUNTIF('Message audit'!$A$2:$A$201,A6600)=0,AND(B6600&lt;&gt;"To",B6600&lt;&gt;"CC",B6600&lt;&gt;"BCC"),E6600&lt;&gt;"BASIC_OK"),"REVIEW","OK")</f>
        <v>OK</v>
      </c>
    </row>
    <row r="6601">
      <c r="A6601" s="5" t="s">
        <v>263</v>
      </c>
      <c r="B6601" s="5" t="s">
        <v>65</v>
      </c>
      <c r="D6601" s="6" t="str">
        <f t="shared" si="1"/>
        <v/>
      </c>
      <c r="E6601" s="6" t="str">
        <f t="shared" si="2"/>
        <v>MISSING</v>
      </c>
      <c r="F6601" s="6" t="str">
        <f>IF(E6601&lt;&gt;"BASIC_OK","REVIEW",IF(RIGHT(D6601,LEN(LOWER(TRIM('Audit summary'!$B$16)))+1)="@"&amp;LOWER(TRIM('Audit summary'!$B$16)),"INTERNAL","EXTERNAL"))</f>
        <v>REVIEW</v>
      </c>
      <c r="G6601" s="6">
        <f t="shared" si="3"/>
        <v>0</v>
      </c>
      <c r="H6601" s="6">
        <f t="shared" si="4"/>
        <v>0</v>
      </c>
      <c r="I6601" s="6" t="str">
        <f>IF(OR(A6601="",COUNTIF('Message audit'!$A$2:$A$201,A6601)=0,AND(B6601&lt;&gt;"To",B6601&lt;&gt;"CC",B6601&lt;&gt;"BCC"),E6601&lt;&gt;"BASIC_OK"),"REVIEW","OK")</f>
        <v>REVIEW</v>
      </c>
    </row>
    <row r="6602">
      <c r="A6602" s="5" t="s">
        <v>263</v>
      </c>
      <c r="B6602" s="5" t="s">
        <v>21</v>
      </c>
      <c r="C6602" s="5" t="s">
        <v>1837</v>
      </c>
      <c r="D6602" s="6" t="str">
        <f t="shared" si="1"/>
        <v>broken-1601</v>
      </c>
      <c r="E6602" s="6" t="str">
        <f t="shared" si="2"/>
        <v>REVIEW</v>
      </c>
      <c r="F6602" s="6" t="str">
        <f>IF(E6602&lt;&gt;"BASIC_OK","REVIEW",IF(RIGHT(D6602,LEN(LOWER(TRIM('Audit summary'!$B$16)))+1)="@"&amp;LOWER(TRIM('Audit summary'!$B$16)),"INTERNAL","EXTERNAL"))</f>
        <v>REVIEW</v>
      </c>
      <c r="G6602" s="6">
        <f t="shared" si="3"/>
        <v>0</v>
      </c>
      <c r="H6602" s="6">
        <f t="shared" si="4"/>
        <v>0</v>
      </c>
      <c r="I6602" s="6" t="str">
        <f>IF(OR(A6602="",COUNTIF('Message audit'!$A$2:$A$201,A6602)=0,AND(B6602&lt;&gt;"To",B6602&lt;&gt;"CC",B6602&lt;&gt;"BCC"),E6602&lt;&gt;"BASIC_OK"),"REVIEW","OK")</f>
        <v>REVIEW</v>
      </c>
    </row>
    <row r="6603">
      <c r="A6603" s="5" t="s">
        <v>265</v>
      </c>
      <c r="B6603" s="5" t="s">
        <v>50</v>
      </c>
      <c r="C6603" s="5" t="s">
        <v>1838</v>
      </c>
      <c r="D6603" s="6" t="str">
        <f t="shared" si="1"/>
        <v>person1602@demo.invalid</v>
      </c>
      <c r="E6603" s="6" t="str">
        <f t="shared" si="2"/>
        <v>BASIC_OK</v>
      </c>
      <c r="F6603" s="6" t="str">
        <f>IF(E6603&lt;&gt;"BASIC_OK","REVIEW",IF(RIGHT(D6603,LEN(LOWER(TRIM('Audit summary'!$B$16)))+1)="@"&amp;LOWER(TRIM('Audit summary'!$B$16)),"INTERNAL","EXTERNAL"))</f>
        <v>INTERNAL</v>
      </c>
      <c r="G6603" s="6">
        <f t="shared" si="3"/>
        <v>0</v>
      </c>
      <c r="H6603" s="6">
        <f t="shared" si="4"/>
        <v>1</v>
      </c>
      <c r="I6603" s="6" t="str">
        <f>IF(OR(A6603="",COUNTIF('Message audit'!$A$2:$A$201,A6603)=0,AND(B6603&lt;&gt;"To",B6603&lt;&gt;"CC",B6603&lt;&gt;"BCC"),E6603&lt;&gt;"BASIC_OK"),"REVIEW","OK")</f>
        <v>OK</v>
      </c>
    </row>
    <row r="6604">
      <c r="A6604" s="5" t="s">
        <v>265</v>
      </c>
      <c r="B6604" s="5" t="s">
        <v>65</v>
      </c>
      <c r="C6604" s="5" t="s">
        <v>1839</v>
      </c>
      <c r="D6604" s="6" t="str">
        <f t="shared" si="1"/>
        <v>person1603@demo.invalid</v>
      </c>
      <c r="E6604" s="6" t="str">
        <f t="shared" si="2"/>
        <v>BASIC_OK</v>
      </c>
      <c r="F6604" s="6" t="str">
        <f>IF(E6604&lt;&gt;"BASIC_OK","REVIEW",IF(RIGHT(D6604,LEN(LOWER(TRIM('Audit summary'!$B$16)))+1)="@"&amp;LOWER(TRIM('Audit summary'!$B$16)),"INTERNAL","EXTERNAL"))</f>
        <v>INTERNAL</v>
      </c>
      <c r="G6604" s="6">
        <f t="shared" si="3"/>
        <v>0</v>
      </c>
      <c r="H6604" s="6">
        <f t="shared" si="4"/>
        <v>1</v>
      </c>
      <c r="I6604" s="6" t="str">
        <f>IF(OR(A6604="",COUNTIF('Message audit'!$A$2:$A$201,A6604)=0,AND(B6604&lt;&gt;"To",B6604&lt;&gt;"CC",B6604&lt;&gt;"BCC"),E6604&lt;&gt;"BASIC_OK"),"REVIEW","OK")</f>
        <v>OK</v>
      </c>
    </row>
    <row r="6605">
      <c r="A6605" s="5" t="s">
        <v>265</v>
      </c>
      <c r="B6605" s="5" t="s">
        <v>21</v>
      </c>
      <c r="C6605" s="5" t="s">
        <v>1840</v>
      </c>
      <c r="D6605" s="6" t="str">
        <f t="shared" si="1"/>
        <v>person1604@demo.invalid</v>
      </c>
      <c r="E6605" s="6" t="str">
        <f t="shared" si="2"/>
        <v>BASIC_OK</v>
      </c>
      <c r="F6605" s="6" t="str">
        <f>IF(E6605&lt;&gt;"BASIC_OK","REVIEW",IF(RIGHT(D6605,LEN(LOWER(TRIM('Audit summary'!$B$16)))+1)="@"&amp;LOWER(TRIM('Audit summary'!$B$16)),"INTERNAL","EXTERNAL"))</f>
        <v>INTERNAL</v>
      </c>
      <c r="G6605" s="6">
        <f t="shared" si="3"/>
        <v>0</v>
      </c>
      <c r="H6605" s="6">
        <f t="shared" si="4"/>
        <v>1</v>
      </c>
      <c r="I6605" s="6" t="str">
        <f>IF(OR(A6605="",COUNTIF('Message audit'!$A$2:$A$201,A6605)=0,AND(B6605&lt;&gt;"To",B6605&lt;&gt;"CC",B6605&lt;&gt;"BCC"),E6605&lt;&gt;"BASIC_OK"),"REVIEW","OK")</f>
        <v>OK</v>
      </c>
    </row>
    <row r="6606">
      <c r="A6606" s="5" t="s">
        <v>265</v>
      </c>
      <c r="B6606" s="5" t="s">
        <v>50</v>
      </c>
      <c r="C6606" s="5" t="s">
        <v>1841</v>
      </c>
      <c r="D6606" s="6" t="str">
        <f t="shared" si="1"/>
        <v>person1605@example.org</v>
      </c>
      <c r="E6606" s="6" t="str">
        <f t="shared" si="2"/>
        <v>BASIC_OK</v>
      </c>
      <c r="F6606" s="6" t="str">
        <f>IF(E6606&lt;&gt;"BASIC_OK","REVIEW",IF(RIGHT(D6606,LEN(LOWER(TRIM('Audit summary'!$B$16)))+1)="@"&amp;LOWER(TRIM('Audit summary'!$B$16)),"INTERNAL","EXTERNAL"))</f>
        <v>EXTERNAL</v>
      </c>
      <c r="G6606" s="6">
        <f t="shared" si="3"/>
        <v>0</v>
      </c>
      <c r="H6606" s="6">
        <f t="shared" si="4"/>
        <v>1</v>
      </c>
      <c r="I6606" s="6" t="str">
        <f>IF(OR(A6606="",COUNTIF('Message audit'!$A$2:$A$201,A6606)=0,AND(B6606&lt;&gt;"To",B6606&lt;&gt;"CC",B6606&lt;&gt;"BCC"),E6606&lt;&gt;"BASIC_OK"),"REVIEW","OK")</f>
        <v>OK</v>
      </c>
    </row>
    <row r="6607">
      <c r="A6607" s="5" t="s">
        <v>265</v>
      </c>
      <c r="B6607" s="5" t="s">
        <v>65</v>
      </c>
      <c r="C6607" s="5" t="s">
        <v>1842</v>
      </c>
      <c r="D6607" s="6" t="str">
        <f t="shared" si="1"/>
        <v>person1606@demo.invalid</v>
      </c>
      <c r="E6607" s="6" t="str">
        <f t="shared" si="2"/>
        <v>BASIC_OK</v>
      </c>
      <c r="F6607" s="6" t="str">
        <f>IF(E6607&lt;&gt;"BASIC_OK","REVIEW",IF(RIGHT(D6607,LEN(LOWER(TRIM('Audit summary'!$B$16)))+1)="@"&amp;LOWER(TRIM('Audit summary'!$B$16)),"INTERNAL","EXTERNAL"))</f>
        <v>INTERNAL</v>
      </c>
      <c r="G6607" s="6">
        <f t="shared" si="3"/>
        <v>0</v>
      </c>
      <c r="H6607" s="6">
        <f t="shared" si="4"/>
        <v>1</v>
      </c>
      <c r="I6607" s="6" t="str">
        <f>IF(OR(A6607="",COUNTIF('Message audit'!$A$2:$A$201,A6607)=0,AND(B6607&lt;&gt;"To",B6607&lt;&gt;"CC",B6607&lt;&gt;"BCC"),E6607&lt;&gt;"BASIC_OK"),"REVIEW","OK")</f>
        <v>OK</v>
      </c>
    </row>
    <row r="6608">
      <c r="A6608" s="5" t="s">
        <v>265</v>
      </c>
      <c r="B6608" s="5" t="s">
        <v>21</v>
      </c>
      <c r="C6608" s="5" t="s">
        <v>1843</v>
      </c>
      <c r="D6608" s="6" t="str">
        <f t="shared" si="1"/>
        <v>person1607@demo.invalid</v>
      </c>
      <c r="E6608" s="6" t="str">
        <f t="shared" si="2"/>
        <v>BASIC_OK</v>
      </c>
      <c r="F6608" s="6" t="str">
        <f>IF(E6608&lt;&gt;"BASIC_OK","REVIEW",IF(RIGHT(D6608,LEN(LOWER(TRIM('Audit summary'!$B$16)))+1)="@"&amp;LOWER(TRIM('Audit summary'!$B$16)),"INTERNAL","EXTERNAL"))</f>
        <v>INTERNAL</v>
      </c>
      <c r="G6608" s="6">
        <f t="shared" si="3"/>
        <v>0</v>
      </c>
      <c r="H6608" s="6">
        <f t="shared" si="4"/>
        <v>1</v>
      </c>
      <c r="I6608" s="6" t="str">
        <f>IF(OR(A6608="",COUNTIF('Message audit'!$A$2:$A$201,A6608)=0,AND(B6608&lt;&gt;"To",B6608&lt;&gt;"CC",B6608&lt;&gt;"BCC"),E6608&lt;&gt;"BASIC_OK"),"REVIEW","OK")</f>
        <v>OK</v>
      </c>
    </row>
    <row r="6609">
      <c r="A6609" s="5" t="s">
        <v>265</v>
      </c>
      <c r="B6609" s="5" t="s">
        <v>50</v>
      </c>
      <c r="C6609" s="5" t="s">
        <v>1844</v>
      </c>
      <c r="D6609" s="6" t="str">
        <f t="shared" si="1"/>
        <v>person1608@demo.invalid</v>
      </c>
      <c r="E6609" s="6" t="str">
        <f t="shared" si="2"/>
        <v>BASIC_OK</v>
      </c>
      <c r="F6609" s="6" t="str">
        <f>IF(E6609&lt;&gt;"BASIC_OK","REVIEW",IF(RIGHT(D6609,LEN(LOWER(TRIM('Audit summary'!$B$16)))+1)="@"&amp;LOWER(TRIM('Audit summary'!$B$16)),"INTERNAL","EXTERNAL"))</f>
        <v>INTERNAL</v>
      </c>
      <c r="G6609" s="6">
        <f t="shared" si="3"/>
        <v>0</v>
      </c>
      <c r="H6609" s="6">
        <f t="shared" si="4"/>
        <v>1</v>
      </c>
      <c r="I6609" s="6" t="str">
        <f>IF(OR(A6609="",COUNTIF('Message audit'!$A$2:$A$201,A6609)=0,AND(B6609&lt;&gt;"To",B6609&lt;&gt;"CC",B6609&lt;&gt;"BCC"),E6609&lt;&gt;"BASIC_OK"),"REVIEW","OK")</f>
        <v>OK</v>
      </c>
    </row>
    <row r="6610">
      <c r="A6610" s="5" t="s">
        <v>265</v>
      </c>
      <c r="B6610" s="5" t="s">
        <v>65</v>
      </c>
      <c r="C6610" s="5" t="s">
        <v>1845</v>
      </c>
      <c r="D6610" s="6" t="str">
        <f t="shared" si="1"/>
        <v>person1609@demo.invalid</v>
      </c>
      <c r="E6610" s="6" t="str">
        <f t="shared" si="2"/>
        <v>BASIC_OK</v>
      </c>
      <c r="F6610" s="6" t="str">
        <f>IF(E6610&lt;&gt;"BASIC_OK","REVIEW",IF(RIGHT(D6610,LEN(LOWER(TRIM('Audit summary'!$B$16)))+1)="@"&amp;LOWER(TRIM('Audit summary'!$B$16)),"INTERNAL","EXTERNAL"))</f>
        <v>INTERNAL</v>
      </c>
      <c r="G6610" s="6">
        <f t="shared" si="3"/>
        <v>0</v>
      </c>
      <c r="H6610" s="6">
        <f t="shared" si="4"/>
        <v>1</v>
      </c>
      <c r="I6610" s="6" t="str">
        <f>IF(OR(A6610="",COUNTIF('Message audit'!$A$2:$A$201,A6610)=0,AND(B6610&lt;&gt;"To",B6610&lt;&gt;"CC",B6610&lt;&gt;"BCC"),E6610&lt;&gt;"BASIC_OK"),"REVIEW","OK")</f>
        <v>OK</v>
      </c>
    </row>
    <row r="6611">
      <c r="A6611" s="5" t="s">
        <v>265</v>
      </c>
      <c r="B6611" s="5" t="s">
        <v>21</v>
      </c>
      <c r="C6611" s="5" t="s">
        <v>1846</v>
      </c>
      <c r="D6611" s="6" t="str">
        <f t="shared" si="1"/>
        <v>person1610@example.org</v>
      </c>
      <c r="E6611" s="6" t="str">
        <f t="shared" si="2"/>
        <v>BASIC_OK</v>
      </c>
      <c r="F6611" s="6" t="str">
        <f>IF(E6611&lt;&gt;"BASIC_OK","REVIEW",IF(RIGHT(D6611,LEN(LOWER(TRIM('Audit summary'!$B$16)))+1)="@"&amp;LOWER(TRIM('Audit summary'!$B$16)),"INTERNAL","EXTERNAL"))</f>
        <v>EXTERNAL</v>
      </c>
      <c r="G6611" s="6">
        <f t="shared" si="3"/>
        <v>0</v>
      </c>
      <c r="H6611" s="6">
        <f t="shared" si="4"/>
        <v>1</v>
      </c>
      <c r="I6611" s="6" t="str">
        <f>IF(OR(A6611="",COUNTIF('Message audit'!$A$2:$A$201,A6611)=0,AND(B6611&lt;&gt;"To",B6611&lt;&gt;"CC",B6611&lt;&gt;"BCC"),E6611&lt;&gt;"BASIC_OK"),"REVIEW","OK")</f>
        <v>OK</v>
      </c>
    </row>
    <row r="6612">
      <c r="A6612" s="5" t="s">
        <v>265</v>
      </c>
      <c r="B6612" s="5" t="s">
        <v>50</v>
      </c>
      <c r="C6612" s="5" t="s">
        <v>1847</v>
      </c>
      <c r="D6612" s="6" t="str">
        <f t="shared" si="1"/>
        <v>person1611@demo.invalid</v>
      </c>
      <c r="E6612" s="6" t="str">
        <f t="shared" si="2"/>
        <v>BASIC_OK</v>
      </c>
      <c r="F6612" s="6" t="str">
        <f>IF(E6612&lt;&gt;"BASIC_OK","REVIEW",IF(RIGHT(D6612,LEN(LOWER(TRIM('Audit summary'!$B$16)))+1)="@"&amp;LOWER(TRIM('Audit summary'!$B$16)),"INTERNAL","EXTERNAL"))</f>
        <v>INTERNAL</v>
      </c>
      <c r="G6612" s="6">
        <f t="shared" si="3"/>
        <v>0</v>
      </c>
      <c r="H6612" s="6">
        <f t="shared" si="4"/>
        <v>1</v>
      </c>
      <c r="I6612" s="6" t="str">
        <f>IF(OR(A6612="",COUNTIF('Message audit'!$A$2:$A$201,A6612)=0,AND(B6612&lt;&gt;"To",B6612&lt;&gt;"CC",B6612&lt;&gt;"BCC"),E6612&lt;&gt;"BASIC_OK"),"REVIEW","OK")</f>
        <v>OK</v>
      </c>
    </row>
    <row r="6613">
      <c r="A6613" s="5" t="s">
        <v>265</v>
      </c>
      <c r="B6613" s="5" t="s">
        <v>65</v>
      </c>
      <c r="C6613" s="5" t="s">
        <v>1848</v>
      </c>
      <c r="D6613" s="6" t="str">
        <f t="shared" si="1"/>
        <v>person1612@demo.invalid</v>
      </c>
      <c r="E6613" s="6" t="str">
        <f t="shared" si="2"/>
        <v>BASIC_OK</v>
      </c>
      <c r="F6613" s="6" t="str">
        <f>IF(E6613&lt;&gt;"BASIC_OK","REVIEW",IF(RIGHT(D6613,LEN(LOWER(TRIM('Audit summary'!$B$16)))+1)="@"&amp;LOWER(TRIM('Audit summary'!$B$16)),"INTERNAL","EXTERNAL"))</f>
        <v>INTERNAL</v>
      </c>
      <c r="G6613" s="6">
        <f t="shared" si="3"/>
        <v>0</v>
      </c>
      <c r="H6613" s="6">
        <f t="shared" si="4"/>
        <v>1</v>
      </c>
      <c r="I6613" s="6" t="str">
        <f>IF(OR(A6613="",COUNTIF('Message audit'!$A$2:$A$201,A6613)=0,AND(B6613&lt;&gt;"To",B6613&lt;&gt;"CC",B6613&lt;&gt;"BCC"),E6613&lt;&gt;"BASIC_OK"),"REVIEW","OK")</f>
        <v>OK</v>
      </c>
    </row>
    <row r="6614">
      <c r="A6614" s="5" t="s">
        <v>265</v>
      </c>
      <c r="B6614" s="5" t="s">
        <v>21</v>
      </c>
      <c r="C6614" s="5" t="s">
        <v>1849</v>
      </c>
      <c r="D6614" s="6" t="str">
        <f t="shared" si="1"/>
        <v>person1613@demo.invalid</v>
      </c>
      <c r="E6614" s="6" t="str">
        <f t="shared" si="2"/>
        <v>BASIC_OK</v>
      </c>
      <c r="F6614" s="6" t="str">
        <f>IF(E6614&lt;&gt;"BASIC_OK","REVIEW",IF(RIGHT(D6614,LEN(LOWER(TRIM('Audit summary'!$B$16)))+1)="@"&amp;LOWER(TRIM('Audit summary'!$B$16)),"INTERNAL","EXTERNAL"))</f>
        <v>INTERNAL</v>
      </c>
      <c r="G6614" s="6">
        <f t="shared" si="3"/>
        <v>0</v>
      </c>
      <c r="H6614" s="6">
        <f t="shared" si="4"/>
        <v>1</v>
      </c>
      <c r="I6614" s="6" t="str">
        <f>IF(OR(A6614="",COUNTIF('Message audit'!$A$2:$A$201,A6614)=0,AND(B6614&lt;&gt;"To",B6614&lt;&gt;"CC",B6614&lt;&gt;"BCC"),E6614&lt;&gt;"BASIC_OK"),"REVIEW","OK")</f>
        <v>OK</v>
      </c>
    </row>
    <row r="6615">
      <c r="A6615" s="5" t="s">
        <v>265</v>
      </c>
      <c r="B6615" s="5" t="s">
        <v>50</v>
      </c>
      <c r="C6615" s="5" t="s">
        <v>1850</v>
      </c>
      <c r="D6615" s="6" t="str">
        <f t="shared" si="1"/>
        <v>person1614@demo.invalid</v>
      </c>
      <c r="E6615" s="6" t="str">
        <f t="shared" si="2"/>
        <v>BASIC_OK</v>
      </c>
      <c r="F6615" s="6" t="str">
        <f>IF(E6615&lt;&gt;"BASIC_OK","REVIEW",IF(RIGHT(D6615,LEN(LOWER(TRIM('Audit summary'!$B$16)))+1)="@"&amp;LOWER(TRIM('Audit summary'!$B$16)),"INTERNAL","EXTERNAL"))</f>
        <v>INTERNAL</v>
      </c>
      <c r="G6615" s="6">
        <f t="shared" si="3"/>
        <v>0</v>
      </c>
      <c r="H6615" s="6">
        <f t="shared" si="4"/>
        <v>1</v>
      </c>
      <c r="I6615" s="6" t="str">
        <f>IF(OR(A6615="",COUNTIF('Message audit'!$A$2:$A$201,A6615)=0,AND(B6615&lt;&gt;"To",B6615&lt;&gt;"CC",B6615&lt;&gt;"BCC"),E6615&lt;&gt;"BASIC_OK"),"REVIEW","OK")</f>
        <v>OK</v>
      </c>
    </row>
    <row r="6616">
      <c r="A6616" s="5" t="s">
        <v>265</v>
      </c>
      <c r="B6616" s="5" t="s">
        <v>65</v>
      </c>
      <c r="C6616" s="5" t="s">
        <v>1851</v>
      </c>
      <c r="D6616" s="6" t="str">
        <f t="shared" si="1"/>
        <v>person1615@example.org</v>
      </c>
      <c r="E6616" s="6" t="str">
        <f t="shared" si="2"/>
        <v>BASIC_OK</v>
      </c>
      <c r="F6616" s="6" t="str">
        <f>IF(E6616&lt;&gt;"BASIC_OK","REVIEW",IF(RIGHT(D6616,LEN(LOWER(TRIM('Audit summary'!$B$16)))+1)="@"&amp;LOWER(TRIM('Audit summary'!$B$16)),"INTERNAL","EXTERNAL"))</f>
        <v>EXTERNAL</v>
      </c>
      <c r="G6616" s="6">
        <f t="shared" si="3"/>
        <v>0</v>
      </c>
      <c r="H6616" s="6">
        <f t="shared" si="4"/>
        <v>1</v>
      </c>
      <c r="I6616" s="6" t="str">
        <f>IF(OR(A6616="",COUNTIF('Message audit'!$A$2:$A$201,A6616)=0,AND(B6616&lt;&gt;"To",B6616&lt;&gt;"CC",B6616&lt;&gt;"BCC"),E6616&lt;&gt;"BASIC_OK"),"REVIEW","OK")</f>
        <v>OK</v>
      </c>
    </row>
    <row r="6617">
      <c r="A6617" s="5" t="s">
        <v>265</v>
      </c>
      <c r="B6617" s="5" t="s">
        <v>21</v>
      </c>
      <c r="C6617" s="5" t="s">
        <v>1852</v>
      </c>
      <c r="D6617" s="6" t="str">
        <f t="shared" si="1"/>
        <v>person1616@demo.invalid</v>
      </c>
      <c r="E6617" s="6" t="str">
        <f t="shared" si="2"/>
        <v>BASIC_OK</v>
      </c>
      <c r="F6617" s="6" t="str">
        <f>IF(E6617&lt;&gt;"BASIC_OK","REVIEW",IF(RIGHT(D6617,LEN(LOWER(TRIM('Audit summary'!$B$16)))+1)="@"&amp;LOWER(TRIM('Audit summary'!$B$16)),"INTERNAL","EXTERNAL"))</f>
        <v>INTERNAL</v>
      </c>
      <c r="G6617" s="6">
        <f t="shared" si="3"/>
        <v>0</v>
      </c>
      <c r="H6617" s="6">
        <f t="shared" si="4"/>
        <v>1</v>
      </c>
      <c r="I6617" s="6" t="str">
        <f>IF(OR(A6617="",COUNTIF('Message audit'!$A$2:$A$201,A6617)=0,AND(B6617&lt;&gt;"To",B6617&lt;&gt;"CC",B6617&lt;&gt;"BCC"),E6617&lt;&gt;"BASIC_OK"),"REVIEW","OK")</f>
        <v>OK</v>
      </c>
    </row>
    <row r="6618">
      <c r="A6618" s="5" t="s">
        <v>265</v>
      </c>
      <c r="B6618" s="5" t="s">
        <v>50</v>
      </c>
      <c r="C6618" s="5" t="s">
        <v>1853</v>
      </c>
      <c r="D6618" s="6" t="str">
        <f t="shared" si="1"/>
        <v>person1617@demo.invalid</v>
      </c>
      <c r="E6618" s="6" t="str">
        <f t="shared" si="2"/>
        <v>BASIC_OK</v>
      </c>
      <c r="F6618" s="6" t="str">
        <f>IF(E6618&lt;&gt;"BASIC_OK","REVIEW",IF(RIGHT(D6618,LEN(LOWER(TRIM('Audit summary'!$B$16)))+1)="@"&amp;LOWER(TRIM('Audit summary'!$B$16)),"INTERNAL","EXTERNAL"))</f>
        <v>INTERNAL</v>
      </c>
      <c r="G6618" s="6">
        <f t="shared" si="3"/>
        <v>0</v>
      </c>
      <c r="H6618" s="6">
        <f t="shared" si="4"/>
        <v>1</v>
      </c>
      <c r="I6618" s="6" t="str">
        <f>IF(OR(A6618="",COUNTIF('Message audit'!$A$2:$A$201,A6618)=0,AND(B6618&lt;&gt;"To",B6618&lt;&gt;"CC",B6618&lt;&gt;"BCC"),E6618&lt;&gt;"BASIC_OK"),"REVIEW","OK")</f>
        <v>OK</v>
      </c>
    </row>
    <row r="6619">
      <c r="A6619" s="5" t="s">
        <v>265</v>
      </c>
      <c r="B6619" s="5" t="s">
        <v>65</v>
      </c>
      <c r="C6619" s="5" t="s">
        <v>1854</v>
      </c>
      <c r="D6619" s="6" t="str">
        <f t="shared" si="1"/>
        <v>person1618@demo.invalid</v>
      </c>
      <c r="E6619" s="6" t="str">
        <f t="shared" si="2"/>
        <v>BASIC_OK</v>
      </c>
      <c r="F6619" s="6" t="str">
        <f>IF(E6619&lt;&gt;"BASIC_OK","REVIEW",IF(RIGHT(D6619,LEN(LOWER(TRIM('Audit summary'!$B$16)))+1)="@"&amp;LOWER(TRIM('Audit summary'!$B$16)),"INTERNAL","EXTERNAL"))</f>
        <v>INTERNAL</v>
      </c>
      <c r="G6619" s="6">
        <f t="shared" si="3"/>
        <v>0</v>
      </c>
      <c r="H6619" s="6">
        <f t="shared" si="4"/>
        <v>1</v>
      </c>
      <c r="I6619" s="6" t="str">
        <f>IF(OR(A6619="",COUNTIF('Message audit'!$A$2:$A$201,A6619)=0,AND(B6619&lt;&gt;"To",B6619&lt;&gt;"CC",B6619&lt;&gt;"BCC"),E6619&lt;&gt;"BASIC_OK"),"REVIEW","OK")</f>
        <v>OK</v>
      </c>
    </row>
    <row r="6620">
      <c r="A6620" s="5" t="s">
        <v>265</v>
      </c>
      <c r="B6620" s="5" t="s">
        <v>21</v>
      </c>
      <c r="C6620" s="5" t="s">
        <v>1855</v>
      </c>
      <c r="D6620" s="6" t="str">
        <f t="shared" si="1"/>
        <v>person1619@demo.invalid</v>
      </c>
      <c r="E6620" s="6" t="str">
        <f t="shared" si="2"/>
        <v>BASIC_OK</v>
      </c>
      <c r="F6620" s="6" t="str">
        <f>IF(E6620&lt;&gt;"BASIC_OK","REVIEW",IF(RIGHT(D6620,LEN(LOWER(TRIM('Audit summary'!$B$16)))+1)="@"&amp;LOWER(TRIM('Audit summary'!$B$16)),"INTERNAL","EXTERNAL"))</f>
        <v>INTERNAL</v>
      </c>
      <c r="G6620" s="6">
        <f t="shared" si="3"/>
        <v>0</v>
      </c>
      <c r="H6620" s="6">
        <f t="shared" si="4"/>
        <v>1</v>
      </c>
      <c r="I6620" s="6" t="str">
        <f>IF(OR(A6620="",COUNTIF('Message audit'!$A$2:$A$201,A6620)=0,AND(B6620&lt;&gt;"To",B6620&lt;&gt;"CC",B6620&lt;&gt;"BCC"),E6620&lt;&gt;"BASIC_OK"),"REVIEW","OK")</f>
        <v>OK</v>
      </c>
    </row>
    <row r="6621">
      <c r="A6621" s="5" t="s">
        <v>265</v>
      </c>
      <c r="B6621" s="5" t="s">
        <v>50</v>
      </c>
      <c r="C6621" s="5" t="s">
        <v>1856</v>
      </c>
      <c r="D6621" s="6" t="str">
        <f t="shared" si="1"/>
        <v>person1620@example.org</v>
      </c>
      <c r="E6621" s="6" t="str">
        <f t="shared" si="2"/>
        <v>BASIC_OK</v>
      </c>
      <c r="F6621" s="6" t="str">
        <f>IF(E6621&lt;&gt;"BASIC_OK","REVIEW",IF(RIGHT(D6621,LEN(LOWER(TRIM('Audit summary'!$B$16)))+1)="@"&amp;LOWER(TRIM('Audit summary'!$B$16)),"INTERNAL","EXTERNAL"))</f>
        <v>EXTERNAL</v>
      </c>
      <c r="G6621" s="6">
        <f t="shared" si="3"/>
        <v>0</v>
      </c>
      <c r="H6621" s="6">
        <f t="shared" si="4"/>
        <v>1</v>
      </c>
      <c r="I6621" s="6" t="str">
        <f>IF(OR(A6621="",COUNTIF('Message audit'!$A$2:$A$201,A6621)=0,AND(B6621&lt;&gt;"To",B6621&lt;&gt;"CC",B6621&lt;&gt;"BCC"),E6621&lt;&gt;"BASIC_OK"),"REVIEW","OK")</f>
        <v>OK</v>
      </c>
    </row>
    <row r="6622">
      <c r="A6622" s="5" t="s">
        <v>265</v>
      </c>
      <c r="B6622" s="5" t="s">
        <v>65</v>
      </c>
      <c r="C6622" s="5" t="s">
        <v>1857</v>
      </c>
      <c r="D6622" s="6" t="str">
        <f t="shared" si="1"/>
        <v>person1621@demo.invalid</v>
      </c>
      <c r="E6622" s="6" t="str">
        <f t="shared" si="2"/>
        <v>BASIC_OK</v>
      </c>
      <c r="F6622" s="6" t="str">
        <f>IF(E6622&lt;&gt;"BASIC_OK","REVIEW",IF(RIGHT(D6622,LEN(LOWER(TRIM('Audit summary'!$B$16)))+1)="@"&amp;LOWER(TRIM('Audit summary'!$B$16)),"INTERNAL","EXTERNAL"))</f>
        <v>INTERNAL</v>
      </c>
      <c r="G6622" s="6">
        <f t="shared" si="3"/>
        <v>0</v>
      </c>
      <c r="H6622" s="6">
        <f t="shared" si="4"/>
        <v>1</v>
      </c>
      <c r="I6622" s="6" t="str">
        <f>IF(OR(A6622="",COUNTIF('Message audit'!$A$2:$A$201,A6622)=0,AND(B6622&lt;&gt;"To",B6622&lt;&gt;"CC",B6622&lt;&gt;"BCC"),E6622&lt;&gt;"BASIC_OK"),"REVIEW","OK")</f>
        <v>OK</v>
      </c>
    </row>
    <row r="6623">
      <c r="A6623" s="5" t="s">
        <v>265</v>
      </c>
      <c r="B6623" s="5" t="s">
        <v>21</v>
      </c>
      <c r="C6623" s="5" t="s">
        <v>1858</v>
      </c>
      <c r="D6623" s="6" t="str">
        <f t="shared" si="1"/>
        <v>person1622@demo.invalid</v>
      </c>
      <c r="E6623" s="6" t="str">
        <f t="shared" si="2"/>
        <v>BASIC_OK</v>
      </c>
      <c r="F6623" s="6" t="str">
        <f>IF(E6623&lt;&gt;"BASIC_OK","REVIEW",IF(RIGHT(D6623,LEN(LOWER(TRIM('Audit summary'!$B$16)))+1)="@"&amp;LOWER(TRIM('Audit summary'!$B$16)),"INTERNAL","EXTERNAL"))</f>
        <v>INTERNAL</v>
      </c>
      <c r="G6623" s="6">
        <f t="shared" si="3"/>
        <v>0</v>
      </c>
      <c r="H6623" s="6">
        <f t="shared" si="4"/>
        <v>1</v>
      </c>
      <c r="I6623" s="6" t="str">
        <f>IF(OR(A6623="",COUNTIF('Message audit'!$A$2:$A$201,A6623)=0,AND(B6623&lt;&gt;"To",B6623&lt;&gt;"CC",B6623&lt;&gt;"BCC"),E6623&lt;&gt;"BASIC_OK"),"REVIEW","OK")</f>
        <v>OK</v>
      </c>
    </row>
    <row r="6624">
      <c r="A6624" s="5" t="s">
        <v>265</v>
      </c>
      <c r="B6624" s="5" t="s">
        <v>50</v>
      </c>
      <c r="C6624" s="5" t="s">
        <v>1859</v>
      </c>
      <c r="D6624" s="6" t="str">
        <f t="shared" si="1"/>
        <v>person1623@demo.invalid</v>
      </c>
      <c r="E6624" s="6" t="str">
        <f t="shared" si="2"/>
        <v>BASIC_OK</v>
      </c>
      <c r="F6624" s="6" t="str">
        <f>IF(E6624&lt;&gt;"BASIC_OK","REVIEW",IF(RIGHT(D6624,LEN(LOWER(TRIM('Audit summary'!$B$16)))+1)="@"&amp;LOWER(TRIM('Audit summary'!$B$16)),"INTERNAL","EXTERNAL"))</f>
        <v>INTERNAL</v>
      </c>
      <c r="G6624" s="6">
        <f t="shared" si="3"/>
        <v>0</v>
      </c>
      <c r="H6624" s="6">
        <f t="shared" si="4"/>
        <v>1</v>
      </c>
      <c r="I6624" s="6" t="str">
        <f>IF(OR(A6624="",COUNTIF('Message audit'!$A$2:$A$201,A6624)=0,AND(B6624&lt;&gt;"To",B6624&lt;&gt;"CC",B6624&lt;&gt;"BCC"),E6624&lt;&gt;"BASIC_OK"),"REVIEW","OK")</f>
        <v>OK</v>
      </c>
    </row>
    <row r="6625">
      <c r="A6625" s="5" t="s">
        <v>265</v>
      </c>
      <c r="B6625" s="5" t="s">
        <v>65</v>
      </c>
      <c r="C6625" s="5" t="s">
        <v>1860</v>
      </c>
      <c r="D6625" s="6" t="str">
        <f t="shared" si="1"/>
        <v>person1624@demo.invalid</v>
      </c>
      <c r="E6625" s="6" t="str">
        <f t="shared" si="2"/>
        <v>BASIC_OK</v>
      </c>
      <c r="F6625" s="6" t="str">
        <f>IF(E6625&lt;&gt;"BASIC_OK","REVIEW",IF(RIGHT(D6625,LEN(LOWER(TRIM('Audit summary'!$B$16)))+1)="@"&amp;LOWER(TRIM('Audit summary'!$B$16)),"INTERNAL","EXTERNAL"))</f>
        <v>INTERNAL</v>
      </c>
      <c r="G6625" s="6">
        <f t="shared" si="3"/>
        <v>0</v>
      </c>
      <c r="H6625" s="6">
        <f t="shared" si="4"/>
        <v>1</v>
      </c>
      <c r="I6625" s="6" t="str">
        <f>IF(OR(A6625="",COUNTIF('Message audit'!$A$2:$A$201,A6625)=0,AND(B6625&lt;&gt;"To",B6625&lt;&gt;"CC",B6625&lt;&gt;"BCC"),E6625&lt;&gt;"BASIC_OK"),"REVIEW","OK")</f>
        <v>OK</v>
      </c>
    </row>
    <row r="6626">
      <c r="A6626" s="5" t="s">
        <v>265</v>
      </c>
      <c r="B6626" s="5" t="s">
        <v>21</v>
      </c>
      <c r="C6626" s="5" t="s">
        <v>1861</v>
      </c>
      <c r="D6626" s="6" t="str">
        <f t="shared" si="1"/>
        <v>person1625@example.org</v>
      </c>
      <c r="E6626" s="6" t="str">
        <f t="shared" si="2"/>
        <v>BASIC_OK</v>
      </c>
      <c r="F6626" s="6" t="str">
        <f>IF(E6626&lt;&gt;"BASIC_OK","REVIEW",IF(RIGHT(D6626,LEN(LOWER(TRIM('Audit summary'!$B$16)))+1)="@"&amp;LOWER(TRIM('Audit summary'!$B$16)),"INTERNAL","EXTERNAL"))</f>
        <v>EXTERNAL</v>
      </c>
      <c r="G6626" s="6">
        <f t="shared" si="3"/>
        <v>0</v>
      </c>
      <c r="H6626" s="6">
        <f t="shared" si="4"/>
        <v>1</v>
      </c>
      <c r="I6626" s="6" t="str">
        <f>IF(OR(A6626="",COUNTIF('Message audit'!$A$2:$A$201,A6626)=0,AND(B6626&lt;&gt;"To",B6626&lt;&gt;"CC",B6626&lt;&gt;"BCC"),E6626&lt;&gt;"BASIC_OK"),"REVIEW","OK")</f>
        <v>OK</v>
      </c>
    </row>
    <row r="6627">
      <c r="A6627" s="5" t="s">
        <v>265</v>
      </c>
      <c r="B6627" s="5" t="s">
        <v>50</v>
      </c>
      <c r="C6627" s="5" t="s">
        <v>1862</v>
      </c>
      <c r="D6627" s="6" t="str">
        <f t="shared" si="1"/>
        <v>person1626@demo.invalid</v>
      </c>
      <c r="E6627" s="6" t="str">
        <f t="shared" si="2"/>
        <v>BASIC_OK</v>
      </c>
      <c r="F6627" s="6" t="str">
        <f>IF(E6627&lt;&gt;"BASIC_OK","REVIEW",IF(RIGHT(D6627,LEN(LOWER(TRIM('Audit summary'!$B$16)))+1)="@"&amp;LOWER(TRIM('Audit summary'!$B$16)),"INTERNAL","EXTERNAL"))</f>
        <v>INTERNAL</v>
      </c>
      <c r="G6627" s="6">
        <f t="shared" si="3"/>
        <v>0</v>
      </c>
      <c r="H6627" s="6">
        <f t="shared" si="4"/>
        <v>1</v>
      </c>
      <c r="I6627" s="6" t="str">
        <f>IF(OR(A6627="",COUNTIF('Message audit'!$A$2:$A$201,A6627)=0,AND(B6627&lt;&gt;"To",B6627&lt;&gt;"CC",B6627&lt;&gt;"BCC"),E6627&lt;&gt;"BASIC_OK"),"REVIEW","OK")</f>
        <v>OK</v>
      </c>
    </row>
    <row r="6628">
      <c r="A6628" s="5" t="s">
        <v>265</v>
      </c>
      <c r="B6628" s="5" t="s">
        <v>65</v>
      </c>
      <c r="C6628" s="5" t="s">
        <v>1863</v>
      </c>
      <c r="D6628" s="6" t="str">
        <f t="shared" si="1"/>
        <v>person1627@demo.invalid</v>
      </c>
      <c r="E6628" s="6" t="str">
        <f t="shared" si="2"/>
        <v>BASIC_OK</v>
      </c>
      <c r="F6628" s="6" t="str">
        <f>IF(E6628&lt;&gt;"BASIC_OK","REVIEW",IF(RIGHT(D6628,LEN(LOWER(TRIM('Audit summary'!$B$16)))+1)="@"&amp;LOWER(TRIM('Audit summary'!$B$16)),"INTERNAL","EXTERNAL"))</f>
        <v>INTERNAL</v>
      </c>
      <c r="G6628" s="6">
        <f t="shared" si="3"/>
        <v>0</v>
      </c>
      <c r="H6628" s="6">
        <f t="shared" si="4"/>
        <v>1</v>
      </c>
      <c r="I6628" s="6" t="str">
        <f>IF(OR(A6628="",COUNTIF('Message audit'!$A$2:$A$201,A6628)=0,AND(B6628&lt;&gt;"To",B6628&lt;&gt;"CC",B6628&lt;&gt;"BCC"),E6628&lt;&gt;"BASIC_OK"),"REVIEW","OK")</f>
        <v>OK</v>
      </c>
    </row>
    <row r="6629">
      <c r="A6629" s="5" t="s">
        <v>265</v>
      </c>
      <c r="B6629" s="5" t="s">
        <v>21</v>
      </c>
      <c r="C6629" s="5" t="s">
        <v>1864</v>
      </c>
      <c r="D6629" s="6" t="str">
        <f t="shared" si="1"/>
        <v>person1628@demo.invalid</v>
      </c>
      <c r="E6629" s="6" t="str">
        <f t="shared" si="2"/>
        <v>BASIC_OK</v>
      </c>
      <c r="F6629" s="6" t="str">
        <f>IF(E6629&lt;&gt;"BASIC_OK","REVIEW",IF(RIGHT(D6629,LEN(LOWER(TRIM('Audit summary'!$B$16)))+1)="@"&amp;LOWER(TRIM('Audit summary'!$B$16)),"INTERNAL","EXTERNAL"))</f>
        <v>INTERNAL</v>
      </c>
      <c r="G6629" s="6">
        <f t="shared" si="3"/>
        <v>0</v>
      </c>
      <c r="H6629" s="6">
        <f t="shared" si="4"/>
        <v>1</v>
      </c>
      <c r="I6629" s="6" t="str">
        <f>IF(OR(A6629="",COUNTIF('Message audit'!$A$2:$A$201,A6629)=0,AND(B6629&lt;&gt;"To",B6629&lt;&gt;"CC",B6629&lt;&gt;"BCC"),E6629&lt;&gt;"BASIC_OK"),"REVIEW","OK")</f>
        <v>OK</v>
      </c>
    </row>
    <row r="6630">
      <c r="A6630" s="5" t="s">
        <v>265</v>
      </c>
      <c r="B6630" s="5" t="s">
        <v>50</v>
      </c>
      <c r="C6630" s="5" t="s">
        <v>1865</v>
      </c>
      <c r="D6630" s="6" t="str">
        <f t="shared" si="1"/>
        <v>person1629@demo.invalid</v>
      </c>
      <c r="E6630" s="6" t="str">
        <f t="shared" si="2"/>
        <v>BASIC_OK</v>
      </c>
      <c r="F6630" s="6" t="str">
        <f>IF(E6630&lt;&gt;"BASIC_OK","REVIEW",IF(RIGHT(D6630,LEN(LOWER(TRIM('Audit summary'!$B$16)))+1)="@"&amp;LOWER(TRIM('Audit summary'!$B$16)),"INTERNAL","EXTERNAL"))</f>
        <v>INTERNAL</v>
      </c>
      <c r="G6630" s="6">
        <f t="shared" si="3"/>
        <v>0</v>
      </c>
      <c r="H6630" s="6">
        <f t="shared" si="4"/>
        <v>1</v>
      </c>
      <c r="I6630" s="6" t="str">
        <f>IF(OR(A6630="",COUNTIF('Message audit'!$A$2:$A$201,A6630)=0,AND(B6630&lt;&gt;"To",B6630&lt;&gt;"CC",B6630&lt;&gt;"BCC"),E6630&lt;&gt;"BASIC_OK"),"REVIEW","OK")</f>
        <v>OK</v>
      </c>
    </row>
    <row r="6631">
      <c r="A6631" s="5" t="s">
        <v>265</v>
      </c>
      <c r="B6631" s="5" t="s">
        <v>65</v>
      </c>
      <c r="C6631" s="5" t="s">
        <v>1866</v>
      </c>
      <c r="D6631" s="6" t="str">
        <f t="shared" si="1"/>
        <v>person1630@example.org</v>
      </c>
      <c r="E6631" s="6" t="str">
        <f t="shared" si="2"/>
        <v>BASIC_OK</v>
      </c>
      <c r="F6631" s="6" t="str">
        <f>IF(E6631&lt;&gt;"BASIC_OK","REVIEW",IF(RIGHT(D6631,LEN(LOWER(TRIM('Audit summary'!$B$16)))+1)="@"&amp;LOWER(TRIM('Audit summary'!$B$16)),"INTERNAL","EXTERNAL"))</f>
        <v>EXTERNAL</v>
      </c>
      <c r="G6631" s="6">
        <f t="shared" si="3"/>
        <v>0</v>
      </c>
      <c r="H6631" s="6">
        <f t="shared" si="4"/>
        <v>1</v>
      </c>
      <c r="I6631" s="6" t="str">
        <f>IF(OR(A6631="",COUNTIF('Message audit'!$A$2:$A$201,A6631)=0,AND(B6631&lt;&gt;"To",B6631&lt;&gt;"CC",B6631&lt;&gt;"BCC"),E6631&lt;&gt;"BASIC_OK"),"REVIEW","OK")</f>
        <v>OK</v>
      </c>
    </row>
    <row r="6632">
      <c r="A6632" s="5" t="s">
        <v>265</v>
      </c>
      <c r="B6632" s="5" t="s">
        <v>21</v>
      </c>
      <c r="C6632" s="5" t="s">
        <v>1867</v>
      </c>
      <c r="D6632" s="6" t="str">
        <f t="shared" si="1"/>
        <v>person1631@demo.invalid</v>
      </c>
      <c r="E6632" s="6" t="str">
        <f t="shared" si="2"/>
        <v>BASIC_OK</v>
      </c>
      <c r="F6632" s="6" t="str">
        <f>IF(E6632&lt;&gt;"BASIC_OK","REVIEW",IF(RIGHT(D6632,LEN(LOWER(TRIM('Audit summary'!$B$16)))+1)="@"&amp;LOWER(TRIM('Audit summary'!$B$16)),"INTERNAL","EXTERNAL"))</f>
        <v>INTERNAL</v>
      </c>
      <c r="G6632" s="6">
        <f t="shared" si="3"/>
        <v>0</v>
      </c>
      <c r="H6632" s="6">
        <f t="shared" si="4"/>
        <v>1</v>
      </c>
      <c r="I6632" s="6" t="str">
        <f>IF(OR(A6632="",COUNTIF('Message audit'!$A$2:$A$201,A6632)=0,AND(B6632&lt;&gt;"To",B6632&lt;&gt;"CC",B6632&lt;&gt;"BCC"),E6632&lt;&gt;"BASIC_OK"),"REVIEW","OK")</f>
        <v>OK</v>
      </c>
    </row>
    <row r="6633">
      <c r="A6633" s="5" t="s">
        <v>265</v>
      </c>
      <c r="B6633" s="5" t="s">
        <v>50</v>
      </c>
      <c r="C6633" s="5" t="s">
        <v>1868</v>
      </c>
      <c r="D6633" s="6" t="str">
        <f t="shared" si="1"/>
        <v>person1632@demo.invalid</v>
      </c>
      <c r="E6633" s="6" t="str">
        <f t="shared" si="2"/>
        <v>BASIC_OK</v>
      </c>
      <c r="F6633" s="6" t="str">
        <f>IF(E6633&lt;&gt;"BASIC_OK","REVIEW",IF(RIGHT(D6633,LEN(LOWER(TRIM('Audit summary'!$B$16)))+1)="@"&amp;LOWER(TRIM('Audit summary'!$B$16)),"INTERNAL","EXTERNAL"))</f>
        <v>INTERNAL</v>
      </c>
      <c r="G6633" s="6">
        <f t="shared" si="3"/>
        <v>0</v>
      </c>
      <c r="H6633" s="6">
        <f t="shared" si="4"/>
        <v>1</v>
      </c>
      <c r="I6633" s="6" t="str">
        <f>IF(OR(A6633="",COUNTIF('Message audit'!$A$2:$A$201,A6633)=0,AND(B6633&lt;&gt;"To",B6633&lt;&gt;"CC",B6633&lt;&gt;"BCC"),E6633&lt;&gt;"BASIC_OK"),"REVIEW","OK")</f>
        <v>OK</v>
      </c>
    </row>
    <row r="6634">
      <c r="A6634" s="5" t="s">
        <v>265</v>
      </c>
      <c r="B6634" s="5" t="s">
        <v>65</v>
      </c>
      <c r="C6634" s="5" t="s">
        <v>1869</v>
      </c>
      <c r="D6634" s="6" t="str">
        <f t="shared" si="1"/>
        <v>person1633@demo.invalid</v>
      </c>
      <c r="E6634" s="6" t="str">
        <f t="shared" si="2"/>
        <v>BASIC_OK</v>
      </c>
      <c r="F6634" s="6" t="str">
        <f>IF(E6634&lt;&gt;"BASIC_OK","REVIEW",IF(RIGHT(D6634,LEN(LOWER(TRIM('Audit summary'!$B$16)))+1)="@"&amp;LOWER(TRIM('Audit summary'!$B$16)),"INTERNAL","EXTERNAL"))</f>
        <v>INTERNAL</v>
      </c>
      <c r="G6634" s="6">
        <f t="shared" si="3"/>
        <v>0</v>
      </c>
      <c r="H6634" s="6">
        <f t="shared" si="4"/>
        <v>1</v>
      </c>
      <c r="I6634" s="6" t="str">
        <f>IF(OR(A6634="",COUNTIF('Message audit'!$A$2:$A$201,A6634)=0,AND(B6634&lt;&gt;"To",B6634&lt;&gt;"CC",B6634&lt;&gt;"BCC"),E6634&lt;&gt;"BASIC_OK"),"REVIEW","OK")</f>
        <v>OK</v>
      </c>
    </row>
    <row r="6635">
      <c r="A6635" s="5" t="s">
        <v>265</v>
      </c>
      <c r="B6635" s="5" t="s">
        <v>21</v>
      </c>
      <c r="C6635" s="5" t="s">
        <v>1870</v>
      </c>
      <c r="D6635" s="6" t="str">
        <f t="shared" si="1"/>
        <v>person1634@demo.invalid</v>
      </c>
      <c r="E6635" s="6" t="str">
        <f t="shared" si="2"/>
        <v>BASIC_OK</v>
      </c>
      <c r="F6635" s="6" t="str">
        <f>IF(E6635&lt;&gt;"BASIC_OK","REVIEW",IF(RIGHT(D6635,LEN(LOWER(TRIM('Audit summary'!$B$16)))+1)="@"&amp;LOWER(TRIM('Audit summary'!$B$16)),"INTERNAL","EXTERNAL"))</f>
        <v>INTERNAL</v>
      </c>
      <c r="G6635" s="6">
        <f t="shared" si="3"/>
        <v>0</v>
      </c>
      <c r="H6635" s="6">
        <f t="shared" si="4"/>
        <v>1</v>
      </c>
      <c r="I6635" s="6" t="str">
        <f>IF(OR(A6635="",COUNTIF('Message audit'!$A$2:$A$201,A6635)=0,AND(B6635&lt;&gt;"To",B6635&lt;&gt;"CC",B6635&lt;&gt;"BCC"),E6635&lt;&gt;"BASIC_OK"),"REVIEW","OK")</f>
        <v>OK</v>
      </c>
    </row>
    <row r="6636">
      <c r="A6636" s="5" t="s">
        <v>265</v>
      </c>
      <c r="B6636" s="5" t="s">
        <v>50</v>
      </c>
      <c r="C6636" s="5" t="s">
        <v>1871</v>
      </c>
      <c r="D6636" s="6" t="str">
        <f t="shared" si="1"/>
        <v>person1635@example.org</v>
      </c>
      <c r="E6636" s="6" t="str">
        <f t="shared" si="2"/>
        <v>BASIC_OK</v>
      </c>
      <c r="F6636" s="6" t="str">
        <f>IF(E6636&lt;&gt;"BASIC_OK","REVIEW",IF(RIGHT(D6636,LEN(LOWER(TRIM('Audit summary'!$B$16)))+1)="@"&amp;LOWER(TRIM('Audit summary'!$B$16)),"INTERNAL","EXTERNAL"))</f>
        <v>EXTERNAL</v>
      </c>
      <c r="G6636" s="6">
        <f t="shared" si="3"/>
        <v>0</v>
      </c>
      <c r="H6636" s="6">
        <f t="shared" si="4"/>
        <v>1</v>
      </c>
      <c r="I6636" s="6" t="str">
        <f>IF(OR(A6636="",COUNTIF('Message audit'!$A$2:$A$201,A6636)=0,AND(B6636&lt;&gt;"To",B6636&lt;&gt;"CC",B6636&lt;&gt;"BCC"),E6636&lt;&gt;"BASIC_OK"),"REVIEW","OK")</f>
        <v>OK</v>
      </c>
    </row>
    <row r="6637">
      <c r="A6637" s="5" t="s">
        <v>265</v>
      </c>
      <c r="B6637" s="5" t="s">
        <v>65</v>
      </c>
      <c r="C6637" s="5" t="s">
        <v>1872</v>
      </c>
      <c r="D6637" s="6" t="str">
        <f t="shared" si="1"/>
        <v>person1636@demo.invalid</v>
      </c>
      <c r="E6637" s="6" t="str">
        <f t="shared" si="2"/>
        <v>BASIC_OK</v>
      </c>
      <c r="F6637" s="6" t="str">
        <f>IF(E6637&lt;&gt;"BASIC_OK","REVIEW",IF(RIGHT(D6637,LEN(LOWER(TRIM('Audit summary'!$B$16)))+1)="@"&amp;LOWER(TRIM('Audit summary'!$B$16)),"INTERNAL","EXTERNAL"))</f>
        <v>INTERNAL</v>
      </c>
      <c r="G6637" s="6">
        <f t="shared" si="3"/>
        <v>0</v>
      </c>
      <c r="H6637" s="6">
        <f t="shared" si="4"/>
        <v>1</v>
      </c>
      <c r="I6637" s="6" t="str">
        <f>IF(OR(A6637="",COUNTIF('Message audit'!$A$2:$A$201,A6637)=0,AND(B6637&lt;&gt;"To",B6637&lt;&gt;"CC",B6637&lt;&gt;"BCC"),E6637&lt;&gt;"BASIC_OK"),"REVIEW","OK")</f>
        <v>OK</v>
      </c>
    </row>
    <row r="6638">
      <c r="A6638" s="5" t="s">
        <v>265</v>
      </c>
      <c r="B6638" s="5" t="s">
        <v>21</v>
      </c>
      <c r="C6638" s="5" t="s">
        <v>1873</v>
      </c>
      <c r="D6638" s="6" t="str">
        <f t="shared" si="1"/>
        <v>person1637@demo.invalid</v>
      </c>
      <c r="E6638" s="6" t="str">
        <f t="shared" si="2"/>
        <v>BASIC_OK</v>
      </c>
      <c r="F6638" s="6" t="str">
        <f>IF(E6638&lt;&gt;"BASIC_OK","REVIEW",IF(RIGHT(D6638,LEN(LOWER(TRIM('Audit summary'!$B$16)))+1)="@"&amp;LOWER(TRIM('Audit summary'!$B$16)),"INTERNAL","EXTERNAL"))</f>
        <v>INTERNAL</v>
      </c>
      <c r="G6638" s="6">
        <f t="shared" si="3"/>
        <v>0</v>
      </c>
      <c r="H6638" s="6">
        <f t="shared" si="4"/>
        <v>1</v>
      </c>
      <c r="I6638" s="6" t="str">
        <f>IF(OR(A6638="",COUNTIF('Message audit'!$A$2:$A$201,A6638)=0,AND(B6638&lt;&gt;"To",B6638&lt;&gt;"CC",B6638&lt;&gt;"BCC"),E6638&lt;&gt;"BASIC_OK"),"REVIEW","OK")</f>
        <v>OK</v>
      </c>
    </row>
    <row r="6639">
      <c r="A6639" s="5" t="s">
        <v>265</v>
      </c>
      <c r="B6639" s="5" t="s">
        <v>50</v>
      </c>
      <c r="C6639" s="5" t="s">
        <v>1874</v>
      </c>
      <c r="D6639" s="6" t="str">
        <f t="shared" si="1"/>
        <v>person1638@demo.invalid</v>
      </c>
      <c r="E6639" s="6" t="str">
        <f t="shared" si="2"/>
        <v>BASIC_OK</v>
      </c>
      <c r="F6639" s="6" t="str">
        <f>IF(E6639&lt;&gt;"BASIC_OK","REVIEW",IF(RIGHT(D6639,LEN(LOWER(TRIM('Audit summary'!$B$16)))+1)="@"&amp;LOWER(TRIM('Audit summary'!$B$16)),"INTERNAL","EXTERNAL"))</f>
        <v>INTERNAL</v>
      </c>
      <c r="G6639" s="6">
        <f t="shared" si="3"/>
        <v>0</v>
      </c>
      <c r="H6639" s="6">
        <f t="shared" si="4"/>
        <v>1</v>
      </c>
      <c r="I6639" s="6" t="str">
        <f>IF(OR(A6639="",COUNTIF('Message audit'!$A$2:$A$201,A6639)=0,AND(B6639&lt;&gt;"To",B6639&lt;&gt;"CC",B6639&lt;&gt;"BCC"),E6639&lt;&gt;"BASIC_OK"),"REVIEW","OK")</f>
        <v>OK</v>
      </c>
    </row>
    <row r="6640">
      <c r="A6640" s="5" t="s">
        <v>265</v>
      </c>
      <c r="B6640" s="5" t="s">
        <v>65</v>
      </c>
      <c r="C6640" s="5" t="s">
        <v>1875</v>
      </c>
      <c r="D6640" s="6" t="str">
        <f t="shared" si="1"/>
        <v>person1639@demo.invalid</v>
      </c>
      <c r="E6640" s="6" t="str">
        <f t="shared" si="2"/>
        <v>BASIC_OK</v>
      </c>
      <c r="F6640" s="6" t="str">
        <f>IF(E6640&lt;&gt;"BASIC_OK","REVIEW",IF(RIGHT(D6640,LEN(LOWER(TRIM('Audit summary'!$B$16)))+1)="@"&amp;LOWER(TRIM('Audit summary'!$B$16)),"INTERNAL","EXTERNAL"))</f>
        <v>INTERNAL</v>
      </c>
      <c r="G6640" s="6">
        <f t="shared" si="3"/>
        <v>0</v>
      </c>
      <c r="H6640" s="6">
        <f t="shared" si="4"/>
        <v>1</v>
      </c>
      <c r="I6640" s="6" t="str">
        <f>IF(OR(A6640="",COUNTIF('Message audit'!$A$2:$A$201,A6640)=0,AND(B6640&lt;&gt;"To",B6640&lt;&gt;"CC",B6640&lt;&gt;"BCC"),E6640&lt;&gt;"BASIC_OK"),"REVIEW","OK")</f>
        <v>OK</v>
      </c>
    </row>
    <row r="6641">
      <c r="A6641" s="5" t="s">
        <v>265</v>
      </c>
      <c r="B6641" s="5" t="s">
        <v>21</v>
      </c>
      <c r="C6641" s="5" t="s">
        <v>1876</v>
      </c>
      <c r="D6641" s="6" t="str">
        <f t="shared" si="1"/>
        <v>person1640@example.org</v>
      </c>
      <c r="E6641" s="6" t="str">
        <f t="shared" si="2"/>
        <v>BASIC_OK</v>
      </c>
      <c r="F6641" s="6" t="str">
        <f>IF(E6641&lt;&gt;"BASIC_OK","REVIEW",IF(RIGHT(D6641,LEN(LOWER(TRIM('Audit summary'!$B$16)))+1)="@"&amp;LOWER(TRIM('Audit summary'!$B$16)),"INTERNAL","EXTERNAL"))</f>
        <v>EXTERNAL</v>
      </c>
      <c r="G6641" s="6">
        <f t="shared" si="3"/>
        <v>0</v>
      </c>
      <c r="H6641" s="6">
        <f t="shared" si="4"/>
        <v>1</v>
      </c>
      <c r="I6641" s="6" t="str">
        <f>IF(OR(A6641="",COUNTIF('Message audit'!$A$2:$A$201,A6641)=0,AND(B6641&lt;&gt;"To",B6641&lt;&gt;"CC",B6641&lt;&gt;"BCC"),E6641&lt;&gt;"BASIC_OK"),"REVIEW","OK")</f>
        <v>OK</v>
      </c>
    </row>
    <row r="6642">
      <c r="A6642" s="5" t="s">
        <v>265</v>
      </c>
      <c r="B6642" s="5" t="s">
        <v>50</v>
      </c>
      <c r="C6642" s="5" t="s">
        <v>1877</v>
      </c>
      <c r="D6642" s="6" t="str">
        <f t="shared" si="1"/>
        <v>person1641@demo.invalid</v>
      </c>
      <c r="E6642" s="6" t="str">
        <f t="shared" si="2"/>
        <v>BASIC_OK</v>
      </c>
      <c r="F6642" s="6" t="str">
        <f>IF(E6642&lt;&gt;"BASIC_OK","REVIEW",IF(RIGHT(D6642,LEN(LOWER(TRIM('Audit summary'!$B$16)))+1)="@"&amp;LOWER(TRIM('Audit summary'!$B$16)),"INTERNAL","EXTERNAL"))</f>
        <v>INTERNAL</v>
      </c>
      <c r="G6642" s="6">
        <f t="shared" si="3"/>
        <v>0</v>
      </c>
      <c r="H6642" s="6">
        <f t="shared" si="4"/>
        <v>1</v>
      </c>
      <c r="I6642" s="6" t="str">
        <f>IF(OR(A6642="",COUNTIF('Message audit'!$A$2:$A$201,A6642)=0,AND(B6642&lt;&gt;"To",B6642&lt;&gt;"CC",B6642&lt;&gt;"BCC"),E6642&lt;&gt;"BASIC_OK"),"REVIEW","OK")</f>
        <v>OK</v>
      </c>
    </row>
    <row r="6643">
      <c r="A6643" s="5" t="s">
        <v>265</v>
      </c>
      <c r="B6643" s="5" t="s">
        <v>65</v>
      </c>
      <c r="C6643" s="5" t="s">
        <v>1878</v>
      </c>
      <c r="D6643" s="6" t="str">
        <f t="shared" si="1"/>
        <v>person1642@demo.invalid</v>
      </c>
      <c r="E6643" s="6" t="str">
        <f t="shared" si="2"/>
        <v>BASIC_OK</v>
      </c>
      <c r="F6643" s="6" t="str">
        <f>IF(E6643&lt;&gt;"BASIC_OK","REVIEW",IF(RIGHT(D6643,LEN(LOWER(TRIM('Audit summary'!$B$16)))+1)="@"&amp;LOWER(TRIM('Audit summary'!$B$16)),"INTERNAL","EXTERNAL"))</f>
        <v>INTERNAL</v>
      </c>
      <c r="G6643" s="6">
        <f t="shared" si="3"/>
        <v>0</v>
      </c>
      <c r="H6643" s="6">
        <f t="shared" si="4"/>
        <v>1</v>
      </c>
      <c r="I6643" s="6" t="str">
        <f>IF(OR(A6643="",COUNTIF('Message audit'!$A$2:$A$201,A6643)=0,AND(B6643&lt;&gt;"To",B6643&lt;&gt;"CC",B6643&lt;&gt;"BCC"),E6643&lt;&gt;"BASIC_OK"),"REVIEW","OK")</f>
        <v>OK</v>
      </c>
    </row>
    <row r="6644">
      <c r="A6644" s="5" t="s">
        <v>265</v>
      </c>
      <c r="B6644" s="5" t="s">
        <v>21</v>
      </c>
      <c r="C6644" s="5" t="s">
        <v>1879</v>
      </c>
      <c r="D6644" s="6" t="str">
        <f t="shared" si="1"/>
        <v>person1643@demo.invalid</v>
      </c>
      <c r="E6644" s="6" t="str">
        <f t="shared" si="2"/>
        <v>BASIC_OK</v>
      </c>
      <c r="F6644" s="6" t="str">
        <f>IF(E6644&lt;&gt;"BASIC_OK","REVIEW",IF(RIGHT(D6644,LEN(LOWER(TRIM('Audit summary'!$B$16)))+1)="@"&amp;LOWER(TRIM('Audit summary'!$B$16)),"INTERNAL","EXTERNAL"))</f>
        <v>INTERNAL</v>
      </c>
      <c r="G6644" s="6">
        <f t="shared" si="3"/>
        <v>0</v>
      </c>
      <c r="H6644" s="6">
        <f t="shared" si="4"/>
        <v>1</v>
      </c>
      <c r="I6644" s="6" t="str">
        <f>IF(OR(A6644="",COUNTIF('Message audit'!$A$2:$A$201,A6644)=0,AND(B6644&lt;&gt;"To",B6644&lt;&gt;"CC",B6644&lt;&gt;"BCC"),E6644&lt;&gt;"BASIC_OK"),"REVIEW","OK")</f>
        <v>OK</v>
      </c>
    </row>
    <row r="6645">
      <c r="A6645" s="5" t="s">
        <v>265</v>
      </c>
      <c r="B6645" s="5" t="s">
        <v>50</v>
      </c>
      <c r="C6645" s="5" t="s">
        <v>1880</v>
      </c>
      <c r="D6645" s="6" t="str">
        <f t="shared" si="1"/>
        <v>person1644@demo.invalid</v>
      </c>
      <c r="E6645" s="6" t="str">
        <f t="shared" si="2"/>
        <v>BASIC_OK</v>
      </c>
      <c r="F6645" s="6" t="str">
        <f>IF(E6645&lt;&gt;"BASIC_OK","REVIEW",IF(RIGHT(D6645,LEN(LOWER(TRIM('Audit summary'!$B$16)))+1)="@"&amp;LOWER(TRIM('Audit summary'!$B$16)),"INTERNAL","EXTERNAL"))</f>
        <v>INTERNAL</v>
      </c>
      <c r="G6645" s="6">
        <f t="shared" si="3"/>
        <v>0</v>
      </c>
      <c r="H6645" s="6">
        <f t="shared" si="4"/>
        <v>1</v>
      </c>
      <c r="I6645" s="6" t="str">
        <f>IF(OR(A6645="",COUNTIF('Message audit'!$A$2:$A$201,A6645)=0,AND(B6645&lt;&gt;"To",B6645&lt;&gt;"CC",B6645&lt;&gt;"BCC"),E6645&lt;&gt;"BASIC_OK"),"REVIEW","OK")</f>
        <v>OK</v>
      </c>
    </row>
    <row r="6646">
      <c r="A6646" s="5" t="s">
        <v>265</v>
      </c>
      <c r="B6646" s="5" t="s">
        <v>65</v>
      </c>
      <c r="C6646" s="5" t="s">
        <v>1881</v>
      </c>
      <c r="D6646" s="6" t="str">
        <f t="shared" si="1"/>
        <v>person1645@example.org</v>
      </c>
      <c r="E6646" s="6" t="str">
        <f t="shared" si="2"/>
        <v>BASIC_OK</v>
      </c>
      <c r="F6646" s="6" t="str">
        <f>IF(E6646&lt;&gt;"BASIC_OK","REVIEW",IF(RIGHT(D6646,LEN(LOWER(TRIM('Audit summary'!$B$16)))+1)="@"&amp;LOWER(TRIM('Audit summary'!$B$16)),"INTERNAL","EXTERNAL"))</f>
        <v>EXTERNAL</v>
      </c>
      <c r="G6646" s="6">
        <f t="shared" si="3"/>
        <v>0</v>
      </c>
      <c r="H6646" s="6">
        <f t="shared" si="4"/>
        <v>1</v>
      </c>
      <c r="I6646" s="6" t="str">
        <f>IF(OR(A6646="",COUNTIF('Message audit'!$A$2:$A$201,A6646)=0,AND(B6646&lt;&gt;"To",B6646&lt;&gt;"CC",B6646&lt;&gt;"BCC"),E6646&lt;&gt;"BASIC_OK"),"REVIEW","OK")</f>
        <v>OK</v>
      </c>
    </row>
    <row r="6647">
      <c r="A6647" s="5" t="s">
        <v>265</v>
      </c>
      <c r="B6647" s="5" t="s">
        <v>21</v>
      </c>
      <c r="C6647" s="5" t="s">
        <v>1882</v>
      </c>
      <c r="D6647" s="6" t="str">
        <f t="shared" si="1"/>
        <v>person1646@demo.invalid</v>
      </c>
      <c r="E6647" s="6" t="str">
        <f t="shared" si="2"/>
        <v>BASIC_OK</v>
      </c>
      <c r="F6647" s="6" t="str">
        <f>IF(E6647&lt;&gt;"BASIC_OK","REVIEW",IF(RIGHT(D6647,LEN(LOWER(TRIM('Audit summary'!$B$16)))+1)="@"&amp;LOWER(TRIM('Audit summary'!$B$16)),"INTERNAL","EXTERNAL"))</f>
        <v>INTERNAL</v>
      </c>
      <c r="G6647" s="6">
        <f t="shared" si="3"/>
        <v>0</v>
      </c>
      <c r="H6647" s="6">
        <f t="shared" si="4"/>
        <v>1</v>
      </c>
      <c r="I6647" s="6" t="str">
        <f>IF(OR(A6647="",COUNTIF('Message audit'!$A$2:$A$201,A6647)=0,AND(B6647&lt;&gt;"To",B6647&lt;&gt;"CC",B6647&lt;&gt;"BCC"),E6647&lt;&gt;"BASIC_OK"),"REVIEW","OK")</f>
        <v>OK</v>
      </c>
    </row>
    <row r="6648">
      <c r="A6648" s="5" t="s">
        <v>265</v>
      </c>
      <c r="B6648" s="5" t="s">
        <v>50</v>
      </c>
      <c r="C6648" s="5" t="s">
        <v>1883</v>
      </c>
      <c r="D6648" s="6" t="str">
        <f t="shared" si="1"/>
        <v>person1647@demo.invalid</v>
      </c>
      <c r="E6648" s="6" t="str">
        <f t="shared" si="2"/>
        <v>BASIC_OK</v>
      </c>
      <c r="F6648" s="6" t="str">
        <f>IF(E6648&lt;&gt;"BASIC_OK","REVIEW",IF(RIGHT(D6648,LEN(LOWER(TRIM('Audit summary'!$B$16)))+1)="@"&amp;LOWER(TRIM('Audit summary'!$B$16)),"INTERNAL","EXTERNAL"))</f>
        <v>INTERNAL</v>
      </c>
      <c r="G6648" s="6">
        <f t="shared" si="3"/>
        <v>0</v>
      </c>
      <c r="H6648" s="6">
        <f t="shared" si="4"/>
        <v>1</v>
      </c>
      <c r="I6648" s="6" t="str">
        <f>IF(OR(A6648="",COUNTIF('Message audit'!$A$2:$A$201,A6648)=0,AND(B6648&lt;&gt;"To",B6648&lt;&gt;"CC",B6648&lt;&gt;"BCC"),E6648&lt;&gt;"BASIC_OK"),"REVIEW","OK")</f>
        <v>OK</v>
      </c>
    </row>
    <row r="6649">
      <c r="A6649" s="5" t="s">
        <v>265</v>
      </c>
      <c r="B6649" s="5" t="s">
        <v>65</v>
      </c>
      <c r="C6649" s="5" t="s">
        <v>1884</v>
      </c>
      <c r="D6649" s="6" t="str">
        <f t="shared" si="1"/>
        <v>person1648@demo.invalid</v>
      </c>
      <c r="E6649" s="6" t="str">
        <f t="shared" si="2"/>
        <v>BASIC_OK</v>
      </c>
      <c r="F6649" s="6" t="str">
        <f>IF(E6649&lt;&gt;"BASIC_OK","REVIEW",IF(RIGHT(D6649,LEN(LOWER(TRIM('Audit summary'!$B$16)))+1)="@"&amp;LOWER(TRIM('Audit summary'!$B$16)),"INTERNAL","EXTERNAL"))</f>
        <v>INTERNAL</v>
      </c>
      <c r="G6649" s="6">
        <f t="shared" si="3"/>
        <v>0</v>
      </c>
      <c r="H6649" s="6">
        <f t="shared" si="4"/>
        <v>1</v>
      </c>
      <c r="I6649" s="6" t="str">
        <f>IF(OR(A6649="",COUNTIF('Message audit'!$A$2:$A$201,A6649)=0,AND(B6649&lt;&gt;"To",B6649&lt;&gt;"CC",B6649&lt;&gt;"BCC"),E6649&lt;&gt;"BASIC_OK"),"REVIEW","OK")</f>
        <v>OK</v>
      </c>
    </row>
    <row r="6650">
      <c r="A6650" s="5" t="s">
        <v>265</v>
      </c>
      <c r="B6650" s="5" t="s">
        <v>21</v>
      </c>
      <c r="C6650" s="5" t="s">
        <v>1885</v>
      </c>
      <c r="D6650" s="6" t="str">
        <f t="shared" si="1"/>
        <v>person1649@demo.invalid</v>
      </c>
      <c r="E6650" s="6" t="str">
        <f t="shared" si="2"/>
        <v>BASIC_OK</v>
      </c>
      <c r="F6650" s="6" t="str">
        <f>IF(E6650&lt;&gt;"BASIC_OK","REVIEW",IF(RIGHT(D6650,LEN(LOWER(TRIM('Audit summary'!$B$16)))+1)="@"&amp;LOWER(TRIM('Audit summary'!$B$16)),"INTERNAL","EXTERNAL"))</f>
        <v>INTERNAL</v>
      </c>
      <c r="G6650" s="6">
        <f t="shared" si="3"/>
        <v>0</v>
      </c>
      <c r="H6650" s="6">
        <f t="shared" si="4"/>
        <v>1</v>
      </c>
      <c r="I6650" s="6" t="str">
        <f>IF(OR(A6650="",COUNTIF('Message audit'!$A$2:$A$201,A6650)=0,AND(B6650&lt;&gt;"To",B6650&lt;&gt;"CC",B6650&lt;&gt;"BCC"),E6650&lt;&gt;"BASIC_OK"),"REVIEW","OK")</f>
        <v>OK</v>
      </c>
    </row>
    <row r="6651">
      <c r="A6651" s="5" t="s">
        <v>265</v>
      </c>
      <c r="B6651" s="5" t="s">
        <v>50</v>
      </c>
      <c r="C6651" s="5" t="s">
        <v>1886</v>
      </c>
      <c r="D6651" s="6" t="str">
        <f t="shared" si="1"/>
        <v>person1650@example.org</v>
      </c>
      <c r="E6651" s="6" t="str">
        <f t="shared" si="2"/>
        <v>BASIC_OK</v>
      </c>
      <c r="F6651" s="6" t="str">
        <f>IF(E6651&lt;&gt;"BASIC_OK","REVIEW",IF(RIGHT(D6651,LEN(LOWER(TRIM('Audit summary'!$B$16)))+1)="@"&amp;LOWER(TRIM('Audit summary'!$B$16)),"INTERNAL","EXTERNAL"))</f>
        <v>EXTERNAL</v>
      </c>
      <c r="G6651" s="6">
        <f t="shared" si="3"/>
        <v>0</v>
      </c>
      <c r="H6651" s="6">
        <f t="shared" si="4"/>
        <v>1</v>
      </c>
      <c r="I6651" s="6" t="str">
        <f>IF(OR(A6651="",COUNTIF('Message audit'!$A$2:$A$201,A6651)=0,AND(B6651&lt;&gt;"To",B6651&lt;&gt;"CC",B6651&lt;&gt;"BCC"),E6651&lt;&gt;"BASIC_OK"),"REVIEW","OK")</f>
        <v>OK</v>
      </c>
    </row>
    <row r="6652">
      <c r="A6652" s="5" t="s">
        <v>265</v>
      </c>
      <c r="B6652" s="5" t="s">
        <v>65</v>
      </c>
      <c r="C6652" s="5" t="s">
        <v>1887</v>
      </c>
      <c r="D6652" s="6" t="str">
        <f t="shared" si="1"/>
        <v>person1651@demo.invalid</v>
      </c>
      <c r="E6652" s="6" t="str">
        <f t="shared" si="2"/>
        <v>BASIC_OK</v>
      </c>
      <c r="F6652" s="6" t="str">
        <f>IF(E6652&lt;&gt;"BASIC_OK","REVIEW",IF(RIGHT(D6652,LEN(LOWER(TRIM('Audit summary'!$B$16)))+1)="@"&amp;LOWER(TRIM('Audit summary'!$B$16)),"INTERNAL","EXTERNAL"))</f>
        <v>INTERNAL</v>
      </c>
      <c r="G6652" s="6">
        <f t="shared" si="3"/>
        <v>0</v>
      </c>
      <c r="H6652" s="6">
        <f t="shared" si="4"/>
        <v>1</v>
      </c>
      <c r="I6652" s="6" t="str">
        <f>IF(OR(A6652="",COUNTIF('Message audit'!$A$2:$A$201,A6652)=0,AND(B6652&lt;&gt;"To",B6652&lt;&gt;"CC",B6652&lt;&gt;"BCC"),E6652&lt;&gt;"BASIC_OK"),"REVIEW","OK")</f>
        <v>OK</v>
      </c>
    </row>
    <row r="6653">
      <c r="A6653" s="5" t="s">
        <v>267</v>
      </c>
      <c r="B6653" s="5" t="s">
        <v>21</v>
      </c>
      <c r="C6653" s="5" t="s">
        <v>1888</v>
      </c>
      <c r="D6653" s="6" t="str">
        <f t="shared" si="1"/>
        <v>person1652@demo.invalid</v>
      </c>
      <c r="E6653" s="6" t="str">
        <f t="shared" si="2"/>
        <v>BASIC_OK</v>
      </c>
      <c r="F6653" s="6" t="str">
        <f>IF(E6653&lt;&gt;"BASIC_OK","REVIEW",IF(RIGHT(D6653,LEN(LOWER(TRIM('Audit summary'!$B$16)))+1)="@"&amp;LOWER(TRIM('Audit summary'!$B$16)),"INTERNAL","EXTERNAL"))</f>
        <v>INTERNAL</v>
      </c>
      <c r="G6653" s="6">
        <f t="shared" si="3"/>
        <v>0</v>
      </c>
      <c r="H6653" s="6">
        <f t="shared" si="4"/>
        <v>1</v>
      </c>
      <c r="I6653" s="6" t="str">
        <f>IF(OR(A6653="",COUNTIF('Message audit'!$A$2:$A$201,A6653)=0,AND(B6653&lt;&gt;"To",B6653&lt;&gt;"CC",B6653&lt;&gt;"BCC"),E6653&lt;&gt;"BASIC_OK"),"REVIEW","OK")</f>
        <v>OK</v>
      </c>
    </row>
    <row r="6654">
      <c r="A6654" s="5" t="s">
        <v>267</v>
      </c>
      <c r="B6654" s="5" t="s">
        <v>50</v>
      </c>
      <c r="C6654" s="5" t="s">
        <v>1889</v>
      </c>
      <c r="D6654" s="6" t="str">
        <f t="shared" si="1"/>
        <v>person1653@demo.invalid</v>
      </c>
      <c r="E6654" s="6" t="str">
        <f t="shared" si="2"/>
        <v>BASIC_OK</v>
      </c>
      <c r="F6654" s="6" t="str">
        <f>IF(E6654&lt;&gt;"BASIC_OK","REVIEW",IF(RIGHT(D6654,LEN(LOWER(TRIM('Audit summary'!$B$16)))+1)="@"&amp;LOWER(TRIM('Audit summary'!$B$16)),"INTERNAL","EXTERNAL"))</f>
        <v>INTERNAL</v>
      </c>
      <c r="G6654" s="6">
        <f t="shared" si="3"/>
        <v>0</v>
      </c>
      <c r="H6654" s="6">
        <f t="shared" si="4"/>
        <v>1</v>
      </c>
      <c r="I6654" s="6" t="str">
        <f>IF(OR(A6654="",COUNTIF('Message audit'!$A$2:$A$201,A6654)=0,AND(B6654&lt;&gt;"To",B6654&lt;&gt;"CC",B6654&lt;&gt;"BCC"),E6654&lt;&gt;"BASIC_OK"),"REVIEW","OK")</f>
        <v>OK</v>
      </c>
    </row>
    <row r="6655">
      <c r="A6655" s="5" t="s">
        <v>267</v>
      </c>
      <c r="B6655" s="5" t="s">
        <v>65</v>
      </c>
      <c r="C6655" s="5" t="s">
        <v>1890</v>
      </c>
      <c r="D6655" s="6" t="str">
        <f t="shared" si="1"/>
        <v>person1654@demo.invalid</v>
      </c>
      <c r="E6655" s="6" t="str">
        <f t="shared" si="2"/>
        <v>BASIC_OK</v>
      </c>
      <c r="F6655" s="6" t="str">
        <f>IF(E6655&lt;&gt;"BASIC_OK","REVIEW",IF(RIGHT(D6655,LEN(LOWER(TRIM('Audit summary'!$B$16)))+1)="@"&amp;LOWER(TRIM('Audit summary'!$B$16)),"INTERNAL","EXTERNAL"))</f>
        <v>INTERNAL</v>
      </c>
      <c r="G6655" s="6">
        <f t="shared" si="3"/>
        <v>0</v>
      </c>
      <c r="H6655" s="6">
        <f t="shared" si="4"/>
        <v>1</v>
      </c>
      <c r="I6655" s="6" t="str">
        <f>IF(OR(A6655="",COUNTIF('Message audit'!$A$2:$A$201,A6655)=0,AND(B6655&lt;&gt;"To",B6655&lt;&gt;"CC",B6655&lt;&gt;"BCC"),E6655&lt;&gt;"BASIC_OK"),"REVIEW","OK")</f>
        <v>OK</v>
      </c>
    </row>
    <row r="6656">
      <c r="A6656" s="5" t="s">
        <v>267</v>
      </c>
      <c r="B6656" s="5" t="s">
        <v>21</v>
      </c>
      <c r="C6656" s="5" t="s">
        <v>1891</v>
      </c>
      <c r="D6656" s="6" t="str">
        <f t="shared" si="1"/>
        <v>person1655@example.org</v>
      </c>
      <c r="E6656" s="6" t="str">
        <f t="shared" si="2"/>
        <v>BASIC_OK</v>
      </c>
      <c r="F6656" s="6" t="str">
        <f>IF(E6656&lt;&gt;"BASIC_OK","REVIEW",IF(RIGHT(D6656,LEN(LOWER(TRIM('Audit summary'!$B$16)))+1)="@"&amp;LOWER(TRIM('Audit summary'!$B$16)),"INTERNAL","EXTERNAL"))</f>
        <v>EXTERNAL</v>
      </c>
      <c r="G6656" s="6">
        <f t="shared" si="3"/>
        <v>0</v>
      </c>
      <c r="H6656" s="6">
        <f t="shared" si="4"/>
        <v>1</v>
      </c>
      <c r="I6656" s="6" t="str">
        <f>IF(OR(A6656="",COUNTIF('Message audit'!$A$2:$A$201,A6656)=0,AND(B6656&lt;&gt;"To",B6656&lt;&gt;"CC",B6656&lt;&gt;"BCC"),E6656&lt;&gt;"BASIC_OK"),"REVIEW","OK")</f>
        <v>OK</v>
      </c>
    </row>
    <row r="6657">
      <c r="A6657" s="5" t="s">
        <v>267</v>
      </c>
      <c r="B6657" s="5" t="s">
        <v>50</v>
      </c>
      <c r="C6657" s="5" t="s">
        <v>1892</v>
      </c>
      <c r="D6657" s="6" t="str">
        <f t="shared" si="1"/>
        <v>person1656@demo.invalid</v>
      </c>
      <c r="E6657" s="6" t="str">
        <f t="shared" si="2"/>
        <v>BASIC_OK</v>
      </c>
      <c r="F6657" s="6" t="str">
        <f>IF(E6657&lt;&gt;"BASIC_OK","REVIEW",IF(RIGHT(D6657,LEN(LOWER(TRIM('Audit summary'!$B$16)))+1)="@"&amp;LOWER(TRIM('Audit summary'!$B$16)),"INTERNAL","EXTERNAL"))</f>
        <v>INTERNAL</v>
      </c>
      <c r="G6657" s="6">
        <f t="shared" si="3"/>
        <v>0</v>
      </c>
      <c r="H6657" s="6">
        <f t="shared" si="4"/>
        <v>1</v>
      </c>
      <c r="I6657" s="6" t="str">
        <f>IF(OR(A6657="",COUNTIF('Message audit'!$A$2:$A$201,A6657)=0,AND(B6657&lt;&gt;"To",B6657&lt;&gt;"CC",B6657&lt;&gt;"BCC"),E6657&lt;&gt;"BASIC_OK"),"REVIEW","OK")</f>
        <v>OK</v>
      </c>
    </row>
    <row r="6658">
      <c r="A6658" s="5" t="s">
        <v>267</v>
      </c>
      <c r="B6658" s="5" t="s">
        <v>65</v>
      </c>
      <c r="C6658" s="5" t="s">
        <v>1893</v>
      </c>
      <c r="D6658" s="6" t="str">
        <f t="shared" si="1"/>
        <v>person1657@demo.invalid</v>
      </c>
      <c r="E6658" s="6" t="str">
        <f t="shared" si="2"/>
        <v>BASIC_OK</v>
      </c>
      <c r="F6658" s="6" t="str">
        <f>IF(E6658&lt;&gt;"BASIC_OK","REVIEW",IF(RIGHT(D6658,LEN(LOWER(TRIM('Audit summary'!$B$16)))+1)="@"&amp;LOWER(TRIM('Audit summary'!$B$16)),"INTERNAL","EXTERNAL"))</f>
        <v>INTERNAL</v>
      </c>
      <c r="G6658" s="6">
        <f t="shared" si="3"/>
        <v>0</v>
      </c>
      <c r="H6658" s="6">
        <f t="shared" si="4"/>
        <v>1</v>
      </c>
      <c r="I6658" s="6" t="str">
        <f>IF(OR(A6658="",COUNTIF('Message audit'!$A$2:$A$201,A6658)=0,AND(B6658&lt;&gt;"To",B6658&lt;&gt;"CC",B6658&lt;&gt;"BCC"),E6658&lt;&gt;"BASIC_OK"),"REVIEW","OK")</f>
        <v>OK</v>
      </c>
    </row>
    <row r="6659">
      <c r="A6659" s="5" t="s">
        <v>267</v>
      </c>
      <c r="B6659" s="5" t="s">
        <v>21</v>
      </c>
      <c r="C6659" s="5" t="s">
        <v>1894</v>
      </c>
      <c r="D6659" s="6" t="str">
        <f t="shared" si="1"/>
        <v>person1658@demo.invalid</v>
      </c>
      <c r="E6659" s="6" t="str">
        <f t="shared" si="2"/>
        <v>BASIC_OK</v>
      </c>
      <c r="F6659" s="6" t="str">
        <f>IF(E6659&lt;&gt;"BASIC_OK","REVIEW",IF(RIGHT(D6659,LEN(LOWER(TRIM('Audit summary'!$B$16)))+1)="@"&amp;LOWER(TRIM('Audit summary'!$B$16)),"INTERNAL","EXTERNAL"))</f>
        <v>INTERNAL</v>
      </c>
      <c r="G6659" s="6">
        <f t="shared" si="3"/>
        <v>0</v>
      </c>
      <c r="H6659" s="6">
        <f t="shared" si="4"/>
        <v>1</v>
      </c>
      <c r="I6659" s="6" t="str">
        <f>IF(OR(A6659="",COUNTIF('Message audit'!$A$2:$A$201,A6659)=0,AND(B6659&lt;&gt;"To",B6659&lt;&gt;"CC",B6659&lt;&gt;"BCC"),E6659&lt;&gt;"BASIC_OK"),"REVIEW","OK")</f>
        <v>OK</v>
      </c>
    </row>
    <row r="6660">
      <c r="A6660" s="5" t="s">
        <v>267</v>
      </c>
      <c r="B6660" s="5" t="s">
        <v>50</v>
      </c>
      <c r="C6660" s="5" t="s">
        <v>1895</v>
      </c>
      <c r="D6660" s="6" t="str">
        <f t="shared" si="1"/>
        <v>person1659@demo.invalid</v>
      </c>
      <c r="E6660" s="6" t="str">
        <f t="shared" si="2"/>
        <v>BASIC_OK</v>
      </c>
      <c r="F6660" s="6" t="str">
        <f>IF(E6660&lt;&gt;"BASIC_OK","REVIEW",IF(RIGHT(D6660,LEN(LOWER(TRIM('Audit summary'!$B$16)))+1)="@"&amp;LOWER(TRIM('Audit summary'!$B$16)),"INTERNAL","EXTERNAL"))</f>
        <v>INTERNAL</v>
      </c>
      <c r="G6660" s="6">
        <f t="shared" si="3"/>
        <v>0</v>
      </c>
      <c r="H6660" s="6">
        <f t="shared" si="4"/>
        <v>1</v>
      </c>
      <c r="I6660" s="6" t="str">
        <f>IF(OR(A6660="",COUNTIF('Message audit'!$A$2:$A$201,A6660)=0,AND(B6660&lt;&gt;"To",B6660&lt;&gt;"CC",B6660&lt;&gt;"BCC"),E6660&lt;&gt;"BASIC_OK"),"REVIEW","OK")</f>
        <v>OK</v>
      </c>
    </row>
    <row r="6661">
      <c r="A6661" s="5" t="s">
        <v>267</v>
      </c>
      <c r="B6661" s="5" t="s">
        <v>65</v>
      </c>
      <c r="C6661" s="5" t="s">
        <v>1896</v>
      </c>
      <c r="D6661" s="6" t="str">
        <f t="shared" si="1"/>
        <v>person1660@example.org</v>
      </c>
      <c r="E6661" s="6" t="str">
        <f t="shared" si="2"/>
        <v>BASIC_OK</v>
      </c>
      <c r="F6661" s="6" t="str">
        <f>IF(E6661&lt;&gt;"BASIC_OK","REVIEW",IF(RIGHT(D6661,LEN(LOWER(TRIM('Audit summary'!$B$16)))+1)="@"&amp;LOWER(TRIM('Audit summary'!$B$16)),"INTERNAL","EXTERNAL"))</f>
        <v>EXTERNAL</v>
      </c>
      <c r="G6661" s="6">
        <f t="shared" si="3"/>
        <v>0</v>
      </c>
      <c r="H6661" s="6">
        <f t="shared" si="4"/>
        <v>1</v>
      </c>
      <c r="I6661" s="6" t="str">
        <f>IF(OR(A6661="",COUNTIF('Message audit'!$A$2:$A$201,A6661)=0,AND(B6661&lt;&gt;"To",B6661&lt;&gt;"CC",B6661&lt;&gt;"BCC"),E6661&lt;&gt;"BASIC_OK"),"REVIEW","OK")</f>
        <v>OK</v>
      </c>
    </row>
    <row r="6662">
      <c r="A6662" s="5" t="s">
        <v>267</v>
      </c>
      <c r="B6662" s="5" t="s">
        <v>21</v>
      </c>
      <c r="C6662" s="5" t="s">
        <v>1897</v>
      </c>
      <c r="D6662" s="6" t="str">
        <f t="shared" si="1"/>
        <v>person1661@demo.invalid</v>
      </c>
      <c r="E6662" s="6" t="str">
        <f t="shared" si="2"/>
        <v>BASIC_OK</v>
      </c>
      <c r="F6662" s="6" t="str">
        <f>IF(E6662&lt;&gt;"BASIC_OK","REVIEW",IF(RIGHT(D6662,LEN(LOWER(TRIM('Audit summary'!$B$16)))+1)="@"&amp;LOWER(TRIM('Audit summary'!$B$16)),"INTERNAL","EXTERNAL"))</f>
        <v>INTERNAL</v>
      </c>
      <c r="G6662" s="6">
        <f t="shared" si="3"/>
        <v>0</v>
      </c>
      <c r="H6662" s="6">
        <f t="shared" si="4"/>
        <v>1</v>
      </c>
      <c r="I6662" s="6" t="str">
        <f>IF(OR(A6662="",COUNTIF('Message audit'!$A$2:$A$201,A6662)=0,AND(B6662&lt;&gt;"To",B6662&lt;&gt;"CC",B6662&lt;&gt;"BCC"),E6662&lt;&gt;"BASIC_OK"),"REVIEW","OK")</f>
        <v>OK</v>
      </c>
    </row>
    <row r="6663">
      <c r="A6663" s="5" t="s">
        <v>267</v>
      </c>
      <c r="B6663" s="5" t="s">
        <v>50</v>
      </c>
      <c r="C6663" s="5" t="s">
        <v>1898</v>
      </c>
      <c r="D6663" s="6" t="str">
        <f t="shared" si="1"/>
        <v>person1662@demo.invalid</v>
      </c>
      <c r="E6663" s="6" t="str">
        <f t="shared" si="2"/>
        <v>BASIC_OK</v>
      </c>
      <c r="F6663" s="6" t="str">
        <f>IF(E6663&lt;&gt;"BASIC_OK","REVIEW",IF(RIGHT(D6663,LEN(LOWER(TRIM('Audit summary'!$B$16)))+1)="@"&amp;LOWER(TRIM('Audit summary'!$B$16)),"INTERNAL","EXTERNAL"))</f>
        <v>INTERNAL</v>
      </c>
      <c r="G6663" s="6">
        <f t="shared" si="3"/>
        <v>0</v>
      </c>
      <c r="H6663" s="6">
        <f t="shared" si="4"/>
        <v>1</v>
      </c>
      <c r="I6663" s="6" t="str">
        <f>IF(OR(A6663="",COUNTIF('Message audit'!$A$2:$A$201,A6663)=0,AND(B6663&lt;&gt;"To",B6663&lt;&gt;"CC",B6663&lt;&gt;"BCC"),E6663&lt;&gt;"BASIC_OK"),"REVIEW","OK")</f>
        <v>OK</v>
      </c>
    </row>
    <row r="6664">
      <c r="A6664" s="5" t="s">
        <v>267</v>
      </c>
      <c r="B6664" s="5" t="s">
        <v>65</v>
      </c>
      <c r="C6664" s="5" t="s">
        <v>1899</v>
      </c>
      <c r="D6664" s="6" t="str">
        <f t="shared" si="1"/>
        <v>person1663@demo.invalid</v>
      </c>
      <c r="E6664" s="6" t="str">
        <f t="shared" si="2"/>
        <v>BASIC_OK</v>
      </c>
      <c r="F6664" s="6" t="str">
        <f>IF(E6664&lt;&gt;"BASIC_OK","REVIEW",IF(RIGHT(D6664,LEN(LOWER(TRIM('Audit summary'!$B$16)))+1)="@"&amp;LOWER(TRIM('Audit summary'!$B$16)),"INTERNAL","EXTERNAL"))</f>
        <v>INTERNAL</v>
      </c>
      <c r="G6664" s="6">
        <f t="shared" si="3"/>
        <v>0</v>
      </c>
      <c r="H6664" s="6">
        <f t="shared" si="4"/>
        <v>1</v>
      </c>
      <c r="I6664" s="6" t="str">
        <f>IF(OR(A6664="",COUNTIF('Message audit'!$A$2:$A$201,A6664)=0,AND(B6664&lt;&gt;"To",B6664&lt;&gt;"CC",B6664&lt;&gt;"BCC"),E6664&lt;&gt;"BASIC_OK"),"REVIEW","OK")</f>
        <v>OK</v>
      </c>
    </row>
    <row r="6665">
      <c r="A6665" s="5" t="s">
        <v>267</v>
      </c>
      <c r="B6665" s="5" t="s">
        <v>21</v>
      </c>
      <c r="C6665" s="5" t="s">
        <v>1900</v>
      </c>
      <c r="D6665" s="6" t="str">
        <f t="shared" si="1"/>
        <v>person1664@demo.invalid</v>
      </c>
      <c r="E6665" s="6" t="str">
        <f t="shared" si="2"/>
        <v>BASIC_OK</v>
      </c>
      <c r="F6665" s="6" t="str">
        <f>IF(E6665&lt;&gt;"BASIC_OK","REVIEW",IF(RIGHT(D6665,LEN(LOWER(TRIM('Audit summary'!$B$16)))+1)="@"&amp;LOWER(TRIM('Audit summary'!$B$16)),"INTERNAL","EXTERNAL"))</f>
        <v>INTERNAL</v>
      </c>
      <c r="G6665" s="6">
        <f t="shared" si="3"/>
        <v>0</v>
      </c>
      <c r="H6665" s="6">
        <f t="shared" si="4"/>
        <v>1</v>
      </c>
      <c r="I6665" s="6" t="str">
        <f>IF(OR(A6665="",COUNTIF('Message audit'!$A$2:$A$201,A6665)=0,AND(B6665&lt;&gt;"To",B6665&lt;&gt;"CC",B6665&lt;&gt;"BCC"),E6665&lt;&gt;"BASIC_OK"),"REVIEW","OK")</f>
        <v>OK</v>
      </c>
    </row>
    <row r="6666">
      <c r="A6666" s="5" t="s">
        <v>267</v>
      </c>
      <c r="B6666" s="5" t="s">
        <v>50</v>
      </c>
      <c r="C6666" s="5" t="s">
        <v>1901</v>
      </c>
      <c r="D6666" s="6" t="str">
        <f t="shared" si="1"/>
        <v>person1665@example.org</v>
      </c>
      <c r="E6666" s="6" t="str">
        <f t="shared" si="2"/>
        <v>BASIC_OK</v>
      </c>
      <c r="F6666" s="6" t="str">
        <f>IF(E6666&lt;&gt;"BASIC_OK","REVIEW",IF(RIGHT(D6666,LEN(LOWER(TRIM('Audit summary'!$B$16)))+1)="@"&amp;LOWER(TRIM('Audit summary'!$B$16)),"INTERNAL","EXTERNAL"))</f>
        <v>EXTERNAL</v>
      </c>
      <c r="G6666" s="6">
        <f t="shared" si="3"/>
        <v>0</v>
      </c>
      <c r="H6666" s="6">
        <f t="shared" si="4"/>
        <v>1</v>
      </c>
      <c r="I6666" s="6" t="str">
        <f>IF(OR(A6666="",COUNTIF('Message audit'!$A$2:$A$201,A6666)=0,AND(B6666&lt;&gt;"To",B6666&lt;&gt;"CC",B6666&lt;&gt;"BCC"),E6666&lt;&gt;"BASIC_OK"),"REVIEW","OK")</f>
        <v>OK</v>
      </c>
    </row>
    <row r="6667">
      <c r="A6667" s="5" t="s">
        <v>267</v>
      </c>
      <c r="B6667" s="5" t="s">
        <v>65</v>
      </c>
      <c r="C6667" s="5" t="s">
        <v>1902</v>
      </c>
      <c r="D6667" s="6" t="str">
        <f t="shared" si="1"/>
        <v>person1666@demo.invalid</v>
      </c>
      <c r="E6667" s="6" t="str">
        <f t="shared" si="2"/>
        <v>BASIC_OK</v>
      </c>
      <c r="F6667" s="6" t="str">
        <f>IF(E6667&lt;&gt;"BASIC_OK","REVIEW",IF(RIGHT(D6667,LEN(LOWER(TRIM('Audit summary'!$B$16)))+1)="@"&amp;LOWER(TRIM('Audit summary'!$B$16)),"INTERNAL","EXTERNAL"))</f>
        <v>INTERNAL</v>
      </c>
      <c r="G6667" s="6">
        <f t="shared" si="3"/>
        <v>0</v>
      </c>
      <c r="H6667" s="6">
        <f t="shared" si="4"/>
        <v>1</v>
      </c>
      <c r="I6667" s="6" t="str">
        <f>IF(OR(A6667="",COUNTIF('Message audit'!$A$2:$A$201,A6667)=0,AND(B6667&lt;&gt;"To",B6667&lt;&gt;"CC",B6667&lt;&gt;"BCC"),E6667&lt;&gt;"BASIC_OK"),"REVIEW","OK")</f>
        <v>OK</v>
      </c>
    </row>
    <row r="6668">
      <c r="A6668" s="5" t="s">
        <v>267</v>
      </c>
      <c r="B6668" s="5" t="s">
        <v>21</v>
      </c>
      <c r="C6668" s="5" t="s">
        <v>1903</v>
      </c>
      <c r="D6668" s="6" t="str">
        <f t="shared" si="1"/>
        <v>person1667@demo.invalid</v>
      </c>
      <c r="E6668" s="6" t="str">
        <f t="shared" si="2"/>
        <v>BASIC_OK</v>
      </c>
      <c r="F6668" s="6" t="str">
        <f>IF(E6668&lt;&gt;"BASIC_OK","REVIEW",IF(RIGHT(D6668,LEN(LOWER(TRIM('Audit summary'!$B$16)))+1)="@"&amp;LOWER(TRIM('Audit summary'!$B$16)),"INTERNAL","EXTERNAL"))</f>
        <v>INTERNAL</v>
      </c>
      <c r="G6668" s="6">
        <f t="shared" si="3"/>
        <v>0</v>
      </c>
      <c r="H6668" s="6">
        <f t="shared" si="4"/>
        <v>1</v>
      </c>
      <c r="I6668" s="6" t="str">
        <f>IF(OR(A6668="",COUNTIF('Message audit'!$A$2:$A$201,A6668)=0,AND(B6668&lt;&gt;"To",B6668&lt;&gt;"CC",B6668&lt;&gt;"BCC"),E6668&lt;&gt;"BASIC_OK"),"REVIEW","OK")</f>
        <v>OK</v>
      </c>
    </row>
    <row r="6669">
      <c r="A6669" s="5" t="s">
        <v>267</v>
      </c>
      <c r="B6669" s="5" t="s">
        <v>50</v>
      </c>
      <c r="C6669" s="5" t="s">
        <v>1904</v>
      </c>
      <c r="D6669" s="6" t="str">
        <f t="shared" si="1"/>
        <v>person1668@demo.invalid</v>
      </c>
      <c r="E6669" s="6" t="str">
        <f t="shared" si="2"/>
        <v>BASIC_OK</v>
      </c>
      <c r="F6669" s="6" t="str">
        <f>IF(E6669&lt;&gt;"BASIC_OK","REVIEW",IF(RIGHT(D6669,LEN(LOWER(TRIM('Audit summary'!$B$16)))+1)="@"&amp;LOWER(TRIM('Audit summary'!$B$16)),"INTERNAL","EXTERNAL"))</f>
        <v>INTERNAL</v>
      </c>
      <c r="G6669" s="6">
        <f t="shared" si="3"/>
        <v>0</v>
      </c>
      <c r="H6669" s="6">
        <f t="shared" si="4"/>
        <v>1</v>
      </c>
      <c r="I6669" s="6" t="str">
        <f>IF(OR(A6669="",COUNTIF('Message audit'!$A$2:$A$201,A6669)=0,AND(B6669&lt;&gt;"To",B6669&lt;&gt;"CC",B6669&lt;&gt;"BCC"),E6669&lt;&gt;"BASIC_OK"),"REVIEW","OK")</f>
        <v>OK</v>
      </c>
    </row>
    <row r="6670">
      <c r="A6670" s="5" t="s">
        <v>267</v>
      </c>
      <c r="B6670" s="5" t="s">
        <v>65</v>
      </c>
      <c r="C6670" s="5" t="s">
        <v>1905</v>
      </c>
      <c r="D6670" s="6" t="str">
        <f t="shared" si="1"/>
        <v>person1669@demo.invalid</v>
      </c>
      <c r="E6670" s="6" t="str">
        <f t="shared" si="2"/>
        <v>BASIC_OK</v>
      </c>
      <c r="F6670" s="6" t="str">
        <f>IF(E6670&lt;&gt;"BASIC_OK","REVIEW",IF(RIGHT(D6670,LEN(LOWER(TRIM('Audit summary'!$B$16)))+1)="@"&amp;LOWER(TRIM('Audit summary'!$B$16)),"INTERNAL","EXTERNAL"))</f>
        <v>INTERNAL</v>
      </c>
      <c r="G6670" s="6">
        <f t="shared" si="3"/>
        <v>0</v>
      </c>
      <c r="H6670" s="6">
        <f t="shared" si="4"/>
        <v>1</v>
      </c>
      <c r="I6670" s="6" t="str">
        <f>IF(OR(A6670="",COUNTIF('Message audit'!$A$2:$A$201,A6670)=0,AND(B6670&lt;&gt;"To",B6670&lt;&gt;"CC",B6670&lt;&gt;"BCC"),E6670&lt;&gt;"BASIC_OK"),"REVIEW","OK")</f>
        <v>OK</v>
      </c>
    </row>
    <row r="6671">
      <c r="A6671" s="5" t="s">
        <v>267</v>
      </c>
      <c r="B6671" s="5" t="s">
        <v>21</v>
      </c>
      <c r="C6671" s="5" t="s">
        <v>1906</v>
      </c>
      <c r="D6671" s="6" t="str">
        <f t="shared" si="1"/>
        <v>person1670@example.org</v>
      </c>
      <c r="E6671" s="6" t="str">
        <f t="shared" si="2"/>
        <v>BASIC_OK</v>
      </c>
      <c r="F6671" s="6" t="str">
        <f>IF(E6671&lt;&gt;"BASIC_OK","REVIEW",IF(RIGHT(D6671,LEN(LOWER(TRIM('Audit summary'!$B$16)))+1)="@"&amp;LOWER(TRIM('Audit summary'!$B$16)),"INTERNAL","EXTERNAL"))</f>
        <v>EXTERNAL</v>
      </c>
      <c r="G6671" s="6">
        <f t="shared" si="3"/>
        <v>0</v>
      </c>
      <c r="H6671" s="6">
        <f t="shared" si="4"/>
        <v>1</v>
      </c>
      <c r="I6671" s="6" t="str">
        <f>IF(OR(A6671="",COUNTIF('Message audit'!$A$2:$A$201,A6671)=0,AND(B6671&lt;&gt;"To",B6671&lt;&gt;"CC",B6671&lt;&gt;"BCC"),E6671&lt;&gt;"BASIC_OK"),"REVIEW","OK")</f>
        <v>OK</v>
      </c>
    </row>
    <row r="6672">
      <c r="A6672" s="5" t="s">
        <v>267</v>
      </c>
      <c r="B6672" s="5" t="s">
        <v>50</v>
      </c>
      <c r="C6672" s="5" t="s">
        <v>1907</v>
      </c>
      <c r="D6672" s="6" t="str">
        <f t="shared" si="1"/>
        <v>person1671@demo.invalid</v>
      </c>
      <c r="E6672" s="6" t="str">
        <f t="shared" si="2"/>
        <v>BASIC_OK</v>
      </c>
      <c r="F6672" s="6" t="str">
        <f>IF(E6672&lt;&gt;"BASIC_OK","REVIEW",IF(RIGHT(D6672,LEN(LOWER(TRIM('Audit summary'!$B$16)))+1)="@"&amp;LOWER(TRIM('Audit summary'!$B$16)),"INTERNAL","EXTERNAL"))</f>
        <v>INTERNAL</v>
      </c>
      <c r="G6672" s="6">
        <f t="shared" si="3"/>
        <v>0</v>
      </c>
      <c r="H6672" s="6">
        <f t="shared" si="4"/>
        <v>1</v>
      </c>
      <c r="I6672" s="6" t="str">
        <f>IF(OR(A6672="",COUNTIF('Message audit'!$A$2:$A$201,A6672)=0,AND(B6672&lt;&gt;"To",B6672&lt;&gt;"CC",B6672&lt;&gt;"BCC"),E6672&lt;&gt;"BASIC_OK"),"REVIEW","OK")</f>
        <v>OK</v>
      </c>
    </row>
    <row r="6673">
      <c r="A6673" s="5" t="s">
        <v>267</v>
      </c>
      <c r="B6673" s="5" t="s">
        <v>65</v>
      </c>
      <c r="C6673" s="5" t="s">
        <v>1908</v>
      </c>
      <c r="D6673" s="6" t="str">
        <f t="shared" si="1"/>
        <v>person1672@demo.invalid</v>
      </c>
      <c r="E6673" s="6" t="str">
        <f t="shared" si="2"/>
        <v>BASIC_OK</v>
      </c>
      <c r="F6673" s="6" t="str">
        <f>IF(E6673&lt;&gt;"BASIC_OK","REVIEW",IF(RIGHT(D6673,LEN(LOWER(TRIM('Audit summary'!$B$16)))+1)="@"&amp;LOWER(TRIM('Audit summary'!$B$16)),"INTERNAL","EXTERNAL"))</f>
        <v>INTERNAL</v>
      </c>
      <c r="G6673" s="6">
        <f t="shared" si="3"/>
        <v>0</v>
      </c>
      <c r="H6673" s="6">
        <f t="shared" si="4"/>
        <v>1</v>
      </c>
      <c r="I6673" s="6" t="str">
        <f>IF(OR(A6673="",COUNTIF('Message audit'!$A$2:$A$201,A6673)=0,AND(B6673&lt;&gt;"To",B6673&lt;&gt;"CC",B6673&lt;&gt;"BCC"),E6673&lt;&gt;"BASIC_OK"),"REVIEW","OK")</f>
        <v>OK</v>
      </c>
    </row>
    <row r="6674">
      <c r="A6674" s="5" t="s">
        <v>267</v>
      </c>
      <c r="B6674" s="5" t="s">
        <v>21</v>
      </c>
      <c r="C6674" s="5" t="s">
        <v>1909</v>
      </c>
      <c r="D6674" s="6" t="str">
        <f t="shared" si="1"/>
        <v>person1673@demo.invalid</v>
      </c>
      <c r="E6674" s="6" t="str">
        <f t="shared" si="2"/>
        <v>BASIC_OK</v>
      </c>
      <c r="F6674" s="6" t="str">
        <f>IF(E6674&lt;&gt;"BASIC_OK","REVIEW",IF(RIGHT(D6674,LEN(LOWER(TRIM('Audit summary'!$B$16)))+1)="@"&amp;LOWER(TRIM('Audit summary'!$B$16)),"INTERNAL","EXTERNAL"))</f>
        <v>INTERNAL</v>
      </c>
      <c r="G6674" s="6">
        <f t="shared" si="3"/>
        <v>0</v>
      </c>
      <c r="H6674" s="6">
        <f t="shared" si="4"/>
        <v>1</v>
      </c>
      <c r="I6674" s="6" t="str">
        <f>IF(OR(A6674="",COUNTIF('Message audit'!$A$2:$A$201,A6674)=0,AND(B6674&lt;&gt;"To",B6674&lt;&gt;"CC",B6674&lt;&gt;"BCC"),E6674&lt;&gt;"BASIC_OK"),"REVIEW","OK")</f>
        <v>OK</v>
      </c>
    </row>
    <row r="6675">
      <c r="A6675" s="5" t="s">
        <v>267</v>
      </c>
      <c r="B6675" s="5" t="s">
        <v>50</v>
      </c>
      <c r="C6675" s="5" t="s">
        <v>1910</v>
      </c>
      <c r="D6675" s="6" t="str">
        <f t="shared" si="1"/>
        <v>person1674@demo.invalid</v>
      </c>
      <c r="E6675" s="6" t="str">
        <f t="shared" si="2"/>
        <v>BASIC_OK</v>
      </c>
      <c r="F6675" s="6" t="str">
        <f>IF(E6675&lt;&gt;"BASIC_OK","REVIEW",IF(RIGHT(D6675,LEN(LOWER(TRIM('Audit summary'!$B$16)))+1)="@"&amp;LOWER(TRIM('Audit summary'!$B$16)),"INTERNAL","EXTERNAL"))</f>
        <v>INTERNAL</v>
      </c>
      <c r="G6675" s="6">
        <f t="shared" si="3"/>
        <v>0</v>
      </c>
      <c r="H6675" s="6">
        <f t="shared" si="4"/>
        <v>1</v>
      </c>
      <c r="I6675" s="6" t="str">
        <f>IF(OR(A6675="",COUNTIF('Message audit'!$A$2:$A$201,A6675)=0,AND(B6675&lt;&gt;"To",B6675&lt;&gt;"CC",B6675&lt;&gt;"BCC"),E6675&lt;&gt;"BASIC_OK"),"REVIEW","OK")</f>
        <v>OK</v>
      </c>
    </row>
    <row r="6676">
      <c r="A6676" s="5" t="s">
        <v>267</v>
      </c>
      <c r="B6676" s="5" t="s">
        <v>65</v>
      </c>
      <c r="C6676" s="5" t="s">
        <v>1911</v>
      </c>
      <c r="D6676" s="6" t="str">
        <f t="shared" si="1"/>
        <v>person1675@example.org</v>
      </c>
      <c r="E6676" s="6" t="str">
        <f t="shared" si="2"/>
        <v>BASIC_OK</v>
      </c>
      <c r="F6676" s="6" t="str">
        <f>IF(E6676&lt;&gt;"BASIC_OK","REVIEW",IF(RIGHT(D6676,LEN(LOWER(TRIM('Audit summary'!$B$16)))+1)="@"&amp;LOWER(TRIM('Audit summary'!$B$16)),"INTERNAL","EXTERNAL"))</f>
        <v>EXTERNAL</v>
      </c>
      <c r="G6676" s="6">
        <f t="shared" si="3"/>
        <v>0</v>
      </c>
      <c r="H6676" s="6">
        <f t="shared" si="4"/>
        <v>1</v>
      </c>
      <c r="I6676" s="6" t="str">
        <f>IF(OR(A6676="",COUNTIF('Message audit'!$A$2:$A$201,A6676)=0,AND(B6676&lt;&gt;"To",B6676&lt;&gt;"CC",B6676&lt;&gt;"BCC"),E6676&lt;&gt;"BASIC_OK"),"REVIEW","OK")</f>
        <v>OK</v>
      </c>
    </row>
    <row r="6677">
      <c r="A6677" s="5" t="s">
        <v>267</v>
      </c>
      <c r="B6677" s="5" t="s">
        <v>21</v>
      </c>
      <c r="C6677" s="5" t="s">
        <v>1912</v>
      </c>
      <c r="D6677" s="6" t="str">
        <f t="shared" si="1"/>
        <v>person1676@demo.invalid</v>
      </c>
      <c r="E6677" s="6" t="str">
        <f t="shared" si="2"/>
        <v>BASIC_OK</v>
      </c>
      <c r="F6677" s="6" t="str">
        <f>IF(E6677&lt;&gt;"BASIC_OK","REVIEW",IF(RIGHT(D6677,LEN(LOWER(TRIM('Audit summary'!$B$16)))+1)="@"&amp;LOWER(TRIM('Audit summary'!$B$16)),"INTERNAL","EXTERNAL"))</f>
        <v>INTERNAL</v>
      </c>
      <c r="G6677" s="6">
        <f t="shared" si="3"/>
        <v>0</v>
      </c>
      <c r="H6677" s="6">
        <f t="shared" si="4"/>
        <v>1</v>
      </c>
      <c r="I6677" s="6" t="str">
        <f>IF(OR(A6677="",COUNTIF('Message audit'!$A$2:$A$201,A6677)=0,AND(B6677&lt;&gt;"To",B6677&lt;&gt;"CC",B6677&lt;&gt;"BCC"),E6677&lt;&gt;"BASIC_OK"),"REVIEW","OK")</f>
        <v>OK</v>
      </c>
    </row>
    <row r="6678">
      <c r="A6678" s="5" t="s">
        <v>267</v>
      </c>
      <c r="B6678" s="5" t="s">
        <v>50</v>
      </c>
      <c r="C6678" s="5" t="s">
        <v>1913</v>
      </c>
      <c r="D6678" s="6" t="str">
        <f t="shared" si="1"/>
        <v>person1677@demo.invalid</v>
      </c>
      <c r="E6678" s="6" t="str">
        <f t="shared" si="2"/>
        <v>BASIC_OK</v>
      </c>
      <c r="F6678" s="6" t="str">
        <f>IF(E6678&lt;&gt;"BASIC_OK","REVIEW",IF(RIGHT(D6678,LEN(LOWER(TRIM('Audit summary'!$B$16)))+1)="@"&amp;LOWER(TRIM('Audit summary'!$B$16)),"INTERNAL","EXTERNAL"))</f>
        <v>INTERNAL</v>
      </c>
      <c r="G6678" s="6">
        <f t="shared" si="3"/>
        <v>0</v>
      </c>
      <c r="H6678" s="6">
        <f t="shared" si="4"/>
        <v>1</v>
      </c>
      <c r="I6678" s="6" t="str">
        <f>IF(OR(A6678="",COUNTIF('Message audit'!$A$2:$A$201,A6678)=0,AND(B6678&lt;&gt;"To",B6678&lt;&gt;"CC",B6678&lt;&gt;"BCC"),E6678&lt;&gt;"BASIC_OK"),"REVIEW","OK")</f>
        <v>OK</v>
      </c>
    </row>
    <row r="6679">
      <c r="A6679" s="5" t="s">
        <v>267</v>
      </c>
      <c r="B6679" s="5" t="s">
        <v>65</v>
      </c>
      <c r="C6679" s="5" t="s">
        <v>1914</v>
      </c>
      <c r="D6679" s="6" t="str">
        <f t="shared" si="1"/>
        <v>person1678@demo.invalid</v>
      </c>
      <c r="E6679" s="6" t="str">
        <f t="shared" si="2"/>
        <v>BASIC_OK</v>
      </c>
      <c r="F6679" s="6" t="str">
        <f>IF(E6679&lt;&gt;"BASIC_OK","REVIEW",IF(RIGHT(D6679,LEN(LOWER(TRIM('Audit summary'!$B$16)))+1)="@"&amp;LOWER(TRIM('Audit summary'!$B$16)),"INTERNAL","EXTERNAL"))</f>
        <v>INTERNAL</v>
      </c>
      <c r="G6679" s="6">
        <f t="shared" si="3"/>
        <v>0</v>
      </c>
      <c r="H6679" s="6">
        <f t="shared" si="4"/>
        <v>1</v>
      </c>
      <c r="I6679" s="6" t="str">
        <f>IF(OR(A6679="",COUNTIF('Message audit'!$A$2:$A$201,A6679)=0,AND(B6679&lt;&gt;"To",B6679&lt;&gt;"CC",B6679&lt;&gt;"BCC"),E6679&lt;&gt;"BASIC_OK"),"REVIEW","OK")</f>
        <v>OK</v>
      </c>
    </row>
    <row r="6680">
      <c r="A6680" s="5" t="s">
        <v>267</v>
      </c>
      <c r="B6680" s="5" t="s">
        <v>21</v>
      </c>
      <c r="C6680" s="5" t="s">
        <v>1915</v>
      </c>
      <c r="D6680" s="6" t="str">
        <f t="shared" si="1"/>
        <v>person1679@demo.invalid</v>
      </c>
      <c r="E6680" s="6" t="str">
        <f t="shared" si="2"/>
        <v>BASIC_OK</v>
      </c>
      <c r="F6680" s="6" t="str">
        <f>IF(E6680&lt;&gt;"BASIC_OK","REVIEW",IF(RIGHT(D6680,LEN(LOWER(TRIM('Audit summary'!$B$16)))+1)="@"&amp;LOWER(TRIM('Audit summary'!$B$16)),"INTERNAL","EXTERNAL"))</f>
        <v>INTERNAL</v>
      </c>
      <c r="G6680" s="6">
        <f t="shared" si="3"/>
        <v>0</v>
      </c>
      <c r="H6680" s="6">
        <f t="shared" si="4"/>
        <v>1</v>
      </c>
      <c r="I6680" s="6" t="str">
        <f>IF(OR(A6680="",COUNTIF('Message audit'!$A$2:$A$201,A6680)=0,AND(B6680&lt;&gt;"To",B6680&lt;&gt;"CC",B6680&lt;&gt;"BCC"),E6680&lt;&gt;"BASIC_OK"),"REVIEW","OK")</f>
        <v>OK</v>
      </c>
    </row>
    <row r="6681">
      <c r="A6681" s="5" t="s">
        <v>267</v>
      </c>
      <c r="B6681" s="5" t="s">
        <v>50</v>
      </c>
      <c r="C6681" s="5" t="s">
        <v>1916</v>
      </c>
      <c r="D6681" s="6" t="str">
        <f t="shared" si="1"/>
        <v>person1680@example.org</v>
      </c>
      <c r="E6681" s="6" t="str">
        <f t="shared" si="2"/>
        <v>BASIC_OK</v>
      </c>
      <c r="F6681" s="6" t="str">
        <f>IF(E6681&lt;&gt;"BASIC_OK","REVIEW",IF(RIGHT(D6681,LEN(LOWER(TRIM('Audit summary'!$B$16)))+1)="@"&amp;LOWER(TRIM('Audit summary'!$B$16)),"INTERNAL","EXTERNAL"))</f>
        <v>EXTERNAL</v>
      </c>
      <c r="G6681" s="6">
        <f t="shared" si="3"/>
        <v>0</v>
      </c>
      <c r="H6681" s="6">
        <f t="shared" si="4"/>
        <v>1</v>
      </c>
      <c r="I6681" s="6" t="str">
        <f>IF(OR(A6681="",COUNTIF('Message audit'!$A$2:$A$201,A6681)=0,AND(B6681&lt;&gt;"To",B6681&lt;&gt;"CC",B6681&lt;&gt;"BCC"),E6681&lt;&gt;"BASIC_OK"),"REVIEW","OK")</f>
        <v>OK</v>
      </c>
    </row>
    <row r="6682">
      <c r="A6682" s="5" t="s">
        <v>267</v>
      </c>
      <c r="B6682" s="5" t="s">
        <v>65</v>
      </c>
      <c r="C6682" s="5" t="s">
        <v>1917</v>
      </c>
      <c r="D6682" s="6" t="str">
        <f t="shared" si="1"/>
        <v>person1681@demo.invalid</v>
      </c>
      <c r="E6682" s="6" t="str">
        <f t="shared" si="2"/>
        <v>BASIC_OK</v>
      </c>
      <c r="F6682" s="6" t="str">
        <f>IF(E6682&lt;&gt;"BASIC_OK","REVIEW",IF(RIGHT(D6682,LEN(LOWER(TRIM('Audit summary'!$B$16)))+1)="@"&amp;LOWER(TRIM('Audit summary'!$B$16)),"INTERNAL","EXTERNAL"))</f>
        <v>INTERNAL</v>
      </c>
      <c r="G6682" s="6">
        <f t="shared" si="3"/>
        <v>0</v>
      </c>
      <c r="H6682" s="6">
        <f t="shared" si="4"/>
        <v>1</v>
      </c>
      <c r="I6682" s="6" t="str">
        <f>IF(OR(A6682="",COUNTIF('Message audit'!$A$2:$A$201,A6682)=0,AND(B6682&lt;&gt;"To",B6682&lt;&gt;"CC",B6682&lt;&gt;"BCC"),E6682&lt;&gt;"BASIC_OK"),"REVIEW","OK")</f>
        <v>OK</v>
      </c>
    </row>
    <row r="6683">
      <c r="A6683" s="5" t="s">
        <v>267</v>
      </c>
      <c r="B6683" s="5" t="s">
        <v>21</v>
      </c>
      <c r="C6683" s="5" t="s">
        <v>1918</v>
      </c>
      <c r="D6683" s="6" t="str">
        <f t="shared" si="1"/>
        <v>person1682@demo.invalid</v>
      </c>
      <c r="E6683" s="6" t="str">
        <f t="shared" si="2"/>
        <v>BASIC_OK</v>
      </c>
      <c r="F6683" s="6" t="str">
        <f>IF(E6683&lt;&gt;"BASIC_OK","REVIEW",IF(RIGHT(D6683,LEN(LOWER(TRIM('Audit summary'!$B$16)))+1)="@"&amp;LOWER(TRIM('Audit summary'!$B$16)),"INTERNAL","EXTERNAL"))</f>
        <v>INTERNAL</v>
      </c>
      <c r="G6683" s="6">
        <f t="shared" si="3"/>
        <v>0</v>
      </c>
      <c r="H6683" s="6">
        <f t="shared" si="4"/>
        <v>1</v>
      </c>
      <c r="I6683" s="6" t="str">
        <f>IF(OR(A6683="",COUNTIF('Message audit'!$A$2:$A$201,A6683)=0,AND(B6683&lt;&gt;"To",B6683&lt;&gt;"CC",B6683&lt;&gt;"BCC"),E6683&lt;&gt;"BASIC_OK"),"REVIEW","OK")</f>
        <v>OK</v>
      </c>
    </row>
    <row r="6684">
      <c r="A6684" s="5" t="s">
        <v>267</v>
      </c>
      <c r="B6684" s="5" t="s">
        <v>50</v>
      </c>
      <c r="C6684" s="5" t="s">
        <v>1919</v>
      </c>
      <c r="D6684" s="6" t="str">
        <f t="shared" si="1"/>
        <v>person1683@demo.invalid</v>
      </c>
      <c r="E6684" s="6" t="str">
        <f t="shared" si="2"/>
        <v>BASIC_OK</v>
      </c>
      <c r="F6684" s="6" t="str">
        <f>IF(E6684&lt;&gt;"BASIC_OK","REVIEW",IF(RIGHT(D6684,LEN(LOWER(TRIM('Audit summary'!$B$16)))+1)="@"&amp;LOWER(TRIM('Audit summary'!$B$16)),"INTERNAL","EXTERNAL"))</f>
        <v>INTERNAL</v>
      </c>
      <c r="G6684" s="6">
        <f t="shared" si="3"/>
        <v>0</v>
      </c>
      <c r="H6684" s="6">
        <f t="shared" si="4"/>
        <v>1</v>
      </c>
      <c r="I6684" s="6" t="str">
        <f>IF(OR(A6684="",COUNTIF('Message audit'!$A$2:$A$201,A6684)=0,AND(B6684&lt;&gt;"To",B6684&lt;&gt;"CC",B6684&lt;&gt;"BCC"),E6684&lt;&gt;"BASIC_OK"),"REVIEW","OK")</f>
        <v>OK</v>
      </c>
    </row>
    <row r="6685">
      <c r="A6685" s="5" t="s">
        <v>267</v>
      </c>
      <c r="B6685" s="5" t="s">
        <v>65</v>
      </c>
      <c r="C6685" s="5" t="s">
        <v>1920</v>
      </c>
      <c r="D6685" s="6" t="str">
        <f t="shared" si="1"/>
        <v>person1684@demo.invalid</v>
      </c>
      <c r="E6685" s="6" t="str">
        <f t="shared" si="2"/>
        <v>BASIC_OK</v>
      </c>
      <c r="F6685" s="6" t="str">
        <f>IF(E6685&lt;&gt;"BASIC_OK","REVIEW",IF(RIGHT(D6685,LEN(LOWER(TRIM('Audit summary'!$B$16)))+1)="@"&amp;LOWER(TRIM('Audit summary'!$B$16)),"INTERNAL","EXTERNAL"))</f>
        <v>INTERNAL</v>
      </c>
      <c r="G6685" s="6">
        <f t="shared" si="3"/>
        <v>0</v>
      </c>
      <c r="H6685" s="6">
        <f t="shared" si="4"/>
        <v>1</v>
      </c>
      <c r="I6685" s="6" t="str">
        <f>IF(OR(A6685="",COUNTIF('Message audit'!$A$2:$A$201,A6685)=0,AND(B6685&lt;&gt;"To",B6685&lt;&gt;"CC",B6685&lt;&gt;"BCC"),E6685&lt;&gt;"BASIC_OK"),"REVIEW","OK")</f>
        <v>OK</v>
      </c>
    </row>
    <row r="6686">
      <c r="A6686" s="5" t="s">
        <v>267</v>
      </c>
      <c r="B6686" s="5" t="s">
        <v>21</v>
      </c>
      <c r="C6686" s="5" t="s">
        <v>1921</v>
      </c>
      <c r="D6686" s="6" t="str">
        <f t="shared" si="1"/>
        <v>person1685@example.org</v>
      </c>
      <c r="E6686" s="6" t="str">
        <f t="shared" si="2"/>
        <v>BASIC_OK</v>
      </c>
      <c r="F6686" s="6" t="str">
        <f>IF(E6686&lt;&gt;"BASIC_OK","REVIEW",IF(RIGHT(D6686,LEN(LOWER(TRIM('Audit summary'!$B$16)))+1)="@"&amp;LOWER(TRIM('Audit summary'!$B$16)),"INTERNAL","EXTERNAL"))</f>
        <v>EXTERNAL</v>
      </c>
      <c r="G6686" s="6">
        <f t="shared" si="3"/>
        <v>0</v>
      </c>
      <c r="H6686" s="6">
        <f t="shared" si="4"/>
        <v>1</v>
      </c>
      <c r="I6686" s="6" t="str">
        <f>IF(OR(A6686="",COUNTIF('Message audit'!$A$2:$A$201,A6686)=0,AND(B6686&lt;&gt;"To",B6686&lt;&gt;"CC",B6686&lt;&gt;"BCC"),E6686&lt;&gt;"BASIC_OK"),"REVIEW","OK")</f>
        <v>OK</v>
      </c>
    </row>
    <row r="6687">
      <c r="A6687" s="5" t="s">
        <v>267</v>
      </c>
      <c r="B6687" s="5" t="s">
        <v>50</v>
      </c>
      <c r="C6687" s="5" t="s">
        <v>1922</v>
      </c>
      <c r="D6687" s="6" t="str">
        <f t="shared" si="1"/>
        <v>person1686@demo.invalid</v>
      </c>
      <c r="E6687" s="6" t="str">
        <f t="shared" si="2"/>
        <v>BASIC_OK</v>
      </c>
      <c r="F6687" s="6" t="str">
        <f>IF(E6687&lt;&gt;"BASIC_OK","REVIEW",IF(RIGHT(D6687,LEN(LOWER(TRIM('Audit summary'!$B$16)))+1)="@"&amp;LOWER(TRIM('Audit summary'!$B$16)),"INTERNAL","EXTERNAL"))</f>
        <v>INTERNAL</v>
      </c>
      <c r="G6687" s="6">
        <f t="shared" si="3"/>
        <v>0</v>
      </c>
      <c r="H6687" s="6">
        <f t="shared" si="4"/>
        <v>1</v>
      </c>
      <c r="I6687" s="6" t="str">
        <f>IF(OR(A6687="",COUNTIF('Message audit'!$A$2:$A$201,A6687)=0,AND(B6687&lt;&gt;"To",B6687&lt;&gt;"CC",B6687&lt;&gt;"BCC"),E6687&lt;&gt;"BASIC_OK"),"REVIEW","OK")</f>
        <v>OK</v>
      </c>
    </row>
    <row r="6688">
      <c r="A6688" s="5" t="s">
        <v>267</v>
      </c>
      <c r="B6688" s="5" t="s">
        <v>65</v>
      </c>
      <c r="C6688" s="5" t="s">
        <v>1923</v>
      </c>
      <c r="D6688" s="6" t="str">
        <f t="shared" si="1"/>
        <v>person1687@demo.invalid</v>
      </c>
      <c r="E6688" s="6" t="str">
        <f t="shared" si="2"/>
        <v>BASIC_OK</v>
      </c>
      <c r="F6688" s="6" t="str">
        <f>IF(E6688&lt;&gt;"BASIC_OK","REVIEW",IF(RIGHT(D6688,LEN(LOWER(TRIM('Audit summary'!$B$16)))+1)="@"&amp;LOWER(TRIM('Audit summary'!$B$16)),"INTERNAL","EXTERNAL"))</f>
        <v>INTERNAL</v>
      </c>
      <c r="G6688" s="6">
        <f t="shared" si="3"/>
        <v>0</v>
      </c>
      <c r="H6688" s="6">
        <f t="shared" si="4"/>
        <v>1</v>
      </c>
      <c r="I6688" s="6" t="str">
        <f>IF(OR(A6688="",COUNTIF('Message audit'!$A$2:$A$201,A6688)=0,AND(B6688&lt;&gt;"To",B6688&lt;&gt;"CC",B6688&lt;&gt;"BCC"),E6688&lt;&gt;"BASIC_OK"),"REVIEW","OK")</f>
        <v>OK</v>
      </c>
    </row>
    <row r="6689">
      <c r="A6689" s="5" t="s">
        <v>267</v>
      </c>
      <c r="B6689" s="5" t="s">
        <v>21</v>
      </c>
      <c r="C6689" s="5" t="s">
        <v>1924</v>
      </c>
      <c r="D6689" s="6" t="str">
        <f t="shared" si="1"/>
        <v>person1688@demo.invalid</v>
      </c>
      <c r="E6689" s="6" t="str">
        <f t="shared" si="2"/>
        <v>BASIC_OK</v>
      </c>
      <c r="F6689" s="6" t="str">
        <f>IF(E6689&lt;&gt;"BASIC_OK","REVIEW",IF(RIGHT(D6689,LEN(LOWER(TRIM('Audit summary'!$B$16)))+1)="@"&amp;LOWER(TRIM('Audit summary'!$B$16)),"INTERNAL","EXTERNAL"))</f>
        <v>INTERNAL</v>
      </c>
      <c r="G6689" s="6">
        <f t="shared" si="3"/>
        <v>0</v>
      </c>
      <c r="H6689" s="6">
        <f t="shared" si="4"/>
        <v>1</v>
      </c>
      <c r="I6689" s="6" t="str">
        <f>IF(OR(A6689="",COUNTIF('Message audit'!$A$2:$A$201,A6689)=0,AND(B6689&lt;&gt;"To",B6689&lt;&gt;"CC",B6689&lt;&gt;"BCC"),E6689&lt;&gt;"BASIC_OK"),"REVIEW","OK")</f>
        <v>OK</v>
      </c>
    </row>
    <row r="6690">
      <c r="A6690" s="5" t="s">
        <v>267</v>
      </c>
      <c r="B6690" s="5" t="s">
        <v>50</v>
      </c>
      <c r="C6690" s="5" t="s">
        <v>1925</v>
      </c>
      <c r="D6690" s="6" t="str">
        <f t="shared" si="1"/>
        <v>person1689@demo.invalid</v>
      </c>
      <c r="E6690" s="6" t="str">
        <f t="shared" si="2"/>
        <v>BASIC_OK</v>
      </c>
      <c r="F6690" s="6" t="str">
        <f>IF(E6690&lt;&gt;"BASIC_OK","REVIEW",IF(RIGHT(D6690,LEN(LOWER(TRIM('Audit summary'!$B$16)))+1)="@"&amp;LOWER(TRIM('Audit summary'!$B$16)),"INTERNAL","EXTERNAL"))</f>
        <v>INTERNAL</v>
      </c>
      <c r="G6690" s="6">
        <f t="shared" si="3"/>
        <v>0</v>
      </c>
      <c r="H6690" s="6">
        <f t="shared" si="4"/>
        <v>1</v>
      </c>
      <c r="I6690" s="6" t="str">
        <f>IF(OR(A6690="",COUNTIF('Message audit'!$A$2:$A$201,A6690)=0,AND(B6690&lt;&gt;"To",B6690&lt;&gt;"CC",B6690&lt;&gt;"BCC"),E6690&lt;&gt;"BASIC_OK"),"REVIEW","OK")</f>
        <v>OK</v>
      </c>
    </row>
    <row r="6691">
      <c r="A6691" s="5" t="s">
        <v>267</v>
      </c>
      <c r="B6691" s="5" t="s">
        <v>65</v>
      </c>
      <c r="C6691" s="5" t="s">
        <v>1926</v>
      </c>
      <c r="D6691" s="6" t="str">
        <f t="shared" si="1"/>
        <v>person1690@example.org</v>
      </c>
      <c r="E6691" s="6" t="str">
        <f t="shared" si="2"/>
        <v>BASIC_OK</v>
      </c>
      <c r="F6691" s="6" t="str">
        <f>IF(E6691&lt;&gt;"BASIC_OK","REVIEW",IF(RIGHT(D6691,LEN(LOWER(TRIM('Audit summary'!$B$16)))+1)="@"&amp;LOWER(TRIM('Audit summary'!$B$16)),"INTERNAL","EXTERNAL"))</f>
        <v>EXTERNAL</v>
      </c>
      <c r="G6691" s="6">
        <f t="shared" si="3"/>
        <v>0</v>
      </c>
      <c r="H6691" s="6">
        <f t="shared" si="4"/>
        <v>1</v>
      </c>
      <c r="I6691" s="6" t="str">
        <f>IF(OR(A6691="",COUNTIF('Message audit'!$A$2:$A$201,A6691)=0,AND(B6691&lt;&gt;"To",B6691&lt;&gt;"CC",B6691&lt;&gt;"BCC"),E6691&lt;&gt;"BASIC_OK"),"REVIEW","OK")</f>
        <v>OK</v>
      </c>
    </row>
    <row r="6692">
      <c r="A6692" s="5" t="s">
        <v>267</v>
      </c>
      <c r="B6692" s="5" t="s">
        <v>21</v>
      </c>
      <c r="C6692" s="5" t="s">
        <v>1927</v>
      </c>
      <c r="D6692" s="6" t="str">
        <f t="shared" si="1"/>
        <v>person1691@demo.invalid</v>
      </c>
      <c r="E6692" s="6" t="str">
        <f t="shared" si="2"/>
        <v>BASIC_OK</v>
      </c>
      <c r="F6692" s="6" t="str">
        <f>IF(E6692&lt;&gt;"BASIC_OK","REVIEW",IF(RIGHT(D6692,LEN(LOWER(TRIM('Audit summary'!$B$16)))+1)="@"&amp;LOWER(TRIM('Audit summary'!$B$16)),"INTERNAL","EXTERNAL"))</f>
        <v>INTERNAL</v>
      </c>
      <c r="G6692" s="6">
        <f t="shared" si="3"/>
        <v>0</v>
      </c>
      <c r="H6692" s="6">
        <f t="shared" si="4"/>
        <v>1</v>
      </c>
      <c r="I6692" s="6" t="str">
        <f>IF(OR(A6692="",COUNTIF('Message audit'!$A$2:$A$201,A6692)=0,AND(B6692&lt;&gt;"To",B6692&lt;&gt;"CC",B6692&lt;&gt;"BCC"),E6692&lt;&gt;"BASIC_OK"),"REVIEW","OK")</f>
        <v>OK</v>
      </c>
    </row>
    <row r="6693">
      <c r="A6693" s="5" t="s">
        <v>267</v>
      </c>
      <c r="B6693" s="5" t="s">
        <v>50</v>
      </c>
      <c r="C6693" s="5" t="s">
        <v>1928</v>
      </c>
      <c r="D6693" s="6" t="str">
        <f t="shared" si="1"/>
        <v>person1692@demo.invalid</v>
      </c>
      <c r="E6693" s="6" t="str">
        <f t="shared" si="2"/>
        <v>BASIC_OK</v>
      </c>
      <c r="F6693" s="6" t="str">
        <f>IF(E6693&lt;&gt;"BASIC_OK","REVIEW",IF(RIGHT(D6693,LEN(LOWER(TRIM('Audit summary'!$B$16)))+1)="@"&amp;LOWER(TRIM('Audit summary'!$B$16)),"INTERNAL","EXTERNAL"))</f>
        <v>INTERNAL</v>
      </c>
      <c r="G6693" s="6">
        <f t="shared" si="3"/>
        <v>0</v>
      </c>
      <c r="H6693" s="6">
        <f t="shared" si="4"/>
        <v>1</v>
      </c>
      <c r="I6693" s="6" t="str">
        <f>IF(OR(A6693="",COUNTIF('Message audit'!$A$2:$A$201,A6693)=0,AND(B6693&lt;&gt;"To",B6693&lt;&gt;"CC",B6693&lt;&gt;"BCC"),E6693&lt;&gt;"BASIC_OK"),"REVIEW","OK")</f>
        <v>OK</v>
      </c>
    </row>
    <row r="6694">
      <c r="A6694" s="5" t="s">
        <v>267</v>
      </c>
      <c r="B6694" s="5" t="s">
        <v>65</v>
      </c>
      <c r="C6694" s="5" t="s">
        <v>1929</v>
      </c>
      <c r="D6694" s="6" t="str">
        <f t="shared" si="1"/>
        <v>person1693@demo.invalid</v>
      </c>
      <c r="E6694" s="6" t="str">
        <f t="shared" si="2"/>
        <v>BASIC_OK</v>
      </c>
      <c r="F6694" s="6" t="str">
        <f>IF(E6694&lt;&gt;"BASIC_OK","REVIEW",IF(RIGHT(D6694,LEN(LOWER(TRIM('Audit summary'!$B$16)))+1)="@"&amp;LOWER(TRIM('Audit summary'!$B$16)),"INTERNAL","EXTERNAL"))</f>
        <v>INTERNAL</v>
      </c>
      <c r="G6694" s="6">
        <f t="shared" si="3"/>
        <v>0</v>
      </c>
      <c r="H6694" s="6">
        <f t="shared" si="4"/>
        <v>1</v>
      </c>
      <c r="I6694" s="6" t="str">
        <f>IF(OR(A6694="",COUNTIF('Message audit'!$A$2:$A$201,A6694)=0,AND(B6694&lt;&gt;"To",B6694&lt;&gt;"CC",B6694&lt;&gt;"BCC"),E6694&lt;&gt;"BASIC_OK"),"REVIEW","OK")</f>
        <v>OK</v>
      </c>
    </row>
    <row r="6695">
      <c r="A6695" s="5" t="s">
        <v>267</v>
      </c>
      <c r="B6695" s="5" t="s">
        <v>21</v>
      </c>
      <c r="C6695" s="5" t="s">
        <v>1930</v>
      </c>
      <c r="D6695" s="6" t="str">
        <f t="shared" si="1"/>
        <v>person1694@demo.invalid</v>
      </c>
      <c r="E6695" s="6" t="str">
        <f t="shared" si="2"/>
        <v>BASIC_OK</v>
      </c>
      <c r="F6695" s="6" t="str">
        <f>IF(E6695&lt;&gt;"BASIC_OK","REVIEW",IF(RIGHT(D6695,LEN(LOWER(TRIM('Audit summary'!$B$16)))+1)="@"&amp;LOWER(TRIM('Audit summary'!$B$16)),"INTERNAL","EXTERNAL"))</f>
        <v>INTERNAL</v>
      </c>
      <c r="G6695" s="6">
        <f t="shared" si="3"/>
        <v>0</v>
      </c>
      <c r="H6695" s="6">
        <f t="shared" si="4"/>
        <v>1</v>
      </c>
      <c r="I6695" s="6" t="str">
        <f>IF(OR(A6695="",COUNTIF('Message audit'!$A$2:$A$201,A6695)=0,AND(B6695&lt;&gt;"To",B6695&lt;&gt;"CC",B6695&lt;&gt;"BCC"),E6695&lt;&gt;"BASIC_OK"),"REVIEW","OK")</f>
        <v>OK</v>
      </c>
    </row>
    <row r="6696">
      <c r="A6696" s="5" t="s">
        <v>267</v>
      </c>
      <c r="B6696" s="5" t="s">
        <v>50</v>
      </c>
      <c r="C6696" s="5" t="s">
        <v>1931</v>
      </c>
      <c r="D6696" s="6" t="str">
        <f t="shared" si="1"/>
        <v>person1695@example.org</v>
      </c>
      <c r="E6696" s="6" t="str">
        <f t="shared" si="2"/>
        <v>BASIC_OK</v>
      </c>
      <c r="F6696" s="6" t="str">
        <f>IF(E6696&lt;&gt;"BASIC_OK","REVIEW",IF(RIGHT(D6696,LEN(LOWER(TRIM('Audit summary'!$B$16)))+1)="@"&amp;LOWER(TRIM('Audit summary'!$B$16)),"INTERNAL","EXTERNAL"))</f>
        <v>EXTERNAL</v>
      </c>
      <c r="G6696" s="6">
        <f t="shared" si="3"/>
        <v>0</v>
      </c>
      <c r="H6696" s="6">
        <f t="shared" si="4"/>
        <v>1</v>
      </c>
      <c r="I6696" s="6" t="str">
        <f>IF(OR(A6696="",COUNTIF('Message audit'!$A$2:$A$201,A6696)=0,AND(B6696&lt;&gt;"To",B6696&lt;&gt;"CC",B6696&lt;&gt;"BCC"),E6696&lt;&gt;"BASIC_OK"),"REVIEW","OK")</f>
        <v>OK</v>
      </c>
    </row>
    <row r="6697">
      <c r="A6697" s="5" t="s">
        <v>267</v>
      </c>
      <c r="B6697" s="5" t="s">
        <v>65</v>
      </c>
      <c r="C6697" s="5" t="s">
        <v>1932</v>
      </c>
      <c r="D6697" s="6" t="str">
        <f t="shared" si="1"/>
        <v>person1696@demo.invalid</v>
      </c>
      <c r="E6697" s="6" t="str">
        <f t="shared" si="2"/>
        <v>BASIC_OK</v>
      </c>
      <c r="F6697" s="6" t="str">
        <f>IF(E6697&lt;&gt;"BASIC_OK","REVIEW",IF(RIGHT(D6697,LEN(LOWER(TRIM('Audit summary'!$B$16)))+1)="@"&amp;LOWER(TRIM('Audit summary'!$B$16)),"INTERNAL","EXTERNAL"))</f>
        <v>INTERNAL</v>
      </c>
      <c r="G6697" s="6">
        <f t="shared" si="3"/>
        <v>0</v>
      </c>
      <c r="H6697" s="6">
        <f t="shared" si="4"/>
        <v>1</v>
      </c>
      <c r="I6697" s="6" t="str">
        <f>IF(OR(A6697="",COUNTIF('Message audit'!$A$2:$A$201,A6697)=0,AND(B6697&lt;&gt;"To",B6697&lt;&gt;"CC",B6697&lt;&gt;"BCC"),E6697&lt;&gt;"BASIC_OK"),"REVIEW","OK")</f>
        <v>OK</v>
      </c>
    </row>
    <row r="6698">
      <c r="A6698" s="5" t="s">
        <v>267</v>
      </c>
      <c r="B6698" s="5" t="s">
        <v>21</v>
      </c>
      <c r="C6698" s="5" t="s">
        <v>1933</v>
      </c>
      <c r="D6698" s="6" t="str">
        <f t="shared" si="1"/>
        <v>person1697@demo.invalid</v>
      </c>
      <c r="E6698" s="6" t="str">
        <f t="shared" si="2"/>
        <v>BASIC_OK</v>
      </c>
      <c r="F6698" s="6" t="str">
        <f>IF(E6698&lt;&gt;"BASIC_OK","REVIEW",IF(RIGHT(D6698,LEN(LOWER(TRIM('Audit summary'!$B$16)))+1)="@"&amp;LOWER(TRIM('Audit summary'!$B$16)),"INTERNAL","EXTERNAL"))</f>
        <v>INTERNAL</v>
      </c>
      <c r="G6698" s="6">
        <f t="shared" si="3"/>
        <v>0</v>
      </c>
      <c r="H6698" s="6">
        <f t="shared" si="4"/>
        <v>1</v>
      </c>
      <c r="I6698" s="6" t="str">
        <f>IF(OR(A6698="",COUNTIF('Message audit'!$A$2:$A$201,A6698)=0,AND(B6698&lt;&gt;"To",B6698&lt;&gt;"CC",B6698&lt;&gt;"BCC"),E6698&lt;&gt;"BASIC_OK"),"REVIEW","OK")</f>
        <v>OK</v>
      </c>
    </row>
    <row r="6699">
      <c r="A6699" s="5" t="s">
        <v>267</v>
      </c>
      <c r="B6699" s="5" t="s">
        <v>50</v>
      </c>
      <c r="C6699" s="5" t="s">
        <v>1934</v>
      </c>
      <c r="D6699" s="6" t="str">
        <f t="shared" si="1"/>
        <v>person1698@demo.invalid</v>
      </c>
      <c r="E6699" s="6" t="str">
        <f t="shared" si="2"/>
        <v>BASIC_OK</v>
      </c>
      <c r="F6699" s="6" t="str">
        <f>IF(E6699&lt;&gt;"BASIC_OK","REVIEW",IF(RIGHT(D6699,LEN(LOWER(TRIM('Audit summary'!$B$16)))+1)="@"&amp;LOWER(TRIM('Audit summary'!$B$16)),"INTERNAL","EXTERNAL"))</f>
        <v>INTERNAL</v>
      </c>
      <c r="G6699" s="6">
        <f t="shared" si="3"/>
        <v>0</v>
      </c>
      <c r="H6699" s="6">
        <f t="shared" si="4"/>
        <v>1</v>
      </c>
      <c r="I6699" s="6" t="str">
        <f>IF(OR(A6699="",COUNTIF('Message audit'!$A$2:$A$201,A6699)=0,AND(B6699&lt;&gt;"To",B6699&lt;&gt;"CC",B6699&lt;&gt;"BCC"),E6699&lt;&gt;"BASIC_OK"),"REVIEW","OK")</f>
        <v>OK</v>
      </c>
    </row>
    <row r="6700">
      <c r="A6700" s="5" t="s">
        <v>267</v>
      </c>
      <c r="B6700" s="5" t="s">
        <v>65</v>
      </c>
      <c r="C6700" s="5" t="s">
        <v>1935</v>
      </c>
      <c r="D6700" s="6" t="str">
        <f t="shared" si="1"/>
        <v>person1699@demo.invalid</v>
      </c>
      <c r="E6700" s="6" t="str">
        <f t="shared" si="2"/>
        <v>BASIC_OK</v>
      </c>
      <c r="F6700" s="6" t="str">
        <f>IF(E6700&lt;&gt;"BASIC_OK","REVIEW",IF(RIGHT(D6700,LEN(LOWER(TRIM('Audit summary'!$B$16)))+1)="@"&amp;LOWER(TRIM('Audit summary'!$B$16)),"INTERNAL","EXTERNAL"))</f>
        <v>INTERNAL</v>
      </c>
      <c r="G6700" s="6">
        <f t="shared" si="3"/>
        <v>0</v>
      </c>
      <c r="H6700" s="6">
        <f t="shared" si="4"/>
        <v>1</v>
      </c>
      <c r="I6700" s="6" t="str">
        <f>IF(OR(A6700="",COUNTIF('Message audit'!$A$2:$A$201,A6700)=0,AND(B6700&lt;&gt;"To",B6700&lt;&gt;"CC",B6700&lt;&gt;"BCC"),E6700&lt;&gt;"BASIC_OK"),"REVIEW","OK")</f>
        <v>OK</v>
      </c>
    </row>
    <row r="6701">
      <c r="A6701" s="5" t="s">
        <v>267</v>
      </c>
      <c r="B6701" s="5" t="s">
        <v>21</v>
      </c>
      <c r="D6701" s="6" t="str">
        <f t="shared" si="1"/>
        <v/>
      </c>
      <c r="E6701" s="6" t="str">
        <f t="shared" si="2"/>
        <v>MISSING</v>
      </c>
      <c r="F6701" s="6" t="str">
        <f>IF(E6701&lt;&gt;"BASIC_OK","REVIEW",IF(RIGHT(D6701,LEN(LOWER(TRIM('Audit summary'!$B$16)))+1)="@"&amp;LOWER(TRIM('Audit summary'!$B$16)),"INTERNAL","EXTERNAL"))</f>
        <v>REVIEW</v>
      </c>
      <c r="G6701" s="6">
        <f t="shared" si="3"/>
        <v>0</v>
      </c>
      <c r="H6701" s="6">
        <f t="shared" si="4"/>
        <v>0</v>
      </c>
      <c r="I6701" s="6" t="str">
        <f>IF(OR(A6701="",COUNTIF('Message audit'!$A$2:$A$201,A6701)=0,AND(B6701&lt;&gt;"To",B6701&lt;&gt;"CC",B6701&lt;&gt;"BCC"),E6701&lt;&gt;"BASIC_OK"),"REVIEW","OK")</f>
        <v>REVIEW</v>
      </c>
    </row>
    <row r="6702">
      <c r="A6702" s="5" t="s">
        <v>267</v>
      </c>
      <c r="B6702" s="5" t="s">
        <v>50</v>
      </c>
      <c r="C6702" s="5" t="s">
        <v>1936</v>
      </c>
      <c r="D6702" s="6" t="str">
        <f t="shared" si="1"/>
        <v>broken-1701</v>
      </c>
      <c r="E6702" s="6" t="str">
        <f t="shared" si="2"/>
        <v>REVIEW</v>
      </c>
      <c r="F6702" s="6" t="str">
        <f>IF(E6702&lt;&gt;"BASIC_OK","REVIEW",IF(RIGHT(D6702,LEN(LOWER(TRIM('Audit summary'!$B$16)))+1)="@"&amp;LOWER(TRIM('Audit summary'!$B$16)),"INTERNAL","EXTERNAL"))</f>
        <v>REVIEW</v>
      </c>
      <c r="G6702" s="6">
        <f t="shared" si="3"/>
        <v>0</v>
      </c>
      <c r="H6702" s="6">
        <f t="shared" si="4"/>
        <v>0</v>
      </c>
      <c r="I6702" s="6" t="str">
        <f>IF(OR(A6702="",COUNTIF('Message audit'!$A$2:$A$201,A6702)=0,AND(B6702&lt;&gt;"To",B6702&lt;&gt;"CC",B6702&lt;&gt;"BCC"),E6702&lt;&gt;"BASIC_OK"),"REVIEW","OK")</f>
        <v>REVIEW</v>
      </c>
    </row>
    <row r="6703">
      <c r="A6703" s="5" t="s">
        <v>268</v>
      </c>
      <c r="B6703" s="5" t="s">
        <v>65</v>
      </c>
      <c r="C6703" s="5" t="s">
        <v>1937</v>
      </c>
      <c r="D6703" s="6" t="str">
        <f t="shared" si="1"/>
        <v>person1702@demo.invalid</v>
      </c>
      <c r="E6703" s="6" t="str">
        <f t="shared" si="2"/>
        <v>BASIC_OK</v>
      </c>
      <c r="F6703" s="6" t="str">
        <f>IF(E6703&lt;&gt;"BASIC_OK","REVIEW",IF(RIGHT(D6703,LEN(LOWER(TRIM('Audit summary'!$B$16)))+1)="@"&amp;LOWER(TRIM('Audit summary'!$B$16)),"INTERNAL","EXTERNAL"))</f>
        <v>INTERNAL</v>
      </c>
      <c r="G6703" s="6">
        <f t="shared" si="3"/>
        <v>0</v>
      </c>
      <c r="H6703" s="6">
        <f t="shared" si="4"/>
        <v>1</v>
      </c>
      <c r="I6703" s="6" t="str">
        <f>IF(OR(A6703="",COUNTIF('Message audit'!$A$2:$A$201,A6703)=0,AND(B6703&lt;&gt;"To",B6703&lt;&gt;"CC",B6703&lt;&gt;"BCC"),E6703&lt;&gt;"BASIC_OK"),"REVIEW","OK")</f>
        <v>OK</v>
      </c>
    </row>
    <row r="6704">
      <c r="A6704" s="5" t="s">
        <v>268</v>
      </c>
      <c r="B6704" s="5" t="s">
        <v>21</v>
      </c>
      <c r="C6704" s="5" t="s">
        <v>1938</v>
      </c>
      <c r="D6704" s="6" t="str">
        <f t="shared" si="1"/>
        <v>person1703@demo.invalid</v>
      </c>
      <c r="E6704" s="6" t="str">
        <f t="shared" si="2"/>
        <v>BASIC_OK</v>
      </c>
      <c r="F6704" s="6" t="str">
        <f>IF(E6704&lt;&gt;"BASIC_OK","REVIEW",IF(RIGHT(D6704,LEN(LOWER(TRIM('Audit summary'!$B$16)))+1)="@"&amp;LOWER(TRIM('Audit summary'!$B$16)),"INTERNAL","EXTERNAL"))</f>
        <v>INTERNAL</v>
      </c>
      <c r="G6704" s="6">
        <f t="shared" si="3"/>
        <v>0</v>
      </c>
      <c r="H6704" s="6">
        <f t="shared" si="4"/>
        <v>1</v>
      </c>
      <c r="I6704" s="6" t="str">
        <f>IF(OR(A6704="",COUNTIF('Message audit'!$A$2:$A$201,A6704)=0,AND(B6704&lt;&gt;"To",B6704&lt;&gt;"CC",B6704&lt;&gt;"BCC"),E6704&lt;&gt;"BASIC_OK"),"REVIEW","OK")</f>
        <v>OK</v>
      </c>
    </row>
    <row r="6705">
      <c r="A6705" s="5" t="s">
        <v>268</v>
      </c>
      <c r="B6705" s="5" t="s">
        <v>50</v>
      </c>
      <c r="C6705" s="5" t="s">
        <v>1939</v>
      </c>
      <c r="D6705" s="6" t="str">
        <f t="shared" si="1"/>
        <v>person1704@demo.invalid</v>
      </c>
      <c r="E6705" s="6" t="str">
        <f t="shared" si="2"/>
        <v>BASIC_OK</v>
      </c>
      <c r="F6705" s="6" t="str">
        <f>IF(E6705&lt;&gt;"BASIC_OK","REVIEW",IF(RIGHT(D6705,LEN(LOWER(TRIM('Audit summary'!$B$16)))+1)="@"&amp;LOWER(TRIM('Audit summary'!$B$16)),"INTERNAL","EXTERNAL"))</f>
        <v>INTERNAL</v>
      </c>
      <c r="G6705" s="6">
        <f t="shared" si="3"/>
        <v>0</v>
      </c>
      <c r="H6705" s="6">
        <f t="shared" si="4"/>
        <v>1</v>
      </c>
      <c r="I6705" s="6" t="str">
        <f>IF(OR(A6705="",COUNTIF('Message audit'!$A$2:$A$201,A6705)=0,AND(B6705&lt;&gt;"To",B6705&lt;&gt;"CC",B6705&lt;&gt;"BCC"),E6705&lt;&gt;"BASIC_OK"),"REVIEW","OK")</f>
        <v>OK</v>
      </c>
    </row>
    <row r="6706">
      <c r="A6706" s="5" t="s">
        <v>268</v>
      </c>
      <c r="B6706" s="5" t="s">
        <v>65</v>
      </c>
      <c r="C6706" s="5" t="s">
        <v>1940</v>
      </c>
      <c r="D6706" s="6" t="str">
        <f t="shared" si="1"/>
        <v>person1705@example.org</v>
      </c>
      <c r="E6706" s="6" t="str">
        <f t="shared" si="2"/>
        <v>BASIC_OK</v>
      </c>
      <c r="F6706" s="6" t="str">
        <f>IF(E6706&lt;&gt;"BASIC_OK","REVIEW",IF(RIGHT(D6706,LEN(LOWER(TRIM('Audit summary'!$B$16)))+1)="@"&amp;LOWER(TRIM('Audit summary'!$B$16)),"INTERNAL","EXTERNAL"))</f>
        <v>EXTERNAL</v>
      </c>
      <c r="G6706" s="6">
        <f t="shared" si="3"/>
        <v>0</v>
      </c>
      <c r="H6706" s="6">
        <f t="shared" si="4"/>
        <v>1</v>
      </c>
      <c r="I6706" s="6" t="str">
        <f>IF(OR(A6706="",COUNTIF('Message audit'!$A$2:$A$201,A6706)=0,AND(B6706&lt;&gt;"To",B6706&lt;&gt;"CC",B6706&lt;&gt;"BCC"),E6706&lt;&gt;"BASIC_OK"),"REVIEW","OK")</f>
        <v>OK</v>
      </c>
    </row>
    <row r="6707">
      <c r="A6707" s="5" t="s">
        <v>268</v>
      </c>
      <c r="B6707" s="5" t="s">
        <v>21</v>
      </c>
      <c r="C6707" s="5" t="s">
        <v>1941</v>
      </c>
      <c r="D6707" s="6" t="str">
        <f t="shared" si="1"/>
        <v>person1706@demo.invalid</v>
      </c>
      <c r="E6707" s="6" t="str">
        <f t="shared" si="2"/>
        <v>BASIC_OK</v>
      </c>
      <c r="F6707" s="6" t="str">
        <f>IF(E6707&lt;&gt;"BASIC_OK","REVIEW",IF(RIGHT(D6707,LEN(LOWER(TRIM('Audit summary'!$B$16)))+1)="@"&amp;LOWER(TRIM('Audit summary'!$B$16)),"INTERNAL","EXTERNAL"))</f>
        <v>INTERNAL</v>
      </c>
      <c r="G6707" s="6">
        <f t="shared" si="3"/>
        <v>0</v>
      </c>
      <c r="H6707" s="6">
        <f t="shared" si="4"/>
        <v>1</v>
      </c>
      <c r="I6707" s="6" t="str">
        <f>IF(OR(A6707="",COUNTIF('Message audit'!$A$2:$A$201,A6707)=0,AND(B6707&lt;&gt;"To",B6707&lt;&gt;"CC",B6707&lt;&gt;"BCC"),E6707&lt;&gt;"BASIC_OK"),"REVIEW","OK")</f>
        <v>OK</v>
      </c>
    </row>
    <row r="6708">
      <c r="A6708" s="5" t="s">
        <v>268</v>
      </c>
      <c r="B6708" s="5" t="s">
        <v>50</v>
      </c>
      <c r="C6708" s="5" t="s">
        <v>1942</v>
      </c>
      <c r="D6708" s="6" t="str">
        <f t="shared" si="1"/>
        <v>person1707@demo.invalid</v>
      </c>
      <c r="E6708" s="6" t="str">
        <f t="shared" si="2"/>
        <v>BASIC_OK</v>
      </c>
      <c r="F6708" s="6" t="str">
        <f>IF(E6708&lt;&gt;"BASIC_OK","REVIEW",IF(RIGHT(D6708,LEN(LOWER(TRIM('Audit summary'!$B$16)))+1)="@"&amp;LOWER(TRIM('Audit summary'!$B$16)),"INTERNAL","EXTERNAL"))</f>
        <v>INTERNAL</v>
      </c>
      <c r="G6708" s="6">
        <f t="shared" si="3"/>
        <v>0</v>
      </c>
      <c r="H6708" s="6">
        <f t="shared" si="4"/>
        <v>1</v>
      </c>
      <c r="I6708" s="6" t="str">
        <f>IF(OR(A6708="",COUNTIF('Message audit'!$A$2:$A$201,A6708)=0,AND(B6708&lt;&gt;"To",B6708&lt;&gt;"CC",B6708&lt;&gt;"BCC"),E6708&lt;&gt;"BASIC_OK"),"REVIEW","OK")</f>
        <v>OK</v>
      </c>
    </row>
    <row r="6709">
      <c r="A6709" s="5" t="s">
        <v>268</v>
      </c>
      <c r="B6709" s="5" t="s">
        <v>65</v>
      </c>
      <c r="C6709" s="5" t="s">
        <v>1943</v>
      </c>
      <c r="D6709" s="6" t="str">
        <f t="shared" si="1"/>
        <v>person1708@demo.invalid</v>
      </c>
      <c r="E6709" s="6" t="str">
        <f t="shared" si="2"/>
        <v>BASIC_OK</v>
      </c>
      <c r="F6709" s="6" t="str">
        <f>IF(E6709&lt;&gt;"BASIC_OK","REVIEW",IF(RIGHT(D6709,LEN(LOWER(TRIM('Audit summary'!$B$16)))+1)="@"&amp;LOWER(TRIM('Audit summary'!$B$16)),"INTERNAL","EXTERNAL"))</f>
        <v>INTERNAL</v>
      </c>
      <c r="G6709" s="6">
        <f t="shared" si="3"/>
        <v>0</v>
      </c>
      <c r="H6709" s="6">
        <f t="shared" si="4"/>
        <v>1</v>
      </c>
      <c r="I6709" s="6" t="str">
        <f>IF(OR(A6709="",COUNTIF('Message audit'!$A$2:$A$201,A6709)=0,AND(B6709&lt;&gt;"To",B6709&lt;&gt;"CC",B6709&lt;&gt;"BCC"),E6709&lt;&gt;"BASIC_OK"),"REVIEW","OK")</f>
        <v>OK</v>
      </c>
    </row>
    <row r="6710">
      <c r="A6710" s="5" t="s">
        <v>268</v>
      </c>
      <c r="B6710" s="5" t="s">
        <v>21</v>
      </c>
      <c r="C6710" s="5" t="s">
        <v>1944</v>
      </c>
      <c r="D6710" s="6" t="str">
        <f t="shared" si="1"/>
        <v>person1709@demo.invalid</v>
      </c>
      <c r="E6710" s="6" t="str">
        <f t="shared" si="2"/>
        <v>BASIC_OK</v>
      </c>
      <c r="F6710" s="6" t="str">
        <f>IF(E6710&lt;&gt;"BASIC_OK","REVIEW",IF(RIGHT(D6710,LEN(LOWER(TRIM('Audit summary'!$B$16)))+1)="@"&amp;LOWER(TRIM('Audit summary'!$B$16)),"INTERNAL","EXTERNAL"))</f>
        <v>INTERNAL</v>
      </c>
      <c r="G6710" s="6">
        <f t="shared" si="3"/>
        <v>0</v>
      </c>
      <c r="H6710" s="6">
        <f t="shared" si="4"/>
        <v>1</v>
      </c>
      <c r="I6710" s="6" t="str">
        <f>IF(OR(A6710="",COUNTIF('Message audit'!$A$2:$A$201,A6710)=0,AND(B6710&lt;&gt;"To",B6710&lt;&gt;"CC",B6710&lt;&gt;"BCC"),E6710&lt;&gt;"BASIC_OK"),"REVIEW","OK")</f>
        <v>OK</v>
      </c>
    </row>
    <row r="6711">
      <c r="A6711" s="5" t="s">
        <v>268</v>
      </c>
      <c r="B6711" s="5" t="s">
        <v>50</v>
      </c>
      <c r="C6711" s="5" t="s">
        <v>1945</v>
      </c>
      <c r="D6711" s="6" t="str">
        <f t="shared" si="1"/>
        <v>person1710@example.org</v>
      </c>
      <c r="E6711" s="6" t="str">
        <f t="shared" si="2"/>
        <v>BASIC_OK</v>
      </c>
      <c r="F6711" s="6" t="str">
        <f>IF(E6711&lt;&gt;"BASIC_OK","REVIEW",IF(RIGHT(D6711,LEN(LOWER(TRIM('Audit summary'!$B$16)))+1)="@"&amp;LOWER(TRIM('Audit summary'!$B$16)),"INTERNAL","EXTERNAL"))</f>
        <v>EXTERNAL</v>
      </c>
      <c r="G6711" s="6">
        <f t="shared" si="3"/>
        <v>0</v>
      </c>
      <c r="H6711" s="6">
        <f t="shared" si="4"/>
        <v>1</v>
      </c>
      <c r="I6711" s="6" t="str">
        <f>IF(OR(A6711="",COUNTIF('Message audit'!$A$2:$A$201,A6711)=0,AND(B6711&lt;&gt;"To",B6711&lt;&gt;"CC",B6711&lt;&gt;"BCC"),E6711&lt;&gt;"BASIC_OK"),"REVIEW","OK")</f>
        <v>OK</v>
      </c>
    </row>
    <row r="6712">
      <c r="A6712" s="5" t="s">
        <v>268</v>
      </c>
      <c r="B6712" s="5" t="s">
        <v>65</v>
      </c>
      <c r="C6712" s="5" t="s">
        <v>1946</v>
      </c>
      <c r="D6712" s="6" t="str">
        <f t="shared" si="1"/>
        <v>person1711@demo.invalid</v>
      </c>
      <c r="E6712" s="6" t="str">
        <f t="shared" si="2"/>
        <v>BASIC_OK</v>
      </c>
      <c r="F6712" s="6" t="str">
        <f>IF(E6712&lt;&gt;"BASIC_OK","REVIEW",IF(RIGHT(D6712,LEN(LOWER(TRIM('Audit summary'!$B$16)))+1)="@"&amp;LOWER(TRIM('Audit summary'!$B$16)),"INTERNAL","EXTERNAL"))</f>
        <v>INTERNAL</v>
      </c>
      <c r="G6712" s="6">
        <f t="shared" si="3"/>
        <v>0</v>
      </c>
      <c r="H6712" s="6">
        <f t="shared" si="4"/>
        <v>1</v>
      </c>
      <c r="I6712" s="6" t="str">
        <f>IF(OR(A6712="",COUNTIF('Message audit'!$A$2:$A$201,A6712)=0,AND(B6712&lt;&gt;"To",B6712&lt;&gt;"CC",B6712&lt;&gt;"BCC"),E6712&lt;&gt;"BASIC_OK"),"REVIEW","OK")</f>
        <v>OK</v>
      </c>
    </row>
    <row r="6713">
      <c r="A6713" s="5" t="s">
        <v>268</v>
      </c>
      <c r="B6713" s="5" t="s">
        <v>21</v>
      </c>
      <c r="C6713" s="5" t="s">
        <v>1947</v>
      </c>
      <c r="D6713" s="6" t="str">
        <f t="shared" si="1"/>
        <v>person1712@demo.invalid</v>
      </c>
      <c r="E6713" s="6" t="str">
        <f t="shared" si="2"/>
        <v>BASIC_OK</v>
      </c>
      <c r="F6713" s="6" t="str">
        <f>IF(E6713&lt;&gt;"BASIC_OK","REVIEW",IF(RIGHT(D6713,LEN(LOWER(TRIM('Audit summary'!$B$16)))+1)="@"&amp;LOWER(TRIM('Audit summary'!$B$16)),"INTERNAL","EXTERNAL"))</f>
        <v>INTERNAL</v>
      </c>
      <c r="G6713" s="6">
        <f t="shared" si="3"/>
        <v>0</v>
      </c>
      <c r="H6713" s="6">
        <f t="shared" si="4"/>
        <v>1</v>
      </c>
      <c r="I6713" s="6" t="str">
        <f>IF(OR(A6713="",COUNTIF('Message audit'!$A$2:$A$201,A6713)=0,AND(B6713&lt;&gt;"To",B6713&lt;&gt;"CC",B6713&lt;&gt;"BCC"),E6713&lt;&gt;"BASIC_OK"),"REVIEW","OK")</f>
        <v>OK</v>
      </c>
    </row>
    <row r="6714">
      <c r="A6714" s="5" t="s">
        <v>268</v>
      </c>
      <c r="B6714" s="5" t="s">
        <v>50</v>
      </c>
      <c r="C6714" s="5" t="s">
        <v>1948</v>
      </c>
      <c r="D6714" s="6" t="str">
        <f t="shared" si="1"/>
        <v>person1713@demo.invalid</v>
      </c>
      <c r="E6714" s="6" t="str">
        <f t="shared" si="2"/>
        <v>BASIC_OK</v>
      </c>
      <c r="F6714" s="6" t="str">
        <f>IF(E6714&lt;&gt;"BASIC_OK","REVIEW",IF(RIGHT(D6714,LEN(LOWER(TRIM('Audit summary'!$B$16)))+1)="@"&amp;LOWER(TRIM('Audit summary'!$B$16)),"INTERNAL","EXTERNAL"))</f>
        <v>INTERNAL</v>
      </c>
      <c r="G6714" s="6">
        <f t="shared" si="3"/>
        <v>0</v>
      </c>
      <c r="H6714" s="6">
        <f t="shared" si="4"/>
        <v>1</v>
      </c>
      <c r="I6714" s="6" t="str">
        <f>IF(OR(A6714="",COUNTIF('Message audit'!$A$2:$A$201,A6714)=0,AND(B6714&lt;&gt;"To",B6714&lt;&gt;"CC",B6714&lt;&gt;"BCC"),E6714&lt;&gt;"BASIC_OK"),"REVIEW","OK")</f>
        <v>OK</v>
      </c>
    </row>
    <row r="6715">
      <c r="A6715" s="5" t="s">
        <v>268</v>
      </c>
      <c r="B6715" s="5" t="s">
        <v>65</v>
      </c>
      <c r="C6715" s="5" t="s">
        <v>1949</v>
      </c>
      <c r="D6715" s="6" t="str">
        <f t="shared" si="1"/>
        <v>person1714@demo.invalid</v>
      </c>
      <c r="E6715" s="6" t="str">
        <f t="shared" si="2"/>
        <v>BASIC_OK</v>
      </c>
      <c r="F6715" s="6" t="str">
        <f>IF(E6715&lt;&gt;"BASIC_OK","REVIEW",IF(RIGHT(D6715,LEN(LOWER(TRIM('Audit summary'!$B$16)))+1)="@"&amp;LOWER(TRIM('Audit summary'!$B$16)),"INTERNAL","EXTERNAL"))</f>
        <v>INTERNAL</v>
      </c>
      <c r="G6715" s="6">
        <f t="shared" si="3"/>
        <v>0</v>
      </c>
      <c r="H6715" s="6">
        <f t="shared" si="4"/>
        <v>1</v>
      </c>
      <c r="I6715" s="6" t="str">
        <f>IF(OR(A6715="",COUNTIF('Message audit'!$A$2:$A$201,A6715)=0,AND(B6715&lt;&gt;"To",B6715&lt;&gt;"CC",B6715&lt;&gt;"BCC"),E6715&lt;&gt;"BASIC_OK"),"REVIEW","OK")</f>
        <v>OK</v>
      </c>
    </row>
    <row r="6716">
      <c r="A6716" s="5" t="s">
        <v>268</v>
      </c>
      <c r="B6716" s="5" t="s">
        <v>21</v>
      </c>
      <c r="C6716" s="5" t="s">
        <v>1950</v>
      </c>
      <c r="D6716" s="6" t="str">
        <f t="shared" si="1"/>
        <v>person1715@example.org</v>
      </c>
      <c r="E6716" s="6" t="str">
        <f t="shared" si="2"/>
        <v>BASIC_OK</v>
      </c>
      <c r="F6716" s="6" t="str">
        <f>IF(E6716&lt;&gt;"BASIC_OK","REVIEW",IF(RIGHT(D6716,LEN(LOWER(TRIM('Audit summary'!$B$16)))+1)="@"&amp;LOWER(TRIM('Audit summary'!$B$16)),"INTERNAL","EXTERNAL"))</f>
        <v>EXTERNAL</v>
      </c>
      <c r="G6716" s="6">
        <f t="shared" si="3"/>
        <v>0</v>
      </c>
      <c r="H6716" s="6">
        <f t="shared" si="4"/>
        <v>1</v>
      </c>
      <c r="I6716" s="6" t="str">
        <f>IF(OR(A6716="",COUNTIF('Message audit'!$A$2:$A$201,A6716)=0,AND(B6716&lt;&gt;"To",B6716&lt;&gt;"CC",B6716&lt;&gt;"BCC"),E6716&lt;&gt;"BASIC_OK"),"REVIEW","OK")</f>
        <v>OK</v>
      </c>
    </row>
    <row r="6717">
      <c r="A6717" s="5" t="s">
        <v>268</v>
      </c>
      <c r="B6717" s="5" t="s">
        <v>50</v>
      </c>
      <c r="C6717" s="5" t="s">
        <v>1951</v>
      </c>
      <c r="D6717" s="6" t="str">
        <f t="shared" si="1"/>
        <v>person1716@demo.invalid</v>
      </c>
      <c r="E6717" s="6" t="str">
        <f t="shared" si="2"/>
        <v>BASIC_OK</v>
      </c>
      <c r="F6717" s="6" t="str">
        <f>IF(E6717&lt;&gt;"BASIC_OK","REVIEW",IF(RIGHT(D6717,LEN(LOWER(TRIM('Audit summary'!$B$16)))+1)="@"&amp;LOWER(TRIM('Audit summary'!$B$16)),"INTERNAL","EXTERNAL"))</f>
        <v>INTERNAL</v>
      </c>
      <c r="G6717" s="6">
        <f t="shared" si="3"/>
        <v>0</v>
      </c>
      <c r="H6717" s="6">
        <f t="shared" si="4"/>
        <v>1</v>
      </c>
      <c r="I6717" s="6" t="str">
        <f>IF(OR(A6717="",COUNTIF('Message audit'!$A$2:$A$201,A6717)=0,AND(B6717&lt;&gt;"To",B6717&lt;&gt;"CC",B6717&lt;&gt;"BCC"),E6717&lt;&gt;"BASIC_OK"),"REVIEW","OK")</f>
        <v>OK</v>
      </c>
    </row>
    <row r="6718">
      <c r="A6718" s="5" t="s">
        <v>268</v>
      </c>
      <c r="B6718" s="5" t="s">
        <v>65</v>
      </c>
      <c r="C6718" s="5" t="s">
        <v>1952</v>
      </c>
      <c r="D6718" s="6" t="str">
        <f t="shared" si="1"/>
        <v>person1717@demo.invalid</v>
      </c>
      <c r="E6718" s="6" t="str">
        <f t="shared" si="2"/>
        <v>BASIC_OK</v>
      </c>
      <c r="F6718" s="6" t="str">
        <f>IF(E6718&lt;&gt;"BASIC_OK","REVIEW",IF(RIGHT(D6718,LEN(LOWER(TRIM('Audit summary'!$B$16)))+1)="@"&amp;LOWER(TRIM('Audit summary'!$B$16)),"INTERNAL","EXTERNAL"))</f>
        <v>INTERNAL</v>
      </c>
      <c r="G6718" s="6">
        <f t="shared" si="3"/>
        <v>0</v>
      </c>
      <c r="H6718" s="6">
        <f t="shared" si="4"/>
        <v>1</v>
      </c>
      <c r="I6718" s="6" t="str">
        <f>IF(OR(A6718="",COUNTIF('Message audit'!$A$2:$A$201,A6718)=0,AND(B6718&lt;&gt;"To",B6718&lt;&gt;"CC",B6718&lt;&gt;"BCC"),E6718&lt;&gt;"BASIC_OK"),"REVIEW","OK")</f>
        <v>OK</v>
      </c>
    </row>
    <row r="6719">
      <c r="A6719" s="5" t="s">
        <v>268</v>
      </c>
      <c r="B6719" s="5" t="s">
        <v>21</v>
      </c>
      <c r="C6719" s="5" t="s">
        <v>1953</v>
      </c>
      <c r="D6719" s="6" t="str">
        <f t="shared" si="1"/>
        <v>person1718@demo.invalid</v>
      </c>
      <c r="E6719" s="6" t="str">
        <f t="shared" si="2"/>
        <v>BASIC_OK</v>
      </c>
      <c r="F6719" s="6" t="str">
        <f>IF(E6719&lt;&gt;"BASIC_OK","REVIEW",IF(RIGHT(D6719,LEN(LOWER(TRIM('Audit summary'!$B$16)))+1)="@"&amp;LOWER(TRIM('Audit summary'!$B$16)),"INTERNAL","EXTERNAL"))</f>
        <v>INTERNAL</v>
      </c>
      <c r="G6719" s="6">
        <f t="shared" si="3"/>
        <v>0</v>
      </c>
      <c r="H6719" s="6">
        <f t="shared" si="4"/>
        <v>1</v>
      </c>
      <c r="I6719" s="6" t="str">
        <f>IF(OR(A6719="",COUNTIF('Message audit'!$A$2:$A$201,A6719)=0,AND(B6719&lt;&gt;"To",B6719&lt;&gt;"CC",B6719&lt;&gt;"BCC"),E6719&lt;&gt;"BASIC_OK"),"REVIEW","OK")</f>
        <v>OK</v>
      </c>
    </row>
    <row r="6720">
      <c r="A6720" s="5" t="s">
        <v>268</v>
      </c>
      <c r="B6720" s="5" t="s">
        <v>50</v>
      </c>
      <c r="C6720" s="5" t="s">
        <v>1954</v>
      </c>
      <c r="D6720" s="6" t="str">
        <f t="shared" si="1"/>
        <v>person1719@demo.invalid</v>
      </c>
      <c r="E6720" s="6" t="str">
        <f t="shared" si="2"/>
        <v>BASIC_OK</v>
      </c>
      <c r="F6720" s="6" t="str">
        <f>IF(E6720&lt;&gt;"BASIC_OK","REVIEW",IF(RIGHT(D6720,LEN(LOWER(TRIM('Audit summary'!$B$16)))+1)="@"&amp;LOWER(TRIM('Audit summary'!$B$16)),"INTERNAL","EXTERNAL"))</f>
        <v>INTERNAL</v>
      </c>
      <c r="G6720" s="6">
        <f t="shared" si="3"/>
        <v>0</v>
      </c>
      <c r="H6720" s="6">
        <f t="shared" si="4"/>
        <v>1</v>
      </c>
      <c r="I6720" s="6" t="str">
        <f>IF(OR(A6720="",COUNTIF('Message audit'!$A$2:$A$201,A6720)=0,AND(B6720&lt;&gt;"To",B6720&lt;&gt;"CC",B6720&lt;&gt;"BCC"),E6720&lt;&gt;"BASIC_OK"),"REVIEW","OK")</f>
        <v>OK</v>
      </c>
    </row>
    <row r="6721">
      <c r="A6721" s="5" t="s">
        <v>268</v>
      </c>
      <c r="B6721" s="5" t="s">
        <v>65</v>
      </c>
      <c r="C6721" s="5" t="s">
        <v>1955</v>
      </c>
      <c r="D6721" s="6" t="str">
        <f t="shared" si="1"/>
        <v>person1720@example.org</v>
      </c>
      <c r="E6721" s="6" t="str">
        <f t="shared" si="2"/>
        <v>BASIC_OK</v>
      </c>
      <c r="F6721" s="6" t="str">
        <f>IF(E6721&lt;&gt;"BASIC_OK","REVIEW",IF(RIGHT(D6721,LEN(LOWER(TRIM('Audit summary'!$B$16)))+1)="@"&amp;LOWER(TRIM('Audit summary'!$B$16)),"INTERNAL","EXTERNAL"))</f>
        <v>EXTERNAL</v>
      </c>
      <c r="G6721" s="6">
        <f t="shared" si="3"/>
        <v>0</v>
      </c>
      <c r="H6721" s="6">
        <f t="shared" si="4"/>
        <v>1</v>
      </c>
      <c r="I6721" s="6" t="str">
        <f>IF(OR(A6721="",COUNTIF('Message audit'!$A$2:$A$201,A6721)=0,AND(B6721&lt;&gt;"To",B6721&lt;&gt;"CC",B6721&lt;&gt;"BCC"),E6721&lt;&gt;"BASIC_OK"),"REVIEW","OK")</f>
        <v>OK</v>
      </c>
    </row>
    <row r="6722">
      <c r="A6722" s="5" t="s">
        <v>268</v>
      </c>
      <c r="B6722" s="5" t="s">
        <v>21</v>
      </c>
      <c r="C6722" s="5" t="s">
        <v>1956</v>
      </c>
      <c r="D6722" s="6" t="str">
        <f t="shared" si="1"/>
        <v>person1721@demo.invalid</v>
      </c>
      <c r="E6722" s="6" t="str">
        <f t="shared" si="2"/>
        <v>BASIC_OK</v>
      </c>
      <c r="F6722" s="6" t="str">
        <f>IF(E6722&lt;&gt;"BASIC_OK","REVIEW",IF(RIGHT(D6722,LEN(LOWER(TRIM('Audit summary'!$B$16)))+1)="@"&amp;LOWER(TRIM('Audit summary'!$B$16)),"INTERNAL","EXTERNAL"))</f>
        <v>INTERNAL</v>
      </c>
      <c r="G6722" s="6">
        <f t="shared" si="3"/>
        <v>0</v>
      </c>
      <c r="H6722" s="6">
        <f t="shared" si="4"/>
        <v>1</v>
      </c>
      <c r="I6722" s="6" t="str">
        <f>IF(OR(A6722="",COUNTIF('Message audit'!$A$2:$A$201,A6722)=0,AND(B6722&lt;&gt;"To",B6722&lt;&gt;"CC",B6722&lt;&gt;"BCC"),E6722&lt;&gt;"BASIC_OK"),"REVIEW","OK")</f>
        <v>OK</v>
      </c>
    </row>
    <row r="6723">
      <c r="A6723" s="5" t="s">
        <v>268</v>
      </c>
      <c r="B6723" s="5" t="s">
        <v>50</v>
      </c>
      <c r="C6723" s="5" t="s">
        <v>1957</v>
      </c>
      <c r="D6723" s="6" t="str">
        <f t="shared" si="1"/>
        <v>person1722@demo.invalid</v>
      </c>
      <c r="E6723" s="6" t="str">
        <f t="shared" si="2"/>
        <v>BASIC_OK</v>
      </c>
      <c r="F6723" s="6" t="str">
        <f>IF(E6723&lt;&gt;"BASIC_OK","REVIEW",IF(RIGHT(D6723,LEN(LOWER(TRIM('Audit summary'!$B$16)))+1)="@"&amp;LOWER(TRIM('Audit summary'!$B$16)),"INTERNAL","EXTERNAL"))</f>
        <v>INTERNAL</v>
      </c>
      <c r="G6723" s="6">
        <f t="shared" si="3"/>
        <v>0</v>
      </c>
      <c r="H6723" s="6">
        <f t="shared" si="4"/>
        <v>1</v>
      </c>
      <c r="I6723" s="6" t="str">
        <f>IF(OR(A6723="",COUNTIF('Message audit'!$A$2:$A$201,A6723)=0,AND(B6723&lt;&gt;"To",B6723&lt;&gt;"CC",B6723&lt;&gt;"BCC"),E6723&lt;&gt;"BASIC_OK"),"REVIEW","OK")</f>
        <v>OK</v>
      </c>
    </row>
    <row r="6724">
      <c r="A6724" s="5" t="s">
        <v>268</v>
      </c>
      <c r="B6724" s="5" t="s">
        <v>65</v>
      </c>
      <c r="C6724" s="5" t="s">
        <v>1958</v>
      </c>
      <c r="D6724" s="6" t="str">
        <f t="shared" si="1"/>
        <v>person1723@demo.invalid</v>
      </c>
      <c r="E6724" s="6" t="str">
        <f t="shared" si="2"/>
        <v>BASIC_OK</v>
      </c>
      <c r="F6724" s="6" t="str">
        <f>IF(E6724&lt;&gt;"BASIC_OK","REVIEW",IF(RIGHT(D6724,LEN(LOWER(TRIM('Audit summary'!$B$16)))+1)="@"&amp;LOWER(TRIM('Audit summary'!$B$16)),"INTERNAL","EXTERNAL"))</f>
        <v>INTERNAL</v>
      </c>
      <c r="G6724" s="6">
        <f t="shared" si="3"/>
        <v>0</v>
      </c>
      <c r="H6724" s="6">
        <f t="shared" si="4"/>
        <v>1</v>
      </c>
      <c r="I6724" s="6" t="str">
        <f>IF(OR(A6724="",COUNTIF('Message audit'!$A$2:$A$201,A6724)=0,AND(B6724&lt;&gt;"To",B6724&lt;&gt;"CC",B6724&lt;&gt;"BCC"),E6724&lt;&gt;"BASIC_OK"),"REVIEW","OK")</f>
        <v>OK</v>
      </c>
    </row>
    <row r="6725">
      <c r="A6725" s="5" t="s">
        <v>268</v>
      </c>
      <c r="B6725" s="5" t="s">
        <v>21</v>
      </c>
      <c r="C6725" s="5" t="s">
        <v>1959</v>
      </c>
      <c r="D6725" s="6" t="str">
        <f t="shared" si="1"/>
        <v>person1724@demo.invalid</v>
      </c>
      <c r="E6725" s="6" t="str">
        <f t="shared" si="2"/>
        <v>BASIC_OK</v>
      </c>
      <c r="F6725" s="6" t="str">
        <f>IF(E6725&lt;&gt;"BASIC_OK","REVIEW",IF(RIGHT(D6725,LEN(LOWER(TRIM('Audit summary'!$B$16)))+1)="@"&amp;LOWER(TRIM('Audit summary'!$B$16)),"INTERNAL","EXTERNAL"))</f>
        <v>INTERNAL</v>
      </c>
      <c r="G6725" s="6">
        <f t="shared" si="3"/>
        <v>0</v>
      </c>
      <c r="H6725" s="6">
        <f t="shared" si="4"/>
        <v>1</v>
      </c>
      <c r="I6725" s="6" t="str">
        <f>IF(OR(A6725="",COUNTIF('Message audit'!$A$2:$A$201,A6725)=0,AND(B6725&lt;&gt;"To",B6725&lt;&gt;"CC",B6725&lt;&gt;"BCC"),E6725&lt;&gt;"BASIC_OK"),"REVIEW","OK")</f>
        <v>OK</v>
      </c>
    </row>
    <row r="6726">
      <c r="A6726" s="5" t="s">
        <v>268</v>
      </c>
      <c r="B6726" s="5" t="s">
        <v>50</v>
      </c>
      <c r="C6726" s="5" t="s">
        <v>1960</v>
      </c>
      <c r="D6726" s="6" t="str">
        <f t="shared" si="1"/>
        <v>person1725@example.org</v>
      </c>
      <c r="E6726" s="6" t="str">
        <f t="shared" si="2"/>
        <v>BASIC_OK</v>
      </c>
      <c r="F6726" s="6" t="str">
        <f>IF(E6726&lt;&gt;"BASIC_OK","REVIEW",IF(RIGHT(D6726,LEN(LOWER(TRIM('Audit summary'!$B$16)))+1)="@"&amp;LOWER(TRIM('Audit summary'!$B$16)),"INTERNAL","EXTERNAL"))</f>
        <v>EXTERNAL</v>
      </c>
      <c r="G6726" s="6">
        <f t="shared" si="3"/>
        <v>0</v>
      </c>
      <c r="H6726" s="6">
        <f t="shared" si="4"/>
        <v>1</v>
      </c>
      <c r="I6726" s="6" t="str">
        <f>IF(OR(A6726="",COUNTIF('Message audit'!$A$2:$A$201,A6726)=0,AND(B6726&lt;&gt;"To",B6726&lt;&gt;"CC",B6726&lt;&gt;"BCC"),E6726&lt;&gt;"BASIC_OK"),"REVIEW","OK")</f>
        <v>OK</v>
      </c>
    </row>
    <row r="6727">
      <c r="A6727" s="5" t="s">
        <v>268</v>
      </c>
      <c r="B6727" s="5" t="s">
        <v>65</v>
      </c>
      <c r="C6727" s="5" t="s">
        <v>1961</v>
      </c>
      <c r="D6727" s="6" t="str">
        <f t="shared" si="1"/>
        <v>person1726@demo.invalid</v>
      </c>
      <c r="E6727" s="6" t="str">
        <f t="shared" si="2"/>
        <v>BASIC_OK</v>
      </c>
      <c r="F6727" s="6" t="str">
        <f>IF(E6727&lt;&gt;"BASIC_OK","REVIEW",IF(RIGHT(D6727,LEN(LOWER(TRIM('Audit summary'!$B$16)))+1)="@"&amp;LOWER(TRIM('Audit summary'!$B$16)),"INTERNAL","EXTERNAL"))</f>
        <v>INTERNAL</v>
      </c>
      <c r="G6727" s="6">
        <f t="shared" si="3"/>
        <v>0</v>
      </c>
      <c r="H6727" s="6">
        <f t="shared" si="4"/>
        <v>1</v>
      </c>
      <c r="I6727" s="6" t="str">
        <f>IF(OR(A6727="",COUNTIF('Message audit'!$A$2:$A$201,A6727)=0,AND(B6727&lt;&gt;"To",B6727&lt;&gt;"CC",B6727&lt;&gt;"BCC"),E6727&lt;&gt;"BASIC_OK"),"REVIEW","OK")</f>
        <v>OK</v>
      </c>
    </row>
    <row r="6728">
      <c r="A6728" s="5" t="s">
        <v>268</v>
      </c>
      <c r="B6728" s="5" t="s">
        <v>21</v>
      </c>
      <c r="C6728" s="5" t="s">
        <v>1962</v>
      </c>
      <c r="D6728" s="6" t="str">
        <f t="shared" si="1"/>
        <v>person1727@demo.invalid</v>
      </c>
      <c r="E6728" s="6" t="str">
        <f t="shared" si="2"/>
        <v>BASIC_OK</v>
      </c>
      <c r="F6728" s="6" t="str">
        <f>IF(E6728&lt;&gt;"BASIC_OK","REVIEW",IF(RIGHT(D6728,LEN(LOWER(TRIM('Audit summary'!$B$16)))+1)="@"&amp;LOWER(TRIM('Audit summary'!$B$16)),"INTERNAL","EXTERNAL"))</f>
        <v>INTERNAL</v>
      </c>
      <c r="G6728" s="6">
        <f t="shared" si="3"/>
        <v>0</v>
      </c>
      <c r="H6728" s="6">
        <f t="shared" si="4"/>
        <v>1</v>
      </c>
      <c r="I6728" s="6" t="str">
        <f>IF(OR(A6728="",COUNTIF('Message audit'!$A$2:$A$201,A6728)=0,AND(B6728&lt;&gt;"To",B6728&lt;&gt;"CC",B6728&lt;&gt;"BCC"),E6728&lt;&gt;"BASIC_OK"),"REVIEW","OK")</f>
        <v>OK</v>
      </c>
    </row>
    <row r="6729">
      <c r="A6729" s="5" t="s">
        <v>268</v>
      </c>
      <c r="B6729" s="5" t="s">
        <v>50</v>
      </c>
      <c r="C6729" s="5" t="s">
        <v>1963</v>
      </c>
      <c r="D6729" s="6" t="str">
        <f t="shared" si="1"/>
        <v>person1728@demo.invalid</v>
      </c>
      <c r="E6729" s="6" t="str">
        <f t="shared" si="2"/>
        <v>BASIC_OK</v>
      </c>
      <c r="F6729" s="6" t="str">
        <f>IF(E6729&lt;&gt;"BASIC_OK","REVIEW",IF(RIGHT(D6729,LEN(LOWER(TRIM('Audit summary'!$B$16)))+1)="@"&amp;LOWER(TRIM('Audit summary'!$B$16)),"INTERNAL","EXTERNAL"))</f>
        <v>INTERNAL</v>
      </c>
      <c r="G6729" s="6">
        <f t="shared" si="3"/>
        <v>0</v>
      </c>
      <c r="H6729" s="6">
        <f t="shared" si="4"/>
        <v>1</v>
      </c>
      <c r="I6729" s="6" t="str">
        <f>IF(OR(A6729="",COUNTIF('Message audit'!$A$2:$A$201,A6729)=0,AND(B6729&lt;&gt;"To",B6729&lt;&gt;"CC",B6729&lt;&gt;"BCC"),E6729&lt;&gt;"BASIC_OK"),"REVIEW","OK")</f>
        <v>OK</v>
      </c>
    </row>
    <row r="6730">
      <c r="A6730" s="5" t="s">
        <v>268</v>
      </c>
      <c r="B6730" s="5" t="s">
        <v>65</v>
      </c>
      <c r="C6730" s="5" t="s">
        <v>1964</v>
      </c>
      <c r="D6730" s="6" t="str">
        <f t="shared" si="1"/>
        <v>person1729@demo.invalid</v>
      </c>
      <c r="E6730" s="6" t="str">
        <f t="shared" si="2"/>
        <v>BASIC_OK</v>
      </c>
      <c r="F6730" s="6" t="str">
        <f>IF(E6730&lt;&gt;"BASIC_OK","REVIEW",IF(RIGHT(D6730,LEN(LOWER(TRIM('Audit summary'!$B$16)))+1)="@"&amp;LOWER(TRIM('Audit summary'!$B$16)),"INTERNAL","EXTERNAL"))</f>
        <v>INTERNAL</v>
      </c>
      <c r="G6730" s="6">
        <f t="shared" si="3"/>
        <v>0</v>
      </c>
      <c r="H6730" s="6">
        <f t="shared" si="4"/>
        <v>1</v>
      </c>
      <c r="I6730" s="6" t="str">
        <f>IF(OR(A6730="",COUNTIF('Message audit'!$A$2:$A$201,A6730)=0,AND(B6730&lt;&gt;"To",B6730&lt;&gt;"CC",B6730&lt;&gt;"BCC"),E6730&lt;&gt;"BASIC_OK"),"REVIEW","OK")</f>
        <v>OK</v>
      </c>
    </row>
    <row r="6731">
      <c r="A6731" s="5" t="s">
        <v>268</v>
      </c>
      <c r="B6731" s="5" t="s">
        <v>21</v>
      </c>
      <c r="C6731" s="5" t="s">
        <v>1965</v>
      </c>
      <c r="D6731" s="6" t="str">
        <f t="shared" si="1"/>
        <v>person1730@example.org</v>
      </c>
      <c r="E6731" s="6" t="str">
        <f t="shared" si="2"/>
        <v>BASIC_OK</v>
      </c>
      <c r="F6731" s="6" t="str">
        <f>IF(E6731&lt;&gt;"BASIC_OK","REVIEW",IF(RIGHT(D6731,LEN(LOWER(TRIM('Audit summary'!$B$16)))+1)="@"&amp;LOWER(TRIM('Audit summary'!$B$16)),"INTERNAL","EXTERNAL"))</f>
        <v>EXTERNAL</v>
      </c>
      <c r="G6731" s="6">
        <f t="shared" si="3"/>
        <v>0</v>
      </c>
      <c r="H6731" s="6">
        <f t="shared" si="4"/>
        <v>1</v>
      </c>
      <c r="I6731" s="6" t="str">
        <f>IF(OR(A6731="",COUNTIF('Message audit'!$A$2:$A$201,A6731)=0,AND(B6731&lt;&gt;"To",B6731&lt;&gt;"CC",B6731&lt;&gt;"BCC"),E6731&lt;&gt;"BASIC_OK"),"REVIEW","OK")</f>
        <v>OK</v>
      </c>
    </row>
    <row r="6732">
      <c r="A6732" s="5" t="s">
        <v>268</v>
      </c>
      <c r="B6732" s="5" t="s">
        <v>50</v>
      </c>
      <c r="C6732" s="5" t="s">
        <v>1966</v>
      </c>
      <c r="D6732" s="6" t="str">
        <f t="shared" si="1"/>
        <v>person1731@demo.invalid</v>
      </c>
      <c r="E6732" s="6" t="str">
        <f t="shared" si="2"/>
        <v>BASIC_OK</v>
      </c>
      <c r="F6732" s="6" t="str">
        <f>IF(E6732&lt;&gt;"BASIC_OK","REVIEW",IF(RIGHT(D6732,LEN(LOWER(TRIM('Audit summary'!$B$16)))+1)="@"&amp;LOWER(TRIM('Audit summary'!$B$16)),"INTERNAL","EXTERNAL"))</f>
        <v>INTERNAL</v>
      </c>
      <c r="G6732" s="6">
        <f t="shared" si="3"/>
        <v>0</v>
      </c>
      <c r="H6732" s="6">
        <f t="shared" si="4"/>
        <v>1</v>
      </c>
      <c r="I6732" s="6" t="str">
        <f>IF(OR(A6732="",COUNTIF('Message audit'!$A$2:$A$201,A6732)=0,AND(B6732&lt;&gt;"To",B6732&lt;&gt;"CC",B6732&lt;&gt;"BCC"),E6732&lt;&gt;"BASIC_OK"),"REVIEW","OK")</f>
        <v>OK</v>
      </c>
    </row>
    <row r="6733">
      <c r="A6733" s="5" t="s">
        <v>268</v>
      </c>
      <c r="B6733" s="5" t="s">
        <v>65</v>
      </c>
      <c r="C6733" s="5" t="s">
        <v>1967</v>
      </c>
      <c r="D6733" s="6" t="str">
        <f t="shared" si="1"/>
        <v>person1732@demo.invalid</v>
      </c>
      <c r="E6733" s="6" t="str">
        <f t="shared" si="2"/>
        <v>BASIC_OK</v>
      </c>
      <c r="F6733" s="6" t="str">
        <f>IF(E6733&lt;&gt;"BASIC_OK","REVIEW",IF(RIGHT(D6733,LEN(LOWER(TRIM('Audit summary'!$B$16)))+1)="@"&amp;LOWER(TRIM('Audit summary'!$B$16)),"INTERNAL","EXTERNAL"))</f>
        <v>INTERNAL</v>
      </c>
      <c r="G6733" s="6">
        <f t="shared" si="3"/>
        <v>0</v>
      </c>
      <c r="H6733" s="6">
        <f t="shared" si="4"/>
        <v>1</v>
      </c>
      <c r="I6733" s="6" t="str">
        <f>IF(OR(A6733="",COUNTIF('Message audit'!$A$2:$A$201,A6733)=0,AND(B6733&lt;&gt;"To",B6733&lt;&gt;"CC",B6733&lt;&gt;"BCC"),E6733&lt;&gt;"BASIC_OK"),"REVIEW","OK")</f>
        <v>OK</v>
      </c>
    </row>
    <row r="6734">
      <c r="A6734" s="5" t="s">
        <v>268</v>
      </c>
      <c r="B6734" s="5" t="s">
        <v>21</v>
      </c>
      <c r="C6734" s="5" t="s">
        <v>1968</v>
      </c>
      <c r="D6734" s="6" t="str">
        <f t="shared" si="1"/>
        <v>person1733@demo.invalid</v>
      </c>
      <c r="E6734" s="6" t="str">
        <f t="shared" si="2"/>
        <v>BASIC_OK</v>
      </c>
      <c r="F6734" s="6" t="str">
        <f>IF(E6734&lt;&gt;"BASIC_OK","REVIEW",IF(RIGHT(D6734,LEN(LOWER(TRIM('Audit summary'!$B$16)))+1)="@"&amp;LOWER(TRIM('Audit summary'!$B$16)),"INTERNAL","EXTERNAL"))</f>
        <v>INTERNAL</v>
      </c>
      <c r="G6734" s="6">
        <f t="shared" si="3"/>
        <v>0</v>
      </c>
      <c r="H6734" s="6">
        <f t="shared" si="4"/>
        <v>1</v>
      </c>
      <c r="I6734" s="6" t="str">
        <f>IF(OR(A6734="",COUNTIF('Message audit'!$A$2:$A$201,A6734)=0,AND(B6734&lt;&gt;"To",B6734&lt;&gt;"CC",B6734&lt;&gt;"BCC"),E6734&lt;&gt;"BASIC_OK"),"REVIEW","OK")</f>
        <v>OK</v>
      </c>
    </row>
    <row r="6735">
      <c r="A6735" s="5" t="s">
        <v>268</v>
      </c>
      <c r="B6735" s="5" t="s">
        <v>50</v>
      </c>
      <c r="C6735" s="5" t="s">
        <v>1969</v>
      </c>
      <c r="D6735" s="6" t="str">
        <f t="shared" si="1"/>
        <v>person1734@demo.invalid</v>
      </c>
      <c r="E6735" s="6" t="str">
        <f t="shared" si="2"/>
        <v>BASIC_OK</v>
      </c>
      <c r="F6735" s="6" t="str">
        <f>IF(E6735&lt;&gt;"BASIC_OK","REVIEW",IF(RIGHT(D6735,LEN(LOWER(TRIM('Audit summary'!$B$16)))+1)="@"&amp;LOWER(TRIM('Audit summary'!$B$16)),"INTERNAL","EXTERNAL"))</f>
        <v>INTERNAL</v>
      </c>
      <c r="G6735" s="6">
        <f t="shared" si="3"/>
        <v>0</v>
      </c>
      <c r="H6735" s="6">
        <f t="shared" si="4"/>
        <v>1</v>
      </c>
      <c r="I6735" s="6" t="str">
        <f>IF(OR(A6735="",COUNTIF('Message audit'!$A$2:$A$201,A6735)=0,AND(B6735&lt;&gt;"To",B6735&lt;&gt;"CC",B6735&lt;&gt;"BCC"),E6735&lt;&gt;"BASIC_OK"),"REVIEW","OK")</f>
        <v>OK</v>
      </c>
    </row>
    <row r="6736">
      <c r="A6736" s="5" t="s">
        <v>268</v>
      </c>
      <c r="B6736" s="5" t="s">
        <v>65</v>
      </c>
      <c r="C6736" s="5" t="s">
        <v>1970</v>
      </c>
      <c r="D6736" s="6" t="str">
        <f t="shared" si="1"/>
        <v>person1735@example.org</v>
      </c>
      <c r="E6736" s="6" t="str">
        <f t="shared" si="2"/>
        <v>BASIC_OK</v>
      </c>
      <c r="F6736" s="6" t="str">
        <f>IF(E6736&lt;&gt;"BASIC_OK","REVIEW",IF(RIGHT(D6736,LEN(LOWER(TRIM('Audit summary'!$B$16)))+1)="@"&amp;LOWER(TRIM('Audit summary'!$B$16)),"INTERNAL","EXTERNAL"))</f>
        <v>EXTERNAL</v>
      </c>
      <c r="G6736" s="6">
        <f t="shared" si="3"/>
        <v>0</v>
      </c>
      <c r="H6736" s="6">
        <f t="shared" si="4"/>
        <v>1</v>
      </c>
      <c r="I6736" s="6" t="str">
        <f>IF(OR(A6736="",COUNTIF('Message audit'!$A$2:$A$201,A6736)=0,AND(B6736&lt;&gt;"To",B6736&lt;&gt;"CC",B6736&lt;&gt;"BCC"),E6736&lt;&gt;"BASIC_OK"),"REVIEW","OK")</f>
        <v>OK</v>
      </c>
    </row>
    <row r="6737">
      <c r="A6737" s="5" t="s">
        <v>268</v>
      </c>
      <c r="B6737" s="5" t="s">
        <v>21</v>
      </c>
      <c r="C6737" s="5" t="s">
        <v>1971</v>
      </c>
      <c r="D6737" s="6" t="str">
        <f t="shared" si="1"/>
        <v>person1736@demo.invalid</v>
      </c>
      <c r="E6737" s="6" t="str">
        <f t="shared" si="2"/>
        <v>BASIC_OK</v>
      </c>
      <c r="F6737" s="6" t="str">
        <f>IF(E6737&lt;&gt;"BASIC_OK","REVIEW",IF(RIGHT(D6737,LEN(LOWER(TRIM('Audit summary'!$B$16)))+1)="@"&amp;LOWER(TRIM('Audit summary'!$B$16)),"INTERNAL","EXTERNAL"))</f>
        <v>INTERNAL</v>
      </c>
      <c r="G6737" s="6">
        <f t="shared" si="3"/>
        <v>0</v>
      </c>
      <c r="H6737" s="6">
        <f t="shared" si="4"/>
        <v>1</v>
      </c>
      <c r="I6737" s="6" t="str">
        <f>IF(OR(A6737="",COUNTIF('Message audit'!$A$2:$A$201,A6737)=0,AND(B6737&lt;&gt;"To",B6737&lt;&gt;"CC",B6737&lt;&gt;"BCC"),E6737&lt;&gt;"BASIC_OK"),"REVIEW","OK")</f>
        <v>OK</v>
      </c>
    </row>
    <row r="6738">
      <c r="A6738" s="5" t="s">
        <v>268</v>
      </c>
      <c r="B6738" s="5" t="s">
        <v>50</v>
      </c>
      <c r="C6738" s="5" t="s">
        <v>1972</v>
      </c>
      <c r="D6738" s="6" t="str">
        <f t="shared" si="1"/>
        <v>person1737@demo.invalid</v>
      </c>
      <c r="E6738" s="6" t="str">
        <f t="shared" si="2"/>
        <v>BASIC_OK</v>
      </c>
      <c r="F6738" s="6" t="str">
        <f>IF(E6738&lt;&gt;"BASIC_OK","REVIEW",IF(RIGHT(D6738,LEN(LOWER(TRIM('Audit summary'!$B$16)))+1)="@"&amp;LOWER(TRIM('Audit summary'!$B$16)),"INTERNAL","EXTERNAL"))</f>
        <v>INTERNAL</v>
      </c>
      <c r="G6738" s="6">
        <f t="shared" si="3"/>
        <v>0</v>
      </c>
      <c r="H6738" s="6">
        <f t="shared" si="4"/>
        <v>1</v>
      </c>
      <c r="I6738" s="6" t="str">
        <f>IF(OR(A6738="",COUNTIF('Message audit'!$A$2:$A$201,A6738)=0,AND(B6738&lt;&gt;"To",B6738&lt;&gt;"CC",B6738&lt;&gt;"BCC"),E6738&lt;&gt;"BASIC_OK"),"REVIEW","OK")</f>
        <v>OK</v>
      </c>
    </row>
    <row r="6739">
      <c r="A6739" s="5" t="s">
        <v>268</v>
      </c>
      <c r="B6739" s="5" t="s">
        <v>65</v>
      </c>
      <c r="C6739" s="5" t="s">
        <v>1973</v>
      </c>
      <c r="D6739" s="6" t="str">
        <f t="shared" si="1"/>
        <v>person1738@demo.invalid</v>
      </c>
      <c r="E6739" s="6" t="str">
        <f t="shared" si="2"/>
        <v>BASIC_OK</v>
      </c>
      <c r="F6739" s="6" t="str">
        <f>IF(E6739&lt;&gt;"BASIC_OK","REVIEW",IF(RIGHT(D6739,LEN(LOWER(TRIM('Audit summary'!$B$16)))+1)="@"&amp;LOWER(TRIM('Audit summary'!$B$16)),"INTERNAL","EXTERNAL"))</f>
        <v>INTERNAL</v>
      </c>
      <c r="G6739" s="6">
        <f t="shared" si="3"/>
        <v>0</v>
      </c>
      <c r="H6739" s="6">
        <f t="shared" si="4"/>
        <v>1</v>
      </c>
      <c r="I6739" s="6" t="str">
        <f>IF(OR(A6739="",COUNTIF('Message audit'!$A$2:$A$201,A6739)=0,AND(B6739&lt;&gt;"To",B6739&lt;&gt;"CC",B6739&lt;&gt;"BCC"),E6739&lt;&gt;"BASIC_OK"),"REVIEW","OK")</f>
        <v>OK</v>
      </c>
    </row>
    <row r="6740">
      <c r="A6740" s="5" t="s">
        <v>268</v>
      </c>
      <c r="B6740" s="5" t="s">
        <v>21</v>
      </c>
      <c r="C6740" s="5" t="s">
        <v>1974</v>
      </c>
      <c r="D6740" s="6" t="str">
        <f t="shared" si="1"/>
        <v>person1739@demo.invalid</v>
      </c>
      <c r="E6740" s="6" t="str">
        <f t="shared" si="2"/>
        <v>BASIC_OK</v>
      </c>
      <c r="F6740" s="6" t="str">
        <f>IF(E6740&lt;&gt;"BASIC_OK","REVIEW",IF(RIGHT(D6740,LEN(LOWER(TRIM('Audit summary'!$B$16)))+1)="@"&amp;LOWER(TRIM('Audit summary'!$B$16)),"INTERNAL","EXTERNAL"))</f>
        <v>INTERNAL</v>
      </c>
      <c r="G6740" s="6">
        <f t="shared" si="3"/>
        <v>0</v>
      </c>
      <c r="H6740" s="6">
        <f t="shared" si="4"/>
        <v>1</v>
      </c>
      <c r="I6740" s="6" t="str">
        <f>IF(OR(A6740="",COUNTIF('Message audit'!$A$2:$A$201,A6740)=0,AND(B6740&lt;&gt;"To",B6740&lt;&gt;"CC",B6740&lt;&gt;"BCC"),E6740&lt;&gt;"BASIC_OK"),"REVIEW","OK")</f>
        <v>OK</v>
      </c>
    </row>
    <row r="6741">
      <c r="A6741" s="5" t="s">
        <v>268</v>
      </c>
      <c r="B6741" s="5" t="s">
        <v>50</v>
      </c>
      <c r="C6741" s="5" t="s">
        <v>1975</v>
      </c>
      <c r="D6741" s="6" t="str">
        <f t="shared" si="1"/>
        <v>person1740@example.org</v>
      </c>
      <c r="E6741" s="6" t="str">
        <f t="shared" si="2"/>
        <v>BASIC_OK</v>
      </c>
      <c r="F6741" s="6" t="str">
        <f>IF(E6741&lt;&gt;"BASIC_OK","REVIEW",IF(RIGHT(D6741,LEN(LOWER(TRIM('Audit summary'!$B$16)))+1)="@"&amp;LOWER(TRIM('Audit summary'!$B$16)),"INTERNAL","EXTERNAL"))</f>
        <v>EXTERNAL</v>
      </c>
      <c r="G6741" s="6">
        <f t="shared" si="3"/>
        <v>0</v>
      </c>
      <c r="H6741" s="6">
        <f t="shared" si="4"/>
        <v>1</v>
      </c>
      <c r="I6741" s="6" t="str">
        <f>IF(OR(A6741="",COUNTIF('Message audit'!$A$2:$A$201,A6741)=0,AND(B6741&lt;&gt;"To",B6741&lt;&gt;"CC",B6741&lt;&gt;"BCC"),E6741&lt;&gt;"BASIC_OK"),"REVIEW","OK")</f>
        <v>OK</v>
      </c>
    </row>
    <row r="6742">
      <c r="A6742" s="5" t="s">
        <v>268</v>
      </c>
      <c r="B6742" s="5" t="s">
        <v>65</v>
      </c>
      <c r="C6742" s="5" t="s">
        <v>1976</v>
      </c>
      <c r="D6742" s="6" t="str">
        <f t="shared" si="1"/>
        <v>person1741@demo.invalid</v>
      </c>
      <c r="E6742" s="6" t="str">
        <f t="shared" si="2"/>
        <v>BASIC_OK</v>
      </c>
      <c r="F6742" s="6" t="str">
        <f>IF(E6742&lt;&gt;"BASIC_OK","REVIEW",IF(RIGHT(D6742,LEN(LOWER(TRIM('Audit summary'!$B$16)))+1)="@"&amp;LOWER(TRIM('Audit summary'!$B$16)),"INTERNAL","EXTERNAL"))</f>
        <v>INTERNAL</v>
      </c>
      <c r="G6742" s="6">
        <f t="shared" si="3"/>
        <v>0</v>
      </c>
      <c r="H6742" s="6">
        <f t="shared" si="4"/>
        <v>1</v>
      </c>
      <c r="I6742" s="6" t="str">
        <f>IF(OR(A6742="",COUNTIF('Message audit'!$A$2:$A$201,A6742)=0,AND(B6742&lt;&gt;"To",B6742&lt;&gt;"CC",B6742&lt;&gt;"BCC"),E6742&lt;&gt;"BASIC_OK"),"REVIEW","OK")</f>
        <v>OK</v>
      </c>
    </row>
    <row r="6743">
      <c r="A6743" s="5" t="s">
        <v>268</v>
      </c>
      <c r="B6743" s="5" t="s">
        <v>21</v>
      </c>
      <c r="C6743" s="5" t="s">
        <v>1977</v>
      </c>
      <c r="D6743" s="6" t="str">
        <f t="shared" si="1"/>
        <v>person1742@demo.invalid</v>
      </c>
      <c r="E6743" s="6" t="str">
        <f t="shared" si="2"/>
        <v>BASIC_OK</v>
      </c>
      <c r="F6743" s="6" t="str">
        <f>IF(E6743&lt;&gt;"BASIC_OK","REVIEW",IF(RIGHT(D6743,LEN(LOWER(TRIM('Audit summary'!$B$16)))+1)="@"&amp;LOWER(TRIM('Audit summary'!$B$16)),"INTERNAL","EXTERNAL"))</f>
        <v>INTERNAL</v>
      </c>
      <c r="G6743" s="6">
        <f t="shared" si="3"/>
        <v>0</v>
      </c>
      <c r="H6743" s="6">
        <f t="shared" si="4"/>
        <v>1</v>
      </c>
      <c r="I6743" s="6" t="str">
        <f>IF(OR(A6743="",COUNTIF('Message audit'!$A$2:$A$201,A6743)=0,AND(B6743&lt;&gt;"To",B6743&lt;&gt;"CC",B6743&lt;&gt;"BCC"),E6743&lt;&gt;"BASIC_OK"),"REVIEW","OK")</f>
        <v>OK</v>
      </c>
    </row>
    <row r="6744">
      <c r="A6744" s="5" t="s">
        <v>268</v>
      </c>
      <c r="B6744" s="5" t="s">
        <v>50</v>
      </c>
      <c r="C6744" s="5" t="s">
        <v>1978</v>
      </c>
      <c r="D6744" s="6" t="str">
        <f t="shared" si="1"/>
        <v>person1743@demo.invalid</v>
      </c>
      <c r="E6744" s="6" t="str">
        <f t="shared" si="2"/>
        <v>BASIC_OK</v>
      </c>
      <c r="F6744" s="6" t="str">
        <f>IF(E6744&lt;&gt;"BASIC_OK","REVIEW",IF(RIGHT(D6744,LEN(LOWER(TRIM('Audit summary'!$B$16)))+1)="@"&amp;LOWER(TRIM('Audit summary'!$B$16)),"INTERNAL","EXTERNAL"))</f>
        <v>INTERNAL</v>
      </c>
      <c r="G6744" s="6">
        <f t="shared" si="3"/>
        <v>0</v>
      </c>
      <c r="H6744" s="6">
        <f t="shared" si="4"/>
        <v>1</v>
      </c>
      <c r="I6744" s="6" t="str">
        <f>IF(OR(A6744="",COUNTIF('Message audit'!$A$2:$A$201,A6744)=0,AND(B6744&lt;&gt;"To",B6744&lt;&gt;"CC",B6744&lt;&gt;"BCC"),E6744&lt;&gt;"BASIC_OK"),"REVIEW","OK")</f>
        <v>OK</v>
      </c>
    </row>
    <row r="6745">
      <c r="A6745" s="5" t="s">
        <v>268</v>
      </c>
      <c r="B6745" s="5" t="s">
        <v>65</v>
      </c>
      <c r="C6745" s="5" t="s">
        <v>1979</v>
      </c>
      <c r="D6745" s="6" t="str">
        <f t="shared" si="1"/>
        <v>person1744@demo.invalid</v>
      </c>
      <c r="E6745" s="6" t="str">
        <f t="shared" si="2"/>
        <v>BASIC_OK</v>
      </c>
      <c r="F6745" s="6" t="str">
        <f>IF(E6745&lt;&gt;"BASIC_OK","REVIEW",IF(RIGHT(D6745,LEN(LOWER(TRIM('Audit summary'!$B$16)))+1)="@"&amp;LOWER(TRIM('Audit summary'!$B$16)),"INTERNAL","EXTERNAL"))</f>
        <v>INTERNAL</v>
      </c>
      <c r="G6745" s="6">
        <f t="shared" si="3"/>
        <v>0</v>
      </c>
      <c r="H6745" s="6">
        <f t="shared" si="4"/>
        <v>1</v>
      </c>
      <c r="I6745" s="6" t="str">
        <f>IF(OR(A6745="",COUNTIF('Message audit'!$A$2:$A$201,A6745)=0,AND(B6745&lt;&gt;"To",B6745&lt;&gt;"CC",B6745&lt;&gt;"BCC"),E6745&lt;&gt;"BASIC_OK"),"REVIEW","OK")</f>
        <v>OK</v>
      </c>
    </row>
    <row r="6746">
      <c r="A6746" s="5" t="s">
        <v>268</v>
      </c>
      <c r="B6746" s="5" t="s">
        <v>21</v>
      </c>
      <c r="C6746" s="5" t="s">
        <v>1980</v>
      </c>
      <c r="D6746" s="6" t="str">
        <f t="shared" si="1"/>
        <v>person1745@example.org</v>
      </c>
      <c r="E6746" s="6" t="str">
        <f t="shared" si="2"/>
        <v>BASIC_OK</v>
      </c>
      <c r="F6746" s="6" t="str">
        <f>IF(E6746&lt;&gt;"BASIC_OK","REVIEW",IF(RIGHT(D6746,LEN(LOWER(TRIM('Audit summary'!$B$16)))+1)="@"&amp;LOWER(TRIM('Audit summary'!$B$16)),"INTERNAL","EXTERNAL"))</f>
        <v>EXTERNAL</v>
      </c>
      <c r="G6746" s="6">
        <f t="shared" si="3"/>
        <v>0</v>
      </c>
      <c r="H6746" s="6">
        <f t="shared" si="4"/>
        <v>1</v>
      </c>
      <c r="I6746" s="6" t="str">
        <f>IF(OR(A6746="",COUNTIF('Message audit'!$A$2:$A$201,A6746)=0,AND(B6746&lt;&gt;"To",B6746&lt;&gt;"CC",B6746&lt;&gt;"BCC"),E6746&lt;&gt;"BASIC_OK"),"REVIEW","OK")</f>
        <v>OK</v>
      </c>
    </row>
    <row r="6747">
      <c r="A6747" s="5" t="s">
        <v>268</v>
      </c>
      <c r="B6747" s="5" t="s">
        <v>50</v>
      </c>
      <c r="C6747" s="5" t="s">
        <v>1981</v>
      </c>
      <c r="D6747" s="6" t="str">
        <f t="shared" si="1"/>
        <v>person1746@demo.invalid</v>
      </c>
      <c r="E6747" s="6" t="str">
        <f t="shared" si="2"/>
        <v>BASIC_OK</v>
      </c>
      <c r="F6747" s="6" t="str">
        <f>IF(E6747&lt;&gt;"BASIC_OK","REVIEW",IF(RIGHT(D6747,LEN(LOWER(TRIM('Audit summary'!$B$16)))+1)="@"&amp;LOWER(TRIM('Audit summary'!$B$16)),"INTERNAL","EXTERNAL"))</f>
        <v>INTERNAL</v>
      </c>
      <c r="G6747" s="6">
        <f t="shared" si="3"/>
        <v>0</v>
      </c>
      <c r="H6747" s="6">
        <f t="shared" si="4"/>
        <v>1</v>
      </c>
      <c r="I6747" s="6" t="str">
        <f>IF(OR(A6747="",COUNTIF('Message audit'!$A$2:$A$201,A6747)=0,AND(B6747&lt;&gt;"To",B6747&lt;&gt;"CC",B6747&lt;&gt;"BCC"),E6747&lt;&gt;"BASIC_OK"),"REVIEW","OK")</f>
        <v>OK</v>
      </c>
    </row>
    <row r="6748">
      <c r="A6748" s="5" t="s">
        <v>268</v>
      </c>
      <c r="B6748" s="5" t="s">
        <v>65</v>
      </c>
      <c r="C6748" s="5" t="s">
        <v>1982</v>
      </c>
      <c r="D6748" s="6" t="str">
        <f t="shared" si="1"/>
        <v>person1747@demo.invalid</v>
      </c>
      <c r="E6748" s="6" t="str">
        <f t="shared" si="2"/>
        <v>BASIC_OK</v>
      </c>
      <c r="F6748" s="6" t="str">
        <f>IF(E6748&lt;&gt;"BASIC_OK","REVIEW",IF(RIGHT(D6748,LEN(LOWER(TRIM('Audit summary'!$B$16)))+1)="@"&amp;LOWER(TRIM('Audit summary'!$B$16)),"INTERNAL","EXTERNAL"))</f>
        <v>INTERNAL</v>
      </c>
      <c r="G6748" s="6">
        <f t="shared" si="3"/>
        <v>0</v>
      </c>
      <c r="H6748" s="6">
        <f t="shared" si="4"/>
        <v>1</v>
      </c>
      <c r="I6748" s="6" t="str">
        <f>IF(OR(A6748="",COUNTIF('Message audit'!$A$2:$A$201,A6748)=0,AND(B6748&lt;&gt;"To",B6748&lt;&gt;"CC",B6748&lt;&gt;"BCC"),E6748&lt;&gt;"BASIC_OK"),"REVIEW","OK")</f>
        <v>OK</v>
      </c>
    </row>
    <row r="6749">
      <c r="A6749" s="5" t="s">
        <v>268</v>
      </c>
      <c r="B6749" s="5" t="s">
        <v>21</v>
      </c>
      <c r="C6749" s="5" t="s">
        <v>1983</v>
      </c>
      <c r="D6749" s="6" t="str">
        <f t="shared" si="1"/>
        <v>person1748@demo.invalid</v>
      </c>
      <c r="E6749" s="6" t="str">
        <f t="shared" si="2"/>
        <v>BASIC_OK</v>
      </c>
      <c r="F6749" s="6" t="str">
        <f>IF(E6749&lt;&gt;"BASIC_OK","REVIEW",IF(RIGHT(D6749,LEN(LOWER(TRIM('Audit summary'!$B$16)))+1)="@"&amp;LOWER(TRIM('Audit summary'!$B$16)),"INTERNAL","EXTERNAL"))</f>
        <v>INTERNAL</v>
      </c>
      <c r="G6749" s="6">
        <f t="shared" si="3"/>
        <v>0</v>
      </c>
      <c r="H6749" s="6">
        <f t="shared" si="4"/>
        <v>1</v>
      </c>
      <c r="I6749" s="6" t="str">
        <f>IF(OR(A6749="",COUNTIF('Message audit'!$A$2:$A$201,A6749)=0,AND(B6749&lt;&gt;"To",B6749&lt;&gt;"CC",B6749&lt;&gt;"BCC"),E6749&lt;&gt;"BASIC_OK"),"REVIEW","OK")</f>
        <v>OK</v>
      </c>
    </row>
    <row r="6750">
      <c r="A6750" s="5" t="s">
        <v>268</v>
      </c>
      <c r="B6750" s="5" t="s">
        <v>50</v>
      </c>
      <c r="C6750" s="5" t="s">
        <v>1984</v>
      </c>
      <c r="D6750" s="6" t="str">
        <f t="shared" si="1"/>
        <v>person1749@demo.invalid</v>
      </c>
      <c r="E6750" s="6" t="str">
        <f t="shared" si="2"/>
        <v>BASIC_OK</v>
      </c>
      <c r="F6750" s="6" t="str">
        <f>IF(E6750&lt;&gt;"BASIC_OK","REVIEW",IF(RIGHT(D6750,LEN(LOWER(TRIM('Audit summary'!$B$16)))+1)="@"&amp;LOWER(TRIM('Audit summary'!$B$16)),"INTERNAL","EXTERNAL"))</f>
        <v>INTERNAL</v>
      </c>
      <c r="G6750" s="6">
        <f t="shared" si="3"/>
        <v>0</v>
      </c>
      <c r="H6750" s="6">
        <f t="shared" si="4"/>
        <v>1</v>
      </c>
      <c r="I6750" s="6" t="str">
        <f>IF(OR(A6750="",COUNTIF('Message audit'!$A$2:$A$201,A6750)=0,AND(B6750&lt;&gt;"To",B6750&lt;&gt;"CC",B6750&lt;&gt;"BCC"),E6750&lt;&gt;"BASIC_OK"),"REVIEW","OK")</f>
        <v>OK</v>
      </c>
    </row>
    <row r="6751">
      <c r="A6751" s="5" t="s">
        <v>268</v>
      </c>
      <c r="B6751" s="5" t="s">
        <v>65</v>
      </c>
      <c r="C6751" s="5" t="s">
        <v>1985</v>
      </c>
      <c r="D6751" s="6" t="str">
        <f t="shared" si="1"/>
        <v>person1750@example.org</v>
      </c>
      <c r="E6751" s="6" t="str">
        <f t="shared" si="2"/>
        <v>BASIC_OK</v>
      </c>
      <c r="F6751" s="6" t="str">
        <f>IF(E6751&lt;&gt;"BASIC_OK","REVIEW",IF(RIGHT(D6751,LEN(LOWER(TRIM('Audit summary'!$B$16)))+1)="@"&amp;LOWER(TRIM('Audit summary'!$B$16)),"INTERNAL","EXTERNAL"))</f>
        <v>EXTERNAL</v>
      </c>
      <c r="G6751" s="6">
        <f t="shared" si="3"/>
        <v>0</v>
      </c>
      <c r="H6751" s="6">
        <f t="shared" si="4"/>
        <v>1</v>
      </c>
      <c r="I6751" s="6" t="str">
        <f>IF(OR(A6751="",COUNTIF('Message audit'!$A$2:$A$201,A6751)=0,AND(B6751&lt;&gt;"To",B6751&lt;&gt;"CC",B6751&lt;&gt;"BCC"),E6751&lt;&gt;"BASIC_OK"),"REVIEW","OK")</f>
        <v>OK</v>
      </c>
    </row>
    <row r="6752">
      <c r="A6752" s="5" t="s">
        <v>268</v>
      </c>
      <c r="B6752" s="5" t="s">
        <v>21</v>
      </c>
      <c r="C6752" s="5" t="s">
        <v>1986</v>
      </c>
      <c r="D6752" s="6" t="str">
        <f t="shared" si="1"/>
        <v>person1751@demo.invalid</v>
      </c>
      <c r="E6752" s="6" t="str">
        <f t="shared" si="2"/>
        <v>BASIC_OK</v>
      </c>
      <c r="F6752" s="6" t="str">
        <f>IF(E6752&lt;&gt;"BASIC_OK","REVIEW",IF(RIGHT(D6752,LEN(LOWER(TRIM('Audit summary'!$B$16)))+1)="@"&amp;LOWER(TRIM('Audit summary'!$B$16)),"INTERNAL","EXTERNAL"))</f>
        <v>INTERNAL</v>
      </c>
      <c r="G6752" s="6">
        <f t="shared" si="3"/>
        <v>0</v>
      </c>
      <c r="H6752" s="6">
        <f t="shared" si="4"/>
        <v>1</v>
      </c>
      <c r="I6752" s="6" t="str">
        <f>IF(OR(A6752="",COUNTIF('Message audit'!$A$2:$A$201,A6752)=0,AND(B6752&lt;&gt;"To",B6752&lt;&gt;"CC",B6752&lt;&gt;"BCC"),E6752&lt;&gt;"BASIC_OK"),"REVIEW","OK")</f>
        <v>OK</v>
      </c>
    </row>
    <row r="6753">
      <c r="A6753" s="5" t="s">
        <v>270</v>
      </c>
      <c r="B6753" s="5" t="s">
        <v>50</v>
      </c>
      <c r="C6753" s="5" t="s">
        <v>1987</v>
      </c>
      <c r="D6753" s="6" t="str">
        <f t="shared" si="1"/>
        <v>person1752@demo.invalid</v>
      </c>
      <c r="E6753" s="6" t="str">
        <f t="shared" si="2"/>
        <v>BASIC_OK</v>
      </c>
      <c r="F6753" s="6" t="str">
        <f>IF(E6753&lt;&gt;"BASIC_OK","REVIEW",IF(RIGHT(D6753,LEN(LOWER(TRIM('Audit summary'!$B$16)))+1)="@"&amp;LOWER(TRIM('Audit summary'!$B$16)),"INTERNAL","EXTERNAL"))</f>
        <v>INTERNAL</v>
      </c>
      <c r="G6753" s="6">
        <f t="shared" si="3"/>
        <v>0</v>
      </c>
      <c r="H6753" s="6">
        <f t="shared" si="4"/>
        <v>1</v>
      </c>
      <c r="I6753" s="6" t="str">
        <f>IF(OR(A6753="",COUNTIF('Message audit'!$A$2:$A$201,A6753)=0,AND(B6753&lt;&gt;"To",B6753&lt;&gt;"CC",B6753&lt;&gt;"BCC"),E6753&lt;&gt;"BASIC_OK"),"REVIEW","OK")</f>
        <v>OK</v>
      </c>
    </row>
    <row r="6754">
      <c r="A6754" s="5" t="s">
        <v>270</v>
      </c>
      <c r="B6754" s="5" t="s">
        <v>65</v>
      </c>
      <c r="C6754" s="5" t="s">
        <v>1988</v>
      </c>
      <c r="D6754" s="6" t="str">
        <f t="shared" si="1"/>
        <v>person1753@demo.invalid</v>
      </c>
      <c r="E6754" s="6" t="str">
        <f t="shared" si="2"/>
        <v>BASIC_OK</v>
      </c>
      <c r="F6754" s="6" t="str">
        <f>IF(E6754&lt;&gt;"BASIC_OK","REVIEW",IF(RIGHT(D6754,LEN(LOWER(TRIM('Audit summary'!$B$16)))+1)="@"&amp;LOWER(TRIM('Audit summary'!$B$16)),"INTERNAL","EXTERNAL"))</f>
        <v>INTERNAL</v>
      </c>
      <c r="G6754" s="6">
        <f t="shared" si="3"/>
        <v>0</v>
      </c>
      <c r="H6754" s="6">
        <f t="shared" si="4"/>
        <v>1</v>
      </c>
      <c r="I6754" s="6" t="str">
        <f>IF(OR(A6754="",COUNTIF('Message audit'!$A$2:$A$201,A6754)=0,AND(B6754&lt;&gt;"To",B6754&lt;&gt;"CC",B6754&lt;&gt;"BCC"),E6754&lt;&gt;"BASIC_OK"),"REVIEW","OK")</f>
        <v>OK</v>
      </c>
    </row>
    <row r="6755">
      <c r="A6755" s="5" t="s">
        <v>270</v>
      </c>
      <c r="B6755" s="5" t="s">
        <v>21</v>
      </c>
      <c r="C6755" s="5" t="s">
        <v>1989</v>
      </c>
      <c r="D6755" s="6" t="str">
        <f t="shared" si="1"/>
        <v>person1754@demo.invalid</v>
      </c>
      <c r="E6755" s="6" t="str">
        <f t="shared" si="2"/>
        <v>BASIC_OK</v>
      </c>
      <c r="F6755" s="6" t="str">
        <f>IF(E6755&lt;&gt;"BASIC_OK","REVIEW",IF(RIGHT(D6755,LEN(LOWER(TRIM('Audit summary'!$B$16)))+1)="@"&amp;LOWER(TRIM('Audit summary'!$B$16)),"INTERNAL","EXTERNAL"))</f>
        <v>INTERNAL</v>
      </c>
      <c r="G6755" s="6">
        <f t="shared" si="3"/>
        <v>0</v>
      </c>
      <c r="H6755" s="6">
        <f t="shared" si="4"/>
        <v>1</v>
      </c>
      <c r="I6755" s="6" t="str">
        <f>IF(OR(A6755="",COUNTIF('Message audit'!$A$2:$A$201,A6755)=0,AND(B6755&lt;&gt;"To",B6755&lt;&gt;"CC",B6755&lt;&gt;"BCC"),E6755&lt;&gt;"BASIC_OK"),"REVIEW","OK")</f>
        <v>OK</v>
      </c>
    </row>
    <row r="6756">
      <c r="A6756" s="5" t="s">
        <v>270</v>
      </c>
      <c r="B6756" s="5" t="s">
        <v>50</v>
      </c>
      <c r="C6756" s="5" t="s">
        <v>1990</v>
      </c>
      <c r="D6756" s="6" t="str">
        <f t="shared" si="1"/>
        <v>person1755@example.org</v>
      </c>
      <c r="E6756" s="6" t="str">
        <f t="shared" si="2"/>
        <v>BASIC_OK</v>
      </c>
      <c r="F6756" s="6" t="str">
        <f>IF(E6756&lt;&gt;"BASIC_OK","REVIEW",IF(RIGHT(D6756,LEN(LOWER(TRIM('Audit summary'!$B$16)))+1)="@"&amp;LOWER(TRIM('Audit summary'!$B$16)),"INTERNAL","EXTERNAL"))</f>
        <v>EXTERNAL</v>
      </c>
      <c r="G6756" s="6">
        <f t="shared" si="3"/>
        <v>0</v>
      </c>
      <c r="H6756" s="6">
        <f t="shared" si="4"/>
        <v>1</v>
      </c>
      <c r="I6756" s="6" t="str">
        <f>IF(OR(A6756="",COUNTIF('Message audit'!$A$2:$A$201,A6756)=0,AND(B6756&lt;&gt;"To",B6756&lt;&gt;"CC",B6756&lt;&gt;"BCC"),E6756&lt;&gt;"BASIC_OK"),"REVIEW","OK")</f>
        <v>OK</v>
      </c>
    </row>
    <row r="6757">
      <c r="A6757" s="5" t="s">
        <v>270</v>
      </c>
      <c r="B6757" s="5" t="s">
        <v>65</v>
      </c>
      <c r="C6757" s="5" t="s">
        <v>1991</v>
      </c>
      <c r="D6757" s="6" t="str">
        <f t="shared" si="1"/>
        <v>person1756@demo.invalid</v>
      </c>
      <c r="E6757" s="6" t="str">
        <f t="shared" si="2"/>
        <v>BASIC_OK</v>
      </c>
      <c r="F6757" s="6" t="str">
        <f>IF(E6757&lt;&gt;"BASIC_OK","REVIEW",IF(RIGHT(D6757,LEN(LOWER(TRIM('Audit summary'!$B$16)))+1)="@"&amp;LOWER(TRIM('Audit summary'!$B$16)),"INTERNAL","EXTERNAL"))</f>
        <v>INTERNAL</v>
      </c>
      <c r="G6757" s="6">
        <f t="shared" si="3"/>
        <v>0</v>
      </c>
      <c r="H6757" s="6">
        <f t="shared" si="4"/>
        <v>1</v>
      </c>
      <c r="I6757" s="6" t="str">
        <f>IF(OR(A6757="",COUNTIF('Message audit'!$A$2:$A$201,A6757)=0,AND(B6757&lt;&gt;"To",B6757&lt;&gt;"CC",B6757&lt;&gt;"BCC"),E6757&lt;&gt;"BASIC_OK"),"REVIEW","OK")</f>
        <v>OK</v>
      </c>
    </row>
    <row r="6758">
      <c r="A6758" s="5" t="s">
        <v>270</v>
      </c>
      <c r="B6758" s="5" t="s">
        <v>21</v>
      </c>
      <c r="C6758" s="5" t="s">
        <v>1992</v>
      </c>
      <c r="D6758" s="6" t="str">
        <f t="shared" si="1"/>
        <v>person1757@demo.invalid</v>
      </c>
      <c r="E6758" s="6" t="str">
        <f t="shared" si="2"/>
        <v>BASIC_OK</v>
      </c>
      <c r="F6758" s="6" t="str">
        <f>IF(E6758&lt;&gt;"BASIC_OK","REVIEW",IF(RIGHT(D6758,LEN(LOWER(TRIM('Audit summary'!$B$16)))+1)="@"&amp;LOWER(TRIM('Audit summary'!$B$16)),"INTERNAL","EXTERNAL"))</f>
        <v>INTERNAL</v>
      </c>
      <c r="G6758" s="6">
        <f t="shared" si="3"/>
        <v>0</v>
      </c>
      <c r="H6758" s="6">
        <f t="shared" si="4"/>
        <v>1</v>
      </c>
      <c r="I6758" s="6" t="str">
        <f>IF(OR(A6758="",COUNTIF('Message audit'!$A$2:$A$201,A6758)=0,AND(B6758&lt;&gt;"To",B6758&lt;&gt;"CC",B6758&lt;&gt;"BCC"),E6758&lt;&gt;"BASIC_OK"),"REVIEW","OK")</f>
        <v>OK</v>
      </c>
    </row>
    <row r="6759">
      <c r="A6759" s="5" t="s">
        <v>270</v>
      </c>
      <c r="B6759" s="5" t="s">
        <v>50</v>
      </c>
      <c r="C6759" s="5" t="s">
        <v>1993</v>
      </c>
      <c r="D6759" s="6" t="str">
        <f t="shared" si="1"/>
        <v>person1758@demo.invalid</v>
      </c>
      <c r="E6759" s="6" t="str">
        <f t="shared" si="2"/>
        <v>BASIC_OK</v>
      </c>
      <c r="F6759" s="6" t="str">
        <f>IF(E6759&lt;&gt;"BASIC_OK","REVIEW",IF(RIGHT(D6759,LEN(LOWER(TRIM('Audit summary'!$B$16)))+1)="@"&amp;LOWER(TRIM('Audit summary'!$B$16)),"INTERNAL","EXTERNAL"))</f>
        <v>INTERNAL</v>
      </c>
      <c r="G6759" s="6">
        <f t="shared" si="3"/>
        <v>0</v>
      </c>
      <c r="H6759" s="6">
        <f t="shared" si="4"/>
        <v>1</v>
      </c>
      <c r="I6759" s="6" t="str">
        <f>IF(OR(A6759="",COUNTIF('Message audit'!$A$2:$A$201,A6759)=0,AND(B6759&lt;&gt;"To",B6759&lt;&gt;"CC",B6759&lt;&gt;"BCC"),E6759&lt;&gt;"BASIC_OK"),"REVIEW","OK")</f>
        <v>OK</v>
      </c>
    </row>
    <row r="6760">
      <c r="A6760" s="5" t="s">
        <v>270</v>
      </c>
      <c r="B6760" s="5" t="s">
        <v>65</v>
      </c>
      <c r="C6760" s="5" t="s">
        <v>1994</v>
      </c>
      <c r="D6760" s="6" t="str">
        <f t="shared" si="1"/>
        <v>person1759@demo.invalid</v>
      </c>
      <c r="E6760" s="6" t="str">
        <f t="shared" si="2"/>
        <v>BASIC_OK</v>
      </c>
      <c r="F6760" s="6" t="str">
        <f>IF(E6760&lt;&gt;"BASIC_OK","REVIEW",IF(RIGHT(D6760,LEN(LOWER(TRIM('Audit summary'!$B$16)))+1)="@"&amp;LOWER(TRIM('Audit summary'!$B$16)),"INTERNAL","EXTERNAL"))</f>
        <v>INTERNAL</v>
      </c>
      <c r="G6760" s="6">
        <f t="shared" si="3"/>
        <v>0</v>
      </c>
      <c r="H6760" s="6">
        <f t="shared" si="4"/>
        <v>1</v>
      </c>
      <c r="I6760" s="6" t="str">
        <f>IF(OR(A6760="",COUNTIF('Message audit'!$A$2:$A$201,A6760)=0,AND(B6760&lt;&gt;"To",B6760&lt;&gt;"CC",B6760&lt;&gt;"BCC"),E6760&lt;&gt;"BASIC_OK"),"REVIEW","OK")</f>
        <v>OK</v>
      </c>
    </row>
    <row r="6761">
      <c r="A6761" s="5" t="s">
        <v>270</v>
      </c>
      <c r="B6761" s="5" t="s">
        <v>21</v>
      </c>
      <c r="C6761" s="5" t="s">
        <v>1995</v>
      </c>
      <c r="D6761" s="6" t="str">
        <f t="shared" si="1"/>
        <v>person1760@example.org</v>
      </c>
      <c r="E6761" s="6" t="str">
        <f t="shared" si="2"/>
        <v>BASIC_OK</v>
      </c>
      <c r="F6761" s="6" t="str">
        <f>IF(E6761&lt;&gt;"BASIC_OK","REVIEW",IF(RIGHT(D6761,LEN(LOWER(TRIM('Audit summary'!$B$16)))+1)="@"&amp;LOWER(TRIM('Audit summary'!$B$16)),"INTERNAL","EXTERNAL"))</f>
        <v>EXTERNAL</v>
      </c>
      <c r="G6761" s="6">
        <f t="shared" si="3"/>
        <v>0</v>
      </c>
      <c r="H6761" s="6">
        <f t="shared" si="4"/>
        <v>1</v>
      </c>
      <c r="I6761" s="6" t="str">
        <f>IF(OR(A6761="",COUNTIF('Message audit'!$A$2:$A$201,A6761)=0,AND(B6761&lt;&gt;"To",B6761&lt;&gt;"CC",B6761&lt;&gt;"BCC"),E6761&lt;&gt;"BASIC_OK"),"REVIEW","OK")</f>
        <v>OK</v>
      </c>
    </row>
    <row r="6762">
      <c r="A6762" s="5" t="s">
        <v>270</v>
      </c>
      <c r="B6762" s="5" t="s">
        <v>50</v>
      </c>
      <c r="C6762" s="5" t="s">
        <v>1996</v>
      </c>
      <c r="D6762" s="6" t="str">
        <f t="shared" si="1"/>
        <v>person1761@demo.invalid</v>
      </c>
      <c r="E6762" s="6" t="str">
        <f t="shared" si="2"/>
        <v>BASIC_OK</v>
      </c>
      <c r="F6762" s="6" t="str">
        <f>IF(E6762&lt;&gt;"BASIC_OK","REVIEW",IF(RIGHT(D6762,LEN(LOWER(TRIM('Audit summary'!$B$16)))+1)="@"&amp;LOWER(TRIM('Audit summary'!$B$16)),"INTERNAL","EXTERNAL"))</f>
        <v>INTERNAL</v>
      </c>
      <c r="G6762" s="6">
        <f t="shared" si="3"/>
        <v>0</v>
      </c>
      <c r="H6762" s="6">
        <f t="shared" si="4"/>
        <v>1</v>
      </c>
      <c r="I6762" s="6" t="str">
        <f>IF(OR(A6762="",COUNTIF('Message audit'!$A$2:$A$201,A6762)=0,AND(B6762&lt;&gt;"To",B6762&lt;&gt;"CC",B6762&lt;&gt;"BCC"),E6762&lt;&gt;"BASIC_OK"),"REVIEW","OK")</f>
        <v>OK</v>
      </c>
    </row>
    <row r="6763">
      <c r="A6763" s="5" t="s">
        <v>270</v>
      </c>
      <c r="B6763" s="5" t="s">
        <v>65</v>
      </c>
      <c r="C6763" s="5" t="s">
        <v>1997</v>
      </c>
      <c r="D6763" s="6" t="str">
        <f t="shared" si="1"/>
        <v>person1762@demo.invalid</v>
      </c>
      <c r="E6763" s="6" t="str">
        <f t="shared" si="2"/>
        <v>BASIC_OK</v>
      </c>
      <c r="F6763" s="6" t="str">
        <f>IF(E6763&lt;&gt;"BASIC_OK","REVIEW",IF(RIGHT(D6763,LEN(LOWER(TRIM('Audit summary'!$B$16)))+1)="@"&amp;LOWER(TRIM('Audit summary'!$B$16)),"INTERNAL","EXTERNAL"))</f>
        <v>INTERNAL</v>
      </c>
      <c r="G6763" s="6">
        <f t="shared" si="3"/>
        <v>0</v>
      </c>
      <c r="H6763" s="6">
        <f t="shared" si="4"/>
        <v>1</v>
      </c>
      <c r="I6763" s="6" t="str">
        <f>IF(OR(A6763="",COUNTIF('Message audit'!$A$2:$A$201,A6763)=0,AND(B6763&lt;&gt;"To",B6763&lt;&gt;"CC",B6763&lt;&gt;"BCC"),E6763&lt;&gt;"BASIC_OK"),"REVIEW","OK")</f>
        <v>OK</v>
      </c>
    </row>
    <row r="6764">
      <c r="A6764" s="5" t="s">
        <v>270</v>
      </c>
      <c r="B6764" s="5" t="s">
        <v>21</v>
      </c>
      <c r="C6764" s="5" t="s">
        <v>1998</v>
      </c>
      <c r="D6764" s="6" t="str">
        <f t="shared" si="1"/>
        <v>person1763@demo.invalid</v>
      </c>
      <c r="E6764" s="6" t="str">
        <f t="shared" si="2"/>
        <v>BASIC_OK</v>
      </c>
      <c r="F6764" s="6" t="str">
        <f>IF(E6764&lt;&gt;"BASIC_OK","REVIEW",IF(RIGHT(D6764,LEN(LOWER(TRIM('Audit summary'!$B$16)))+1)="@"&amp;LOWER(TRIM('Audit summary'!$B$16)),"INTERNAL","EXTERNAL"))</f>
        <v>INTERNAL</v>
      </c>
      <c r="G6764" s="6">
        <f t="shared" si="3"/>
        <v>0</v>
      </c>
      <c r="H6764" s="6">
        <f t="shared" si="4"/>
        <v>1</v>
      </c>
      <c r="I6764" s="6" t="str">
        <f>IF(OR(A6764="",COUNTIF('Message audit'!$A$2:$A$201,A6764)=0,AND(B6764&lt;&gt;"To",B6764&lt;&gt;"CC",B6764&lt;&gt;"BCC"),E6764&lt;&gt;"BASIC_OK"),"REVIEW","OK")</f>
        <v>OK</v>
      </c>
    </row>
    <row r="6765">
      <c r="A6765" s="5" t="s">
        <v>270</v>
      </c>
      <c r="B6765" s="5" t="s">
        <v>50</v>
      </c>
      <c r="C6765" s="5" t="s">
        <v>1999</v>
      </c>
      <c r="D6765" s="6" t="str">
        <f t="shared" si="1"/>
        <v>person1764@demo.invalid</v>
      </c>
      <c r="E6765" s="6" t="str">
        <f t="shared" si="2"/>
        <v>BASIC_OK</v>
      </c>
      <c r="F6765" s="6" t="str">
        <f>IF(E6765&lt;&gt;"BASIC_OK","REVIEW",IF(RIGHT(D6765,LEN(LOWER(TRIM('Audit summary'!$B$16)))+1)="@"&amp;LOWER(TRIM('Audit summary'!$B$16)),"INTERNAL","EXTERNAL"))</f>
        <v>INTERNAL</v>
      </c>
      <c r="G6765" s="6">
        <f t="shared" si="3"/>
        <v>0</v>
      </c>
      <c r="H6765" s="6">
        <f t="shared" si="4"/>
        <v>1</v>
      </c>
      <c r="I6765" s="6" t="str">
        <f>IF(OR(A6765="",COUNTIF('Message audit'!$A$2:$A$201,A6765)=0,AND(B6765&lt;&gt;"To",B6765&lt;&gt;"CC",B6765&lt;&gt;"BCC"),E6765&lt;&gt;"BASIC_OK"),"REVIEW","OK")</f>
        <v>OK</v>
      </c>
    </row>
    <row r="6766">
      <c r="A6766" s="5" t="s">
        <v>270</v>
      </c>
      <c r="B6766" s="5" t="s">
        <v>65</v>
      </c>
      <c r="C6766" s="5" t="s">
        <v>2000</v>
      </c>
      <c r="D6766" s="6" t="str">
        <f t="shared" si="1"/>
        <v>person1765@example.org</v>
      </c>
      <c r="E6766" s="6" t="str">
        <f t="shared" si="2"/>
        <v>BASIC_OK</v>
      </c>
      <c r="F6766" s="6" t="str">
        <f>IF(E6766&lt;&gt;"BASIC_OK","REVIEW",IF(RIGHT(D6766,LEN(LOWER(TRIM('Audit summary'!$B$16)))+1)="@"&amp;LOWER(TRIM('Audit summary'!$B$16)),"INTERNAL","EXTERNAL"))</f>
        <v>EXTERNAL</v>
      </c>
      <c r="G6766" s="6">
        <f t="shared" si="3"/>
        <v>0</v>
      </c>
      <c r="H6766" s="6">
        <f t="shared" si="4"/>
        <v>1</v>
      </c>
      <c r="I6766" s="6" t="str">
        <f>IF(OR(A6766="",COUNTIF('Message audit'!$A$2:$A$201,A6766)=0,AND(B6766&lt;&gt;"To",B6766&lt;&gt;"CC",B6766&lt;&gt;"BCC"),E6766&lt;&gt;"BASIC_OK"),"REVIEW","OK")</f>
        <v>OK</v>
      </c>
    </row>
    <row r="6767">
      <c r="A6767" s="5" t="s">
        <v>270</v>
      </c>
      <c r="B6767" s="5" t="s">
        <v>21</v>
      </c>
      <c r="C6767" s="5" t="s">
        <v>2001</v>
      </c>
      <c r="D6767" s="6" t="str">
        <f t="shared" si="1"/>
        <v>person1766@demo.invalid</v>
      </c>
      <c r="E6767" s="6" t="str">
        <f t="shared" si="2"/>
        <v>BASIC_OK</v>
      </c>
      <c r="F6767" s="6" t="str">
        <f>IF(E6767&lt;&gt;"BASIC_OK","REVIEW",IF(RIGHT(D6767,LEN(LOWER(TRIM('Audit summary'!$B$16)))+1)="@"&amp;LOWER(TRIM('Audit summary'!$B$16)),"INTERNAL","EXTERNAL"))</f>
        <v>INTERNAL</v>
      </c>
      <c r="G6767" s="6">
        <f t="shared" si="3"/>
        <v>0</v>
      </c>
      <c r="H6767" s="6">
        <f t="shared" si="4"/>
        <v>1</v>
      </c>
      <c r="I6767" s="6" t="str">
        <f>IF(OR(A6767="",COUNTIF('Message audit'!$A$2:$A$201,A6767)=0,AND(B6767&lt;&gt;"To",B6767&lt;&gt;"CC",B6767&lt;&gt;"BCC"),E6767&lt;&gt;"BASIC_OK"),"REVIEW","OK")</f>
        <v>OK</v>
      </c>
    </row>
    <row r="6768">
      <c r="A6768" s="5" t="s">
        <v>270</v>
      </c>
      <c r="B6768" s="5" t="s">
        <v>50</v>
      </c>
      <c r="C6768" s="5" t="s">
        <v>2002</v>
      </c>
      <c r="D6768" s="6" t="str">
        <f t="shared" si="1"/>
        <v>person1767@demo.invalid</v>
      </c>
      <c r="E6768" s="6" t="str">
        <f t="shared" si="2"/>
        <v>BASIC_OK</v>
      </c>
      <c r="F6768" s="6" t="str">
        <f>IF(E6768&lt;&gt;"BASIC_OK","REVIEW",IF(RIGHT(D6768,LEN(LOWER(TRIM('Audit summary'!$B$16)))+1)="@"&amp;LOWER(TRIM('Audit summary'!$B$16)),"INTERNAL","EXTERNAL"))</f>
        <v>INTERNAL</v>
      </c>
      <c r="G6768" s="6">
        <f t="shared" si="3"/>
        <v>0</v>
      </c>
      <c r="H6768" s="6">
        <f t="shared" si="4"/>
        <v>1</v>
      </c>
      <c r="I6768" s="6" t="str">
        <f>IF(OR(A6768="",COUNTIF('Message audit'!$A$2:$A$201,A6768)=0,AND(B6768&lt;&gt;"To",B6768&lt;&gt;"CC",B6768&lt;&gt;"BCC"),E6768&lt;&gt;"BASIC_OK"),"REVIEW","OK")</f>
        <v>OK</v>
      </c>
    </row>
    <row r="6769">
      <c r="A6769" s="5" t="s">
        <v>270</v>
      </c>
      <c r="B6769" s="5" t="s">
        <v>65</v>
      </c>
      <c r="C6769" s="5" t="s">
        <v>2003</v>
      </c>
      <c r="D6769" s="6" t="str">
        <f t="shared" si="1"/>
        <v>person1768@demo.invalid</v>
      </c>
      <c r="E6769" s="6" t="str">
        <f t="shared" si="2"/>
        <v>BASIC_OK</v>
      </c>
      <c r="F6769" s="6" t="str">
        <f>IF(E6769&lt;&gt;"BASIC_OK","REVIEW",IF(RIGHT(D6769,LEN(LOWER(TRIM('Audit summary'!$B$16)))+1)="@"&amp;LOWER(TRIM('Audit summary'!$B$16)),"INTERNAL","EXTERNAL"))</f>
        <v>INTERNAL</v>
      </c>
      <c r="G6769" s="6">
        <f t="shared" si="3"/>
        <v>0</v>
      </c>
      <c r="H6769" s="6">
        <f t="shared" si="4"/>
        <v>1</v>
      </c>
      <c r="I6769" s="6" t="str">
        <f>IF(OR(A6769="",COUNTIF('Message audit'!$A$2:$A$201,A6769)=0,AND(B6769&lt;&gt;"To",B6769&lt;&gt;"CC",B6769&lt;&gt;"BCC"),E6769&lt;&gt;"BASIC_OK"),"REVIEW","OK")</f>
        <v>OK</v>
      </c>
    </row>
    <row r="6770">
      <c r="A6770" s="5" t="s">
        <v>270</v>
      </c>
      <c r="B6770" s="5" t="s">
        <v>21</v>
      </c>
      <c r="C6770" s="5" t="s">
        <v>2004</v>
      </c>
      <c r="D6770" s="6" t="str">
        <f t="shared" si="1"/>
        <v>person1769@demo.invalid</v>
      </c>
      <c r="E6770" s="6" t="str">
        <f t="shared" si="2"/>
        <v>BASIC_OK</v>
      </c>
      <c r="F6770" s="6" t="str">
        <f>IF(E6770&lt;&gt;"BASIC_OK","REVIEW",IF(RIGHT(D6770,LEN(LOWER(TRIM('Audit summary'!$B$16)))+1)="@"&amp;LOWER(TRIM('Audit summary'!$B$16)),"INTERNAL","EXTERNAL"))</f>
        <v>INTERNAL</v>
      </c>
      <c r="G6770" s="6">
        <f t="shared" si="3"/>
        <v>0</v>
      </c>
      <c r="H6770" s="6">
        <f t="shared" si="4"/>
        <v>1</v>
      </c>
      <c r="I6770" s="6" t="str">
        <f>IF(OR(A6770="",COUNTIF('Message audit'!$A$2:$A$201,A6770)=0,AND(B6770&lt;&gt;"To",B6770&lt;&gt;"CC",B6770&lt;&gt;"BCC"),E6770&lt;&gt;"BASIC_OK"),"REVIEW","OK")</f>
        <v>OK</v>
      </c>
    </row>
    <row r="6771">
      <c r="A6771" s="5" t="s">
        <v>270</v>
      </c>
      <c r="B6771" s="5" t="s">
        <v>50</v>
      </c>
      <c r="C6771" s="5" t="s">
        <v>2005</v>
      </c>
      <c r="D6771" s="6" t="str">
        <f t="shared" si="1"/>
        <v>person1770@example.org</v>
      </c>
      <c r="E6771" s="6" t="str">
        <f t="shared" si="2"/>
        <v>BASIC_OK</v>
      </c>
      <c r="F6771" s="6" t="str">
        <f>IF(E6771&lt;&gt;"BASIC_OK","REVIEW",IF(RIGHT(D6771,LEN(LOWER(TRIM('Audit summary'!$B$16)))+1)="@"&amp;LOWER(TRIM('Audit summary'!$B$16)),"INTERNAL","EXTERNAL"))</f>
        <v>EXTERNAL</v>
      </c>
      <c r="G6771" s="6">
        <f t="shared" si="3"/>
        <v>0</v>
      </c>
      <c r="H6771" s="6">
        <f t="shared" si="4"/>
        <v>1</v>
      </c>
      <c r="I6771" s="6" t="str">
        <f>IF(OR(A6771="",COUNTIF('Message audit'!$A$2:$A$201,A6771)=0,AND(B6771&lt;&gt;"To",B6771&lt;&gt;"CC",B6771&lt;&gt;"BCC"),E6771&lt;&gt;"BASIC_OK"),"REVIEW","OK")</f>
        <v>OK</v>
      </c>
    </row>
    <row r="6772">
      <c r="A6772" s="5" t="s">
        <v>270</v>
      </c>
      <c r="B6772" s="5" t="s">
        <v>65</v>
      </c>
      <c r="C6772" s="5" t="s">
        <v>2006</v>
      </c>
      <c r="D6772" s="6" t="str">
        <f t="shared" si="1"/>
        <v>person1771@demo.invalid</v>
      </c>
      <c r="E6772" s="6" t="str">
        <f t="shared" si="2"/>
        <v>BASIC_OK</v>
      </c>
      <c r="F6772" s="6" t="str">
        <f>IF(E6772&lt;&gt;"BASIC_OK","REVIEW",IF(RIGHT(D6772,LEN(LOWER(TRIM('Audit summary'!$B$16)))+1)="@"&amp;LOWER(TRIM('Audit summary'!$B$16)),"INTERNAL","EXTERNAL"))</f>
        <v>INTERNAL</v>
      </c>
      <c r="G6772" s="6">
        <f t="shared" si="3"/>
        <v>0</v>
      </c>
      <c r="H6772" s="6">
        <f t="shared" si="4"/>
        <v>1</v>
      </c>
      <c r="I6772" s="6" t="str">
        <f>IF(OR(A6772="",COUNTIF('Message audit'!$A$2:$A$201,A6772)=0,AND(B6772&lt;&gt;"To",B6772&lt;&gt;"CC",B6772&lt;&gt;"BCC"),E6772&lt;&gt;"BASIC_OK"),"REVIEW","OK")</f>
        <v>OK</v>
      </c>
    </row>
    <row r="6773">
      <c r="A6773" s="5" t="s">
        <v>270</v>
      </c>
      <c r="B6773" s="5" t="s">
        <v>21</v>
      </c>
      <c r="C6773" s="5" t="s">
        <v>2007</v>
      </c>
      <c r="D6773" s="6" t="str">
        <f t="shared" si="1"/>
        <v>person1772@demo.invalid</v>
      </c>
      <c r="E6773" s="6" t="str">
        <f t="shared" si="2"/>
        <v>BASIC_OK</v>
      </c>
      <c r="F6773" s="6" t="str">
        <f>IF(E6773&lt;&gt;"BASIC_OK","REVIEW",IF(RIGHT(D6773,LEN(LOWER(TRIM('Audit summary'!$B$16)))+1)="@"&amp;LOWER(TRIM('Audit summary'!$B$16)),"INTERNAL","EXTERNAL"))</f>
        <v>INTERNAL</v>
      </c>
      <c r="G6773" s="6">
        <f t="shared" si="3"/>
        <v>0</v>
      </c>
      <c r="H6773" s="6">
        <f t="shared" si="4"/>
        <v>1</v>
      </c>
      <c r="I6773" s="6" t="str">
        <f>IF(OR(A6773="",COUNTIF('Message audit'!$A$2:$A$201,A6773)=0,AND(B6773&lt;&gt;"To",B6773&lt;&gt;"CC",B6773&lt;&gt;"BCC"),E6773&lt;&gt;"BASIC_OK"),"REVIEW","OK")</f>
        <v>OK</v>
      </c>
    </row>
    <row r="6774">
      <c r="A6774" s="5" t="s">
        <v>270</v>
      </c>
      <c r="B6774" s="5" t="s">
        <v>50</v>
      </c>
      <c r="C6774" s="5" t="s">
        <v>2008</v>
      </c>
      <c r="D6774" s="6" t="str">
        <f t="shared" si="1"/>
        <v>person1773@demo.invalid</v>
      </c>
      <c r="E6774" s="6" t="str">
        <f t="shared" si="2"/>
        <v>BASIC_OK</v>
      </c>
      <c r="F6774" s="6" t="str">
        <f>IF(E6774&lt;&gt;"BASIC_OK","REVIEW",IF(RIGHT(D6774,LEN(LOWER(TRIM('Audit summary'!$B$16)))+1)="@"&amp;LOWER(TRIM('Audit summary'!$B$16)),"INTERNAL","EXTERNAL"))</f>
        <v>INTERNAL</v>
      </c>
      <c r="G6774" s="6">
        <f t="shared" si="3"/>
        <v>0</v>
      </c>
      <c r="H6774" s="6">
        <f t="shared" si="4"/>
        <v>1</v>
      </c>
      <c r="I6774" s="6" t="str">
        <f>IF(OR(A6774="",COUNTIF('Message audit'!$A$2:$A$201,A6774)=0,AND(B6774&lt;&gt;"To",B6774&lt;&gt;"CC",B6774&lt;&gt;"BCC"),E6774&lt;&gt;"BASIC_OK"),"REVIEW","OK")</f>
        <v>OK</v>
      </c>
    </row>
    <row r="6775">
      <c r="A6775" s="5" t="s">
        <v>270</v>
      </c>
      <c r="B6775" s="5" t="s">
        <v>65</v>
      </c>
      <c r="C6775" s="5" t="s">
        <v>2009</v>
      </c>
      <c r="D6775" s="6" t="str">
        <f t="shared" si="1"/>
        <v>person1774@demo.invalid</v>
      </c>
      <c r="E6775" s="6" t="str">
        <f t="shared" si="2"/>
        <v>BASIC_OK</v>
      </c>
      <c r="F6775" s="6" t="str">
        <f>IF(E6775&lt;&gt;"BASIC_OK","REVIEW",IF(RIGHT(D6775,LEN(LOWER(TRIM('Audit summary'!$B$16)))+1)="@"&amp;LOWER(TRIM('Audit summary'!$B$16)),"INTERNAL","EXTERNAL"))</f>
        <v>INTERNAL</v>
      </c>
      <c r="G6775" s="6">
        <f t="shared" si="3"/>
        <v>0</v>
      </c>
      <c r="H6775" s="6">
        <f t="shared" si="4"/>
        <v>1</v>
      </c>
      <c r="I6775" s="6" t="str">
        <f>IF(OR(A6775="",COUNTIF('Message audit'!$A$2:$A$201,A6775)=0,AND(B6775&lt;&gt;"To",B6775&lt;&gt;"CC",B6775&lt;&gt;"BCC"),E6775&lt;&gt;"BASIC_OK"),"REVIEW","OK")</f>
        <v>OK</v>
      </c>
    </row>
    <row r="6776">
      <c r="A6776" s="5" t="s">
        <v>270</v>
      </c>
      <c r="B6776" s="5" t="s">
        <v>21</v>
      </c>
      <c r="C6776" s="5" t="s">
        <v>2010</v>
      </c>
      <c r="D6776" s="6" t="str">
        <f t="shared" si="1"/>
        <v>person1775@example.org</v>
      </c>
      <c r="E6776" s="6" t="str">
        <f t="shared" si="2"/>
        <v>BASIC_OK</v>
      </c>
      <c r="F6776" s="6" t="str">
        <f>IF(E6776&lt;&gt;"BASIC_OK","REVIEW",IF(RIGHT(D6776,LEN(LOWER(TRIM('Audit summary'!$B$16)))+1)="@"&amp;LOWER(TRIM('Audit summary'!$B$16)),"INTERNAL","EXTERNAL"))</f>
        <v>EXTERNAL</v>
      </c>
      <c r="G6776" s="6">
        <f t="shared" si="3"/>
        <v>0</v>
      </c>
      <c r="H6776" s="6">
        <f t="shared" si="4"/>
        <v>1</v>
      </c>
      <c r="I6776" s="6" t="str">
        <f>IF(OR(A6776="",COUNTIF('Message audit'!$A$2:$A$201,A6776)=0,AND(B6776&lt;&gt;"To",B6776&lt;&gt;"CC",B6776&lt;&gt;"BCC"),E6776&lt;&gt;"BASIC_OK"),"REVIEW","OK")</f>
        <v>OK</v>
      </c>
    </row>
    <row r="6777">
      <c r="A6777" s="5" t="s">
        <v>270</v>
      </c>
      <c r="B6777" s="5" t="s">
        <v>50</v>
      </c>
      <c r="C6777" s="5" t="s">
        <v>2011</v>
      </c>
      <c r="D6777" s="6" t="str">
        <f t="shared" si="1"/>
        <v>person1776@demo.invalid</v>
      </c>
      <c r="E6777" s="6" t="str">
        <f t="shared" si="2"/>
        <v>BASIC_OK</v>
      </c>
      <c r="F6777" s="6" t="str">
        <f>IF(E6777&lt;&gt;"BASIC_OK","REVIEW",IF(RIGHT(D6777,LEN(LOWER(TRIM('Audit summary'!$B$16)))+1)="@"&amp;LOWER(TRIM('Audit summary'!$B$16)),"INTERNAL","EXTERNAL"))</f>
        <v>INTERNAL</v>
      </c>
      <c r="G6777" s="6">
        <f t="shared" si="3"/>
        <v>0</v>
      </c>
      <c r="H6777" s="6">
        <f t="shared" si="4"/>
        <v>1</v>
      </c>
      <c r="I6777" s="6" t="str">
        <f>IF(OR(A6777="",COUNTIF('Message audit'!$A$2:$A$201,A6777)=0,AND(B6777&lt;&gt;"To",B6777&lt;&gt;"CC",B6777&lt;&gt;"BCC"),E6777&lt;&gt;"BASIC_OK"),"REVIEW","OK")</f>
        <v>OK</v>
      </c>
    </row>
    <row r="6778">
      <c r="A6778" s="5" t="s">
        <v>270</v>
      </c>
      <c r="B6778" s="5" t="s">
        <v>65</v>
      </c>
      <c r="C6778" s="5" t="s">
        <v>2012</v>
      </c>
      <c r="D6778" s="6" t="str">
        <f t="shared" si="1"/>
        <v>person1777@demo.invalid</v>
      </c>
      <c r="E6778" s="6" t="str">
        <f t="shared" si="2"/>
        <v>BASIC_OK</v>
      </c>
      <c r="F6778" s="6" t="str">
        <f>IF(E6778&lt;&gt;"BASIC_OK","REVIEW",IF(RIGHT(D6778,LEN(LOWER(TRIM('Audit summary'!$B$16)))+1)="@"&amp;LOWER(TRIM('Audit summary'!$B$16)),"INTERNAL","EXTERNAL"))</f>
        <v>INTERNAL</v>
      </c>
      <c r="G6778" s="6">
        <f t="shared" si="3"/>
        <v>0</v>
      </c>
      <c r="H6778" s="6">
        <f t="shared" si="4"/>
        <v>1</v>
      </c>
      <c r="I6778" s="6" t="str">
        <f>IF(OR(A6778="",COUNTIF('Message audit'!$A$2:$A$201,A6778)=0,AND(B6778&lt;&gt;"To",B6778&lt;&gt;"CC",B6778&lt;&gt;"BCC"),E6778&lt;&gt;"BASIC_OK"),"REVIEW","OK")</f>
        <v>OK</v>
      </c>
    </row>
    <row r="6779">
      <c r="A6779" s="5" t="s">
        <v>270</v>
      </c>
      <c r="B6779" s="5" t="s">
        <v>21</v>
      </c>
      <c r="C6779" s="5" t="s">
        <v>2013</v>
      </c>
      <c r="D6779" s="6" t="str">
        <f t="shared" si="1"/>
        <v>person1778@demo.invalid</v>
      </c>
      <c r="E6779" s="6" t="str">
        <f t="shared" si="2"/>
        <v>BASIC_OK</v>
      </c>
      <c r="F6779" s="6" t="str">
        <f>IF(E6779&lt;&gt;"BASIC_OK","REVIEW",IF(RIGHT(D6779,LEN(LOWER(TRIM('Audit summary'!$B$16)))+1)="@"&amp;LOWER(TRIM('Audit summary'!$B$16)),"INTERNAL","EXTERNAL"))</f>
        <v>INTERNAL</v>
      </c>
      <c r="G6779" s="6">
        <f t="shared" si="3"/>
        <v>0</v>
      </c>
      <c r="H6779" s="6">
        <f t="shared" si="4"/>
        <v>1</v>
      </c>
      <c r="I6779" s="6" t="str">
        <f>IF(OR(A6779="",COUNTIF('Message audit'!$A$2:$A$201,A6779)=0,AND(B6779&lt;&gt;"To",B6779&lt;&gt;"CC",B6779&lt;&gt;"BCC"),E6779&lt;&gt;"BASIC_OK"),"REVIEW","OK")</f>
        <v>OK</v>
      </c>
    </row>
    <row r="6780">
      <c r="A6780" s="5" t="s">
        <v>270</v>
      </c>
      <c r="B6780" s="5" t="s">
        <v>50</v>
      </c>
      <c r="C6780" s="5" t="s">
        <v>2014</v>
      </c>
      <c r="D6780" s="6" t="str">
        <f t="shared" si="1"/>
        <v>person1779@demo.invalid</v>
      </c>
      <c r="E6780" s="6" t="str">
        <f t="shared" si="2"/>
        <v>BASIC_OK</v>
      </c>
      <c r="F6780" s="6" t="str">
        <f>IF(E6780&lt;&gt;"BASIC_OK","REVIEW",IF(RIGHT(D6780,LEN(LOWER(TRIM('Audit summary'!$B$16)))+1)="@"&amp;LOWER(TRIM('Audit summary'!$B$16)),"INTERNAL","EXTERNAL"))</f>
        <v>INTERNAL</v>
      </c>
      <c r="G6780" s="6">
        <f t="shared" si="3"/>
        <v>0</v>
      </c>
      <c r="H6780" s="6">
        <f t="shared" si="4"/>
        <v>1</v>
      </c>
      <c r="I6780" s="6" t="str">
        <f>IF(OR(A6780="",COUNTIF('Message audit'!$A$2:$A$201,A6780)=0,AND(B6780&lt;&gt;"To",B6780&lt;&gt;"CC",B6780&lt;&gt;"BCC"),E6780&lt;&gt;"BASIC_OK"),"REVIEW","OK")</f>
        <v>OK</v>
      </c>
    </row>
    <row r="6781">
      <c r="A6781" s="5" t="s">
        <v>270</v>
      </c>
      <c r="B6781" s="5" t="s">
        <v>65</v>
      </c>
      <c r="C6781" s="5" t="s">
        <v>2015</v>
      </c>
      <c r="D6781" s="6" t="str">
        <f t="shared" si="1"/>
        <v>person1780@example.org</v>
      </c>
      <c r="E6781" s="6" t="str">
        <f t="shared" si="2"/>
        <v>BASIC_OK</v>
      </c>
      <c r="F6781" s="6" t="str">
        <f>IF(E6781&lt;&gt;"BASIC_OK","REVIEW",IF(RIGHT(D6781,LEN(LOWER(TRIM('Audit summary'!$B$16)))+1)="@"&amp;LOWER(TRIM('Audit summary'!$B$16)),"INTERNAL","EXTERNAL"))</f>
        <v>EXTERNAL</v>
      </c>
      <c r="G6781" s="6">
        <f t="shared" si="3"/>
        <v>0</v>
      </c>
      <c r="H6781" s="6">
        <f t="shared" si="4"/>
        <v>1</v>
      </c>
      <c r="I6781" s="6" t="str">
        <f>IF(OR(A6781="",COUNTIF('Message audit'!$A$2:$A$201,A6781)=0,AND(B6781&lt;&gt;"To",B6781&lt;&gt;"CC",B6781&lt;&gt;"BCC"),E6781&lt;&gt;"BASIC_OK"),"REVIEW","OK")</f>
        <v>OK</v>
      </c>
    </row>
    <row r="6782">
      <c r="A6782" s="5" t="s">
        <v>270</v>
      </c>
      <c r="B6782" s="5" t="s">
        <v>21</v>
      </c>
      <c r="C6782" s="5" t="s">
        <v>2016</v>
      </c>
      <c r="D6782" s="6" t="str">
        <f t="shared" si="1"/>
        <v>person1781@demo.invalid</v>
      </c>
      <c r="E6782" s="6" t="str">
        <f t="shared" si="2"/>
        <v>BASIC_OK</v>
      </c>
      <c r="F6782" s="6" t="str">
        <f>IF(E6782&lt;&gt;"BASIC_OK","REVIEW",IF(RIGHT(D6782,LEN(LOWER(TRIM('Audit summary'!$B$16)))+1)="@"&amp;LOWER(TRIM('Audit summary'!$B$16)),"INTERNAL","EXTERNAL"))</f>
        <v>INTERNAL</v>
      </c>
      <c r="G6782" s="6">
        <f t="shared" si="3"/>
        <v>0</v>
      </c>
      <c r="H6782" s="6">
        <f t="shared" si="4"/>
        <v>1</v>
      </c>
      <c r="I6782" s="6" t="str">
        <f>IF(OR(A6782="",COUNTIF('Message audit'!$A$2:$A$201,A6782)=0,AND(B6782&lt;&gt;"To",B6782&lt;&gt;"CC",B6782&lt;&gt;"BCC"),E6782&lt;&gt;"BASIC_OK"),"REVIEW","OK")</f>
        <v>OK</v>
      </c>
    </row>
    <row r="6783">
      <c r="A6783" s="5" t="s">
        <v>270</v>
      </c>
      <c r="B6783" s="5" t="s">
        <v>50</v>
      </c>
      <c r="C6783" s="5" t="s">
        <v>2017</v>
      </c>
      <c r="D6783" s="6" t="str">
        <f t="shared" si="1"/>
        <v>person1782@demo.invalid</v>
      </c>
      <c r="E6783" s="6" t="str">
        <f t="shared" si="2"/>
        <v>BASIC_OK</v>
      </c>
      <c r="F6783" s="6" t="str">
        <f>IF(E6783&lt;&gt;"BASIC_OK","REVIEW",IF(RIGHT(D6783,LEN(LOWER(TRIM('Audit summary'!$B$16)))+1)="@"&amp;LOWER(TRIM('Audit summary'!$B$16)),"INTERNAL","EXTERNAL"))</f>
        <v>INTERNAL</v>
      </c>
      <c r="G6783" s="6">
        <f t="shared" si="3"/>
        <v>0</v>
      </c>
      <c r="H6783" s="6">
        <f t="shared" si="4"/>
        <v>1</v>
      </c>
      <c r="I6783" s="6" t="str">
        <f>IF(OR(A6783="",COUNTIF('Message audit'!$A$2:$A$201,A6783)=0,AND(B6783&lt;&gt;"To",B6783&lt;&gt;"CC",B6783&lt;&gt;"BCC"),E6783&lt;&gt;"BASIC_OK"),"REVIEW","OK")</f>
        <v>OK</v>
      </c>
    </row>
    <row r="6784">
      <c r="A6784" s="5" t="s">
        <v>270</v>
      </c>
      <c r="B6784" s="5" t="s">
        <v>65</v>
      </c>
      <c r="C6784" s="5" t="s">
        <v>2018</v>
      </c>
      <c r="D6784" s="6" t="str">
        <f t="shared" si="1"/>
        <v>person1783@demo.invalid</v>
      </c>
      <c r="E6784" s="6" t="str">
        <f t="shared" si="2"/>
        <v>BASIC_OK</v>
      </c>
      <c r="F6784" s="6" t="str">
        <f>IF(E6784&lt;&gt;"BASIC_OK","REVIEW",IF(RIGHT(D6784,LEN(LOWER(TRIM('Audit summary'!$B$16)))+1)="@"&amp;LOWER(TRIM('Audit summary'!$B$16)),"INTERNAL","EXTERNAL"))</f>
        <v>INTERNAL</v>
      </c>
      <c r="G6784" s="6">
        <f t="shared" si="3"/>
        <v>0</v>
      </c>
      <c r="H6784" s="6">
        <f t="shared" si="4"/>
        <v>1</v>
      </c>
      <c r="I6784" s="6" t="str">
        <f>IF(OR(A6784="",COUNTIF('Message audit'!$A$2:$A$201,A6784)=0,AND(B6784&lt;&gt;"To",B6784&lt;&gt;"CC",B6784&lt;&gt;"BCC"),E6784&lt;&gt;"BASIC_OK"),"REVIEW","OK")</f>
        <v>OK</v>
      </c>
    </row>
    <row r="6785">
      <c r="A6785" s="5" t="s">
        <v>270</v>
      </c>
      <c r="B6785" s="5" t="s">
        <v>21</v>
      </c>
      <c r="C6785" s="5" t="s">
        <v>2019</v>
      </c>
      <c r="D6785" s="6" t="str">
        <f t="shared" si="1"/>
        <v>person1784@demo.invalid</v>
      </c>
      <c r="E6785" s="6" t="str">
        <f t="shared" si="2"/>
        <v>BASIC_OK</v>
      </c>
      <c r="F6785" s="6" t="str">
        <f>IF(E6785&lt;&gt;"BASIC_OK","REVIEW",IF(RIGHT(D6785,LEN(LOWER(TRIM('Audit summary'!$B$16)))+1)="@"&amp;LOWER(TRIM('Audit summary'!$B$16)),"INTERNAL","EXTERNAL"))</f>
        <v>INTERNAL</v>
      </c>
      <c r="G6785" s="6">
        <f t="shared" si="3"/>
        <v>0</v>
      </c>
      <c r="H6785" s="6">
        <f t="shared" si="4"/>
        <v>1</v>
      </c>
      <c r="I6785" s="6" t="str">
        <f>IF(OR(A6785="",COUNTIF('Message audit'!$A$2:$A$201,A6785)=0,AND(B6785&lt;&gt;"To",B6785&lt;&gt;"CC",B6785&lt;&gt;"BCC"),E6785&lt;&gt;"BASIC_OK"),"REVIEW","OK")</f>
        <v>OK</v>
      </c>
    </row>
    <row r="6786">
      <c r="A6786" s="5" t="s">
        <v>270</v>
      </c>
      <c r="B6786" s="5" t="s">
        <v>50</v>
      </c>
      <c r="C6786" s="5" t="s">
        <v>2020</v>
      </c>
      <c r="D6786" s="6" t="str">
        <f t="shared" si="1"/>
        <v>person1785@example.org</v>
      </c>
      <c r="E6786" s="6" t="str">
        <f t="shared" si="2"/>
        <v>BASIC_OK</v>
      </c>
      <c r="F6786" s="6" t="str">
        <f>IF(E6786&lt;&gt;"BASIC_OK","REVIEW",IF(RIGHT(D6786,LEN(LOWER(TRIM('Audit summary'!$B$16)))+1)="@"&amp;LOWER(TRIM('Audit summary'!$B$16)),"INTERNAL","EXTERNAL"))</f>
        <v>EXTERNAL</v>
      </c>
      <c r="G6786" s="6">
        <f t="shared" si="3"/>
        <v>0</v>
      </c>
      <c r="H6786" s="6">
        <f t="shared" si="4"/>
        <v>1</v>
      </c>
      <c r="I6786" s="6" t="str">
        <f>IF(OR(A6786="",COUNTIF('Message audit'!$A$2:$A$201,A6786)=0,AND(B6786&lt;&gt;"To",B6786&lt;&gt;"CC",B6786&lt;&gt;"BCC"),E6786&lt;&gt;"BASIC_OK"),"REVIEW","OK")</f>
        <v>OK</v>
      </c>
    </row>
    <row r="6787">
      <c r="A6787" s="5" t="s">
        <v>270</v>
      </c>
      <c r="B6787" s="5" t="s">
        <v>65</v>
      </c>
      <c r="C6787" s="5" t="s">
        <v>2021</v>
      </c>
      <c r="D6787" s="6" t="str">
        <f t="shared" si="1"/>
        <v>person1786@demo.invalid</v>
      </c>
      <c r="E6787" s="6" t="str">
        <f t="shared" si="2"/>
        <v>BASIC_OK</v>
      </c>
      <c r="F6787" s="6" t="str">
        <f>IF(E6787&lt;&gt;"BASIC_OK","REVIEW",IF(RIGHT(D6787,LEN(LOWER(TRIM('Audit summary'!$B$16)))+1)="@"&amp;LOWER(TRIM('Audit summary'!$B$16)),"INTERNAL","EXTERNAL"))</f>
        <v>INTERNAL</v>
      </c>
      <c r="G6787" s="6">
        <f t="shared" si="3"/>
        <v>0</v>
      </c>
      <c r="H6787" s="6">
        <f t="shared" si="4"/>
        <v>1</v>
      </c>
      <c r="I6787" s="6" t="str">
        <f>IF(OR(A6787="",COUNTIF('Message audit'!$A$2:$A$201,A6787)=0,AND(B6787&lt;&gt;"To",B6787&lt;&gt;"CC",B6787&lt;&gt;"BCC"),E6787&lt;&gt;"BASIC_OK"),"REVIEW","OK")</f>
        <v>OK</v>
      </c>
    </row>
    <row r="6788">
      <c r="A6788" s="5" t="s">
        <v>270</v>
      </c>
      <c r="B6788" s="5" t="s">
        <v>21</v>
      </c>
      <c r="C6788" s="5" t="s">
        <v>2022</v>
      </c>
      <c r="D6788" s="6" t="str">
        <f t="shared" si="1"/>
        <v>person1787@demo.invalid</v>
      </c>
      <c r="E6788" s="6" t="str">
        <f t="shared" si="2"/>
        <v>BASIC_OK</v>
      </c>
      <c r="F6788" s="6" t="str">
        <f>IF(E6788&lt;&gt;"BASIC_OK","REVIEW",IF(RIGHT(D6788,LEN(LOWER(TRIM('Audit summary'!$B$16)))+1)="@"&amp;LOWER(TRIM('Audit summary'!$B$16)),"INTERNAL","EXTERNAL"))</f>
        <v>INTERNAL</v>
      </c>
      <c r="G6788" s="6">
        <f t="shared" si="3"/>
        <v>0</v>
      </c>
      <c r="H6788" s="6">
        <f t="shared" si="4"/>
        <v>1</v>
      </c>
      <c r="I6788" s="6" t="str">
        <f>IF(OR(A6788="",COUNTIF('Message audit'!$A$2:$A$201,A6788)=0,AND(B6788&lt;&gt;"To",B6788&lt;&gt;"CC",B6788&lt;&gt;"BCC"),E6788&lt;&gt;"BASIC_OK"),"REVIEW","OK")</f>
        <v>OK</v>
      </c>
    </row>
    <row r="6789">
      <c r="A6789" s="5" t="s">
        <v>270</v>
      </c>
      <c r="B6789" s="5" t="s">
        <v>50</v>
      </c>
      <c r="C6789" s="5" t="s">
        <v>2023</v>
      </c>
      <c r="D6789" s="6" t="str">
        <f t="shared" si="1"/>
        <v>person1788@demo.invalid</v>
      </c>
      <c r="E6789" s="6" t="str">
        <f t="shared" si="2"/>
        <v>BASIC_OK</v>
      </c>
      <c r="F6789" s="6" t="str">
        <f>IF(E6789&lt;&gt;"BASIC_OK","REVIEW",IF(RIGHT(D6789,LEN(LOWER(TRIM('Audit summary'!$B$16)))+1)="@"&amp;LOWER(TRIM('Audit summary'!$B$16)),"INTERNAL","EXTERNAL"))</f>
        <v>INTERNAL</v>
      </c>
      <c r="G6789" s="6">
        <f t="shared" si="3"/>
        <v>0</v>
      </c>
      <c r="H6789" s="6">
        <f t="shared" si="4"/>
        <v>1</v>
      </c>
      <c r="I6789" s="6" t="str">
        <f>IF(OR(A6789="",COUNTIF('Message audit'!$A$2:$A$201,A6789)=0,AND(B6789&lt;&gt;"To",B6789&lt;&gt;"CC",B6789&lt;&gt;"BCC"),E6789&lt;&gt;"BASIC_OK"),"REVIEW","OK")</f>
        <v>OK</v>
      </c>
    </row>
    <row r="6790">
      <c r="A6790" s="5" t="s">
        <v>270</v>
      </c>
      <c r="B6790" s="5" t="s">
        <v>65</v>
      </c>
      <c r="C6790" s="5" t="s">
        <v>2024</v>
      </c>
      <c r="D6790" s="6" t="str">
        <f t="shared" si="1"/>
        <v>person1789@demo.invalid</v>
      </c>
      <c r="E6790" s="6" t="str">
        <f t="shared" si="2"/>
        <v>BASIC_OK</v>
      </c>
      <c r="F6790" s="6" t="str">
        <f>IF(E6790&lt;&gt;"BASIC_OK","REVIEW",IF(RIGHT(D6790,LEN(LOWER(TRIM('Audit summary'!$B$16)))+1)="@"&amp;LOWER(TRIM('Audit summary'!$B$16)),"INTERNAL","EXTERNAL"))</f>
        <v>INTERNAL</v>
      </c>
      <c r="G6790" s="6">
        <f t="shared" si="3"/>
        <v>0</v>
      </c>
      <c r="H6790" s="6">
        <f t="shared" si="4"/>
        <v>1</v>
      </c>
      <c r="I6790" s="6" t="str">
        <f>IF(OR(A6790="",COUNTIF('Message audit'!$A$2:$A$201,A6790)=0,AND(B6790&lt;&gt;"To",B6790&lt;&gt;"CC",B6790&lt;&gt;"BCC"),E6790&lt;&gt;"BASIC_OK"),"REVIEW","OK")</f>
        <v>OK</v>
      </c>
    </row>
    <row r="6791">
      <c r="A6791" s="5" t="s">
        <v>270</v>
      </c>
      <c r="B6791" s="5" t="s">
        <v>21</v>
      </c>
      <c r="C6791" s="5" t="s">
        <v>2025</v>
      </c>
      <c r="D6791" s="6" t="str">
        <f t="shared" si="1"/>
        <v>person1790@example.org</v>
      </c>
      <c r="E6791" s="6" t="str">
        <f t="shared" si="2"/>
        <v>BASIC_OK</v>
      </c>
      <c r="F6791" s="6" t="str">
        <f>IF(E6791&lt;&gt;"BASIC_OK","REVIEW",IF(RIGHT(D6791,LEN(LOWER(TRIM('Audit summary'!$B$16)))+1)="@"&amp;LOWER(TRIM('Audit summary'!$B$16)),"INTERNAL","EXTERNAL"))</f>
        <v>EXTERNAL</v>
      </c>
      <c r="G6791" s="6">
        <f t="shared" si="3"/>
        <v>0</v>
      </c>
      <c r="H6791" s="6">
        <f t="shared" si="4"/>
        <v>1</v>
      </c>
      <c r="I6791" s="6" t="str">
        <f>IF(OR(A6791="",COUNTIF('Message audit'!$A$2:$A$201,A6791)=0,AND(B6791&lt;&gt;"To",B6791&lt;&gt;"CC",B6791&lt;&gt;"BCC"),E6791&lt;&gt;"BASIC_OK"),"REVIEW","OK")</f>
        <v>OK</v>
      </c>
    </row>
    <row r="6792">
      <c r="A6792" s="5" t="s">
        <v>270</v>
      </c>
      <c r="B6792" s="5" t="s">
        <v>50</v>
      </c>
      <c r="C6792" s="5" t="s">
        <v>2026</v>
      </c>
      <c r="D6792" s="6" t="str">
        <f t="shared" si="1"/>
        <v>person1791@demo.invalid</v>
      </c>
      <c r="E6792" s="6" t="str">
        <f t="shared" si="2"/>
        <v>BASIC_OK</v>
      </c>
      <c r="F6792" s="6" t="str">
        <f>IF(E6792&lt;&gt;"BASIC_OK","REVIEW",IF(RIGHT(D6792,LEN(LOWER(TRIM('Audit summary'!$B$16)))+1)="@"&amp;LOWER(TRIM('Audit summary'!$B$16)),"INTERNAL","EXTERNAL"))</f>
        <v>INTERNAL</v>
      </c>
      <c r="G6792" s="6">
        <f t="shared" si="3"/>
        <v>0</v>
      </c>
      <c r="H6792" s="6">
        <f t="shared" si="4"/>
        <v>1</v>
      </c>
      <c r="I6792" s="6" t="str">
        <f>IF(OR(A6792="",COUNTIF('Message audit'!$A$2:$A$201,A6792)=0,AND(B6792&lt;&gt;"To",B6792&lt;&gt;"CC",B6792&lt;&gt;"BCC"),E6792&lt;&gt;"BASIC_OK"),"REVIEW","OK")</f>
        <v>OK</v>
      </c>
    </row>
    <row r="6793">
      <c r="A6793" s="5" t="s">
        <v>270</v>
      </c>
      <c r="B6793" s="5" t="s">
        <v>65</v>
      </c>
      <c r="C6793" s="5" t="s">
        <v>2027</v>
      </c>
      <c r="D6793" s="6" t="str">
        <f t="shared" si="1"/>
        <v>person1792@demo.invalid</v>
      </c>
      <c r="E6793" s="6" t="str">
        <f t="shared" si="2"/>
        <v>BASIC_OK</v>
      </c>
      <c r="F6793" s="6" t="str">
        <f>IF(E6793&lt;&gt;"BASIC_OK","REVIEW",IF(RIGHT(D6793,LEN(LOWER(TRIM('Audit summary'!$B$16)))+1)="@"&amp;LOWER(TRIM('Audit summary'!$B$16)),"INTERNAL","EXTERNAL"))</f>
        <v>INTERNAL</v>
      </c>
      <c r="G6793" s="6">
        <f t="shared" si="3"/>
        <v>0</v>
      </c>
      <c r="H6793" s="6">
        <f t="shared" si="4"/>
        <v>1</v>
      </c>
      <c r="I6793" s="6" t="str">
        <f>IF(OR(A6793="",COUNTIF('Message audit'!$A$2:$A$201,A6793)=0,AND(B6793&lt;&gt;"To",B6793&lt;&gt;"CC",B6793&lt;&gt;"BCC"),E6793&lt;&gt;"BASIC_OK"),"REVIEW","OK")</f>
        <v>OK</v>
      </c>
    </row>
    <row r="6794">
      <c r="A6794" s="5" t="s">
        <v>270</v>
      </c>
      <c r="B6794" s="5" t="s">
        <v>21</v>
      </c>
      <c r="C6794" s="5" t="s">
        <v>2028</v>
      </c>
      <c r="D6794" s="6" t="str">
        <f t="shared" si="1"/>
        <v>person1793@demo.invalid</v>
      </c>
      <c r="E6794" s="6" t="str">
        <f t="shared" si="2"/>
        <v>BASIC_OK</v>
      </c>
      <c r="F6794" s="6" t="str">
        <f>IF(E6794&lt;&gt;"BASIC_OK","REVIEW",IF(RIGHT(D6794,LEN(LOWER(TRIM('Audit summary'!$B$16)))+1)="@"&amp;LOWER(TRIM('Audit summary'!$B$16)),"INTERNAL","EXTERNAL"))</f>
        <v>INTERNAL</v>
      </c>
      <c r="G6794" s="6">
        <f t="shared" si="3"/>
        <v>0</v>
      </c>
      <c r="H6794" s="6">
        <f t="shared" si="4"/>
        <v>1</v>
      </c>
      <c r="I6794" s="6" t="str">
        <f>IF(OR(A6794="",COUNTIF('Message audit'!$A$2:$A$201,A6794)=0,AND(B6794&lt;&gt;"To",B6794&lt;&gt;"CC",B6794&lt;&gt;"BCC"),E6794&lt;&gt;"BASIC_OK"),"REVIEW","OK")</f>
        <v>OK</v>
      </c>
    </row>
    <row r="6795">
      <c r="A6795" s="5" t="s">
        <v>270</v>
      </c>
      <c r="B6795" s="5" t="s">
        <v>50</v>
      </c>
      <c r="C6795" s="5" t="s">
        <v>2029</v>
      </c>
      <c r="D6795" s="6" t="str">
        <f t="shared" si="1"/>
        <v>person1794@demo.invalid</v>
      </c>
      <c r="E6795" s="6" t="str">
        <f t="shared" si="2"/>
        <v>BASIC_OK</v>
      </c>
      <c r="F6795" s="6" t="str">
        <f>IF(E6795&lt;&gt;"BASIC_OK","REVIEW",IF(RIGHT(D6795,LEN(LOWER(TRIM('Audit summary'!$B$16)))+1)="@"&amp;LOWER(TRIM('Audit summary'!$B$16)),"INTERNAL","EXTERNAL"))</f>
        <v>INTERNAL</v>
      </c>
      <c r="G6795" s="6">
        <f t="shared" si="3"/>
        <v>0</v>
      </c>
      <c r="H6795" s="6">
        <f t="shared" si="4"/>
        <v>1</v>
      </c>
      <c r="I6795" s="6" t="str">
        <f>IF(OR(A6795="",COUNTIF('Message audit'!$A$2:$A$201,A6795)=0,AND(B6795&lt;&gt;"To",B6795&lt;&gt;"CC",B6795&lt;&gt;"BCC"),E6795&lt;&gt;"BASIC_OK"),"REVIEW","OK")</f>
        <v>OK</v>
      </c>
    </row>
    <row r="6796">
      <c r="A6796" s="5" t="s">
        <v>270</v>
      </c>
      <c r="B6796" s="5" t="s">
        <v>65</v>
      </c>
      <c r="C6796" s="5" t="s">
        <v>2030</v>
      </c>
      <c r="D6796" s="6" t="str">
        <f t="shared" si="1"/>
        <v>person1795@example.org</v>
      </c>
      <c r="E6796" s="6" t="str">
        <f t="shared" si="2"/>
        <v>BASIC_OK</v>
      </c>
      <c r="F6796" s="6" t="str">
        <f>IF(E6796&lt;&gt;"BASIC_OK","REVIEW",IF(RIGHT(D6796,LEN(LOWER(TRIM('Audit summary'!$B$16)))+1)="@"&amp;LOWER(TRIM('Audit summary'!$B$16)),"INTERNAL","EXTERNAL"))</f>
        <v>EXTERNAL</v>
      </c>
      <c r="G6796" s="6">
        <f t="shared" si="3"/>
        <v>0</v>
      </c>
      <c r="H6796" s="6">
        <f t="shared" si="4"/>
        <v>1</v>
      </c>
      <c r="I6796" s="6" t="str">
        <f>IF(OR(A6796="",COUNTIF('Message audit'!$A$2:$A$201,A6796)=0,AND(B6796&lt;&gt;"To",B6796&lt;&gt;"CC",B6796&lt;&gt;"BCC"),E6796&lt;&gt;"BASIC_OK"),"REVIEW","OK")</f>
        <v>OK</v>
      </c>
    </row>
    <row r="6797">
      <c r="A6797" s="5" t="s">
        <v>270</v>
      </c>
      <c r="B6797" s="5" t="s">
        <v>21</v>
      </c>
      <c r="C6797" s="5" t="s">
        <v>2031</v>
      </c>
      <c r="D6797" s="6" t="str">
        <f t="shared" si="1"/>
        <v>person1796@demo.invalid</v>
      </c>
      <c r="E6797" s="6" t="str">
        <f t="shared" si="2"/>
        <v>BASIC_OK</v>
      </c>
      <c r="F6797" s="6" t="str">
        <f>IF(E6797&lt;&gt;"BASIC_OK","REVIEW",IF(RIGHT(D6797,LEN(LOWER(TRIM('Audit summary'!$B$16)))+1)="@"&amp;LOWER(TRIM('Audit summary'!$B$16)),"INTERNAL","EXTERNAL"))</f>
        <v>INTERNAL</v>
      </c>
      <c r="G6797" s="6">
        <f t="shared" si="3"/>
        <v>0</v>
      </c>
      <c r="H6797" s="6">
        <f t="shared" si="4"/>
        <v>1</v>
      </c>
      <c r="I6797" s="6" t="str">
        <f>IF(OR(A6797="",COUNTIF('Message audit'!$A$2:$A$201,A6797)=0,AND(B6797&lt;&gt;"To",B6797&lt;&gt;"CC",B6797&lt;&gt;"BCC"),E6797&lt;&gt;"BASIC_OK"),"REVIEW","OK")</f>
        <v>OK</v>
      </c>
    </row>
    <row r="6798">
      <c r="A6798" s="5" t="s">
        <v>270</v>
      </c>
      <c r="B6798" s="5" t="s">
        <v>50</v>
      </c>
      <c r="C6798" s="5" t="s">
        <v>2032</v>
      </c>
      <c r="D6798" s="6" t="str">
        <f t="shared" si="1"/>
        <v>person1797@demo.invalid</v>
      </c>
      <c r="E6798" s="6" t="str">
        <f t="shared" si="2"/>
        <v>BASIC_OK</v>
      </c>
      <c r="F6798" s="6" t="str">
        <f>IF(E6798&lt;&gt;"BASIC_OK","REVIEW",IF(RIGHT(D6798,LEN(LOWER(TRIM('Audit summary'!$B$16)))+1)="@"&amp;LOWER(TRIM('Audit summary'!$B$16)),"INTERNAL","EXTERNAL"))</f>
        <v>INTERNAL</v>
      </c>
      <c r="G6798" s="6">
        <f t="shared" si="3"/>
        <v>0</v>
      </c>
      <c r="H6798" s="6">
        <f t="shared" si="4"/>
        <v>1</v>
      </c>
      <c r="I6798" s="6" t="str">
        <f>IF(OR(A6798="",COUNTIF('Message audit'!$A$2:$A$201,A6798)=0,AND(B6798&lt;&gt;"To",B6798&lt;&gt;"CC",B6798&lt;&gt;"BCC"),E6798&lt;&gt;"BASIC_OK"),"REVIEW","OK")</f>
        <v>OK</v>
      </c>
    </row>
    <row r="6799">
      <c r="A6799" s="5" t="s">
        <v>270</v>
      </c>
      <c r="B6799" s="5" t="s">
        <v>65</v>
      </c>
      <c r="C6799" s="5" t="s">
        <v>2033</v>
      </c>
      <c r="D6799" s="6" t="str">
        <f t="shared" si="1"/>
        <v>person1798@demo.invalid</v>
      </c>
      <c r="E6799" s="6" t="str">
        <f t="shared" si="2"/>
        <v>BASIC_OK</v>
      </c>
      <c r="F6799" s="6" t="str">
        <f>IF(E6799&lt;&gt;"BASIC_OK","REVIEW",IF(RIGHT(D6799,LEN(LOWER(TRIM('Audit summary'!$B$16)))+1)="@"&amp;LOWER(TRIM('Audit summary'!$B$16)),"INTERNAL","EXTERNAL"))</f>
        <v>INTERNAL</v>
      </c>
      <c r="G6799" s="6">
        <f t="shared" si="3"/>
        <v>0</v>
      </c>
      <c r="H6799" s="6">
        <f t="shared" si="4"/>
        <v>1</v>
      </c>
      <c r="I6799" s="6" t="str">
        <f>IF(OR(A6799="",COUNTIF('Message audit'!$A$2:$A$201,A6799)=0,AND(B6799&lt;&gt;"To",B6799&lt;&gt;"CC",B6799&lt;&gt;"BCC"),E6799&lt;&gt;"BASIC_OK"),"REVIEW","OK")</f>
        <v>OK</v>
      </c>
    </row>
    <row r="6800">
      <c r="A6800" s="5" t="s">
        <v>270</v>
      </c>
      <c r="B6800" s="5" t="s">
        <v>21</v>
      </c>
      <c r="C6800" s="5" t="s">
        <v>2034</v>
      </c>
      <c r="D6800" s="6" t="str">
        <f t="shared" si="1"/>
        <v>person1799@demo.invalid</v>
      </c>
      <c r="E6800" s="6" t="str">
        <f t="shared" si="2"/>
        <v>BASIC_OK</v>
      </c>
      <c r="F6800" s="6" t="str">
        <f>IF(E6800&lt;&gt;"BASIC_OK","REVIEW",IF(RIGHT(D6800,LEN(LOWER(TRIM('Audit summary'!$B$16)))+1)="@"&amp;LOWER(TRIM('Audit summary'!$B$16)),"INTERNAL","EXTERNAL"))</f>
        <v>INTERNAL</v>
      </c>
      <c r="G6800" s="6">
        <f t="shared" si="3"/>
        <v>0</v>
      </c>
      <c r="H6800" s="6">
        <f t="shared" si="4"/>
        <v>1</v>
      </c>
      <c r="I6800" s="6" t="str">
        <f>IF(OR(A6800="",COUNTIF('Message audit'!$A$2:$A$201,A6800)=0,AND(B6800&lt;&gt;"To",B6800&lt;&gt;"CC",B6800&lt;&gt;"BCC"),E6800&lt;&gt;"BASIC_OK"),"REVIEW","OK")</f>
        <v>OK</v>
      </c>
    </row>
    <row r="6801">
      <c r="A6801" s="5" t="s">
        <v>270</v>
      </c>
      <c r="B6801" s="5" t="s">
        <v>50</v>
      </c>
      <c r="D6801" s="6" t="str">
        <f t="shared" si="1"/>
        <v/>
      </c>
      <c r="E6801" s="6" t="str">
        <f t="shared" si="2"/>
        <v>MISSING</v>
      </c>
      <c r="F6801" s="6" t="str">
        <f>IF(E6801&lt;&gt;"BASIC_OK","REVIEW",IF(RIGHT(D6801,LEN(LOWER(TRIM('Audit summary'!$B$16)))+1)="@"&amp;LOWER(TRIM('Audit summary'!$B$16)),"INTERNAL","EXTERNAL"))</f>
        <v>REVIEW</v>
      </c>
      <c r="G6801" s="6">
        <f t="shared" si="3"/>
        <v>0</v>
      </c>
      <c r="H6801" s="6">
        <f t="shared" si="4"/>
        <v>0</v>
      </c>
      <c r="I6801" s="6" t="str">
        <f>IF(OR(A6801="",COUNTIF('Message audit'!$A$2:$A$201,A6801)=0,AND(B6801&lt;&gt;"To",B6801&lt;&gt;"CC",B6801&lt;&gt;"BCC"),E6801&lt;&gt;"BASIC_OK"),"REVIEW","OK")</f>
        <v>REVIEW</v>
      </c>
    </row>
    <row r="6802">
      <c r="A6802" s="5" t="s">
        <v>270</v>
      </c>
      <c r="B6802" s="5" t="s">
        <v>65</v>
      </c>
      <c r="C6802" s="5" t="s">
        <v>2035</v>
      </c>
      <c r="D6802" s="6" t="str">
        <f t="shared" si="1"/>
        <v>broken-1801</v>
      </c>
      <c r="E6802" s="6" t="str">
        <f t="shared" si="2"/>
        <v>REVIEW</v>
      </c>
      <c r="F6802" s="6" t="str">
        <f>IF(E6802&lt;&gt;"BASIC_OK","REVIEW",IF(RIGHT(D6802,LEN(LOWER(TRIM('Audit summary'!$B$16)))+1)="@"&amp;LOWER(TRIM('Audit summary'!$B$16)),"INTERNAL","EXTERNAL"))</f>
        <v>REVIEW</v>
      </c>
      <c r="G6802" s="6">
        <f t="shared" si="3"/>
        <v>0</v>
      </c>
      <c r="H6802" s="6">
        <f t="shared" si="4"/>
        <v>0</v>
      </c>
      <c r="I6802" s="6" t="str">
        <f>IF(OR(A6802="",COUNTIF('Message audit'!$A$2:$A$201,A6802)=0,AND(B6802&lt;&gt;"To",B6802&lt;&gt;"CC",B6802&lt;&gt;"BCC"),E6802&lt;&gt;"BASIC_OK"),"REVIEW","OK")</f>
        <v>REVIEW</v>
      </c>
    </row>
    <row r="6803">
      <c r="A6803" s="5" t="s">
        <v>272</v>
      </c>
      <c r="B6803" s="5" t="s">
        <v>21</v>
      </c>
      <c r="C6803" s="5" t="s">
        <v>2036</v>
      </c>
      <c r="D6803" s="6" t="str">
        <f t="shared" si="1"/>
        <v>person1802@demo.invalid</v>
      </c>
      <c r="E6803" s="6" t="str">
        <f t="shared" si="2"/>
        <v>BASIC_OK</v>
      </c>
      <c r="F6803" s="6" t="str">
        <f>IF(E6803&lt;&gt;"BASIC_OK","REVIEW",IF(RIGHT(D6803,LEN(LOWER(TRIM('Audit summary'!$B$16)))+1)="@"&amp;LOWER(TRIM('Audit summary'!$B$16)),"INTERNAL","EXTERNAL"))</f>
        <v>INTERNAL</v>
      </c>
      <c r="G6803" s="6">
        <f t="shared" si="3"/>
        <v>0</v>
      </c>
      <c r="H6803" s="6">
        <f t="shared" si="4"/>
        <v>1</v>
      </c>
      <c r="I6803" s="6" t="str">
        <f>IF(OR(A6803="",COUNTIF('Message audit'!$A$2:$A$201,A6803)=0,AND(B6803&lt;&gt;"To",B6803&lt;&gt;"CC",B6803&lt;&gt;"BCC"),E6803&lt;&gt;"BASIC_OK"),"REVIEW","OK")</f>
        <v>OK</v>
      </c>
    </row>
    <row r="6804">
      <c r="A6804" s="5" t="s">
        <v>272</v>
      </c>
      <c r="B6804" s="5" t="s">
        <v>50</v>
      </c>
      <c r="C6804" s="5" t="s">
        <v>2037</v>
      </c>
      <c r="D6804" s="6" t="str">
        <f t="shared" si="1"/>
        <v>person1803@demo.invalid</v>
      </c>
      <c r="E6804" s="6" t="str">
        <f t="shared" si="2"/>
        <v>BASIC_OK</v>
      </c>
      <c r="F6804" s="6" t="str">
        <f>IF(E6804&lt;&gt;"BASIC_OK","REVIEW",IF(RIGHT(D6804,LEN(LOWER(TRIM('Audit summary'!$B$16)))+1)="@"&amp;LOWER(TRIM('Audit summary'!$B$16)),"INTERNAL","EXTERNAL"))</f>
        <v>INTERNAL</v>
      </c>
      <c r="G6804" s="6">
        <f t="shared" si="3"/>
        <v>0</v>
      </c>
      <c r="H6804" s="6">
        <f t="shared" si="4"/>
        <v>1</v>
      </c>
      <c r="I6804" s="6" t="str">
        <f>IF(OR(A6804="",COUNTIF('Message audit'!$A$2:$A$201,A6804)=0,AND(B6804&lt;&gt;"To",B6804&lt;&gt;"CC",B6804&lt;&gt;"BCC"),E6804&lt;&gt;"BASIC_OK"),"REVIEW","OK")</f>
        <v>OK</v>
      </c>
    </row>
    <row r="6805">
      <c r="A6805" s="5" t="s">
        <v>272</v>
      </c>
      <c r="B6805" s="5" t="s">
        <v>65</v>
      </c>
      <c r="C6805" s="5" t="s">
        <v>2038</v>
      </c>
      <c r="D6805" s="6" t="str">
        <f t="shared" si="1"/>
        <v>person1804@demo.invalid</v>
      </c>
      <c r="E6805" s="6" t="str">
        <f t="shared" si="2"/>
        <v>BASIC_OK</v>
      </c>
      <c r="F6805" s="6" t="str">
        <f>IF(E6805&lt;&gt;"BASIC_OK","REVIEW",IF(RIGHT(D6805,LEN(LOWER(TRIM('Audit summary'!$B$16)))+1)="@"&amp;LOWER(TRIM('Audit summary'!$B$16)),"INTERNAL","EXTERNAL"))</f>
        <v>INTERNAL</v>
      </c>
      <c r="G6805" s="6">
        <f t="shared" si="3"/>
        <v>0</v>
      </c>
      <c r="H6805" s="6">
        <f t="shared" si="4"/>
        <v>1</v>
      </c>
      <c r="I6805" s="6" t="str">
        <f>IF(OR(A6805="",COUNTIF('Message audit'!$A$2:$A$201,A6805)=0,AND(B6805&lt;&gt;"To",B6805&lt;&gt;"CC",B6805&lt;&gt;"BCC"),E6805&lt;&gt;"BASIC_OK"),"REVIEW","OK")</f>
        <v>OK</v>
      </c>
    </row>
    <row r="6806">
      <c r="A6806" s="5" t="s">
        <v>272</v>
      </c>
      <c r="B6806" s="5" t="s">
        <v>21</v>
      </c>
      <c r="C6806" s="5" t="s">
        <v>2039</v>
      </c>
      <c r="D6806" s="6" t="str">
        <f t="shared" si="1"/>
        <v>person1805@example.org</v>
      </c>
      <c r="E6806" s="6" t="str">
        <f t="shared" si="2"/>
        <v>BASIC_OK</v>
      </c>
      <c r="F6806" s="6" t="str">
        <f>IF(E6806&lt;&gt;"BASIC_OK","REVIEW",IF(RIGHT(D6806,LEN(LOWER(TRIM('Audit summary'!$B$16)))+1)="@"&amp;LOWER(TRIM('Audit summary'!$B$16)),"INTERNAL","EXTERNAL"))</f>
        <v>EXTERNAL</v>
      </c>
      <c r="G6806" s="6">
        <f t="shared" si="3"/>
        <v>0</v>
      </c>
      <c r="H6806" s="6">
        <f t="shared" si="4"/>
        <v>1</v>
      </c>
      <c r="I6806" s="6" t="str">
        <f>IF(OR(A6806="",COUNTIF('Message audit'!$A$2:$A$201,A6806)=0,AND(B6806&lt;&gt;"To",B6806&lt;&gt;"CC",B6806&lt;&gt;"BCC"),E6806&lt;&gt;"BASIC_OK"),"REVIEW","OK")</f>
        <v>OK</v>
      </c>
    </row>
    <row r="6807">
      <c r="A6807" s="5" t="s">
        <v>272</v>
      </c>
      <c r="B6807" s="5" t="s">
        <v>50</v>
      </c>
      <c r="C6807" s="5" t="s">
        <v>2040</v>
      </c>
      <c r="D6807" s="6" t="str">
        <f t="shared" si="1"/>
        <v>person1806@demo.invalid</v>
      </c>
      <c r="E6807" s="6" t="str">
        <f t="shared" si="2"/>
        <v>BASIC_OK</v>
      </c>
      <c r="F6807" s="6" t="str">
        <f>IF(E6807&lt;&gt;"BASIC_OK","REVIEW",IF(RIGHT(D6807,LEN(LOWER(TRIM('Audit summary'!$B$16)))+1)="@"&amp;LOWER(TRIM('Audit summary'!$B$16)),"INTERNAL","EXTERNAL"))</f>
        <v>INTERNAL</v>
      </c>
      <c r="G6807" s="6">
        <f t="shared" si="3"/>
        <v>0</v>
      </c>
      <c r="H6807" s="6">
        <f t="shared" si="4"/>
        <v>1</v>
      </c>
      <c r="I6807" s="6" t="str">
        <f>IF(OR(A6807="",COUNTIF('Message audit'!$A$2:$A$201,A6807)=0,AND(B6807&lt;&gt;"To",B6807&lt;&gt;"CC",B6807&lt;&gt;"BCC"),E6807&lt;&gt;"BASIC_OK"),"REVIEW","OK")</f>
        <v>OK</v>
      </c>
    </row>
    <row r="6808">
      <c r="A6808" s="5" t="s">
        <v>272</v>
      </c>
      <c r="B6808" s="5" t="s">
        <v>65</v>
      </c>
      <c r="C6808" s="5" t="s">
        <v>2041</v>
      </c>
      <c r="D6808" s="6" t="str">
        <f t="shared" si="1"/>
        <v>person1807@demo.invalid</v>
      </c>
      <c r="E6808" s="6" t="str">
        <f t="shared" si="2"/>
        <v>BASIC_OK</v>
      </c>
      <c r="F6808" s="6" t="str">
        <f>IF(E6808&lt;&gt;"BASIC_OK","REVIEW",IF(RIGHT(D6808,LEN(LOWER(TRIM('Audit summary'!$B$16)))+1)="@"&amp;LOWER(TRIM('Audit summary'!$B$16)),"INTERNAL","EXTERNAL"))</f>
        <v>INTERNAL</v>
      </c>
      <c r="G6808" s="6">
        <f t="shared" si="3"/>
        <v>0</v>
      </c>
      <c r="H6808" s="6">
        <f t="shared" si="4"/>
        <v>1</v>
      </c>
      <c r="I6808" s="6" t="str">
        <f>IF(OR(A6808="",COUNTIF('Message audit'!$A$2:$A$201,A6808)=0,AND(B6808&lt;&gt;"To",B6808&lt;&gt;"CC",B6808&lt;&gt;"BCC"),E6808&lt;&gt;"BASIC_OK"),"REVIEW","OK")</f>
        <v>OK</v>
      </c>
    </row>
    <row r="6809">
      <c r="A6809" s="5" t="s">
        <v>272</v>
      </c>
      <c r="B6809" s="5" t="s">
        <v>21</v>
      </c>
      <c r="C6809" s="5" t="s">
        <v>2042</v>
      </c>
      <c r="D6809" s="6" t="str">
        <f t="shared" si="1"/>
        <v>person1808@demo.invalid</v>
      </c>
      <c r="E6809" s="6" t="str">
        <f t="shared" si="2"/>
        <v>BASIC_OK</v>
      </c>
      <c r="F6809" s="6" t="str">
        <f>IF(E6809&lt;&gt;"BASIC_OK","REVIEW",IF(RIGHT(D6809,LEN(LOWER(TRIM('Audit summary'!$B$16)))+1)="@"&amp;LOWER(TRIM('Audit summary'!$B$16)),"INTERNAL","EXTERNAL"))</f>
        <v>INTERNAL</v>
      </c>
      <c r="G6809" s="6">
        <f t="shared" si="3"/>
        <v>0</v>
      </c>
      <c r="H6809" s="6">
        <f t="shared" si="4"/>
        <v>1</v>
      </c>
      <c r="I6809" s="6" t="str">
        <f>IF(OR(A6809="",COUNTIF('Message audit'!$A$2:$A$201,A6809)=0,AND(B6809&lt;&gt;"To",B6809&lt;&gt;"CC",B6809&lt;&gt;"BCC"),E6809&lt;&gt;"BASIC_OK"),"REVIEW","OK")</f>
        <v>OK</v>
      </c>
    </row>
    <row r="6810">
      <c r="A6810" s="5" t="s">
        <v>272</v>
      </c>
      <c r="B6810" s="5" t="s">
        <v>50</v>
      </c>
      <c r="C6810" s="5" t="s">
        <v>2043</v>
      </c>
      <c r="D6810" s="6" t="str">
        <f t="shared" si="1"/>
        <v>person1809@demo.invalid</v>
      </c>
      <c r="E6810" s="6" t="str">
        <f t="shared" si="2"/>
        <v>BASIC_OK</v>
      </c>
      <c r="F6810" s="6" t="str">
        <f>IF(E6810&lt;&gt;"BASIC_OK","REVIEW",IF(RIGHT(D6810,LEN(LOWER(TRIM('Audit summary'!$B$16)))+1)="@"&amp;LOWER(TRIM('Audit summary'!$B$16)),"INTERNAL","EXTERNAL"))</f>
        <v>INTERNAL</v>
      </c>
      <c r="G6810" s="6">
        <f t="shared" si="3"/>
        <v>0</v>
      </c>
      <c r="H6810" s="6">
        <f t="shared" si="4"/>
        <v>1</v>
      </c>
      <c r="I6810" s="6" t="str">
        <f>IF(OR(A6810="",COUNTIF('Message audit'!$A$2:$A$201,A6810)=0,AND(B6810&lt;&gt;"To",B6810&lt;&gt;"CC",B6810&lt;&gt;"BCC"),E6810&lt;&gt;"BASIC_OK"),"REVIEW","OK")</f>
        <v>OK</v>
      </c>
    </row>
    <row r="6811">
      <c r="A6811" s="5" t="s">
        <v>272</v>
      </c>
      <c r="B6811" s="5" t="s">
        <v>65</v>
      </c>
      <c r="C6811" s="5" t="s">
        <v>2044</v>
      </c>
      <c r="D6811" s="6" t="str">
        <f t="shared" si="1"/>
        <v>person1810@example.org</v>
      </c>
      <c r="E6811" s="6" t="str">
        <f t="shared" si="2"/>
        <v>BASIC_OK</v>
      </c>
      <c r="F6811" s="6" t="str">
        <f>IF(E6811&lt;&gt;"BASIC_OK","REVIEW",IF(RIGHT(D6811,LEN(LOWER(TRIM('Audit summary'!$B$16)))+1)="@"&amp;LOWER(TRIM('Audit summary'!$B$16)),"INTERNAL","EXTERNAL"))</f>
        <v>EXTERNAL</v>
      </c>
      <c r="G6811" s="6">
        <f t="shared" si="3"/>
        <v>0</v>
      </c>
      <c r="H6811" s="6">
        <f t="shared" si="4"/>
        <v>1</v>
      </c>
      <c r="I6811" s="6" t="str">
        <f>IF(OR(A6811="",COUNTIF('Message audit'!$A$2:$A$201,A6811)=0,AND(B6811&lt;&gt;"To",B6811&lt;&gt;"CC",B6811&lt;&gt;"BCC"),E6811&lt;&gt;"BASIC_OK"),"REVIEW","OK")</f>
        <v>OK</v>
      </c>
    </row>
    <row r="6812">
      <c r="A6812" s="5" t="s">
        <v>272</v>
      </c>
      <c r="B6812" s="5" t="s">
        <v>21</v>
      </c>
      <c r="C6812" s="5" t="s">
        <v>2045</v>
      </c>
      <c r="D6812" s="6" t="str">
        <f t="shared" si="1"/>
        <v>person1811@demo.invalid</v>
      </c>
      <c r="E6812" s="6" t="str">
        <f t="shared" si="2"/>
        <v>BASIC_OK</v>
      </c>
      <c r="F6812" s="6" t="str">
        <f>IF(E6812&lt;&gt;"BASIC_OK","REVIEW",IF(RIGHT(D6812,LEN(LOWER(TRIM('Audit summary'!$B$16)))+1)="@"&amp;LOWER(TRIM('Audit summary'!$B$16)),"INTERNAL","EXTERNAL"))</f>
        <v>INTERNAL</v>
      </c>
      <c r="G6812" s="6">
        <f t="shared" si="3"/>
        <v>0</v>
      </c>
      <c r="H6812" s="6">
        <f t="shared" si="4"/>
        <v>1</v>
      </c>
      <c r="I6812" s="6" t="str">
        <f>IF(OR(A6812="",COUNTIF('Message audit'!$A$2:$A$201,A6812)=0,AND(B6812&lt;&gt;"To",B6812&lt;&gt;"CC",B6812&lt;&gt;"BCC"),E6812&lt;&gt;"BASIC_OK"),"REVIEW","OK")</f>
        <v>OK</v>
      </c>
    </row>
    <row r="6813">
      <c r="A6813" s="5" t="s">
        <v>272</v>
      </c>
      <c r="B6813" s="5" t="s">
        <v>50</v>
      </c>
      <c r="C6813" s="5" t="s">
        <v>2046</v>
      </c>
      <c r="D6813" s="6" t="str">
        <f t="shared" si="1"/>
        <v>person1812@demo.invalid</v>
      </c>
      <c r="E6813" s="6" t="str">
        <f t="shared" si="2"/>
        <v>BASIC_OK</v>
      </c>
      <c r="F6813" s="6" t="str">
        <f>IF(E6813&lt;&gt;"BASIC_OK","REVIEW",IF(RIGHT(D6813,LEN(LOWER(TRIM('Audit summary'!$B$16)))+1)="@"&amp;LOWER(TRIM('Audit summary'!$B$16)),"INTERNAL","EXTERNAL"))</f>
        <v>INTERNAL</v>
      </c>
      <c r="G6813" s="6">
        <f t="shared" si="3"/>
        <v>0</v>
      </c>
      <c r="H6813" s="6">
        <f t="shared" si="4"/>
        <v>1</v>
      </c>
      <c r="I6813" s="6" t="str">
        <f>IF(OR(A6813="",COUNTIF('Message audit'!$A$2:$A$201,A6813)=0,AND(B6813&lt;&gt;"To",B6813&lt;&gt;"CC",B6813&lt;&gt;"BCC"),E6813&lt;&gt;"BASIC_OK"),"REVIEW","OK")</f>
        <v>OK</v>
      </c>
    </row>
    <row r="6814">
      <c r="A6814" s="5" t="s">
        <v>272</v>
      </c>
      <c r="B6814" s="5" t="s">
        <v>65</v>
      </c>
      <c r="C6814" s="5" t="s">
        <v>2047</v>
      </c>
      <c r="D6814" s="6" t="str">
        <f t="shared" si="1"/>
        <v>person1813@demo.invalid</v>
      </c>
      <c r="E6814" s="6" t="str">
        <f t="shared" si="2"/>
        <v>BASIC_OK</v>
      </c>
      <c r="F6814" s="6" t="str">
        <f>IF(E6814&lt;&gt;"BASIC_OK","REVIEW",IF(RIGHT(D6814,LEN(LOWER(TRIM('Audit summary'!$B$16)))+1)="@"&amp;LOWER(TRIM('Audit summary'!$B$16)),"INTERNAL","EXTERNAL"))</f>
        <v>INTERNAL</v>
      </c>
      <c r="G6814" s="6">
        <f t="shared" si="3"/>
        <v>0</v>
      </c>
      <c r="H6814" s="6">
        <f t="shared" si="4"/>
        <v>1</v>
      </c>
      <c r="I6814" s="6" t="str">
        <f>IF(OR(A6814="",COUNTIF('Message audit'!$A$2:$A$201,A6814)=0,AND(B6814&lt;&gt;"To",B6814&lt;&gt;"CC",B6814&lt;&gt;"BCC"),E6814&lt;&gt;"BASIC_OK"),"REVIEW","OK")</f>
        <v>OK</v>
      </c>
    </row>
    <row r="6815">
      <c r="A6815" s="5" t="s">
        <v>272</v>
      </c>
      <c r="B6815" s="5" t="s">
        <v>21</v>
      </c>
      <c r="C6815" s="5" t="s">
        <v>2048</v>
      </c>
      <c r="D6815" s="6" t="str">
        <f t="shared" si="1"/>
        <v>person1814@demo.invalid</v>
      </c>
      <c r="E6815" s="6" t="str">
        <f t="shared" si="2"/>
        <v>BASIC_OK</v>
      </c>
      <c r="F6815" s="6" t="str">
        <f>IF(E6815&lt;&gt;"BASIC_OK","REVIEW",IF(RIGHT(D6815,LEN(LOWER(TRIM('Audit summary'!$B$16)))+1)="@"&amp;LOWER(TRIM('Audit summary'!$B$16)),"INTERNAL","EXTERNAL"))</f>
        <v>INTERNAL</v>
      </c>
      <c r="G6815" s="6">
        <f t="shared" si="3"/>
        <v>0</v>
      </c>
      <c r="H6815" s="6">
        <f t="shared" si="4"/>
        <v>1</v>
      </c>
      <c r="I6815" s="6" t="str">
        <f>IF(OR(A6815="",COUNTIF('Message audit'!$A$2:$A$201,A6815)=0,AND(B6815&lt;&gt;"To",B6815&lt;&gt;"CC",B6815&lt;&gt;"BCC"),E6815&lt;&gt;"BASIC_OK"),"REVIEW","OK")</f>
        <v>OK</v>
      </c>
    </row>
    <row r="6816">
      <c r="A6816" s="5" t="s">
        <v>272</v>
      </c>
      <c r="B6816" s="5" t="s">
        <v>50</v>
      </c>
      <c r="C6816" s="5" t="s">
        <v>2049</v>
      </c>
      <c r="D6816" s="6" t="str">
        <f t="shared" si="1"/>
        <v>person1815@example.org</v>
      </c>
      <c r="E6816" s="6" t="str">
        <f t="shared" si="2"/>
        <v>BASIC_OK</v>
      </c>
      <c r="F6816" s="6" t="str">
        <f>IF(E6816&lt;&gt;"BASIC_OK","REVIEW",IF(RIGHT(D6816,LEN(LOWER(TRIM('Audit summary'!$B$16)))+1)="@"&amp;LOWER(TRIM('Audit summary'!$B$16)),"INTERNAL","EXTERNAL"))</f>
        <v>EXTERNAL</v>
      </c>
      <c r="G6816" s="6">
        <f t="shared" si="3"/>
        <v>0</v>
      </c>
      <c r="H6816" s="6">
        <f t="shared" si="4"/>
        <v>1</v>
      </c>
      <c r="I6816" s="6" t="str">
        <f>IF(OR(A6816="",COUNTIF('Message audit'!$A$2:$A$201,A6816)=0,AND(B6816&lt;&gt;"To",B6816&lt;&gt;"CC",B6816&lt;&gt;"BCC"),E6816&lt;&gt;"BASIC_OK"),"REVIEW","OK")</f>
        <v>OK</v>
      </c>
    </row>
    <row r="6817">
      <c r="A6817" s="5" t="s">
        <v>272</v>
      </c>
      <c r="B6817" s="5" t="s">
        <v>65</v>
      </c>
      <c r="C6817" s="5" t="s">
        <v>2050</v>
      </c>
      <c r="D6817" s="6" t="str">
        <f t="shared" si="1"/>
        <v>person1816@demo.invalid</v>
      </c>
      <c r="E6817" s="6" t="str">
        <f t="shared" si="2"/>
        <v>BASIC_OK</v>
      </c>
      <c r="F6817" s="6" t="str">
        <f>IF(E6817&lt;&gt;"BASIC_OK","REVIEW",IF(RIGHT(D6817,LEN(LOWER(TRIM('Audit summary'!$B$16)))+1)="@"&amp;LOWER(TRIM('Audit summary'!$B$16)),"INTERNAL","EXTERNAL"))</f>
        <v>INTERNAL</v>
      </c>
      <c r="G6817" s="6">
        <f t="shared" si="3"/>
        <v>0</v>
      </c>
      <c r="H6817" s="6">
        <f t="shared" si="4"/>
        <v>1</v>
      </c>
      <c r="I6817" s="6" t="str">
        <f>IF(OR(A6817="",COUNTIF('Message audit'!$A$2:$A$201,A6817)=0,AND(B6817&lt;&gt;"To",B6817&lt;&gt;"CC",B6817&lt;&gt;"BCC"),E6817&lt;&gt;"BASIC_OK"),"REVIEW","OK")</f>
        <v>OK</v>
      </c>
    </row>
    <row r="6818">
      <c r="A6818" s="5" t="s">
        <v>272</v>
      </c>
      <c r="B6818" s="5" t="s">
        <v>21</v>
      </c>
      <c r="C6818" s="5" t="s">
        <v>2051</v>
      </c>
      <c r="D6818" s="6" t="str">
        <f t="shared" si="1"/>
        <v>person1817@demo.invalid</v>
      </c>
      <c r="E6818" s="6" t="str">
        <f t="shared" si="2"/>
        <v>BASIC_OK</v>
      </c>
      <c r="F6818" s="6" t="str">
        <f>IF(E6818&lt;&gt;"BASIC_OK","REVIEW",IF(RIGHT(D6818,LEN(LOWER(TRIM('Audit summary'!$B$16)))+1)="@"&amp;LOWER(TRIM('Audit summary'!$B$16)),"INTERNAL","EXTERNAL"))</f>
        <v>INTERNAL</v>
      </c>
      <c r="G6818" s="6">
        <f t="shared" si="3"/>
        <v>0</v>
      </c>
      <c r="H6818" s="6">
        <f t="shared" si="4"/>
        <v>1</v>
      </c>
      <c r="I6818" s="6" t="str">
        <f>IF(OR(A6818="",COUNTIF('Message audit'!$A$2:$A$201,A6818)=0,AND(B6818&lt;&gt;"To",B6818&lt;&gt;"CC",B6818&lt;&gt;"BCC"),E6818&lt;&gt;"BASIC_OK"),"REVIEW","OK")</f>
        <v>OK</v>
      </c>
    </row>
    <row r="6819">
      <c r="A6819" s="5" t="s">
        <v>272</v>
      </c>
      <c r="B6819" s="5" t="s">
        <v>50</v>
      </c>
      <c r="C6819" s="5" t="s">
        <v>2052</v>
      </c>
      <c r="D6819" s="6" t="str">
        <f t="shared" si="1"/>
        <v>person1818@demo.invalid</v>
      </c>
      <c r="E6819" s="6" t="str">
        <f t="shared" si="2"/>
        <v>BASIC_OK</v>
      </c>
      <c r="F6819" s="6" t="str">
        <f>IF(E6819&lt;&gt;"BASIC_OK","REVIEW",IF(RIGHT(D6819,LEN(LOWER(TRIM('Audit summary'!$B$16)))+1)="@"&amp;LOWER(TRIM('Audit summary'!$B$16)),"INTERNAL","EXTERNAL"))</f>
        <v>INTERNAL</v>
      </c>
      <c r="G6819" s="6">
        <f t="shared" si="3"/>
        <v>0</v>
      </c>
      <c r="H6819" s="6">
        <f t="shared" si="4"/>
        <v>1</v>
      </c>
      <c r="I6819" s="6" t="str">
        <f>IF(OR(A6819="",COUNTIF('Message audit'!$A$2:$A$201,A6819)=0,AND(B6819&lt;&gt;"To",B6819&lt;&gt;"CC",B6819&lt;&gt;"BCC"),E6819&lt;&gt;"BASIC_OK"),"REVIEW","OK")</f>
        <v>OK</v>
      </c>
    </row>
    <row r="6820">
      <c r="A6820" s="5" t="s">
        <v>272</v>
      </c>
      <c r="B6820" s="5" t="s">
        <v>65</v>
      </c>
      <c r="C6820" s="5" t="s">
        <v>2053</v>
      </c>
      <c r="D6820" s="6" t="str">
        <f t="shared" si="1"/>
        <v>person1819@demo.invalid</v>
      </c>
      <c r="E6820" s="6" t="str">
        <f t="shared" si="2"/>
        <v>BASIC_OK</v>
      </c>
      <c r="F6820" s="6" t="str">
        <f>IF(E6820&lt;&gt;"BASIC_OK","REVIEW",IF(RIGHT(D6820,LEN(LOWER(TRIM('Audit summary'!$B$16)))+1)="@"&amp;LOWER(TRIM('Audit summary'!$B$16)),"INTERNAL","EXTERNAL"))</f>
        <v>INTERNAL</v>
      </c>
      <c r="G6820" s="6">
        <f t="shared" si="3"/>
        <v>0</v>
      </c>
      <c r="H6820" s="6">
        <f t="shared" si="4"/>
        <v>1</v>
      </c>
      <c r="I6820" s="6" t="str">
        <f>IF(OR(A6820="",COUNTIF('Message audit'!$A$2:$A$201,A6820)=0,AND(B6820&lt;&gt;"To",B6820&lt;&gt;"CC",B6820&lt;&gt;"BCC"),E6820&lt;&gt;"BASIC_OK"),"REVIEW","OK")</f>
        <v>OK</v>
      </c>
    </row>
    <row r="6821">
      <c r="A6821" s="5" t="s">
        <v>272</v>
      </c>
      <c r="B6821" s="5" t="s">
        <v>21</v>
      </c>
      <c r="C6821" s="5" t="s">
        <v>2054</v>
      </c>
      <c r="D6821" s="6" t="str">
        <f t="shared" si="1"/>
        <v>person1820@example.org</v>
      </c>
      <c r="E6821" s="6" t="str">
        <f t="shared" si="2"/>
        <v>BASIC_OK</v>
      </c>
      <c r="F6821" s="6" t="str">
        <f>IF(E6821&lt;&gt;"BASIC_OK","REVIEW",IF(RIGHT(D6821,LEN(LOWER(TRIM('Audit summary'!$B$16)))+1)="@"&amp;LOWER(TRIM('Audit summary'!$B$16)),"INTERNAL","EXTERNAL"))</f>
        <v>EXTERNAL</v>
      </c>
      <c r="G6821" s="6">
        <f t="shared" si="3"/>
        <v>0</v>
      </c>
      <c r="H6821" s="6">
        <f t="shared" si="4"/>
        <v>1</v>
      </c>
      <c r="I6821" s="6" t="str">
        <f>IF(OR(A6821="",COUNTIF('Message audit'!$A$2:$A$201,A6821)=0,AND(B6821&lt;&gt;"To",B6821&lt;&gt;"CC",B6821&lt;&gt;"BCC"),E6821&lt;&gt;"BASIC_OK"),"REVIEW","OK")</f>
        <v>OK</v>
      </c>
    </row>
    <row r="6822">
      <c r="A6822" s="5" t="s">
        <v>272</v>
      </c>
      <c r="B6822" s="5" t="s">
        <v>50</v>
      </c>
      <c r="C6822" s="5" t="s">
        <v>2055</v>
      </c>
      <c r="D6822" s="6" t="str">
        <f t="shared" si="1"/>
        <v>person1821@demo.invalid</v>
      </c>
      <c r="E6822" s="6" t="str">
        <f t="shared" si="2"/>
        <v>BASIC_OK</v>
      </c>
      <c r="F6822" s="6" t="str">
        <f>IF(E6822&lt;&gt;"BASIC_OK","REVIEW",IF(RIGHT(D6822,LEN(LOWER(TRIM('Audit summary'!$B$16)))+1)="@"&amp;LOWER(TRIM('Audit summary'!$B$16)),"INTERNAL","EXTERNAL"))</f>
        <v>INTERNAL</v>
      </c>
      <c r="G6822" s="6">
        <f t="shared" si="3"/>
        <v>0</v>
      </c>
      <c r="H6822" s="6">
        <f t="shared" si="4"/>
        <v>1</v>
      </c>
      <c r="I6822" s="6" t="str">
        <f>IF(OR(A6822="",COUNTIF('Message audit'!$A$2:$A$201,A6822)=0,AND(B6822&lt;&gt;"To",B6822&lt;&gt;"CC",B6822&lt;&gt;"BCC"),E6822&lt;&gt;"BASIC_OK"),"REVIEW","OK")</f>
        <v>OK</v>
      </c>
    </row>
    <row r="6823">
      <c r="A6823" s="5" t="s">
        <v>272</v>
      </c>
      <c r="B6823" s="5" t="s">
        <v>65</v>
      </c>
      <c r="C6823" s="5" t="s">
        <v>2056</v>
      </c>
      <c r="D6823" s="6" t="str">
        <f t="shared" si="1"/>
        <v>person1822@demo.invalid</v>
      </c>
      <c r="E6823" s="6" t="str">
        <f t="shared" si="2"/>
        <v>BASIC_OK</v>
      </c>
      <c r="F6823" s="6" t="str">
        <f>IF(E6823&lt;&gt;"BASIC_OK","REVIEW",IF(RIGHT(D6823,LEN(LOWER(TRIM('Audit summary'!$B$16)))+1)="@"&amp;LOWER(TRIM('Audit summary'!$B$16)),"INTERNAL","EXTERNAL"))</f>
        <v>INTERNAL</v>
      </c>
      <c r="G6823" s="6">
        <f t="shared" si="3"/>
        <v>0</v>
      </c>
      <c r="H6823" s="6">
        <f t="shared" si="4"/>
        <v>1</v>
      </c>
      <c r="I6823" s="6" t="str">
        <f>IF(OR(A6823="",COUNTIF('Message audit'!$A$2:$A$201,A6823)=0,AND(B6823&lt;&gt;"To",B6823&lt;&gt;"CC",B6823&lt;&gt;"BCC"),E6823&lt;&gt;"BASIC_OK"),"REVIEW","OK")</f>
        <v>OK</v>
      </c>
    </row>
    <row r="6824">
      <c r="A6824" s="5" t="s">
        <v>272</v>
      </c>
      <c r="B6824" s="5" t="s">
        <v>21</v>
      </c>
      <c r="C6824" s="5" t="s">
        <v>2057</v>
      </c>
      <c r="D6824" s="6" t="str">
        <f t="shared" si="1"/>
        <v>person1823@demo.invalid</v>
      </c>
      <c r="E6824" s="6" t="str">
        <f t="shared" si="2"/>
        <v>BASIC_OK</v>
      </c>
      <c r="F6824" s="6" t="str">
        <f>IF(E6824&lt;&gt;"BASIC_OK","REVIEW",IF(RIGHT(D6824,LEN(LOWER(TRIM('Audit summary'!$B$16)))+1)="@"&amp;LOWER(TRIM('Audit summary'!$B$16)),"INTERNAL","EXTERNAL"))</f>
        <v>INTERNAL</v>
      </c>
      <c r="G6824" s="6">
        <f t="shared" si="3"/>
        <v>0</v>
      </c>
      <c r="H6824" s="6">
        <f t="shared" si="4"/>
        <v>1</v>
      </c>
      <c r="I6824" s="6" t="str">
        <f>IF(OR(A6824="",COUNTIF('Message audit'!$A$2:$A$201,A6824)=0,AND(B6824&lt;&gt;"To",B6824&lt;&gt;"CC",B6824&lt;&gt;"BCC"),E6824&lt;&gt;"BASIC_OK"),"REVIEW","OK")</f>
        <v>OK</v>
      </c>
    </row>
    <row r="6825">
      <c r="A6825" s="5" t="s">
        <v>272</v>
      </c>
      <c r="B6825" s="5" t="s">
        <v>50</v>
      </c>
      <c r="C6825" s="5" t="s">
        <v>2058</v>
      </c>
      <c r="D6825" s="6" t="str">
        <f t="shared" si="1"/>
        <v>person1824@demo.invalid</v>
      </c>
      <c r="E6825" s="6" t="str">
        <f t="shared" si="2"/>
        <v>BASIC_OK</v>
      </c>
      <c r="F6825" s="6" t="str">
        <f>IF(E6825&lt;&gt;"BASIC_OK","REVIEW",IF(RIGHT(D6825,LEN(LOWER(TRIM('Audit summary'!$B$16)))+1)="@"&amp;LOWER(TRIM('Audit summary'!$B$16)),"INTERNAL","EXTERNAL"))</f>
        <v>INTERNAL</v>
      </c>
      <c r="G6825" s="6">
        <f t="shared" si="3"/>
        <v>0</v>
      </c>
      <c r="H6825" s="6">
        <f t="shared" si="4"/>
        <v>1</v>
      </c>
      <c r="I6825" s="6" t="str">
        <f>IF(OR(A6825="",COUNTIF('Message audit'!$A$2:$A$201,A6825)=0,AND(B6825&lt;&gt;"To",B6825&lt;&gt;"CC",B6825&lt;&gt;"BCC"),E6825&lt;&gt;"BASIC_OK"),"REVIEW","OK")</f>
        <v>OK</v>
      </c>
    </row>
    <row r="6826">
      <c r="A6826" s="5" t="s">
        <v>272</v>
      </c>
      <c r="B6826" s="5" t="s">
        <v>65</v>
      </c>
      <c r="C6826" s="5" t="s">
        <v>2059</v>
      </c>
      <c r="D6826" s="6" t="str">
        <f t="shared" si="1"/>
        <v>person1825@example.org</v>
      </c>
      <c r="E6826" s="6" t="str">
        <f t="shared" si="2"/>
        <v>BASIC_OK</v>
      </c>
      <c r="F6826" s="6" t="str">
        <f>IF(E6826&lt;&gt;"BASIC_OK","REVIEW",IF(RIGHT(D6826,LEN(LOWER(TRIM('Audit summary'!$B$16)))+1)="@"&amp;LOWER(TRIM('Audit summary'!$B$16)),"INTERNAL","EXTERNAL"))</f>
        <v>EXTERNAL</v>
      </c>
      <c r="G6826" s="6">
        <f t="shared" si="3"/>
        <v>0</v>
      </c>
      <c r="H6826" s="6">
        <f t="shared" si="4"/>
        <v>1</v>
      </c>
      <c r="I6826" s="6" t="str">
        <f>IF(OR(A6826="",COUNTIF('Message audit'!$A$2:$A$201,A6826)=0,AND(B6826&lt;&gt;"To",B6826&lt;&gt;"CC",B6826&lt;&gt;"BCC"),E6826&lt;&gt;"BASIC_OK"),"REVIEW","OK")</f>
        <v>OK</v>
      </c>
    </row>
    <row r="6827">
      <c r="A6827" s="5" t="s">
        <v>272</v>
      </c>
      <c r="B6827" s="5" t="s">
        <v>21</v>
      </c>
      <c r="C6827" s="5" t="s">
        <v>2060</v>
      </c>
      <c r="D6827" s="6" t="str">
        <f t="shared" si="1"/>
        <v>person1826@demo.invalid</v>
      </c>
      <c r="E6827" s="6" t="str">
        <f t="shared" si="2"/>
        <v>BASIC_OK</v>
      </c>
      <c r="F6827" s="6" t="str">
        <f>IF(E6827&lt;&gt;"BASIC_OK","REVIEW",IF(RIGHT(D6827,LEN(LOWER(TRIM('Audit summary'!$B$16)))+1)="@"&amp;LOWER(TRIM('Audit summary'!$B$16)),"INTERNAL","EXTERNAL"))</f>
        <v>INTERNAL</v>
      </c>
      <c r="G6827" s="6">
        <f t="shared" si="3"/>
        <v>0</v>
      </c>
      <c r="H6827" s="6">
        <f t="shared" si="4"/>
        <v>1</v>
      </c>
      <c r="I6827" s="6" t="str">
        <f>IF(OR(A6827="",COUNTIF('Message audit'!$A$2:$A$201,A6827)=0,AND(B6827&lt;&gt;"To",B6827&lt;&gt;"CC",B6827&lt;&gt;"BCC"),E6827&lt;&gt;"BASIC_OK"),"REVIEW","OK")</f>
        <v>OK</v>
      </c>
    </row>
    <row r="6828">
      <c r="A6828" s="5" t="s">
        <v>272</v>
      </c>
      <c r="B6828" s="5" t="s">
        <v>50</v>
      </c>
      <c r="C6828" s="5" t="s">
        <v>2061</v>
      </c>
      <c r="D6828" s="6" t="str">
        <f t="shared" si="1"/>
        <v>person1827@demo.invalid</v>
      </c>
      <c r="E6828" s="6" t="str">
        <f t="shared" si="2"/>
        <v>BASIC_OK</v>
      </c>
      <c r="F6828" s="6" t="str">
        <f>IF(E6828&lt;&gt;"BASIC_OK","REVIEW",IF(RIGHT(D6828,LEN(LOWER(TRIM('Audit summary'!$B$16)))+1)="@"&amp;LOWER(TRIM('Audit summary'!$B$16)),"INTERNAL","EXTERNAL"))</f>
        <v>INTERNAL</v>
      </c>
      <c r="G6828" s="6">
        <f t="shared" si="3"/>
        <v>0</v>
      </c>
      <c r="H6828" s="6">
        <f t="shared" si="4"/>
        <v>1</v>
      </c>
      <c r="I6828" s="6" t="str">
        <f>IF(OR(A6828="",COUNTIF('Message audit'!$A$2:$A$201,A6828)=0,AND(B6828&lt;&gt;"To",B6828&lt;&gt;"CC",B6828&lt;&gt;"BCC"),E6828&lt;&gt;"BASIC_OK"),"REVIEW","OK")</f>
        <v>OK</v>
      </c>
    </row>
    <row r="6829">
      <c r="A6829" s="5" t="s">
        <v>272</v>
      </c>
      <c r="B6829" s="5" t="s">
        <v>65</v>
      </c>
      <c r="C6829" s="5" t="s">
        <v>2062</v>
      </c>
      <c r="D6829" s="6" t="str">
        <f t="shared" si="1"/>
        <v>person1828@demo.invalid</v>
      </c>
      <c r="E6829" s="6" t="str">
        <f t="shared" si="2"/>
        <v>BASIC_OK</v>
      </c>
      <c r="F6829" s="6" t="str">
        <f>IF(E6829&lt;&gt;"BASIC_OK","REVIEW",IF(RIGHT(D6829,LEN(LOWER(TRIM('Audit summary'!$B$16)))+1)="@"&amp;LOWER(TRIM('Audit summary'!$B$16)),"INTERNAL","EXTERNAL"))</f>
        <v>INTERNAL</v>
      </c>
      <c r="G6829" s="6">
        <f t="shared" si="3"/>
        <v>0</v>
      </c>
      <c r="H6829" s="6">
        <f t="shared" si="4"/>
        <v>1</v>
      </c>
      <c r="I6829" s="6" t="str">
        <f>IF(OR(A6829="",COUNTIF('Message audit'!$A$2:$A$201,A6829)=0,AND(B6829&lt;&gt;"To",B6829&lt;&gt;"CC",B6829&lt;&gt;"BCC"),E6829&lt;&gt;"BASIC_OK"),"REVIEW","OK")</f>
        <v>OK</v>
      </c>
    </row>
    <row r="6830">
      <c r="A6830" s="5" t="s">
        <v>272</v>
      </c>
      <c r="B6830" s="5" t="s">
        <v>21</v>
      </c>
      <c r="C6830" s="5" t="s">
        <v>2063</v>
      </c>
      <c r="D6830" s="6" t="str">
        <f t="shared" si="1"/>
        <v>person1829@demo.invalid</v>
      </c>
      <c r="E6830" s="6" t="str">
        <f t="shared" si="2"/>
        <v>BASIC_OK</v>
      </c>
      <c r="F6830" s="6" t="str">
        <f>IF(E6830&lt;&gt;"BASIC_OK","REVIEW",IF(RIGHT(D6830,LEN(LOWER(TRIM('Audit summary'!$B$16)))+1)="@"&amp;LOWER(TRIM('Audit summary'!$B$16)),"INTERNAL","EXTERNAL"))</f>
        <v>INTERNAL</v>
      </c>
      <c r="G6830" s="6">
        <f t="shared" si="3"/>
        <v>0</v>
      </c>
      <c r="H6830" s="6">
        <f t="shared" si="4"/>
        <v>1</v>
      </c>
      <c r="I6830" s="6" t="str">
        <f>IF(OR(A6830="",COUNTIF('Message audit'!$A$2:$A$201,A6830)=0,AND(B6830&lt;&gt;"To",B6830&lt;&gt;"CC",B6830&lt;&gt;"BCC"),E6830&lt;&gt;"BASIC_OK"),"REVIEW","OK")</f>
        <v>OK</v>
      </c>
    </row>
    <row r="6831">
      <c r="A6831" s="5" t="s">
        <v>272</v>
      </c>
      <c r="B6831" s="5" t="s">
        <v>50</v>
      </c>
      <c r="C6831" s="5" t="s">
        <v>2064</v>
      </c>
      <c r="D6831" s="6" t="str">
        <f t="shared" si="1"/>
        <v>person1830@example.org</v>
      </c>
      <c r="E6831" s="6" t="str">
        <f t="shared" si="2"/>
        <v>BASIC_OK</v>
      </c>
      <c r="F6831" s="6" t="str">
        <f>IF(E6831&lt;&gt;"BASIC_OK","REVIEW",IF(RIGHT(D6831,LEN(LOWER(TRIM('Audit summary'!$B$16)))+1)="@"&amp;LOWER(TRIM('Audit summary'!$B$16)),"INTERNAL","EXTERNAL"))</f>
        <v>EXTERNAL</v>
      </c>
      <c r="G6831" s="6">
        <f t="shared" si="3"/>
        <v>0</v>
      </c>
      <c r="H6831" s="6">
        <f t="shared" si="4"/>
        <v>1</v>
      </c>
      <c r="I6831" s="6" t="str">
        <f>IF(OR(A6831="",COUNTIF('Message audit'!$A$2:$A$201,A6831)=0,AND(B6831&lt;&gt;"To",B6831&lt;&gt;"CC",B6831&lt;&gt;"BCC"),E6831&lt;&gt;"BASIC_OK"),"REVIEW","OK")</f>
        <v>OK</v>
      </c>
    </row>
    <row r="6832">
      <c r="A6832" s="5" t="s">
        <v>272</v>
      </c>
      <c r="B6832" s="5" t="s">
        <v>65</v>
      </c>
      <c r="C6832" s="5" t="s">
        <v>2065</v>
      </c>
      <c r="D6832" s="6" t="str">
        <f t="shared" si="1"/>
        <v>person1831@demo.invalid</v>
      </c>
      <c r="E6832" s="6" t="str">
        <f t="shared" si="2"/>
        <v>BASIC_OK</v>
      </c>
      <c r="F6832" s="6" t="str">
        <f>IF(E6832&lt;&gt;"BASIC_OK","REVIEW",IF(RIGHT(D6832,LEN(LOWER(TRIM('Audit summary'!$B$16)))+1)="@"&amp;LOWER(TRIM('Audit summary'!$B$16)),"INTERNAL","EXTERNAL"))</f>
        <v>INTERNAL</v>
      </c>
      <c r="G6832" s="6">
        <f t="shared" si="3"/>
        <v>0</v>
      </c>
      <c r="H6832" s="6">
        <f t="shared" si="4"/>
        <v>1</v>
      </c>
      <c r="I6832" s="6" t="str">
        <f>IF(OR(A6832="",COUNTIF('Message audit'!$A$2:$A$201,A6832)=0,AND(B6832&lt;&gt;"To",B6832&lt;&gt;"CC",B6832&lt;&gt;"BCC"),E6832&lt;&gt;"BASIC_OK"),"REVIEW","OK")</f>
        <v>OK</v>
      </c>
    </row>
    <row r="6833">
      <c r="A6833" s="5" t="s">
        <v>272</v>
      </c>
      <c r="B6833" s="5" t="s">
        <v>21</v>
      </c>
      <c r="C6833" s="5" t="s">
        <v>2066</v>
      </c>
      <c r="D6833" s="6" t="str">
        <f t="shared" si="1"/>
        <v>person1832@demo.invalid</v>
      </c>
      <c r="E6833" s="6" t="str">
        <f t="shared" si="2"/>
        <v>BASIC_OK</v>
      </c>
      <c r="F6833" s="6" t="str">
        <f>IF(E6833&lt;&gt;"BASIC_OK","REVIEW",IF(RIGHT(D6833,LEN(LOWER(TRIM('Audit summary'!$B$16)))+1)="@"&amp;LOWER(TRIM('Audit summary'!$B$16)),"INTERNAL","EXTERNAL"))</f>
        <v>INTERNAL</v>
      </c>
      <c r="G6833" s="6">
        <f t="shared" si="3"/>
        <v>0</v>
      </c>
      <c r="H6833" s="6">
        <f t="shared" si="4"/>
        <v>1</v>
      </c>
      <c r="I6833" s="6" t="str">
        <f>IF(OR(A6833="",COUNTIF('Message audit'!$A$2:$A$201,A6833)=0,AND(B6833&lt;&gt;"To",B6833&lt;&gt;"CC",B6833&lt;&gt;"BCC"),E6833&lt;&gt;"BASIC_OK"),"REVIEW","OK")</f>
        <v>OK</v>
      </c>
    </row>
    <row r="6834">
      <c r="A6834" s="5" t="s">
        <v>272</v>
      </c>
      <c r="B6834" s="5" t="s">
        <v>50</v>
      </c>
      <c r="C6834" s="5" t="s">
        <v>2067</v>
      </c>
      <c r="D6834" s="6" t="str">
        <f t="shared" si="1"/>
        <v>person1833@demo.invalid</v>
      </c>
      <c r="E6834" s="6" t="str">
        <f t="shared" si="2"/>
        <v>BASIC_OK</v>
      </c>
      <c r="F6834" s="6" t="str">
        <f>IF(E6834&lt;&gt;"BASIC_OK","REVIEW",IF(RIGHT(D6834,LEN(LOWER(TRIM('Audit summary'!$B$16)))+1)="@"&amp;LOWER(TRIM('Audit summary'!$B$16)),"INTERNAL","EXTERNAL"))</f>
        <v>INTERNAL</v>
      </c>
      <c r="G6834" s="6">
        <f t="shared" si="3"/>
        <v>0</v>
      </c>
      <c r="H6834" s="6">
        <f t="shared" si="4"/>
        <v>1</v>
      </c>
      <c r="I6834" s="6" t="str">
        <f>IF(OR(A6834="",COUNTIF('Message audit'!$A$2:$A$201,A6834)=0,AND(B6834&lt;&gt;"To",B6834&lt;&gt;"CC",B6834&lt;&gt;"BCC"),E6834&lt;&gt;"BASIC_OK"),"REVIEW","OK")</f>
        <v>OK</v>
      </c>
    </row>
    <row r="6835">
      <c r="A6835" s="5" t="s">
        <v>272</v>
      </c>
      <c r="B6835" s="5" t="s">
        <v>65</v>
      </c>
      <c r="C6835" s="5" t="s">
        <v>2068</v>
      </c>
      <c r="D6835" s="6" t="str">
        <f t="shared" si="1"/>
        <v>person1834@demo.invalid</v>
      </c>
      <c r="E6835" s="6" t="str">
        <f t="shared" si="2"/>
        <v>BASIC_OK</v>
      </c>
      <c r="F6835" s="6" t="str">
        <f>IF(E6835&lt;&gt;"BASIC_OK","REVIEW",IF(RIGHT(D6835,LEN(LOWER(TRIM('Audit summary'!$B$16)))+1)="@"&amp;LOWER(TRIM('Audit summary'!$B$16)),"INTERNAL","EXTERNAL"))</f>
        <v>INTERNAL</v>
      </c>
      <c r="G6835" s="6">
        <f t="shared" si="3"/>
        <v>0</v>
      </c>
      <c r="H6835" s="6">
        <f t="shared" si="4"/>
        <v>1</v>
      </c>
      <c r="I6835" s="6" t="str">
        <f>IF(OR(A6835="",COUNTIF('Message audit'!$A$2:$A$201,A6835)=0,AND(B6835&lt;&gt;"To",B6835&lt;&gt;"CC",B6835&lt;&gt;"BCC"),E6835&lt;&gt;"BASIC_OK"),"REVIEW","OK")</f>
        <v>OK</v>
      </c>
    </row>
    <row r="6836">
      <c r="A6836" s="5" t="s">
        <v>272</v>
      </c>
      <c r="B6836" s="5" t="s">
        <v>21</v>
      </c>
      <c r="C6836" s="5" t="s">
        <v>2069</v>
      </c>
      <c r="D6836" s="6" t="str">
        <f t="shared" si="1"/>
        <v>person1835@example.org</v>
      </c>
      <c r="E6836" s="6" t="str">
        <f t="shared" si="2"/>
        <v>BASIC_OK</v>
      </c>
      <c r="F6836" s="6" t="str">
        <f>IF(E6836&lt;&gt;"BASIC_OK","REVIEW",IF(RIGHT(D6836,LEN(LOWER(TRIM('Audit summary'!$B$16)))+1)="@"&amp;LOWER(TRIM('Audit summary'!$B$16)),"INTERNAL","EXTERNAL"))</f>
        <v>EXTERNAL</v>
      </c>
      <c r="G6836" s="6">
        <f t="shared" si="3"/>
        <v>0</v>
      </c>
      <c r="H6836" s="6">
        <f t="shared" si="4"/>
        <v>1</v>
      </c>
      <c r="I6836" s="6" t="str">
        <f>IF(OR(A6836="",COUNTIF('Message audit'!$A$2:$A$201,A6836)=0,AND(B6836&lt;&gt;"To",B6836&lt;&gt;"CC",B6836&lt;&gt;"BCC"),E6836&lt;&gt;"BASIC_OK"),"REVIEW","OK")</f>
        <v>OK</v>
      </c>
    </row>
    <row r="6837">
      <c r="A6837" s="5" t="s">
        <v>272</v>
      </c>
      <c r="B6837" s="5" t="s">
        <v>50</v>
      </c>
      <c r="C6837" s="5" t="s">
        <v>2070</v>
      </c>
      <c r="D6837" s="6" t="str">
        <f t="shared" si="1"/>
        <v>person1836@demo.invalid</v>
      </c>
      <c r="E6837" s="6" t="str">
        <f t="shared" si="2"/>
        <v>BASIC_OK</v>
      </c>
      <c r="F6837" s="6" t="str">
        <f>IF(E6837&lt;&gt;"BASIC_OK","REVIEW",IF(RIGHT(D6837,LEN(LOWER(TRIM('Audit summary'!$B$16)))+1)="@"&amp;LOWER(TRIM('Audit summary'!$B$16)),"INTERNAL","EXTERNAL"))</f>
        <v>INTERNAL</v>
      </c>
      <c r="G6837" s="6">
        <f t="shared" si="3"/>
        <v>0</v>
      </c>
      <c r="H6837" s="6">
        <f t="shared" si="4"/>
        <v>1</v>
      </c>
      <c r="I6837" s="6" t="str">
        <f>IF(OR(A6837="",COUNTIF('Message audit'!$A$2:$A$201,A6837)=0,AND(B6837&lt;&gt;"To",B6837&lt;&gt;"CC",B6837&lt;&gt;"BCC"),E6837&lt;&gt;"BASIC_OK"),"REVIEW","OK")</f>
        <v>OK</v>
      </c>
    </row>
    <row r="6838">
      <c r="A6838" s="5" t="s">
        <v>272</v>
      </c>
      <c r="B6838" s="5" t="s">
        <v>65</v>
      </c>
      <c r="C6838" s="5" t="s">
        <v>2071</v>
      </c>
      <c r="D6838" s="6" t="str">
        <f t="shared" si="1"/>
        <v>person1837@demo.invalid</v>
      </c>
      <c r="E6838" s="6" t="str">
        <f t="shared" si="2"/>
        <v>BASIC_OK</v>
      </c>
      <c r="F6838" s="6" t="str">
        <f>IF(E6838&lt;&gt;"BASIC_OK","REVIEW",IF(RIGHT(D6838,LEN(LOWER(TRIM('Audit summary'!$B$16)))+1)="@"&amp;LOWER(TRIM('Audit summary'!$B$16)),"INTERNAL","EXTERNAL"))</f>
        <v>INTERNAL</v>
      </c>
      <c r="G6838" s="6">
        <f t="shared" si="3"/>
        <v>0</v>
      </c>
      <c r="H6838" s="6">
        <f t="shared" si="4"/>
        <v>1</v>
      </c>
      <c r="I6838" s="6" t="str">
        <f>IF(OR(A6838="",COUNTIF('Message audit'!$A$2:$A$201,A6838)=0,AND(B6838&lt;&gt;"To",B6838&lt;&gt;"CC",B6838&lt;&gt;"BCC"),E6838&lt;&gt;"BASIC_OK"),"REVIEW","OK")</f>
        <v>OK</v>
      </c>
    </row>
    <row r="6839">
      <c r="A6839" s="5" t="s">
        <v>272</v>
      </c>
      <c r="B6839" s="5" t="s">
        <v>21</v>
      </c>
      <c r="C6839" s="5" t="s">
        <v>2072</v>
      </c>
      <c r="D6839" s="6" t="str">
        <f t="shared" si="1"/>
        <v>person1838@demo.invalid</v>
      </c>
      <c r="E6839" s="6" t="str">
        <f t="shared" si="2"/>
        <v>BASIC_OK</v>
      </c>
      <c r="F6839" s="6" t="str">
        <f>IF(E6839&lt;&gt;"BASIC_OK","REVIEW",IF(RIGHT(D6839,LEN(LOWER(TRIM('Audit summary'!$B$16)))+1)="@"&amp;LOWER(TRIM('Audit summary'!$B$16)),"INTERNAL","EXTERNAL"))</f>
        <v>INTERNAL</v>
      </c>
      <c r="G6839" s="6">
        <f t="shared" si="3"/>
        <v>0</v>
      </c>
      <c r="H6839" s="6">
        <f t="shared" si="4"/>
        <v>1</v>
      </c>
      <c r="I6839" s="6" t="str">
        <f>IF(OR(A6839="",COUNTIF('Message audit'!$A$2:$A$201,A6839)=0,AND(B6839&lt;&gt;"To",B6839&lt;&gt;"CC",B6839&lt;&gt;"BCC"),E6839&lt;&gt;"BASIC_OK"),"REVIEW","OK")</f>
        <v>OK</v>
      </c>
    </row>
    <row r="6840">
      <c r="A6840" s="5" t="s">
        <v>272</v>
      </c>
      <c r="B6840" s="5" t="s">
        <v>50</v>
      </c>
      <c r="C6840" s="5" t="s">
        <v>2073</v>
      </c>
      <c r="D6840" s="6" t="str">
        <f t="shared" si="1"/>
        <v>person1839@demo.invalid</v>
      </c>
      <c r="E6840" s="6" t="str">
        <f t="shared" si="2"/>
        <v>BASIC_OK</v>
      </c>
      <c r="F6840" s="6" t="str">
        <f>IF(E6840&lt;&gt;"BASIC_OK","REVIEW",IF(RIGHT(D6840,LEN(LOWER(TRIM('Audit summary'!$B$16)))+1)="@"&amp;LOWER(TRIM('Audit summary'!$B$16)),"INTERNAL","EXTERNAL"))</f>
        <v>INTERNAL</v>
      </c>
      <c r="G6840" s="6">
        <f t="shared" si="3"/>
        <v>0</v>
      </c>
      <c r="H6840" s="6">
        <f t="shared" si="4"/>
        <v>1</v>
      </c>
      <c r="I6840" s="6" t="str">
        <f>IF(OR(A6840="",COUNTIF('Message audit'!$A$2:$A$201,A6840)=0,AND(B6840&lt;&gt;"To",B6840&lt;&gt;"CC",B6840&lt;&gt;"BCC"),E6840&lt;&gt;"BASIC_OK"),"REVIEW","OK")</f>
        <v>OK</v>
      </c>
    </row>
    <row r="6841">
      <c r="A6841" s="5" t="s">
        <v>272</v>
      </c>
      <c r="B6841" s="5" t="s">
        <v>65</v>
      </c>
      <c r="C6841" s="5" t="s">
        <v>2074</v>
      </c>
      <c r="D6841" s="6" t="str">
        <f t="shared" si="1"/>
        <v>person1840@example.org</v>
      </c>
      <c r="E6841" s="6" t="str">
        <f t="shared" si="2"/>
        <v>BASIC_OK</v>
      </c>
      <c r="F6841" s="6" t="str">
        <f>IF(E6841&lt;&gt;"BASIC_OK","REVIEW",IF(RIGHT(D6841,LEN(LOWER(TRIM('Audit summary'!$B$16)))+1)="@"&amp;LOWER(TRIM('Audit summary'!$B$16)),"INTERNAL","EXTERNAL"))</f>
        <v>EXTERNAL</v>
      </c>
      <c r="G6841" s="6">
        <f t="shared" si="3"/>
        <v>0</v>
      </c>
      <c r="H6841" s="6">
        <f t="shared" si="4"/>
        <v>1</v>
      </c>
      <c r="I6841" s="6" t="str">
        <f>IF(OR(A6841="",COUNTIF('Message audit'!$A$2:$A$201,A6841)=0,AND(B6841&lt;&gt;"To",B6841&lt;&gt;"CC",B6841&lt;&gt;"BCC"),E6841&lt;&gt;"BASIC_OK"),"REVIEW","OK")</f>
        <v>OK</v>
      </c>
    </row>
    <row r="6842">
      <c r="A6842" s="5" t="s">
        <v>272</v>
      </c>
      <c r="B6842" s="5" t="s">
        <v>21</v>
      </c>
      <c r="C6842" s="5" t="s">
        <v>2075</v>
      </c>
      <c r="D6842" s="6" t="str">
        <f t="shared" si="1"/>
        <v>person1841@demo.invalid</v>
      </c>
      <c r="E6842" s="6" t="str">
        <f t="shared" si="2"/>
        <v>BASIC_OK</v>
      </c>
      <c r="F6842" s="6" t="str">
        <f>IF(E6842&lt;&gt;"BASIC_OK","REVIEW",IF(RIGHT(D6842,LEN(LOWER(TRIM('Audit summary'!$B$16)))+1)="@"&amp;LOWER(TRIM('Audit summary'!$B$16)),"INTERNAL","EXTERNAL"))</f>
        <v>INTERNAL</v>
      </c>
      <c r="G6842" s="6">
        <f t="shared" si="3"/>
        <v>0</v>
      </c>
      <c r="H6842" s="6">
        <f t="shared" si="4"/>
        <v>1</v>
      </c>
      <c r="I6842" s="6" t="str">
        <f>IF(OR(A6842="",COUNTIF('Message audit'!$A$2:$A$201,A6842)=0,AND(B6842&lt;&gt;"To",B6842&lt;&gt;"CC",B6842&lt;&gt;"BCC"),E6842&lt;&gt;"BASIC_OK"),"REVIEW","OK")</f>
        <v>OK</v>
      </c>
    </row>
    <row r="6843">
      <c r="A6843" s="5" t="s">
        <v>272</v>
      </c>
      <c r="B6843" s="5" t="s">
        <v>50</v>
      </c>
      <c r="C6843" s="5" t="s">
        <v>2076</v>
      </c>
      <c r="D6843" s="6" t="str">
        <f t="shared" si="1"/>
        <v>person1842@demo.invalid</v>
      </c>
      <c r="E6843" s="6" t="str">
        <f t="shared" si="2"/>
        <v>BASIC_OK</v>
      </c>
      <c r="F6843" s="6" t="str">
        <f>IF(E6843&lt;&gt;"BASIC_OK","REVIEW",IF(RIGHT(D6843,LEN(LOWER(TRIM('Audit summary'!$B$16)))+1)="@"&amp;LOWER(TRIM('Audit summary'!$B$16)),"INTERNAL","EXTERNAL"))</f>
        <v>INTERNAL</v>
      </c>
      <c r="G6843" s="6">
        <f t="shared" si="3"/>
        <v>0</v>
      </c>
      <c r="H6843" s="6">
        <f t="shared" si="4"/>
        <v>1</v>
      </c>
      <c r="I6843" s="6" t="str">
        <f>IF(OR(A6843="",COUNTIF('Message audit'!$A$2:$A$201,A6843)=0,AND(B6843&lt;&gt;"To",B6843&lt;&gt;"CC",B6843&lt;&gt;"BCC"),E6843&lt;&gt;"BASIC_OK"),"REVIEW","OK")</f>
        <v>OK</v>
      </c>
    </row>
    <row r="6844">
      <c r="A6844" s="5" t="s">
        <v>272</v>
      </c>
      <c r="B6844" s="5" t="s">
        <v>65</v>
      </c>
      <c r="C6844" s="5" t="s">
        <v>2077</v>
      </c>
      <c r="D6844" s="6" t="str">
        <f t="shared" si="1"/>
        <v>person1843@demo.invalid</v>
      </c>
      <c r="E6844" s="6" t="str">
        <f t="shared" si="2"/>
        <v>BASIC_OK</v>
      </c>
      <c r="F6844" s="6" t="str">
        <f>IF(E6844&lt;&gt;"BASIC_OK","REVIEW",IF(RIGHT(D6844,LEN(LOWER(TRIM('Audit summary'!$B$16)))+1)="@"&amp;LOWER(TRIM('Audit summary'!$B$16)),"INTERNAL","EXTERNAL"))</f>
        <v>INTERNAL</v>
      </c>
      <c r="G6844" s="6">
        <f t="shared" si="3"/>
        <v>0</v>
      </c>
      <c r="H6844" s="6">
        <f t="shared" si="4"/>
        <v>1</v>
      </c>
      <c r="I6844" s="6" t="str">
        <f>IF(OR(A6844="",COUNTIF('Message audit'!$A$2:$A$201,A6844)=0,AND(B6844&lt;&gt;"To",B6844&lt;&gt;"CC",B6844&lt;&gt;"BCC"),E6844&lt;&gt;"BASIC_OK"),"REVIEW","OK")</f>
        <v>OK</v>
      </c>
    </row>
    <row r="6845">
      <c r="A6845" s="5" t="s">
        <v>272</v>
      </c>
      <c r="B6845" s="5" t="s">
        <v>21</v>
      </c>
      <c r="C6845" s="5" t="s">
        <v>2078</v>
      </c>
      <c r="D6845" s="6" t="str">
        <f t="shared" si="1"/>
        <v>person1844@demo.invalid</v>
      </c>
      <c r="E6845" s="6" t="str">
        <f t="shared" si="2"/>
        <v>BASIC_OK</v>
      </c>
      <c r="F6845" s="6" t="str">
        <f>IF(E6845&lt;&gt;"BASIC_OK","REVIEW",IF(RIGHT(D6845,LEN(LOWER(TRIM('Audit summary'!$B$16)))+1)="@"&amp;LOWER(TRIM('Audit summary'!$B$16)),"INTERNAL","EXTERNAL"))</f>
        <v>INTERNAL</v>
      </c>
      <c r="G6845" s="6">
        <f t="shared" si="3"/>
        <v>0</v>
      </c>
      <c r="H6845" s="6">
        <f t="shared" si="4"/>
        <v>1</v>
      </c>
      <c r="I6845" s="6" t="str">
        <f>IF(OR(A6845="",COUNTIF('Message audit'!$A$2:$A$201,A6845)=0,AND(B6845&lt;&gt;"To",B6845&lt;&gt;"CC",B6845&lt;&gt;"BCC"),E6845&lt;&gt;"BASIC_OK"),"REVIEW","OK")</f>
        <v>OK</v>
      </c>
    </row>
    <row r="6846">
      <c r="A6846" s="5" t="s">
        <v>272</v>
      </c>
      <c r="B6846" s="5" t="s">
        <v>50</v>
      </c>
      <c r="C6846" s="5" t="s">
        <v>2079</v>
      </c>
      <c r="D6846" s="6" t="str">
        <f t="shared" si="1"/>
        <v>person1845@example.org</v>
      </c>
      <c r="E6846" s="6" t="str">
        <f t="shared" si="2"/>
        <v>BASIC_OK</v>
      </c>
      <c r="F6846" s="6" t="str">
        <f>IF(E6846&lt;&gt;"BASIC_OK","REVIEW",IF(RIGHT(D6846,LEN(LOWER(TRIM('Audit summary'!$B$16)))+1)="@"&amp;LOWER(TRIM('Audit summary'!$B$16)),"INTERNAL","EXTERNAL"))</f>
        <v>EXTERNAL</v>
      </c>
      <c r="G6846" s="6">
        <f t="shared" si="3"/>
        <v>0</v>
      </c>
      <c r="H6846" s="6">
        <f t="shared" si="4"/>
        <v>1</v>
      </c>
      <c r="I6846" s="6" t="str">
        <f>IF(OR(A6846="",COUNTIF('Message audit'!$A$2:$A$201,A6846)=0,AND(B6846&lt;&gt;"To",B6846&lt;&gt;"CC",B6846&lt;&gt;"BCC"),E6846&lt;&gt;"BASIC_OK"),"REVIEW","OK")</f>
        <v>OK</v>
      </c>
    </row>
    <row r="6847">
      <c r="A6847" s="5" t="s">
        <v>272</v>
      </c>
      <c r="B6847" s="5" t="s">
        <v>65</v>
      </c>
      <c r="C6847" s="5" t="s">
        <v>2080</v>
      </c>
      <c r="D6847" s="6" t="str">
        <f t="shared" si="1"/>
        <v>person1846@demo.invalid</v>
      </c>
      <c r="E6847" s="6" t="str">
        <f t="shared" si="2"/>
        <v>BASIC_OK</v>
      </c>
      <c r="F6847" s="6" t="str">
        <f>IF(E6847&lt;&gt;"BASIC_OK","REVIEW",IF(RIGHT(D6847,LEN(LOWER(TRIM('Audit summary'!$B$16)))+1)="@"&amp;LOWER(TRIM('Audit summary'!$B$16)),"INTERNAL","EXTERNAL"))</f>
        <v>INTERNAL</v>
      </c>
      <c r="G6847" s="6">
        <f t="shared" si="3"/>
        <v>0</v>
      </c>
      <c r="H6847" s="6">
        <f t="shared" si="4"/>
        <v>1</v>
      </c>
      <c r="I6847" s="6" t="str">
        <f>IF(OR(A6847="",COUNTIF('Message audit'!$A$2:$A$201,A6847)=0,AND(B6847&lt;&gt;"To",B6847&lt;&gt;"CC",B6847&lt;&gt;"BCC"),E6847&lt;&gt;"BASIC_OK"),"REVIEW","OK")</f>
        <v>OK</v>
      </c>
    </row>
    <row r="6848">
      <c r="A6848" s="5" t="s">
        <v>272</v>
      </c>
      <c r="B6848" s="5" t="s">
        <v>21</v>
      </c>
      <c r="C6848" s="5" t="s">
        <v>2081</v>
      </c>
      <c r="D6848" s="6" t="str">
        <f t="shared" si="1"/>
        <v>person1847@demo.invalid</v>
      </c>
      <c r="E6848" s="6" t="str">
        <f t="shared" si="2"/>
        <v>BASIC_OK</v>
      </c>
      <c r="F6848" s="6" t="str">
        <f>IF(E6848&lt;&gt;"BASIC_OK","REVIEW",IF(RIGHT(D6848,LEN(LOWER(TRIM('Audit summary'!$B$16)))+1)="@"&amp;LOWER(TRIM('Audit summary'!$B$16)),"INTERNAL","EXTERNAL"))</f>
        <v>INTERNAL</v>
      </c>
      <c r="G6848" s="6">
        <f t="shared" si="3"/>
        <v>0</v>
      </c>
      <c r="H6848" s="6">
        <f t="shared" si="4"/>
        <v>1</v>
      </c>
      <c r="I6848" s="6" t="str">
        <f>IF(OR(A6848="",COUNTIF('Message audit'!$A$2:$A$201,A6848)=0,AND(B6848&lt;&gt;"To",B6848&lt;&gt;"CC",B6848&lt;&gt;"BCC"),E6848&lt;&gt;"BASIC_OK"),"REVIEW","OK")</f>
        <v>OK</v>
      </c>
    </row>
    <row r="6849">
      <c r="A6849" s="5" t="s">
        <v>272</v>
      </c>
      <c r="B6849" s="5" t="s">
        <v>50</v>
      </c>
      <c r="C6849" s="5" t="s">
        <v>2082</v>
      </c>
      <c r="D6849" s="6" t="str">
        <f t="shared" si="1"/>
        <v>person1848@demo.invalid</v>
      </c>
      <c r="E6849" s="6" t="str">
        <f t="shared" si="2"/>
        <v>BASIC_OK</v>
      </c>
      <c r="F6849" s="6" t="str">
        <f>IF(E6849&lt;&gt;"BASIC_OK","REVIEW",IF(RIGHT(D6849,LEN(LOWER(TRIM('Audit summary'!$B$16)))+1)="@"&amp;LOWER(TRIM('Audit summary'!$B$16)),"INTERNAL","EXTERNAL"))</f>
        <v>INTERNAL</v>
      </c>
      <c r="G6849" s="6">
        <f t="shared" si="3"/>
        <v>0</v>
      </c>
      <c r="H6849" s="6">
        <f t="shared" si="4"/>
        <v>1</v>
      </c>
      <c r="I6849" s="6" t="str">
        <f>IF(OR(A6849="",COUNTIF('Message audit'!$A$2:$A$201,A6849)=0,AND(B6849&lt;&gt;"To",B6849&lt;&gt;"CC",B6849&lt;&gt;"BCC"),E6849&lt;&gt;"BASIC_OK"),"REVIEW","OK")</f>
        <v>OK</v>
      </c>
    </row>
    <row r="6850">
      <c r="A6850" s="5" t="s">
        <v>272</v>
      </c>
      <c r="B6850" s="5" t="s">
        <v>65</v>
      </c>
      <c r="C6850" s="5" t="s">
        <v>2083</v>
      </c>
      <c r="D6850" s="6" t="str">
        <f t="shared" si="1"/>
        <v>person1849@demo.invalid</v>
      </c>
      <c r="E6850" s="6" t="str">
        <f t="shared" si="2"/>
        <v>BASIC_OK</v>
      </c>
      <c r="F6850" s="6" t="str">
        <f>IF(E6850&lt;&gt;"BASIC_OK","REVIEW",IF(RIGHT(D6850,LEN(LOWER(TRIM('Audit summary'!$B$16)))+1)="@"&amp;LOWER(TRIM('Audit summary'!$B$16)),"INTERNAL","EXTERNAL"))</f>
        <v>INTERNAL</v>
      </c>
      <c r="G6850" s="6">
        <f t="shared" si="3"/>
        <v>0</v>
      </c>
      <c r="H6850" s="6">
        <f t="shared" si="4"/>
        <v>1</v>
      </c>
      <c r="I6850" s="6" t="str">
        <f>IF(OR(A6850="",COUNTIF('Message audit'!$A$2:$A$201,A6850)=0,AND(B6850&lt;&gt;"To",B6850&lt;&gt;"CC",B6850&lt;&gt;"BCC"),E6850&lt;&gt;"BASIC_OK"),"REVIEW","OK")</f>
        <v>OK</v>
      </c>
    </row>
    <row r="6851">
      <c r="A6851" s="5" t="s">
        <v>272</v>
      </c>
      <c r="B6851" s="5" t="s">
        <v>21</v>
      </c>
      <c r="C6851" s="5" t="s">
        <v>2084</v>
      </c>
      <c r="D6851" s="6" t="str">
        <f t="shared" si="1"/>
        <v>person1850@example.org</v>
      </c>
      <c r="E6851" s="6" t="str">
        <f t="shared" si="2"/>
        <v>BASIC_OK</v>
      </c>
      <c r="F6851" s="6" t="str">
        <f>IF(E6851&lt;&gt;"BASIC_OK","REVIEW",IF(RIGHT(D6851,LEN(LOWER(TRIM('Audit summary'!$B$16)))+1)="@"&amp;LOWER(TRIM('Audit summary'!$B$16)),"INTERNAL","EXTERNAL"))</f>
        <v>EXTERNAL</v>
      </c>
      <c r="G6851" s="6">
        <f t="shared" si="3"/>
        <v>0</v>
      </c>
      <c r="H6851" s="6">
        <f t="shared" si="4"/>
        <v>1</v>
      </c>
      <c r="I6851" s="6" t="str">
        <f>IF(OR(A6851="",COUNTIF('Message audit'!$A$2:$A$201,A6851)=0,AND(B6851&lt;&gt;"To",B6851&lt;&gt;"CC",B6851&lt;&gt;"BCC"),E6851&lt;&gt;"BASIC_OK"),"REVIEW","OK")</f>
        <v>OK</v>
      </c>
    </row>
    <row r="6852">
      <c r="A6852" s="5" t="s">
        <v>272</v>
      </c>
      <c r="B6852" s="5" t="s">
        <v>50</v>
      </c>
      <c r="C6852" s="5" t="s">
        <v>2085</v>
      </c>
      <c r="D6852" s="6" t="str">
        <f t="shared" si="1"/>
        <v>person1851@demo.invalid</v>
      </c>
      <c r="E6852" s="6" t="str">
        <f t="shared" si="2"/>
        <v>BASIC_OK</v>
      </c>
      <c r="F6852" s="6" t="str">
        <f>IF(E6852&lt;&gt;"BASIC_OK","REVIEW",IF(RIGHT(D6852,LEN(LOWER(TRIM('Audit summary'!$B$16)))+1)="@"&amp;LOWER(TRIM('Audit summary'!$B$16)),"INTERNAL","EXTERNAL"))</f>
        <v>INTERNAL</v>
      </c>
      <c r="G6852" s="6">
        <f t="shared" si="3"/>
        <v>0</v>
      </c>
      <c r="H6852" s="6">
        <f t="shared" si="4"/>
        <v>1</v>
      </c>
      <c r="I6852" s="6" t="str">
        <f>IF(OR(A6852="",COUNTIF('Message audit'!$A$2:$A$201,A6852)=0,AND(B6852&lt;&gt;"To",B6852&lt;&gt;"CC",B6852&lt;&gt;"BCC"),E6852&lt;&gt;"BASIC_OK"),"REVIEW","OK")</f>
        <v>OK</v>
      </c>
    </row>
    <row r="6853">
      <c r="A6853" s="5" t="s">
        <v>273</v>
      </c>
      <c r="B6853" s="5" t="s">
        <v>65</v>
      </c>
      <c r="C6853" s="5" t="s">
        <v>2086</v>
      </c>
      <c r="D6853" s="6" t="str">
        <f t="shared" si="1"/>
        <v>person1852@demo.invalid</v>
      </c>
      <c r="E6853" s="6" t="str">
        <f t="shared" si="2"/>
        <v>BASIC_OK</v>
      </c>
      <c r="F6853" s="6" t="str">
        <f>IF(E6853&lt;&gt;"BASIC_OK","REVIEW",IF(RIGHT(D6853,LEN(LOWER(TRIM('Audit summary'!$B$16)))+1)="@"&amp;LOWER(TRIM('Audit summary'!$B$16)),"INTERNAL","EXTERNAL"))</f>
        <v>INTERNAL</v>
      </c>
      <c r="G6853" s="6">
        <f t="shared" si="3"/>
        <v>0</v>
      </c>
      <c r="H6853" s="6">
        <f t="shared" si="4"/>
        <v>1</v>
      </c>
      <c r="I6853" s="6" t="str">
        <f>IF(OR(A6853="",COUNTIF('Message audit'!$A$2:$A$201,A6853)=0,AND(B6853&lt;&gt;"To",B6853&lt;&gt;"CC",B6853&lt;&gt;"BCC"),E6853&lt;&gt;"BASIC_OK"),"REVIEW","OK")</f>
        <v>OK</v>
      </c>
    </row>
    <row r="6854">
      <c r="A6854" s="5" t="s">
        <v>273</v>
      </c>
      <c r="B6854" s="5" t="s">
        <v>21</v>
      </c>
      <c r="C6854" s="5" t="s">
        <v>2087</v>
      </c>
      <c r="D6854" s="6" t="str">
        <f t="shared" si="1"/>
        <v>person1853@demo.invalid</v>
      </c>
      <c r="E6854" s="6" t="str">
        <f t="shared" si="2"/>
        <v>BASIC_OK</v>
      </c>
      <c r="F6854" s="6" t="str">
        <f>IF(E6854&lt;&gt;"BASIC_OK","REVIEW",IF(RIGHT(D6854,LEN(LOWER(TRIM('Audit summary'!$B$16)))+1)="@"&amp;LOWER(TRIM('Audit summary'!$B$16)),"INTERNAL","EXTERNAL"))</f>
        <v>INTERNAL</v>
      </c>
      <c r="G6854" s="6">
        <f t="shared" si="3"/>
        <v>0</v>
      </c>
      <c r="H6854" s="6">
        <f t="shared" si="4"/>
        <v>1</v>
      </c>
      <c r="I6854" s="6" t="str">
        <f>IF(OR(A6854="",COUNTIF('Message audit'!$A$2:$A$201,A6854)=0,AND(B6854&lt;&gt;"To",B6854&lt;&gt;"CC",B6854&lt;&gt;"BCC"),E6854&lt;&gt;"BASIC_OK"),"REVIEW","OK")</f>
        <v>OK</v>
      </c>
    </row>
    <row r="6855">
      <c r="A6855" s="5" t="s">
        <v>273</v>
      </c>
      <c r="B6855" s="5" t="s">
        <v>50</v>
      </c>
      <c r="C6855" s="5" t="s">
        <v>2088</v>
      </c>
      <c r="D6855" s="6" t="str">
        <f t="shared" si="1"/>
        <v>person1854@demo.invalid</v>
      </c>
      <c r="E6855" s="6" t="str">
        <f t="shared" si="2"/>
        <v>BASIC_OK</v>
      </c>
      <c r="F6855" s="6" t="str">
        <f>IF(E6855&lt;&gt;"BASIC_OK","REVIEW",IF(RIGHT(D6855,LEN(LOWER(TRIM('Audit summary'!$B$16)))+1)="@"&amp;LOWER(TRIM('Audit summary'!$B$16)),"INTERNAL","EXTERNAL"))</f>
        <v>INTERNAL</v>
      </c>
      <c r="G6855" s="6">
        <f t="shared" si="3"/>
        <v>0</v>
      </c>
      <c r="H6855" s="6">
        <f t="shared" si="4"/>
        <v>1</v>
      </c>
      <c r="I6855" s="6" t="str">
        <f>IF(OR(A6855="",COUNTIF('Message audit'!$A$2:$A$201,A6855)=0,AND(B6855&lt;&gt;"To",B6855&lt;&gt;"CC",B6855&lt;&gt;"BCC"),E6855&lt;&gt;"BASIC_OK"),"REVIEW","OK")</f>
        <v>OK</v>
      </c>
    </row>
    <row r="6856">
      <c r="A6856" s="5" t="s">
        <v>273</v>
      </c>
      <c r="B6856" s="5" t="s">
        <v>65</v>
      </c>
      <c r="C6856" s="5" t="s">
        <v>2089</v>
      </c>
      <c r="D6856" s="6" t="str">
        <f t="shared" si="1"/>
        <v>person1855@example.org</v>
      </c>
      <c r="E6856" s="6" t="str">
        <f t="shared" si="2"/>
        <v>BASIC_OK</v>
      </c>
      <c r="F6856" s="6" t="str">
        <f>IF(E6856&lt;&gt;"BASIC_OK","REVIEW",IF(RIGHT(D6856,LEN(LOWER(TRIM('Audit summary'!$B$16)))+1)="@"&amp;LOWER(TRIM('Audit summary'!$B$16)),"INTERNAL","EXTERNAL"))</f>
        <v>EXTERNAL</v>
      </c>
      <c r="G6856" s="6">
        <f t="shared" si="3"/>
        <v>0</v>
      </c>
      <c r="H6856" s="6">
        <f t="shared" si="4"/>
        <v>1</v>
      </c>
      <c r="I6856" s="6" t="str">
        <f>IF(OR(A6856="",COUNTIF('Message audit'!$A$2:$A$201,A6856)=0,AND(B6856&lt;&gt;"To",B6856&lt;&gt;"CC",B6856&lt;&gt;"BCC"),E6856&lt;&gt;"BASIC_OK"),"REVIEW","OK")</f>
        <v>OK</v>
      </c>
    </row>
    <row r="6857">
      <c r="A6857" s="5" t="s">
        <v>273</v>
      </c>
      <c r="B6857" s="5" t="s">
        <v>21</v>
      </c>
      <c r="C6857" s="5" t="s">
        <v>2090</v>
      </c>
      <c r="D6857" s="6" t="str">
        <f t="shared" si="1"/>
        <v>person1856@demo.invalid</v>
      </c>
      <c r="E6857" s="6" t="str">
        <f t="shared" si="2"/>
        <v>BASIC_OK</v>
      </c>
      <c r="F6857" s="6" t="str">
        <f>IF(E6857&lt;&gt;"BASIC_OK","REVIEW",IF(RIGHT(D6857,LEN(LOWER(TRIM('Audit summary'!$B$16)))+1)="@"&amp;LOWER(TRIM('Audit summary'!$B$16)),"INTERNAL","EXTERNAL"))</f>
        <v>INTERNAL</v>
      </c>
      <c r="G6857" s="6">
        <f t="shared" si="3"/>
        <v>0</v>
      </c>
      <c r="H6857" s="6">
        <f t="shared" si="4"/>
        <v>1</v>
      </c>
      <c r="I6857" s="6" t="str">
        <f>IF(OR(A6857="",COUNTIF('Message audit'!$A$2:$A$201,A6857)=0,AND(B6857&lt;&gt;"To",B6857&lt;&gt;"CC",B6857&lt;&gt;"BCC"),E6857&lt;&gt;"BASIC_OK"),"REVIEW","OK")</f>
        <v>OK</v>
      </c>
    </row>
    <row r="6858">
      <c r="A6858" s="5" t="s">
        <v>273</v>
      </c>
      <c r="B6858" s="5" t="s">
        <v>50</v>
      </c>
      <c r="C6858" s="5" t="s">
        <v>2091</v>
      </c>
      <c r="D6858" s="6" t="str">
        <f t="shared" si="1"/>
        <v>person1857@demo.invalid</v>
      </c>
      <c r="E6858" s="6" t="str">
        <f t="shared" si="2"/>
        <v>BASIC_OK</v>
      </c>
      <c r="F6858" s="6" t="str">
        <f>IF(E6858&lt;&gt;"BASIC_OK","REVIEW",IF(RIGHT(D6858,LEN(LOWER(TRIM('Audit summary'!$B$16)))+1)="@"&amp;LOWER(TRIM('Audit summary'!$B$16)),"INTERNAL","EXTERNAL"))</f>
        <v>INTERNAL</v>
      </c>
      <c r="G6858" s="6">
        <f t="shared" si="3"/>
        <v>0</v>
      </c>
      <c r="H6858" s="6">
        <f t="shared" si="4"/>
        <v>1</v>
      </c>
      <c r="I6858" s="6" t="str">
        <f>IF(OR(A6858="",COUNTIF('Message audit'!$A$2:$A$201,A6858)=0,AND(B6858&lt;&gt;"To",B6858&lt;&gt;"CC",B6858&lt;&gt;"BCC"),E6858&lt;&gt;"BASIC_OK"),"REVIEW","OK")</f>
        <v>OK</v>
      </c>
    </row>
    <row r="6859">
      <c r="A6859" s="5" t="s">
        <v>273</v>
      </c>
      <c r="B6859" s="5" t="s">
        <v>65</v>
      </c>
      <c r="C6859" s="5" t="s">
        <v>2092</v>
      </c>
      <c r="D6859" s="6" t="str">
        <f t="shared" si="1"/>
        <v>person1858@demo.invalid</v>
      </c>
      <c r="E6859" s="6" t="str">
        <f t="shared" si="2"/>
        <v>BASIC_OK</v>
      </c>
      <c r="F6859" s="6" t="str">
        <f>IF(E6859&lt;&gt;"BASIC_OK","REVIEW",IF(RIGHT(D6859,LEN(LOWER(TRIM('Audit summary'!$B$16)))+1)="@"&amp;LOWER(TRIM('Audit summary'!$B$16)),"INTERNAL","EXTERNAL"))</f>
        <v>INTERNAL</v>
      </c>
      <c r="G6859" s="6">
        <f t="shared" si="3"/>
        <v>0</v>
      </c>
      <c r="H6859" s="6">
        <f t="shared" si="4"/>
        <v>1</v>
      </c>
      <c r="I6859" s="6" t="str">
        <f>IF(OR(A6859="",COUNTIF('Message audit'!$A$2:$A$201,A6859)=0,AND(B6859&lt;&gt;"To",B6859&lt;&gt;"CC",B6859&lt;&gt;"BCC"),E6859&lt;&gt;"BASIC_OK"),"REVIEW","OK")</f>
        <v>OK</v>
      </c>
    </row>
    <row r="6860">
      <c r="A6860" s="5" t="s">
        <v>273</v>
      </c>
      <c r="B6860" s="5" t="s">
        <v>21</v>
      </c>
      <c r="C6860" s="5" t="s">
        <v>2093</v>
      </c>
      <c r="D6860" s="6" t="str">
        <f t="shared" si="1"/>
        <v>person1859@demo.invalid</v>
      </c>
      <c r="E6860" s="6" t="str">
        <f t="shared" si="2"/>
        <v>BASIC_OK</v>
      </c>
      <c r="F6860" s="6" t="str">
        <f>IF(E6860&lt;&gt;"BASIC_OK","REVIEW",IF(RIGHT(D6860,LEN(LOWER(TRIM('Audit summary'!$B$16)))+1)="@"&amp;LOWER(TRIM('Audit summary'!$B$16)),"INTERNAL","EXTERNAL"))</f>
        <v>INTERNAL</v>
      </c>
      <c r="G6860" s="6">
        <f t="shared" si="3"/>
        <v>0</v>
      </c>
      <c r="H6860" s="6">
        <f t="shared" si="4"/>
        <v>1</v>
      </c>
      <c r="I6860" s="6" t="str">
        <f>IF(OR(A6860="",COUNTIF('Message audit'!$A$2:$A$201,A6860)=0,AND(B6860&lt;&gt;"To",B6860&lt;&gt;"CC",B6860&lt;&gt;"BCC"),E6860&lt;&gt;"BASIC_OK"),"REVIEW","OK")</f>
        <v>OK</v>
      </c>
    </row>
    <row r="6861">
      <c r="A6861" s="5" t="s">
        <v>273</v>
      </c>
      <c r="B6861" s="5" t="s">
        <v>50</v>
      </c>
      <c r="C6861" s="5" t="s">
        <v>2094</v>
      </c>
      <c r="D6861" s="6" t="str">
        <f t="shared" si="1"/>
        <v>person1860@example.org</v>
      </c>
      <c r="E6861" s="6" t="str">
        <f t="shared" si="2"/>
        <v>BASIC_OK</v>
      </c>
      <c r="F6861" s="6" t="str">
        <f>IF(E6861&lt;&gt;"BASIC_OK","REVIEW",IF(RIGHT(D6861,LEN(LOWER(TRIM('Audit summary'!$B$16)))+1)="@"&amp;LOWER(TRIM('Audit summary'!$B$16)),"INTERNAL","EXTERNAL"))</f>
        <v>EXTERNAL</v>
      </c>
      <c r="G6861" s="6">
        <f t="shared" si="3"/>
        <v>0</v>
      </c>
      <c r="H6861" s="6">
        <f t="shared" si="4"/>
        <v>1</v>
      </c>
      <c r="I6861" s="6" t="str">
        <f>IF(OR(A6861="",COUNTIF('Message audit'!$A$2:$A$201,A6861)=0,AND(B6861&lt;&gt;"To",B6861&lt;&gt;"CC",B6861&lt;&gt;"BCC"),E6861&lt;&gt;"BASIC_OK"),"REVIEW","OK")</f>
        <v>OK</v>
      </c>
    </row>
    <row r="6862">
      <c r="A6862" s="5" t="s">
        <v>273</v>
      </c>
      <c r="B6862" s="5" t="s">
        <v>65</v>
      </c>
      <c r="C6862" s="5" t="s">
        <v>2095</v>
      </c>
      <c r="D6862" s="6" t="str">
        <f t="shared" si="1"/>
        <v>person1861@demo.invalid</v>
      </c>
      <c r="E6862" s="6" t="str">
        <f t="shared" si="2"/>
        <v>BASIC_OK</v>
      </c>
      <c r="F6862" s="6" t="str">
        <f>IF(E6862&lt;&gt;"BASIC_OK","REVIEW",IF(RIGHT(D6862,LEN(LOWER(TRIM('Audit summary'!$B$16)))+1)="@"&amp;LOWER(TRIM('Audit summary'!$B$16)),"INTERNAL","EXTERNAL"))</f>
        <v>INTERNAL</v>
      </c>
      <c r="G6862" s="6">
        <f t="shared" si="3"/>
        <v>0</v>
      </c>
      <c r="H6862" s="6">
        <f t="shared" si="4"/>
        <v>1</v>
      </c>
      <c r="I6862" s="6" t="str">
        <f>IF(OR(A6862="",COUNTIF('Message audit'!$A$2:$A$201,A6862)=0,AND(B6862&lt;&gt;"To",B6862&lt;&gt;"CC",B6862&lt;&gt;"BCC"),E6862&lt;&gt;"BASIC_OK"),"REVIEW","OK")</f>
        <v>OK</v>
      </c>
    </row>
    <row r="6863">
      <c r="A6863" s="5" t="s">
        <v>273</v>
      </c>
      <c r="B6863" s="5" t="s">
        <v>21</v>
      </c>
      <c r="C6863" s="5" t="s">
        <v>2096</v>
      </c>
      <c r="D6863" s="6" t="str">
        <f t="shared" si="1"/>
        <v>person1862@demo.invalid</v>
      </c>
      <c r="E6863" s="6" t="str">
        <f t="shared" si="2"/>
        <v>BASIC_OK</v>
      </c>
      <c r="F6863" s="6" t="str">
        <f>IF(E6863&lt;&gt;"BASIC_OK","REVIEW",IF(RIGHT(D6863,LEN(LOWER(TRIM('Audit summary'!$B$16)))+1)="@"&amp;LOWER(TRIM('Audit summary'!$B$16)),"INTERNAL","EXTERNAL"))</f>
        <v>INTERNAL</v>
      </c>
      <c r="G6863" s="6">
        <f t="shared" si="3"/>
        <v>0</v>
      </c>
      <c r="H6863" s="6">
        <f t="shared" si="4"/>
        <v>1</v>
      </c>
      <c r="I6863" s="6" t="str">
        <f>IF(OR(A6863="",COUNTIF('Message audit'!$A$2:$A$201,A6863)=0,AND(B6863&lt;&gt;"To",B6863&lt;&gt;"CC",B6863&lt;&gt;"BCC"),E6863&lt;&gt;"BASIC_OK"),"REVIEW","OK")</f>
        <v>OK</v>
      </c>
    </row>
    <row r="6864">
      <c r="A6864" s="5" t="s">
        <v>273</v>
      </c>
      <c r="B6864" s="5" t="s">
        <v>50</v>
      </c>
      <c r="C6864" s="5" t="s">
        <v>2097</v>
      </c>
      <c r="D6864" s="6" t="str">
        <f t="shared" si="1"/>
        <v>person1863@demo.invalid</v>
      </c>
      <c r="E6864" s="6" t="str">
        <f t="shared" si="2"/>
        <v>BASIC_OK</v>
      </c>
      <c r="F6864" s="6" t="str">
        <f>IF(E6864&lt;&gt;"BASIC_OK","REVIEW",IF(RIGHT(D6864,LEN(LOWER(TRIM('Audit summary'!$B$16)))+1)="@"&amp;LOWER(TRIM('Audit summary'!$B$16)),"INTERNAL","EXTERNAL"))</f>
        <v>INTERNAL</v>
      </c>
      <c r="G6864" s="6">
        <f t="shared" si="3"/>
        <v>0</v>
      </c>
      <c r="H6864" s="6">
        <f t="shared" si="4"/>
        <v>1</v>
      </c>
      <c r="I6864" s="6" t="str">
        <f>IF(OR(A6864="",COUNTIF('Message audit'!$A$2:$A$201,A6864)=0,AND(B6864&lt;&gt;"To",B6864&lt;&gt;"CC",B6864&lt;&gt;"BCC"),E6864&lt;&gt;"BASIC_OK"),"REVIEW","OK")</f>
        <v>OK</v>
      </c>
    </row>
    <row r="6865">
      <c r="A6865" s="5" t="s">
        <v>273</v>
      </c>
      <c r="B6865" s="5" t="s">
        <v>65</v>
      </c>
      <c r="C6865" s="5" t="s">
        <v>2098</v>
      </c>
      <c r="D6865" s="6" t="str">
        <f t="shared" si="1"/>
        <v>person1864@demo.invalid</v>
      </c>
      <c r="E6865" s="6" t="str">
        <f t="shared" si="2"/>
        <v>BASIC_OK</v>
      </c>
      <c r="F6865" s="6" t="str">
        <f>IF(E6865&lt;&gt;"BASIC_OK","REVIEW",IF(RIGHT(D6865,LEN(LOWER(TRIM('Audit summary'!$B$16)))+1)="@"&amp;LOWER(TRIM('Audit summary'!$B$16)),"INTERNAL","EXTERNAL"))</f>
        <v>INTERNAL</v>
      </c>
      <c r="G6865" s="6">
        <f t="shared" si="3"/>
        <v>0</v>
      </c>
      <c r="H6865" s="6">
        <f t="shared" si="4"/>
        <v>1</v>
      </c>
      <c r="I6865" s="6" t="str">
        <f>IF(OR(A6865="",COUNTIF('Message audit'!$A$2:$A$201,A6865)=0,AND(B6865&lt;&gt;"To",B6865&lt;&gt;"CC",B6865&lt;&gt;"BCC"),E6865&lt;&gt;"BASIC_OK"),"REVIEW","OK")</f>
        <v>OK</v>
      </c>
    </row>
    <row r="6866">
      <c r="A6866" s="5" t="s">
        <v>273</v>
      </c>
      <c r="B6866" s="5" t="s">
        <v>21</v>
      </c>
      <c r="C6866" s="5" t="s">
        <v>2099</v>
      </c>
      <c r="D6866" s="6" t="str">
        <f t="shared" si="1"/>
        <v>person1865@example.org</v>
      </c>
      <c r="E6866" s="6" t="str">
        <f t="shared" si="2"/>
        <v>BASIC_OK</v>
      </c>
      <c r="F6866" s="6" t="str">
        <f>IF(E6866&lt;&gt;"BASIC_OK","REVIEW",IF(RIGHT(D6866,LEN(LOWER(TRIM('Audit summary'!$B$16)))+1)="@"&amp;LOWER(TRIM('Audit summary'!$B$16)),"INTERNAL","EXTERNAL"))</f>
        <v>EXTERNAL</v>
      </c>
      <c r="G6866" s="6">
        <f t="shared" si="3"/>
        <v>0</v>
      </c>
      <c r="H6866" s="6">
        <f t="shared" si="4"/>
        <v>1</v>
      </c>
      <c r="I6866" s="6" t="str">
        <f>IF(OR(A6866="",COUNTIF('Message audit'!$A$2:$A$201,A6866)=0,AND(B6866&lt;&gt;"To",B6866&lt;&gt;"CC",B6866&lt;&gt;"BCC"),E6866&lt;&gt;"BASIC_OK"),"REVIEW","OK")</f>
        <v>OK</v>
      </c>
    </row>
    <row r="6867">
      <c r="A6867" s="5" t="s">
        <v>273</v>
      </c>
      <c r="B6867" s="5" t="s">
        <v>50</v>
      </c>
      <c r="C6867" s="5" t="s">
        <v>2100</v>
      </c>
      <c r="D6867" s="6" t="str">
        <f t="shared" si="1"/>
        <v>person1866@demo.invalid</v>
      </c>
      <c r="E6867" s="6" t="str">
        <f t="shared" si="2"/>
        <v>BASIC_OK</v>
      </c>
      <c r="F6867" s="6" t="str">
        <f>IF(E6867&lt;&gt;"BASIC_OK","REVIEW",IF(RIGHT(D6867,LEN(LOWER(TRIM('Audit summary'!$B$16)))+1)="@"&amp;LOWER(TRIM('Audit summary'!$B$16)),"INTERNAL","EXTERNAL"))</f>
        <v>INTERNAL</v>
      </c>
      <c r="G6867" s="6">
        <f t="shared" si="3"/>
        <v>0</v>
      </c>
      <c r="H6867" s="6">
        <f t="shared" si="4"/>
        <v>1</v>
      </c>
      <c r="I6867" s="6" t="str">
        <f>IF(OR(A6867="",COUNTIF('Message audit'!$A$2:$A$201,A6867)=0,AND(B6867&lt;&gt;"To",B6867&lt;&gt;"CC",B6867&lt;&gt;"BCC"),E6867&lt;&gt;"BASIC_OK"),"REVIEW","OK")</f>
        <v>OK</v>
      </c>
    </row>
    <row r="6868">
      <c r="A6868" s="5" t="s">
        <v>273</v>
      </c>
      <c r="B6868" s="5" t="s">
        <v>65</v>
      </c>
      <c r="C6868" s="5" t="s">
        <v>2101</v>
      </c>
      <c r="D6868" s="6" t="str">
        <f t="shared" si="1"/>
        <v>person1867@demo.invalid</v>
      </c>
      <c r="E6868" s="6" t="str">
        <f t="shared" si="2"/>
        <v>BASIC_OK</v>
      </c>
      <c r="F6868" s="6" t="str">
        <f>IF(E6868&lt;&gt;"BASIC_OK","REVIEW",IF(RIGHT(D6868,LEN(LOWER(TRIM('Audit summary'!$B$16)))+1)="@"&amp;LOWER(TRIM('Audit summary'!$B$16)),"INTERNAL","EXTERNAL"))</f>
        <v>INTERNAL</v>
      </c>
      <c r="G6868" s="6">
        <f t="shared" si="3"/>
        <v>0</v>
      </c>
      <c r="H6868" s="6">
        <f t="shared" si="4"/>
        <v>1</v>
      </c>
      <c r="I6868" s="6" t="str">
        <f>IF(OR(A6868="",COUNTIF('Message audit'!$A$2:$A$201,A6868)=0,AND(B6868&lt;&gt;"To",B6868&lt;&gt;"CC",B6868&lt;&gt;"BCC"),E6868&lt;&gt;"BASIC_OK"),"REVIEW","OK")</f>
        <v>OK</v>
      </c>
    </row>
    <row r="6869">
      <c r="A6869" s="5" t="s">
        <v>273</v>
      </c>
      <c r="B6869" s="5" t="s">
        <v>21</v>
      </c>
      <c r="C6869" s="5" t="s">
        <v>2102</v>
      </c>
      <c r="D6869" s="6" t="str">
        <f t="shared" si="1"/>
        <v>person1868@demo.invalid</v>
      </c>
      <c r="E6869" s="6" t="str">
        <f t="shared" si="2"/>
        <v>BASIC_OK</v>
      </c>
      <c r="F6869" s="6" t="str">
        <f>IF(E6869&lt;&gt;"BASIC_OK","REVIEW",IF(RIGHT(D6869,LEN(LOWER(TRIM('Audit summary'!$B$16)))+1)="@"&amp;LOWER(TRIM('Audit summary'!$B$16)),"INTERNAL","EXTERNAL"))</f>
        <v>INTERNAL</v>
      </c>
      <c r="G6869" s="6">
        <f t="shared" si="3"/>
        <v>0</v>
      </c>
      <c r="H6869" s="6">
        <f t="shared" si="4"/>
        <v>1</v>
      </c>
      <c r="I6869" s="6" t="str">
        <f>IF(OR(A6869="",COUNTIF('Message audit'!$A$2:$A$201,A6869)=0,AND(B6869&lt;&gt;"To",B6869&lt;&gt;"CC",B6869&lt;&gt;"BCC"),E6869&lt;&gt;"BASIC_OK"),"REVIEW","OK")</f>
        <v>OK</v>
      </c>
    </row>
    <row r="6870">
      <c r="A6870" s="5" t="s">
        <v>273</v>
      </c>
      <c r="B6870" s="5" t="s">
        <v>50</v>
      </c>
      <c r="C6870" s="5" t="s">
        <v>2103</v>
      </c>
      <c r="D6870" s="6" t="str">
        <f t="shared" si="1"/>
        <v>person1869@demo.invalid</v>
      </c>
      <c r="E6870" s="6" t="str">
        <f t="shared" si="2"/>
        <v>BASIC_OK</v>
      </c>
      <c r="F6870" s="6" t="str">
        <f>IF(E6870&lt;&gt;"BASIC_OK","REVIEW",IF(RIGHT(D6870,LEN(LOWER(TRIM('Audit summary'!$B$16)))+1)="@"&amp;LOWER(TRIM('Audit summary'!$B$16)),"INTERNAL","EXTERNAL"))</f>
        <v>INTERNAL</v>
      </c>
      <c r="G6870" s="6">
        <f t="shared" si="3"/>
        <v>0</v>
      </c>
      <c r="H6870" s="6">
        <f t="shared" si="4"/>
        <v>1</v>
      </c>
      <c r="I6870" s="6" t="str">
        <f>IF(OR(A6870="",COUNTIF('Message audit'!$A$2:$A$201,A6870)=0,AND(B6870&lt;&gt;"To",B6870&lt;&gt;"CC",B6870&lt;&gt;"BCC"),E6870&lt;&gt;"BASIC_OK"),"REVIEW","OK")</f>
        <v>OK</v>
      </c>
    </row>
    <row r="6871">
      <c r="A6871" s="5" t="s">
        <v>273</v>
      </c>
      <c r="B6871" s="5" t="s">
        <v>65</v>
      </c>
      <c r="C6871" s="5" t="s">
        <v>2104</v>
      </c>
      <c r="D6871" s="6" t="str">
        <f t="shared" si="1"/>
        <v>person1870@example.org</v>
      </c>
      <c r="E6871" s="6" t="str">
        <f t="shared" si="2"/>
        <v>BASIC_OK</v>
      </c>
      <c r="F6871" s="6" t="str">
        <f>IF(E6871&lt;&gt;"BASIC_OK","REVIEW",IF(RIGHT(D6871,LEN(LOWER(TRIM('Audit summary'!$B$16)))+1)="@"&amp;LOWER(TRIM('Audit summary'!$B$16)),"INTERNAL","EXTERNAL"))</f>
        <v>EXTERNAL</v>
      </c>
      <c r="G6871" s="6">
        <f t="shared" si="3"/>
        <v>0</v>
      </c>
      <c r="H6871" s="6">
        <f t="shared" si="4"/>
        <v>1</v>
      </c>
      <c r="I6871" s="6" t="str">
        <f>IF(OR(A6871="",COUNTIF('Message audit'!$A$2:$A$201,A6871)=0,AND(B6871&lt;&gt;"To",B6871&lt;&gt;"CC",B6871&lt;&gt;"BCC"),E6871&lt;&gt;"BASIC_OK"),"REVIEW","OK")</f>
        <v>OK</v>
      </c>
    </row>
    <row r="6872">
      <c r="A6872" s="5" t="s">
        <v>273</v>
      </c>
      <c r="B6872" s="5" t="s">
        <v>21</v>
      </c>
      <c r="C6872" s="5" t="s">
        <v>2105</v>
      </c>
      <c r="D6872" s="6" t="str">
        <f t="shared" si="1"/>
        <v>person1871@demo.invalid</v>
      </c>
      <c r="E6872" s="6" t="str">
        <f t="shared" si="2"/>
        <v>BASIC_OK</v>
      </c>
      <c r="F6872" s="6" t="str">
        <f>IF(E6872&lt;&gt;"BASIC_OK","REVIEW",IF(RIGHT(D6872,LEN(LOWER(TRIM('Audit summary'!$B$16)))+1)="@"&amp;LOWER(TRIM('Audit summary'!$B$16)),"INTERNAL","EXTERNAL"))</f>
        <v>INTERNAL</v>
      </c>
      <c r="G6872" s="6">
        <f t="shared" si="3"/>
        <v>0</v>
      </c>
      <c r="H6872" s="6">
        <f t="shared" si="4"/>
        <v>1</v>
      </c>
      <c r="I6872" s="6" t="str">
        <f>IF(OR(A6872="",COUNTIF('Message audit'!$A$2:$A$201,A6872)=0,AND(B6872&lt;&gt;"To",B6872&lt;&gt;"CC",B6872&lt;&gt;"BCC"),E6872&lt;&gt;"BASIC_OK"),"REVIEW","OK")</f>
        <v>OK</v>
      </c>
    </row>
    <row r="6873">
      <c r="A6873" s="5" t="s">
        <v>273</v>
      </c>
      <c r="B6873" s="5" t="s">
        <v>50</v>
      </c>
      <c r="C6873" s="5" t="s">
        <v>2106</v>
      </c>
      <c r="D6873" s="6" t="str">
        <f t="shared" si="1"/>
        <v>person1872@demo.invalid</v>
      </c>
      <c r="E6873" s="6" t="str">
        <f t="shared" si="2"/>
        <v>BASIC_OK</v>
      </c>
      <c r="F6873" s="6" t="str">
        <f>IF(E6873&lt;&gt;"BASIC_OK","REVIEW",IF(RIGHT(D6873,LEN(LOWER(TRIM('Audit summary'!$B$16)))+1)="@"&amp;LOWER(TRIM('Audit summary'!$B$16)),"INTERNAL","EXTERNAL"))</f>
        <v>INTERNAL</v>
      </c>
      <c r="G6873" s="6">
        <f t="shared" si="3"/>
        <v>0</v>
      </c>
      <c r="H6873" s="6">
        <f t="shared" si="4"/>
        <v>1</v>
      </c>
      <c r="I6873" s="6" t="str">
        <f>IF(OR(A6873="",COUNTIF('Message audit'!$A$2:$A$201,A6873)=0,AND(B6873&lt;&gt;"To",B6873&lt;&gt;"CC",B6873&lt;&gt;"BCC"),E6873&lt;&gt;"BASIC_OK"),"REVIEW","OK")</f>
        <v>OK</v>
      </c>
    </row>
    <row r="6874">
      <c r="A6874" s="5" t="s">
        <v>273</v>
      </c>
      <c r="B6874" s="5" t="s">
        <v>65</v>
      </c>
      <c r="C6874" s="5" t="s">
        <v>2107</v>
      </c>
      <c r="D6874" s="6" t="str">
        <f t="shared" si="1"/>
        <v>person1873@demo.invalid</v>
      </c>
      <c r="E6874" s="6" t="str">
        <f t="shared" si="2"/>
        <v>BASIC_OK</v>
      </c>
      <c r="F6874" s="6" t="str">
        <f>IF(E6874&lt;&gt;"BASIC_OK","REVIEW",IF(RIGHT(D6874,LEN(LOWER(TRIM('Audit summary'!$B$16)))+1)="@"&amp;LOWER(TRIM('Audit summary'!$B$16)),"INTERNAL","EXTERNAL"))</f>
        <v>INTERNAL</v>
      </c>
      <c r="G6874" s="6">
        <f t="shared" si="3"/>
        <v>0</v>
      </c>
      <c r="H6874" s="6">
        <f t="shared" si="4"/>
        <v>1</v>
      </c>
      <c r="I6874" s="6" t="str">
        <f>IF(OR(A6874="",COUNTIF('Message audit'!$A$2:$A$201,A6874)=0,AND(B6874&lt;&gt;"To",B6874&lt;&gt;"CC",B6874&lt;&gt;"BCC"),E6874&lt;&gt;"BASIC_OK"),"REVIEW","OK")</f>
        <v>OK</v>
      </c>
    </row>
    <row r="6875">
      <c r="A6875" s="5" t="s">
        <v>273</v>
      </c>
      <c r="B6875" s="5" t="s">
        <v>21</v>
      </c>
      <c r="C6875" s="5" t="s">
        <v>2108</v>
      </c>
      <c r="D6875" s="6" t="str">
        <f t="shared" si="1"/>
        <v>person1874@demo.invalid</v>
      </c>
      <c r="E6875" s="6" t="str">
        <f t="shared" si="2"/>
        <v>BASIC_OK</v>
      </c>
      <c r="F6875" s="6" t="str">
        <f>IF(E6875&lt;&gt;"BASIC_OK","REVIEW",IF(RIGHT(D6875,LEN(LOWER(TRIM('Audit summary'!$B$16)))+1)="@"&amp;LOWER(TRIM('Audit summary'!$B$16)),"INTERNAL","EXTERNAL"))</f>
        <v>INTERNAL</v>
      </c>
      <c r="G6875" s="6">
        <f t="shared" si="3"/>
        <v>0</v>
      </c>
      <c r="H6875" s="6">
        <f t="shared" si="4"/>
        <v>1</v>
      </c>
      <c r="I6875" s="6" t="str">
        <f>IF(OR(A6875="",COUNTIF('Message audit'!$A$2:$A$201,A6875)=0,AND(B6875&lt;&gt;"To",B6875&lt;&gt;"CC",B6875&lt;&gt;"BCC"),E6875&lt;&gt;"BASIC_OK"),"REVIEW","OK")</f>
        <v>OK</v>
      </c>
    </row>
    <row r="6876">
      <c r="A6876" s="5" t="s">
        <v>273</v>
      </c>
      <c r="B6876" s="5" t="s">
        <v>50</v>
      </c>
      <c r="C6876" s="5" t="s">
        <v>2109</v>
      </c>
      <c r="D6876" s="6" t="str">
        <f t="shared" si="1"/>
        <v>person1875@example.org</v>
      </c>
      <c r="E6876" s="6" t="str">
        <f t="shared" si="2"/>
        <v>BASIC_OK</v>
      </c>
      <c r="F6876" s="6" t="str">
        <f>IF(E6876&lt;&gt;"BASIC_OK","REVIEW",IF(RIGHT(D6876,LEN(LOWER(TRIM('Audit summary'!$B$16)))+1)="@"&amp;LOWER(TRIM('Audit summary'!$B$16)),"INTERNAL","EXTERNAL"))</f>
        <v>EXTERNAL</v>
      </c>
      <c r="G6876" s="6">
        <f t="shared" si="3"/>
        <v>0</v>
      </c>
      <c r="H6876" s="6">
        <f t="shared" si="4"/>
        <v>1</v>
      </c>
      <c r="I6876" s="6" t="str">
        <f>IF(OR(A6876="",COUNTIF('Message audit'!$A$2:$A$201,A6876)=0,AND(B6876&lt;&gt;"To",B6876&lt;&gt;"CC",B6876&lt;&gt;"BCC"),E6876&lt;&gt;"BASIC_OK"),"REVIEW","OK")</f>
        <v>OK</v>
      </c>
    </row>
    <row r="6877">
      <c r="A6877" s="5" t="s">
        <v>273</v>
      </c>
      <c r="B6877" s="5" t="s">
        <v>65</v>
      </c>
      <c r="C6877" s="5" t="s">
        <v>2110</v>
      </c>
      <c r="D6877" s="6" t="str">
        <f t="shared" si="1"/>
        <v>person1876@demo.invalid</v>
      </c>
      <c r="E6877" s="6" t="str">
        <f t="shared" si="2"/>
        <v>BASIC_OK</v>
      </c>
      <c r="F6877" s="6" t="str">
        <f>IF(E6877&lt;&gt;"BASIC_OK","REVIEW",IF(RIGHT(D6877,LEN(LOWER(TRIM('Audit summary'!$B$16)))+1)="@"&amp;LOWER(TRIM('Audit summary'!$B$16)),"INTERNAL","EXTERNAL"))</f>
        <v>INTERNAL</v>
      </c>
      <c r="G6877" s="6">
        <f t="shared" si="3"/>
        <v>0</v>
      </c>
      <c r="H6877" s="6">
        <f t="shared" si="4"/>
        <v>1</v>
      </c>
      <c r="I6877" s="6" t="str">
        <f>IF(OR(A6877="",COUNTIF('Message audit'!$A$2:$A$201,A6877)=0,AND(B6877&lt;&gt;"To",B6877&lt;&gt;"CC",B6877&lt;&gt;"BCC"),E6877&lt;&gt;"BASIC_OK"),"REVIEW","OK")</f>
        <v>OK</v>
      </c>
    </row>
    <row r="6878">
      <c r="A6878" s="5" t="s">
        <v>273</v>
      </c>
      <c r="B6878" s="5" t="s">
        <v>21</v>
      </c>
      <c r="C6878" s="5" t="s">
        <v>2111</v>
      </c>
      <c r="D6878" s="6" t="str">
        <f t="shared" si="1"/>
        <v>person1877@demo.invalid</v>
      </c>
      <c r="E6878" s="6" t="str">
        <f t="shared" si="2"/>
        <v>BASIC_OK</v>
      </c>
      <c r="F6878" s="6" t="str">
        <f>IF(E6878&lt;&gt;"BASIC_OK","REVIEW",IF(RIGHT(D6878,LEN(LOWER(TRIM('Audit summary'!$B$16)))+1)="@"&amp;LOWER(TRIM('Audit summary'!$B$16)),"INTERNAL","EXTERNAL"))</f>
        <v>INTERNAL</v>
      </c>
      <c r="G6878" s="6">
        <f t="shared" si="3"/>
        <v>0</v>
      </c>
      <c r="H6878" s="6">
        <f t="shared" si="4"/>
        <v>1</v>
      </c>
      <c r="I6878" s="6" t="str">
        <f>IF(OR(A6878="",COUNTIF('Message audit'!$A$2:$A$201,A6878)=0,AND(B6878&lt;&gt;"To",B6878&lt;&gt;"CC",B6878&lt;&gt;"BCC"),E6878&lt;&gt;"BASIC_OK"),"REVIEW","OK")</f>
        <v>OK</v>
      </c>
    </row>
    <row r="6879">
      <c r="A6879" s="5" t="s">
        <v>273</v>
      </c>
      <c r="B6879" s="5" t="s">
        <v>50</v>
      </c>
      <c r="C6879" s="5" t="s">
        <v>2112</v>
      </c>
      <c r="D6879" s="6" t="str">
        <f t="shared" si="1"/>
        <v>person1878@demo.invalid</v>
      </c>
      <c r="E6879" s="6" t="str">
        <f t="shared" si="2"/>
        <v>BASIC_OK</v>
      </c>
      <c r="F6879" s="6" t="str">
        <f>IF(E6879&lt;&gt;"BASIC_OK","REVIEW",IF(RIGHT(D6879,LEN(LOWER(TRIM('Audit summary'!$B$16)))+1)="@"&amp;LOWER(TRIM('Audit summary'!$B$16)),"INTERNAL","EXTERNAL"))</f>
        <v>INTERNAL</v>
      </c>
      <c r="G6879" s="6">
        <f t="shared" si="3"/>
        <v>0</v>
      </c>
      <c r="H6879" s="6">
        <f t="shared" si="4"/>
        <v>1</v>
      </c>
      <c r="I6879" s="6" t="str">
        <f>IF(OR(A6879="",COUNTIF('Message audit'!$A$2:$A$201,A6879)=0,AND(B6879&lt;&gt;"To",B6879&lt;&gt;"CC",B6879&lt;&gt;"BCC"),E6879&lt;&gt;"BASIC_OK"),"REVIEW","OK")</f>
        <v>OK</v>
      </c>
    </row>
    <row r="6880">
      <c r="A6880" s="5" t="s">
        <v>273</v>
      </c>
      <c r="B6880" s="5" t="s">
        <v>65</v>
      </c>
      <c r="C6880" s="5" t="s">
        <v>2113</v>
      </c>
      <c r="D6880" s="6" t="str">
        <f t="shared" si="1"/>
        <v>person1879@demo.invalid</v>
      </c>
      <c r="E6880" s="6" t="str">
        <f t="shared" si="2"/>
        <v>BASIC_OK</v>
      </c>
      <c r="F6880" s="6" t="str">
        <f>IF(E6880&lt;&gt;"BASIC_OK","REVIEW",IF(RIGHT(D6880,LEN(LOWER(TRIM('Audit summary'!$B$16)))+1)="@"&amp;LOWER(TRIM('Audit summary'!$B$16)),"INTERNAL","EXTERNAL"))</f>
        <v>INTERNAL</v>
      </c>
      <c r="G6880" s="6">
        <f t="shared" si="3"/>
        <v>0</v>
      </c>
      <c r="H6880" s="6">
        <f t="shared" si="4"/>
        <v>1</v>
      </c>
      <c r="I6880" s="6" t="str">
        <f>IF(OR(A6880="",COUNTIF('Message audit'!$A$2:$A$201,A6880)=0,AND(B6880&lt;&gt;"To",B6880&lt;&gt;"CC",B6880&lt;&gt;"BCC"),E6880&lt;&gt;"BASIC_OK"),"REVIEW","OK")</f>
        <v>OK</v>
      </c>
    </row>
    <row r="6881">
      <c r="A6881" s="5" t="s">
        <v>273</v>
      </c>
      <c r="B6881" s="5" t="s">
        <v>21</v>
      </c>
      <c r="C6881" s="5" t="s">
        <v>2114</v>
      </c>
      <c r="D6881" s="6" t="str">
        <f t="shared" si="1"/>
        <v>person1880@example.org</v>
      </c>
      <c r="E6881" s="6" t="str">
        <f t="shared" si="2"/>
        <v>BASIC_OK</v>
      </c>
      <c r="F6881" s="6" t="str">
        <f>IF(E6881&lt;&gt;"BASIC_OK","REVIEW",IF(RIGHT(D6881,LEN(LOWER(TRIM('Audit summary'!$B$16)))+1)="@"&amp;LOWER(TRIM('Audit summary'!$B$16)),"INTERNAL","EXTERNAL"))</f>
        <v>EXTERNAL</v>
      </c>
      <c r="G6881" s="6">
        <f t="shared" si="3"/>
        <v>0</v>
      </c>
      <c r="H6881" s="6">
        <f t="shared" si="4"/>
        <v>1</v>
      </c>
      <c r="I6881" s="6" t="str">
        <f>IF(OR(A6881="",COUNTIF('Message audit'!$A$2:$A$201,A6881)=0,AND(B6881&lt;&gt;"To",B6881&lt;&gt;"CC",B6881&lt;&gt;"BCC"),E6881&lt;&gt;"BASIC_OK"),"REVIEW","OK")</f>
        <v>OK</v>
      </c>
    </row>
    <row r="6882">
      <c r="A6882" s="5" t="s">
        <v>273</v>
      </c>
      <c r="B6882" s="5" t="s">
        <v>50</v>
      </c>
      <c r="C6882" s="5" t="s">
        <v>2115</v>
      </c>
      <c r="D6882" s="6" t="str">
        <f t="shared" si="1"/>
        <v>person1881@demo.invalid</v>
      </c>
      <c r="E6882" s="6" t="str">
        <f t="shared" si="2"/>
        <v>BASIC_OK</v>
      </c>
      <c r="F6882" s="6" t="str">
        <f>IF(E6882&lt;&gt;"BASIC_OK","REVIEW",IF(RIGHT(D6882,LEN(LOWER(TRIM('Audit summary'!$B$16)))+1)="@"&amp;LOWER(TRIM('Audit summary'!$B$16)),"INTERNAL","EXTERNAL"))</f>
        <v>INTERNAL</v>
      </c>
      <c r="G6882" s="6">
        <f t="shared" si="3"/>
        <v>0</v>
      </c>
      <c r="H6882" s="6">
        <f t="shared" si="4"/>
        <v>1</v>
      </c>
      <c r="I6882" s="6" t="str">
        <f>IF(OR(A6882="",COUNTIF('Message audit'!$A$2:$A$201,A6882)=0,AND(B6882&lt;&gt;"To",B6882&lt;&gt;"CC",B6882&lt;&gt;"BCC"),E6882&lt;&gt;"BASIC_OK"),"REVIEW","OK")</f>
        <v>OK</v>
      </c>
    </row>
    <row r="6883">
      <c r="A6883" s="5" t="s">
        <v>273</v>
      </c>
      <c r="B6883" s="5" t="s">
        <v>65</v>
      </c>
      <c r="C6883" s="5" t="s">
        <v>2116</v>
      </c>
      <c r="D6883" s="6" t="str">
        <f t="shared" si="1"/>
        <v>person1882@demo.invalid</v>
      </c>
      <c r="E6883" s="6" t="str">
        <f t="shared" si="2"/>
        <v>BASIC_OK</v>
      </c>
      <c r="F6883" s="6" t="str">
        <f>IF(E6883&lt;&gt;"BASIC_OK","REVIEW",IF(RIGHT(D6883,LEN(LOWER(TRIM('Audit summary'!$B$16)))+1)="@"&amp;LOWER(TRIM('Audit summary'!$B$16)),"INTERNAL","EXTERNAL"))</f>
        <v>INTERNAL</v>
      </c>
      <c r="G6883" s="6">
        <f t="shared" si="3"/>
        <v>0</v>
      </c>
      <c r="H6883" s="6">
        <f t="shared" si="4"/>
        <v>1</v>
      </c>
      <c r="I6883" s="6" t="str">
        <f>IF(OR(A6883="",COUNTIF('Message audit'!$A$2:$A$201,A6883)=0,AND(B6883&lt;&gt;"To",B6883&lt;&gt;"CC",B6883&lt;&gt;"BCC"),E6883&lt;&gt;"BASIC_OK"),"REVIEW","OK")</f>
        <v>OK</v>
      </c>
    </row>
    <row r="6884">
      <c r="A6884" s="5" t="s">
        <v>273</v>
      </c>
      <c r="B6884" s="5" t="s">
        <v>21</v>
      </c>
      <c r="C6884" s="5" t="s">
        <v>2117</v>
      </c>
      <c r="D6884" s="6" t="str">
        <f t="shared" si="1"/>
        <v>person1883@demo.invalid</v>
      </c>
      <c r="E6884" s="6" t="str">
        <f t="shared" si="2"/>
        <v>BASIC_OK</v>
      </c>
      <c r="F6884" s="6" t="str">
        <f>IF(E6884&lt;&gt;"BASIC_OK","REVIEW",IF(RIGHT(D6884,LEN(LOWER(TRIM('Audit summary'!$B$16)))+1)="@"&amp;LOWER(TRIM('Audit summary'!$B$16)),"INTERNAL","EXTERNAL"))</f>
        <v>INTERNAL</v>
      </c>
      <c r="G6884" s="6">
        <f t="shared" si="3"/>
        <v>0</v>
      </c>
      <c r="H6884" s="6">
        <f t="shared" si="4"/>
        <v>1</v>
      </c>
      <c r="I6884" s="6" t="str">
        <f>IF(OR(A6884="",COUNTIF('Message audit'!$A$2:$A$201,A6884)=0,AND(B6884&lt;&gt;"To",B6884&lt;&gt;"CC",B6884&lt;&gt;"BCC"),E6884&lt;&gt;"BASIC_OK"),"REVIEW","OK")</f>
        <v>OK</v>
      </c>
    </row>
    <row r="6885">
      <c r="A6885" s="5" t="s">
        <v>273</v>
      </c>
      <c r="B6885" s="5" t="s">
        <v>50</v>
      </c>
      <c r="C6885" s="5" t="s">
        <v>2118</v>
      </c>
      <c r="D6885" s="6" t="str">
        <f t="shared" si="1"/>
        <v>person1884@demo.invalid</v>
      </c>
      <c r="E6885" s="6" t="str">
        <f t="shared" si="2"/>
        <v>BASIC_OK</v>
      </c>
      <c r="F6885" s="6" t="str">
        <f>IF(E6885&lt;&gt;"BASIC_OK","REVIEW",IF(RIGHT(D6885,LEN(LOWER(TRIM('Audit summary'!$B$16)))+1)="@"&amp;LOWER(TRIM('Audit summary'!$B$16)),"INTERNAL","EXTERNAL"))</f>
        <v>INTERNAL</v>
      </c>
      <c r="G6885" s="6">
        <f t="shared" si="3"/>
        <v>0</v>
      </c>
      <c r="H6885" s="6">
        <f t="shared" si="4"/>
        <v>1</v>
      </c>
      <c r="I6885" s="6" t="str">
        <f>IF(OR(A6885="",COUNTIF('Message audit'!$A$2:$A$201,A6885)=0,AND(B6885&lt;&gt;"To",B6885&lt;&gt;"CC",B6885&lt;&gt;"BCC"),E6885&lt;&gt;"BASIC_OK"),"REVIEW","OK")</f>
        <v>OK</v>
      </c>
    </row>
    <row r="6886">
      <c r="A6886" s="5" t="s">
        <v>273</v>
      </c>
      <c r="B6886" s="5" t="s">
        <v>65</v>
      </c>
      <c r="C6886" s="5" t="s">
        <v>2119</v>
      </c>
      <c r="D6886" s="6" t="str">
        <f t="shared" si="1"/>
        <v>person1885@example.org</v>
      </c>
      <c r="E6886" s="6" t="str">
        <f t="shared" si="2"/>
        <v>BASIC_OK</v>
      </c>
      <c r="F6886" s="6" t="str">
        <f>IF(E6886&lt;&gt;"BASIC_OK","REVIEW",IF(RIGHT(D6886,LEN(LOWER(TRIM('Audit summary'!$B$16)))+1)="@"&amp;LOWER(TRIM('Audit summary'!$B$16)),"INTERNAL","EXTERNAL"))</f>
        <v>EXTERNAL</v>
      </c>
      <c r="G6886" s="6">
        <f t="shared" si="3"/>
        <v>0</v>
      </c>
      <c r="H6886" s="6">
        <f t="shared" si="4"/>
        <v>1</v>
      </c>
      <c r="I6886" s="6" t="str">
        <f>IF(OR(A6886="",COUNTIF('Message audit'!$A$2:$A$201,A6886)=0,AND(B6886&lt;&gt;"To",B6886&lt;&gt;"CC",B6886&lt;&gt;"BCC"),E6886&lt;&gt;"BASIC_OK"),"REVIEW","OK")</f>
        <v>OK</v>
      </c>
    </row>
    <row r="6887">
      <c r="A6887" s="5" t="s">
        <v>273</v>
      </c>
      <c r="B6887" s="5" t="s">
        <v>21</v>
      </c>
      <c r="C6887" s="5" t="s">
        <v>2120</v>
      </c>
      <c r="D6887" s="6" t="str">
        <f t="shared" si="1"/>
        <v>person1886@demo.invalid</v>
      </c>
      <c r="E6887" s="6" t="str">
        <f t="shared" si="2"/>
        <v>BASIC_OK</v>
      </c>
      <c r="F6887" s="6" t="str">
        <f>IF(E6887&lt;&gt;"BASIC_OK","REVIEW",IF(RIGHT(D6887,LEN(LOWER(TRIM('Audit summary'!$B$16)))+1)="@"&amp;LOWER(TRIM('Audit summary'!$B$16)),"INTERNAL","EXTERNAL"))</f>
        <v>INTERNAL</v>
      </c>
      <c r="G6887" s="6">
        <f t="shared" si="3"/>
        <v>0</v>
      </c>
      <c r="H6887" s="6">
        <f t="shared" si="4"/>
        <v>1</v>
      </c>
      <c r="I6887" s="6" t="str">
        <f>IF(OR(A6887="",COUNTIF('Message audit'!$A$2:$A$201,A6887)=0,AND(B6887&lt;&gt;"To",B6887&lt;&gt;"CC",B6887&lt;&gt;"BCC"),E6887&lt;&gt;"BASIC_OK"),"REVIEW","OK")</f>
        <v>OK</v>
      </c>
    </row>
    <row r="6888">
      <c r="A6888" s="5" t="s">
        <v>273</v>
      </c>
      <c r="B6888" s="5" t="s">
        <v>50</v>
      </c>
      <c r="C6888" s="5" t="s">
        <v>2121</v>
      </c>
      <c r="D6888" s="6" t="str">
        <f t="shared" si="1"/>
        <v>person1887@demo.invalid</v>
      </c>
      <c r="E6888" s="6" t="str">
        <f t="shared" si="2"/>
        <v>BASIC_OK</v>
      </c>
      <c r="F6888" s="6" t="str">
        <f>IF(E6888&lt;&gt;"BASIC_OK","REVIEW",IF(RIGHT(D6888,LEN(LOWER(TRIM('Audit summary'!$B$16)))+1)="@"&amp;LOWER(TRIM('Audit summary'!$B$16)),"INTERNAL","EXTERNAL"))</f>
        <v>INTERNAL</v>
      </c>
      <c r="G6888" s="6">
        <f t="shared" si="3"/>
        <v>0</v>
      </c>
      <c r="H6888" s="6">
        <f t="shared" si="4"/>
        <v>1</v>
      </c>
      <c r="I6888" s="6" t="str">
        <f>IF(OR(A6888="",COUNTIF('Message audit'!$A$2:$A$201,A6888)=0,AND(B6888&lt;&gt;"To",B6888&lt;&gt;"CC",B6888&lt;&gt;"BCC"),E6888&lt;&gt;"BASIC_OK"),"REVIEW","OK")</f>
        <v>OK</v>
      </c>
    </row>
    <row r="6889">
      <c r="A6889" s="5" t="s">
        <v>273</v>
      </c>
      <c r="B6889" s="5" t="s">
        <v>65</v>
      </c>
      <c r="C6889" s="5" t="s">
        <v>2122</v>
      </c>
      <c r="D6889" s="6" t="str">
        <f t="shared" si="1"/>
        <v>person1888@demo.invalid</v>
      </c>
      <c r="E6889" s="6" t="str">
        <f t="shared" si="2"/>
        <v>BASIC_OK</v>
      </c>
      <c r="F6889" s="6" t="str">
        <f>IF(E6889&lt;&gt;"BASIC_OK","REVIEW",IF(RIGHT(D6889,LEN(LOWER(TRIM('Audit summary'!$B$16)))+1)="@"&amp;LOWER(TRIM('Audit summary'!$B$16)),"INTERNAL","EXTERNAL"))</f>
        <v>INTERNAL</v>
      </c>
      <c r="G6889" s="6">
        <f t="shared" si="3"/>
        <v>0</v>
      </c>
      <c r="H6889" s="6">
        <f t="shared" si="4"/>
        <v>1</v>
      </c>
      <c r="I6889" s="6" t="str">
        <f>IF(OR(A6889="",COUNTIF('Message audit'!$A$2:$A$201,A6889)=0,AND(B6889&lt;&gt;"To",B6889&lt;&gt;"CC",B6889&lt;&gt;"BCC"),E6889&lt;&gt;"BASIC_OK"),"REVIEW","OK")</f>
        <v>OK</v>
      </c>
    </row>
    <row r="6890">
      <c r="A6890" s="5" t="s">
        <v>273</v>
      </c>
      <c r="B6890" s="5" t="s">
        <v>21</v>
      </c>
      <c r="C6890" s="5" t="s">
        <v>2123</v>
      </c>
      <c r="D6890" s="6" t="str">
        <f t="shared" si="1"/>
        <v>person1889@demo.invalid</v>
      </c>
      <c r="E6890" s="6" t="str">
        <f t="shared" si="2"/>
        <v>BASIC_OK</v>
      </c>
      <c r="F6890" s="6" t="str">
        <f>IF(E6890&lt;&gt;"BASIC_OK","REVIEW",IF(RIGHT(D6890,LEN(LOWER(TRIM('Audit summary'!$B$16)))+1)="@"&amp;LOWER(TRIM('Audit summary'!$B$16)),"INTERNAL","EXTERNAL"))</f>
        <v>INTERNAL</v>
      </c>
      <c r="G6890" s="6">
        <f t="shared" si="3"/>
        <v>0</v>
      </c>
      <c r="H6890" s="6">
        <f t="shared" si="4"/>
        <v>1</v>
      </c>
      <c r="I6890" s="6" t="str">
        <f>IF(OR(A6890="",COUNTIF('Message audit'!$A$2:$A$201,A6890)=0,AND(B6890&lt;&gt;"To",B6890&lt;&gt;"CC",B6890&lt;&gt;"BCC"),E6890&lt;&gt;"BASIC_OK"),"REVIEW","OK")</f>
        <v>OK</v>
      </c>
    </row>
    <row r="6891">
      <c r="A6891" s="5" t="s">
        <v>273</v>
      </c>
      <c r="B6891" s="5" t="s">
        <v>50</v>
      </c>
      <c r="C6891" s="5" t="s">
        <v>2124</v>
      </c>
      <c r="D6891" s="6" t="str">
        <f t="shared" si="1"/>
        <v>person1890@example.org</v>
      </c>
      <c r="E6891" s="6" t="str">
        <f t="shared" si="2"/>
        <v>BASIC_OK</v>
      </c>
      <c r="F6891" s="6" t="str">
        <f>IF(E6891&lt;&gt;"BASIC_OK","REVIEW",IF(RIGHT(D6891,LEN(LOWER(TRIM('Audit summary'!$B$16)))+1)="@"&amp;LOWER(TRIM('Audit summary'!$B$16)),"INTERNAL","EXTERNAL"))</f>
        <v>EXTERNAL</v>
      </c>
      <c r="G6891" s="6">
        <f t="shared" si="3"/>
        <v>0</v>
      </c>
      <c r="H6891" s="6">
        <f t="shared" si="4"/>
        <v>1</v>
      </c>
      <c r="I6891" s="6" t="str">
        <f>IF(OR(A6891="",COUNTIF('Message audit'!$A$2:$A$201,A6891)=0,AND(B6891&lt;&gt;"To",B6891&lt;&gt;"CC",B6891&lt;&gt;"BCC"),E6891&lt;&gt;"BASIC_OK"),"REVIEW","OK")</f>
        <v>OK</v>
      </c>
    </row>
    <row r="6892">
      <c r="A6892" s="5" t="s">
        <v>273</v>
      </c>
      <c r="B6892" s="5" t="s">
        <v>65</v>
      </c>
      <c r="C6892" s="5" t="s">
        <v>2125</v>
      </c>
      <c r="D6892" s="6" t="str">
        <f t="shared" si="1"/>
        <v>person1891@demo.invalid</v>
      </c>
      <c r="E6892" s="6" t="str">
        <f t="shared" si="2"/>
        <v>BASIC_OK</v>
      </c>
      <c r="F6892" s="6" t="str">
        <f>IF(E6892&lt;&gt;"BASIC_OK","REVIEW",IF(RIGHT(D6892,LEN(LOWER(TRIM('Audit summary'!$B$16)))+1)="@"&amp;LOWER(TRIM('Audit summary'!$B$16)),"INTERNAL","EXTERNAL"))</f>
        <v>INTERNAL</v>
      </c>
      <c r="G6892" s="6">
        <f t="shared" si="3"/>
        <v>0</v>
      </c>
      <c r="H6892" s="6">
        <f t="shared" si="4"/>
        <v>1</v>
      </c>
      <c r="I6892" s="6" t="str">
        <f>IF(OR(A6892="",COUNTIF('Message audit'!$A$2:$A$201,A6892)=0,AND(B6892&lt;&gt;"To",B6892&lt;&gt;"CC",B6892&lt;&gt;"BCC"),E6892&lt;&gt;"BASIC_OK"),"REVIEW","OK")</f>
        <v>OK</v>
      </c>
    </row>
    <row r="6893">
      <c r="A6893" s="5" t="s">
        <v>273</v>
      </c>
      <c r="B6893" s="5" t="s">
        <v>21</v>
      </c>
      <c r="C6893" s="5" t="s">
        <v>2126</v>
      </c>
      <c r="D6893" s="6" t="str">
        <f t="shared" si="1"/>
        <v>person1892@demo.invalid</v>
      </c>
      <c r="E6893" s="6" t="str">
        <f t="shared" si="2"/>
        <v>BASIC_OK</v>
      </c>
      <c r="F6893" s="6" t="str">
        <f>IF(E6893&lt;&gt;"BASIC_OK","REVIEW",IF(RIGHT(D6893,LEN(LOWER(TRIM('Audit summary'!$B$16)))+1)="@"&amp;LOWER(TRIM('Audit summary'!$B$16)),"INTERNAL","EXTERNAL"))</f>
        <v>INTERNAL</v>
      </c>
      <c r="G6893" s="6">
        <f t="shared" si="3"/>
        <v>0</v>
      </c>
      <c r="H6893" s="6">
        <f t="shared" si="4"/>
        <v>1</v>
      </c>
      <c r="I6893" s="6" t="str">
        <f>IF(OR(A6893="",COUNTIF('Message audit'!$A$2:$A$201,A6893)=0,AND(B6893&lt;&gt;"To",B6893&lt;&gt;"CC",B6893&lt;&gt;"BCC"),E6893&lt;&gt;"BASIC_OK"),"REVIEW","OK")</f>
        <v>OK</v>
      </c>
    </row>
    <row r="6894">
      <c r="A6894" s="5" t="s">
        <v>273</v>
      </c>
      <c r="B6894" s="5" t="s">
        <v>50</v>
      </c>
      <c r="C6894" s="5" t="s">
        <v>2127</v>
      </c>
      <c r="D6894" s="6" t="str">
        <f t="shared" si="1"/>
        <v>person1893@demo.invalid</v>
      </c>
      <c r="E6894" s="6" t="str">
        <f t="shared" si="2"/>
        <v>BASIC_OK</v>
      </c>
      <c r="F6894" s="6" t="str">
        <f>IF(E6894&lt;&gt;"BASIC_OK","REVIEW",IF(RIGHT(D6894,LEN(LOWER(TRIM('Audit summary'!$B$16)))+1)="@"&amp;LOWER(TRIM('Audit summary'!$B$16)),"INTERNAL","EXTERNAL"))</f>
        <v>INTERNAL</v>
      </c>
      <c r="G6894" s="6">
        <f t="shared" si="3"/>
        <v>0</v>
      </c>
      <c r="H6894" s="6">
        <f t="shared" si="4"/>
        <v>1</v>
      </c>
      <c r="I6894" s="6" t="str">
        <f>IF(OR(A6894="",COUNTIF('Message audit'!$A$2:$A$201,A6894)=0,AND(B6894&lt;&gt;"To",B6894&lt;&gt;"CC",B6894&lt;&gt;"BCC"),E6894&lt;&gt;"BASIC_OK"),"REVIEW","OK")</f>
        <v>OK</v>
      </c>
    </row>
    <row r="6895">
      <c r="A6895" s="5" t="s">
        <v>273</v>
      </c>
      <c r="B6895" s="5" t="s">
        <v>65</v>
      </c>
      <c r="C6895" s="5" t="s">
        <v>2128</v>
      </c>
      <c r="D6895" s="6" t="str">
        <f t="shared" si="1"/>
        <v>person1894@demo.invalid</v>
      </c>
      <c r="E6895" s="6" t="str">
        <f t="shared" si="2"/>
        <v>BASIC_OK</v>
      </c>
      <c r="F6895" s="6" t="str">
        <f>IF(E6895&lt;&gt;"BASIC_OK","REVIEW",IF(RIGHT(D6895,LEN(LOWER(TRIM('Audit summary'!$B$16)))+1)="@"&amp;LOWER(TRIM('Audit summary'!$B$16)),"INTERNAL","EXTERNAL"))</f>
        <v>INTERNAL</v>
      </c>
      <c r="G6895" s="6">
        <f t="shared" si="3"/>
        <v>0</v>
      </c>
      <c r="H6895" s="6">
        <f t="shared" si="4"/>
        <v>1</v>
      </c>
      <c r="I6895" s="6" t="str">
        <f>IF(OR(A6895="",COUNTIF('Message audit'!$A$2:$A$201,A6895)=0,AND(B6895&lt;&gt;"To",B6895&lt;&gt;"CC",B6895&lt;&gt;"BCC"),E6895&lt;&gt;"BASIC_OK"),"REVIEW","OK")</f>
        <v>OK</v>
      </c>
    </row>
    <row r="6896">
      <c r="A6896" s="5" t="s">
        <v>273</v>
      </c>
      <c r="B6896" s="5" t="s">
        <v>21</v>
      </c>
      <c r="C6896" s="5" t="s">
        <v>2129</v>
      </c>
      <c r="D6896" s="6" t="str">
        <f t="shared" si="1"/>
        <v>person1895@example.org</v>
      </c>
      <c r="E6896" s="6" t="str">
        <f t="shared" si="2"/>
        <v>BASIC_OK</v>
      </c>
      <c r="F6896" s="6" t="str">
        <f>IF(E6896&lt;&gt;"BASIC_OK","REVIEW",IF(RIGHT(D6896,LEN(LOWER(TRIM('Audit summary'!$B$16)))+1)="@"&amp;LOWER(TRIM('Audit summary'!$B$16)),"INTERNAL","EXTERNAL"))</f>
        <v>EXTERNAL</v>
      </c>
      <c r="G6896" s="6">
        <f t="shared" si="3"/>
        <v>0</v>
      </c>
      <c r="H6896" s="6">
        <f t="shared" si="4"/>
        <v>1</v>
      </c>
      <c r="I6896" s="6" t="str">
        <f>IF(OR(A6896="",COUNTIF('Message audit'!$A$2:$A$201,A6896)=0,AND(B6896&lt;&gt;"To",B6896&lt;&gt;"CC",B6896&lt;&gt;"BCC"),E6896&lt;&gt;"BASIC_OK"),"REVIEW","OK")</f>
        <v>OK</v>
      </c>
    </row>
    <row r="6897">
      <c r="A6897" s="5" t="s">
        <v>273</v>
      </c>
      <c r="B6897" s="5" t="s">
        <v>50</v>
      </c>
      <c r="C6897" s="5" t="s">
        <v>2130</v>
      </c>
      <c r="D6897" s="6" t="str">
        <f t="shared" si="1"/>
        <v>person1896@demo.invalid</v>
      </c>
      <c r="E6897" s="6" t="str">
        <f t="shared" si="2"/>
        <v>BASIC_OK</v>
      </c>
      <c r="F6897" s="6" t="str">
        <f>IF(E6897&lt;&gt;"BASIC_OK","REVIEW",IF(RIGHT(D6897,LEN(LOWER(TRIM('Audit summary'!$B$16)))+1)="@"&amp;LOWER(TRIM('Audit summary'!$B$16)),"INTERNAL","EXTERNAL"))</f>
        <v>INTERNAL</v>
      </c>
      <c r="G6897" s="6">
        <f t="shared" si="3"/>
        <v>0</v>
      </c>
      <c r="H6897" s="6">
        <f t="shared" si="4"/>
        <v>1</v>
      </c>
      <c r="I6897" s="6" t="str">
        <f>IF(OR(A6897="",COUNTIF('Message audit'!$A$2:$A$201,A6897)=0,AND(B6897&lt;&gt;"To",B6897&lt;&gt;"CC",B6897&lt;&gt;"BCC"),E6897&lt;&gt;"BASIC_OK"),"REVIEW","OK")</f>
        <v>OK</v>
      </c>
    </row>
    <row r="6898">
      <c r="A6898" s="5" t="s">
        <v>273</v>
      </c>
      <c r="B6898" s="5" t="s">
        <v>65</v>
      </c>
      <c r="C6898" s="5" t="s">
        <v>2131</v>
      </c>
      <c r="D6898" s="6" t="str">
        <f t="shared" si="1"/>
        <v>person1897@demo.invalid</v>
      </c>
      <c r="E6898" s="6" t="str">
        <f t="shared" si="2"/>
        <v>BASIC_OK</v>
      </c>
      <c r="F6898" s="6" t="str">
        <f>IF(E6898&lt;&gt;"BASIC_OK","REVIEW",IF(RIGHT(D6898,LEN(LOWER(TRIM('Audit summary'!$B$16)))+1)="@"&amp;LOWER(TRIM('Audit summary'!$B$16)),"INTERNAL","EXTERNAL"))</f>
        <v>INTERNAL</v>
      </c>
      <c r="G6898" s="6">
        <f t="shared" si="3"/>
        <v>0</v>
      </c>
      <c r="H6898" s="6">
        <f t="shared" si="4"/>
        <v>1</v>
      </c>
      <c r="I6898" s="6" t="str">
        <f>IF(OR(A6898="",COUNTIF('Message audit'!$A$2:$A$201,A6898)=0,AND(B6898&lt;&gt;"To",B6898&lt;&gt;"CC",B6898&lt;&gt;"BCC"),E6898&lt;&gt;"BASIC_OK"),"REVIEW","OK")</f>
        <v>OK</v>
      </c>
    </row>
    <row r="6899">
      <c r="A6899" s="5" t="s">
        <v>273</v>
      </c>
      <c r="B6899" s="5" t="s">
        <v>21</v>
      </c>
      <c r="C6899" s="5" t="s">
        <v>2132</v>
      </c>
      <c r="D6899" s="6" t="str">
        <f t="shared" si="1"/>
        <v>person1898@demo.invalid</v>
      </c>
      <c r="E6899" s="6" t="str">
        <f t="shared" si="2"/>
        <v>BASIC_OK</v>
      </c>
      <c r="F6899" s="6" t="str">
        <f>IF(E6899&lt;&gt;"BASIC_OK","REVIEW",IF(RIGHT(D6899,LEN(LOWER(TRIM('Audit summary'!$B$16)))+1)="@"&amp;LOWER(TRIM('Audit summary'!$B$16)),"INTERNAL","EXTERNAL"))</f>
        <v>INTERNAL</v>
      </c>
      <c r="G6899" s="6">
        <f t="shared" si="3"/>
        <v>0</v>
      </c>
      <c r="H6899" s="6">
        <f t="shared" si="4"/>
        <v>1</v>
      </c>
      <c r="I6899" s="6" t="str">
        <f>IF(OR(A6899="",COUNTIF('Message audit'!$A$2:$A$201,A6899)=0,AND(B6899&lt;&gt;"To",B6899&lt;&gt;"CC",B6899&lt;&gt;"BCC"),E6899&lt;&gt;"BASIC_OK"),"REVIEW","OK")</f>
        <v>OK</v>
      </c>
    </row>
    <row r="6900">
      <c r="A6900" s="5" t="s">
        <v>273</v>
      </c>
      <c r="B6900" s="5" t="s">
        <v>50</v>
      </c>
      <c r="C6900" s="5" t="s">
        <v>2133</v>
      </c>
      <c r="D6900" s="6" t="str">
        <f t="shared" si="1"/>
        <v>person1899@demo.invalid</v>
      </c>
      <c r="E6900" s="6" t="str">
        <f t="shared" si="2"/>
        <v>BASIC_OK</v>
      </c>
      <c r="F6900" s="6" t="str">
        <f>IF(E6900&lt;&gt;"BASIC_OK","REVIEW",IF(RIGHT(D6900,LEN(LOWER(TRIM('Audit summary'!$B$16)))+1)="@"&amp;LOWER(TRIM('Audit summary'!$B$16)),"INTERNAL","EXTERNAL"))</f>
        <v>INTERNAL</v>
      </c>
      <c r="G6900" s="6">
        <f t="shared" si="3"/>
        <v>0</v>
      </c>
      <c r="H6900" s="6">
        <f t="shared" si="4"/>
        <v>1</v>
      </c>
      <c r="I6900" s="6" t="str">
        <f>IF(OR(A6900="",COUNTIF('Message audit'!$A$2:$A$201,A6900)=0,AND(B6900&lt;&gt;"To",B6900&lt;&gt;"CC",B6900&lt;&gt;"BCC"),E6900&lt;&gt;"BASIC_OK"),"REVIEW","OK")</f>
        <v>OK</v>
      </c>
    </row>
    <row r="6901">
      <c r="A6901" s="5" t="s">
        <v>273</v>
      </c>
      <c r="B6901" s="5" t="s">
        <v>65</v>
      </c>
      <c r="D6901" s="6" t="str">
        <f t="shared" si="1"/>
        <v/>
      </c>
      <c r="E6901" s="6" t="str">
        <f t="shared" si="2"/>
        <v>MISSING</v>
      </c>
      <c r="F6901" s="6" t="str">
        <f>IF(E6901&lt;&gt;"BASIC_OK","REVIEW",IF(RIGHT(D6901,LEN(LOWER(TRIM('Audit summary'!$B$16)))+1)="@"&amp;LOWER(TRIM('Audit summary'!$B$16)),"INTERNAL","EXTERNAL"))</f>
        <v>REVIEW</v>
      </c>
      <c r="G6901" s="6">
        <f t="shared" si="3"/>
        <v>0</v>
      </c>
      <c r="H6901" s="6">
        <f t="shared" si="4"/>
        <v>0</v>
      </c>
      <c r="I6901" s="6" t="str">
        <f>IF(OR(A6901="",COUNTIF('Message audit'!$A$2:$A$201,A6901)=0,AND(B6901&lt;&gt;"To",B6901&lt;&gt;"CC",B6901&lt;&gt;"BCC"),E6901&lt;&gt;"BASIC_OK"),"REVIEW","OK")</f>
        <v>REVIEW</v>
      </c>
    </row>
    <row r="6902">
      <c r="A6902" s="5" t="s">
        <v>273</v>
      </c>
      <c r="B6902" s="5" t="s">
        <v>21</v>
      </c>
      <c r="C6902" s="5" t="s">
        <v>2134</v>
      </c>
      <c r="D6902" s="6" t="str">
        <f t="shared" si="1"/>
        <v>broken-1901</v>
      </c>
      <c r="E6902" s="6" t="str">
        <f t="shared" si="2"/>
        <v>REVIEW</v>
      </c>
      <c r="F6902" s="6" t="str">
        <f>IF(E6902&lt;&gt;"BASIC_OK","REVIEW",IF(RIGHT(D6902,LEN(LOWER(TRIM('Audit summary'!$B$16)))+1)="@"&amp;LOWER(TRIM('Audit summary'!$B$16)),"INTERNAL","EXTERNAL"))</f>
        <v>REVIEW</v>
      </c>
      <c r="G6902" s="6">
        <f t="shared" si="3"/>
        <v>0</v>
      </c>
      <c r="H6902" s="6">
        <f t="shared" si="4"/>
        <v>0</v>
      </c>
      <c r="I6902" s="6" t="str">
        <f>IF(OR(A6902="",COUNTIF('Message audit'!$A$2:$A$201,A6902)=0,AND(B6902&lt;&gt;"To",B6902&lt;&gt;"CC",B6902&lt;&gt;"BCC"),E6902&lt;&gt;"BASIC_OK"),"REVIEW","OK")</f>
        <v>REVIEW</v>
      </c>
    </row>
    <row r="6903">
      <c r="A6903" s="5" t="s">
        <v>275</v>
      </c>
      <c r="B6903" s="5" t="s">
        <v>50</v>
      </c>
      <c r="C6903" s="5" t="s">
        <v>2135</v>
      </c>
      <c r="D6903" s="6" t="str">
        <f t="shared" si="1"/>
        <v>person1902@demo.invalid</v>
      </c>
      <c r="E6903" s="6" t="str">
        <f t="shared" si="2"/>
        <v>BASIC_OK</v>
      </c>
      <c r="F6903" s="6" t="str">
        <f>IF(E6903&lt;&gt;"BASIC_OK","REVIEW",IF(RIGHT(D6903,LEN(LOWER(TRIM('Audit summary'!$B$16)))+1)="@"&amp;LOWER(TRIM('Audit summary'!$B$16)),"INTERNAL","EXTERNAL"))</f>
        <v>INTERNAL</v>
      </c>
      <c r="G6903" s="6">
        <f t="shared" si="3"/>
        <v>0</v>
      </c>
      <c r="H6903" s="6">
        <f t="shared" si="4"/>
        <v>1</v>
      </c>
      <c r="I6903" s="6" t="str">
        <f>IF(OR(A6903="",COUNTIF('Message audit'!$A$2:$A$201,A6903)=0,AND(B6903&lt;&gt;"To",B6903&lt;&gt;"CC",B6903&lt;&gt;"BCC"),E6903&lt;&gt;"BASIC_OK"),"REVIEW","OK")</f>
        <v>OK</v>
      </c>
    </row>
    <row r="6904">
      <c r="A6904" s="5" t="s">
        <v>275</v>
      </c>
      <c r="B6904" s="5" t="s">
        <v>65</v>
      </c>
      <c r="C6904" s="5" t="s">
        <v>2136</v>
      </c>
      <c r="D6904" s="6" t="str">
        <f t="shared" si="1"/>
        <v>person1903@demo.invalid</v>
      </c>
      <c r="E6904" s="6" t="str">
        <f t="shared" si="2"/>
        <v>BASIC_OK</v>
      </c>
      <c r="F6904" s="6" t="str">
        <f>IF(E6904&lt;&gt;"BASIC_OK","REVIEW",IF(RIGHT(D6904,LEN(LOWER(TRIM('Audit summary'!$B$16)))+1)="@"&amp;LOWER(TRIM('Audit summary'!$B$16)),"INTERNAL","EXTERNAL"))</f>
        <v>INTERNAL</v>
      </c>
      <c r="G6904" s="6">
        <f t="shared" si="3"/>
        <v>0</v>
      </c>
      <c r="H6904" s="6">
        <f t="shared" si="4"/>
        <v>1</v>
      </c>
      <c r="I6904" s="6" t="str">
        <f>IF(OR(A6904="",COUNTIF('Message audit'!$A$2:$A$201,A6904)=0,AND(B6904&lt;&gt;"To",B6904&lt;&gt;"CC",B6904&lt;&gt;"BCC"),E6904&lt;&gt;"BASIC_OK"),"REVIEW","OK")</f>
        <v>OK</v>
      </c>
    </row>
    <row r="6905">
      <c r="A6905" s="5" t="s">
        <v>275</v>
      </c>
      <c r="B6905" s="5" t="s">
        <v>21</v>
      </c>
      <c r="C6905" s="5" t="s">
        <v>2137</v>
      </c>
      <c r="D6905" s="6" t="str">
        <f t="shared" si="1"/>
        <v>person1904@demo.invalid</v>
      </c>
      <c r="E6905" s="6" t="str">
        <f t="shared" si="2"/>
        <v>BASIC_OK</v>
      </c>
      <c r="F6905" s="6" t="str">
        <f>IF(E6905&lt;&gt;"BASIC_OK","REVIEW",IF(RIGHT(D6905,LEN(LOWER(TRIM('Audit summary'!$B$16)))+1)="@"&amp;LOWER(TRIM('Audit summary'!$B$16)),"INTERNAL","EXTERNAL"))</f>
        <v>INTERNAL</v>
      </c>
      <c r="G6905" s="6">
        <f t="shared" si="3"/>
        <v>0</v>
      </c>
      <c r="H6905" s="6">
        <f t="shared" si="4"/>
        <v>1</v>
      </c>
      <c r="I6905" s="6" t="str">
        <f>IF(OR(A6905="",COUNTIF('Message audit'!$A$2:$A$201,A6905)=0,AND(B6905&lt;&gt;"To",B6905&lt;&gt;"CC",B6905&lt;&gt;"BCC"),E6905&lt;&gt;"BASIC_OK"),"REVIEW","OK")</f>
        <v>OK</v>
      </c>
    </row>
    <row r="6906">
      <c r="A6906" s="5" t="s">
        <v>275</v>
      </c>
      <c r="B6906" s="5" t="s">
        <v>50</v>
      </c>
      <c r="C6906" s="5" t="s">
        <v>2138</v>
      </c>
      <c r="D6906" s="6" t="str">
        <f t="shared" si="1"/>
        <v>person1905@example.org</v>
      </c>
      <c r="E6906" s="6" t="str">
        <f t="shared" si="2"/>
        <v>BASIC_OK</v>
      </c>
      <c r="F6906" s="6" t="str">
        <f>IF(E6906&lt;&gt;"BASIC_OK","REVIEW",IF(RIGHT(D6906,LEN(LOWER(TRIM('Audit summary'!$B$16)))+1)="@"&amp;LOWER(TRIM('Audit summary'!$B$16)),"INTERNAL","EXTERNAL"))</f>
        <v>EXTERNAL</v>
      </c>
      <c r="G6906" s="6">
        <f t="shared" si="3"/>
        <v>0</v>
      </c>
      <c r="H6906" s="6">
        <f t="shared" si="4"/>
        <v>1</v>
      </c>
      <c r="I6906" s="6" t="str">
        <f>IF(OR(A6906="",COUNTIF('Message audit'!$A$2:$A$201,A6906)=0,AND(B6906&lt;&gt;"To",B6906&lt;&gt;"CC",B6906&lt;&gt;"BCC"),E6906&lt;&gt;"BASIC_OK"),"REVIEW","OK")</f>
        <v>OK</v>
      </c>
    </row>
    <row r="6907">
      <c r="A6907" s="5" t="s">
        <v>275</v>
      </c>
      <c r="B6907" s="5" t="s">
        <v>65</v>
      </c>
      <c r="C6907" s="5" t="s">
        <v>2139</v>
      </c>
      <c r="D6907" s="6" t="str">
        <f t="shared" si="1"/>
        <v>person1906@demo.invalid</v>
      </c>
      <c r="E6907" s="6" t="str">
        <f t="shared" si="2"/>
        <v>BASIC_OK</v>
      </c>
      <c r="F6907" s="6" t="str">
        <f>IF(E6907&lt;&gt;"BASIC_OK","REVIEW",IF(RIGHT(D6907,LEN(LOWER(TRIM('Audit summary'!$B$16)))+1)="@"&amp;LOWER(TRIM('Audit summary'!$B$16)),"INTERNAL","EXTERNAL"))</f>
        <v>INTERNAL</v>
      </c>
      <c r="G6907" s="6">
        <f t="shared" si="3"/>
        <v>0</v>
      </c>
      <c r="H6907" s="6">
        <f t="shared" si="4"/>
        <v>1</v>
      </c>
      <c r="I6907" s="6" t="str">
        <f>IF(OR(A6907="",COUNTIF('Message audit'!$A$2:$A$201,A6907)=0,AND(B6907&lt;&gt;"To",B6907&lt;&gt;"CC",B6907&lt;&gt;"BCC"),E6907&lt;&gt;"BASIC_OK"),"REVIEW","OK")</f>
        <v>OK</v>
      </c>
    </row>
    <row r="6908">
      <c r="A6908" s="5" t="s">
        <v>275</v>
      </c>
      <c r="B6908" s="5" t="s">
        <v>21</v>
      </c>
      <c r="C6908" s="5" t="s">
        <v>2140</v>
      </c>
      <c r="D6908" s="6" t="str">
        <f t="shared" si="1"/>
        <v>person1907@demo.invalid</v>
      </c>
      <c r="E6908" s="6" t="str">
        <f t="shared" si="2"/>
        <v>BASIC_OK</v>
      </c>
      <c r="F6908" s="6" t="str">
        <f>IF(E6908&lt;&gt;"BASIC_OK","REVIEW",IF(RIGHT(D6908,LEN(LOWER(TRIM('Audit summary'!$B$16)))+1)="@"&amp;LOWER(TRIM('Audit summary'!$B$16)),"INTERNAL","EXTERNAL"))</f>
        <v>INTERNAL</v>
      </c>
      <c r="G6908" s="6">
        <f t="shared" si="3"/>
        <v>0</v>
      </c>
      <c r="H6908" s="6">
        <f t="shared" si="4"/>
        <v>1</v>
      </c>
      <c r="I6908" s="6" t="str">
        <f>IF(OR(A6908="",COUNTIF('Message audit'!$A$2:$A$201,A6908)=0,AND(B6908&lt;&gt;"To",B6908&lt;&gt;"CC",B6908&lt;&gt;"BCC"),E6908&lt;&gt;"BASIC_OK"),"REVIEW","OK")</f>
        <v>OK</v>
      </c>
    </row>
    <row r="6909">
      <c r="A6909" s="5" t="s">
        <v>275</v>
      </c>
      <c r="B6909" s="5" t="s">
        <v>50</v>
      </c>
      <c r="C6909" s="5" t="s">
        <v>2141</v>
      </c>
      <c r="D6909" s="6" t="str">
        <f t="shared" si="1"/>
        <v>person1908@demo.invalid</v>
      </c>
      <c r="E6909" s="6" t="str">
        <f t="shared" si="2"/>
        <v>BASIC_OK</v>
      </c>
      <c r="F6909" s="6" t="str">
        <f>IF(E6909&lt;&gt;"BASIC_OK","REVIEW",IF(RIGHT(D6909,LEN(LOWER(TRIM('Audit summary'!$B$16)))+1)="@"&amp;LOWER(TRIM('Audit summary'!$B$16)),"INTERNAL","EXTERNAL"))</f>
        <v>INTERNAL</v>
      </c>
      <c r="G6909" s="6">
        <f t="shared" si="3"/>
        <v>0</v>
      </c>
      <c r="H6909" s="6">
        <f t="shared" si="4"/>
        <v>1</v>
      </c>
      <c r="I6909" s="6" t="str">
        <f>IF(OR(A6909="",COUNTIF('Message audit'!$A$2:$A$201,A6909)=0,AND(B6909&lt;&gt;"To",B6909&lt;&gt;"CC",B6909&lt;&gt;"BCC"),E6909&lt;&gt;"BASIC_OK"),"REVIEW","OK")</f>
        <v>OK</v>
      </c>
    </row>
    <row r="6910">
      <c r="A6910" s="5" t="s">
        <v>275</v>
      </c>
      <c r="B6910" s="5" t="s">
        <v>65</v>
      </c>
      <c r="C6910" s="5" t="s">
        <v>2142</v>
      </c>
      <c r="D6910" s="6" t="str">
        <f t="shared" si="1"/>
        <v>person1909@demo.invalid</v>
      </c>
      <c r="E6910" s="6" t="str">
        <f t="shared" si="2"/>
        <v>BASIC_OK</v>
      </c>
      <c r="F6910" s="6" t="str">
        <f>IF(E6910&lt;&gt;"BASIC_OK","REVIEW",IF(RIGHT(D6910,LEN(LOWER(TRIM('Audit summary'!$B$16)))+1)="@"&amp;LOWER(TRIM('Audit summary'!$B$16)),"INTERNAL","EXTERNAL"))</f>
        <v>INTERNAL</v>
      </c>
      <c r="G6910" s="6">
        <f t="shared" si="3"/>
        <v>0</v>
      </c>
      <c r="H6910" s="6">
        <f t="shared" si="4"/>
        <v>1</v>
      </c>
      <c r="I6910" s="6" t="str">
        <f>IF(OR(A6910="",COUNTIF('Message audit'!$A$2:$A$201,A6910)=0,AND(B6910&lt;&gt;"To",B6910&lt;&gt;"CC",B6910&lt;&gt;"BCC"),E6910&lt;&gt;"BASIC_OK"),"REVIEW","OK")</f>
        <v>OK</v>
      </c>
    </row>
    <row r="6911">
      <c r="A6911" s="5" t="s">
        <v>275</v>
      </c>
      <c r="B6911" s="5" t="s">
        <v>21</v>
      </c>
      <c r="C6911" s="5" t="s">
        <v>2143</v>
      </c>
      <c r="D6911" s="6" t="str">
        <f t="shared" si="1"/>
        <v>person1910@example.org</v>
      </c>
      <c r="E6911" s="6" t="str">
        <f t="shared" si="2"/>
        <v>BASIC_OK</v>
      </c>
      <c r="F6911" s="6" t="str">
        <f>IF(E6911&lt;&gt;"BASIC_OK","REVIEW",IF(RIGHT(D6911,LEN(LOWER(TRIM('Audit summary'!$B$16)))+1)="@"&amp;LOWER(TRIM('Audit summary'!$B$16)),"INTERNAL","EXTERNAL"))</f>
        <v>EXTERNAL</v>
      </c>
      <c r="G6911" s="6">
        <f t="shared" si="3"/>
        <v>0</v>
      </c>
      <c r="H6911" s="6">
        <f t="shared" si="4"/>
        <v>1</v>
      </c>
      <c r="I6911" s="6" t="str">
        <f>IF(OR(A6911="",COUNTIF('Message audit'!$A$2:$A$201,A6911)=0,AND(B6911&lt;&gt;"To",B6911&lt;&gt;"CC",B6911&lt;&gt;"BCC"),E6911&lt;&gt;"BASIC_OK"),"REVIEW","OK")</f>
        <v>OK</v>
      </c>
    </row>
    <row r="6912">
      <c r="A6912" s="5" t="s">
        <v>275</v>
      </c>
      <c r="B6912" s="5" t="s">
        <v>50</v>
      </c>
      <c r="C6912" s="5" t="s">
        <v>2144</v>
      </c>
      <c r="D6912" s="6" t="str">
        <f t="shared" si="1"/>
        <v>person1911@demo.invalid</v>
      </c>
      <c r="E6912" s="6" t="str">
        <f t="shared" si="2"/>
        <v>BASIC_OK</v>
      </c>
      <c r="F6912" s="6" t="str">
        <f>IF(E6912&lt;&gt;"BASIC_OK","REVIEW",IF(RIGHT(D6912,LEN(LOWER(TRIM('Audit summary'!$B$16)))+1)="@"&amp;LOWER(TRIM('Audit summary'!$B$16)),"INTERNAL","EXTERNAL"))</f>
        <v>INTERNAL</v>
      </c>
      <c r="G6912" s="6">
        <f t="shared" si="3"/>
        <v>0</v>
      </c>
      <c r="H6912" s="6">
        <f t="shared" si="4"/>
        <v>1</v>
      </c>
      <c r="I6912" s="6" t="str">
        <f>IF(OR(A6912="",COUNTIF('Message audit'!$A$2:$A$201,A6912)=0,AND(B6912&lt;&gt;"To",B6912&lt;&gt;"CC",B6912&lt;&gt;"BCC"),E6912&lt;&gt;"BASIC_OK"),"REVIEW","OK")</f>
        <v>OK</v>
      </c>
    </row>
    <row r="6913">
      <c r="A6913" s="5" t="s">
        <v>275</v>
      </c>
      <c r="B6913" s="5" t="s">
        <v>65</v>
      </c>
      <c r="C6913" s="5" t="s">
        <v>2145</v>
      </c>
      <c r="D6913" s="6" t="str">
        <f t="shared" si="1"/>
        <v>person1912@demo.invalid</v>
      </c>
      <c r="E6913" s="6" t="str">
        <f t="shared" si="2"/>
        <v>BASIC_OK</v>
      </c>
      <c r="F6913" s="6" t="str">
        <f>IF(E6913&lt;&gt;"BASIC_OK","REVIEW",IF(RIGHT(D6913,LEN(LOWER(TRIM('Audit summary'!$B$16)))+1)="@"&amp;LOWER(TRIM('Audit summary'!$B$16)),"INTERNAL","EXTERNAL"))</f>
        <v>INTERNAL</v>
      </c>
      <c r="G6913" s="6">
        <f t="shared" si="3"/>
        <v>0</v>
      </c>
      <c r="H6913" s="6">
        <f t="shared" si="4"/>
        <v>1</v>
      </c>
      <c r="I6913" s="6" t="str">
        <f>IF(OR(A6913="",COUNTIF('Message audit'!$A$2:$A$201,A6913)=0,AND(B6913&lt;&gt;"To",B6913&lt;&gt;"CC",B6913&lt;&gt;"BCC"),E6913&lt;&gt;"BASIC_OK"),"REVIEW","OK")</f>
        <v>OK</v>
      </c>
    </row>
    <row r="6914">
      <c r="A6914" s="5" t="s">
        <v>275</v>
      </c>
      <c r="B6914" s="5" t="s">
        <v>21</v>
      </c>
      <c r="C6914" s="5" t="s">
        <v>2146</v>
      </c>
      <c r="D6914" s="6" t="str">
        <f t="shared" si="1"/>
        <v>person1913@demo.invalid</v>
      </c>
      <c r="E6914" s="6" t="str">
        <f t="shared" si="2"/>
        <v>BASIC_OK</v>
      </c>
      <c r="F6914" s="6" t="str">
        <f>IF(E6914&lt;&gt;"BASIC_OK","REVIEW",IF(RIGHT(D6914,LEN(LOWER(TRIM('Audit summary'!$B$16)))+1)="@"&amp;LOWER(TRIM('Audit summary'!$B$16)),"INTERNAL","EXTERNAL"))</f>
        <v>INTERNAL</v>
      </c>
      <c r="G6914" s="6">
        <f t="shared" si="3"/>
        <v>0</v>
      </c>
      <c r="H6914" s="6">
        <f t="shared" si="4"/>
        <v>1</v>
      </c>
      <c r="I6914" s="6" t="str">
        <f>IF(OR(A6914="",COUNTIF('Message audit'!$A$2:$A$201,A6914)=0,AND(B6914&lt;&gt;"To",B6914&lt;&gt;"CC",B6914&lt;&gt;"BCC"),E6914&lt;&gt;"BASIC_OK"),"REVIEW","OK")</f>
        <v>OK</v>
      </c>
    </row>
    <row r="6915">
      <c r="A6915" s="5" t="s">
        <v>275</v>
      </c>
      <c r="B6915" s="5" t="s">
        <v>50</v>
      </c>
      <c r="C6915" s="5" t="s">
        <v>2147</v>
      </c>
      <c r="D6915" s="6" t="str">
        <f t="shared" si="1"/>
        <v>person1914@demo.invalid</v>
      </c>
      <c r="E6915" s="6" t="str">
        <f t="shared" si="2"/>
        <v>BASIC_OK</v>
      </c>
      <c r="F6915" s="6" t="str">
        <f>IF(E6915&lt;&gt;"BASIC_OK","REVIEW",IF(RIGHT(D6915,LEN(LOWER(TRIM('Audit summary'!$B$16)))+1)="@"&amp;LOWER(TRIM('Audit summary'!$B$16)),"INTERNAL","EXTERNAL"))</f>
        <v>INTERNAL</v>
      </c>
      <c r="G6915" s="6">
        <f t="shared" si="3"/>
        <v>0</v>
      </c>
      <c r="H6915" s="6">
        <f t="shared" si="4"/>
        <v>1</v>
      </c>
      <c r="I6915" s="6" t="str">
        <f>IF(OR(A6915="",COUNTIF('Message audit'!$A$2:$A$201,A6915)=0,AND(B6915&lt;&gt;"To",B6915&lt;&gt;"CC",B6915&lt;&gt;"BCC"),E6915&lt;&gt;"BASIC_OK"),"REVIEW","OK")</f>
        <v>OK</v>
      </c>
    </row>
    <row r="6916">
      <c r="A6916" s="5" t="s">
        <v>275</v>
      </c>
      <c r="B6916" s="5" t="s">
        <v>65</v>
      </c>
      <c r="C6916" s="5" t="s">
        <v>2148</v>
      </c>
      <c r="D6916" s="6" t="str">
        <f t="shared" si="1"/>
        <v>person1915@example.org</v>
      </c>
      <c r="E6916" s="6" t="str">
        <f t="shared" si="2"/>
        <v>BASIC_OK</v>
      </c>
      <c r="F6916" s="6" t="str">
        <f>IF(E6916&lt;&gt;"BASIC_OK","REVIEW",IF(RIGHT(D6916,LEN(LOWER(TRIM('Audit summary'!$B$16)))+1)="@"&amp;LOWER(TRIM('Audit summary'!$B$16)),"INTERNAL","EXTERNAL"))</f>
        <v>EXTERNAL</v>
      </c>
      <c r="G6916" s="6">
        <f t="shared" si="3"/>
        <v>0</v>
      </c>
      <c r="H6916" s="6">
        <f t="shared" si="4"/>
        <v>1</v>
      </c>
      <c r="I6916" s="6" t="str">
        <f>IF(OR(A6916="",COUNTIF('Message audit'!$A$2:$A$201,A6916)=0,AND(B6916&lt;&gt;"To",B6916&lt;&gt;"CC",B6916&lt;&gt;"BCC"),E6916&lt;&gt;"BASIC_OK"),"REVIEW","OK")</f>
        <v>OK</v>
      </c>
    </row>
    <row r="6917">
      <c r="A6917" s="5" t="s">
        <v>275</v>
      </c>
      <c r="B6917" s="5" t="s">
        <v>21</v>
      </c>
      <c r="C6917" s="5" t="s">
        <v>2149</v>
      </c>
      <c r="D6917" s="6" t="str">
        <f t="shared" si="1"/>
        <v>person1916@demo.invalid</v>
      </c>
      <c r="E6917" s="6" t="str">
        <f t="shared" si="2"/>
        <v>BASIC_OK</v>
      </c>
      <c r="F6917" s="6" t="str">
        <f>IF(E6917&lt;&gt;"BASIC_OK","REVIEW",IF(RIGHT(D6917,LEN(LOWER(TRIM('Audit summary'!$B$16)))+1)="@"&amp;LOWER(TRIM('Audit summary'!$B$16)),"INTERNAL","EXTERNAL"))</f>
        <v>INTERNAL</v>
      </c>
      <c r="G6917" s="6">
        <f t="shared" si="3"/>
        <v>0</v>
      </c>
      <c r="H6917" s="6">
        <f t="shared" si="4"/>
        <v>1</v>
      </c>
      <c r="I6917" s="6" t="str">
        <f>IF(OR(A6917="",COUNTIF('Message audit'!$A$2:$A$201,A6917)=0,AND(B6917&lt;&gt;"To",B6917&lt;&gt;"CC",B6917&lt;&gt;"BCC"),E6917&lt;&gt;"BASIC_OK"),"REVIEW","OK")</f>
        <v>OK</v>
      </c>
    </row>
    <row r="6918">
      <c r="A6918" s="5" t="s">
        <v>275</v>
      </c>
      <c r="B6918" s="5" t="s">
        <v>50</v>
      </c>
      <c r="C6918" s="5" t="s">
        <v>2150</v>
      </c>
      <c r="D6918" s="6" t="str">
        <f t="shared" si="1"/>
        <v>person1917@demo.invalid</v>
      </c>
      <c r="E6918" s="6" t="str">
        <f t="shared" si="2"/>
        <v>BASIC_OK</v>
      </c>
      <c r="F6918" s="6" t="str">
        <f>IF(E6918&lt;&gt;"BASIC_OK","REVIEW",IF(RIGHT(D6918,LEN(LOWER(TRIM('Audit summary'!$B$16)))+1)="@"&amp;LOWER(TRIM('Audit summary'!$B$16)),"INTERNAL","EXTERNAL"))</f>
        <v>INTERNAL</v>
      </c>
      <c r="G6918" s="6">
        <f t="shared" si="3"/>
        <v>0</v>
      </c>
      <c r="H6918" s="6">
        <f t="shared" si="4"/>
        <v>1</v>
      </c>
      <c r="I6918" s="6" t="str">
        <f>IF(OR(A6918="",COUNTIF('Message audit'!$A$2:$A$201,A6918)=0,AND(B6918&lt;&gt;"To",B6918&lt;&gt;"CC",B6918&lt;&gt;"BCC"),E6918&lt;&gt;"BASIC_OK"),"REVIEW","OK")</f>
        <v>OK</v>
      </c>
    </row>
    <row r="6919">
      <c r="A6919" s="5" t="s">
        <v>275</v>
      </c>
      <c r="B6919" s="5" t="s">
        <v>65</v>
      </c>
      <c r="C6919" s="5" t="s">
        <v>2151</v>
      </c>
      <c r="D6919" s="6" t="str">
        <f t="shared" si="1"/>
        <v>person1918@demo.invalid</v>
      </c>
      <c r="E6919" s="6" t="str">
        <f t="shared" si="2"/>
        <v>BASIC_OK</v>
      </c>
      <c r="F6919" s="6" t="str">
        <f>IF(E6919&lt;&gt;"BASIC_OK","REVIEW",IF(RIGHT(D6919,LEN(LOWER(TRIM('Audit summary'!$B$16)))+1)="@"&amp;LOWER(TRIM('Audit summary'!$B$16)),"INTERNAL","EXTERNAL"))</f>
        <v>INTERNAL</v>
      </c>
      <c r="G6919" s="6">
        <f t="shared" si="3"/>
        <v>0</v>
      </c>
      <c r="H6919" s="6">
        <f t="shared" si="4"/>
        <v>1</v>
      </c>
      <c r="I6919" s="6" t="str">
        <f>IF(OR(A6919="",COUNTIF('Message audit'!$A$2:$A$201,A6919)=0,AND(B6919&lt;&gt;"To",B6919&lt;&gt;"CC",B6919&lt;&gt;"BCC"),E6919&lt;&gt;"BASIC_OK"),"REVIEW","OK")</f>
        <v>OK</v>
      </c>
    </row>
    <row r="6920">
      <c r="A6920" s="5" t="s">
        <v>275</v>
      </c>
      <c r="B6920" s="5" t="s">
        <v>21</v>
      </c>
      <c r="C6920" s="5" t="s">
        <v>2152</v>
      </c>
      <c r="D6920" s="6" t="str">
        <f t="shared" si="1"/>
        <v>person1919@demo.invalid</v>
      </c>
      <c r="E6920" s="6" t="str">
        <f t="shared" si="2"/>
        <v>BASIC_OK</v>
      </c>
      <c r="F6920" s="6" t="str">
        <f>IF(E6920&lt;&gt;"BASIC_OK","REVIEW",IF(RIGHT(D6920,LEN(LOWER(TRIM('Audit summary'!$B$16)))+1)="@"&amp;LOWER(TRIM('Audit summary'!$B$16)),"INTERNAL","EXTERNAL"))</f>
        <v>INTERNAL</v>
      </c>
      <c r="G6920" s="6">
        <f t="shared" si="3"/>
        <v>0</v>
      </c>
      <c r="H6920" s="6">
        <f t="shared" si="4"/>
        <v>1</v>
      </c>
      <c r="I6920" s="6" t="str">
        <f>IF(OR(A6920="",COUNTIF('Message audit'!$A$2:$A$201,A6920)=0,AND(B6920&lt;&gt;"To",B6920&lt;&gt;"CC",B6920&lt;&gt;"BCC"),E6920&lt;&gt;"BASIC_OK"),"REVIEW","OK")</f>
        <v>OK</v>
      </c>
    </row>
    <row r="6921">
      <c r="A6921" s="5" t="s">
        <v>275</v>
      </c>
      <c r="B6921" s="5" t="s">
        <v>50</v>
      </c>
      <c r="C6921" s="5" t="s">
        <v>2153</v>
      </c>
      <c r="D6921" s="6" t="str">
        <f t="shared" si="1"/>
        <v>person1920@example.org</v>
      </c>
      <c r="E6921" s="6" t="str">
        <f t="shared" si="2"/>
        <v>BASIC_OK</v>
      </c>
      <c r="F6921" s="6" t="str">
        <f>IF(E6921&lt;&gt;"BASIC_OK","REVIEW",IF(RIGHT(D6921,LEN(LOWER(TRIM('Audit summary'!$B$16)))+1)="@"&amp;LOWER(TRIM('Audit summary'!$B$16)),"INTERNAL","EXTERNAL"))</f>
        <v>EXTERNAL</v>
      </c>
      <c r="G6921" s="6">
        <f t="shared" si="3"/>
        <v>0</v>
      </c>
      <c r="H6921" s="6">
        <f t="shared" si="4"/>
        <v>1</v>
      </c>
      <c r="I6921" s="6" t="str">
        <f>IF(OR(A6921="",COUNTIF('Message audit'!$A$2:$A$201,A6921)=0,AND(B6921&lt;&gt;"To",B6921&lt;&gt;"CC",B6921&lt;&gt;"BCC"),E6921&lt;&gt;"BASIC_OK"),"REVIEW","OK")</f>
        <v>OK</v>
      </c>
    </row>
    <row r="6922">
      <c r="A6922" s="5" t="s">
        <v>275</v>
      </c>
      <c r="B6922" s="5" t="s">
        <v>65</v>
      </c>
      <c r="C6922" s="5" t="s">
        <v>2154</v>
      </c>
      <c r="D6922" s="6" t="str">
        <f t="shared" si="1"/>
        <v>person1921@demo.invalid</v>
      </c>
      <c r="E6922" s="6" t="str">
        <f t="shared" si="2"/>
        <v>BASIC_OK</v>
      </c>
      <c r="F6922" s="6" t="str">
        <f>IF(E6922&lt;&gt;"BASIC_OK","REVIEW",IF(RIGHT(D6922,LEN(LOWER(TRIM('Audit summary'!$B$16)))+1)="@"&amp;LOWER(TRIM('Audit summary'!$B$16)),"INTERNAL","EXTERNAL"))</f>
        <v>INTERNAL</v>
      </c>
      <c r="G6922" s="6">
        <f t="shared" si="3"/>
        <v>0</v>
      </c>
      <c r="H6922" s="6">
        <f t="shared" si="4"/>
        <v>1</v>
      </c>
      <c r="I6922" s="6" t="str">
        <f>IF(OR(A6922="",COUNTIF('Message audit'!$A$2:$A$201,A6922)=0,AND(B6922&lt;&gt;"To",B6922&lt;&gt;"CC",B6922&lt;&gt;"BCC"),E6922&lt;&gt;"BASIC_OK"),"REVIEW","OK")</f>
        <v>OK</v>
      </c>
    </row>
    <row r="6923">
      <c r="A6923" s="5" t="s">
        <v>275</v>
      </c>
      <c r="B6923" s="5" t="s">
        <v>21</v>
      </c>
      <c r="C6923" s="5" t="s">
        <v>2155</v>
      </c>
      <c r="D6923" s="6" t="str">
        <f t="shared" si="1"/>
        <v>person1922@demo.invalid</v>
      </c>
      <c r="E6923" s="6" t="str">
        <f t="shared" si="2"/>
        <v>BASIC_OK</v>
      </c>
      <c r="F6923" s="6" t="str">
        <f>IF(E6923&lt;&gt;"BASIC_OK","REVIEW",IF(RIGHT(D6923,LEN(LOWER(TRIM('Audit summary'!$B$16)))+1)="@"&amp;LOWER(TRIM('Audit summary'!$B$16)),"INTERNAL","EXTERNAL"))</f>
        <v>INTERNAL</v>
      </c>
      <c r="G6923" s="6">
        <f t="shared" si="3"/>
        <v>0</v>
      </c>
      <c r="H6923" s="6">
        <f t="shared" si="4"/>
        <v>1</v>
      </c>
      <c r="I6923" s="6" t="str">
        <f>IF(OR(A6923="",COUNTIF('Message audit'!$A$2:$A$201,A6923)=0,AND(B6923&lt;&gt;"To",B6923&lt;&gt;"CC",B6923&lt;&gt;"BCC"),E6923&lt;&gt;"BASIC_OK"),"REVIEW","OK")</f>
        <v>OK</v>
      </c>
    </row>
    <row r="6924">
      <c r="A6924" s="5" t="s">
        <v>275</v>
      </c>
      <c r="B6924" s="5" t="s">
        <v>50</v>
      </c>
      <c r="C6924" s="5" t="s">
        <v>2156</v>
      </c>
      <c r="D6924" s="6" t="str">
        <f t="shared" si="1"/>
        <v>person1923@demo.invalid</v>
      </c>
      <c r="E6924" s="6" t="str">
        <f t="shared" si="2"/>
        <v>BASIC_OK</v>
      </c>
      <c r="F6924" s="6" t="str">
        <f>IF(E6924&lt;&gt;"BASIC_OK","REVIEW",IF(RIGHT(D6924,LEN(LOWER(TRIM('Audit summary'!$B$16)))+1)="@"&amp;LOWER(TRIM('Audit summary'!$B$16)),"INTERNAL","EXTERNAL"))</f>
        <v>INTERNAL</v>
      </c>
      <c r="G6924" s="6">
        <f t="shared" si="3"/>
        <v>0</v>
      </c>
      <c r="H6924" s="6">
        <f t="shared" si="4"/>
        <v>1</v>
      </c>
      <c r="I6924" s="6" t="str">
        <f>IF(OR(A6924="",COUNTIF('Message audit'!$A$2:$A$201,A6924)=0,AND(B6924&lt;&gt;"To",B6924&lt;&gt;"CC",B6924&lt;&gt;"BCC"),E6924&lt;&gt;"BASIC_OK"),"REVIEW","OK")</f>
        <v>OK</v>
      </c>
    </row>
    <row r="6925">
      <c r="A6925" s="5" t="s">
        <v>275</v>
      </c>
      <c r="B6925" s="5" t="s">
        <v>65</v>
      </c>
      <c r="C6925" s="5" t="s">
        <v>2157</v>
      </c>
      <c r="D6925" s="6" t="str">
        <f t="shared" si="1"/>
        <v>person1924@demo.invalid</v>
      </c>
      <c r="E6925" s="6" t="str">
        <f t="shared" si="2"/>
        <v>BASIC_OK</v>
      </c>
      <c r="F6925" s="6" t="str">
        <f>IF(E6925&lt;&gt;"BASIC_OK","REVIEW",IF(RIGHT(D6925,LEN(LOWER(TRIM('Audit summary'!$B$16)))+1)="@"&amp;LOWER(TRIM('Audit summary'!$B$16)),"INTERNAL","EXTERNAL"))</f>
        <v>INTERNAL</v>
      </c>
      <c r="G6925" s="6">
        <f t="shared" si="3"/>
        <v>0</v>
      </c>
      <c r="H6925" s="6">
        <f t="shared" si="4"/>
        <v>1</v>
      </c>
      <c r="I6925" s="6" t="str">
        <f>IF(OR(A6925="",COUNTIF('Message audit'!$A$2:$A$201,A6925)=0,AND(B6925&lt;&gt;"To",B6925&lt;&gt;"CC",B6925&lt;&gt;"BCC"),E6925&lt;&gt;"BASIC_OK"),"REVIEW","OK")</f>
        <v>OK</v>
      </c>
    </row>
    <row r="6926">
      <c r="A6926" s="5" t="s">
        <v>275</v>
      </c>
      <c r="B6926" s="5" t="s">
        <v>21</v>
      </c>
      <c r="C6926" s="5" t="s">
        <v>2158</v>
      </c>
      <c r="D6926" s="6" t="str">
        <f t="shared" si="1"/>
        <v>person1925@example.org</v>
      </c>
      <c r="E6926" s="6" t="str">
        <f t="shared" si="2"/>
        <v>BASIC_OK</v>
      </c>
      <c r="F6926" s="6" t="str">
        <f>IF(E6926&lt;&gt;"BASIC_OK","REVIEW",IF(RIGHT(D6926,LEN(LOWER(TRIM('Audit summary'!$B$16)))+1)="@"&amp;LOWER(TRIM('Audit summary'!$B$16)),"INTERNAL","EXTERNAL"))</f>
        <v>EXTERNAL</v>
      </c>
      <c r="G6926" s="6">
        <f t="shared" si="3"/>
        <v>0</v>
      </c>
      <c r="H6926" s="6">
        <f t="shared" si="4"/>
        <v>1</v>
      </c>
      <c r="I6926" s="6" t="str">
        <f>IF(OR(A6926="",COUNTIF('Message audit'!$A$2:$A$201,A6926)=0,AND(B6926&lt;&gt;"To",B6926&lt;&gt;"CC",B6926&lt;&gt;"BCC"),E6926&lt;&gt;"BASIC_OK"),"REVIEW","OK")</f>
        <v>OK</v>
      </c>
    </row>
    <row r="6927">
      <c r="A6927" s="5" t="s">
        <v>275</v>
      </c>
      <c r="B6927" s="5" t="s">
        <v>50</v>
      </c>
      <c r="C6927" s="5" t="s">
        <v>2159</v>
      </c>
      <c r="D6927" s="6" t="str">
        <f t="shared" si="1"/>
        <v>person1926@demo.invalid</v>
      </c>
      <c r="E6927" s="6" t="str">
        <f t="shared" si="2"/>
        <v>BASIC_OK</v>
      </c>
      <c r="F6927" s="6" t="str">
        <f>IF(E6927&lt;&gt;"BASIC_OK","REVIEW",IF(RIGHT(D6927,LEN(LOWER(TRIM('Audit summary'!$B$16)))+1)="@"&amp;LOWER(TRIM('Audit summary'!$B$16)),"INTERNAL","EXTERNAL"))</f>
        <v>INTERNAL</v>
      </c>
      <c r="G6927" s="6">
        <f t="shared" si="3"/>
        <v>0</v>
      </c>
      <c r="H6927" s="6">
        <f t="shared" si="4"/>
        <v>1</v>
      </c>
      <c r="I6927" s="6" t="str">
        <f>IF(OR(A6927="",COUNTIF('Message audit'!$A$2:$A$201,A6927)=0,AND(B6927&lt;&gt;"To",B6927&lt;&gt;"CC",B6927&lt;&gt;"BCC"),E6927&lt;&gt;"BASIC_OK"),"REVIEW","OK")</f>
        <v>OK</v>
      </c>
    </row>
    <row r="6928">
      <c r="A6928" s="5" t="s">
        <v>275</v>
      </c>
      <c r="B6928" s="5" t="s">
        <v>65</v>
      </c>
      <c r="C6928" s="5" t="s">
        <v>2160</v>
      </c>
      <c r="D6928" s="6" t="str">
        <f t="shared" si="1"/>
        <v>person1927@demo.invalid</v>
      </c>
      <c r="E6928" s="6" t="str">
        <f t="shared" si="2"/>
        <v>BASIC_OK</v>
      </c>
      <c r="F6928" s="6" t="str">
        <f>IF(E6928&lt;&gt;"BASIC_OK","REVIEW",IF(RIGHT(D6928,LEN(LOWER(TRIM('Audit summary'!$B$16)))+1)="@"&amp;LOWER(TRIM('Audit summary'!$B$16)),"INTERNAL","EXTERNAL"))</f>
        <v>INTERNAL</v>
      </c>
      <c r="G6928" s="6">
        <f t="shared" si="3"/>
        <v>0</v>
      </c>
      <c r="H6928" s="6">
        <f t="shared" si="4"/>
        <v>1</v>
      </c>
      <c r="I6928" s="6" t="str">
        <f>IF(OR(A6928="",COUNTIF('Message audit'!$A$2:$A$201,A6928)=0,AND(B6928&lt;&gt;"To",B6928&lt;&gt;"CC",B6928&lt;&gt;"BCC"),E6928&lt;&gt;"BASIC_OK"),"REVIEW","OK")</f>
        <v>OK</v>
      </c>
    </row>
    <row r="6929">
      <c r="A6929" s="5" t="s">
        <v>275</v>
      </c>
      <c r="B6929" s="5" t="s">
        <v>21</v>
      </c>
      <c r="C6929" s="5" t="s">
        <v>2161</v>
      </c>
      <c r="D6929" s="6" t="str">
        <f t="shared" si="1"/>
        <v>person1928@demo.invalid</v>
      </c>
      <c r="E6929" s="6" t="str">
        <f t="shared" si="2"/>
        <v>BASIC_OK</v>
      </c>
      <c r="F6929" s="6" t="str">
        <f>IF(E6929&lt;&gt;"BASIC_OK","REVIEW",IF(RIGHT(D6929,LEN(LOWER(TRIM('Audit summary'!$B$16)))+1)="@"&amp;LOWER(TRIM('Audit summary'!$B$16)),"INTERNAL","EXTERNAL"))</f>
        <v>INTERNAL</v>
      </c>
      <c r="G6929" s="6">
        <f t="shared" si="3"/>
        <v>0</v>
      </c>
      <c r="H6929" s="6">
        <f t="shared" si="4"/>
        <v>1</v>
      </c>
      <c r="I6929" s="6" t="str">
        <f>IF(OR(A6929="",COUNTIF('Message audit'!$A$2:$A$201,A6929)=0,AND(B6929&lt;&gt;"To",B6929&lt;&gt;"CC",B6929&lt;&gt;"BCC"),E6929&lt;&gt;"BASIC_OK"),"REVIEW","OK")</f>
        <v>OK</v>
      </c>
    </row>
    <row r="6930">
      <c r="A6930" s="5" t="s">
        <v>275</v>
      </c>
      <c r="B6930" s="5" t="s">
        <v>50</v>
      </c>
      <c r="C6930" s="5" t="s">
        <v>2162</v>
      </c>
      <c r="D6930" s="6" t="str">
        <f t="shared" si="1"/>
        <v>person1929@demo.invalid</v>
      </c>
      <c r="E6930" s="6" t="str">
        <f t="shared" si="2"/>
        <v>BASIC_OK</v>
      </c>
      <c r="F6930" s="6" t="str">
        <f>IF(E6930&lt;&gt;"BASIC_OK","REVIEW",IF(RIGHT(D6930,LEN(LOWER(TRIM('Audit summary'!$B$16)))+1)="@"&amp;LOWER(TRIM('Audit summary'!$B$16)),"INTERNAL","EXTERNAL"))</f>
        <v>INTERNAL</v>
      </c>
      <c r="G6930" s="6">
        <f t="shared" si="3"/>
        <v>0</v>
      </c>
      <c r="H6930" s="6">
        <f t="shared" si="4"/>
        <v>1</v>
      </c>
      <c r="I6930" s="6" t="str">
        <f>IF(OR(A6930="",COUNTIF('Message audit'!$A$2:$A$201,A6930)=0,AND(B6930&lt;&gt;"To",B6930&lt;&gt;"CC",B6930&lt;&gt;"BCC"),E6930&lt;&gt;"BASIC_OK"),"REVIEW","OK")</f>
        <v>OK</v>
      </c>
    </row>
    <row r="6931">
      <c r="A6931" s="5" t="s">
        <v>275</v>
      </c>
      <c r="B6931" s="5" t="s">
        <v>65</v>
      </c>
      <c r="C6931" s="5" t="s">
        <v>2163</v>
      </c>
      <c r="D6931" s="6" t="str">
        <f t="shared" si="1"/>
        <v>person1930@example.org</v>
      </c>
      <c r="E6931" s="6" t="str">
        <f t="shared" si="2"/>
        <v>BASIC_OK</v>
      </c>
      <c r="F6931" s="6" t="str">
        <f>IF(E6931&lt;&gt;"BASIC_OK","REVIEW",IF(RIGHT(D6931,LEN(LOWER(TRIM('Audit summary'!$B$16)))+1)="@"&amp;LOWER(TRIM('Audit summary'!$B$16)),"INTERNAL","EXTERNAL"))</f>
        <v>EXTERNAL</v>
      </c>
      <c r="G6931" s="6">
        <f t="shared" si="3"/>
        <v>0</v>
      </c>
      <c r="H6931" s="6">
        <f t="shared" si="4"/>
        <v>1</v>
      </c>
      <c r="I6931" s="6" t="str">
        <f>IF(OR(A6931="",COUNTIF('Message audit'!$A$2:$A$201,A6931)=0,AND(B6931&lt;&gt;"To",B6931&lt;&gt;"CC",B6931&lt;&gt;"BCC"),E6931&lt;&gt;"BASIC_OK"),"REVIEW","OK")</f>
        <v>OK</v>
      </c>
    </row>
    <row r="6932">
      <c r="A6932" s="5" t="s">
        <v>275</v>
      </c>
      <c r="B6932" s="5" t="s">
        <v>21</v>
      </c>
      <c r="C6932" s="5" t="s">
        <v>2164</v>
      </c>
      <c r="D6932" s="6" t="str">
        <f t="shared" si="1"/>
        <v>person1931@demo.invalid</v>
      </c>
      <c r="E6932" s="6" t="str">
        <f t="shared" si="2"/>
        <v>BASIC_OK</v>
      </c>
      <c r="F6932" s="6" t="str">
        <f>IF(E6932&lt;&gt;"BASIC_OK","REVIEW",IF(RIGHT(D6932,LEN(LOWER(TRIM('Audit summary'!$B$16)))+1)="@"&amp;LOWER(TRIM('Audit summary'!$B$16)),"INTERNAL","EXTERNAL"))</f>
        <v>INTERNAL</v>
      </c>
      <c r="G6932" s="6">
        <f t="shared" si="3"/>
        <v>0</v>
      </c>
      <c r="H6932" s="6">
        <f t="shared" si="4"/>
        <v>1</v>
      </c>
      <c r="I6932" s="6" t="str">
        <f>IF(OR(A6932="",COUNTIF('Message audit'!$A$2:$A$201,A6932)=0,AND(B6932&lt;&gt;"To",B6932&lt;&gt;"CC",B6932&lt;&gt;"BCC"),E6932&lt;&gt;"BASIC_OK"),"REVIEW","OK")</f>
        <v>OK</v>
      </c>
    </row>
    <row r="6933">
      <c r="A6933" s="5" t="s">
        <v>275</v>
      </c>
      <c r="B6933" s="5" t="s">
        <v>50</v>
      </c>
      <c r="C6933" s="5" t="s">
        <v>2165</v>
      </c>
      <c r="D6933" s="6" t="str">
        <f t="shared" si="1"/>
        <v>person1932@demo.invalid</v>
      </c>
      <c r="E6933" s="6" t="str">
        <f t="shared" si="2"/>
        <v>BASIC_OK</v>
      </c>
      <c r="F6933" s="6" t="str">
        <f>IF(E6933&lt;&gt;"BASIC_OK","REVIEW",IF(RIGHT(D6933,LEN(LOWER(TRIM('Audit summary'!$B$16)))+1)="@"&amp;LOWER(TRIM('Audit summary'!$B$16)),"INTERNAL","EXTERNAL"))</f>
        <v>INTERNAL</v>
      </c>
      <c r="G6933" s="6">
        <f t="shared" si="3"/>
        <v>0</v>
      </c>
      <c r="H6933" s="6">
        <f t="shared" si="4"/>
        <v>1</v>
      </c>
      <c r="I6933" s="6" t="str">
        <f>IF(OR(A6933="",COUNTIF('Message audit'!$A$2:$A$201,A6933)=0,AND(B6933&lt;&gt;"To",B6933&lt;&gt;"CC",B6933&lt;&gt;"BCC"),E6933&lt;&gt;"BASIC_OK"),"REVIEW","OK")</f>
        <v>OK</v>
      </c>
    </row>
    <row r="6934">
      <c r="A6934" s="5" t="s">
        <v>275</v>
      </c>
      <c r="B6934" s="5" t="s">
        <v>65</v>
      </c>
      <c r="C6934" s="5" t="s">
        <v>2166</v>
      </c>
      <c r="D6934" s="6" t="str">
        <f t="shared" si="1"/>
        <v>person1933@demo.invalid</v>
      </c>
      <c r="E6934" s="6" t="str">
        <f t="shared" si="2"/>
        <v>BASIC_OK</v>
      </c>
      <c r="F6934" s="6" t="str">
        <f>IF(E6934&lt;&gt;"BASIC_OK","REVIEW",IF(RIGHT(D6934,LEN(LOWER(TRIM('Audit summary'!$B$16)))+1)="@"&amp;LOWER(TRIM('Audit summary'!$B$16)),"INTERNAL","EXTERNAL"))</f>
        <v>INTERNAL</v>
      </c>
      <c r="G6934" s="6">
        <f t="shared" si="3"/>
        <v>0</v>
      </c>
      <c r="H6934" s="6">
        <f t="shared" si="4"/>
        <v>1</v>
      </c>
      <c r="I6934" s="6" t="str">
        <f>IF(OR(A6934="",COUNTIF('Message audit'!$A$2:$A$201,A6934)=0,AND(B6934&lt;&gt;"To",B6934&lt;&gt;"CC",B6934&lt;&gt;"BCC"),E6934&lt;&gt;"BASIC_OK"),"REVIEW","OK")</f>
        <v>OK</v>
      </c>
    </row>
    <row r="6935">
      <c r="A6935" s="5" t="s">
        <v>275</v>
      </c>
      <c r="B6935" s="5" t="s">
        <v>21</v>
      </c>
      <c r="C6935" s="5" t="s">
        <v>2167</v>
      </c>
      <c r="D6935" s="6" t="str">
        <f t="shared" si="1"/>
        <v>person1934@demo.invalid</v>
      </c>
      <c r="E6935" s="6" t="str">
        <f t="shared" si="2"/>
        <v>BASIC_OK</v>
      </c>
      <c r="F6935" s="6" t="str">
        <f>IF(E6935&lt;&gt;"BASIC_OK","REVIEW",IF(RIGHT(D6935,LEN(LOWER(TRIM('Audit summary'!$B$16)))+1)="@"&amp;LOWER(TRIM('Audit summary'!$B$16)),"INTERNAL","EXTERNAL"))</f>
        <v>INTERNAL</v>
      </c>
      <c r="G6935" s="6">
        <f t="shared" si="3"/>
        <v>0</v>
      </c>
      <c r="H6935" s="6">
        <f t="shared" si="4"/>
        <v>1</v>
      </c>
      <c r="I6935" s="6" t="str">
        <f>IF(OR(A6935="",COUNTIF('Message audit'!$A$2:$A$201,A6935)=0,AND(B6935&lt;&gt;"To",B6935&lt;&gt;"CC",B6935&lt;&gt;"BCC"),E6935&lt;&gt;"BASIC_OK"),"REVIEW","OK")</f>
        <v>OK</v>
      </c>
    </row>
    <row r="6936">
      <c r="A6936" s="5" t="s">
        <v>275</v>
      </c>
      <c r="B6936" s="5" t="s">
        <v>50</v>
      </c>
      <c r="C6936" s="5" t="s">
        <v>2168</v>
      </c>
      <c r="D6936" s="6" t="str">
        <f t="shared" si="1"/>
        <v>person1935@example.org</v>
      </c>
      <c r="E6936" s="6" t="str">
        <f t="shared" si="2"/>
        <v>BASIC_OK</v>
      </c>
      <c r="F6936" s="6" t="str">
        <f>IF(E6936&lt;&gt;"BASIC_OK","REVIEW",IF(RIGHT(D6936,LEN(LOWER(TRIM('Audit summary'!$B$16)))+1)="@"&amp;LOWER(TRIM('Audit summary'!$B$16)),"INTERNAL","EXTERNAL"))</f>
        <v>EXTERNAL</v>
      </c>
      <c r="G6936" s="6">
        <f t="shared" si="3"/>
        <v>0</v>
      </c>
      <c r="H6936" s="6">
        <f t="shared" si="4"/>
        <v>1</v>
      </c>
      <c r="I6936" s="6" t="str">
        <f>IF(OR(A6936="",COUNTIF('Message audit'!$A$2:$A$201,A6936)=0,AND(B6936&lt;&gt;"To",B6936&lt;&gt;"CC",B6936&lt;&gt;"BCC"),E6936&lt;&gt;"BASIC_OK"),"REVIEW","OK")</f>
        <v>OK</v>
      </c>
    </row>
    <row r="6937">
      <c r="A6937" s="5" t="s">
        <v>275</v>
      </c>
      <c r="B6937" s="5" t="s">
        <v>65</v>
      </c>
      <c r="C6937" s="5" t="s">
        <v>2169</v>
      </c>
      <c r="D6937" s="6" t="str">
        <f t="shared" si="1"/>
        <v>person1936@demo.invalid</v>
      </c>
      <c r="E6937" s="6" t="str">
        <f t="shared" si="2"/>
        <v>BASIC_OK</v>
      </c>
      <c r="F6937" s="6" t="str">
        <f>IF(E6937&lt;&gt;"BASIC_OK","REVIEW",IF(RIGHT(D6937,LEN(LOWER(TRIM('Audit summary'!$B$16)))+1)="@"&amp;LOWER(TRIM('Audit summary'!$B$16)),"INTERNAL","EXTERNAL"))</f>
        <v>INTERNAL</v>
      </c>
      <c r="G6937" s="6">
        <f t="shared" si="3"/>
        <v>0</v>
      </c>
      <c r="H6937" s="6">
        <f t="shared" si="4"/>
        <v>1</v>
      </c>
      <c r="I6937" s="6" t="str">
        <f>IF(OR(A6937="",COUNTIF('Message audit'!$A$2:$A$201,A6937)=0,AND(B6937&lt;&gt;"To",B6937&lt;&gt;"CC",B6937&lt;&gt;"BCC"),E6937&lt;&gt;"BASIC_OK"),"REVIEW","OK")</f>
        <v>OK</v>
      </c>
    </row>
    <row r="6938">
      <c r="A6938" s="5" t="s">
        <v>275</v>
      </c>
      <c r="B6938" s="5" t="s">
        <v>21</v>
      </c>
      <c r="C6938" s="5" t="s">
        <v>2170</v>
      </c>
      <c r="D6938" s="6" t="str">
        <f t="shared" si="1"/>
        <v>person1937@demo.invalid</v>
      </c>
      <c r="E6938" s="6" t="str">
        <f t="shared" si="2"/>
        <v>BASIC_OK</v>
      </c>
      <c r="F6938" s="6" t="str">
        <f>IF(E6938&lt;&gt;"BASIC_OK","REVIEW",IF(RIGHT(D6938,LEN(LOWER(TRIM('Audit summary'!$B$16)))+1)="@"&amp;LOWER(TRIM('Audit summary'!$B$16)),"INTERNAL","EXTERNAL"))</f>
        <v>INTERNAL</v>
      </c>
      <c r="G6938" s="6">
        <f t="shared" si="3"/>
        <v>0</v>
      </c>
      <c r="H6938" s="6">
        <f t="shared" si="4"/>
        <v>1</v>
      </c>
      <c r="I6938" s="6" t="str">
        <f>IF(OR(A6938="",COUNTIF('Message audit'!$A$2:$A$201,A6938)=0,AND(B6938&lt;&gt;"To",B6938&lt;&gt;"CC",B6938&lt;&gt;"BCC"),E6938&lt;&gt;"BASIC_OK"),"REVIEW","OK")</f>
        <v>OK</v>
      </c>
    </row>
    <row r="6939">
      <c r="A6939" s="5" t="s">
        <v>275</v>
      </c>
      <c r="B6939" s="5" t="s">
        <v>50</v>
      </c>
      <c r="C6939" s="5" t="s">
        <v>2171</v>
      </c>
      <c r="D6939" s="6" t="str">
        <f t="shared" si="1"/>
        <v>person1938@demo.invalid</v>
      </c>
      <c r="E6939" s="6" t="str">
        <f t="shared" si="2"/>
        <v>BASIC_OK</v>
      </c>
      <c r="F6939" s="6" t="str">
        <f>IF(E6939&lt;&gt;"BASIC_OK","REVIEW",IF(RIGHT(D6939,LEN(LOWER(TRIM('Audit summary'!$B$16)))+1)="@"&amp;LOWER(TRIM('Audit summary'!$B$16)),"INTERNAL","EXTERNAL"))</f>
        <v>INTERNAL</v>
      </c>
      <c r="G6939" s="6">
        <f t="shared" si="3"/>
        <v>0</v>
      </c>
      <c r="H6939" s="6">
        <f t="shared" si="4"/>
        <v>1</v>
      </c>
      <c r="I6939" s="6" t="str">
        <f>IF(OR(A6939="",COUNTIF('Message audit'!$A$2:$A$201,A6939)=0,AND(B6939&lt;&gt;"To",B6939&lt;&gt;"CC",B6939&lt;&gt;"BCC"),E6939&lt;&gt;"BASIC_OK"),"REVIEW","OK")</f>
        <v>OK</v>
      </c>
    </row>
    <row r="6940">
      <c r="A6940" s="5" t="s">
        <v>275</v>
      </c>
      <c r="B6940" s="5" t="s">
        <v>65</v>
      </c>
      <c r="C6940" s="5" t="s">
        <v>2172</v>
      </c>
      <c r="D6940" s="6" t="str">
        <f t="shared" si="1"/>
        <v>person1939@demo.invalid</v>
      </c>
      <c r="E6940" s="6" t="str">
        <f t="shared" si="2"/>
        <v>BASIC_OK</v>
      </c>
      <c r="F6940" s="6" t="str">
        <f>IF(E6940&lt;&gt;"BASIC_OK","REVIEW",IF(RIGHT(D6940,LEN(LOWER(TRIM('Audit summary'!$B$16)))+1)="@"&amp;LOWER(TRIM('Audit summary'!$B$16)),"INTERNAL","EXTERNAL"))</f>
        <v>INTERNAL</v>
      </c>
      <c r="G6940" s="6">
        <f t="shared" si="3"/>
        <v>0</v>
      </c>
      <c r="H6940" s="6">
        <f t="shared" si="4"/>
        <v>1</v>
      </c>
      <c r="I6940" s="6" t="str">
        <f>IF(OR(A6940="",COUNTIF('Message audit'!$A$2:$A$201,A6940)=0,AND(B6940&lt;&gt;"To",B6940&lt;&gt;"CC",B6940&lt;&gt;"BCC"),E6940&lt;&gt;"BASIC_OK"),"REVIEW","OK")</f>
        <v>OK</v>
      </c>
    </row>
    <row r="6941">
      <c r="A6941" s="5" t="s">
        <v>275</v>
      </c>
      <c r="B6941" s="5" t="s">
        <v>21</v>
      </c>
      <c r="C6941" s="5" t="s">
        <v>2173</v>
      </c>
      <c r="D6941" s="6" t="str">
        <f t="shared" si="1"/>
        <v>person1940@example.org</v>
      </c>
      <c r="E6941" s="6" t="str">
        <f t="shared" si="2"/>
        <v>BASIC_OK</v>
      </c>
      <c r="F6941" s="6" t="str">
        <f>IF(E6941&lt;&gt;"BASIC_OK","REVIEW",IF(RIGHT(D6941,LEN(LOWER(TRIM('Audit summary'!$B$16)))+1)="@"&amp;LOWER(TRIM('Audit summary'!$B$16)),"INTERNAL","EXTERNAL"))</f>
        <v>EXTERNAL</v>
      </c>
      <c r="G6941" s="6">
        <f t="shared" si="3"/>
        <v>0</v>
      </c>
      <c r="H6941" s="6">
        <f t="shared" si="4"/>
        <v>1</v>
      </c>
      <c r="I6941" s="6" t="str">
        <f>IF(OR(A6941="",COUNTIF('Message audit'!$A$2:$A$201,A6941)=0,AND(B6941&lt;&gt;"To",B6941&lt;&gt;"CC",B6941&lt;&gt;"BCC"),E6941&lt;&gt;"BASIC_OK"),"REVIEW","OK")</f>
        <v>OK</v>
      </c>
    </row>
    <row r="6942">
      <c r="A6942" s="5" t="s">
        <v>275</v>
      </c>
      <c r="B6942" s="5" t="s">
        <v>50</v>
      </c>
      <c r="C6942" s="5" t="s">
        <v>2174</v>
      </c>
      <c r="D6942" s="6" t="str">
        <f t="shared" si="1"/>
        <v>person1941@demo.invalid</v>
      </c>
      <c r="E6942" s="6" t="str">
        <f t="shared" si="2"/>
        <v>BASIC_OK</v>
      </c>
      <c r="F6942" s="6" t="str">
        <f>IF(E6942&lt;&gt;"BASIC_OK","REVIEW",IF(RIGHT(D6942,LEN(LOWER(TRIM('Audit summary'!$B$16)))+1)="@"&amp;LOWER(TRIM('Audit summary'!$B$16)),"INTERNAL","EXTERNAL"))</f>
        <v>INTERNAL</v>
      </c>
      <c r="G6942" s="6">
        <f t="shared" si="3"/>
        <v>0</v>
      </c>
      <c r="H6942" s="6">
        <f t="shared" si="4"/>
        <v>1</v>
      </c>
      <c r="I6942" s="6" t="str">
        <f>IF(OR(A6942="",COUNTIF('Message audit'!$A$2:$A$201,A6942)=0,AND(B6942&lt;&gt;"To",B6942&lt;&gt;"CC",B6942&lt;&gt;"BCC"),E6942&lt;&gt;"BASIC_OK"),"REVIEW","OK")</f>
        <v>OK</v>
      </c>
    </row>
    <row r="6943">
      <c r="A6943" s="5" t="s">
        <v>275</v>
      </c>
      <c r="B6943" s="5" t="s">
        <v>65</v>
      </c>
      <c r="C6943" s="5" t="s">
        <v>2175</v>
      </c>
      <c r="D6943" s="6" t="str">
        <f t="shared" si="1"/>
        <v>person1942@demo.invalid</v>
      </c>
      <c r="E6943" s="6" t="str">
        <f t="shared" si="2"/>
        <v>BASIC_OK</v>
      </c>
      <c r="F6943" s="6" t="str">
        <f>IF(E6943&lt;&gt;"BASIC_OK","REVIEW",IF(RIGHT(D6943,LEN(LOWER(TRIM('Audit summary'!$B$16)))+1)="@"&amp;LOWER(TRIM('Audit summary'!$B$16)),"INTERNAL","EXTERNAL"))</f>
        <v>INTERNAL</v>
      </c>
      <c r="G6943" s="6">
        <f t="shared" si="3"/>
        <v>0</v>
      </c>
      <c r="H6943" s="6">
        <f t="shared" si="4"/>
        <v>1</v>
      </c>
      <c r="I6943" s="6" t="str">
        <f>IF(OR(A6943="",COUNTIF('Message audit'!$A$2:$A$201,A6943)=0,AND(B6943&lt;&gt;"To",B6943&lt;&gt;"CC",B6943&lt;&gt;"BCC"),E6943&lt;&gt;"BASIC_OK"),"REVIEW","OK")</f>
        <v>OK</v>
      </c>
    </row>
    <row r="6944">
      <c r="A6944" s="5" t="s">
        <v>275</v>
      </c>
      <c r="B6944" s="5" t="s">
        <v>21</v>
      </c>
      <c r="C6944" s="5" t="s">
        <v>2176</v>
      </c>
      <c r="D6944" s="6" t="str">
        <f t="shared" si="1"/>
        <v>person1943@demo.invalid</v>
      </c>
      <c r="E6944" s="6" t="str">
        <f t="shared" si="2"/>
        <v>BASIC_OK</v>
      </c>
      <c r="F6944" s="6" t="str">
        <f>IF(E6944&lt;&gt;"BASIC_OK","REVIEW",IF(RIGHT(D6944,LEN(LOWER(TRIM('Audit summary'!$B$16)))+1)="@"&amp;LOWER(TRIM('Audit summary'!$B$16)),"INTERNAL","EXTERNAL"))</f>
        <v>INTERNAL</v>
      </c>
      <c r="G6944" s="6">
        <f t="shared" si="3"/>
        <v>0</v>
      </c>
      <c r="H6944" s="6">
        <f t="shared" si="4"/>
        <v>1</v>
      </c>
      <c r="I6944" s="6" t="str">
        <f>IF(OR(A6944="",COUNTIF('Message audit'!$A$2:$A$201,A6944)=0,AND(B6944&lt;&gt;"To",B6944&lt;&gt;"CC",B6944&lt;&gt;"BCC"),E6944&lt;&gt;"BASIC_OK"),"REVIEW","OK")</f>
        <v>OK</v>
      </c>
    </row>
    <row r="6945">
      <c r="A6945" s="5" t="s">
        <v>275</v>
      </c>
      <c r="B6945" s="5" t="s">
        <v>50</v>
      </c>
      <c r="C6945" s="5" t="s">
        <v>2177</v>
      </c>
      <c r="D6945" s="6" t="str">
        <f t="shared" si="1"/>
        <v>person1944@demo.invalid</v>
      </c>
      <c r="E6945" s="6" t="str">
        <f t="shared" si="2"/>
        <v>BASIC_OK</v>
      </c>
      <c r="F6945" s="6" t="str">
        <f>IF(E6945&lt;&gt;"BASIC_OK","REVIEW",IF(RIGHT(D6945,LEN(LOWER(TRIM('Audit summary'!$B$16)))+1)="@"&amp;LOWER(TRIM('Audit summary'!$B$16)),"INTERNAL","EXTERNAL"))</f>
        <v>INTERNAL</v>
      </c>
      <c r="G6945" s="6">
        <f t="shared" si="3"/>
        <v>0</v>
      </c>
      <c r="H6945" s="6">
        <f t="shared" si="4"/>
        <v>1</v>
      </c>
      <c r="I6945" s="6" t="str">
        <f>IF(OR(A6945="",COUNTIF('Message audit'!$A$2:$A$201,A6945)=0,AND(B6945&lt;&gt;"To",B6945&lt;&gt;"CC",B6945&lt;&gt;"BCC"),E6945&lt;&gt;"BASIC_OK"),"REVIEW","OK")</f>
        <v>OK</v>
      </c>
    </row>
    <row r="6946">
      <c r="A6946" s="5" t="s">
        <v>275</v>
      </c>
      <c r="B6946" s="5" t="s">
        <v>65</v>
      </c>
      <c r="C6946" s="5" t="s">
        <v>2178</v>
      </c>
      <c r="D6946" s="6" t="str">
        <f t="shared" si="1"/>
        <v>person1945@example.org</v>
      </c>
      <c r="E6946" s="6" t="str">
        <f t="shared" si="2"/>
        <v>BASIC_OK</v>
      </c>
      <c r="F6946" s="6" t="str">
        <f>IF(E6946&lt;&gt;"BASIC_OK","REVIEW",IF(RIGHT(D6946,LEN(LOWER(TRIM('Audit summary'!$B$16)))+1)="@"&amp;LOWER(TRIM('Audit summary'!$B$16)),"INTERNAL","EXTERNAL"))</f>
        <v>EXTERNAL</v>
      </c>
      <c r="G6946" s="6">
        <f t="shared" si="3"/>
        <v>0</v>
      </c>
      <c r="H6946" s="6">
        <f t="shared" si="4"/>
        <v>1</v>
      </c>
      <c r="I6946" s="6" t="str">
        <f>IF(OR(A6946="",COUNTIF('Message audit'!$A$2:$A$201,A6946)=0,AND(B6946&lt;&gt;"To",B6946&lt;&gt;"CC",B6946&lt;&gt;"BCC"),E6946&lt;&gt;"BASIC_OK"),"REVIEW","OK")</f>
        <v>OK</v>
      </c>
    </row>
    <row r="6947">
      <c r="A6947" s="5" t="s">
        <v>275</v>
      </c>
      <c r="B6947" s="5" t="s">
        <v>21</v>
      </c>
      <c r="C6947" s="5" t="s">
        <v>2179</v>
      </c>
      <c r="D6947" s="6" t="str">
        <f t="shared" si="1"/>
        <v>person1946@demo.invalid</v>
      </c>
      <c r="E6947" s="6" t="str">
        <f t="shared" si="2"/>
        <v>BASIC_OK</v>
      </c>
      <c r="F6947" s="6" t="str">
        <f>IF(E6947&lt;&gt;"BASIC_OK","REVIEW",IF(RIGHT(D6947,LEN(LOWER(TRIM('Audit summary'!$B$16)))+1)="@"&amp;LOWER(TRIM('Audit summary'!$B$16)),"INTERNAL","EXTERNAL"))</f>
        <v>INTERNAL</v>
      </c>
      <c r="G6947" s="6">
        <f t="shared" si="3"/>
        <v>0</v>
      </c>
      <c r="H6947" s="6">
        <f t="shared" si="4"/>
        <v>1</v>
      </c>
      <c r="I6947" s="6" t="str">
        <f>IF(OR(A6947="",COUNTIF('Message audit'!$A$2:$A$201,A6947)=0,AND(B6947&lt;&gt;"To",B6947&lt;&gt;"CC",B6947&lt;&gt;"BCC"),E6947&lt;&gt;"BASIC_OK"),"REVIEW","OK")</f>
        <v>OK</v>
      </c>
    </row>
    <row r="6948">
      <c r="A6948" s="5" t="s">
        <v>275</v>
      </c>
      <c r="B6948" s="5" t="s">
        <v>50</v>
      </c>
      <c r="C6948" s="5" t="s">
        <v>2180</v>
      </c>
      <c r="D6948" s="6" t="str">
        <f t="shared" si="1"/>
        <v>person1947@demo.invalid</v>
      </c>
      <c r="E6948" s="6" t="str">
        <f t="shared" si="2"/>
        <v>BASIC_OK</v>
      </c>
      <c r="F6948" s="6" t="str">
        <f>IF(E6948&lt;&gt;"BASIC_OK","REVIEW",IF(RIGHT(D6948,LEN(LOWER(TRIM('Audit summary'!$B$16)))+1)="@"&amp;LOWER(TRIM('Audit summary'!$B$16)),"INTERNAL","EXTERNAL"))</f>
        <v>INTERNAL</v>
      </c>
      <c r="G6948" s="6">
        <f t="shared" si="3"/>
        <v>0</v>
      </c>
      <c r="H6948" s="6">
        <f t="shared" si="4"/>
        <v>1</v>
      </c>
      <c r="I6948" s="6" t="str">
        <f>IF(OR(A6948="",COUNTIF('Message audit'!$A$2:$A$201,A6948)=0,AND(B6948&lt;&gt;"To",B6948&lt;&gt;"CC",B6948&lt;&gt;"BCC"),E6948&lt;&gt;"BASIC_OK"),"REVIEW","OK")</f>
        <v>OK</v>
      </c>
    </row>
    <row r="6949">
      <c r="A6949" s="5" t="s">
        <v>275</v>
      </c>
      <c r="B6949" s="5" t="s">
        <v>65</v>
      </c>
      <c r="C6949" s="5" t="s">
        <v>2181</v>
      </c>
      <c r="D6949" s="6" t="str">
        <f t="shared" si="1"/>
        <v>person1948@demo.invalid</v>
      </c>
      <c r="E6949" s="6" t="str">
        <f t="shared" si="2"/>
        <v>BASIC_OK</v>
      </c>
      <c r="F6949" s="6" t="str">
        <f>IF(E6949&lt;&gt;"BASIC_OK","REVIEW",IF(RIGHT(D6949,LEN(LOWER(TRIM('Audit summary'!$B$16)))+1)="@"&amp;LOWER(TRIM('Audit summary'!$B$16)),"INTERNAL","EXTERNAL"))</f>
        <v>INTERNAL</v>
      </c>
      <c r="G6949" s="6">
        <f t="shared" si="3"/>
        <v>0</v>
      </c>
      <c r="H6949" s="6">
        <f t="shared" si="4"/>
        <v>1</v>
      </c>
      <c r="I6949" s="6" t="str">
        <f>IF(OR(A6949="",COUNTIF('Message audit'!$A$2:$A$201,A6949)=0,AND(B6949&lt;&gt;"To",B6949&lt;&gt;"CC",B6949&lt;&gt;"BCC"),E6949&lt;&gt;"BASIC_OK"),"REVIEW","OK")</f>
        <v>OK</v>
      </c>
    </row>
    <row r="6950">
      <c r="A6950" s="5" t="s">
        <v>275</v>
      </c>
      <c r="B6950" s="5" t="s">
        <v>21</v>
      </c>
      <c r="C6950" s="5" t="s">
        <v>2182</v>
      </c>
      <c r="D6950" s="6" t="str">
        <f t="shared" si="1"/>
        <v>person1949@demo.invalid</v>
      </c>
      <c r="E6950" s="6" t="str">
        <f t="shared" si="2"/>
        <v>BASIC_OK</v>
      </c>
      <c r="F6950" s="6" t="str">
        <f>IF(E6950&lt;&gt;"BASIC_OK","REVIEW",IF(RIGHT(D6950,LEN(LOWER(TRIM('Audit summary'!$B$16)))+1)="@"&amp;LOWER(TRIM('Audit summary'!$B$16)),"INTERNAL","EXTERNAL"))</f>
        <v>INTERNAL</v>
      </c>
      <c r="G6950" s="6">
        <f t="shared" si="3"/>
        <v>0</v>
      </c>
      <c r="H6950" s="6">
        <f t="shared" si="4"/>
        <v>1</v>
      </c>
      <c r="I6950" s="6" t="str">
        <f>IF(OR(A6950="",COUNTIF('Message audit'!$A$2:$A$201,A6950)=0,AND(B6950&lt;&gt;"To",B6950&lt;&gt;"CC",B6950&lt;&gt;"BCC"),E6950&lt;&gt;"BASIC_OK"),"REVIEW","OK")</f>
        <v>OK</v>
      </c>
    </row>
    <row r="6951">
      <c r="A6951" s="5" t="s">
        <v>275</v>
      </c>
      <c r="B6951" s="5" t="s">
        <v>50</v>
      </c>
      <c r="C6951" s="5" t="s">
        <v>2183</v>
      </c>
      <c r="D6951" s="6" t="str">
        <f t="shared" si="1"/>
        <v>person1950@example.org</v>
      </c>
      <c r="E6951" s="6" t="str">
        <f t="shared" si="2"/>
        <v>BASIC_OK</v>
      </c>
      <c r="F6951" s="6" t="str">
        <f>IF(E6951&lt;&gt;"BASIC_OK","REVIEW",IF(RIGHT(D6951,LEN(LOWER(TRIM('Audit summary'!$B$16)))+1)="@"&amp;LOWER(TRIM('Audit summary'!$B$16)),"INTERNAL","EXTERNAL"))</f>
        <v>EXTERNAL</v>
      </c>
      <c r="G6951" s="6">
        <f t="shared" si="3"/>
        <v>0</v>
      </c>
      <c r="H6951" s="6">
        <f t="shared" si="4"/>
        <v>1</v>
      </c>
      <c r="I6951" s="6" t="str">
        <f>IF(OR(A6951="",COUNTIF('Message audit'!$A$2:$A$201,A6951)=0,AND(B6951&lt;&gt;"To",B6951&lt;&gt;"CC",B6951&lt;&gt;"BCC"),E6951&lt;&gt;"BASIC_OK"),"REVIEW","OK")</f>
        <v>OK</v>
      </c>
    </row>
    <row r="6952">
      <c r="A6952" s="5" t="s">
        <v>275</v>
      </c>
      <c r="B6952" s="5" t="s">
        <v>65</v>
      </c>
      <c r="C6952" s="5" t="s">
        <v>2184</v>
      </c>
      <c r="D6952" s="6" t="str">
        <f t="shared" si="1"/>
        <v>person1951@demo.invalid</v>
      </c>
      <c r="E6952" s="6" t="str">
        <f t="shared" si="2"/>
        <v>BASIC_OK</v>
      </c>
      <c r="F6952" s="6" t="str">
        <f>IF(E6952&lt;&gt;"BASIC_OK","REVIEW",IF(RIGHT(D6952,LEN(LOWER(TRIM('Audit summary'!$B$16)))+1)="@"&amp;LOWER(TRIM('Audit summary'!$B$16)),"INTERNAL","EXTERNAL"))</f>
        <v>INTERNAL</v>
      </c>
      <c r="G6952" s="6">
        <f t="shared" si="3"/>
        <v>0</v>
      </c>
      <c r="H6952" s="6">
        <f t="shared" si="4"/>
        <v>1</v>
      </c>
      <c r="I6952" s="6" t="str">
        <f>IF(OR(A6952="",COUNTIF('Message audit'!$A$2:$A$201,A6952)=0,AND(B6952&lt;&gt;"To",B6952&lt;&gt;"CC",B6952&lt;&gt;"BCC"),E6952&lt;&gt;"BASIC_OK"),"REVIEW","OK")</f>
        <v>OK</v>
      </c>
    </row>
    <row r="6953">
      <c r="A6953" s="5" t="s">
        <v>277</v>
      </c>
      <c r="B6953" s="5" t="s">
        <v>21</v>
      </c>
      <c r="C6953" s="5" t="s">
        <v>2185</v>
      </c>
      <c r="D6953" s="6" t="str">
        <f t="shared" si="1"/>
        <v>person1952@demo.invalid</v>
      </c>
      <c r="E6953" s="6" t="str">
        <f t="shared" si="2"/>
        <v>BASIC_OK</v>
      </c>
      <c r="F6953" s="6" t="str">
        <f>IF(E6953&lt;&gt;"BASIC_OK","REVIEW",IF(RIGHT(D6953,LEN(LOWER(TRIM('Audit summary'!$B$16)))+1)="@"&amp;LOWER(TRIM('Audit summary'!$B$16)),"INTERNAL","EXTERNAL"))</f>
        <v>INTERNAL</v>
      </c>
      <c r="G6953" s="6">
        <f t="shared" si="3"/>
        <v>0</v>
      </c>
      <c r="H6953" s="6">
        <f t="shared" si="4"/>
        <v>1</v>
      </c>
      <c r="I6953" s="6" t="str">
        <f>IF(OR(A6953="",COUNTIF('Message audit'!$A$2:$A$201,A6953)=0,AND(B6953&lt;&gt;"To",B6953&lt;&gt;"CC",B6953&lt;&gt;"BCC"),E6953&lt;&gt;"BASIC_OK"),"REVIEW","OK")</f>
        <v>OK</v>
      </c>
    </row>
    <row r="6954">
      <c r="A6954" s="5" t="s">
        <v>277</v>
      </c>
      <c r="B6954" s="5" t="s">
        <v>50</v>
      </c>
      <c r="C6954" s="5" t="s">
        <v>2186</v>
      </c>
      <c r="D6954" s="6" t="str">
        <f t="shared" si="1"/>
        <v>person1953@demo.invalid</v>
      </c>
      <c r="E6954" s="6" t="str">
        <f t="shared" si="2"/>
        <v>BASIC_OK</v>
      </c>
      <c r="F6954" s="6" t="str">
        <f>IF(E6954&lt;&gt;"BASIC_OK","REVIEW",IF(RIGHT(D6954,LEN(LOWER(TRIM('Audit summary'!$B$16)))+1)="@"&amp;LOWER(TRIM('Audit summary'!$B$16)),"INTERNAL","EXTERNAL"))</f>
        <v>INTERNAL</v>
      </c>
      <c r="G6954" s="6">
        <f t="shared" si="3"/>
        <v>0</v>
      </c>
      <c r="H6954" s="6">
        <f t="shared" si="4"/>
        <v>1</v>
      </c>
      <c r="I6954" s="6" t="str">
        <f>IF(OR(A6954="",COUNTIF('Message audit'!$A$2:$A$201,A6954)=0,AND(B6954&lt;&gt;"To",B6954&lt;&gt;"CC",B6954&lt;&gt;"BCC"),E6954&lt;&gt;"BASIC_OK"),"REVIEW","OK")</f>
        <v>OK</v>
      </c>
    </row>
    <row r="6955">
      <c r="A6955" s="5" t="s">
        <v>277</v>
      </c>
      <c r="B6955" s="5" t="s">
        <v>65</v>
      </c>
      <c r="C6955" s="5" t="s">
        <v>2187</v>
      </c>
      <c r="D6955" s="6" t="str">
        <f t="shared" si="1"/>
        <v>person1954@demo.invalid</v>
      </c>
      <c r="E6955" s="6" t="str">
        <f t="shared" si="2"/>
        <v>BASIC_OK</v>
      </c>
      <c r="F6955" s="6" t="str">
        <f>IF(E6955&lt;&gt;"BASIC_OK","REVIEW",IF(RIGHT(D6955,LEN(LOWER(TRIM('Audit summary'!$B$16)))+1)="@"&amp;LOWER(TRIM('Audit summary'!$B$16)),"INTERNAL","EXTERNAL"))</f>
        <v>INTERNAL</v>
      </c>
      <c r="G6955" s="6">
        <f t="shared" si="3"/>
        <v>0</v>
      </c>
      <c r="H6955" s="6">
        <f t="shared" si="4"/>
        <v>1</v>
      </c>
      <c r="I6955" s="6" t="str">
        <f>IF(OR(A6955="",COUNTIF('Message audit'!$A$2:$A$201,A6955)=0,AND(B6955&lt;&gt;"To",B6955&lt;&gt;"CC",B6955&lt;&gt;"BCC"),E6955&lt;&gt;"BASIC_OK"),"REVIEW","OK")</f>
        <v>OK</v>
      </c>
    </row>
    <row r="6956">
      <c r="A6956" s="5" t="s">
        <v>277</v>
      </c>
      <c r="B6956" s="5" t="s">
        <v>21</v>
      </c>
      <c r="C6956" s="5" t="s">
        <v>2188</v>
      </c>
      <c r="D6956" s="6" t="str">
        <f t="shared" si="1"/>
        <v>person1955@example.org</v>
      </c>
      <c r="E6956" s="6" t="str">
        <f t="shared" si="2"/>
        <v>BASIC_OK</v>
      </c>
      <c r="F6956" s="6" t="str">
        <f>IF(E6956&lt;&gt;"BASIC_OK","REVIEW",IF(RIGHT(D6956,LEN(LOWER(TRIM('Audit summary'!$B$16)))+1)="@"&amp;LOWER(TRIM('Audit summary'!$B$16)),"INTERNAL","EXTERNAL"))</f>
        <v>EXTERNAL</v>
      </c>
      <c r="G6956" s="6">
        <f t="shared" si="3"/>
        <v>0</v>
      </c>
      <c r="H6956" s="6">
        <f t="shared" si="4"/>
        <v>1</v>
      </c>
      <c r="I6956" s="6" t="str">
        <f>IF(OR(A6956="",COUNTIF('Message audit'!$A$2:$A$201,A6956)=0,AND(B6956&lt;&gt;"To",B6956&lt;&gt;"CC",B6956&lt;&gt;"BCC"),E6956&lt;&gt;"BASIC_OK"),"REVIEW","OK")</f>
        <v>OK</v>
      </c>
    </row>
    <row r="6957">
      <c r="A6957" s="5" t="s">
        <v>277</v>
      </c>
      <c r="B6957" s="5" t="s">
        <v>50</v>
      </c>
      <c r="C6957" s="5" t="s">
        <v>2189</v>
      </c>
      <c r="D6957" s="6" t="str">
        <f t="shared" si="1"/>
        <v>person1956@demo.invalid</v>
      </c>
      <c r="E6957" s="6" t="str">
        <f t="shared" si="2"/>
        <v>BASIC_OK</v>
      </c>
      <c r="F6957" s="6" t="str">
        <f>IF(E6957&lt;&gt;"BASIC_OK","REVIEW",IF(RIGHT(D6957,LEN(LOWER(TRIM('Audit summary'!$B$16)))+1)="@"&amp;LOWER(TRIM('Audit summary'!$B$16)),"INTERNAL","EXTERNAL"))</f>
        <v>INTERNAL</v>
      </c>
      <c r="G6957" s="6">
        <f t="shared" si="3"/>
        <v>0</v>
      </c>
      <c r="H6957" s="6">
        <f t="shared" si="4"/>
        <v>1</v>
      </c>
      <c r="I6957" s="6" t="str">
        <f>IF(OR(A6957="",COUNTIF('Message audit'!$A$2:$A$201,A6957)=0,AND(B6957&lt;&gt;"To",B6957&lt;&gt;"CC",B6957&lt;&gt;"BCC"),E6957&lt;&gt;"BASIC_OK"),"REVIEW","OK")</f>
        <v>OK</v>
      </c>
    </row>
    <row r="6958">
      <c r="A6958" s="5" t="s">
        <v>277</v>
      </c>
      <c r="B6958" s="5" t="s">
        <v>65</v>
      </c>
      <c r="C6958" s="5" t="s">
        <v>2190</v>
      </c>
      <c r="D6958" s="6" t="str">
        <f t="shared" si="1"/>
        <v>person1957@demo.invalid</v>
      </c>
      <c r="E6958" s="6" t="str">
        <f t="shared" si="2"/>
        <v>BASIC_OK</v>
      </c>
      <c r="F6958" s="6" t="str">
        <f>IF(E6958&lt;&gt;"BASIC_OK","REVIEW",IF(RIGHT(D6958,LEN(LOWER(TRIM('Audit summary'!$B$16)))+1)="@"&amp;LOWER(TRIM('Audit summary'!$B$16)),"INTERNAL","EXTERNAL"))</f>
        <v>INTERNAL</v>
      </c>
      <c r="G6958" s="6">
        <f t="shared" si="3"/>
        <v>0</v>
      </c>
      <c r="H6958" s="6">
        <f t="shared" si="4"/>
        <v>1</v>
      </c>
      <c r="I6958" s="6" t="str">
        <f>IF(OR(A6958="",COUNTIF('Message audit'!$A$2:$A$201,A6958)=0,AND(B6958&lt;&gt;"To",B6958&lt;&gt;"CC",B6958&lt;&gt;"BCC"),E6958&lt;&gt;"BASIC_OK"),"REVIEW","OK")</f>
        <v>OK</v>
      </c>
    </row>
    <row r="6959">
      <c r="A6959" s="5" t="s">
        <v>277</v>
      </c>
      <c r="B6959" s="5" t="s">
        <v>21</v>
      </c>
      <c r="C6959" s="5" t="s">
        <v>2191</v>
      </c>
      <c r="D6959" s="6" t="str">
        <f t="shared" si="1"/>
        <v>person1958@demo.invalid</v>
      </c>
      <c r="E6959" s="6" t="str">
        <f t="shared" si="2"/>
        <v>BASIC_OK</v>
      </c>
      <c r="F6959" s="6" t="str">
        <f>IF(E6959&lt;&gt;"BASIC_OK","REVIEW",IF(RIGHT(D6959,LEN(LOWER(TRIM('Audit summary'!$B$16)))+1)="@"&amp;LOWER(TRIM('Audit summary'!$B$16)),"INTERNAL","EXTERNAL"))</f>
        <v>INTERNAL</v>
      </c>
      <c r="G6959" s="6">
        <f t="shared" si="3"/>
        <v>0</v>
      </c>
      <c r="H6959" s="6">
        <f t="shared" si="4"/>
        <v>1</v>
      </c>
      <c r="I6959" s="6" t="str">
        <f>IF(OR(A6959="",COUNTIF('Message audit'!$A$2:$A$201,A6959)=0,AND(B6959&lt;&gt;"To",B6959&lt;&gt;"CC",B6959&lt;&gt;"BCC"),E6959&lt;&gt;"BASIC_OK"),"REVIEW","OK")</f>
        <v>OK</v>
      </c>
    </row>
    <row r="6960">
      <c r="A6960" s="5" t="s">
        <v>277</v>
      </c>
      <c r="B6960" s="5" t="s">
        <v>50</v>
      </c>
      <c r="C6960" s="5" t="s">
        <v>2192</v>
      </c>
      <c r="D6960" s="6" t="str">
        <f t="shared" si="1"/>
        <v>person1959@demo.invalid</v>
      </c>
      <c r="E6960" s="6" t="str">
        <f t="shared" si="2"/>
        <v>BASIC_OK</v>
      </c>
      <c r="F6960" s="6" t="str">
        <f>IF(E6960&lt;&gt;"BASIC_OK","REVIEW",IF(RIGHT(D6960,LEN(LOWER(TRIM('Audit summary'!$B$16)))+1)="@"&amp;LOWER(TRIM('Audit summary'!$B$16)),"INTERNAL","EXTERNAL"))</f>
        <v>INTERNAL</v>
      </c>
      <c r="G6960" s="6">
        <f t="shared" si="3"/>
        <v>0</v>
      </c>
      <c r="H6960" s="6">
        <f t="shared" si="4"/>
        <v>1</v>
      </c>
      <c r="I6960" s="6" t="str">
        <f>IF(OR(A6960="",COUNTIF('Message audit'!$A$2:$A$201,A6960)=0,AND(B6960&lt;&gt;"To",B6960&lt;&gt;"CC",B6960&lt;&gt;"BCC"),E6960&lt;&gt;"BASIC_OK"),"REVIEW","OK")</f>
        <v>OK</v>
      </c>
    </row>
    <row r="6961">
      <c r="A6961" s="5" t="s">
        <v>277</v>
      </c>
      <c r="B6961" s="5" t="s">
        <v>65</v>
      </c>
      <c r="C6961" s="5" t="s">
        <v>2193</v>
      </c>
      <c r="D6961" s="6" t="str">
        <f t="shared" si="1"/>
        <v>person1960@example.org</v>
      </c>
      <c r="E6961" s="6" t="str">
        <f t="shared" si="2"/>
        <v>BASIC_OK</v>
      </c>
      <c r="F6961" s="6" t="str">
        <f>IF(E6961&lt;&gt;"BASIC_OK","REVIEW",IF(RIGHT(D6961,LEN(LOWER(TRIM('Audit summary'!$B$16)))+1)="@"&amp;LOWER(TRIM('Audit summary'!$B$16)),"INTERNAL","EXTERNAL"))</f>
        <v>EXTERNAL</v>
      </c>
      <c r="G6961" s="6">
        <f t="shared" si="3"/>
        <v>0</v>
      </c>
      <c r="H6961" s="6">
        <f t="shared" si="4"/>
        <v>1</v>
      </c>
      <c r="I6961" s="6" t="str">
        <f>IF(OR(A6961="",COUNTIF('Message audit'!$A$2:$A$201,A6961)=0,AND(B6961&lt;&gt;"To",B6961&lt;&gt;"CC",B6961&lt;&gt;"BCC"),E6961&lt;&gt;"BASIC_OK"),"REVIEW","OK")</f>
        <v>OK</v>
      </c>
    </row>
    <row r="6962">
      <c r="A6962" s="5" t="s">
        <v>277</v>
      </c>
      <c r="B6962" s="5" t="s">
        <v>21</v>
      </c>
      <c r="C6962" s="5" t="s">
        <v>2194</v>
      </c>
      <c r="D6962" s="6" t="str">
        <f t="shared" si="1"/>
        <v>person1961@demo.invalid</v>
      </c>
      <c r="E6962" s="6" t="str">
        <f t="shared" si="2"/>
        <v>BASIC_OK</v>
      </c>
      <c r="F6962" s="6" t="str">
        <f>IF(E6962&lt;&gt;"BASIC_OK","REVIEW",IF(RIGHT(D6962,LEN(LOWER(TRIM('Audit summary'!$B$16)))+1)="@"&amp;LOWER(TRIM('Audit summary'!$B$16)),"INTERNAL","EXTERNAL"))</f>
        <v>INTERNAL</v>
      </c>
      <c r="G6962" s="6">
        <f t="shared" si="3"/>
        <v>0</v>
      </c>
      <c r="H6962" s="6">
        <f t="shared" si="4"/>
        <v>1</v>
      </c>
      <c r="I6962" s="6" t="str">
        <f>IF(OR(A6962="",COUNTIF('Message audit'!$A$2:$A$201,A6962)=0,AND(B6962&lt;&gt;"To",B6962&lt;&gt;"CC",B6962&lt;&gt;"BCC"),E6962&lt;&gt;"BASIC_OK"),"REVIEW","OK")</f>
        <v>OK</v>
      </c>
    </row>
    <row r="6963">
      <c r="A6963" s="5" t="s">
        <v>277</v>
      </c>
      <c r="B6963" s="5" t="s">
        <v>50</v>
      </c>
      <c r="C6963" s="5" t="s">
        <v>2195</v>
      </c>
      <c r="D6963" s="6" t="str">
        <f t="shared" si="1"/>
        <v>person1962@demo.invalid</v>
      </c>
      <c r="E6963" s="6" t="str">
        <f t="shared" si="2"/>
        <v>BASIC_OK</v>
      </c>
      <c r="F6963" s="6" t="str">
        <f>IF(E6963&lt;&gt;"BASIC_OK","REVIEW",IF(RIGHT(D6963,LEN(LOWER(TRIM('Audit summary'!$B$16)))+1)="@"&amp;LOWER(TRIM('Audit summary'!$B$16)),"INTERNAL","EXTERNAL"))</f>
        <v>INTERNAL</v>
      </c>
      <c r="G6963" s="6">
        <f t="shared" si="3"/>
        <v>0</v>
      </c>
      <c r="H6963" s="6">
        <f t="shared" si="4"/>
        <v>1</v>
      </c>
      <c r="I6963" s="6" t="str">
        <f>IF(OR(A6963="",COUNTIF('Message audit'!$A$2:$A$201,A6963)=0,AND(B6963&lt;&gt;"To",B6963&lt;&gt;"CC",B6963&lt;&gt;"BCC"),E6963&lt;&gt;"BASIC_OK"),"REVIEW","OK")</f>
        <v>OK</v>
      </c>
    </row>
    <row r="6964">
      <c r="A6964" s="5" t="s">
        <v>277</v>
      </c>
      <c r="B6964" s="5" t="s">
        <v>65</v>
      </c>
      <c r="C6964" s="5" t="s">
        <v>2196</v>
      </c>
      <c r="D6964" s="6" t="str">
        <f t="shared" si="1"/>
        <v>person1963@demo.invalid</v>
      </c>
      <c r="E6964" s="6" t="str">
        <f t="shared" si="2"/>
        <v>BASIC_OK</v>
      </c>
      <c r="F6964" s="6" t="str">
        <f>IF(E6964&lt;&gt;"BASIC_OK","REVIEW",IF(RIGHT(D6964,LEN(LOWER(TRIM('Audit summary'!$B$16)))+1)="@"&amp;LOWER(TRIM('Audit summary'!$B$16)),"INTERNAL","EXTERNAL"))</f>
        <v>INTERNAL</v>
      </c>
      <c r="G6964" s="6">
        <f t="shared" si="3"/>
        <v>0</v>
      </c>
      <c r="H6964" s="6">
        <f t="shared" si="4"/>
        <v>1</v>
      </c>
      <c r="I6964" s="6" t="str">
        <f>IF(OR(A6964="",COUNTIF('Message audit'!$A$2:$A$201,A6964)=0,AND(B6964&lt;&gt;"To",B6964&lt;&gt;"CC",B6964&lt;&gt;"BCC"),E6964&lt;&gt;"BASIC_OK"),"REVIEW","OK")</f>
        <v>OK</v>
      </c>
    </row>
    <row r="6965">
      <c r="A6965" s="5" t="s">
        <v>277</v>
      </c>
      <c r="B6965" s="5" t="s">
        <v>21</v>
      </c>
      <c r="C6965" s="5" t="s">
        <v>2197</v>
      </c>
      <c r="D6965" s="6" t="str">
        <f t="shared" si="1"/>
        <v>person1964@demo.invalid</v>
      </c>
      <c r="E6965" s="6" t="str">
        <f t="shared" si="2"/>
        <v>BASIC_OK</v>
      </c>
      <c r="F6965" s="6" t="str">
        <f>IF(E6965&lt;&gt;"BASIC_OK","REVIEW",IF(RIGHT(D6965,LEN(LOWER(TRIM('Audit summary'!$B$16)))+1)="@"&amp;LOWER(TRIM('Audit summary'!$B$16)),"INTERNAL","EXTERNAL"))</f>
        <v>INTERNAL</v>
      </c>
      <c r="G6965" s="6">
        <f t="shared" si="3"/>
        <v>0</v>
      </c>
      <c r="H6965" s="6">
        <f t="shared" si="4"/>
        <v>1</v>
      </c>
      <c r="I6965" s="6" t="str">
        <f>IF(OR(A6965="",COUNTIF('Message audit'!$A$2:$A$201,A6965)=0,AND(B6965&lt;&gt;"To",B6965&lt;&gt;"CC",B6965&lt;&gt;"BCC"),E6965&lt;&gt;"BASIC_OK"),"REVIEW","OK")</f>
        <v>OK</v>
      </c>
    </row>
    <row r="6966">
      <c r="A6966" s="5" t="s">
        <v>277</v>
      </c>
      <c r="B6966" s="5" t="s">
        <v>50</v>
      </c>
      <c r="C6966" s="5" t="s">
        <v>2198</v>
      </c>
      <c r="D6966" s="6" t="str">
        <f t="shared" si="1"/>
        <v>person1965@example.org</v>
      </c>
      <c r="E6966" s="6" t="str">
        <f t="shared" si="2"/>
        <v>BASIC_OK</v>
      </c>
      <c r="F6966" s="6" t="str">
        <f>IF(E6966&lt;&gt;"BASIC_OK","REVIEW",IF(RIGHT(D6966,LEN(LOWER(TRIM('Audit summary'!$B$16)))+1)="@"&amp;LOWER(TRIM('Audit summary'!$B$16)),"INTERNAL","EXTERNAL"))</f>
        <v>EXTERNAL</v>
      </c>
      <c r="G6966" s="6">
        <f t="shared" si="3"/>
        <v>0</v>
      </c>
      <c r="H6966" s="6">
        <f t="shared" si="4"/>
        <v>1</v>
      </c>
      <c r="I6966" s="6" t="str">
        <f>IF(OR(A6966="",COUNTIF('Message audit'!$A$2:$A$201,A6966)=0,AND(B6966&lt;&gt;"To",B6966&lt;&gt;"CC",B6966&lt;&gt;"BCC"),E6966&lt;&gt;"BASIC_OK"),"REVIEW","OK")</f>
        <v>OK</v>
      </c>
    </row>
    <row r="6967">
      <c r="A6967" s="5" t="s">
        <v>277</v>
      </c>
      <c r="B6967" s="5" t="s">
        <v>65</v>
      </c>
      <c r="C6967" s="5" t="s">
        <v>2199</v>
      </c>
      <c r="D6967" s="6" t="str">
        <f t="shared" si="1"/>
        <v>person1966@demo.invalid</v>
      </c>
      <c r="E6967" s="6" t="str">
        <f t="shared" si="2"/>
        <v>BASIC_OK</v>
      </c>
      <c r="F6967" s="6" t="str">
        <f>IF(E6967&lt;&gt;"BASIC_OK","REVIEW",IF(RIGHT(D6967,LEN(LOWER(TRIM('Audit summary'!$B$16)))+1)="@"&amp;LOWER(TRIM('Audit summary'!$B$16)),"INTERNAL","EXTERNAL"))</f>
        <v>INTERNAL</v>
      </c>
      <c r="G6967" s="6">
        <f t="shared" si="3"/>
        <v>0</v>
      </c>
      <c r="H6967" s="6">
        <f t="shared" si="4"/>
        <v>1</v>
      </c>
      <c r="I6967" s="6" t="str">
        <f>IF(OR(A6967="",COUNTIF('Message audit'!$A$2:$A$201,A6967)=0,AND(B6967&lt;&gt;"To",B6967&lt;&gt;"CC",B6967&lt;&gt;"BCC"),E6967&lt;&gt;"BASIC_OK"),"REVIEW","OK")</f>
        <v>OK</v>
      </c>
    </row>
    <row r="6968">
      <c r="A6968" s="5" t="s">
        <v>277</v>
      </c>
      <c r="B6968" s="5" t="s">
        <v>21</v>
      </c>
      <c r="C6968" s="5" t="s">
        <v>2200</v>
      </c>
      <c r="D6968" s="6" t="str">
        <f t="shared" si="1"/>
        <v>person1967@demo.invalid</v>
      </c>
      <c r="E6968" s="6" t="str">
        <f t="shared" si="2"/>
        <v>BASIC_OK</v>
      </c>
      <c r="F6968" s="6" t="str">
        <f>IF(E6968&lt;&gt;"BASIC_OK","REVIEW",IF(RIGHT(D6968,LEN(LOWER(TRIM('Audit summary'!$B$16)))+1)="@"&amp;LOWER(TRIM('Audit summary'!$B$16)),"INTERNAL","EXTERNAL"))</f>
        <v>INTERNAL</v>
      </c>
      <c r="G6968" s="6">
        <f t="shared" si="3"/>
        <v>0</v>
      </c>
      <c r="H6968" s="6">
        <f t="shared" si="4"/>
        <v>1</v>
      </c>
      <c r="I6968" s="6" t="str">
        <f>IF(OR(A6968="",COUNTIF('Message audit'!$A$2:$A$201,A6968)=0,AND(B6968&lt;&gt;"To",B6968&lt;&gt;"CC",B6968&lt;&gt;"BCC"),E6968&lt;&gt;"BASIC_OK"),"REVIEW","OK")</f>
        <v>OK</v>
      </c>
    </row>
    <row r="6969">
      <c r="A6969" s="5" t="s">
        <v>277</v>
      </c>
      <c r="B6969" s="5" t="s">
        <v>50</v>
      </c>
      <c r="C6969" s="5" t="s">
        <v>2201</v>
      </c>
      <c r="D6969" s="6" t="str">
        <f t="shared" si="1"/>
        <v>person1968@demo.invalid</v>
      </c>
      <c r="E6969" s="6" t="str">
        <f t="shared" si="2"/>
        <v>BASIC_OK</v>
      </c>
      <c r="F6969" s="6" t="str">
        <f>IF(E6969&lt;&gt;"BASIC_OK","REVIEW",IF(RIGHT(D6969,LEN(LOWER(TRIM('Audit summary'!$B$16)))+1)="@"&amp;LOWER(TRIM('Audit summary'!$B$16)),"INTERNAL","EXTERNAL"))</f>
        <v>INTERNAL</v>
      </c>
      <c r="G6969" s="6">
        <f t="shared" si="3"/>
        <v>0</v>
      </c>
      <c r="H6969" s="6">
        <f t="shared" si="4"/>
        <v>1</v>
      </c>
      <c r="I6969" s="6" t="str">
        <f>IF(OR(A6969="",COUNTIF('Message audit'!$A$2:$A$201,A6969)=0,AND(B6969&lt;&gt;"To",B6969&lt;&gt;"CC",B6969&lt;&gt;"BCC"),E6969&lt;&gt;"BASIC_OK"),"REVIEW","OK")</f>
        <v>OK</v>
      </c>
    </row>
    <row r="6970">
      <c r="A6970" s="5" t="s">
        <v>277</v>
      </c>
      <c r="B6970" s="5" t="s">
        <v>65</v>
      </c>
      <c r="C6970" s="5" t="s">
        <v>2202</v>
      </c>
      <c r="D6970" s="6" t="str">
        <f t="shared" si="1"/>
        <v>person1969@demo.invalid</v>
      </c>
      <c r="E6970" s="6" t="str">
        <f t="shared" si="2"/>
        <v>BASIC_OK</v>
      </c>
      <c r="F6970" s="6" t="str">
        <f>IF(E6970&lt;&gt;"BASIC_OK","REVIEW",IF(RIGHT(D6970,LEN(LOWER(TRIM('Audit summary'!$B$16)))+1)="@"&amp;LOWER(TRIM('Audit summary'!$B$16)),"INTERNAL","EXTERNAL"))</f>
        <v>INTERNAL</v>
      </c>
      <c r="G6970" s="6">
        <f t="shared" si="3"/>
        <v>0</v>
      </c>
      <c r="H6970" s="6">
        <f t="shared" si="4"/>
        <v>1</v>
      </c>
      <c r="I6970" s="6" t="str">
        <f>IF(OR(A6970="",COUNTIF('Message audit'!$A$2:$A$201,A6970)=0,AND(B6970&lt;&gt;"To",B6970&lt;&gt;"CC",B6970&lt;&gt;"BCC"),E6970&lt;&gt;"BASIC_OK"),"REVIEW","OK")</f>
        <v>OK</v>
      </c>
    </row>
    <row r="6971">
      <c r="A6971" s="5" t="s">
        <v>277</v>
      </c>
      <c r="B6971" s="5" t="s">
        <v>21</v>
      </c>
      <c r="C6971" s="5" t="s">
        <v>2203</v>
      </c>
      <c r="D6971" s="6" t="str">
        <f t="shared" si="1"/>
        <v>person1970@example.org</v>
      </c>
      <c r="E6971" s="6" t="str">
        <f t="shared" si="2"/>
        <v>BASIC_OK</v>
      </c>
      <c r="F6971" s="6" t="str">
        <f>IF(E6971&lt;&gt;"BASIC_OK","REVIEW",IF(RIGHT(D6971,LEN(LOWER(TRIM('Audit summary'!$B$16)))+1)="@"&amp;LOWER(TRIM('Audit summary'!$B$16)),"INTERNAL","EXTERNAL"))</f>
        <v>EXTERNAL</v>
      </c>
      <c r="G6971" s="6">
        <f t="shared" si="3"/>
        <v>0</v>
      </c>
      <c r="H6971" s="6">
        <f t="shared" si="4"/>
        <v>1</v>
      </c>
      <c r="I6971" s="6" t="str">
        <f>IF(OR(A6971="",COUNTIF('Message audit'!$A$2:$A$201,A6971)=0,AND(B6971&lt;&gt;"To",B6971&lt;&gt;"CC",B6971&lt;&gt;"BCC"),E6971&lt;&gt;"BASIC_OK"),"REVIEW","OK")</f>
        <v>OK</v>
      </c>
    </row>
    <row r="6972">
      <c r="A6972" s="5" t="s">
        <v>277</v>
      </c>
      <c r="B6972" s="5" t="s">
        <v>50</v>
      </c>
      <c r="C6972" s="5" t="s">
        <v>2204</v>
      </c>
      <c r="D6972" s="6" t="str">
        <f t="shared" si="1"/>
        <v>person1971@demo.invalid</v>
      </c>
      <c r="E6972" s="6" t="str">
        <f t="shared" si="2"/>
        <v>BASIC_OK</v>
      </c>
      <c r="F6972" s="6" t="str">
        <f>IF(E6972&lt;&gt;"BASIC_OK","REVIEW",IF(RIGHT(D6972,LEN(LOWER(TRIM('Audit summary'!$B$16)))+1)="@"&amp;LOWER(TRIM('Audit summary'!$B$16)),"INTERNAL","EXTERNAL"))</f>
        <v>INTERNAL</v>
      </c>
      <c r="G6972" s="6">
        <f t="shared" si="3"/>
        <v>0</v>
      </c>
      <c r="H6972" s="6">
        <f t="shared" si="4"/>
        <v>1</v>
      </c>
      <c r="I6972" s="6" t="str">
        <f>IF(OR(A6972="",COUNTIF('Message audit'!$A$2:$A$201,A6972)=0,AND(B6972&lt;&gt;"To",B6972&lt;&gt;"CC",B6972&lt;&gt;"BCC"),E6972&lt;&gt;"BASIC_OK"),"REVIEW","OK")</f>
        <v>OK</v>
      </c>
    </row>
    <row r="6973">
      <c r="A6973" s="5" t="s">
        <v>277</v>
      </c>
      <c r="B6973" s="5" t="s">
        <v>65</v>
      </c>
      <c r="C6973" s="5" t="s">
        <v>2205</v>
      </c>
      <c r="D6973" s="6" t="str">
        <f t="shared" si="1"/>
        <v>person1972@demo.invalid</v>
      </c>
      <c r="E6973" s="6" t="str">
        <f t="shared" si="2"/>
        <v>BASIC_OK</v>
      </c>
      <c r="F6973" s="6" t="str">
        <f>IF(E6973&lt;&gt;"BASIC_OK","REVIEW",IF(RIGHT(D6973,LEN(LOWER(TRIM('Audit summary'!$B$16)))+1)="@"&amp;LOWER(TRIM('Audit summary'!$B$16)),"INTERNAL","EXTERNAL"))</f>
        <v>INTERNAL</v>
      </c>
      <c r="G6973" s="6">
        <f t="shared" si="3"/>
        <v>0</v>
      </c>
      <c r="H6973" s="6">
        <f t="shared" si="4"/>
        <v>1</v>
      </c>
      <c r="I6973" s="6" t="str">
        <f>IF(OR(A6973="",COUNTIF('Message audit'!$A$2:$A$201,A6973)=0,AND(B6973&lt;&gt;"To",B6973&lt;&gt;"CC",B6973&lt;&gt;"BCC"),E6973&lt;&gt;"BASIC_OK"),"REVIEW","OK")</f>
        <v>OK</v>
      </c>
    </row>
    <row r="6974">
      <c r="A6974" s="5" t="s">
        <v>277</v>
      </c>
      <c r="B6974" s="5" t="s">
        <v>21</v>
      </c>
      <c r="C6974" s="5" t="s">
        <v>2206</v>
      </c>
      <c r="D6974" s="6" t="str">
        <f t="shared" si="1"/>
        <v>person1973@demo.invalid</v>
      </c>
      <c r="E6974" s="6" t="str">
        <f t="shared" si="2"/>
        <v>BASIC_OK</v>
      </c>
      <c r="F6974" s="6" t="str">
        <f>IF(E6974&lt;&gt;"BASIC_OK","REVIEW",IF(RIGHT(D6974,LEN(LOWER(TRIM('Audit summary'!$B$16)))+1)="@"&amp;LOWER(TRIM('Audit summary'!$B$16)),"INTERNAL","EXTERNAL"))</f>
        <v>INTERNAL</v>
      </c>
      <c r="G6974" s="6">
        <f t="shared" si="3"/>
        <v>0</v>
      </c>
      <c r="H6974" s="6">
        <f t="shared" si="4"/>
        <v>1</v>
      </c>
      <c r="I6974" s="6" t="str">
        <f>IF(OR(A6974="",COUNTIF('Message audit'!$A$2:$A$201,A6974)=0,AND(B6974&lt;&gt;"To",B6974&lt;&gt;"CC",B6974&lt;&gt;"BCC"),E6974&lt;&gt;"BASIC_OK"),"REVIEW","OK")</f>
        <v>OK</v>
      </c>
    </row>
    <row r="6975">
      <c r="A6975" s="5" t="s">
        <v>277</v>
      </c>
      <c r="B6975" s="5" t="s">
        <v>50</v>
      </c>
      <c r="C6975" s="5" t="s">
        <v>2207</v>
      </c>
      <c r="D6975" s="6" t="str">
        <f t="shared" si="1"/>
        <v>person1974@demo.invalid</v>
      </c>
      <c r="E6975" s="6" t="str">
        <f t="shared" si="2"/>
        <v>BASIC_OK</v>
      </c>
      <c r="F6975" s="6" t="str">
        <f>IF(E6975&lt;&gt;"BASIC_OK","REVIEW",IF(RIGHT(D6975,LEN(LOWER(TRIM('Audit summary'!$B$16)))+1)="@"&amp;LOWER(TRIM('Audit summary'!$B$16)),"INTERNAL","EXTERNAL"))</f>
        <v>INTERNAL</v>
      </c>
      <c r="G6975" s="6">
        <f t="shared" si="3"/>
        <v>0</v>
      </c>
      <c r="H6975" s="6">
        <f t="shared" si="4"/>
        <v>1</v>
      </c>
      <c r="I6975" s="6" t="str">
        <f>IF(OR(A6975="",COUNTIF('Message audit'!$A$2:$A$201,A6975)=0,AND(B6975&lt;&gt;"To",B6975&lt;&gt;"CC",B6975&lt;&gt;"BCC"),E6975&lt;&gt;"BASIC_OK"),"REVIEW","OK")</f>
        <v>OK</v>
      </c>
    </row>
    <row r="6976">
      <c r="A6976" s="5" t="s">
        <v>277</v>
      </c>
      <c r="B6976" s="5" t="s">
        <v>65</v>
      </c>
      <c r="C6976" s="5" t="s">
        <v>2208</v>
      </c>
      <c r="D6976" s="6" t="str">
        <f t="shared" si="1"/>
        <v>person1975@example.org</v>
      </c>
      <c r="E6976" s="6" t="str">
        <f t="shared" si="2"/>
        <v>BASIC_OK</v>
      </c>
      <c r="F6976" s="6" t="str">
        <f>IF(E6976&lt;&gt;"BASIC_OK","REVIEW",IF(RIGHT(D6976,LEN(LOWER(TRIM('Audit summary'!$B$16)))+1)="@"&amp;LOWER(TRIM('Audit summary'!$B$16)),"INTERNAL","EXTERNAL"))</f>
        <v>EXTERNAL</v>
      </c>
      <c r="G6976" s="6">
        <f t="shared" si="3"/>
        <v>0</v>
      </c>
      <c r="H6976" s="6">
        <f t="shared" si="4"/>
        <v>1</v>
      </c>
      <c r="I6976" s="6" t="str">
        <f>IF(OR(A6976="",COUNTIF('Message audit'!$A$2:$A$201,A6976)=0,AND(B6976&lt;&gt;"To",B6976&lt;&gt;"CC",B6976&lt;&gt;"BCC"),E6976&lt;&gt;"BASIC_OK"),"REVIEW","OK")</f>
        <v>OK</v>
      </c>
    </row>
    <row r="6977">
      <c r="A6977" s="5" t="s">
        <v>277</v>
      </c>
      <c r="B6977" s="5" t="s">
        <v>21</v>
      </c>
      <c r="C6977" s="5" t="s">
        <v>2209</v>
      </c>
      <c r="D6977" s="6" t="str">
        <f t="shared" si="1"/>
        <v>person1976@demo.invalid</v>
      </c>
      <c r="E6977" s="6" t="str">
        <f t="shared" si="2"/>
        <v>BASIC_OK</v>
      </c>
      <c r="F6977" s="6" t="str">
        <f>IF(E6977&lt;&gt;"BASIC_OK","REVIEW",IF(RIGHT(D6977,LEN(LOWER(TRIM('Audit summary'!$B$16)))+1)="@"&amp;LOWER(TRIM('Audit summary'!$B$16)),"INTERNAL","EXTERNAL"))</f>
        <v>INTERNAL</v>
      </c>
      <c r="G6977" s="6">
        <f t="shared" si="3"/>
        <v>0</v>
      </c>
      <c r="H6977" s="6">
        <f t="shared" si="4"/>
        <v>1</v>
      </c>
      <c r="I6977" s="6" t="str">
        <f>IF(OR(A6977="",COUNTIF('Message audit'!$A$2:$A$201,A6977)=0,AND(B6977&lt;&gt;"To",B6977&lt;&gt;"CC",B6977&lt;&gt;"BCC"),E6977&lt;&gt;"BASIC_OK"),"REVIEW","OK")</f>
        <v>OK</v>
      </c>
    </row>
    <row r="6978">
      <c r="A6978" s="5" t="s">
        <v>277</v>
      </c>
      <c r="B6978" s="5" t="s">
        <v>50</v>
      </c>
      <c r="C6978" s="5" t="s">
        <v>2210</v>
      </c>
      <c r="D6978" s="6" t="str">
        <f t="shared" si="1"/>
        <v>person1977@demo.invalid</v>
      </c>
      <c r="E6978" s="6" t="str">
        <f t="shared" si="2"/>
        <v>BASIC_OK</v>
      </c>
      <c r="F6978" s="6" t="str">
        <f>IF(E6978&lt;&gt;"BASIC_OK","REVIEW",IF(RIGHT(D6978,LEN(LOWER(TRIM('Audit summary'!$B$16)))+1)="@"&amp;LOWER(TRIM('Audit summary'!$B$16)),"INTERNAL","EXTERNAL"))</f>
        <v>INTERNAL</v>
      </c>
      <c r="G6978" s="6">
        <f t="shared" si="3"/>
        <v>0</v>
      </c>
      <c r="H6978" s="6">
        <f t="shared" si="4"/>
        <v>1</v>
      </c>
      <c r="I6978" s="6" t="str">
        <f>IF(OR(A6978="",COUNTIF('Message audit'!$A$2:$A$201,A6978)=0,AND(B6978&lt;&gt;"To",B6978&lt;&gt;"CC",B6978&lt;&gt;"BCC"),E6978&lt;&gt;"BASIC_OK"),"REVIEW","OK")</f>
        <v>OK</v>
      </c>
    </row>
    <row r="6979">
      <c r="A6979" s="5" t="s">
        <v>277</v>
      </c>
      <c r="B6979" s="5" t="s">
        <v>65</v>
      </c>
      <c r="C6979" s="5" t="s">
        <v>2211</v>
      </c>
      <c r="D6979" s="6" t="str">
        <f t="shared" si="1"/>
        <v>person1978@demo.invalid</v>
      </c>
      <c r="E6979" s="6" t="str">
        <f t="shared" si="2"/>
        <v>BASIC_OK</v>
      </c>
      <c r="F6979" s="6" t="str">
        <f>IF(E6979&lt;&gt;"BASIC_OK","REVIEW",IF(RIGHT(D6979,LEN(LOWER(TRIM('Audit summary'!$B$16)))+1)="@"&amp;LOWER(TRIM('Audit summary'!$B$16)),"INTERNAL","EXTERNAL"))</f>
        <v>INTERNAL</v>
      </c>
      <c r="G6979" s="6">
        <f t="shared" si="3"/>
        <v>0</v>
      </c>
      <c r="H6979" s="6">
        <f t="shared" si="4"/>
        <v>1</v>
      </c>
      <c r="I6979" s="6" t="str">
        <f>IF(OR(A6979="",COUNTIF('Message audit'!$A$2:$A$201,A6979)=0,AND(B6979&lt;&gt;"To",B6979&lt;&gt;"CC",B6979&lt;&gt;"BCC"),E6979&lt;&gt;"BASIC_OK"),"REVIEW","OK")</f>
        <v>OK</v>
      </c>
    </row>
    <row r="6980">
      <c r="A6980" s="5" t="s">
        <v>277</v>
      </c>
      <c r="B6980" s="5" t="s">
        <v>21</v>
      </c>
      <c r="C6980" s="5" t="s">
        <v>2212</v>
      </c>
      <c r="D6980" s="6" t="str">
        <f t="shared" si="1"/>
        <v>person1979@demo.invalid</v>
      </c>
      <c r="E6980" s="6" t="str">
        <f t="shared" si="2"/>
        <v>BASIC_OK</v>
      </c>
      <c r="F6980" s="6" t="str">
        <f>IF(E6980&lt;&gt;"BASIC_OK","REVIEW",IF(RIGHT(D6980,LEN(LOWER(TRIM('Audit summary'!$B$16)))+1)="@"&amp;LOWER(TRIM('Audit summary'!$B$16)),"INTERNAL","EXTERNAL"))</f>
        <v>INTERNAL</v>
      </c>
      <c r="G6980" s="6">
        <f t="shared" si="3"/>
        <v>0</v>
      </c>
      <c r="H6980" s="6">
        <f t="shared" si="4"/>
        <v>1</v>
      </c>
      <c r="I6980" s="6" t="str">
        <f>IF(OR(A6980="",COUNTIF('Message audit'!$A$2:$A$201,A6980)=0,AND(B6980&lt;&gt;"To",B6980&lt;&gt;"CC",B6980&lt;&gt;"BCC"),E6980&lt;&gt;"BASIC_OK"),"REVIEW","OK")</f>
        <v>OK</v>
      </c>
    </row>
    <row r="6981">
      <c r="A6981" s="5" t="s">
        <v>277</v>
      </c>
      <c r="B6981" s="5" t="s">
        <v>50</v>
      </c>
      <c r="C6981" s="5" t="s">
        <v>2213</v>
      </c>
      <c r="D6981" s="6" t="str">
        <f t="shared" si="1"/>
        <v>person1980@example.org</v>
      </c>
      <c r="E6981" s="6" t="str">
        <f t="shared" si="2"/>
        <v>BASIC_OK</v>
      </c>
      <c r="F6981" s="6" t="str">
        <f>IF(E6981&lt;&gt;"BASIC_OK","REVIEW",IF(RIGHT(D6981,LEN(LOWER(TRIM('Audit summary'!$B$16)))+1)="@"&amp;LOWER(TRIM('Audit summary'!$B$16)),"INTERNAL","EXTERNAL"))</f>
        <v>EXTERNAL</v>
      </c>
      <c r="G6981" s="6">
        <f t="shared" si="3"/>
        <v>0</v>
      </c>
      <c r="H6981" s="6">
        <f t="shared" si="4"/>
        <v>1</v>
      </c>
      <c r="I6981" s="6" t="str">
        <f>IF(OR(A6981="",COUNTIF('Message audit'!$A$2:$A$201,A6981)=0,AND(B6981&lt;&gt;"To",B6981&lt;&gt;"CC",B6981&lt;&gt;"BCC"),E6981&lt;&gt;"BASIC_OK"),"REVIEW","OK")</f>
        <v>OK</v>
      </c>
    </row>
    <row r="6982">
      <c r="A6982" s="5" t="s">
        <v>277</v>
      </c>
      <c r="B6982" s="5" t="s">
        <v>65</v>
      </c>
      <c r="C6982" s="5" t="s">
        <v>2214</v>
      </c>
      <c r="D6982" s="6" t="str">
        <f t="shared" si="1"/>
        <v>person1981@demo.invalid</v>
      </c>
      <c r="E6982" s="6" t="str">
        <f t="shared" si="2"/>
        <v>BASIC_OK</v>
      </c>
      <c r="F6982" s="6" t="str">
        <f>IF(E6982&lt;&gt;"BASIC_OK","REVIEW",IF(RIGHT(D6982,LEN(LOWER(TRIM('Audit summary'!$B$16)))+1)="@"&amp;LOWER(TRIM('Audit summary'!$B$16)),"INTERNAL","EXTERNAL"))</f>
        <v>INTERNAL</v>
      </c>
      <c r="G6982" s="6">
        <f t="shared" si="3"/>
        <v>0</v>
      </c>
      <c r="H6982" s="6">
        <f t="shared" si="4"/>
        <v>1</v>
      </c>
      <c r="I6982" s="6" t="str">
        <f>IF(OR(A6982="",COUNTIF('Message audit'!$A$2:$A$201,A6982)=0,AND(B6982&lt;&gt;"To",B6982&lt;&gt;"CC",B6982&lt;&gt;"BCC"),E6982&lt;&gt;"BASIC_OK"),"REVIEW","OK")</f>
        <v>OK</v>
      </c>
    </row>
    <row r="6983">
      <c r="A6983" s="5" t="s">
        <v>277</v>
      </c>
      <c r="B6983" s="5" t="s">
        <v>21</v>
      </c>
      <c r="C6983" s="5" t="s">
        <v>2215</v>
      </c>
      <c r="D6983" s="6" t="str">
        <f t="shared" si="1"/>
        <v>person1982@demo.invalid</v>
      </c>
      <c r="E6983" s="6" t="str">
        <f t="shared" si="2"/>
        <v>BASIC_OK</v>
      </c>
      <c r="F6983" s="6" t="str">
        <f>IF(E6983&lt;&gt;"BASIC_OK","REVIEW",IF(RIGHT(D6983,LEN(LOWER(TRIM('Audit summary'!$B$16)))+1)="@"&amp;LOWER(TRIM('Audit summary'!$B$16)),"INTERNAL","EXTERNAL"))</f>
        <v>INTERNAL</v>
      </c>
      <c r="G6983" s="6">
        <f t="shared" si="3"/>
        <v>0</v>
      </c>
      <c r="H6983" s="6">
        <f t="shared" si="4"/>
        <v>1</v>
      </c>
      <c r="I6983" s="6" t="str">
        <f>IF(OR(A6983="",COUNTIF('Message audit'!$A$2:$A$201,A6983)=0,AND(B6983&lt;&gt;"To",B6983&lt;&gt;"CC",B6983&lt;&gt;"BCC"),E6983&lt;&gt;"BASIC_OK"),"REVIEW","OK")</f>
        <v>OK</v>
      </c>
    </row>
    <row r="6984">
      <c r="A6984" s="5" t="s">
        <v>277</v>
      </c>
      <c r="B6984" s="5" t="s">
        <v>50</v>
      </c>
      <c r="C6984" s="5" t="s">
        <v>2216</v>
      </c>
      <c r="D6984" s="6" t="str">
        <f t="shared" si="1"/>
        <v>person1983@demo.invalid</v>
      </c>
      <c r="E6984" s="6" t="str">
        <f t="shared" si="2"/>
        <v>BASIC_OK</v>
      </c>
      <c r="F6984" s="6" t="str">
        <f>IF(E6984&lt;&gt;"BASIC_OK","REVIEW",IF(RIGHT(D6984,LEN(LOWER(TRIM('Audit summary'!$B$16)))+1)="@"&amp;LOWER(TRIM('Audit summary'!$B$16)),"INTERNAL","EXTERNAL"))</f>
        <v>INTERNAL</v>
      </c>
      <c r="G6984" s="6">
        <f t="shared" si="3"/>
        <v>0</v>
      </c>
      <c r="H6984" s="6">
        <f t="shared" si="4"/>
        <v>1</v>
      </c>
      <c r="I6984" s="6" t="str">
        <f>IF(OR(A6984="",COUNTIF('Message audit'!$A$2:$A$201,A6984)=0,AND(B6984&lt;&gt;"To",B6984&lt;&gt;"CC",B6984&lt;&gt;"BCC"),E6984&lt;&gt;"BASIC_OK"),"REVIEW","OK")</f>
        <v>OK</v>
      </c>
    </row>
    <row r="6985">
      <c r="A6985" s="5" t="s">
        <v>277</v>
      </c>
      <c r="B6985" s="5" t="s">
        <v>65</v>
      </c>
      <c r="C6985" s="5" t="s">
        <v>2217</v>
      </c>
      <c r="D6985" s="6" t="str">
        <f t="shared" si="1"/>
        <v>person1984@demo.invalid</v>
      </c>
      <c r="E6985" s="6" t="str">
        <f t="shared" si="2"/>
        <v>BASIC_OK</v>
      </c>
      <c r="F6985" s="6" t="str">
        <f>IF(E6985&lt;&gt;"BASIC_OK","REVIEW",IF(RIGHT(D6985,LEN(LOWER(TRIM('Audit summary'!$B$16)))+1)="@"&amp;LOWER(TRIM('Audit summary'!$B$16)),"INTERNAL","EXTERNAL"))</f>
        <v>INTERNAL</v>
      </c>
      <c r="G6985" s="6">
        <f t="shared" si="3"/>
        <v>0</v>
      </c>
      <c r="H6985" s="6">
        <f t="shared" si="4"/>
        <v>1</v>
      </c>
      <c r="I6985" s="6" t="str">
        <f>IF(OR(A6985="",COUNTIF('Message audit'!$A$2:$A$201,A6985)=0,AND(B6985&lt;&gt;"To",B6985&lt;&gt;"CC",B6985&lt;&gt;"BCC"),E6985&lt;&gt;"BASIC_OK"),"REVIEW","OK")</f>
        <v>OK</v>
      </c>
    </row>
    <row r="6986">
      <c r="A6986" s="5" t="s">
        <v>277</v>
      </c>
      <c r="B6986" s="5" t="s">
        <v>21</v>
      </c>
      <c r="C6986" s="5" t="s">
        <v>2218</v>
      </c>
      <c r="D6986" s="6" t="str">
        <f t="shared" si="1"/>
        <v>person1985@example.org</v>
      </c>
      <c r="E6986" s="6" t="str">
        <f t="shared" si="2"/>
        <v>BASIC_OK</v>
      </c>
      <c r="F6986" s="6" t="str">
        <f>IF(E6986&lt;&gt;"BASIC_OK","REVIEW",IF(RIGHT(D6986,LEN(LOWER(TRIM('Audit summary'!$B$16)))+1)="@"&amp;LOWER(TRIM('Audit summary'!$B$16)),"INTERNAL","EXTERNAL"))</f>
        <v>EXTERNAL</v>
      </c>
      <c r="G6986" s="6">
        <f t="shared" si="3"/>
        <v>0</v>
      </c>
      <c r="H6986" s="6">
        <f t="shared" si="4"/>
        <v>1</v>
      </c>
      <c r="I6986" s="6" t="str">
        <f>IF(OR(A6986="",COUNTIF('Message audit'!$A$2:$A$201,A6986)=0,AND(B6986&lt;&gt;"To",B6986&lt;&gt;"CC",B6986&lt;&gt;"BCC"),E6986&lt;&gt;"BASIC_OK"),"REVIEW","OK")</f>
        <v>OK</v>
      </c>
    </row>
    <row r="6987">
      <c r="A6987" s="5" t="s">
        <v>277</v>
      </c>
      <c r="B6987" s="5" t="s">
        <v>50</v>
      </c>
      <c r="C6987" s="5" t="s">
        <v>2219</v>
      </c>
      <c r="D6987" s="6" t="str">
        <f t="shared" si="1"/>
        <v>person1986@demo.invalid</v>
      </c>
      <c r="E6987" s="6" t="str">
        <f t="shared" si="2"/>
        <v>BASIC_OK</v>
      </c>
      <c r="F6987" s="6" t="str">
        <f>IF(E6987&lt;&gt;"BASIC_OK","REVIEW",IF(RIGHT(D6987,LEN(LOWER(TRIM('Audit summary'!$B$16)))+1)="@"&amp;LOWER(TRIM('Audit summary'!$B$16)),"INTERNAL","EXTERNAL"))</f>
        <v>INTERNAL</v>
      </c>
      <c r="G6987" s="6">
        <f t="shared" si="3"/>
        <v>0</v>
      </c>
      <c r="H6987" s="6">
        <f t="shared" si="4"/>
        <v>1</v>
      </c>
      <c r="I6987" s="6" t="str">
        <f>IF(OR(A6987="",COUNTIF('Message audit'!$A$2:$A$201,A6987)=0,AND(B6987&lt;&gt;"To",B6987&lt;&gt;"CC",B6987&lt;&gt;"BCC"),E6987&lt;&gt;"BASIC_OK"),"REVIEW","OK")</f>
        <v>OK</v>
      </c>
    </row>
    <row r="6988">
      <c r="A6988" s="5" t="s">
        <v>277</v>
      </c>
      <c r="B6988" s="5" t="s">
        <v>65</v>
      </c>
      <c r="C6988" s="5" t="s">
        <v>2220</v>
      </c>
      <c r="D6988" s="6" t="str">
        <f t="shared" si="1"/>
        <v>person1987@demo.invalid</v>
      </c>
      <c r="E6988" s="6" t="str">
        <f t="shared" si="2"/>
        <v>BASIC_OK</v>
      </c>
      <c r="F6988" s="6" t="str">
        <f>IF(E6988&lt;&gt;"BASIC_OK","REVIEW",IF(RIGHT(D6988,LEN(LOWER(TRIM('Audit summary'!$B$16)))+1)="@"&amp;LOWER(TRIM('Audit summary'!$B$16)),"INTERNAL","EXTERNAL"))</f>
        <v>INTERNAL</v>
      </c>
      <c r="G6988" s="6">
        <f t="shared" si="3"/>
        <v>0</v>
      </c>
      <c r="H6988" s="6">
        <f t="shared" si="4"/>
        <v>1</v>
      </c>
      <c r="I6988" s="6" t="str">
        <f>IF(OR(A6988="",COUNTIF('Message audit'!$A$2:$A$201,A6988)=0,AND(B6988&lt;&gt;"To",B6988&lt;&gt;"CC",B6988&lt;&gt;"BCC"),E6988&lt;&gt;"BASIC_OK"),"REVIEW","OK")</f>
        <v>OK</v>
      </c>
    </row>
    <row r="6989">
      <c r="A6989" s="5" t="s">
        <v>277</v>
      </c>
      <c r="B6989" s="5" t="s">
        <v>21</v>
      </c>
      <c r="C6989" s="5" t="s">
        <v>2221</v>
      </c>
      <c r="D6989" s="6" t="str">
        <f t="shared" si="1"/>
        <v>person1988@demo.invalid</v>
      </c>
      <c r="E6989" s="6" t="str">
        <f t="shared" si="2"/>
        <v>BASIC_OK</v>
      </c>
      <c r="F6989" s="6" t="str">
        <f>IF(E6989&lt;&gt;"BASIC_OK","REVIEW",IF(RIGHT(D6989,LEN(LOWER(TRIM('Audit summary'!$B$16)))+1)="@"&amp;LOWER(TRIM('Audit summary'!$B$16)),"INTERNAL","EXTERNAL"))</f>
        <v>INTERNAL</v>
      </c>
      <c r="G6989" s="6">
        <f t="shared" si="3"/>
        <v>0</v>
      </c>
      <c r="H6989" s="6">
        <f t="shared" si="4"/>
        <v>1</v>
      </c>
      <c r="I6989" s="6" t="str">
        <f>IF(OR(A6989="",COUNTIF('Message audit'!$A$2:$A$201,A6989)=0,AND(B6989&lt;&gt;"To",B6989&lt;&gt;"CC",B6989&lt;&gt;"BCC"),E6989&lt;&gt;"BASIC_OK"),"REVIEW","OK")</f>
        <v>OK</v>
      </c>
    </row>
    <row r="6990">
      <c r="A6990" s="5" t="s">
        <v>277</v>
      </c>
      <c r="B6990" s="5" t="s">
        <v>50</v>
      </c>
      <c r="C6990" s="5" t="s">
        <v>2222</v>
      </c>
      <c r="D6990" s="6" t="str">
        <f t="shared" si="1"/>
        <v>person1989@demo.invalid</v>
      </c>
      <c r="E6990" s="6" t="str">
        <f t="shared" si="2"/>
        <v>BASIC_OK</v>
      </c>
      <c r="F6990" s="6" t="str">
        <f>IF(E6990&lt;&gt;"BASIC_OK","REVIEW",IF(RIGHT(D6990,LEN(LOWER(TRIM('Audit summary'!$B$16)))+1)="@"&amp;LOWER(TRIM('Audit summary'!$B$16)),"INTERNAL","EXTERNAL"))</f>
        <v>INTERNAL</v>
      </c>
      <c r="G6990" s="6">
        <f t="shared" si="3"/>
        <v>0</v>
      </c>
      <c r="H6990" s="6">
        <f t="shared" si="4"/>
        <v>1</v>
      </c>
      <c r="I6990" s="6" t="str">
        <f>IF(OR(A6990="",COUNTIF('Message audit'!$A$2:$A$201,A6990)=0,AND(B6990&lt;&gt;"To",B6990&lt;&gt;"CC",B6990&lt;&gt;"BCC"),E6990&lt;&gt;"BASIC_OK"),"REVIEW","OK")</f>
        <v>OK</v>
      </c>
    </row>
    <row r="6991">
      <c r="A6991" s="5" t="s">
        <v>277</v>
      </c>
      <c r="B6991" s="5" t="s">
        <v>65</v>
      </c>
      <c r="C6991" s="5" t="s">
        <v>2223</v>
      </c>
      <c r="D6991" s="6" t="str">
        <f t="shared" si="1"/>
        <v>person1990@example.org</v>
      </c>
      <c r="E6991" s="6" t="str">
        <f t="shared" si="2"/>
        <v>BASIC_OK</v>
      </c>
      <c r="F6991" s="6" t="str">
        <f>IF(E6991&lt;&gt;"BASIC_OK","REVIEW",IF(RIGHT(D6991,LEN(LOWER(TRIM('Audit summary'!$B$16)))+1)="@"&amp;LOWER(TRIM('Audit summary'!$B$16)),"INTERNAL","EXTERNAL"))</f>
        <v>EXTERNAL</v>
      </c>
      <c r="G6991" s="6">
        <f t="shared" si="3"/>
        <v>0</v>
      </c>
      <c r="H6991" s="6">
        <f t="shared" si="4"/>
        <v>1</v>
      </c>
      <c r="I6991" s="6" t="str">
        <f>IF(OR(A6991="",COUNTIF('Message audit'!$A$2:$A$201,A6991)=0,AND(B6991&lt;&gt;"To",B6991&lt;&gt;"CC",B6991&lt;&gt;"BCC"),E6991&lt;&gt;"BASIC_OK"),"REVIEW","OK")</f>
        <v>OK</v>
      </c>
    </row>
    <row r="6992">
      <c r="A6992" s="5" t="s">
        <v>277</v>
      </c>
      <c r="B6992" s="5" t="s">
        <v>21</v>
      </c>
      <c r="C6992" s="5" t="s">
        <v>2224</v>
      </c>
      <c r="D6992" s="6" t="str">
        <f t="shared" si="1"/>
        <v>person1991@demo.invalid</v>
      </c>
      <c r="E6992" s="6" t="str">
        <f t="shared" si="2"/>
        <v>BASIC_OK</v>
      </c>
      <c r="F6992" s="6" t="str">
        <f>IF(E6992&lt;&gt;"BASIC_OK","REVIEW",IF(RIGHT(D6992,LEN(LOWER(TRIM('Audit summary'!$B$16)))+1)="@"&amp;LOWER(TRIM('Audit summary'!$B$16)),"INTERNAL","EXTERNAL"))</f>
        <v>INTERNAL</v>
      </c>
      <c r="G6992" s="6">
        <f t="shared" si="3"/>
        <v>0</v>
      </c>
      <c r="H6992" s="6">
        <f t="shared" si="4"/>
        <v>1</v>
      </c>
      <c r="I6992" s="6" t="str">
        <f>IF(OR(A6992="",COUNTIF('Message audit'!$A$2:$A$201,A6992)=0,AND(B6992&lt;&gt;"To",B6992&lt;&gt;"CC",B6992&lt;&gt;"BCC"),E6992&lt;&gt;"BASIC_OK"),"REVIEW","OK")</f>
        <v>OK</v>
      </c>
    </row>
    <row r="6993">
      <c r="A6993" s="5" t="s">
        <v>277</v>
      </c>
      <c r="B6993" s="5" t="s">
        <v>50</v>
      </c>
      <c r="C6993" s="5" t="s">
        <v>2225</v>
      </c>
      <c r="D6993" s="6" t="str">
        <f t="shared" si="1"/>
        <v>person1992@demo.invalid</v>
      </c>
      <c r="E6993" s="6" t="str">
        <f t="shared" si="2"/>
        <v>BASIC_OK</v>
      </c>
      <c r="F6993" s="6" t="str">
        <f>IF(E6993&lt;&gt;"BASIC_OK","REVIEW",IF(RIGHT(D6993,LEN(LOWER(TRIM('Audit summary'!$B$16)))+1)="@"&amp;LOWER(TRIM('Audit summary'!$B$16)),"INTERNAL","EXTERNAL"))</f>
        <v>INTERNAL</v>
      </c>
      <c r="G6993" s="6">
        <f t="shared" si="3"/>
        <v>0</v>
      </c>
      <c r="H6993" s="6">
        <f t="shared" si="4"/>
        <v>1</v>
      </c>
      <c r="I6993" s="6" t="str">
        <f>IF(OR(A6993="",COUNTIF('Message audit'!$A$2:$A$201,A6993)=0,AND(B6993&lt;&gt;"To",B6993&lt;&gt;"CC",B6993&lt;&gt;"BCC"),E6993&lt;&gt;"BASIC_OK"),"REVIEW","OK")</f>
        <v>OK</v>
      </c>
    </row>
    <row r="6994">
      <c r="A6994" s="5" t="s">
        <v>277</v>
      </c>
      <c r="B6994" s="5" t="s">
        <v>65</v>
      </c>
      <c r="C6994" s="5" t="s">
        <v>2226</v>
      </c>
      <c r="D6994" s="6" t="str">
        <f t="shared" si="1"/>
        <v>person1993@demo.invalid</v>
      </c>
      <c r="E6994" s="6" t="str">
        <f t="shared" si="2"/>
        <v>BASIC_OK</v>
      </c>
      <c r="F6994" s="6" t="str">
        <f>IF(E6994&lt;&gt;"BASIC_OK","REVIEW",IF(RIGHT(D6994,LEN(LOWER(TRIM('Audit summary'!$B$16)))+1)="@"&amp;LOWER(TRIM('Audit summary'!$B$16)),"INTERNAL","EXTERNAL"))</f>
        <v>INTERNAL</v>
      </c>
      <c r="G6994" s="6">
        <f t="shared" si="3"/>
        <v>0</v>
      </c>
      <c r="H6994" s="6">
        <f t="shared" si="4"/>
        <v>1</v>
      </c>
      <c r="I6994" s="6" t="str">
        <f>IF(OR(A6994="",COUNTIF('Message audit'!$A$2:$A$201,A6994)=0,AND(B6994&lt;&gt;"To",B6994&lt;&gt;"CC",B6994&lt;&gt;"BCC"),E6994&lt;&gt;"BASIC_OK"),"REVIEW","OK")</f>
        <v>OK</v>
      </c>
    </row>
    <row r="6995">
      <c r="A6995" s="5" t="s">
        <v>277</v>
      </c>
      <c r="B6995" s="5" t="s">
        <v>21</v>
      </c>
      <c r="C6995" s="5" t="s">
        <v>2227</v>
      </c>
      <c r="D6995" s="6" t="str">
        <f t="shared" si="1"/>
        <v>person1994@demo.invalid</v>
      </c>
      <c r="E6995" s="6" t="str">
        <f t="shared" si="2"/>
        <v>BASIC_OK</v>
      </c>
      <c r="F6995" s="6" t="str">
        <f>IF(E6995&lt;&gt;"BASIC_OK","REVIEW",IF(RIGHT(D6995,LEN(LOWER(TRIM('Audit summary'!$B$16)))+1)="@"&amp;LOWER(TRIM('Audit summary'!$B$16)),"INTERNAL","EXTERNAL"))</f>
        <v>INTERNAL</v>
      </c>
      <c r="G6995" s="6">
        <f t="shared" si="3"/>
        <v>0</v>
      </c>
      <c r="H6995" s="6">
        <f t="shared" si="4"/>
        <v>1</v>
      </c>
      <c r="I6995" s="6" t="str">
        <f>IF(OR(A6995="",COUNTIF('Message audit'!$A$2:$A$201,A6995)=0,AND(B6995&lt;&gt;"To",B6995&lt;&gt;"CC",B6995&lt;&gt;"BCC"),E6995&lt;&gt;"BASIC_OK"),"REVIEW","OK")</f>
        <v>OK</v>
      </c>
    </row>
    <row r="6996">
      <c r="A6996" s="5" t="s">
        <v>277</v>
      </c>
      <c r="B6996" s="5" t="s">
        <v>50</v>
      </c>
      <c r="C6996" s="5" t="s">
        <v>2228</v>
      </c>
      <c r="D6996" s="6" t="str">
        <f t="shared" si="1"/>
        <v>person1995@example.org</v>
      </c>
      <c r="E6996" s="6" t="str">
        <f t="shared" si="2"/>
        <v>BASIC_OK</v>
      </c>
      <c r="F6996" s="6" t="str">
        <f>IF(E6996&lt;&gt;"BASIC_OK","REVIEW",IF(RIGHT(D6996,LEN(LOWER(TRIM('Audit summary'!$B$16)))+1)="@"&amp;LOWER(TRIM('Audit summary'!$B$16)),"INTERNAL","EXTERNAL"))</f>
        <v>EXTERNAL</v>
      </c>
      <c r="G6996" s="6">
        <f t="shared" si="3"/>
        <v>0</v>
      </c>
      <c r="H6996" s="6">
        <f t="shared" si="4"/>
        <v>1</v>
      </c>
      <c r="I6996" s="6" t="str">
        <f>IF(OR(A6996="",COUNTIF('Message audit'!$A$2:$A$201,A6996)=0,AND(B6996&lt;&gt;"To",B6996&lt;&gt;"CC",B6996&lt;&gt;"BCC"),E6996&lt;&gt;"BASIC_OK"),"REVIEW","OK")</f>
        <v>OK</v>
      </c>
    </row>
    <row r="6997">
      <c r="A6997" s="5" t="s">
        <v>277</v>
      </c>
      <c r="B6997" s="5" t="s">
        <v>65</v>
      </c>
      <c r="C6997" s="5" t="s">
        <v>2229</v>
      </c>
      <c r="D6997" s="6" t="str">
        <f t="shared" si="1"/>
        <v>person1996@demo.invalid</v>
      </c>
      <c r="E6997" s="6" t="str">
        <f t="shared" si="2"/>
        <v>BASIC_OK</v>
      </c>
      <c r="F6997" s="6" t="str">
        <f>IF(E6997&lt;&gt;"BASIC_OK","REVIEW",IF(RIGHT(D6997,LEN(LOWER(TRIM('Audit summary'!$B$16)))+1)="@"&amp;LOWER(TRIM('Audit summary'!$B$16)),"INTERNAL","EXTERNAL"))</f>
        <v>INTERNAL</v>
      </c>
      <c r="G6997" s="6">
        <f t="shared" si="3"/>
        <v>0</v>
      </c>
      <c r="H6997" s="6">
        <f t="shared" si="4"/>
        <v>1</v>
      </c>
      <c r="I6997" s="6" t="str">
        <f>IF(OR(A6997="",COUNTIF('Message audit'!$A$2:$A$201,A6997)=0,AND(B6997&lt;&gt;"To",B6997&lt;&gt;"CC",B6997&lt;&gt;"BCC"),E6997&lt;&gt;"BASIC_OK"),"REVIEW","OK")</f>
        <v>OK</v>
      </c>
    </row>
    <row r="6998">
      <c r="A6998" s="5" t="s">
        <v>277</v>
      </c>
      <c r="B6998" s="5" t="s">
        <v>21</v>
      </c>
      <c r="C6998" s="5" t="s">
        <v>2230</v>
      </c>
      <c r="D6998" s="6" t="str">
        <f t="shared" si="1"/>
        <v>person1997@demo.invalid</v>
      </c>
      <c r="E6998" s="6" t="str">
        <f t="shared" si="2"/>
        <v>BASIC_OK</v>
      </c>
      <c r="F6998" s="6" t="str">
        <f>IF(E6998&lt;&gt;"BASIC_OK","REVIEW",IF(RIGHT(D6998,LEN(LOWER(TRIM('Audit summary'!$B$16)))+1)="@"&amp;LOWER(TRIM('Audit summary'!$B$16)),"INTERNAL","EXTERNAL"))</f>
        <v>INTERNAL</v>
      </c>
      <c r="G6998" s="6">
        <f t="shared" si="3"/>
        <v>0</v>
      </c>
      <c r="H6998" s="6">
        <f t="shared" si="4"/>
        <v>1</v>
      </c>
      <c r="I6998" s="6" t="str">
        <f>IF(OR(A6998="",COUNTIF('Message audit'!$A$2:$A$201,A6998)=0,AND(B6998&lt;&gt;"To",B6998&lt;&gt;"CC",B6998&lt;&gt;"BCC"),E6998&lt;&gt;"BASIC_OK"),"REVIEW","OK")</f>
        <v>OK</v>
      </c>
    </row>
    <row r="6999">
      <c r="A6999" s="5" t="s">
        <v>277</v>
      </c>
      <c r="B6999" s="5" t="s">
        <v>50</v>
      </c>
      <c r="C6999" s="5" t="s">
        <v>2231</v>
      </c>
      <c r="D6999" s="6" t="str">
        <f t="shared" si="1"/>
        <v>person1998@demo.invalid</v>
      </c>
      <c r="E6999" s="6" t="str">
        <f t="shared" si="2"/>
        <v>BASIC_OK</v>
      </c>
      <c r="F6999" s="6" t="str">
        <f>IF(E6999&lt;&gt;"BASIC_OK","REVIEW",IF(RIGHT(D6999,LEN(LOWER(TRIM('Audit summary'!$B$16)))+1)="@"&amp;LOWER(TRIM('Audit summary'!$B$16)),"INTERNAL","EXTERNAL"))</f>
        <v>INTERNAL</v>
      </c>
      <c r="G6999" s="6">
        <f t="shared" si="3"/>
        <v>0</v>
      </c>
      <c r="H6999" s="6">
        <f t="shared" si="4"/>
        <v>1</v>
      </c>
      <c r="I6999" s="6" t="str">
        <f>IF(OR(A6999="",COUNTIF('Message audit'!$A$2:$A$201,A6999)=0,AND(B6999&lt;&gt;"To",B6999&lt;&gt;"CC",B6999&lt;&gt;"BCC"),E6999&lt;&gt;"BASIC_OK"),"REVIEW","OK")</f>
        <v>OK</v>
      </c>
    </row>
    <row r="7000">
      <c r="A7000" s="5" t="s">
        <v>277</v>
      </c>
      <c r="B7000" s="5" t="s">
        <v>65</v>
      </c>
      <c r="C7000" s="5" t="s">
        <v>2232</v>
      </c>
      <c r="D7000" s="6" t="str">
        <f t="shared" si="1"/>
        <v>person1999@demo.invalid</v>
      </c>
      <c r="E7000" s="6" t="str">
        <f t="shared" si="2"/>
        <v>BASIC_OK</v>
      </c>
      <c r="F7000" s="6" t="str">
        <f>IF(E7000&lt;&gt;"BASIC_OK","REVIEW",IF(RIGHT(D7000,LEN(LOWER(TRIM('Audit summary'!$B$16)))+1)="@"&amp;LOWER(TRIM('Audit summary'!$B$16)),"INTERNAL","EXTERNAL"))</f>
        <v>INTERNAL</v>
      </c>
      <c r="G7000" s="6">
        <f t="shared" si="3"/>
        <v>0</v>
      </c>
      <c r="H7000" s="6">
        <f t="shared" si="4"/>
        <v>1</v>
      </c>
      <c r="I7000" s="6" t="str">
        <f>IF(OR(A7000="",COUNTIF('Message audit'!$A$2:$A$201,A7000)=0,AND(B7000&lt;&gt;"To",B7000&lt;&gt;"CC",B7000&lt;&gt;"BCC"),E7000&lt;&gt;"BASIC_OK"),"REVIEW","OK")</f>
        <v>OK</v>
      </c>
    </row>
    <row r="7001">
      <c r="A7001" s="5" t="s">
        <v>277</v>
      </c>
      <c r="B7001" s="5" t="s">
        <v>21</v>
      </c>
      <c r="D7001" s="6" t="str">
        <f t="shared" si="1"/>
        <v/>
      </c>
      <c r="E7001" s="6" t="str">
        <f t="shared" si="2"/>
        <v>MISSING</v>
      </c>
      <c r="F7001" s="6" t="str">
        <f>IF(E7001&lt;&gt;"BASIC_OK","REVIEW",IF(RIGHT(D7001,LEN(LOWER(TRIM('Audit summary'!$B$16)))+1)="@"&amp;LOWER(TRIM('Audit summary'!$B$16)),"INTERNAL","EXTERNAL"))</f>
        <v>REVIEW</v>
      </c>
      <c r="G7001" s="6">
        <f t="shared" si="3"/>
        <v>0</v>
      </c>
      <c r="H7001" s="6">
        <f t="shared" si="4"/>
        <v>0</v>
      </c>
      <c r="I7001" s="6" t="str">
        <f>IF(OR(A7001="",COUNTIF('Message audit'!$A$2:$A$201,A7001)=0,AND(B7001&lt;&gt;"To",B7001&lt;&gt;"CC",B7001&lt;&gt;"BCC"),E7001&lt;&gt;"BASIC_OK"),"REVIEW","OK")</f>
        <v>REVIEW</v>
      </c>
    </row>
    <row r="7002">
      <c r="A7002" s="5" t="s">
        <v>277</v>
      </c>
      <c r="B7002" s="5" t="s">
        <v>50</v>
      </c>
      <c r="C7002" s="5" t="s">
        <v>2233</v>
      </c>
      <c r="D7002" s="6" t="str">
        <f t="shared" si="1"/>
        <v>broken-2001</v>
      </c>
      <c r="E7002" s="6" t="str">
        <f t="shared" si="2"/>
        <v>REVIEW</v>
      </c>
      <c r="F7002" s="6" t="str">
        <f>IF(E7002&lt;&gt;"BASIC_OK","REVIEW",IF(RIGHT(D7002,LEN(LOWER(TRIM('Audit summary'!$B$16)))+1)="@"&amp;LOWER(TRIM('Audit summary'!$B$16)),"INTERNAL","EXTERNAL"))</f>
        <v>REVIEW</v>
      </c>
      <c r="G7002" s="6">
        <f t="shared" si="3"/>
        <v>0</v>
      </c>
      <c r="H7002" s="6">
        <f t="shared" si="4"/>
        <v>0</v>
      </c>
      <c r="I7002" s="6" t="str">
        <f>IF(OR(A7002="",COUNTIF('Message audit'!$A$2:$A$201,A7002)=0,AND(B7002&lt;&gt;"To",B7002&lt;&gt;"CC",B7002&lt;&gt;"BCC"),E7002&lt;&gt;"BASIC_OK"),"REVIEW","OK")</f>
        <v>REVIEW</v>
      </c>
    </row>
    <row r="7003">
      <c r="A7003" s="5" t="s">
        <v>278</v>
      </c>
      <c r="B7003" s="5" t="s">
        <v>65</v>
      </c>
      <c r="C7003" s="5" t="s">
        <v>2234</v>
      </c>
      <c r="D7003" s="6" t="str">
        <f t="shared" si="1"/>
        <v>person2002@demo.invalid</v>
      </c>
      <c r="E7003" s="6" t="str">
        <f t="shared" si="2"/>
        <v>BASIC_OK</v>
      </c>
      <c r="F7003" s="6" t="str">
        <f>IF(E7003&lt;&gt;"BASIC_OK","REVIEW",IF(RIGHT(D7003,LEN(LOWER(TRIM('Audit summary'!$B$16)))+1)="@"&amp;LOWER(TRIM('Audit summary'!$B$16)),"INTERNAL","EXTERNAL"))</f>
        <v>INTERNAL</v>
      </c>
      <c r="G7003" s="6">
        <f t="shared" si="3"/>
        <v>0</v>
      </c>
      <c r="H7003" s="6">
        <f t="shared" si="4"/>
        <v>1</v>
      </c>
      <c r="I7003" s="6" t="str">
        <f>IF(OR(A7003="",COUNTIF('Message audit'!$A$2:$A$201,A7003)=0,AND(B7003&lt;&gt;"To",B7003&lt;&gt;"CC",B7003&lt;&gt;"BCC"),E7003&lt;&gt;"BASIC_OK"),"REVIEW","OK")</f>
        <v>OK</v>
      </c>
    </row>
    <row r="7004">
      <c r="A7004" s="5" t="s">
        <v>278</v>
      </c>
      <c r="B7004" s="5" t="s">
        <v>21</v>
      </c>
      <c r="C7004" s="5" t="s">
        <v>2235</v>
      </c>
      <c r="D7004" s="6" t="str">
        <f t="shared" si="1"/>
        <v>person2003@demo.invalid</v>
      </c>
      <c r="E7004" s="6" t="str">
        <f t="shared" si="2"/>
        <v>BASIC_OK</v>
      </c>
      <c r="F7004" s="6" t="str">
        <f>IF(E7004&lt;&gt;"BASIC_OK","REVIEW",IF(RIGHT(D7004,LEN(LOWER(TRIM('Audit summary'!$B$16)))+1)="@"&amp;LOWER(TRIM('Audit summary'!$B$16)),"INTERNAL","EXTERNAL"))</f>
        <v>INTERNAL</v>
      </c>
      <c r="G7004" s="6">
        <f t="shared" si="3"/>
        <v>0</v>
      </c>
      <c r="H7004" s="6">
        <f t="shared" si="4"/>
        <v>1</v>
      </c>
      <c r="I7004" s="6" t="str">
        <f>IF(OR(A7004="",COUNTIF('Message audit'!$A$2:$A$201,A7004)=0,AND(B7004&lt;&gt;"To",B7004&lt;&gt;"CC",B7004&lt;&gt;"BCC"),E7004&lt;&gt;"BASIC_OK"),"REVIEW","OK")</f>
        <v>OK</v>
      </c>
    </row>
    <row r="7005">
      <c r="A7005" s="5" t="s">
        <v>278</v>
      </c>
      <c r="B7005" s="5" t="s">
        <v>50</v>
      </c>
      <c r="C7005" s="5" t="s">
        <v>2236</v>
      </c>
      <c r="D7005" s="6" t="str">
        <f t="shared" si="1"/>
        <v>person2004@demo.invalid</v>
      </c>
      <c r="E7005" s="6" t="str">
        <f t="shared" si="2"/>
        <v>BASIC_OK</v>
      </c>
      <c r="F7005" s="6" t="str">
        <f>IF(E7005&lt;&gt;"BASIC_OK","REVIEW",IF(RIGHT(D7005,LEN(LOWER(TRIM('Audit summary'!$B$16)))+1)="@"&amp;LOWER(TRIM('Audit summary'!$B$16)),"INTERNAL","EXTERNAL"))</f>
        <v>INTERNAL</v>
      </c>
      <c r="G7005" s="6">
        <f t="shared" si="3"/>
        <v>0</v>
      </c>
      <c r="H7005" s="6">
        <f t="shared" si="4"/>
        <v>1</v>
      </c>
      <c r="I7005" s="6" t="str">
        <f>IF(OR(A7005="",COUNTIF('Message audit'!$A$2:$A$201,A7005)=0,AND(B7005&lt;&gt;"To",B7005&lt;&gt;"CC",B7005&lt;&gt;"BCC"),E7005&lt;&gt;"BASIC_OK"),"REVIEW","OK")</f>
        <v>OK</v>
      </c>
    </row>
    <row r="7006">
      <c r="A7006" s="5" t="s">
        <v>278</v>
      </c>
      <c r="B7006" s="5" t="s">
        <v>65</v>
      </c>
      <c r="C7006" s="5" t="s">
        <v>2237</v>
      </c>
      <c r="D7006" s="6" t="str">
        <f t="shared" si="1"/>
        <v>person2005@example.org</v>
      </c>
      <c r="E7006" s="6" t="str">
        <f t="shared" si="2"/>
        <v>BASIC_OK</v>
      </c>
      <c r="F7006" s="6" t="str">
        <f>IF(E7006&lt;&gt;"BASIC_OK","REVIEW",IF(RIGHT(D7006,LEN(LOWER(TRIM('Audit summary'!$B$16)))+1)="@"&amp;LOWER(TRIM('Audit summary'!$B$16)),"INTERNAL","EXTERNAL"))</f>
        <v>EXTERNAL</v>
      </c>
      <c r="G7006" s="6">
        <f t="shared" si="3"/>
        <v>0</v>
      </c>
      <c r="H7006" s="6">
        <f t="shared" si="4"/>
        <v>1</v>
      </c>
      <c r="I7006" s="6" t="str">
        <f>IF(OR(A7006="",COUNTIF('Message audit'!$A$2:$A$201,A7006)=0,AND(B7006&lt;&gt;"To",B7006&lt;&gt;"CC",B7006&lt;&gt;"BCC"),E7006&lt;&gt;"BASIC_OK"),"REVIEW","OK")</f>
        <v>OK</v>
      </c>
    </row>
    <row r="7007">
      <c r="A7007" s="5" t="s">
        <v>278</v>
      </c>
      <c r="B7007" s="5" t="s">
        <v>21</v>
      </c>
      <c r="C7007" s="5" t="s">
        <v>2238</v>
      </c>
      <c r="D7007" s="6" t="str">
        <f t="shared" si="1"/>
        <v>person2006@demo.invalid</v>
      </c>
      <c r="E7007" s="6" t="str">
        <f t="shared" si="2"/>
        <v>BASIC_OK</v>
      </c>
      <c r="F7007" s="6" t="str">
        <f>IF(E7007&lt;&gt;"BASIC_OK","REVIEW",IF(RIGHT(D7007,LEN(LOWER(TRIM('Audit summary'!$B$16)))+1)="@"&amp;LOWER(TRIM('Audit summary'!$B$16)),"INTERNAL","EXTERNAL"))</f>
        <v>INTERNAL</v>
      </c>
      <c r="G7007" s="6">
        <f t="shared" si="3"/>
        <v>0</v>
      </c>
      <c r="H7007" s="6">
        <f t="shared" si="4"/>
        <v>1</v>
      </c>
      <c r="I7007" s="6" t="str">
        <f>IF(OR(A7007="",COUNTIF('Message audit'!$A$2:$A$201,A7007)=0,AND(B7007&lt;&gt;"To",B7007&lt;&gt;"CC",B7007&lt;&gt;"BCC"),E7007&lt;&gt;"BASIC_OK"),"REVIEW","OK")</f>
        <v>OK</v>
      </c>
    </row>
    <row r="7008">
      <c r="A7008" s="5" t="s">
        <v>278</v>
      </c>
      <c r="B7008" s="5" t="s">
        <v>50</v>
      </c>
      <c r="C7008" s="5" t="s">
        <v>2239</v>
      </c>
      <c r="D7008" s="6" t="str">
        <f t="shared" si="1"/>
        <v>person2007@demo.invalid</v>
      </c>
      <c r="E7008" s="6" t="str">
        <f t="shared" si="2"/>
        <v>BASIC_OK</v>
      </c>
      <c r="F7008" s="6" t="str">
        <f>IF(E7008&lt;&gt;"BASIC_OK","REVIEW",IF(RIGHT(D7008,LEN(LOWER(TRIM('Audit summary'!$B$16)))+1)="@"&amp;LOWER(TRIM('Audit summary'!$B$16)),"INTERNAL","EXTERNAL"))</f>
        <v>INTERNAL</v>
      </c>
      <c r="G7008" s="6">
        <f t="shared" si="3"/>
        <v>0</v>
      </c>
      <c r="H7008" s="6">
        <f t="shared" si="4"/>
        <v>1</v>
      </c>
      <c r="I7008" s="6" t="str">
        <f>IF(OR(A7008="",COUNTIF('Message audit'!$A$2:$A$201,A7008)=0,AND(B7008&lt;&gt;"To",B7008&lt;&gt;"CC",B7008&lt;&gt;"BCC"),E7008&lt;&gt;"BASIC_OK"),"REVIEW","OK")</f>
        <v>OK</v>
      </c>
    </row>
    <row r="7009">
      <c r="A7009" s="5" t="s">
        <v>278</v>
      </c>
      <c r="B7009" s="5" t="s">
        <v>65</v>
      </c>
      <c r="C7009" s="5" t="s">
        <v>2240</v>
      </c>
      <c r="D7009" s="6" t="str">
        <f t="shared" si="1"/>
        <v>person2008@demo.invalid</v>
      </c>
      <c r="E7009" s="6" t="str">
        <f t="shared" si="2"/>
        <v>BASIC_OK</v>
      </c>
      <c r="F7009" s="6" t="str">
        <f>IF(E7009&lt;&gt;"BASIC_OK","REVIEW",IF(RIGHT(D7009,LEN(LOWER(TRIM('Audit summary'!$B$16)))+1)="@"&amp;LOWER(TRIM('Audit summary'!$B$16)),"INTERNAL","EXTERNAL"))</f>
        <v>INTERNAL</v>
      </c>
      <c r="G7009" s="6">
        <f t="shared" si="3"/>
        <v>0</v>
      </c>
      <c r="H7009" s="6">
        <f t="shared" si="4"/>
        <v>1</v>
      </c>
      <c r="I7009" s="6" t="str">
        <f>IF(OR(A7009="",COUNTIF('Message audit'!$A$2:$A$201,A7009)=0,AND(B7009&lt;&gt;"To",B7009&lt;&gt;"CC",B7009&lt;&gt;"BCC"),E7009&lt;&gt;"BASIC_OK"),"REVIEW","OK")</f>
        <v>OK</v>
      </c>
    </row>
    <row r="7010">
      <c r="A7010" s="5" t="s">
        <v>278</v>
      </c>
      <c r="B7010" s="5" t="s">
        <v>21</v>
      </c>
      <c r="C7010" s="5" t="s">
        <v>2241</v>
      </c>
      <c r="D7010" s="6" t="str">
        <f t="shared" si="1"/>
        <v>person2009@demo.invalid</v>
      </c>
      <c r="E7010" s="6" t="str">
        <f t="shared" si="2"/>
        <v>BASIC_OK</v>
      </c>
      <c r="F7010" s="6" t="str">
        <f>IF(E7010&lt;&gt;"BASIC_OK","REVIEW",IF(RIGHT(D7010,LEN(LOWER(TRIM('Audit summary'!$B$16)))+1)="@"&amp;LOWER(TRIM('Audit summary'!$B$16)),"INTERNAL","EXTERNAL"))</f>
        <v>INTERNAL</v>
      </c>
      <c r="G7010" s="6">
        <f t="shared" si="3"/>
        <v>0</v>
      </c>
      <c r="H7010" s="6">
        <f t="shared" si="4"/>
        <v>1</v>
      </c>
      <c r="I7010" s="6" t="str">
        <f>IF(OR(A7010="",COUNTIF('Message audit'!$A$2:$A$201,A7010)=0,AND(B7010&lt;&gt;"To",B7010&lt;&gt;"CC",B7010&lt;&gt;"BCC"),E7010&lt;&gt;"BASIC_OK"),"REVIEW","OK")</f>
        <v>OK</v>
      </c>
    </row>
    <row r="7011">
      <c r="A7011" s="5" t="s">
        <v>278</v>
      </c>
      <c r="B7011" s="5" t="s">
        <v>50</v>
      </c>
      <c r="C7011" s="5" t="s">
        <v>2242</v>
      </c>
      <c r="D7011" s="6" t="str">
        <f t="shared" si="1"/>
        <v>person2010@example.org</v>
      </c>
      <c r="E7011" s="6" t="str">
        <f t="shared" si="2"/>
        <v>BASIC_OK</v>
      </c>
      <c r="F7011" s="6" t="str">
        <f>IF(E7011&lt;&gt;"BASIC_OK","REVIEW",IF(RIGHT(D7011,LEN(LOWER(TRIM('Audit summary'!$B$16)))+1)="@"&amp;LOWER(TRIM('Audit summary'!$B$16)),"INTERNAL","EXTERNAL"))</f>
        <v>EXTERNAL</v>
      </c>
      <c r="G7011" s="6">
        <f t="shared" si="3"/>
        <v>0</v>
      </c>
      <c r="H7011" s="6">
        <f t="shared" si="4"/>
        <v>1</v>
      </c>
      <c r="I7011" s="6" t="str">
        <f>IF(OR(A7011="",COUNTIF('Message audit'!$A$2:$A$201,A7011)=0,AND(B7011&lt;&gt;"To",B7011&lt;&gt;"CC",B7011&lt;&gt;"BCC"),E7011&lt;&gt;"BASIC_OK"),"REVIEW","OK")</f>
        <v>OK</v>
      </c>
    </row>
    <row r="7012">
      <c r="A7012" s="5" t="s">
        <v>278</v>
      </c>
      <c r="B7012" s="5" t="s">
        <v>65</v>
      </c>
      <c r="C7012" s="5" t="s">
        <v>2243</v>
      </c>
      <c r="D7012" s="6" t="str">
        <f t="shared" si="1"/>
        <v>person2011@demo.invalid</v>
      </c>
      <c r="E7012" s="6" t="str">
        <f t="shared" si="2"/>
        <v>BASIC_OK</v>
      </c>
      <c r="F7012" s="6" t="str">
        <f>IF(E7012&lt;&gt;"BASIC_OK","REVIEW",IF(RIGHT(D7012,LEN(LOWER(TRIM('Audit summary'!$B$16)))+1)="@"&amp;LOWER(TRIM('Audit summary'!$B$16)),"INTERNAL","EXTERNAL"))</f>
        <v>INTERNAL</v>
      </c>
      <c r="G7012" s="6">
        <f t="shared" si="3"/>
        <v>0</v>
      </c>
      <c r="H7012" s="6">
        <f t="shared" si="4"/>
        <v>1</v>
      </c>
      <c r="I7012" s="6" t="str">
        <f>IF(OR(A7012="",COUNTIF('Message audit'!$A$2:$A$201,A7012)=0,AND(B7012&lt;&gt;"To",B7012&lt;&gt;"CC",B7012&lt;&gt;"BCC"),E7012&lt;&gt;"BASIC_OK"),"REVIEW","OK")</f>
        <v>OK</v>
      </c>
    </row>
    <row r="7013">
      <c r="A7013" s="5" t="s">
        <v>278</v>
      </c>
      <c r="B7013" s="5" t="s">
        <v>21</v>
      </c>
      <c r="C7013" s="5" t="s">
        <v>2244</v>
      </c>
      <c r="D7013" s="6" t="str">
        <f t="shared" si="1"/>
        <v>person2012@demo.invalid</v>
      </c>
      <c r="E7013" s="6" t="str">
        <f t="shared" si="2"/>
        <v>BASIC_OK</v>
      </c>
      <c r="F7013" s="6" t="str">
        <f>IF(E7013&lt;&gt;"BASIC_OK","REVIEW",IF(RIGHT(D7013,LEN(LOWER(TRIM('Audit summary'!$B$16)))+1)="@"&amp;LOWER(TRIM('Audit summary'!$B$16)),"INTERNAL","EXTERNAL"))</f>
        <v>INTERNAL</v>
      </c>
      <c r="G7013" s="6">
        <f t="shared" si="3"/>
        <v>0</v>
      </c>
      <c r="H7013" s="6">
        <f t="shared" si="4"/>
        <v>1</v>
      </c>
      <c r="I7013" s="6" t="str">
        <f>IF(OR(A7013="",COUNTIF('Message audit'!$A$2:$A$201,A7013)=0,AND(B7013&lt;&gt;"To",B7013&lt;&gt;"CC",B7013&lt;&gt;"BCC"),E7013&lt;&gt;"BASIC_OK"),"REVIEW","OK")</f>
        <v>OK</v>
      </c>
    </row>
    <row r="7014">
      <c r="A7014" s="5" t="s">
        <v>278</v>
      </c>
      <c r="B7014" s="5" t="s">
        <v>50</v>
      </c>
      <c r="C7014" s="5" t="s">
        <v>2245</v>
      </c>
      <c r="D7014" s="6" t="str">
        <f t="shared" si="1"/>
        <v>person2013@demo.invalid</v>
      </c>
      <c r="E7014" s="6" t="str">
        <f t="shared" si="2"/>
        <v>BASIC_OK</v>
      </c>
      <c r="F7014" s="6" t="str">
        <f>IF(E7014&lt;&gt;"BASIC_OK","REVIEW",IF(RIGHT(D7014,LEN(LOWER(TRIM('Audit summary'!$B$16)))+1)="@"&amp;LOWER(TRIM('Audit summary'!$B$16)),"INTERNAL","EXTERNAL"))</f>
        <v>INTERNAL</v>
      </c>
      <c r="G7014" s="6">
        <f t="shared" si="3"/>
        <v>0</v>
      </c>
      <c r="H7014" s="6">
        <f t="shared" si="4"/>
        <v>1</v>
      </c>
      <c r="I7014" s="6" t="str">
        <f>IF(OR(A7014="",COUNTIF('Message audit'!$A$2:$A$201,A7014)=0,AND(B7014&lt;&gt;"To",B7014&lt;&gt;"CC",B7014&lt;&gt;"BCC"),E7014&lt;&gt;"BASIC_OK"),"REVIEW","OK")</f>
        <v>OK</v>
      </c>
    </row>
    <row r="7015">
      <c r="A7015" s="5" t="s">
        <v>278</v>
      </c>
      <c r="B7015" s="5" t="s">
        <v>65</v>
      </c>
      <c r="C7015" s="5" t="s">
        <v>2246</v>
      </c>
      <c r="D7015" s="6" t="str">
        <f t="shared" si="1"/>
        <v>person2014@demo.invalid</v>
      </c>
      <c r="E7015" s="6" t="str">
        <f t="shared" si="2"/>
        <v>BASIC_OK</v>
      </c>
      <c r="F7015" s="6" t="str">
        <f>IF(E7015&lt;&gt;"BASIC_OK","REVIEW",IF(RIGHT(D7015,LEN(LOWER(TRIM('Audit summary'!$B$16)))+1)="@"&amp;LOWER(TRIM('Audit summary'!$B$16)),"INTERNAL","EXTERNAL"))</f>
        <v>INTERNAL</v>
      </c>
      <c r="G7015" s="6">
        <f t="shared" si="3"/>
        <v>0</v>
      </c>
      <c r="H7015" s="6">
        <f t="shared" si="4"/>
        <v>1</v>
      </c>
      <c r="I7015" s="6" t="str">
        <f>IF(OR(A7015="",COUNTIF('Message audit'!$A$2:$A$201,A7015)=0,AND(B7015&lt;&gt;"To",B7015&lt;&gt;"CC",B7015&lt;&gt;"BCC"),E7015&lt;&gt;"BASIC_OK"),"REVIEW","OK")</f>
        <v>OK</v>
      </c>
    </row>
    <row r="7016">
      <c r="A7016" s="5" t="s">
        <v>278</v>
      </c>
      <c r="B7016" s="5" t="s">
        <v>21</v>
      </c>
      <c r="C7016" s="5" t="s">
        <v>2247</v>
      </c>
      <c r="D7016" s="6" t="str">
        <f t="shared" si="1"/>
        <v>person2015@example.org</v>
      </c>
      <c r="E7016" s="6" t="str">
        <f t="shared" si="2"/>
        <v>BASIC_OK</v>
      </c>
      <c r="F7016" s="6" t="str">
        <f>IF(E7016&lt;&gt;"BASIC_OK","REVIEW",IF(RIGHT(D7016,LEN(LOWER(TRIM('Audit summary'!$B$16)))+1)="@"&amp;LOWER(TRIM('Audit summary'!$B$16)),"INTERNAL","EXTERNAL"))</f>
        <v>EXTERNAL</v>
      </c>
      <c r="G7016" s="6">
        <f t="shared" si="3"/>
        <v>0</v>
      </c>
      <c r="H7016" s="6">
        <f t="shared" si="4"/>
        <v>1</v>
      </c>
      <c r="I7016" s="6" t="str">
        <f>IF(OR(A7016="",COUNTIF('Message audit'!$A$2:$A$201,A7016)=0,AND(B7016&lt;&gt;"To",B7016&lt;&gt;"CC",B7016&lt;&gt;"BCC"),E7016&lt;&gt;"BASIC_OK"),"REVIEW","OK")</f>
        <v>OK</v>
      </c>
    </row>
    <row r="7017">
      <c r="A7017" s="5" t="s">
        <v>278</v>
      </c>
      <c r="B7017" s="5" t="s">
        <v>50</v>
      </c>
      <c r="C7017" s="5" t="s">
        <v>2248</v>
      </c>
      <c r="D7017" s="6" t="str">
        <f t="shared" si="1"/>
        <v>person2016@demo.invalid</v>
      </c>
      <c r="E7017" s="6" t="str">
        <f t="shared" si="2"/>
        <v>BASIC_OK</v>
      </c>
      <c r="F7017" s="6" t="str">
        <f>IF(E7017&lt;&gt;"BASIC_OK","REVIEW",IF(RIGHT(D7017,LEN(LOWER(TRIM('Audit summary'!$B$16)))+1)="@"&amp;LOWER(TRIM('Audit summary'!$B$16)),"INTERNAL","EXTERNAL"))</f>
        <v>INTERNAL</v>
      </c>
      <c r="G7017" s="6">
        <f t="shared" si="3"/>
        <v>0</v>
      </c>
      <c r="H7017" s="6">
        <f t="shared" si="4"/>
        <v>1</v>
      </c>
      <c r="I7017" s="6" t="str">
        <f>IF(OR(A7017="",COUNTIF('Message audit'!$A$2:$A$201,A7017)=0,AND(B7017&lt;&gt;"To",B7017&lt;&gt;"CC",B7017&lt;&gt;"BCC"),E7017&lt;&gt;"BASIC_OK"),"REVIEW","OK")</f>
        <v>OK</v>
      </c>
    </row>
    <row r="7018">
      <c r="A7018" s="5" t="s">
        <v>278</v>
      </c>
      <c r="B7018" s="5" t="s">
        <v>65</v>
      </c>
      <c r="C7018" s="5" t="s">
        <v>2249</v>
      </c>
      <c r="D7018" s="6" t="str">
        <f t="shared" si="1"/>
        <v>person2017@demo.invalid</v>
      </c>
      <c r="E7018" s="6" t="str">
        <f t="shared" si="2"/>
        <v>BASIC_OK</v>
      </c>
      <c r="F7018" s="6" t="str">
        <f>IF(E7018&lt;&gt;"BASIC_OK","REVIEW",IF(RIGHT(D7018,LEN(LOWER(TRIM('Audit summary'!$B$16)))+1)="@"&amp;LOWER(TRIM('Audit summary'!$B$16)),"INTERNAL","EXTERNAL"))</f>
        <v>INTERNAL</v>
      </c>
      <c r="G7018" s="6">
        <f t="shared" si="3"/>
        <v>0</v>
      </c>
      <c r="H7018" s="6">
        <f t="shared" si="4"/>
        <v>1</v>
      </c>
      <c r="I7018" s="6" t="str">
        <f>IF(OR(A7018="",COUNTIF('Message audit'!$A$2:$A$201,A7018)=0,AND(B7018&lt;&gt;"To",B7018&lt;&gt;"CC",B7018&lt;&gt;"BCC"),E7018&lt;&gt;"BASIC_OK"),"REVIEW","OK")</f>
        <v>OK</v>
      </c>
    </row>
    <row r="7019">
      <c r="A7019" s="5" t="s">
        <v>278</v>
      </c>
      <c r="B7019" s="5" t="s">
        <v>21</v>
      </c>
      <c r="C7019" s="5" t="s">
        <v>2250</v>
      </c>
      <c r="D7019" s="6" t="str">
        <f t="shared" si="1"/>
        <v>person2018@demo.invalid</v>
      </c>
      <c r="E7019" s="6" t="str">
        <f t="shared" si="2"/>
        <v>BASIC_OK</v>
      </c>
      <c r="F7019" s="6" t="str">
        <f>IF(E7019&lt;&gt;"BASIC_OK","REVIEW",IF(RIGHT(D7019,LEN(LOWER(TRIM('Audit summary'!$B$16)))+1)="@"&amp;LOWER(TRIM('Audit summary'!$B$16)),"INTERNAL","EXTERNAL"))</f>
        <v>INTERNAL</v>
      </c>
      <c r="G7019" s="6">
        <f t="shared" si="3"/>
        <v>0</v>
      </c>
      <c r="H7019" s="6">
        <f t="shared" si="4"/>
        <v>1</v>
      </c>
      <c r="I7019" s="6" t="str">
        <f>IF(OR(A7019="",COUNTIF('Message audit'!$A$2:$A$201,A7019)=0,AND(B7019&lt;&gt;"To",B7019&lt;&gt;"CC",B7019&lt;&gt;"BCC"),E7019&lt;&gt;"BASIC_OK"),"REVIEW","OK")</f>
        <v>OK</v>
      </c>
    </row>
    <row r="7020">
      <c r="A7020" s="5" t="s">
        <v>278</v>
      </c>
      <c r="B7020" s="5" t="s">
        <v>50</v>
      </c>
      <c r="C7020" s="5" t="s">
        <v>2251</v>
      </c>
      <c r="D7020" s="6" t="str">
        <f t="shared" si="1"/>
        <v>person2019@demo.invalid</v>
      </c>
      <c r="E7020" s="6" t="str">
        <f t="shared" si="2"/>
        <v>BASIC_OK</v>
      </c>
      <c r="F7020" s="6" t="str">
        <f>IF(E7020&lt;&gt;"BASIC_OK","REVIEW",IF(RIGHT(D7020,LEN(LOWER(TRIM('Audit summary'!$B$16)))+1)="@"&amp;LOWER(TRIM('Audit summary'!$B$16)),"INTERNAL","EXTERNAL"))</f>
        <v>INTERNAL</v>
      </c>
      <c r="G7020" s="6">
        <f t="shared" si="3"/>
        <v>0</v>
      </c>
      <c r="H7020" s="6">
        <f t="shared" si="4"/>
        <v>1</v>
      </c>
      <c r="I7020" s="6" t="str">
        <f>IF(OR(A7020="",COUNTIF('Message audit'!$A$2:$A$201,A7020)=0,AND(B7020&lt;&gt;"To",B7020&lt;&gt;"CC",B7020&lt;&gt;"BCC"),E7020&lt;&gt;"BASIC_OK"),"REVIEW","OK")</f>
        <v>OK</v>
      </c>
    </row>
    <row r="7021">
      <c r="A7021" s="5" t="s">
        <v>278</v>
      </c>
      <c r="B7021" s="5" t="s">
        <v>65</v>
      </c>
      <c r="C7021" s="5" t="s">
        <v>2252</v>
      </c>
      <c r="D7021" s="6" t="str">
        <f t="shared" si="1"/>
        <v>person2020@example.org</v>
      </c>
      <c r="E7021" s="6" t="str">
        <f t="shared" si="2"/>
        <v>BASIC_OK</v>
      </c>
      <c r="F7021" s="6" t="str">
        <f>IF(E7021&lt;&gt;"BASIC_OK","REVIEW",IF(RIGHT(D7021,LEN(LOWER(TRIM('Audit summary'!$B$16)))+1)="@"&amp;LOWER(TRIM('Audit summary'!$B$16)),"INTERNAL","EXTERNAL"))</f>
        <v>EXTERNAL</v>
      </c>
      <c r="G7021" s="6">
        <f t="shared" si="3"/>
        <v>0</v>
      </c>
      <c r="H7021" s="6">
        <f t="shared" si="4"/>
        <v>1</v>
      </c>
      <c r="I7021" s="6" t="str">
        <f>IF(OR(A7021="",COUNTIF('Message audit'!$A$2:$A$201,A7021)=0,AND(B7021&lt;&gt;"To",B7021&lt;&gt;"CC",B7021&lt;&gt;"BCC"),E7021&lt;&gt;"BASIC_OK"),"REVIEW","OK")</f>
        <v>OK</v>
      </c>
    </row>
    <row r="7022">
      <c r="A7022" s="5" t="s">
        <v>278</v>
      </c>
      <c r="B7022" s="5" t="s">
        <v>21</v>
      </c>
      <c r="C7022" s="5" t="s">
        <v>2253</v>
      </c>
      <c r="D7022" s="6" t="str">
        <f t="shared" si="1"/>
        <v>person2021@demo.invalid</v>
      </c>
      <c r="E7022" s="6" t="str">
        <f t="shared" si="2"/>
        <v>BASIC_OK</v>
      </c>
      <c r="F7022" s="6" t="str">
        <f>IF(E7022&lt;&gt;"BASIC_OK","REVIEW",IF(RIGHT(D7022,LEN(LOWER(TRIM('Audit summary'!$B$16)))+1)="@"&amp;LOWER(TRIM('Audit summary'!$B$16)),"INTERNAL","EXTERNAL"))</f>
        <v>INTERNAL</v>
      </c>
      <c r="G7022" s="6">
        <f t="shared" si="3"/>
        <v>0</v>
      </c>
      <c r="H7022" s="6">
        <f t="shared" si="4"/>
        <v>1</v>
      </c>
      <c r="I7022" s="6" t="str">
        <f>IF(OR(A7022="",COUNTIF('Message audit'!$A$2:$A$201,A7022)=0,AND(B7022&lt;&gt;"To",B7022&lt;&gt;"CC",B7022&lt;&gt;"BCC"),E7022&lt;&gt;"BASIC_OK"),"REVIEW","OK")</f>
        <v>OK</v>
      </c>
    </row>
    <row r="7023">
      <c r="A7023" s="5" t="s">
        <v>278</v>
      </c>
      <c r="B7023" s="5" t="s">
        <v>50</v>
      </c>
      <c r="C7023" s="5" t="s">
        <v>2254</v>
      </c>
      <c r="D7023" s="6" t="str">
        <f t="shared" si="1"/>
        <v>person2022@demo.invalid</v>
      </c>
      <c r="E7023" s="6" t="str">
        <f t="shared" si="2"/>
        <v>BASIC_OK</v>
      </c>
      <c r="F7023" s="6" t="str">
        <f>IF(E7023&lt;&gt;"BASIC_OK","REVIEW",IF(RIGHT(D7023,LEN(LOWER(TRIM('Audit summary'!$B$16)))+1)="@"&amp;LOWER(TRIM('Audit summary'!$B$16)),"INTERNAL","EXTERNAL"))</f>
        <v>INTERNAL</v>
      </c>
      <c r="G7023" s="6">
        <f t="shared" si="3"/>
        <v>0</v>
      </c>
      <c r="H7023" s="6">
        <f t="shared" si="4"/>
        <v>1</v>
      </c>
      <c r="I7023" s="6" t="str">
        <f>IF(OR(A7023="",COUNTIF('Message audit'!$A$2:$A$201,A7023)=0,AND(B7023&lt;&gt;"To",B7023&lt;&gt;"CC",B7023&lt;&gt;"BCC"),E7023&lt;&gt;"BASIC_OK"),"REVIEW","OK")</f>
        <v>OK</v>
      </c>
    </row>
    <row r="7024">
      <c r="A7024" s="5" t="s">
        <v>278</v>
      </c>
      <c r="B7024" s="5" t="s">
        <v>65</v>
      </c>
      <c r="C7024" s="5" t="s">
        <v>2255</v>
      </c>
      <c r="D7024" s="6" t="str">
        <f t="shared" si="1"/>
        <v>person2023@demo.invalid</v>
      </c>
      <c r="E7024" s="6" t="str">
        <f t="shared" si="2"/>
        <v>BASIC_OK</v>
      </c>
      <c r="F7024" s="6" t="str">
        <f>IF(E7024&lt;&gt;"BASIC_OK","REVIEW",IF(RIGHT(D7024,LEN(LOWER(TRIM('Audit summary'!$B$16)))+1)="@"&amp;LOWER(TRIM('Audit summary'!$B$16)),"INTERNAL","EXTERNAL"))</f>
        <v>INTERNAL</v>
      </c>
      <c r="G7024" s="6">
        <f t="shared" si="3"/>
        <v>0</v>
      </c>
      <c r="H7024" s="6">
        <f t="shared" si="4"/>
        <v>1</v>
      </c>
      <c r="I7024" s="6" t="str">
        <f>IF(OR(A7024="",COUNTIF('Message audit'!$A$2:$A$201,A7024)=0,AND(B7024&lt;&gt;"To",B7024&lt;&gt;"CC",B7024&lt;&gt;"BCC"),E7024&lt;&gt;"BASIC_OK"),"REVIEW","OK")</f>
        <v>OK</v>
      </c>
    </row>
    <row r="7025">
      <c r="A7025" s="5" t="s">
        <v>278</v>
      </c>
      <c r="B7025" s="5" t="s">
        <v>21</v>
      </c>
      <c r="C7025" s="5" t="s">
        <v>2256</v>
      </c>
      <c r="D7025" s="6" t="str">
        <f t="shared" si="1"/>
        <v>person2024@demo.invalid</v>
      </c>
      <c r="E7025" s="6" t="str">
        <f t="shared" si="2"/>
        <v>BASIC_OK</v>
      </c>
      <c r="F7025" s="6" t="str">
        <f>IF(E7025&lt;&gt;"BASIC_OK","REVIEW",IF(RIGHT(D7025,LEN(LOWER(TRIM('Audit summary'!$B$16)))+1)="@"&amp;LOWER(TRIM('Audit summary'!$B$16)),"INTERNAL","EXTERNAL"))</f>
        <v>INTERNAL</v>
      </c>
      <c r="G7025" s="6">
        <f t="shared" si="3"/>
        <v>0</v>
      </c>
      <c r="H7025" s="6">
        <f t="shared" si="4"/>
        <v>1</v>
      </c>
      <c r="I7025" s="6" t="str">
        <f>IF(OR(A7025="",COUNTIF('Message audit'!$A$2:$A$201,A7025)=0,AND(B7025&lt;&gt;"To",B7025&lt;&gt;"CC",B7025&lt;&gt;"BCC"),E7025&lt;&gt;"BASIC_OK"),"REVIEW","OK")</f>
        <v>OK</v>
      </c>
    </row>
    <row r="7026">
      <c r="A7026" s="5" t="s">
        <v>278</v>
      </c>
      <c r="B7026" s="5" t="s">
        <v>50</v>
      </c>
      <c r="C7026" s="5" t="s">
        <v>2257</v>
      </c>
      <c r="D7026" s="6" t="str">
        <f t="shared" si="1"/>
        <v>person2025@example.org</v>
      </c>
      <c r="E7026" s="6" t="str">
        <f t="shared" si="2"/>
        <v>BASIC_OK</v>
      </c>
      <c r="F7026" s="6" t="str">
        <f>IF(E7026&lt;&gt;"BASIC_OK","REVIEW",IF(RIGHT(D7026,LEN(LOWER(TRIM('Audit summary'!$B$16)))+1)="@"&amp;LOWER(TRIM('Audit summary'!$B$16)),"INTERNAL","EXTERNAL"))</f>
        <v>EXTERNAL</v>
      </c>
      <c r="G7026" s="6">
        <f t="shared" si="3"/>
        <v>0</v>
      </c>
      <c r="H7026" s="6">
        <f t="shared" si="4"/>
        <v>1</v>
      </c>
      <c r="I7026" s="6" t="str">
        <f>IF(OR(A7026="",COUNTIF('Message audit'!$A$2:$A$201,A7026)=0,AND(B7026&lt;&gt;"To",B7026&lt;&gt;"CC",B7026&lt;&gt;"BCC"),E7026&lt;&gt;"BASIC_OK"),"REVIEW","OK")</f>
        <v>OK</v>
      </c>
    </row>
    <row r="7027">
      <c r="A7027" s="5" t="s">
        <v>278</v>
      </c>
      <c r="B7027" s="5" t="s">
        <v>65</v>
      </c>
      <c r="C7027" s="5" t="s">
        <v>2258</v>
      </c>
      <c r="D7027" s="6" t="str">
        <f t="shared" si="1"/>
        <v>person2026@demo.invalid</v>
      </c>
      <c r="E7027" s="6" t="str">
        <f t="shared" si="2"/>
        <v>BASIC_OK</v>
      </c>
      <c r="F7027" s="6" t="str">
        <f>IF(E7027&lt;&gt;"BASIC_OK","REVIEW",IF(RIGHT(D7027,LEN(LOWER(TRIM('Audit summary'!$B$16)))+1)="@"&amp;LOWER(TRIM('Audit summary'!$B$16)),"INTERNAL","EXTERNAL"))</f>
        <v>INTERNAL</v>
      </c>
      <c r="G7027" s="6">
        <f t="shared" si="3"/>
        <v>0</v>
      </c>
      <c r="H7027" s="6">
        <f t="shared" si="4"/>
        <v>1</v>
      </c>
      <c r="I7027" s="6" t="str">
        <f>IF(OR(A7027="",COUNTIF('Message audit'!$A$2:$A$201,A7027)=0,AND(B7027&lt;&gt;"To",B7027&lt;&gt;"CC",B7027&lt;&gt;"BCC"),E7027&lt;&gt;"BASIC_OK"),"REVIEW","OK")</f>
        <v>OK</v>
      </c>
    </row>
    <row r="7028">
      <c r="A7028" s="5" t="s">
        <v>278</v>
      </c>
      <c r="B7028" s="5" t="s">
        <v>21</v>
      </c>
      <c r="C7028" s="5" t="s">
        <v>2259</v>
      </c>
      <c r="D7028" s="6" t="str">
        <f t="shared" si="1"/>
        <v>person2027@demo.invalid</v>
      </c>
      <c r="E7028" s="6" t="str">
        <f t="shared" si="2"/>
        <v>BASIC_OK</v>
      </c>
      <c r="F7028" s="6" t="str">
        <f>IF(E7028&lt;&gt;"BASIC_OK","REVIEW",IF(RIGHT(D7028,LEN(LOWER(TRIM('Audit summary'!$B$16)))+1)="@"&amp;LOWER(TRIM('Audit summary'!$B$16)),"INTERNAL","EXTERNAL"))</f>
        <v>INTERNAL</v>
      </c>
      <c r="G7028" s="6">
        <f t="shared" si="3"/>
        <v>0</v>
      </c>
      <c r="H7028" s="6">
        <f t="shared" si="4"/>
        <v>1</v>
      </c>
      <c r="I7028" s="6" t="str">
        <f>IF(OR(A7028="",COUNTIF('Message audit'!$A$2:$A$201,A7028)=0,AND(B7028&lt;&gt;"To",B7028&lt;&gt;"CC",B7028&lt;&gt;"BCC"),E7028&lt;&gt;"BASIC_OK"),"REVIEW","OK")</f>
        <v>OK</v>
      </c>
    </row>
    <row r="7029">
      <c r="A7029" s="5" t="s">
        <v>278</v>
      </c>
      <c r="B7029" s="5" t="s">
        <v>50</v>
      </c>
      <c r="C7029" s="5" t="s">
        <v>2260</v>
      </c>
      <c r="D7029" s="6" t="str">
        <f t="shared" si="1"/>
        <v>person2028@demo.invalid</v>
      </c>
      <c r="E7029" s="6" t="str">
        <f t="shared" si="2"/>
        <v>BASIC_OK</v>
      </c>
      <c r="F7029" s="6" t="str">
        <f>IF(E7029&lt;&gt;"BASIC_OK","REVIEW",IF(RIGHT(D7029,LEN(LOWER(TRIM('Audit summary'!$B$16)))+1)="@"&amp;LOWER(TRIM('Audit summary'!$B$16)),"INTERNAL","EXTERNAL"))</f>
        <v>INTERNAL</v>
      </c>
      <c r="G7029" s="6">
        <f t="shared" si="3"/>
        <v>0</v>
      </c>
      <c r="H7029" s="6">
        <f t="shared" si="4"/>
        <v>1</v>
      </c>
      <c r="I7029" s="6" t="str">
        <f>IF(OR(A7029="",COUNTIF('Message audit'!$A$2:$A$201,A7029)=0,AND(B7029&lt;&gt;"To",B7029&lt;&gt;"CC",B7029&lt;&gt;"BCC"),E7029&lt;&gt;"BASIC_OK"),"REVIEW","OK")</f>
        <v>OK</v>
      </c>
    </row>
    <row r="7030">
      <c r="A7030" s="5" t="s">
        <v>278</v>
      </c>
      <c r="B7030" s="5" t="s">
        <v>65</v>
      </c>
      <c r="C7030" s="5" t="s">
        <v>2261</v>
      </c>
      <c r="D7030" s="6" t="str">
        <f t="shared" si="1"/>
        <v>person2029@demo.invalid</v>
      </c>
      <c r="E7030" s="6" t="str">
        <f t="shared" si="2"/>
        <v>BASIC_OK</v>
      </c>
      <c r="F7030" s="6" t="str">
        <f>IF(E7030&lt;&gt;"BASIC_OK","REVIEW",IF(RIGHT(D7030,LEN(LOWER(TRIM('Audit summary'!$B$16)))+1)="@"&amp;LOWER(TRIM('Audit summary'!$B$16)),"INTERNAL","EXTERNAL"))</f>
        <v>INTERNAL</v>
      </c>
      <c r="G7030" s="6">
        <f t="shared" si="3"/>
        <v>0</v>
      </c>
      <c r="H7030" s="6">
        <f t="shared" si="4"/>
        <v>1</v>
      </c>
      <c r="I7030" s="6" t="str">
        <f>IF(OR(A7030="",COUNTIF('Message audit'!$A$2:$A$201,A7030)=0,AND(B7030&lt;&gt;"To",B7030&lt;&gt;"CC",B7030&lt;&gt;"BCC"),E7030&lt;&gt;"BASIC_OK"),"REVIEW","OK")</f>
        <v>OK</v>
      </c>
    </row>
    <row r="7031">
      <c r="A7031" s="5" t="s">
        <v>278</v>
      </c>
      <c r="B7031" s="5" t="s">
        <v>21</v>
      </c>
      <c r="C7031" s="5" t="s">
        <v>2262</v>
      </c>
      <c r="D7031" s="6" t="str">
        <f t="shared" si="1"/>
        <v>person2030@example.org</v>
      </c>
      <c r="E7031" s="6" t="str">
        <f t="shared" si="2"/>
        <v>BASIC_OK</v>
      </c>
      <c r="F7031" s="6" t="str">
        <f>IF(E7031&lt;&gt;"BASIC_OK","REVIEW",IF(RIGHT(D7031,LEN(LOWER(TRIM('Audit summary'!$B$16)))+1)="@"&amp;LOWER(TRIM('Audit summary'!$B$16)),"INTERNAL","EXTERNAL"))</f>
        <v>EXTERNAL</v>
      </c>
      <c r="G7031" s="6">
        <f t="shared" si="3"/>
        <v>0</v>
      </c>
      <c r="H7031" s="6">
        <f t="shared" si="4"/>
        <v>1</v>
      </c>
      <c r="I7031" s="6" t="str">
        <f>IF(OR(A7031="",COUNTIF('Message audit'!$A$2:$A$201,A7031)=0,AND(B7031&lt;&gt;"To",B7031&lt;&gt;"CC",B7031&lt;&gt;"BCC"),E7031&lt;&gt;"BASIC_OK"),"REVIEW","OK")</f>
        <v>OK</v>
      </c>
    </row>
    <row r="7032">
      <c r="A7032" s="5" t="s">
        <v>278</v>
      </c>
      <c r="B7032" s="5" t="s">
        <v>50</v>
      </c>
      <c r="C7032" s="5" t="s">
        <v>2263</v>
      </c>
      <c r="D7032" s="6" t="str">
        <f t="shared" si="1"/>
        <v>person2031@demo.invalid</v>
      </c>
      <c r="E7032" s="6" t="str">
        <f t="shared" si="2"/>
        <v>BASIC_OK</v>
      </c>
      <c r="F7032" s="6" t="str">
        <f>IF(E7032&lt;&gt;"BASIC_OK","REVIEW",IF(RIGHT(D7032,LEN(LOWER(TRIM('Audit summary'!$B$16)))+1)="@"&amp;LOWER(TRIM('Audit summary'!$B$16)),"INTERNAL","EXTERNAL"))</f>
        <v>INTERNAL</v>
      </c>
      <c r="G7032" s="6">
        <f t="shared" si="3"/>
        <v>0</v>
      </c>
      <c r="H7032" s="6">
        <f t="shared" si="4"/>
        <v>1</v>
      </c>
      <c r="I7032" s="6" t="str">
        <f>IF(OR(A7032="",COUNTIF('Message audit'!$A$2:$A$201,A7032)=0,AND(B7032&lt;&gt;"To",B7032&lt;&gt;"CC",B7032&lt;&gt;"BCC"),E7032&lt;&gt;"BASIC_OK"),"REVIEW","OK")</f>
        <v>OK</v>
      </c>
    </row>
    <row r="7033">
      <c r="A7033" s="5" t="s">
        <v>278</v>
      </c>
      <c r="B7033" s="5" t="s">
        <v>65</v>
      </c>
      <c r="C7033" s="5" t="s">
        <v>2264</v>
      </c>
      <c r="D7033" s="6" t="str">
        <f t="shared" si="1"/>
        <v>person2032@demo.invalid</v>
      </c>
      <c r="E7033" s="6" t="str">
        <f t="shared" si="2"/>
        <v>BASIC_OK</v>
      </c>
      <c r="F7033" s="6" t="str">
        <f>IF(E7033&lt;&gt;"BASIC_OK","REVIEW",IF(RIGHT(D7033,LEN(LOWER(TRIM('Audit summary'!$B$16)))+1)="@"&amp;LOWER(TRIM('Audit summary'!$B$16)),"INTERNAL","EXTERNAL"))</f>
        <v>INTERNAL</v>
      </c>
      <c r="G7033" s="6">
        <f t="shared" si="3"/>
        <v>0</v>
      </c>
      <c r="H7033" s="6">
        <f t="shared" si="4"/>
        <v>1</v>
      </c>
      <c r="I7033" s="6" t="str">
        <f>IF(OR(A7033="",COUNTIF('Message audit'!$A$2:$A$201,A7033)=0,AND(B7033&lt;&gt;"To",B7033&lt;&gt;"CC",B7033&lt;&gt;"BCC"),E7033&lt;&gt;"BASIC_OK"),"REVIEW","OK")</f>
        <v>OK</v>
      </c>
    </row>
    <row r="7034">
      <c r="A7034" s="5" t="s">
        <v>278</v>
      </c>
      <c r="B7034" s="5" t="s">
        <v>21</v>
      </c>
      <c r="C7034" s="5" t="s">
        <v>2265</v>
      </c>
      <c r="D7034" s="6" t="str">
        <f t="shared" si="1"/>
        <v>person2033@demo.invalid</v>
      </c>
      <c r="E7034" s="6" t="str">
        <f t="shared" si="2"/>
        <v>BASIC_OK</v>
      </c>
      <c r="F7034" s="6" t="str">
        <f>IF(E7034&lt;&gt;"BASIC_OK","REVIEW",IF(RIGHT(D7034,LEN(LOWER(TRIM('Audit summary'!$B$16)))+1)="@"&amp;LOWER(TRIM('Audit summary'!$B$16)),"INTERNAL","EXTERNAL"))</f>
        <v>INTERNAL</v>
      </c>
      <c r="G7034" s="6">
        <f t="shared" si="3"/>
        <v>0</v>
      </c>
      <c r="H7034" s="6">
        <f t="shared" si="4"/>
        <v>1</v>
      </c>
      <c r="I7034" s="6" t="str">
        <f>IF(OR(A7034="",COUNTIF('Message audit'!$A$2:$A$201,A7034)=0,AND(B7034&lt;&gt;"To",B7034&lt;&gt;"CC",B7034&lt;&gt;"BCC"),E7034&lt;&gt;"BASIC_OK"),"REVIEW","OK")</f>
        <v>OK</v>
      </c>
    </row>
    <row r="7035">
      <c r="A7035" s="5" t="s">
        <v>278</v>
      </c>
      <c r="B7035" s="5" t="s">
        <v>50</v>
      </c>
      <c r="C7035" s="5" t="s">
        <v>2266</v>
      </c>
      <c r="D7035" s="6" t="str">
        <f t="shared" si="1"/>
        <v>person2034@demo.invalid</v>
      </c>
      <c r="E7035" s="6" t="str">
        <f t="shared" si="2"/>
        <v>BASIC_OK</v>
      </c>
      <c r="F7035" s="6" t="str">
        <f>IF(E7035&lt;&gt;"BASIC_OK","REVIEW",IF(RIGHT(D7035,LEN(LOWER(TRIM('Audit summary'!$B$16)))+1)="@"&amp;LOWER(TRIM('Audit summary'!$B$16)),"INTERNAL","EXTERNAL"))</f>
        <v>INTERNAL</v>
      </c>
      <c r="G7035" s="6">
        <f t="shared" si="3"/>
        <v>0</v>
      </c>
      <c r="H7035" s="6">
        <f t="shared" si="4"/>
        <v>1</v>
      </c>
      <c r="I7035" s="6" t="str">
        <f>IF(OR(A7035="",COUNTIF('Message audit'!$A$2:$A$201,A7035)=0,AND(B7035&lt;&gt;"To",B7035&lt;&gt;"CC",B7035&lt;&gt;"BCC"),E7035&lt;&gt;"BASIC_OK"),"REVIEW","OK")</f>
        <v>OK</v>
      </c>
    </row>
    <row r="7036">
      <c r="A7036" s="5" t="s">
        <v>278</v>
      </c>
      <c r="B7036" s="5" t="s">
        <v>65</v>
      </c>
      <c r="C7036" s="5" t="s">
        <v>2267</v>
      </c>
      <c r="D7036" s="6" t="str">
        <f t="shared" si="1"/>
        <v>person2035@example.org</v>
      </c>
      <c r="E7036" s="6" t="str">
        <f t="shared" si="2"/>
        <v>BASIC_OK</v>
      </c>
      <c r="F7036" s="6" t="str">
        <f>IF(E7036&lt;&gt;"BASIC_OK","REVIEW",IF(RIGHT(D7036,LEN(LOWER(TRIM('Audit summary'!$B$16)))+1)="@"&amp;LOWER(TRIM('Audit summary'!$B$16)),"INTERNAL","EXTERNAL"))</f>
        <v>EXTERNAL</v>
      </c>
      <c r="G7036" s="6">
        <f t="shared" si="3"/>
        <v>0</v>
      </c>
      <c r="H7036" s="6">
        <f t="shared" si="4"/>
        <v>1</v>
      </c>
      <c r="I7036" s="6" t="str">
        <f>IF(OR(A7036="",COUNTIF('Message audit'!$A$2:$A$201,A7036)=0,AND(B7036&lt;&gt;"To",B7036&lt;&gt;"CC",B7036&lt;&gt;"BCC"),E7036&lt;&gt;"BASIC_OK"),"REVIEW","OK")</f>
        <v>OK</v>
      </c>
    </row>
    <row r="7037">
      <c r="A7037" s="5" t="s">
        <v>278</v>
      </c>
      <c r="B7037" s="5" t="s">
        <v>21</v>
      </c>
      <c r="C7037" s="5" t="s">
        <v>2268</v>
      </c>
      <c r="D7037" s="6" t="str">
        <f t="shared" si="1"/>
        <v>person2036@demo.invalid</v>
      </c>
      <c r="E7037" s="6" t="str">
        <f t="shared" si="2"/>
        <v>BASIC_OK</v>
      </c>
      <c r="F7037" s="6" t="str">
        <f>IF(E7037&lt;&gt;"BASIC_OK","REVIEW",IF(RIGHT(D7037,LEN(LOWER(TRIM('Audit summary'!$B$16)))+1)="@"&amp;LOWER(TRIM('Audit summary'!$B$16)),"INTERNAL","EXTERNAL"))</f>
        <v>INTERNAL</v>
      </c>
      <c r="G7037" s="6">
        <f t="shared" si="3"/>
        <v>0</v>
      </c>
      <c r="H7037" s="6">
        <f t="shared" si="4"/>
        <v>1</v>
      </c>
      <c r="I7037" s="6" t="str">
        <f>IF(OR(A7037="",COUNTIF('Message audit'!$A$2:$A$201,A7037)=0,AND(B7037&lt;&gt;"To",B7037&lt;&gt;"CC",B7037&lt;&gt;"BCC"),E7037&lt;&gt;"BASIC_OK"),"REVIEW","OK")</f>
        <v>OK</v>
      </c>
    </row>
    <row r="7038">
      <c r="A7038" s="5" t="s">
        <v>278</v>
      </c>
      <c r="B7038" s="5" t="s">
        <v>50</v>
      </c>
      <c r="C7038" s="5" t="s">
        <v>2269</v>
      </c>
      <c r="D7038" s="6" t="str">
        <f t="shared" si="1"/>
        <v>person2037@demo.invalid</v>
      </c>
      <c r="E7038" s="6" t="str">
        <f t="shared" si="2"/>
        <v>BASIC_OK</v>
      </c>
      <c r="F7038" s="6" t="str">
        <f>IF(E7038&lt;&gt;"BASIC_OK","REVIEW",IF(RIGHT(D7038,LEN(LOWER(TRIM('Audit summary'!$B$16)))+1)="@"&amp;LOWER(TRIM('Audit summary'!$B$16)),"INTERNAL","EXTERNAL"))</f>
        <v>INTERNAL</v>
      </c>
      <c r="G7038" s="6">
        <f t="shared" si="3"/>
        <v>0</v>
      </c>
      <c r="H7038" s="6">
        <f t="shared" si="4"/>
        <v>1</v>
      </c>
      <c r="I7038" s="6" t="str">
        <f>IF(OR(A7038="",COUNTIF('Message audit'!$A$2:$A$201,A7038)=0,AND(B7038&lt;&gt;"To",B7038&lt;&gt;"CC",B7038&lt;&gt;"BCC"),E7038&lt;&gt;"BASIC_OK"),"REVIEW","OK")</f>
        <v>OK</v>
      </c>
    </row>
    <row r="7039">
      <c r="A7039" s="5" t="s">
        <v>278</v>
      </c>
      <c r="B7039" s="5" t="s">
        <v>65</v>
      </c>
      <c r="C7039" s="5" t="s">
        <v>2270</v>
      </c>
      <c r="D7039" s="6" t="str">
        <f t="shared" si="1"/>
        <v>person2038@demo.invalid</v>
      </c>
      <c r="E7039" s="6" t="str">
        <f t="shared" si="2"/>
        <v>BASIC_OK</v>
      </c>
      <c r="F7039" s="6" t="str">
        <f>IF(E7039&lt;&gt;"BASIC_OK","REVIEW",IF(RIGHT(D7039,LEN(LOWER(TRIM('Audit summary'!$B$16)))+1)="@"&amp;LOWER(TRIM('Audit summary'!$B$16)),"INTERNAL","EXTERNAL"))</f>
        <v>INTERNAL</v>
      </c>
      <c r="G7039" s="6">
        <f t="shared" si="3"/>
        <v>0</v>
      </c>
      <c r="H7039" s="6">
        <f t="shared" si="4"/>
        <v>1</v>
      </c>
      <c r="I7039" s="6" t="str">
        <f>IF(OR(A7039="",COUNTIF('Message audit'!$A$2:$A$201,A7039)=0,AND(B7039&lt;&gt;"To",B7039&lt;&gt;"CC",B7039&lt;&gt;"BCC"),E7039&lt;&gt;"BASIC_OK"),"REVIEW","OK")</f>
        <v>OK</v>
      </c>
    </row>
    <row r="7040">
      <c r="A7040" s="5" t="s">
        <v>278</v>
      </c>
      <c r="B7040" s="5" t="s">
        <v>21</v>
      </c>
      <c r="C7040" s="5" t="s">
        <v>2271</v>
      </c>
      <c r="D7040" s="6" t="str">
        <f t="shared" si="1"/>
        <v>person2039@demo.invalid</v>
      </c>
      <c r="E7040" s="6" t="str">
        <f t="shared" si="2"/>
        <v>BASIC_OK</v>
      </c>
      <c r="F7040" s="6" t="str">
        <f>IF(E7040&lt;&gt;"BASIC_OK","REVIEW",IF(RIGHT(D7040,LEN(LOWER(TRIM('Audit summary'!$B$16)))+1)="@"&amp;LOWER(TRIM('Audit summary'!$B$16)),"INTERNAL","EXTERNAL"))</f>
        <v>INTERNAL</v>
      </c>
      <c r="G7040" s="6">
        <f t="shared" si="3"/>
        <v>0</v>
      </c>
      <c r="H7040" s="6">
        <f t="shared" si="4"/>
        <v>1</v>
      </c>
      <c r="I7040" s="6" t="str">
        <f>IF(OR(A7040="",COUNTIF('Message audit'!$A$2:$A$201,A7040)=0,AND(B7040&lt;&gt;"To",B7040&lt;&gt;"CC",B7040&lt;&gt;"BCC"),E7040&lt;&gt;"BASIC_OK"),"REVIEW","OK")</f>
        <v>OK</v>
      </c>
    </row>
    <row r="7041">
      <c r="A7041" s="5" t="s">
        <v>278</v>
      </c>
      <c r="B7041" s="5" t="s">
        <v>50</v>
      </c>
      <c r="C7041" s="5" t="s">
        <v>2272</v>
      </c>
      <c r="D7041" s="6" t="str">
        <f t="shared" si="1"/>
        <v>person2040@example.org</v>
      </c>
      <c r="E7041" s="6" t="str">
        <f t="shared" si="2"/>
        <v>BASIC_OK</v>
      </c>
      <c r="F7041" s="6" t="str">
        <f>IF(E7041&lt;&gt;"BASIC_OK","REVIEW",IF(RIGHT(D7041,LEN(LOWER(TRIM('Audit summary'!$B$16)))+1)="@"&amp;LOWER(TRIM('Audit summary'!$B$16)),"INTERNAL","EXTERNAL"))</f>
        <v>EXTERNAL</v>
      </c>
      <c r="G7041" s="6">
        <f t="shared" si="3"/>
        <v>0</v>
      </c>
      <c r="H7041" s="6">
        <f t="shared" si="4"/>
        <v>1</v>
      </c>
      <c r="I7041" s="6" t="str">
        <f>IF(OR(A7041="",COUNTIF('Message audit'!$A$2:$A$201,A7041)=0,AND(B7041&lt;&gt;"To",B7041&lt;&gt;"CC",B7041&lt;&gt;"BCC"),E7041&lt;&gt;"BASIC_OK"),"REVIEW","OK")</f>
        <v>OK</v>
      </c>
    </row>
    <row r="7042">
      <c r="A7042" s="5" t="s">
        <v>278</v>
      </c>
      <c r="B7042" s="5" t="s">
        <v>65</v>
      </c>
      <c r="C7042" s="5" t="s">
        <v>2273</v>
      </c>
      <c r="D7042" s="6" t="str">
        <f t="shared" si="1"/>
        <v>person2041@demo.invalid</v>
      </c>
      <c r="E7042" s="6" t="str">
        <f t="shared" si="2"/>
        <v>BASIC_OK</v>
      </c>
      <c r="F7042" s="6" t="str">
        <f>IF(E7042&lt;&gt;"BASIC_OK","REVIEW",IF(RIGHT(D7042,LEN(LOWER(TRIM('Audit summary'!$B$16)))+1)="@"&amp;LOWER(TRIM('Audit summary'!$B$16)),"INTERNAL","EXTERNAL"))</f>
        <v>INTERNAL</v>
      </c>
      <c r="G7042" s="6">
        <f t="shared" si="3"/>
        <v>0</v>
      </c>
      <c r="H7042" s="6">
        <f t="shared" si="4"/>
        <v>1</v>
      </c>
      <c r="I7042" s="6" t="str">
        <f>IF(OR(A7042="",COUNTIF('Message audit'!$A$2:$A$201,A7042)=0,AND(B7042&lt;&gt;"To",B7042&lt;&gt;"CC",B7042&lt;&gt;"BCC"),E7042&lt;&gt;"BASIC_OK"),"REVIEW","OK")</f>
        <v>OK</v>
      </c>
    </row>
    <row r="7043">
      <c r="A7043" s="5" t="s">
        <v>278</v>
      </c>
      <c r="B7043" s="5" t="s">
        <v>21</v>
      </c>
      <c r="C7043" s="5" t="s">
        <v>2274</v>
      </c>
      <c r="D7043" s="6" t="str">
        <f t="shared" si="1"/>
        <v>person2042@demo.invalid</v>
      </c>
      <c r="E7043" s="6" t="str">
        <f t="shared" si="2"/>
        <v>BASIC_OK</v>
      </c>
      <c r="F7043" s="6" t="str">
        <f>IF(E7043&lt;&gt;"BASIC_OK","REVIEW",IF(RIGHT(D7043,LEN(LOWER(TRIM('Audit summary'!$B$16)))+1)="@"&amp;LOWER(TRIM('Audit summary'!$B$16)),"INTERNAL","EXTERNAL"))</f>
        <v>INTERNAL</v>
      </c>
      <c r="G7043" s="6">
        <f t="shared" si="3"/>
        <v>0</v>
      </c>
      <c r="H7043" s="6">
        <f t="shared" si="4"/>
        <v>1</v>
      </c>
      <c r="I7043" s="6" t="str">
        <f>IF(OR(A7043="",COUNTIF('Message audit'!$A$2:$A$201,A7043)=0,AND(B7043&lt;&gt;"To",B7043&lt;&gt;"CC",B7043&lt;&gt;"BCC"),E7043&lt;&gt;"BASIC_OK"),"REVIEW","OK")</f>
        <v>OK</v>
      </c>
    </row>
    <row r="7044">
      <c r="A7044" s="5" t="s">
        <v>278</v>
      </c>
      <c r="B7044" s="5" t="s">
        <v>50</v>
      </c>
      <c r="C7044" s="5" t="s">
        <v>2275</v>
      </c>
      <c r="D7044" s="6" t="str">
        <f t="shared" si="1"/>
        <v>person2043@demo.invalid</v>
      </c>
      <c r="E7044" s="6" t="str">
        <f t="shared" si="2"/>
        <v>BASIC_OK</v>
      </c>
      <c r="F7044" s="6" t="str">
        <f>IF(E7044&lt;&gt;"BASIC_OK","REVIEW",IF(RIGHT(D7044,LEN(LOWER(TRIM('Audit summary'!$B$16)))+1)="@"&amp;LOWER(TRIM('Audit summary'!$B$16)),"INTERNAL","EXTERNAL"))</f>
        <v>INTERNAL</v>
      </c>
      <c r="G7044" s="6">
        <f t="shared" si="3"/>
        <v>0</v>
      </c>
      <c r="H7044" s="6">
        <f t="shared" si="4"/>
        <v>1</v>
      </c>
      <c r="I7044" s="6" t="str">
        <f>IF(OR(A7044="",COUNTIF('Message audit'!$A$2:$A$201,A7044)=0,AND(B7044&lt;&gt;"To",B7044&lt;&gt;"CC",B7044&lt;&gt;"BCC"),E7044&lt;&gt;"BASIC_OK"),"REVIEW","OK")</f>
        <v>OK</v>
      </c>
    </row>
    <row r="7045">
      <c r="A7045" s="5" t="s">
        <v>278</v>
      </c>
      <c r="B7045" s="5" t="s">
        <v>65</v>
      </c>
      <c r="C7045" s="5" t="s">
        <v>2276</v>
      </c>
      <c r="D7045" s="6" t="str">
        <f t="shared" si="1"/>
        <v>person2044@demo.invalid</v>
      </c>
      <c r="E7045" s="6" t="str">
        <f t="shared" si="2"/>
        <v>BASIC_OK</v>
      </c>
      <c r="F7045" s="6" t="str">
        <f>IF(E7045&lt;&gt;"BASIC_OK","REVIEW",IF(RIGHT(D7045,LEN(LOWER(TRIM('Audit summary'!$B$16)))+1)="@"&amp;LOWER(TRIM('Audit summary'!$B$16)),"INTERNAL","EXTERNAL"))</f>
        <v>INTERNAL</v>
      </c>
      <c r="G7045" s="6">
        <f t="shared" si="3"/>
        <v>0</v>
      </c>
      <c r="H7045" s="6">
        <f t="shared" si="4"/>
        <v>1</v>
      </c>
      <c r="I7045" s="6" t="str">
        <f>IF(OR(A7045="",COUNTIF('Message audit'!$A$2:$A$201,A7045)=0,AND(B7045&lt;&gt;"To",B7045&lt;&gt;"CC",B7045&lt;&gt;"BCC"),E7045&lt;&gt;"BASIC_OK"),"REVIEW","OK")</f>
        <v>OK</v>
      </c>
    </row>
    <row r="7046">
      <c r="A7046" s="5" t="s">
        <v>278</v>
      </c>
      <c r="B7046" s="5" t="s">
        <v>21</v>
      </c>
      <c r="C7046" s="5" t="s">
        <v>2277</v>
      </c>
      <c r="D7046" s="6" t="str">
        <f t="shared" si="1"/>
        <v>person2045@example.org</v>
      </c>
      <c r="E7046" s="6" t="str">
        <f t="shared" si="2"/>
        <v>BASIC_OK</v>
      </c>
      <c r="F7046" s="6" t="str">
        <f>IF(E7046&lt;&gt;"BASIC_OK","REVIEW",IF(RIGHT(D7046,LEN(LOWER(TRIM('Audit summary'!$B$16)))+1)="@"&amp;LOWER(TRIM('Audit summary'!$B$16)),"INTERNAL","EXTERNAL"))</f>
        <v>EXTERNAL</v>
      </c>
      <c r="G7046" s="6">
        <f t="shared" si="3"/>
        <v>0</v>
      </c>
      <c r="H7046" s="6">
        <f t="shared" si="4"/>
        <v>1</v>
      </c>
      <c r="I7046" s="6" t="str">
        <f>IF(OR(A7046="",COUNTIF('Message audit'!$A$2:$A$201,A7046)=0,AND(B7046&lt;&gt;"To",B7046&lt;&gt;"CC",B7046&lt;&gt;"BCC"),E7046&lt;&gt;"BASIC_OK"),"REVIEW","OK")</f>
        <v>OK</v>
      </c>
    </row>
    <row r="7047">
      <c r="A7047" s="5" t="s">
        <v>278</v>
      </c>
      <c r="B7047" s="5" t="s">
        <v>50</v>
      </c>
      <c r="C7047" s="5" t="s">
        <v>2278</v>
      </c>
      <c r="D7047" s="6" t="str">
        <f t="shared" si="1"/>
        <v>person2046@demo.invalid</v>
      </c>
      <c r="E7047" s="6" t="str">
        <f t="shared" si="2"/>
        <v>BASIC_OK</v>
      </c>
      <c r="F7047" s="6" t="str">
        <f>IF(E7047&lt;&gt;"BASIC_OK","REVIEW",IF(RIGHT(D7047,LEN(LOWER(TRIM('Audit summary'!$B$16)))+1)="@"&amp;LOWER(TRIM('Audit summary'!$B$16)),"INTERNAL","EXTERNAL"))</f>
        <v>INTERNAL</v>
      </c>
      <c r="G7047" s="6">
        <f t="shared" si="3"/>
        <v>0</v>
      </c>
      <c r="H7047" s="6">
        <f t="shared" si="4"/>
        <v>1</v>
      </c>
      <c r="I7047" s="6" t="str">
        <f>IF(OR(A7047="",COUNTIF('Message audit'!$A$2:$A$201,A7047)=0,AND(B7047&lt;&gt;"To",B7047&lt;&gt;"CC",B7047&lt;&gt;"BCC"),E7047&lt;&gt;"BASIC_OK"),"REVIEW","OK")</f>
        <v>OK</v>
      </c>
    </row>
    <row r="7048">
      <c r="A7048" s="5" t="s">
        <v>278</v>
      </c>
      <c r="B7048" s="5" t="s">
        <v>65</v>
      </c>
      <c r="C7048" s="5" t="s">
        <v>2279</v>
      </c>
      <c r="D7048" s="6" t="str">
        <f t="shared" si="1"/>
        <v>person2047@demo.invalid</v>
      </c>
      <c r="E7048" s="6" t="str">
        <f t="shared" si="2"/>
        <v>BASIC_OK</v>
      </c>
      <c r="F7048" s="6" t="str">
        <f>IF(E7048&lt;&gt;"BASIC_OK","REVIEW",IF(RIGHT(D7048,LEN(LOWER(TRIM('Audit summary'!$B$16)))+1)="@"&amp;LOWER(TRIM('Audit summary'!$B$16)),"INTERNAL","EXTERNAL"))</f>
        <v>INTERNAL</v>
      </c>
      <c r="G7048" s="6">
        <f t="shared" si="3"/>
        <v>0</v>
      </c>
      <c r="H7048" s="6">
        <f t="shared" si="4"/>
        <v>1</v>
      </c>
      <c r="I7048" s="6" t="str">
        <f>IF(OR(A7048="",COUNTIF('Message audit'!$A$2:$A$201,A7048)=0,AND(B7048&lt;&gt;"To",B7048&lt;&gt;"CC",B7048&lt;&gt;"BCC"),E7048&lt;&gt;"BASIC_OK"),"REVIEW","OK")</f>
        <v>OK</v>
      </c>
    </row>
    <row r="7049">
      <c r="A7049" s="5" t="s">
        <v>278</v>
      </c>
      <c r="B7049" s="5" t="s">
        <v>21</v>
      </c>
      <c r="C7049" s="5" t="s">
        <v>2280</v>
      </c>
      <c r="D7049" s="6" t="str">
        <f t="shared" si="1"/>
        <v>person2048@demo.invalid</v>
      </c>
      <c r="E7049" s="6" t="str">
        <f t="shared" si="2"/>
        <v>BASIC_OK</v>
      </c>
      <c r="F7049" s="6" t="str">
        <f>IF(E7049&lt;&gt;"BASIC_OK","REVIEW",IF(RIGHT(D7049,LEN(LOWER(TRIM('Audit summary'!$B$16)))+1)="@"&amp;LOWER(TRIM('Audit summary'!$B$16)),"INTERNAL","EXTERNAL"))</f>
        <v>INTERNAL</v>
      </c>
      <c r="G7049" s="6">
        <f t="shared" si="3"/>
        <v>0</v>
      </c>
      <c r="H7049" s="6">
        <f t="shared" si="4"/>
        <v>1</v>
      </c>
      <c r="I7049" s="6" t="str">
        <f>IF(OR(A7049="",COUNTIF('Message audit'!$A$2:$A$201,A7049)=0,AND(B7049&lt;&gt;"To",B7049&lt;&gt;"CC",B7049&lt;&gt;"BCC"),E7049&lt;&gt;"BASIC_OK"),"REVIEW","OK")</f>
        <v>OK</v>
      </c>
    </row>
    <row r="7050">
      <c r="A7050" s="5" t="s">
        <v>278</v>
      </c>
      <c r="B7050" s="5" t="s">
        <v>50</v>
      </c>
      <c r="C7050" s="5" t="s">
        <v>2281</v>
      </c>
      <c r="D7050" s="6" t="str">
        <f t="shared" si="1"/>
        <v>person2049@demo.invalid</v>
      </c>
      <c r="E7050" s="6" t="str">
        <f t="shared" si="2"/>
        <v>BASIC_OK</v>
      </c>
      <c r="F7050" s="6" t="str">
        <f>IF(E7050&lt;&gt;"BASIC_OK","REVIEW",IF(RIGHT(D7050,LEN(LOWER(TRIM('Audit summary'!$B$16)))+1)="@"&amp;LOWER(TRIM('Audit summary'!$B$16)),"INTERNAL","EXTERNAL"))</f>
        <v>INTERNAL</v>
      </c>
      <c r="G7050" s="6">
        <f t="shared" si="3"/>
        <v>0</v>
      </c>
      <c r="H7050" s="6">
        <f t="shared" si="4"/>
        <v>1</v>
      </c>
      <c r="I7050" s="6" t="str">
        <f>IF(OR(A7050="",COUNTIF('Message audit'!$A$2:$A$201,A7050)=0,AND(B7050&lt;&gt;"To",B7050&lt;&gt;"CC",B7050&lt;&gt;"BCC"),E7050&lt;&gt;"BASIC_OK"),"REVIEW","OK")</f>
        <v>OK</v>
      </c>
    </row>
    <row r="7051">
      <c r="A7051" s="5" t="s">
        <v>278</v>
      </c>
      <c r="B7051" s="5" t="s">
        <v>65</v>
      </c>
      <c r="C7051" s="5" t="s">
        <v>2282</v>
      </c>
      <c r="D7051" s="6" t="str">
        <f t="shared" si="1"/>
        <v>person2050@example.org</v>
      </c>
      <c r="E7051" s="6" t="str">
        <f t="shared" si="2"/>
        <v>BASIC_OK</v>
      </c>
      <c r="F7051" s="6" t="str">
        <f>IF(E7051&lt;&gt;"BASIC_OK","REVIEW",IF(RIGHT(D7051,LEN(LOWER(TRIM('Audit summary'!$B$16)))+1)="@"&amp;LOWER(TRIM('Audit summary'!$B$16)),"INTERNAL","EXTERNAL"))</f>
        <v>EXTERNAL</v>
      </c>
      <c r="G7051" s="6">
        <f t="shared" si="3"/>
        <v>0</v>
      </c>
      <c r="H7051" s="6">
        <f t="shared" si="4"/>
        <v>1</v>
      </c>
      <c r="I7051" s="6" t="str">
        <f>IF(OR(A7051="",COUNTIF('Message audit'!$A$2:$A$201,A7051)=0,AND(B7051&lt;&gt;"To",B7051&lt;&gt;"CC",B7051&lt;&gt;"BCC"),E7051&lt;&gt;"BASIC_OK"),"REVIEW","OK")</f>
        <v>OK</v>
      </c>
    </row>
    <row r="7052">
      <c r="A7052" s="5" t="s">
        <v>278</v>
      </c>
      <c r="B7052" s="5" t="s">
        <v>21</v>
      </c>
      <c r="C7052" s="5" t="s">
        <v>2283</v>
      </c>
      <c r="D7052" s="6" t="str">
        <f t="shared" si="1"/>
        <v>person2051@demo.invalid</v>
      </c>
      <c r="E7052" s="6" t="str">
        <f t="shared" si="2"/>
        <v>BASIC_OK</v>
      </c>
      <c r="F7052" s="6" t="str">
        <f>IF(E7052&lt;&gt;"BASIC_OK","REVIEW",IF(RIGHT(D7052,LEN(LOWER(TRIM('Audit summary'!$B$16)))+1)="@"&amp;LOWER(TRIM('Audit summary'!$B$16)),"INTERNAL","EXTERNAL"))</f>
        <v>INTERNAL</v>
      </c>
      <c r="G7052" s="6">
        <f t="shared" si="3"/>
        <v>0</v>
      </c>
      <c r="H7052" s="6">
        <f t="shared" si="4"/>
        <v>1</v>
      </c>
      <c r="I7052" s="6" t="str">
        <f>IF(OR(A7052="",COUNTIF('Message audit'!$A$2:$A$201,A7052)=0,AND(B7052&lt;&gt;"To",B7052&lt;&gt;"CC",B7052&lt;&gt;"BCC"),E7052&lt;&gt;"BASIC_OK"),"REVIEW","OK")</f>
        <v>OK</v>
      </c>
    </row>
    <row r="7053">
      <c r="A7053" s="5" t="s">
        <v>280</v>
      </c>
      <c r="B7053" s="5" t="s">
        <v>50</v>
      </c>
      <c r="C7053" s="5" t="s">
        <v>2284</v>
      </c>
      <c r="D7053" s="6" t="str">
        <f t="shared" si="1"/>
        <v>person2052@demo.invalid</v>
      </c>
      <c r="E7053" s="6" t="str">
        <f t="shared" si="2"/>
        <v>BASIC_OK</v>
      </c>
      <c r="F7053" s="6" t="str">
        <f>IF(E7053&lt;&gt;"BASIC_OK","REVIEW",IF(RIGHT(D7053,LEN(LOWER(TRIM('Audit summary'!$B$16)))+1)="@"&amp;LOWER(TRIM('Audit summary'!$B$16)),"INTERNAL","EXTERNAL"))</f>
        <v>INTERNAL</v>
      </c>
      <c r="G7053" s="6">
        <f t="shared" si="3"/>
        <v>0</v>
      </c>
      <c r="H7053" s="6">
        <f t="shared" si="4"/>
        <v>1</v>
      </c>
      <c r="I7053" s="6" t="str">
        <f>IF(OR(A7053="",COUNTIF('Message audit'!$A$2:$A$201,A7053)=0,AND(B7053&lt;&gt;"To",B7053&lt;&gt;"CC",B7053&lt;&gt;"BCC"),E7053&lt;&gt;"BASIC_OK"),"REVIEW","OK")</f>
        <v>OK</v>
      </c>
    </row>
    <row r="7054">
      <c r="A7054" s="5" t="s">
        <v>280</v>
      </c>
      <c r="B7054" s="5" t="s">
        <v>65</v>
      </c>
      <c r="C7054" s="5" t="s">
        <v>2285</v>
      </c>
      <c r="D7054" s="6" t="str">
        <f t="shared" si="1"/>
        <v>person2053@demo.invalid</v>
      </c>
      <c r="E7054" s="6" t="str">
        <f t="shared" si="2"/>
        <v>BASIC_OK</v>
      </c>
      <c r="F7054" s="6" t="str">
        <f>IF(E7054&lt;&gt;"BASIC_OK","REVIEW",IF(RIGHT(D7054,LEN(LOWER(TRIM('Audit summary'!$B$16)))+1)="@"&amp;LOWER(TRIM('Audit summary'!$B$16)),"INTERNAL","EXTERNAL"))</f>
        <v>INTERNAL</v>
      </c>
      <c r="G7054" s="6">
        <f t="shared" si="3"/>
        <v>0</v>
      </c>
      <c r="H7054" s="6">
        <f t="shared" si="4"/>
        <v>1</v>
      </c>
      <c r="I7054" s="6" t="str">
        <f>IF(OR(A7054="",COUNTIF('Message audit'!$A$2:$A$201,A7054)=0,AND(B7054&lt;&gt;"To",B7054&lt;&gt;"CC",B7054&lt;&gt;"BCC"),E7054&lt;&gt;"BASIC_OK"),"REVIEW","OK")</f>
        <v>OK</v>
      </c>
    </row>
    <row r="7055">
      <c r="A7055" s="5" t="s">
        <v>280</v>
      </c>
      <c r="B7055" s="5" t="s">
        <v>21</v>
      </c>
      <c r="C7055" s="5" t="s">
        <v>2286</v>
      </c>
      <c r="D7055" s="6" t="str">
        <f t="shared" si="1"/>
        <v>person2054@demo.invalid</v>
      </c>
      <c r="E7055" s="6" t="str">
        <f t="shared" si="2"/>
        <v>BASIC_OK</v>
      </c>
      <c r="F7055" s="6" t="str">
        <f>IF(E7055&lt;&gt;"BASIC_OK","REVIEW",IF(RIGHT(D7055,LEN(LOWER(TRIM('Audit summary'!$B$16)))+1)="@"&amp;LOWER(TRIM('Audit summary'!$B$16)),"INTERNAL","EXTERNAL"))</f>
        <v>INTERNAL</v>
      </c>
      <c r="G7055" s="6">
        <f t="shared" si="3"/>
        <v>0</v>
      </c>
      <c r="H7055" s="6">
        <f t="shared" si="4"/>
        <v>1</v>
      </c>
      <c r="I7055" s="6" t="str">
        <f>IF(OR(A7055="",COUNTIF('Message audit'!$A$2:$A$201,A7055)=0,AND(B7055&lt;&gt;"To",B7055&lt;&gt;"CC",B7055&lt;&gt;"BCC"),E7055&lt;&gt;"BASIC_OK"),"REVIEW","OK")</f>
        <v>OK</v>
      </c>
    </row>
    <row r="7056">
      <c r="A7056" s="5" t="s">
        <v>280</v>
      </c>
      <c r="B7056" s="5" t="s">
        <v>50</v>
      </c>
      <c r="C7056" s="5" t="s">
        <v>2287</v>
      </c>
      <c r="D7056" s="6" t="str">
        <f t="shared" si="1"/>
        <v>person2055@example.org</v>
      </c>
      <c r="E7056" s="6" t="str">
        <f t="shared" si="2"/>
        <v>BASIC_OK</v>
      </c>
      <c r="F7056" s="6" t="str">
        <f>IF(E7056&lt;&gt;"BASIC_OK","REVIEW",IF(RIGHT(D7056,LEN(LOWER(TRIM('Audit summary'!$B$16)))+1)="@"&amp;LOWER(TRIM('Audit summary'!$B$16)),"INTERNAL","EXTERNAL"))</f>
        <v>EXTERNAL</v>
      </c>
      <c r="G7056" s="6">
        <f t="shared" si="3"/>
        <v>0</v>
      </c>
      <c r="H7056" s="6">
        <f t="shared" si="4"/>
        <v>1</v>
      </c>
      <c r="I7056" s="6" t="str">
        <f>IF(OR(A7056="",COUNTIF('Message audit'!$A$2:$A$201,A7056)=0,AND(B7056&lt;&gt;"To",B7056&lt;&gt;"CC",B7056&lt;&gt;"BCC"),E7056&lt;&gt;"BASIC_OK"),"REVIEW","OK")</f>
        <v>OK</v>
      </c>
    </row>
    <row r="7057">
      <c r="A7057" s="5" t="s">
        <v>280</v>
      </c>
      <c r="B7057" s="5" t="s">
        <v>65</v>
      </c>
      <c r="C7057" s="5" t="s">
        <v>2288</v>
      </c>
      <c r="D7057" s="6" t="str">
        <f t="shared" si="1"/>
        <v>person2056@demo.invalid</v>
      </c>
      <c r="E7057" s="6" t="str">
        <f t="shared" si="2"/>
        <v>BASIC_OK</v>
      </c>
      <c r="F7057" s="6" t="str">
        <f>IF(E7057&lt;&gt;"BASIC_OK","REVIEW",IF(RIGHT(D7057,LEN(LOWER(TRIM('Audit summary'!$B$16)))+1)="@"&amp;LOWER(TRIM('Audit summary'!$B$16)),"INTERNAL","EXTERNAL"))</f>
        <v>INTERNAL</v>
      </c>
      <c r="G7057" s="6">
        <f t="shared" si="3"/>
        <v>0</v>
      </c>
      <c r="H7057" s="6">
        <f t="shared" si="4"/>
        <v>1</v>
      </c>
      <c r="I7057" s="6" t="str">
        <f>IF(OR(A7057="",COUNTIF('Message audit'!$A$2:$A$201,A7057)=0,AND(B7057&lt;&gt;"To",B7057&lt;&gt;"CC",B7057&lt;&gt;"BCC"),E7057&lt;&gt;"BASIC_OK"),"REVIEW","OK")</f>
        <v>OK</v>
      </c>
    </row>
    <row r="7058">
      <c r="A7058" s="5" t="s">
        <v>280</v>
      </c>
      <c r="B7058" s="5" t="s">
        <v>21</v>
      </c>
      <c r="C7058" s="5" t="s">
        <v>2289</v>
      </c>
      <c r="D7058" s="6" t="str">
        <f t="shared" si="1"/>
        <v>person2057@demo.invalid</v>
      </c>
      <c r="E7058" s="6" t="str">
        <f t="shared" si="2"/>
        <v>BASIC_OK</v>
      </c>
      <c r="F7058" s="6" t="str">
        <f>IF(E7058&lt;&gt;"BASIC_OK","REVIEW",IF(RIGHT(D7058,LEN(LOWER(TRIM('Audit summary'!$B$16)))+1)="@"&amp;LOWER(TRIM('Audit summary'!$B$16)),"INTERNAL","EXTERNAL"))</f>
        <v>INTERNAL</v>
      </c>
      <c r="G7058" s="6">
        <f t="shared" si="3"/>
        <v>0</v>
      </c>
      <c r="H7058" s="6">
        <f t="shared" si="4"/>
        <v>1</v>
      </c>
      <c r="I7058" s="6" t="str">
        <f>IF(OR(A7058="",COUNTIF('Message audit'!$A$2:$A$201,A7058)=0,AND(B7058&lt;&gt;"To",B7058&lt;&gt;"CC",B7058&lt;&gt;"BCC"),E7058&lt;&gt;"BASIC_OK"),"REVIEW","OK")</f>
        <v>OK</v>
      </c>
    </row>
    <row r="7059">
      <c r="A7059" s="5" t="s">
        <v>280</v>
      </c>
      <c r="B7059" s="5" t="s">
        <v>50</v>
      </c>
      <c r="C7059" s="5" t="s">
        <v>2290</v>
      </c>
      <c r="D7059" s="6" t="str">
        <f t="shared" si="1"/>
        <v>person2058@demo.invalid</v>
      </c>
      <c r="E7059" s="6" t="str">
        <f t="shared" si="2"/>
        <v>BASIC_OK</v>
      </c>
      <c r="F7059" s="6" t="str">
        <f>IF(E7059&lt;&gt;"BASIC_OK","REVIEW",IF(RIGHT(D7059,LEN(LOWER(TRIM('Audit summary'!$B$16)))+1)="@"&amp;LOWER(TRIM('Audit summary'!$B$16)),"INTERNAL","EXTERNAL"))</f>
        <v>INTERNAL</v>
      </c>
      <c r="G7059" s="6">
        <f t="shared" si="3"/>
        <v>0</v>
      </c>
      <c r="H7059" s="6">
        <f t="shared" si="4"/>
        <v>1</v>
      </c>
      <c r="I7059" s="6" t="str">
        <f>IF(OR(A7059="",COUNTIF('Message audit'!$A$2:$A$201,A7059)=0,AND(B7059&lt;&gt;"To",B7059&lt;&gt;"CC",B7059&lt;&gt;"BCC"),E7059&lt;&gt;"BASIC_OK"),"REVIEW","OK")</f>
        <v>OK</v>
      </c>
    </row>
    <row r="7060">
      <c r="A7060" s="5" t="s">
        <v>280</v>
      </c>
      <c r="B7060" s="5" t="s">
        <v>65</v>
      </c>
      <c r="C7060" s="5" t="s">
        <v>2291</v>
      </c>
      <c r="D7060" s="6" t="str">
        <f t="shared" si="1"/>
        <v>person2059@demo.invalid</v>
      </c>
      <c r="E7060" s="6" t="str">
        <f t="shared" si="2"/>
        <v>BASIC_OK</v>
      </c>
      <c r="F7060" s="6" t="str">
        <f>IF(E7060&lt;&gt;"BASIC_OK","REVIEW",IF(RIGHT(D7060,LEN(LOWER(TRIM('Audit summary'!$B$16)))+1)="@"&amp;LOWER(TRIM('Audit summary'!$B$16)),"INTERNAL","EXTERNAL"))</f>
        <v>INTERNAL</v>
      </c>
      <c r="G7060" s="6">
        <f t="shared" si="3"/>
        <v>0</v>
      </c>
      <c r="H7060" s="6">
        <f t="shared" si="4"/>
        <v>1</v>
      </c>
      <c r="I7060" s="6" t="str">
        <f>IF(OR(A7060="",COUNTIF('Message audit'!$A$2:$A$201,A7060)=0,AND(B7060&lt;&gt;"To",B7060&lt;&gt;"CC",B7060&lt;&gt;"BCC"),E7060&lt;&gt;"BASIC_OK"),"REVIEW","OK")</f>
        <v>OK</v>
      </c>
    </row>
    <row r="7061">
      <c r="A7061" s="5" t="s">
        <v>280</v>
      </c>
      <c r="B7061" s="5" t="s">
        <v>21</v>
      </c>
      <c r="C7061" s="5" t="s">
        <v>2292</v>
      </c>
      <c r="D7061" s="6" t="str">
        <f t="shared" si="1"/>
        <v>person2060@example.org</v>
      </c>
      <c r="E7061" s="6" t="str">
        <f t="shared" si="2"/>
        <v>BASIC_OK</v>
      </c>
      <c r="F7061" s="6" t="str">
        <f>IF(E7061&lt;&gt;"BASIC_OK","REVIEW",IF(RIGHT(D7061,LEN(LOWER(TRIM('Audit summary'!$B$16)))+1)="@"&amp;LOWER(TRIM('Audit summary'!$B$16)),"INTERNAL","EXTERNAL"))</f>
        <v>EXTERNAL</v>
      </c>
      <c r="G7061" s="6">
        <f t="shared" si="3"/>
        <v>0</v>
      </c>
      <c r="H7061" s="6">
        <f t="shared" si="4"/>
        <v>1</v>
      </c>
      <c r="I7061" s="6" t="str">
        <f>IF(OR(A7061="",COUNTIF('Message audit'!$A$2:$A$201,A7061)=0,AND(B7061&lt;&gt;"To",B7061&lt;&gt;"CC",B7061&lt;&gt;"BCC"),E7061&lt;&gt;"BASIC_OK"),"REVIEW","OK")</f>
        <v>OK</v>
      </c>
    </row>
    <row r="7062">
      <c r="A7062" s="5" t="s">
        <v>280</v>
      </c>
      <c r="B7062" s="5" t="s">
        <v>50</v>
      </c>
      <c r="C7062" s="5" t="s">
        <v>2293</v>
      </c>
      <c r="D7062" s="6" t="str">
        <f t="shared" si="1"/>
        <v>person2061@demo.invalid</v>
      </c>
      <c r="E7062" s="6" t="str">
        <f t="shared" si="2"/>
        <v>BASIC_OK</v>
      </c>
      <c r="F7062" s="6" t="str">
        <f>IF(E7062&lt;&gt;"BASIC_OK","REVIEW",IF(RIGHT(D7062,LEN(LOWER(TRIM('Audit summary'!$B$16)))+1)="@"&amp;LOWER(TRIM('Audit summary'!$B$16)),"INTERNAL","EXTERNAL"))</f>
        <v>INTERNAL</v>
      </c>
      <c r="G7062" s="6">
        <f t="shared" si="3"/>
        <v>0</v>
      </c>
      <c r="H7062" s="6">
        <f t="shared" si="4"/>
        <v>1</v>
      </c>
      <c r="I7062" s="6" t="str">
        <f>IF(OR(A7062="",COUNTIF('Message audit'!$A$2:$A$201,A7062)=0,AND(B7062&lt;&gt;"To",B7062&lt;&gt;"CC",B7062&lt;&gt;"BCC"),E7062&lt;&gt;"BASIC_OK"),"REVIEW","OK")</f>
        <v>OK</v>
      </c>
    </row>
    <row r="7063">
      <c r="A7063" s="5" t="s">
        <v>280</v>
      </c>
      <c r="B7063" s="5" t="s">
        <v>65</v>
      </c>
      <c r="C7063" s="5" t="s">
        <v>2294</v>
      </c>
      <c r="D7063" s="6" t="str">
        <f t="shared" si="1"/>
        <v>person2062@demo.invalid</v>
      </c>
      <c r="E7063" s="6" t="str">
        <f t="shared" si="2"/>
        <v>BASIC_OK</v>
      </c>
      <c r="F7063" s="6" t="str">
        <f>IF(E7063&lt;&gt;"BASIC_OK","REVIEW",IF(RIGHT(D7063,LEN(LOWER(TRIM('Audit summary'!$B$16)))+1)="@"&amp;LOWER(TRIM('Audit summary'!$B$16)),"INTERNAL","EXTERNAL"))</f>
        <v>INTERNAL</v>
      </c>
      <c r="G7063" s="6">
        <f t="shared" si="3"/>
        <v>0</v>
      </c>
      <c r="H7063" s="6">
        <f t="shared" si="4"/>
        <v>1</v>
      </c>
      <c r="I7063" s="6" t="str">
        <f>IF(OR(A7063="",COUNTIF('Message audit'!$A$2:$A$201,A7063)=0,AND(B7063&lt;&gt;"To",B7063&lt;&gt;"CC",B7063&lt;&gt;"BCC"),E7063&lt;&gt;"BASIC_OK"),"REVIEW","OK")</f>
        <v>OK</v>
      </c>
    </row>
    <row r="7064">
      <c r="A7064" s="5" t="s">
        <v>280</v>
      </c>
      <c r="B7064" s="5" t="s">
        <v>21</v>
      </c>
      <c r="C7064" s="5" t="s">
        <v>2295</v>
      </c>
      <c r="D7064" s="6" t="str">
        <f t="shared" si="1"/>
        <v>person2063@demo.invalid</v>
      </c>
      <c r="E7064" s="6" t="str">
        <f t="shared" si="2"/>
        <v>BASIC_OK</v>
      </c>
      <c r="F7064" s="6" t="str">
        <f>IF(E7064&lt;&gt;"BASIC_OK","REVIEW",IF(RIGHT(D7064,LEN(LOWER(TRIM('Audit summary'!$B$16)))+1)="@"&amp;LOWER(TRIM('Audit summary'!$B$16)),"INTERNAL","EXTERNAL"))</f>
        <v>INTERNAL</v>
      </c>
      <c r="G7064" s="6">
        <f t="shared" si="3"/>
        <v>0</v>
      </c>
      <c r="H7064" s="6">
        <f t="shared" si="4"/>
        <v>1</v>
      </c>
      <c r="I7064" s="6" t="str">
        <f>IF(OR(A7064="",COUNTIF('Message audit'!$A$2:$A$201,A7064)=0,AND(B7064&lt;&gt;"To",B7064&lt;&gt;"CC",B7064&lt;&gt;"BCC"),E7064&lt;&gt;"BASIC_OK"),"REVIEW","OK")</f>
        <v>OK</v>
      </c>
    </row>
    <row r="7065">
      <c r="A7065" s="5" t="s">
        <v>280</v>
      </c>
      <c r="B7065" s="5" t="s">
        <v>50</v>
      </c>
      <c r="C7065" s="5" t="s">
        <v>2296</v>
      </c>
      <c r="D7065" s="6" t="str">
        <f t="shared" si="1"/>
        <v>person2064@demo.invalid</v>
      </c>
      <c r="E7065" s="6" t="str">
        <f t="shared" si="2"/>
        <v>BASIC_OK</v>
      </c>
      <c r="F7065" s="6" t="str">
        <f>IF(E7065&lt;&gt;"BASIC_OK","REVIEW",IF(RIGHT(D7065,LEN(LOWER(TRIM('Audit summary'!$B$16)))+1)="@"&amp;LOWER(TRIM('Audit summary'!$B$16)),"INTERNAL","EXTERNAL"))</f>
        <v>INTERNAL</v>
      </c>
      <c r="G7065" s="6">
        <f t="shared" si="3"/>
        <v>0</v>
      </c>
      <c r="H7065" s="6">
        <f t="shared" si="4"/>
        <v>1</v>
      </c>
      <c r="I7065" s="6" t="str">
        <f>IF(OR(A7065="",COUNTIF('Message audit'!$A$2:$A$201,A7065)=0,AND(B7065&lt;&gt;"To",B7065&lt;&gt;"CC",B7065&lt;&gt;"BCC"),E7065&lt;&gt;"BASIC_OK"),"REVIEW","OK")</f>
        <v>OK</v>
      </c>
    </row>
    <row r="7066">
      <c r="A7066" s="5" t="s">
        <v>280</v>
      </c>
      <c r="B7066" s="5" t="s">
        <v>65</v>
      </c>
      <c r="C7066" s="5" t="s">
        <v>2297</v>
      </c>
      <c r="D7066" s="6" t="str">
        <f t="shared" si="1"/>
        <v>person2065@example.org</v>
      </c>
      <c r="E7066" s="6" t="str">
        <f t="shared" si="2"/>
        <v>BASIC_OK</v>
      </c>
      <c r="F7066" s="6" t="str">
        <f>IF(E7066&lt;&gt;"BASIC_OK","REVIEW",IF(RIGHT(D7066,LEN(LOWER(TRIM('Audit summary'!$B$16)))+1)="@"&amp;LOWER(TRIM('Audit summary'!$B$16)),"INTERNAL","EXTERNAL"))</f>
        <v>EXTERNAL</v>
      </c>
      <c r="G7066" s="6">
        <f t="shared" si="3"/>
        <v>0</v>
      </c>
      <c r="H7066" s="6">
        <f t="shared" si="4"/>
        <v>1</v>
      </c>
      <c r="I7066" s="6" t="str">
        <f>IF(OR(A7066="",COUNTIF('Message audit'!$A$2:$A$201,A7066)=0,AND(B7066&lt;&gt;"To",B7066&lt;&gt;"CC",B7066&lt;&gt;"BCC"),E7066&lt;&gt;"BASIC_OK"),"REVIEW","OK")</f>
        <v>OK</v>
      </c>
    </row>
    <row r="7067">
      <c r="A7067" s="5" t="s">
        <v>280</v>
      </c>
      <c r="B7067" s="5" t="s">
        <v>21</v>
      </c>
      <c r="C7067" s="5" t="s">
        <v>2298</v>
      </c>
      <c r="D7067" s="6" t="str">
        <f t="shared" si="1"/>
        <v>person2066@demo.invalid</v>
      </c>
      <c r="E7067" s="6" t="str">
        <f t="shared" si="2"/>
        <v>BASIC_OK</v>
      </c>
      <c r="F7067" s="6" t="str">
        <f>IF(E7067&lt;&gt;"BASIC_OK","REVIEW",IF(RIGHT(D7067,LEN(LOWER(TRIM('Audit summary'!$B$16)))+1)="@"&amp;LOWER(TRIM('Audit summary'!$B$16)),"INTERNAL","EXTERNAL"))</f>
        <v>INTERNAL</v>
      </c>
      <c r="G7067" s="6">
        <f t="shared" si="3"/>
        <v>0</v>
      </c>
      <c r="H7067" s="6">
        <f t="shared" si="4"/>
        <v>1</v>
      </c>
      <c r="I7067" s="6" t="str">
        <f>IF(OR(A7067="",COUNTIF('Message audit'!$A$2:$A$201,A7067)=0,AND(B7067&lt;&gt;"To",B7067&lt;&gt;"CC",B7067&lt;&gt;"BCC"),E7067&lt;&gt;"BASIC_OK"),"REVIEW","OK")</f>
        <v>OK</v>
      </c>
    </row>
    <row r="7068">
      <c r="A7068" s="5" t="s">
        <v>280</v>
      </c>
      <c r="B7068" s="5" t="s">
        <v>50</v>
      </c>
      <c r="C7068" s="5" t="s">
        <v>2299</v>
      </c>
      <c r="D7068" s="6" t="str">
        <f t="shared" si="1"/>
        <v>person2067@demo.invalid</v>
      </c>
      <c r="E7068" s="6" t="str">
        <f t="shared" si="2"/>
        <v>BASIC_OK</v>
      </c>
      <c r="F7068" s="6" t="str">
        <f>IF(E7068&lt;&gt;"BASIC_OK","REVIEW",IF(RIGHT(D7068,LEN(LOWER(TRIM('Audit summary'!$B$16)))+1)="@"&amp;LOWER(TRIM('Audit summary'!$B$16)),"INTERNAL","EXTERNAL"))</f>
        <v>INTERNAL</v>
      </c>
      <c r="G7068" s="6">
        <f t="shared" si="3"/>
        <v>0</v>
      </c>
      <c r="H7068" s="6">
        <f t="shared" si="4"/>
        <v>1</v>
      </c>
      <c r="I7068" s="6" t="str">
        <f>IF(OR(A7068="",COUNTIF('Message audit'!$A$2:$A$201,A7068)=0,AND(B7068&lt;&gt;"To",B7068&lt;&gt;"CC",B7068&lt;&gt;"BCC"),E7068&lt;&gt;"BASIC_OK"),"REVIEW","OK")</f>
        <v>OK</v>
      </c>
    </row>
    <row r="7069">
      <c r="A7069" s="5" t="s">
        <v>280</v>
      </c>
      <c r="B7069" s="5" t="s">
        <v>65</v>
      </c>
      <c r="C7069" s="5" t="s">
        <v>2300</v>
      </c>
      <c r="D7069" s="6" t="str">
        <f t="shared" si="1"/>
        <v>person2068@demo.invalid</v>
      </c>
      <c r="E7069" s="6" t="str">
        <f t="shared" si="2"/>
        <v>BASIC_OK</v>
      </c>
      <c r="F7069" s="6" t="str">
        <f>IF(E7069&lt;&gt;"BASIC_OK","REVIEW",IF(RIGHT(D7069,LEN(LOWER(TRIM('Audit summary'!$B$16)))+1)="@"&amp;LOWER(TRIM('Audit summary'!$B$16)),"INTERNAL","EXTERNAL"))</f>
        <v>INTERNAL</v>
      </c>
      <c r="G7069" s="6">
        <f t="shared" si="3"/>
        <v>0</v>
      </c>
      <c r="H7069" s="6">
        <f t="shared" si="4"/>
        <v>1</v>
      </c>
      <c r="I7069" s="6" t="str">
        <f>IF(OR(A7069="",COUNTIF('Message audit'!$A$2:$A$201,A7069)=0,AND(B7069&lt;&gt;"To",B7069&lt;&gt;"CC",B7069&lt;&gt;"BCC"),E7069&lt;&gt;"BASIC_OK"),"REVIEW","OK")</f>
        <v>OK</v>
      </c>
    </row>
    <row r="7070">
      <c r="A7070" s="5" t="s">
        <v>280</v>
      </c>
      <c r="B7070" s="5" t="s">
        <v>21</v>
      </c>
      <c r="C7070" s="5" t="s">
        <v>2301</v>
      </c>
      <c r="D7070" s="6" t="str">
        <f t="shared" si="1"/>
        <v>person2069@demo.invalid</v>
      </c>
      <c r="E7070" s="6" t="str">
        <f t="shared" si="2"/>
        <v>BASIC_OK</v>
      </c>
      <c r="F7070" s="6" t="str">
        <f>IF(E7070&lt;&gt;"BASIC_OK","REVIEW",IF(RIGHT(D7070,LEN(LOWER(TRIM('Audit summary'!$B$16)))+1)="@"&amp;LOWER(TRIM('Audit summary'!$B$16)),"INTERNAL","EXTERNAL"))</f>
        <v>INTERNAL</v>
      </c>
      <c r="G7070" s="6">
        <f t="shared" si="3"/>
        <v>0</v>
      </c>
      <c r="H7070" s="6">
        <f t="shared" si="4"/>
        <v>1</v>
      </c>
      <c r="I7070" s="6" t="str">
        <f>IF(OR(A7070="",COUNTIF('Message audit'!$A$2:$A$201,A7070)=0,AND(B7070&lt;&gt;"To",B7070&lt;&gt;"CC",B7070&lt;&gt;"BCC"),E7070&lt;&gt;"BASIC_OK"),"REVIEW","OK")</f>
        <v>OK</v>
      </c>
    </row>
    <row r="7071">
      <c r="A7071" s="5" t="s">
        <v>280</v>
      </c>
      <c r="B7071" s="5" t="s">
        <v>50</v>
      </c>
      <c r="C7071" s="5" t="s">
        <v>2302</v>
      </c>
      <c r="D7071" s="6" t="str">
        <f t="shared" si="1"/>
        <v>person2070@example.org</v>
      </c>
      <c r="E7071" s="6" t="str">
        <f t="shared" si="2"/>
        <v>BASIC_OK</v>
      </c>
      <c r="F7071" s="6" t="str">
        <f>IF(E7071&lt;&gt;"BASIC_OK","REVIEW",IF(RIGHT(D7071,LEN(LOWER(TRIM('Audit summary'!$B$16)))+1)="@"&amp;LOWER(TRIM('Audit summary'!$B$16)),"INTERNAL","EXTERNAL"))</f>
        <v>EXTERNAL</v>
      </c>
      <c r="G7071" s="6">
        <f t="shared" si="3"/>
        <v>0</v>
      </c>
      <c r="H7071" s="6">
        <f t="shared" si="4"/>
        <v>1</v>
      </c>
      <c r="I7071" s="6" t="str">
        <f>IF(OR(A7071="",COUNTIF('Message audit'!$A$2:$A$201,A7071)=0,AND(B7071&lt;&gt;"To",B7071&lt;&gt;"CC",B7071&lt;&gt;"BCC"),E7071&lt;&gt;"BASIC_OK"),"REVIEW","OK")</f>
        <v>OK</v>
      </c>
    </row>
    <row r="7072">
      <c r="A7072" s="5" t="s">
        <v>280</v>
      </c>
      <c r="B7072" s="5" t="s">
        <v>65</v>
      </c>
      <c r="C7072" s="5" t="s">
        <v>2303</v>
      </c>
      <c r="D7072" s="6" t="str">
        <f t="shared" si="1"/>
        <v>person2071@demo.invalid</v>
      </c>
      <c r="E7072" s="6" t="str">
        <f t="shared" si="2"/>
        <v>BASIC_OK</v>
      </c>
      <c r="F7072" s="6" t="str">
        <f>IF(E7072&lt;&gt;"BASIC_OK","REVIEW",IF(RIGHT(D7072,LEN(LOWER(TRIM('Audit summary'!$B$16)))+1)="@"&amp;LOWER(TRIM('Audit summary'!$B$16)),"INTERNAL","EXTERNAL"))</f>
        <v>INTERNAL</v>
      </c>
      <c r="G7072" s="6">
        <f t="shared" si="3"/>
        <v>0</v>
      </c>
      <c r="H7072" s="6">
        <f t="shared" si="4"/>
        <v>1</v>
      </c>
      <c r="I7072" s="6" t="str">
        <f>IF(OR(A7072="",COUNTIF('Message audit'!$A$2:$A$201,A7072)=0,AND(B7072&lt;&gt;"To",B7072&lt;&gt;"CC",B7072&lt;&gt;"BCC"),E7072&lt;&gt;"BASIC_OK"),"REVIEW","OK")</f>
        <v>OK</v>
      </c>
    </row>
    <row r="7073">
      <c r="A7073" s="5" t="s">
        <v>280</v>
      </c>
      <c r="B7073" s="5" t="s">
        <v>21</v>
      </c>
      <c r="C7073" s="5" t="s">
        <v>2304</v>
      </c>
      <c r="D7073" s="6" t="str">
        <f t="shared" si="1"/>
        <v>person2072@demo.invalid</v>
      </c>
      <c r="E7073" s="6" t="str">
        <f t="shared" si="2"/>
        <v>BASIC_OK</v>
      </c>
      <c r="F7073" s="6" t="str">
        <f>IF(E7073&lt;&gt;"BASIC_OK","REVIEW",IF(RIGHT(D7073,LEN(LOWER(TRIM('Audit summary'!$B$16)))+1)="@"&amp;LOWER(TRIM('Audit summary'!$B$16)),"INTERNAL","EXTERNAL"))</f>
        <v>INTERNAL</v>
      </c>
      <c r="G7073" s="6">
        <f t="shared" si="3"/>
        <v>0</v>
      </c>
      <c r="H7073" s="6">
        <f t="shared" si="4"/>
        <v>1</v>
      </c>
      <c r="I7073" s="6" t="str">
        <f>IF(OR(A7073="",COUNTIF('Message audit'!$A$2:$A$201,A7073)=0,AND(B7073&lt;&gt;"To",B7073&lt;&gt;"CC",B7073&lt;&gt;"BCC"),E7073&lt;&gt;"BASIC_OK"),"REVIEW","OK")</f>
        <v>OK</v>
      </c>
    </row>
    <row r="7074">
      <c r="A7074" s="5" t="s">
        <v>280</v>
      </c>
      <c r="B7074" s="5" t="s">
        <v>50</v>
      </c>
      <c r="C7074" s="5" t="s">
        <v>2305</v>
      </c>
      <c r="D7074" s="6" t="str">
        <f t="shared" si="1"/>
        <v>person2073@demo.invalid</v>
      </c>
      <c r="E7074" s="6" t="str">
        <f t="shared" si="2"/>
        <v>BASIC_OK</v>
      </c>
      <c r="F7074" s="6" t="str">
        <f>IF(E7074&lt;&gt;"BASIC_OK","REVIEW",IF(RIGHT(D7074,LEN(LOWER(TRIM('Audit summary'!$B$16)))+1)="@"&amp;LOWER(TRIM('Audit summary'!$B$16)),"INTERNAL","EXTERNAL"))</f>
        <v>INTERNAL</v>
      </c>
      <c r="G7074" s="6">
        <f t="shared" si="3"/>
        <v>0</v>
      </c>
      <c r="H7074" s="6">
        <f t="shared" si="4"/>
        <v>1</v>
      </c>
      <c r="I7074" s="6" t="str">
        <f>IF(OR(A7074="",COUNTIF('Message audit'!$A$2:$A$201,A7074)=0,AND(B7074&lt;&gt;"To",B7074&lt;&gt;"CC",B7074&lt;&gt;"BCC"),E7074&lt;&gt;"BASIC_OK"),"REVIEW","OK")</f>
        <v>OK</v>
      </c>
    </row>
    <row r="7075">
      <c r="A7075" s="5" t="s">
        <v>280</v>
      </c>
      <c r="B7075" s="5" t="s">
        <v>65</v>
      </c>
      <c r="C7075" s="5" t="s">
        <v>2306</v>
      </c>
      <c r="D7075" s="6" t="str">
        <f t="shared" si="1"/>
        <v>person2074@demo.invalid</v>
      </c>
      <c r="E7075" s="6" t="str">
        <f t="shared" si="2"/>
        <v>BASIC_OK</v>
      </c>
      <c r="F7075" s="6" t="str">
        <f>IF(E7075&lt;&gt;"BASIC_OK","REVIEW",IF(RIGHT(D7075,LEN(LOWER(TRIM('Audit summary'!$B$16)))+1)="@"&amp;LOWER(TRIM('Audit summary'!$B$16)),"INTERNAL","EXTERNAL"))</f>
        <v>INTERNAL</v>
      </c>
      <c r="G7075" s="6">
        <f t="shared" si="3"/>
        <v>0</v>
      </c>
      <c r="H7075" s="6">
        <f t="shared" si="4"/>
        <v>1</v>
      </c>
      <c r="I7075" s="6" t="str">
        <f>IF(OR(A7075="",COUNTIF('Message audit'!$A$2:$A$201,A7075)=0,AND(B7075&lt;&gt;"To",B7075&lt;&gt;"CC",B7075&lt;&gt;"BCC"),E7075&lt;&gt;"BASIC_OK"),"REVIEW","OK")</f>
        <v>OK</v>
      </c>
    </row>
    <row r="7076">
      <c r="A7076" s="5" t="s">
        <v>280</v>
      </c>
      <c r="B7076" s="5" t="s">
        <v>21</v>
      </c>
      <c r="C7076" s="5" t="s">
        <v>2307</v>
      </c>
      <c r="D7076" s="6" t="str">
        <f t="shared" si="1"/>
        <v>person2075@example.org</v>
      </c>
      <c r="E7076" s="6" t="str">
        <f t="shared" si="2"/>
        <v>BASIC_OK</v>
      </c>
      <c r="F7076" s="6" t="str">
        <f>IF(E7076&lt;&gt;"BASIC_OK","REVIEW",IF(RIGHT(D7076,LEN(LOWER(TRIM('Audit summary'!$B$16)))+1)="@"&amp;LOWER(TRIM('Audit summary'!$B$16)),"INTERNAL","EXTERNAL"))</f>
        <v>EXTERNAL</v>
      </c>
      <c r="G7076" s="6">
        <f t="shared" si="3"/>
        <v>0</v>
      </c>
      <c r="H7076" s="6">
        <f t="shared" si="4"/>
        <v>1</v>
      </c>
      <c r="I7076" s="6" t="str">
        <f>IF(OR(A7076="",COUNTIF('Message audit'!$A$2:$A$201,A7076)=0,AND(B7076&lt;&gt;"To",B7076&lt;&gt;"CC",B7076&lt;&gt;"BCC"),E7076&lt;&gt;"BASIC_OK"),"REVIEW","OK")</f>
        <v>OK</v>
      </c>
    </row>
    <row r="7077">
      <c r="A7077" s="5" t="s">
        <v>280</v>
      </c>
      <c r="B7077" s="5" t="s">
        <v>50</v>
      </c>
      <c r="C7077" s="5" t="s">
        <v>2308</v>
      </c>
      <c r="D7077" s="6" t="str">
        <f t="shared" si="1"/>
        <v>person2076@demo.invalid</v>
      </c>
      <c r="E7077" s="6" t="str">
        <f t="shared" si="2"/>
        <v>BASIC_OK</v>
      </c>
      <c r="F7077" s="6" t="str">
        <f>IF(E7077&lt;&gt;"BASIC_OK","REVIEW",IF(RIGHT(D7077,LEN(LOWER(TRIM('Audit summary'!$B$16)))+1)="@"&amp;LOWER(TRIM('Audit summary'!$B$16)),"INTERNAL","EXTERNAL"))</f>
        <v>INTERNAL</v>
      </c>
      <c r="G7077" s="6">
        <f t="shared" si="3"/>
        <v>0</v>
      </c>
      <c r="H7077" s="6">
        <f t="shared" si="4"/>
        <v>1</v>
      </c>
      <c r="I7077" s="6" t="str">
        <f>IF(OR(A7077="",COUNTIF('Message audit'!$A$2:$A$201,A7077)=0,AND(B7077&lt;&gt;"To",B7077&lt;&gt;"CC",B7077&lt;&gt;"BCC"),E7077&lt;&gt;"BASIC_OK"),"REVIEW","OK")</f>
        <v>OK</v>
      </c>
    </row>
    <row r="7078">
      <c r="A7078" s="5" t="s">
        <v>280</v>
      </c>
      <c r="B7078" s="5" t="s">
        <v>65</v>
      </c>
      <c r="C7078" s="5" t="s">
        <v>2309</v>
      </c>
      <c r="D7078" s="6" t="str">
        <f t="shared" si="1"/>
        <v>person2077@demo.invalid</v>
      </c>
      <c r="E7078" s="6" t="str">
        <f t="shared" si="2"/>
        <v>BASIC_OK</v>
      </c>
      <c r="F7078" s="6" t="str">
        <f>IF(E7078&lt;&gt;"BASIC_OK","REVIEW",IF(RIGHT(D7078,LEN(LOWER(TRIM('Audit summary'!$B$16)))+1)="@"&amp;LOWER(TRIM('Audit summary'!$B$16)),"INTERNAL","EXTERNAL"))</f>
        <v>INTERNAL</v>
      </c>
      <c r="G7078" s="6">
        <f t="shared" si="3"/>
        <v>0</v>
      </c>
      <c r="H7078" s="6">
        <f t="shared" si="4"/>
        <v>1</v>
      </c>
      <c r="I7078" s="6" t="str">
        <f>IF(OR(A7078="",COUNTIF('Message audit'!$A$2:$A$201,A7078)=0,AND(B7078&lt;&gt;"To",B7078&lt;&gt;"CC",B7078&lt;&gt;"BCC"),E7078&lt;&gt;"BASIC_OK"),"REVIEW","OK")</f>
        <v>OK</v>
      </c>
    </row>
    <row r="7079">
      <c r="A7079" s="5" t="s">
        <v>280</v>
      </c>
      <c r="B7079" s="5" t="s">
        <v>21</v>
      </c>
      <c r="C7079" s="5" t="s">
        <v>2310</v>
      </c>
      <c r="D7079" s="6" t="str">
        <f t="shared" si="1"/>
        <v>person2078@demo.invalid</v>
      </c>
      <c r="E7079" s="6" t="str">
        <f t="shared" si="2"/>
        <v>BASIC_OK</v>
      </c>
      <c r="F7079" s="6" t="str">
        <f>IF(E7079&lt;&gt;"BASIC_OK","REVIEW",IF(RIGHT(D7079,LEN(LOWER(TRIM('Audit summary'!$B$16)))+1)="@"&amp;LOWER(TRIM('Audit summary'!$B$16)),"INTERNAL","EXTERNAL"))</f>
        <v>INTERNAL</v>
      </c>
      <c r="G7079" s="6">
        <f t="shared" si="3"/>
        <v>0</v>
      </c>
      <c r="H7079" s="6">
        <f t="shared" si="4"/>
        <v>1</v>
      </c>
      <c r="I7079" s="6" t="str">
        <f>IF(OR(A7079="",COUNTIF('Message audit'!$A$2:$A$201,A7079)=0,AND(B7079&lt;&gt;"To",B7079&lt;&gt;"CC",B7079&lt;&gt;"BCC"),E7079&lt;&gt;"BASIC_OK"),"REVIEW","OK")</f>
        <v>OK</v>
      </c>
    </row>
    <row r="7080">
      <c r="A7080" s="5" t="s">
        <v>280</v>
      </c>
      <c r="B7080" s="5" t="s">
        <v>50</v>
      </c>
      <c r="C7080" s="5" t="s">
        <v>2311</v>
      </c>
      <c r="D7080" s="6" t="str">
        <f t="shared" si="1"/>
        <v>person2079@demo.invalid</v>
      </c>
      <c r="E7080" s="6" t="str">
        <f t="shared" si="2"/>
        <v>BASIC_OK</v>
      </c>
      <c r="F7080" s="6" t="str">
        <f>IF(E7080&lt;&gt;"BASIC_OK","REVIEW",IF(RIGHT(D7080,LEN(LOWER(TRIM('Audit summary'!$B$16)))+1)="@"&amp;LOWER(TRIM('Audit summary'!$B$16)),"INTERNAL","EXTERNAL"))</f>
        <v>INTERNAL</v>
      </c>
      <c r="G7080" s="6">
        <f t="shared" si="3"/>
        <v>0</v>
      </c>
      <c r="H7080" s="6">
        <f t="shared" si="4"/>
        <v>1</v>
      </c>
      <c r="I7080" s="6" t="str">
        <f>IF(OR(A7080="",COUNTIF('Message audit'!$A$2:$A$201,A7080)=0,AND(B7080&lt;&gt;"To",B7080&lt;&gt;"CC",B7080&lt;&gt;"BCC"),E7080&lt;&gt;"BASIC_OK"),"REVIEW","OK")</f>
        <v>OK</v>
      </c>
    </row>
    <row r="7081">
      <c r="A7081" s="5" t="s">
        <v>280</v>
      </c>
      <c r="B7081" s="5" t="s">
        <v>65</v>
      </c>
      <c r="C7081" s="5" t="s">
        <v>2312</v>
      </c>
      <c r="D7081" s="6" t="str">
        <f t="shared" si="1"/>
        <v>person2080@example.org</v>
      </c>
      <c r="E7081" s="6" t="str">
        <f t="shared" si="2"/>
        <v>BASIC_OK</v>
      </c>
      <c r="F7081" s="6" t="str">
        <f>IF(E7081&lt;&gt;"BASIC_OK","REVIEW",IF(RIGHT(D7081,LEN(LOWER(TRIM('Audit summary'!$B$16)))+1)="@"&amp;LOWER(TRIM('Audit summary'!$B$16)),"INTERNAL","EXTERNAL"))</f>
        <v>EXTERNAL</v>
      </c>
      <c r="G7081" s="6">
        <f t="shared" si="3"/>
        <v>0</v>
      </c>
      <c r="H7081" s="6">
        <f t="shared" si="4"/>
        <v>1</v>
      </c>
      <c r="I7081" s="6" t="str">
        <f>IF(OR(A7081="",COUNTIF('Message audit'!$A$2:$A$201,A7081)=0,AND(B7081&lt;&gt;"To",B7081&lt;&gt;"CC",B7081&lt;&gt;"BCC"),E7081&lt;&gt;"BASIC_OK"),"REVIEW","OK")</f>
        <v>OK</v>
      </c>
    </row>
    <row r="7082">
      <c r="A7082" s="5" t="s">
        <v>280</v>
      </c>
      <c r="B7082" s="5" t="s">
        <v>21</v>
      </c>
      <c r="C7082" s="5" t="s">
        <v>2313</v>
      </c>
      <c r="D7082" s="6" t="str">
        <f t="shared" si="1"/>
        <v>person2081@demo.invalid</v>
      </c>
      <c r="E7082" s="6" t="str">
        <f t="shared" si="2"/>
        <v>BASIC_OK</v>
      </c>
      <c r="F7082" s="6" t="str">
        <f>IF(E7082&lt;&gt;"BASIC_OK","REVIEW",IF(RIGHT(D7082,LEN(LOWER(TRIM('Audit summary'!$B$16)))+1)="@"&amp;LOWER(TRIM('Audit summary'!$B$16)),"INTERNAL","EXTERNAL"))</f>
        <v>INTERNAL</v>
      </c>
      <c r="G7082" s="6">
        <f t="shared" si="3"/>
        <v>0</v>
      </c>
      <c r="H7082" s="6">
        <f t="shared" si="4"/>
        <v>1</v>
      </c>
      <c r="I7082" s="6" t="str">
        <f>IF(OR(A7082="",COUNTIF('Message audit'!$A$2:$A$201,A7082)=0,AND(B7082&lt;&gt;"To",B7082&lt;&gt;"CC",B7082&lt;&gt;"BCC"),E7082&lt;&gt;"BASIC_OK"),"REVIEW","OK")</f>
        <v>OK</v>
      </c>
    </row>
    <row r="7083">
      <c r="A7083" s="5" t="s">
        <v>280</v>
      </c>
      <c r="B7083" s="5" t="s">
        <v>50</v>
      </c>
      <c r="C7083" s="5" t="s">
        <v>2314</v>
      </c>
      <c r="D7083" s="6" t="str">
        <f t="shared" si="1"/>
        <v>person2082@demo.invalid</v>
      </c>
      <c r="E7083" s="6" t="str">
        <f t="shared" si="2"/>
        <v>BASIC_OK</v>
      </c>
      <c r="F7083" s="6" t="str">
        <f>IF(E7083&lt;&gt;"BASIC_OK","REVIEW",IF(RIGHT(D7083,LEN(LOWER(TRIM('Audit summary'!$B$16)))+1)="@"&amp;LOWER(TRIM('Audit summary'!$B$16)),"INTERNAL","EXTERNAL"))</f>
        <v>INTERNAL</v>
      </c>
      <c r="G7083" s="6">
        <f t="shared" si="3"/>
        <v>0</v>
      </c>
      <c r="H7083" s="6">
        <f t="shared" si="4"/>
        <v>1</v>
      </c>
      <c r="I7083" s="6" t="str">
        <f>IF(OR(A7083="",COUNTIF('Message audit'!$A$2:$A$201,A7083)=0,AND(B7083&lt;&gt;"To",B7083&lt;&gt;"CC",B7083&lt;&gt;"BCC"),E7083&lt;&gt;"BASIC_OK"),"REVIEW","OK")</f>
        <v>OK</v>
      </c>
    </row>
    <row r="7084">
      <c r="A7084" s="5" t="s">
        <v>280</v>
      </c>
      <c r="B7084" s="5" t="s">
        <v>65</v>
      </c>
      <c r="C7084" s="5" t="s">
        <v>2315</v>
      </c>
      <c r="D7084" s="6" t="str">
        <f t="shared" si="1"/>
        <v>person2083@demo.invalid</v>
      </c>
      <c r="E7084" s="6" t="str">
        <f t="shared" si="2"/>
        <v>BASIC_OK</v>
      </c>
      <c r="F7084" s="6" t="str">
        <f>IF(E7084&lt;&gt;"BASIC_OK","REVIEW",IF(RIGHT(D7084,LEN(LOWER(TRIM('Audit summary'!$B$16)))+1)="@"&amp;LOWER(TRIM('Audit summary'!$B$16)),"INTERNAL","EXTERNAL"))</f>
        <v>INTERNAL</v>
      </c>
      <c r="G7084" s="6">
        <f t="shared" si="3"/>
        <v>0</v>
      </c>
      <c r="H7084" s="6">
        <f t="shared" si="4"/>
        <v>1</v>
      </c>
      <c r="I7084" s="6" t="str">
        <f>IF(OR(A7084="",COUNTIF('Message audit'!$A$2:$A$201,A7084)=0,AND(B7084&lt;&gt;"To",B7084&lt;&gt;"CC",B7084&lt;&gt;"BCC"),E7084&lt;&gt;"BASIC_OK"),"REVIEW","OK")</f>
        <v>OK</v>
      </c>
    </row>
    <row r="7085">
      <c r="A7085" s="5" t="s">
        <v>280</v>
      </c>
      <c r="B7085" s="5" t="s">
        <v>21</v>
      </c>
      <c r="C7085" s="5" t="s">
        <v>2316</v>
      </c>
      <c r="D7085" s="6" t="str">
        <f t="shared" si="1"/>
        <v>person2084@demo.invalid</v>
      </c>
      <c r="E7085" s="6" t="str">
        <f t="shared" si="2"/>
        <v>BASIC_OK</v>
      </c>
      <c r="F7085" s="6" t="str">
        <f>IF(E7085&lt;&gt;"BASIC_OK","REVIEW",IF(RIGHT(D7085,LEN(LOWER(TRIM('Audit summary'!$B$16)))+1)="@"&amp;LOWER(TRIM('Audit summary'!$B$16)),"INTERNAL","EXTERNAL"))</f>
        <v>INTERNAL</v>
      </c>
      <c r="G7085" s="6">
        <f t="shared" si="3"/>
        <v>0</v>
      </c>
      <c r="H7085" s="6">
        <f t="shared" si="4"/>
        <v>1</v>
      </c>
      <c r="I7085" s="6" t="str">
        <f>IF(OR(A7085="",COUNTIF('Message audit'!$A$2:$A$201,A7085)=0,AND(B7085&lt;&gt;"To",B7085&lt;&gt;"CC",B7085&lt;&gt;"BCC"),E7085&lt;&gt;"BASIC_OK"),"REVIEW","OK")</f>
        <v>OK</v>
      </c>
    </row>
    <row r="7086">
      <c r="A7086" s="5" t="s">
        <v>280</v>
      </c>
      <c r="B7086" s="5" t="s">
        <v>50</v>
      </c>
      <c r="C7086" s="5" t="s">
        <v>2317</v>
      </c>
      <c r="D7086" s="6" t="str">
        <f t="shared" si="1"/>
        <v>person2085@example.org</v>
      </c>
      <c r="E7086" s="6" t="str">
        <f t="shared" si="2"/>
        <v>BASIC_OK</v>
      </c>
      <c r="F7086" s="6" t="str">
        <f>IF(E7086&lt;&gt;"BASIC_OK","REVIEW",IF(RIGHT(D7086,LEN(LOWER(TRIM('Audit summary'!$B$16)))+1)="@"&amp;LOWER(TRIM('Audit summary'!$B$16)),"INTERNAL","EXTERNAL"))</f>
        <v>EXTERNAL</v>
      </c>
      <c r="G7086" s="6">
        <f t="shared" si="3"/>
        <v>0</v>
      </c>
      <c r="H7086" s="6">
        <f t="shared" si="4"/>
        <v>1</v>
      </c>
      <c r="I7086" s="6" t="str">
        <f>IF(OR(A7086="",COUNTIF('Message audit'!$A$2:$A$201,A7086)=0,AND(B7086&lt;&gt;"To",B7086&lt;&gt;"CC",B7086&lt;&gt;"BCC"),E7086&lt;&gt;"BASIC_OK"),"REVIEW","OK")</f>
        <v>OK</v>
      </c>
    </row>
    <row r="7087">
      <c r="A7087" s="5" t="s">
        <v>280</v>
      </c>
      <c r="B7087" s="5" t="s">
        <v>65</v>
      </c>
      <c r="C7087" s="5" t="s">
        <v>2318</v>
      </c>
      <c r="D7087" s="6" t="str">
        <f t="shared" si="1"/>
        <v>person2086@demo.invalid</v>
      </c>
      <c r="E7087" s="6" t="str">
        <f t="shared" si="2"/>
        <v>BASIC_OK</v>
      </c>
      <c r="F7087" s="6" t="str">
        <f>IF(E7087&lt;&gt;"BASIC_OK","REVIEW",IF(RIGHT(D7087,LEN(LOWER(TRIM('Audit summary'!$B$16)))+1)="@"&amp;LOWER(TRIM('Audit summary'!$B$16)),"INTERNAL","EXTERNAL"))</f>
        <v>INTERNAL</v>
      </c>
      <c r="G7087" s="6">
        <f t="shared" si="3"/>
        <v>0</v>
      </c>
      <c r="H7087" s="6">
        <f t="shared" si="4"/>
        <v>1</v>
      </c>
      <c r="I7087" s="6" t="str">
        <f>IF(OR(A7087="",COUNTIF('Message audit'!$A$2:$A$201,A7087)=0,AND(B7087&lt;&gt;"To",B7087&lt;&gt;"CC",B7087&lt;&gt;"BCC"),E7087&lt;&gt;"BASIC_OK"),"REVIEW","OK")</f>
        <v>OK</v>
      </c>
    </row>
    <row r="7088">
      <c r="A7088" s="5" t="s">
        <v>280</v>
      </c>
      <c r="B7088" s="5" t="s">
        <v>21</v>
      </c>
      <c r="C7088" s="5" t="s">
        <v>2319</v>
      </c>
      <c r="D7088" s="6" t="str">
        <f t="shared" si="1"/>
        <v>person2087@demo.invalid</v>
      </c>
      <c r="E7088" s="6" t="str">
        <f t="shared" si="2"/>
        <v>BASIC_OK</v>
      </c>
      <c r="F7088" s="6" t="str">
        <f>IF(E7088&lt;&gt;"BASIC_OK","REVIEW",IF(RIGHT(D7088,LEN(LOWER(TRIM('Audit summary'!$B$16)))+1)="@"&amp;LOWER(TRIM('Audit summary'!$B$16)),"INTERNAL","EXTERNAL"))</f>
        <v>INTERNAL</v>
      </c>
      <c r="G7088" s="6">
        <f t="shared" si="3"/>
        <v>0</v>
      </c>
      <c r="H7088" s="6">
        <f t="shared" si="4"/>
        <v>1</v>
      </c>
      <c r="I7088" s="6" t="str">
        <f>IF(OR(A7088="",COUNTIF('Message audit'!$A$2:$A$201,A7088)=0,AND(B7088&lt;&gt;"To",B7088&lt;&gt;"CC",B7088&lt;&gt;"BCC"),E7088&lt;&gt;"BASIC_OK"),"REVIEW","OK")</f>
        <v>OK</v>
      </c>
    </row>
    <row r="7089">
      <c r="A7089" s="5" t="s">
        <v>280</v>
      </c>
      <c r="B7089" s="5" t="s">
        <v>50</v>
      </c>
      <c r="C7089" s="5" t="s">
        <v>2320</v>
      </c>
      <c r="D7089" s="6" t="str">
        <f t="shared" si="1"/>
        <v>person2088@demo.invalid</v>
      </c>
      <c r="E7089" s="6" t="str">
        <f t="shared" si="2"/>
        <v>BASIC_OK</v>
      </c>
      <c r="F7089" s="6" t="str">
        <f>IF(E7089&lt;&gt;"BASIC_OK","REVIEW",IF(RIGHT(D7089,LEN(LOWER(TRIM('Audit summary'!$B$16)))+1)="@"&amp;LOWER(TRIM('Audit summary'!$B$16)),"INTERNAL","EXTERNAL"))</f>
        <v>INTERNAL</v>
      </c>
      <c r="G7089" s="6">
        <f t="shared" si="3"/>
        <v>0</v>
      </c>
      <c r="H7089" s="6">
        <f t="shared" si="4"/>
        <v>1</v>
      </c>
      <c r="I7089" s="6" t="str">
        <f>IF(OR(A7089="",COUNTIF('Message audit'!$A$2:$A$201,A7089)=0,AND(B7089&lt;&gt;"To",B7089&lt;&gt;"CC",B7089&lt;&gt;"BCC"),E7089&lt;&gt;"BASIC_OK"),"REVIEW","OK")</f>
        <v>OK</v>
      </c>
    </row>
    <row r="7090">
      <c r="A7090" s="5" t="s">
        <v>280</v>
      </c>
      <c r="B7090" s="5" t="s">
        <v>65</v>
      </c>
      <c r="C7090" s="5" t="s">
        <v>2321</v>
      </c>
      <c r="D7090" s="6" t="str">
        <f t="shared" si="1"/>
        <v>person2089@demo.invalid</v>
      </c>
      <c r="E7090" s="6" t="str">
        <f t="shared" si="2"/>
        <v>BASIC_OK</v>
      </c>
      <c r="F7090" s="6" t="str">
        <f>IF(E7090&lt;&gt;"BASIC_OK","REVIEW",IF(RIGHT(D7090,LEN(LOWER(TRIM('Audit summary'!$B$16)))+1)="@"&amp;LOWER(TRIM('Audit summary'!$B$16)),"INTERNAL","EXTERNAL"))</f>
        <v>INTERNAL</v>
      </c>
      <c r="G7090" s="6">
        <f t="shared" si="3"/>
        <v>0</v>
      </c>
      <c r="H7090" s="6">
        <f t="shared" si="4"/>
        <v>1</v>
      </c>
      <c r="I7090" s="6" t="str">
        <f>IF(OR(A7090="",COUNTIF('Message audit'!$A$2:$A$201,A7090)=0,AND(B7090&lt;&gt;"To",B7090&lt;&gt;"CC",B7090&lt;&gt;"BCC"),E7090&lt;&gt;"BASIC_OK"),"REVIEW","OK")</f>
        <v>OK</v>
      </c>
    </row>
    <row r="7091">
      <c r="A7091" s="5" t="s">
        <v>280</v>
      </c>
      <c r="B7091" s="5" t="s">
        <v>21</v>
      </c>
      <c r="C7091" s="5" t="s">
        <v>2322</v>
      </c>
      <c r="D7091" s="6" t="str">
        <f t="shared" si="1"/>
        <v>person2090@example.org</v>
      </c>
      <c r="E7091" s="6" t="str">
        <f t="shared" si="2"/>
        <v>BASIC_OK</v>
      </c>
      <c r="F7091" s="6" t="str">
        <f>IF(E7091&lt;&gt;"BASIC_OK","REVIEW",IF(RIGHT(D7091,LEN(LOWER(TRIM('Audit summary'!$B$16)))+1)="@"&amp;LOWER(TRIM('Audit summary'!$B$16)),"INTERNAL","EXTERNAL"))</f>
        <v>EXTERNAL</v>
      </c>
      <c r="G7091" s="6">
        <f t="shared" si="3"/>
        <v>0</v>
      </c>
      <c r="H7091" s="6">
        <f t="shared" si="4"/>
        <v>1</v>
      </c>
      <c r="I7091" s="6" t="str">
        <f>IF(OR(A7091="",COUNTIF('Message audit'!$A$2:$A$201,A7091)=0,AND(B7091&lt;&gt;"To",B7091&lt;&gt;"CC",B7091&lt;&gt;"BCC"),E7091&lt;&gt;"BASIC_OK"),"REVIEW","OK")</f>
        <v>OK</v>
      </c>
    </row>
    <row r="7092">
      <c r="A7092" s="5" t="s">
        <v>280</v>
      </c>
      <c r="B7092" s="5" t="s">
        <v>50</v>
      </c>
      <c r="C7092" s="5" t="s">
        <v>2323</v>
      </c>
      <c r="D7092" s="6" t="str">
        <f t="shared" si="1"/>
        <v>person2091@demo.invalid</v>
      </c>
      <c r="E7092" s="6" t="str">
        <f t="shared" si="2"/>
        <v>BASIC_OK</v>
      </c>
      <c r="F7092" s="6" t="str">
        <f>IF(E7092&lt;&gt;"BASIC_OK","REVIEW",IF(RIGHT(D7092,LEN(LOWER(TRIM('Audit summary'!$B$16)))+1)="@"&amp;LOWER(TRIM('Audit summary'!$B$16)),"INTERNAL","EXTERNAL"))</f>
        <v>INTERNAL</v>
      </c>
      <c r="G7092" s="6">
        <f t="shared" si="3"/>
        <v>0</v>
      </c>
      <c r="H7092" s="6">
        <f t="shared" si="4"/>
        <v>1</v>
      </c>
      <c r="I7092" s="6" t="str">
        <f>IF(OR(A7092="",COUNTIF('Message audit'!$A$2:$A$201,A7092)=0,AND(B7092&lt;&gt;"To",B7092&lt;&gt;"CC",B7092&lt;&gt;"BCC"),E7092&lt;&gt;"BASIC_OK"),"REVIEW","OK")</f>
        <v>OK</v>
      </c>
    </row>
    <row r="7093">
      <c r="A7093" s="5" t="s">
        <v>280</v>
      </c>
      <c r="B7093" s="5" t="s">
        <v>65</v>
      </c>
      <c r="C7093" s="5" t="s">
        <v>2324</v>
      </c>
      <c r="D7093" s="6" t="str">
        <f t="shared" si="1"/>
        <v>person2092@demo.invalid</v>
      </c>
      <c r="E7093" s="6" t="str">
        <f t="shared" si="2"/>
        <v>BASIC_OK</v>
      </c>
      <c r="F7093" s="6" t="str">
        <f>IF(E7093&lt;&gt;"BASIC_OK","REVIEW",IF(RIGHT(D7093,LEN(LOWER(TRIM('Audit summary'!$B$16)))+1)="@"&amp;LOWER(TRIM('Audit summary'!$B$16)),"INTERNAL","EXTERNAL"))</f>
        <v>INTERNAL</v>
      </c>
      <c r="G7093" s="6">
        <f t="shared" si="3"/>
        <v>0</v>
      </c>
      <c r="H7093" s="6">
        <f t="shared" si="4"/>
        <v>1</v>
      </c>
      <c r="I7093" s="6" t="str">
        <f>IF(OR(A7093="",COUNTIF('Message audit'!$A$2:$A$201,A7093)=0,AND(B7093&lt;&gt;"To",B7093&lt;&gt;"CC",B7093&lt;&gt;"BCC"),E7093&lt;&gt;"BASIC_OK"),"REVIEW","OK")</f>
        <v>OK</v>
      </c>
    </row>
    <row r="7094">
      <c r="A7094" s="5" t="s">
        <v>280</v>
      </c>
      <c r="B7094" s="5" t="s">
        <v>21</v>
      </c>
      <c r="C7094" s="5" t="s">
        <v>2325</v>
      </c>
      <c r="D7094" s="6" t="str">
        <f t="shared" si="1"/>
        <v>person2093@demo.invalid</v>
      </c>
      <c r="E7094" s="6" t="str">
        <f t="shared" si="2"/>
        <v>BASIC_OK</v>
      </c>
      <c r="F7094" s="6" t="str">
        <f>IF(E7094&lt;&gt;"BASIC_OK","REVIEW",IF(RIGHT(D7094,LEN(LOWER(TRIM('Audit summary'!$B$16)))+1)="@"&amp;LOWER(TRIM('Audit summary'!$B$16)),"INTERNAL","EXTERNAL"))</f>
        <v>INTERNAL</v>
      </c>
      <c r="G7094" s="6">
        <f t="shared" si="3"/>
        <v>0</v>
      </c>
      <c r="H7094" s="6">
        <f t="shared" si="4"/>
        <v>1</v>
      </c>
      <c r="I7094" s="6" t="str">
        <f>IF(OR(A7094="",COUNTIF('Message audit'!$A$2:$A$201,A7094)=0,AND(B7094&lt;&gt;"To",B7094&lt;&gt;"CC",B7094&lt;&gt;"BCC"),E7094&lt;&gt;"BASIC_OK"),"REVIEW","OK")</f>
        <v>OK</v>
      </c>
    </row>
    <row r="7095">
      <c r="A7095" s="5" t="s">
        <v>280</v>
      </c>
      <c r="B7095" s="5" t="s">
        <v>50</v>
      </c>
      <c r="C7095" s="5" t="s">
        <v>2326</v>
      </c>
      <c r="D7095" s="6" t="str">
        <f t="shared" si="1"/>
        <v>person2094@demo.invalid</v>
      </c>
      <c r="E7095" s="6" t="str">
        <f t="shared" si="2"/>
        <v>BASIC_OK</v>
      </c>
      <c r="F7095" s="6" t="str">
        <f>IF(E7095&lt;&gt;"BASIC_OK","REVIEW",IF(RIGHT(D7095,LEN(LOWER(TRIM('Audit summary'!$B$16)))+1)="@"&amp;LOWER(TRIM('Audit summary'!$B$16)),"INTERNAL","EXTERNAL"))</f>
        <v>INTERNAL</v>
      </c>
      <c r="G7095" s="6">
        <f t="shared" si="3"/>
        <v>0</v>
      </c>
      <c r="H7095" s="6">
        <f t="shared" si="4"/>
        <v>1</v>
      </c>
      <c r="I7095" s="6" t="str">
        <f>IF(OR(A7095="",COUNTIF('Message audit'!$A$2:$A$201,A7095)=0,AND(B7095&lt;&gt;"To",B7095&lt;&gt;"CC",B7095&lt;&gt;"BCC"),E7095&lt;&gt;"BASIC_OK"),"REVIEW","OK")</f>
        <v>OK</v>
      </c>
    </row>
    <row r="7096">
      <c r="A7096" s="5" t="s">
        <v>280</v>
      </c>
      <c r="B7096" s="5" t="s">
        <v>65</v>
      </c>
      <c r="C7096" s="5" t="s">
        <v>2327</v>
      </c>
      <c r="D7096" s="6" t="str">
        <f t="shared" si="1"/>
        <v>person2095@example.org</v>
      </c>
      <c r="E7096" s="6" t="str">
        <f t="shared" si="2"/>
        <v>BASIC_OK</v>
      </c>
      <c r="F7096" s="6" t="str">
        <f>IF(E7096&lt;&gt;"BASIC_OK","REVIEW",IF(RIGHT(D7096,LEN(LOWER(TRIM('Audit summary'!$B$16)))+1)="@"&amp;LOWER(TRIM('Audit summary'!$B$16)),"INTERNAL","EXTERNAL"))</f>
        <v>EXTERNAL</v>
      </c>
      <c r="G7096" s="6">
        <f t="shared" si="3"/>
        <v>0</v>
      </c>
      <c r="H7096" s="6">
        <f t="shared" si="4"/>
        <v>1</v>
      </c>
      <c r="I7096" s="6" t="str">
        <f>IF(OR(A7096="",COUNTIF('Message audit'!$A$2:$A$201,A7096)=0,AND(B7096&lt;&gt;"To",B7096&lt;&gt;"CC",B7096&lt;&gt;"BCC"),E7096&lt;&gt;"BASIC_OK"),"REVIEW","OK")</f>
        <v>OK</v>
      </c>
    </row>
    <row r="7097">
      <c r="A7097" s="5" t="s">
        <v>280</v>
      </c>
      <c r="B7097" s="5" t="s">
        <v>21</v>
      </c>
      <c r="C7097" s="5" t="s">
        <v>2328</v>
      </c>
      <c r="D7097" s="6" t="str">
        <f t="shared" si="1"/>
        <v>person2096@demo.invalid</v>
      </c>
      <c r="E7097" s="6" t="str">
        <f t="shared" si="2"/>
        <v>BASIC_OK</v>
      </c>
      <c r="F7097" s="6" t="str">
        <f>IF(E7097&lt;&gt;"BASIC_OK","REVIEW",IF(RIGHT(D7097,LEN(LOWER(TRIM('Audit summary'!$B$16)))+1)="@"&amp;LOWER(TRIM('Audit summary'!$B$16)),"INTERNAL","EXTERNAL"))</f>
        <v>INTERNAL</v>
      </c>
      <c r="G7097" s="6">
        <f t="shared" si="3"/>
        <v>0</v>
      </c>
      <c r="H7097" s="6">
        <f t="shared" si="4"/>
        <v>1</v>
      </c>
      <c r="I7097" s="6" t="str">
        <f>IF(OR(A7097="",COUNTIF('Message audit'!$A$2:$A$201,A7097)=0,AND(B7097&lt;&gt;"To",B7097&lt;&gt;"CC",B7097&lt;&gt;"BCC"),E7097&lt;&gt;"BASIC_OK"),"REVIEW","OK")</f>
        <v>OK</v>
      </c>
    </row>
    <row r="7098">
      <c r="A7098" s="5" t="s">
        <v>280</v>
      </c>
      <c r="B7098" s="5" t="s">
        <v>50</v>
      </c>
      <c r="C7098" s="5" t="s">
        <v>2329</v>
      </c>
      <c r="D7098" s="6" t="str">
        <f t="shared" si="1"/>
        <v>person2097@demo.invalid</v>
      </c>
      <c r="E7098" s="6" t="str">
        <f t="shared" si="2"/>
        <v>BASIC_OK</v>
      </c>
      <c r="F7098" s="6" t="str">
        <f>IF(E7098&lt;&gt;"BASIC_OK","REVIEW",IF(RIGHT(D7098,LEN(LOWER(TRIM('Audit summary'!$B$16)))+1)="@"&amp;LOWER(TRIM('Audit summary'!$B$16)),"INTERNAL","EXTERNAL"))</f>
        <v>INTERNAL</v>
      </c>
      <c r="G7098" s="6">
        <f t="shared" si="3"/>
        <v>0</v>
      </c>
      <c r="H7098" s="6">
        <f t="shared" si="4"/>
        <v>1</v>
      </c>
      <c r="I7098" s="6" t="str">
        <f>IF(OR(A7098="",COUNTIF('Message audit'!$A$2:$A$201,A7098)=0,AND(B7098&lt;&gt;"To",B7098&lt;&gt;"CC",B7098&lt;&gt;"BCC"),E7098&lt;&gt;"BASIC_OK"),"REVIEW","OK")</f>
        <v>OK</v>
      </c>
    </row>
    <row r="7099">
      <c r="A7099" s="5" t="s">
        <v>280</v>
      </c>
      <c r="B7099" s="5" t="s">
        <v>65</v>
      </c>
      <c r="C7099" s="5" t="s">
        <v>2330</v>
      </c>
      <c r="D7099" s="6" t="str">
        <f t="shared" si="1"/>
        <v>person2098@demo.invalid</v>
      </c>
      <c r="E7099" s="6" t="str">
        <f t="shared" si="2"/>
        <v>BASIC_OK</v>
      </c>
      <c r="F7099" s="6" t="str">
        <f>IF(E7099&lt;&gt;"BASIC_OK","REVIEW",IF(RIGHT(D7099,LEN(LOWER(TRIM('Audit summary'!$B$16)))+1)="@"&amp;LOWER(TRIM('Audit summary'!$B$16)),"INTERNAL","EXTERNAL"))</f>
        <v>INTERNAL</v>
      </c>
      <c r="G7099" s="6">
        <f t="shared" si="3"/>
        <v>0</v>
      </c>
      <c r="H7099" s="6">
        <f t="shared" si="4"/>
        <v>1</v>
      </c>
      <c r="I7099" s="6" t="str">
        <f>IF(OR(A7099="",COUNTIF('Message audit'!$A$2:$A$201,A7099)=0,AND(B7099&lt;&gt;"To",B7099&lt;&gt;"CC",B7099&lt;&gt;"BCC"),E7099&lt;&gt;"BASIC_OK"),"REVIEW","OK")</f>
        <v>OK</v>
      </c>
    </row>
    <row r="7100">
      <c r="A7100" s="5" t="s">
        <v>280</v>
      </c>
      <c r="B7100" s="5" t="s">
        <v>21</v>
      </c>
      <c r="C7100" s="5" t="s">
        <v>2331</v>
      </c>
      <c r="D7100" s="6" t="str">
        <f t="shared" si="1"/>
        <v>person2099@demo.invalid</v>
      </c>
      <c r="E7100" s="6" t="str">
        <f t="shared" si="2"/>
        <v>BASIC_OK</v>
      </c>
      <c r="F7100" s="6" t="str">
        <f>IF(E7100&lt;&gt;"BASIC_OK","REVIEW",IF(RIGHT(D7100,LEN(LOWER(TRIM('Audit summary'!$B$16)))+1)="@"&amp;LOWER(TRIM('Audit summary'!$B$16)),"INTERNAL","EXTERNAL"))</f>
        <v>INTERNAL</v>
      </c>
      <c r="G7100" s="6">
        <f t="shared" si="3"/>
        <v>0</v>
      </c>
      <c r="H7100" s="6">
        <f t="shared" si="4"/>
        <v>1</v>
      </c>
      <c r="I7100" s="6" t="str">
        <f>IF(OR(A7100="",COUNTIF('Message audit'!$A$2:$A$201,A7100)=0,AND(B7100&lt;&gt;"To",B7100&lt;&gt;"CC",B7100&lt;&gt;"BCC"),E7100&lt;&gt;"BASIC_OK"),"REVIEW","OK")</f>
        <v>OK</v>
      </c>
    </row>
    <row r="7101">
      <c r="A7101" s="5" t="s">
        <v>280</v>
      </c>
      <c r="B7101" s="5" t="s">
        <v>50</v>
      </c>
      <c r="D7101" s="6" t="str">
        <f t="shared" si="1"/>
        <v/>
      </c>
      <c r="E7101" s="6" t="str">
        <f t="shared" si="2"/>
        <v>MISSING</v>
      </c>
      <c r="F7101" s="6" t="str">
        <f>IF(E7101&lt;&gt;"BASIC_OK","REVIEW",IF(RIGHT(D7101,LEN(LOWER(TRIM('Audit summary'!$B$16)))+1)="@"&amp;LOWER(TRIM('Audit summary'!$B$16)),"INTERNAL","EXTERNAL"))</f>
        <v>REVIEW</v>
      </c>
      <c r="G7101" s="6">
        <f t="shared" si="3"/>
        <v>0</v>
      </c>
      <c r="H7101" s="6">
        <f t="shared" si="4"/>
        <v>0</v>
      </c>
      <c r="I7101" s="6" t="str">
        <f>IF(OR(A7101="",COUNTIF('Message audit'!$A$2:$A$201,A7101)=0,AND(B7101&lt;&gt;"To",B7101&lt;&gt;"CC",B7101&lt;&gt;"BCC"),E7101&lt;&gt;"BASIC_OK"),"REVIEW","OK")</f>
        <v>REVIEW</v>
      </c>
    </row>
    <row r="7102">
      <c r="A7102" s="5" t="s">
        <v>280</v>
      </c>
      <c r="B7102" s="5" t="s">
        <v>65</v>
      </c>
      <c r="C7102" s="5" t="s">
        <v>2332</v>
      </c>
      <c r="D7102" s="6" t="str">
        <f t="shared" si="1"/>
        <v>broken-2101</v>
      </c>
      <c r="E7102" s="6" t="str">
        <f t="shared" si="2"/>
        <v>REVIEW</v>
      </c>
      <c r="F7102" s="6" t="str">
        <f>IF(E7102&lt;&gt;"BASIC_OK","REVIEW",IF(RIGHT(D7102,LEN(LOWER(TRIM('Audit summary'!$B$16)))+1)="@"&amp;LOWER(TRIM('Audit summary'!$B$16)),"INTERNAL","EXTERNAL"))</f>
        <v>REVIEW</v>
      </c>
      <c r="G7102" s="6">
        <f t="shared" si="3"/>
        <v>0</v>
      </c>
      <c r="H7102" s="6">
        <f t="shared" si="4"/>
        <v>0</v>
      </c>
      <c r="I7102" s="6" t="str">
        <f>IF(OR(A7102="",COUNTIF('Message audit'!$A$2:$A$201,A7102)=0,AND(B7102&lt;&gt;"To",B7102&lt;&gt;"CC",B7102&lt;&gt;"BCC"),E7102&lt;&gt;"BASIC_OK"),"REVIEW","OK")</f>
        <v>REVIEW</v>
      </c>
    </row>
    <row r="7103">
      <c r="A7103" s="5" t="s">
        <v>281</v>
      </c>
      <c r="B7103" s="5" t="s">
        <v>21</v>
      </c>
      <c r="C7103" s="5" t="s">
        <v>2333</v>
      </c>
      <c r="D7103" s="6" t="str">
        <f t="shared" si="1"/>
        <v>person2102@demo.invalid</v>
      </c>
      <c r="E7103" s="6" t="str">
        <f t="shared" si="2"/>
        <v>BASIC_OK</v>
      </c>
      <c r="F7103" s="6" t="str">
        <f>IF(E7103&lt;&gt;"BASIC_OK","REVIEW",IF(RIGHT(D7103,LEN(LOWER(TRIM('Audit summary'!$B$16)))+1)="@"&amp;LOWER(TRIM('Audit summary'!$B$16)),"INTERNAL","EXTERNAL"))</f>
        <v>INTERNAL</v>
      </c>
      <c r="G7103" s="6">
        <f t="shared" si="3"/>
        <v>0</v>
      </c>
      <c r="H7103" s="6">
        <f t="shared" si="4"/>
        <v>1</v>
      </c>
      <c r="I7103" s="6" t="str">
        <f>IF(OR(A7103="",COUNTIF('Message audit'!$A$2:$A$201,A7103)=0,AND(B7103&lt;&gt;"To",B7103&lt;&gt;"CC",B7103&lt;&gt;"BCC"),E7103&lt;&gt;"BASIC_OK"),"REVIEW","OK")</f>
        <v>OK</v>
      </c>
    </row>
    <row r="7104">
      <c r="A7104" s="5" t="s">
        <v>281</v>
      </c>
      <c r="B7104" s="5" t="s">
        <v>50</v>
      </c>
      <c r="C7104" s="5" t="s">
        <v>2334</v>
      </c>
      <c r="D7104" s="6" t="str">
        <f t="shared" si="1"/>
        <v>person2103@demo.invalid</v>
      </c>
      <c r="E7104" s="6" t="str">
        <f t="shared" si="2"/>
        <v>BASIC_OK</v>
      </c>
      <c r="F7104" s="6" t="str">
        <f>IF(E7104&lt;&gt;"BASIC_OK","REVIEW",IF(RIGHT(D7104,LEN(LOWER(TRIM('Audit summary'!$B$16)))+1)="@"&amp;LOWER(TRIM('Audit summary'!$B$16)),"INTERNAL","EXTERNAL"))</f>
        <v>INTERNAL</v>
      </c>
      <c r="G7104" s="6">
        <f t="shared" si="3"/>
        <v>0</v>
      </c>
      <c r="H7104" s="6">
        <f t="shared" si="4"/>
        <v>1</v>
      </c>
      <c r="I7104" s="6" t="str">
        <f>IF(OR(A7104="",COUNTIF('Message audit'!$A$2:$A$201,A7104)=0,AND(B7104&lt;&gt;"To",B7104&lt;&gt;"CC",B7104&lt;&gt;"BCC"),E7104&lt;&gt;"BASIC_OK"),"REVIEW","OK")</f>
        <v>OK</v>
      </c>
    </row>
    <row r="7105">
      <c r="A7105" s="5" t="s">
        <v>281</v>
      </c>
      <c r="B7105" s="5" t="s">
        <v>65</v>
      </c>
      <c r="C7105" s="5" t="s">
        <v>2335</v>
      </c>
      <c r="D7105" s="6" t="str">
        <f t="shared" si="1"/>
        <v>person2104@demo.invalid</v>
      </c>
      <c r="E7105" s="6" t="str">
        <f t="shared" si="2"/>
        <v>BASIC_OK</v>
      </c>
      <c r="F7105" s="6" t="str">
        <f>IF(E7105&lt;&gt;"BASIC_OK","REVIEW",IF(RIGHT(D7105,LEN(LOWER(TRIM('Audit summary'!$B$16)))+1)="@"&amp;LOWER(TRIM('Audit summary'!$B$16)),"INTERNAL","EXTERNAL"))</f>
        <v>INTERNAL</v>
      </c>
      <c r="G7105" s="6">
        <f t="shared" si="3"/>
        <v>0</v>
      </c>
      <c r="H7105" s="6">
        <f t="shared" si="4"/>
        <v>1</v>
      </c>
      <c r="I7105" s="6" t="str">
        <f>IF(OR(A7105="",COUNTIF('Message audit'!$A$2:$A$201,A7105)=0,AND(B7105&lt;&gt;"To",B7105&lt;&gt;"CC",B7105&lt;&gt;"BCC"),E7105&lt;&gt;"BASIC_OK"),"REVIEW","OK")</f>
        <v>OK</v>
      </c>
    </row>
    <row r="7106">
      <c r="A7106" s="5" t="s">
        <v>281</v>
      </c>
      <c r="B7106" s="5" t="s">
        <v>21</v>
      </c>
      <c r="C7106" s="5" t="s">
        <v>2336</v>
      </c>
      <c r="D7106" s="6" t="str">
        <f t="shared" si="1"/>
        <v>person2105@example.org</v>
      </c>
      <c r="E7106" s="6" t="str">
        <f t="shared" si="2"/>
        <v>BASIC_OK</v>
      </c>
      <c r="F7106" s="6" t="str">
        <f>IF(E7106&lt;&gt;"BASIC_OK","REVIEW",IF(RIGHT(D7106,LEN(LOWER(TRIM('Audit summary'!$B$16)))+1)="@"&amp;LOWER(TRIM('Audit summary'!$B$16)),"INTERNAL","EXTERNAL"))</f>
        <v>EXTERNAL</v>
      </c>
      <c r="G7106" s="6">
        <f t="shared" si="3"/>
        <v>0</v>
      </c>
      <c r="H7106" s="6">
        <f t="shared" si="4"/>
        <v>1</v>
      </c>
      <c r="I7106" s="6" t="str">
        <f>IF(OR(A7106="",COUNTIF('Message audit'!$A$2:$A$201,A7106)=0,AND(B7106&lt;&gt;"To",B7106&lt;&gt;"CC",B7106&lt;&gt;"BCC"),E7106&lt;&gt;"BASIC_OK"),"REVIEW","OK")</f>
        <v>OK</v>
      </c>
    </row>
    <row r="7107">
      <c r="A7107" s="5" t="s">
        <v>281</v>
      </c>
      <c r="B7107" s="5" t="s">
        <v>50</v>
      </c>
      <c r="C7107" s="5" t="s">
        <v>2337</v>
      </c>
      <c r="D7107" s="6" t="str">
        <f t="shared" si="1"/>
        <v>person2106@demo.invalid</v>
      </c>
      <c r="E7107" s="6" t="str">
        <f t="shared" si="2"/>
        <v>BASIC_OK</v>
      </c>
      <c r="F7107" s="6" t="str">
        <f>IF(E7107&lt;&gt;"BASIC_OK","REVIEW",IF(RIGHT(D7107,LEN(LOWER(TRIM('Audit summary'!$B$16)))+1)="@"&amp;LOWER(TRIM('Audit summary'!$B$16)),"INTERNAL","EXTERNAL"))</f>
        <v>INTERNAL</v>
      </c>
      <c r="G7107" s="6">
        <f t="shared" si="3"/>
        <v>0</v>
      </c>
      <c r="H7107" s="6">
        <f t="shared" si="4"/>
        <v>1</v>
      </c>
      <c r="I7107" s="6" t="str">
        <f>IF(OR(A7107="",COUNTIF('Message audit'!$A$2:$A$201,A7107)=0,AND(B7107&lt;&gt;"To",B7107&lt;&gt;"CC",B7107&lt;&gt;"BCC"),E7107&lt;&gt;"BASIC_OK"),"REVIEW","OK")</f>
        <v>OK</v>
      </c>
    </row>
    <row r="7108">
      <c r="A7108" s="5" t="s">
        <v>281</v>
      </c>
      <c r="B7108" s="5" t="s">
        <v>65</v>
      </c>
      <c r="C7108" s="5" t="s">
        <v>2338</v>
      </c>
      <c r="D7108" s="6" t="str">
        <f t="shared" si="1"/>
        <v>person2107@demo.invalid</v>
      </c>
      <c r="E7108" s="6" t="str">
        <f t="shared" si="2"/>
        <v>BASIC_OK</v>
      </c>
      <c r="F7108" s="6" t="str">
        <f>IF(E7108&lt;&gt;"BASIC_OK","REVIEW",IF(RIGHT(D7108,LEN(LOWER(TRIM('Audit summary'!$B$16)))+1)="@"&amp;LOWER(TRIM('Audit summary'!$B$16)),"INTERNAL","EXTERNAL"))</f>
        <v>INTERNAL</v>
      </c>
      <c r="G7108" s="6">
        <f t="shared" si="3"/>
        <v>0</v>
      </c>
      <c r="H7108" s="6">
        <f t="shared" si="4"/>
        <v>1</v>
      </c>
      <c r="I7108" s="6" t="str">
        <f>IF(OR(A7108="",COUNTIF('Message audit'!$A$2:$A$201,A7108)=0,AND(B7108&lt;&gt;"To",B7108&lt;&gt;"CC",B7108&lt;&gt;"BCC"),E7108&lt;&gt;"BASIC_OK"),"REVIEW","OK")</f>
        <v>OK</v>
      </c>
    </row>
    <row r="7109">
      <c r="A7109" s="5" t="s">
        <v>281</v>
      </c>
      <c r="B7109" s="5" t="s">
        <v>21</v>
      </c>
      <c r="C7109" s="5" t="s">
        <v>2339</v>
      </c>
      <c r="D7109" s="6" t="str">
        <f t="shared" si="1"/>
        <v>person2108@demo.invalid</v>
      </c>
      <c r="E7109" s="6" t="str">
        <f t="shared" si="2"/>
        <v>BASIC_OK</v>
      </c>
      <c r="F7109" s="6" t="str">
        <f>IF(E7109&lt;&gt;"BASIC_OK","REVIEW",IF(RIGHT(D7109,LEN(LOWER(TRIM('Audit summary'!$B$16)))+1)="@"&amp;LOWER(TRIM('Audit summary'!$B$16)),"INTERNAL","EXTERNAL"))</f>
        <v>INTERNAL</v>
      </c>
      <c r="G7109" s="6">
        <f t="shared" si="3"/>
        <v>0</v>
      </c>
      <c r="H7109" s="6">
        <f t="shared" si="4"/>
        <v>1</v>
      </c>
      <c r="I7109" s="6" t="str">
        <f>IF(OR(A7109="",COUNTIF('Message audit'!$A$2:$A$201,A7109)=0,AND(B7109&lt;&gt;"To",B7109&lt;&gt;"CC",B7109&lt;&gt;"BCC"),E7109&lt;&gt;"BASIC_OK"),"REVIEW","OK")</f>
        <v>OK</v>
      </c>
    </row>
    <row r="7110">
      <c r="A7110" s="5" t="s">
        <v>281</v>
      </c>
      <c r="B7110" s="5" t="s">
        <v>50</v>
      </c>
      <c r="C7110" s="5" t="s">
        <v>2340</v>
      </c>
      <c r="D7110" s="6" t="str">
        <f t="shared" si="1"/>
        <v>person2109@demo.invalid</v>
      </c>
      <c r="E7110" s="6" t="str">
        <f t="shared" si="2"/>
        <v>BASIC_OK</v>
      </c>
      <c r="F7110" s="6" t="str">
        <f>IF(E7110&lt;&gt;"BASIC_OK","REVIEW",IF(RIGHT(D7110,LEN(LOWER(TRIM('Audit summary'!$B$16)))+1)="@"&amp;LOWER(TRIM('Audit summary'!$B$16)),"INTERNAL","EXTERNAL"))</f>
        <v>INTERNAL</v>
      </c>
      <c r="G7110" s="6">
        <f t="shared" si="3"/>
        <v>0</v>
      </c>
      <c r="H7110" s="6">
        <f t="shared" si="4"/>
        <v>1</v>
      </c>
      <c r="I7110" s="6" t="str">
        <f>IF(OR(A7110="",COUNTIF('Message audit'!$A$2:$A$201,A7110)=0,AND(B7110&lt;&gt;"To",B7110&lt;&gt;"CC",B7110&lt;&gt;"BCC"),E7110&lt;&gt;"BASIC_OK"),"REVIEW","OK")</f>
        <v>OK</v>
      </c>
    </row>
    <row r="7111">
      <c r="A7111" s="5" t="s">
        <v>281</v>
      </c>
      <c r="B7111" s="5" t="s">
        <v>65</v>
      </c>
      <c r="C7111" s="5" t="s">
        <v>2341</v>
      </c>
      <c r="D7111" s="6" t="str">
        <f t="shared" si="1"/>
        <v>person2110@example.org</v>
      </c>
      <c r="E7111" s="6" t="str">
        <f t="shared" si="2"/>
        <v>BASIC_OK</v>
      </c>
      <c r="F7111" s="6" t="str">
        <f>IF(E7111&lt;&gt;"BASIC_OK","REVIEW",IF(RIGHT(D7111,LEN(LOWER(TRIM('Audit summary'!$B$16)))+1)="@"&amp;LOWER(TRIM('Audit summary'!$B$16)),"INTERNAL","EXTERNAL"))</f>
        <v>EXTERNAL</v>
      </c>
      <c r="G7111" s="6">
        <f t="shared" si="3"/>
        <v>0</v>
      </c>
      <c r="H7111" s="6">
        <f t="shared" si="4"/>
        <v>1</v>
      </c>
      <c r="I7111" s="6" t="str">
        <f>IF(OR(A7111="",COUNTIF('Message audit'!$A$2:$A$201,A7111)=0,AND(B7111&lt;&gt;"To",B7111&lt;&gt;"CC",B7111&lt;&gt;"BCC"),E7111&lt;&gt;"BASIC_OK"),"REVIEW","OK")</f>
        <v>OK</v>
      </c>
    </row>
    <row r="7112">
      <c r="A7112" s="5" t="s">
        <v>281</v>
      </c>
      <c r="B7112" s="5" t="s">
        <v>21</v>
      </c>
      <c r="C7112" s="5" t="s">
        <v>2342</v>
      </c>
      <c r="D7112" s="6" t="str">
        <f t="shared" si="1"/>
        <v>person2111@demo.invalid</v>
      </c>
      <c r="E7112" s="6" t="str">
        <f t="shared" si="2"/>
        <v>BASIC_OK</v>
      </c>
      <c r="F7112" s="6" t="str">
        <f>IF(E7112&lt;&gt;"BASIC_OK","REVIEW",IF(RIGHT(D7112,LEN(LOWER(TRIM('Audit summary'!$B$16)))+1)="@"&amp;LOWER(TRIM('Audit summary'!$B$16)),"INTERNAL","EXTERNAL"))</f>
        <v>INTERNAL</v>
      </c>
      <c r="G7112" s="6">
        <f t="shared" si="3"/>
        <v>0</v>
      </c>
      <c r="H7112" s="6">
        <f t="shared" si="4"/>
        <v>1</v>
      </c>
      <c r="I7112" s="6" t="str">
        <f>IF(OR(A7112="",COUNTIF('Message audit'!$A$2:$A$201,A7112)=0,AND(B7112&lt;&gt;"To",B7112&lt;&gt;"CC",B7112&lt;&gt;"BCC"),E7112&lt;&gt;"BASIC_OK"),"REVIEW","OK")</f>
        <v>OK</v>
      </c>
    </row>
    <row r="7113">
      <c r="A7113" s="5" t="s">
        <v>281</v>
      </c>
      <c r="B7113" s="5" t="s">
        <v>50</v>
      </c>
      <c r="C7113" s="5" t="s">
        <v>2343</v>
      </c>
      <c r="D7113" s="6" t="str">
        <f t="shared" si="1"/>
        <v>person2112@demo.invalid</v>
      </c>
      <c r="E7113" s="6" t="str">
        <f t="shared" si="2"/>
        <v>BASIC_OK</v>
      </c>
      <c r="F7113" s="6" t="str">
        <f>IF(E7113&lt;&gt;"BASIC_OK","REVIEW",IF(RIGHT(D7113,LEN(LOWER(TRIM('Audit summary'!$B$16)))+1)="@"&amp;LOWER(TRIM('Audit summary'!$B$16)),"INTERNAL","EXTERNAL"))</f>
        <v>INTERNAL</v>
      </c>
      <c r="G7113" s="6">
        <f t="shared" si="3"/>
        <v>0</v>
      </c>
      <c r="H7113" s="6">
        <f t="shared" si="4"/>
        <v>1</v>
      </c>
      <c r="I7113" s="6" t="str">
        <f>IF(OR(A7113="",COUNTIF('Message audit'!$A$2:$A$201,A7113)=0,AND(B7113&lt;&gt;"To",B7113&lt;&gt;"CC",B7113&lt;&gt;"BCC"),E7113&lt;&gt;"BASIC_OK"),"REVIEW","OK")</f>
        <v>OK</v>
      </c>
    </row>
    <row r="7114">
      <c r="A7114" s="5" t="s">
        <v>281</v>
      </c>
      <c r="B7114" s="5" t="s">
        <v>65</v>
      </c>
      <c r="C7114" s="5" t="s">
        <v>2344</v>
      </c>
      <c r="D7114" s="6" t="str">
        <f t="shared" si="1"/>
        <v>person2113@demo.invalid</v>
      </c>
      <c r="E7114" s="6" t="str">
        <f t="shared" si="2"/>
        <v>BASIC_OK</v>
      </c>
      <c r="F7114" s="6" t="str">
        <f>IF(E7114&lt;&gt;"BASIC_OK","REVIEW",IF(RIGHT(D7114,LEN(LOWER(TRIM('Audit summary'!$B$16)))+1)="@"&amp;LOWER(TRIM('Audit summary'!$B$16)),"INTERNAL","EXTERNAL"))</f>
        <v>INTERNAL</v>
      </c>
      <c r="G7114" s="6">
        <f t="shared" si="3"/>
        <v>0</v>
      </c>
      <c r="H7114" s="6">
        <f t="shared" si="4"/>
        <v>1</v>
      </c>
      <c r="I7114" s="6" t="str">
        <f>IF(OR(A7114="",COUNTIF('Message audit'!$A$2:$A$201,A7114)=0,AND(B7114&lt;&gt;"To",B7114&lt;&gt;"CC",B7114&lt;&gt;"BCC"),E7114&lt;&gt;"BASIC_OK"),"REVIEW","OK")</f>
        <v>OK</v>
      </c>
    </row>
    <row r="7115">
      <c r="A7115" s="5" t="s">
        <v>281</v>
      </c>
      <c r="B7115" s="5" t="s">
        <v>21</v>
      </c>
      <c r="C7115" s="5" t="s">
        <v>2345</v>
      </c>
      <c r="D7115" s="6" t="str">
        <f t="shared" si="1"/>
        <v>person2114@demo.invalid</v>
      </c>
      <c r="E7115" s="6" t="str">
        <f t="shared" si="2"/>
        <v>BASIC_OK</v>
      </c>
      <c r="F7115" s="6" t="str">
        <f>IF(E7115&lt;&gt;"BASIC_OK","REVIEW",IF(RIGHT(D7115,LEN(LOWER(TRIM('Audit summary'!$B$16)))+1)="@"&amp;LOWER(TRIM('Audit summary'!$B$16)),"INTERNAL","EXTERNAL"))</f>
        <v>INTERNAL</v>
      </c>
      <c r="G7115" s="6">
        <f t="shared" si="3"/>
        <v>0</v>
      </c>
      <c r="H7115" s="6">
        <f t="shared" si="4"/>
        <v>1</v>
      </c>
      <c r="I7115" s="6" t="str">
        <f>IF(OR(A7115="",COUNTIF('Message audit'!$A$2:$A$201,A7115)=0,AND(B7115&lt;&gt;"To",B7115&lt;&gt;"CC",B7115&lt;&gt;"BCC"),E7115&lt;&gt;"BASIC_OK"),"REVIEW","OK")</f>
        <v>OK</v>
      </c>
    </row>
    <row r="7116">
      <c r="A7116" s="5" t="s">
        <v>281</v>
      </c>
      <c r="B7116" s="5" t="s">
        <v>50</v>
      </c>
      <c r="C7116" s="5" t="s">
        <v>2346</v>
      </c>
      <c r="D7116" s="6" t="str">
        <f t="shared" si="1"/>
        <v>person2115@example.org</v>
      </c>
      <c r="E7116" s="6" t="str">
        <f t="shared" si="2"/>
        <v>BASIC_OK</v>
      </c>
      <c r="F7116" s="6" t="str">
        <f>IF(E7116&lt;&gt;"BASIC_OK","REVIEW",IF(RIGHT(D7116,LEN(LOWER(TRIM('Audit summary'!$B$16)))+1)="@"&amp;LOWER(TRIM('Audit summary'!$B$16)),"INTERNAL","EXTERNAL"))</f>
        <v>EXTERNAL</v>
      </c>
      <c r="G7116" s="6">
        <f t="shared" si="3"/>
        <v>0</v>
      </c>
      <c r="H7116" s="6">
        <f t="shared" si="4"/>
        <v>1</v>
      </c>
      <c r="I7116" s="6" t="str">
        <f>IF(OR(A7116="",COUNTIF('Message audit'!$A$2:$A$201,A7116)=0,AND(B7116&lt;&gt;"To",B7116&lt;&gt;"CC",B7116&lt;&gt;"BCC"),E7116&lt;&gt;"BASIC_OK"),"REVIEW","OK")</f>
        <v>OK</v>
      </c>
    </row>
    <row r="7117">
      <c r="A7117" s="5" t="s">
        <v>281</v>
      </c>
      <c r="B7117" s="5" t="s">
        <v>65</v>
      </c>
      <c r="C7117" s="5" t="s">
        <v>2347</v>
      </c>
      <c r="D7117" s="6" t="str">
        <f t="shared" si="1"/>
        <v>person2116@demo.invalid</v>
      </c>
      <c r="E7117" s="6" t="str">
        <f t="shared" si="2"/>
        <v>BASIC_OK</v>
      </c>
      <c r="F7117" s="6" t="str">
        <f>IF(E7117&lt;&gt;"BASIC_OK","REVIEW",IF(RIGHT(D7117,LEN(LOWER(TRIM('Audit summary'!$B$16)))+1)="@"&amp;LOWER(TRIM('Audit summary'!$B$16)),"INTERNAL","EXTERNAL"))</f>
        <v>INTERNAL</v>
      </c>
      <c r="G7117" s="6">
        <f t="shared" si="3"/>
        <v>0</v>
      </c>
      <c r="H7117" s="6">
        <f t="shared" si="4"/>
        <v>1</v>
      </c>
      <c r="I7117" s="6" t="str">
        <f>IF(OR(A7117="",COUNTIF('Message audit'!$A$2:$A$201,A7117)=0,AND(B7117&lt;&gt;"To",B7117&lt;&gt;"CC",B7117&lt;&gt;"BCC"),E7117&lt;&gt;"BASIC_OK"),"REVIEW","OK")</f>
        <v>OK</v>
      </c>
    </row>
    <row r="7118">
      <c r="A7118" s="5" t="s">
        <v>281</v>
      </c>
      <c r="B7118" s="5" t="s">
        <v>21</v>
      </c>
      <c r="C7118" s="5" t="s">
        <v>2348</v>
      </c>
      <c r="D7118" s="6" t="str">
        <f t="shared" si="1"/>
        <v>person2117@demo.invalid</v>
      </c>
      <c r="E7118" s="6" t="str">
        <f t="shared" si="2"/>
        <v>BASIC_OK</v>
      </c>
      <c r="F7118" s="6" t="str">
        <f>IF(E7118&lt;&gt;"BASIC_OK","REVIEW",IF(RIGHT(D7118,LEN(LOWER(TRIM('Audit summary'!$B$16)))+1)="@"&amp;LOWER(TRIM('Audit summary'!$B$16)),"INTERNAL","EXTERNAL"))</f>
        <v>INTERNAL</v>
      </c>
      <c r="G7118" s="6">
        <f t="shared" si="3"/>
        <v>0</v>
      </c>
      <c r="H7118" s="6">
        <f t="shared" si="4"/>
        <v>1</v>
      </c>
      <c r="I7118" s="6" t="str">
        <f>IF(OR(A7118="",COUNTIF('Message audit'!$A$2:$A$201,A7118)=0,AND(B7118&lt;&gt;"To",B7118&lt;&gt;"CC",B7118&lt;&gt;"BCC"),E7118&lt;&gt;"BASIC_OK"),"REVIEW","OK")</f>
        <v>OK</v>
      </c>
    </row>
    <row r="7119">
      <c r="A7119" s="5" t="s">
        <v>281</v>
      </c>
      <c r="B7119" s="5" t="s">
        <v>50</v>
      </c>
      <c r="C7119" s="5" t="s">
        <v>2349</v>
      </c>
      <c r="D7119" s="6" t="str">
        <f t="shared" si="1"/>
        <v>person2118@demo.invalid</v>
      </c>
      <c r="E7119" s="6" t="str">
        <f t="shared" si="2"/>
        <v>BASIC_OK</v>
      </c>
      <c r="F7119" s="6" t="str">
        <f>IF(E7119&lt;&gt;"BASIC_OK","REVIEW",IF(RIGHT(D7119,LEN(LOWER(TRIM('Audit summary'!$B$16)))+1)="@"&amp;LOWER(TRIM('Audit summary'!$B$16)),"INTERNAL","EXTERNAL"))</f>
        <v>INTERNAL</v>
      </c>
      <c r="G7119" s="6">
        <f t="shared" si="3"/>
        <v>0</v>
      </c>
      <c r="H7119" s="6">
        <f t="shared" si="4"/>
        <v>1</v>
      </c>
      <c r="I7119" s="6" t="str">
        <f>IF(OR(A7119="",COUNTIF('Message audit'!$A$2:$A$201,A7119)=0,AND(B7119&lt;&gt;"To",B7119&lt;&gt;"CC",B7119&lt;&gt;"BCC"),E7119&lt;&gt;"BASIC_OK"),"REVIEW","OK")</f>
        <v>OK</v>
      </c>
    </row>
    <row r="7120">
      <c r="A7120" s="5" t="s">
        <v>281</v>
      </c>
      <c r="B7120" s="5" t="s">
        <v>65</v>
      </c>
      <c r="C7120" s="5" t="s">
        <v>2350</v>
      </c>
      <c r="D7120" s="6" t="str">
        <f t="shared" si="1"/>
        <v>person2119@demo.invalid</v>
      </c>
      <c r="E7120" s="6" t="str">
        <f t="shared" si="2"/>
        <v>BASIC_OK</v>
      </c>
      <c r="F7120" s="6" t="str">
        <f>IF(E7120&lt;&gt;"BASIC_OK","REVIEW",IF(RIGHT(D7120,LEN(LOWER(TRIM('Audit summary'!$B$16)))+1)="@"&amp;LOWER(TRIM('Audit summary'!$B$16)),"INTERNAL","EXTERNAL"))</f>
        <v>INTERNAL</v>
      </c>
      <c r="G7120" s="6">
        <f t="shared" si="3"/>
        <v>0</v>
      </c>
      <c r="H7120" s="6">
        <f t="shared" si="4"/>
        <v>1</v>
      </c>
      <c r="I7120" s="6" t="str">
        <f>IF(OR(A7120="",COUNTIF('Message audit'!$A$2:$A$201,A7120)=0,AND(B7120&lt;&gt;"To",B7120&lt;&gt;"CC",B7120&lt;&gt;"BCC"),E7120&lt;&gt;"BASIC_OK"),"REVIEW","OK")</f>
        <v>OK</v>
      </c>
    </row>
    <row r="7121">
      <c r="A7121" s="5" t="s">
        <v>281</v>
      </c>
      <c r="B7121" s="5" t="s">
        <v>21</v>
      </c>
      <c r="C7121" s="5" t="s">
        <v>2351</v>
      </c>
      <c r="D7121" s="6" t="str">
        <f t="shared" si="1"/>
        <v>person2120@example.org</v>
      </c>
      <c r="E7121" s="6" t="str">
        <f t="shared" si="2"/>
        <v>BASIC_OK</v>
      </c>
      <c r="F7121" s="6" t="str">
        <f>IF(E7121&lt;&gt;"BASIC_OK","REVIEW",IF(RIGHT(D7121,LEN(LOWER(TRIM('Audit summary'!$B$16)))+1)="@"&amp;LOWER(TRIM('Audit summary'!$B$16)),"INTERNAL","EXTERNAL"))</f>
        <v>EXTERNAL</v>
      </c>
      <c r="G7121" s="6">
        <f t="shared" si="3"/>
        <v>0</v>
      </c>
      <c r="H7121" s="6">
        <f t="shared" si="4"/>
        <v>1</v>
      </c>
      <c r="I7121" s="6" t="str">
        <f>IF(OR(A7121="",COUNTIF('Message audit'!$A$2:$A$201,A7121)=0,AND(B7121&lt;&gt;"To",B7121&lt;&gt;"CC",B7121&lt;&gt;"BCC"),E7121&lt;&gt;"BASIC_OK"),"REVIEW","OK")</f>
        <v>OK</v>
      </c>
    </row>
    <row r="7122">
      <c r="A7122" s="5" t="s">
        <v>281</v>
      </c>
      <c r="B7122" s="5" t="s">
        <v>50</v>
      </c>
      <c r="C7122" s="5" t="s">
        <v>2352</v>
      </c>
      <c r="D7122" s="6" t="str">
        <f t="shared" si="1"/>
        <v>person2121@demo.invalid</v>
      </c>
      <c r="E7122" s="6" t="str">
        <f t="shared" si="2"/>
        <v>BASIC_OK</v>
      </c>
      <c r="F7122" s="6" t="str">
        <f>IF(E7122&lt;&gt;"BASIC_OK","REVIEW",IF(RIGHT(D7122,LEN(LOWER(TRIM('Audit summary'!$B$16)))+1)="@"&amp;LOWER(TRIM('Audit summary'!$B$16)),"INTERNAL","EXTERNAL"))</f>
        <v>INTERNAL</v>
      </c>
      <c r="G7122" s="6">
        <f t="shared" si="3"/>
        <v>0</v>
      </c>
      <c r="H7122" s="6">
        <f t="shared" si="4"/>
        <v>1</v>
      </c>
      <c r="I7122" s="6" t="str">
        <f>IF(OR(A7122="",COUNTIF('Message audit'!$A$2:$A$201,A7122)=0,AND(B7122&lt;&gt;"To",B7122&lt;&gt;"CC",B7122&lt;&gt;"BCC"),E7122&lt;&gt;"BASIC_OK"),"REVIEW","OK")</f>
        <v>OK</v>
      </c>
    </row>
    <row r="7123">
      <c r="A7123" s="5" t="s">
        <v>281</v>
      </c>
      <c r="B7123" s="5" t="s">
        <v>65</v>
      </c>
      <c r="C7123" s="5" t="s">
        <v>2353</v>
      </c>
      <c r="D7123" s="6" t="str">
        <f t="shared" si="1"/>
        <v>person2122@demo.invalid</v>
      </c>
      <c r="E7123" s="6" t="str">
        <f t="shared" si="2"/>
        <v>BASIC_OK</v>
      </c>
      <c r="F7123" s="6" t="str">
        <f>IF(E7123&lt;&gt;"BASIC_OK","REVIEW",IF(RIGHT(D7123,LEN(LOWER(TRIM('Audit summary'!$B$16)))+1)="@"&amp;LOWER(TRIM('Audit summary'!$B$16)),"INTERNAL","EXTERNAL"))</f>
        <v>INTERNAL</v>
      </c>
      <c r="G7123" s="6">
        <f t="shared" si="3"/>
        <v>0</v>
      </c>
      <c r="H7123" s="6">
        <f t="shared" si="4"/>
        <v>1</v>
      </c>
      <c r="I7123" s="6" t="str">
        <f>IF(OR(A7123="",COUNTIF('Message audit'!$A$2:$A$201,A7123)=0,AND(B7123&lt;&gt;"To",B7123&lt;&gt;"CC",B7123&lt;&gt;"BCC"),E7123&lt;&gt;"BASIC_OK"),"REVIEW","OK")</f>
        <v>OK</v>
      </c>
    </row>
    <row r="7124">
      <c r="A7124" s="5" t="s">
        <v>281</v>
      </c>
      <c r="B7124" s="5" t="s">
        <v>21</v>
      </c>
      <c r="C7124" s="5" t="s">
        <v>2354</v>
      </c>
      <c r="D7124" s="6" t="str">
        <f t="shared" si="1"/>
        <v>person2123@demo.invalid</v>
      </c>
      <c r="E7124" s="6" t="str">
        <f t="shared" si="2"/>
        <v>BASIC_OK</v>
      </c>
      <c r="F7124" s="6" t="str">
        <f>IF(E7124&lt;&gt;"BASIC_OK","REVIEW",IF(RIGHT(D7124,LEN(LOWER(TRIM('Audit summary'!$B$16)))+1)="@"&amp;LOWER(TRIM('Audit summary'!$B$16)),"INTERNAL","EXTERNAL"))</f>
        <v>INTERNAL</v>
      </c>
      <c r="G7124" s="6">
        <f t="shared" si="3"/>
        <v>0</v>
      </c>
      <c r="H7124" s="6">
        <f t="shared" si="4"/>
        <v>1</v>
      </c>
      <c r="I7124" s="6" t="str">
        <f>IF(OR(A7124="",COUNTIF('Message audit'!$A$2:$A$201,A7124)=0,AND(B7124&lt;&gt;"To",B7124&lt;&gt;"CC",B7124&lt;&gt;"BCC"),E7124&lt;&gt;"BASIC_OK"),"REVIEW","OK")</f>
        <v>OK</v>
      </c>
    </row>
    <row r="7125">
      <c r="A7125" s="5" t="s">
        <v>281</v>
      </c>
      <c r="B7125" s="5" t="s">
        <v>50</v>
      </c>
      <c r="C7125" s="5" t="s">
        <v>2355</v>
      </c>
      <c r="D7125" s="6" t="str">
        <f t="shared" si="1"/>
        <v>person2124@demo.invalid</v>
      </c>
      <c r="E7125" s="6" t="str">
        <f t="shared" si="2"/>
        <v>BASIC_OK</v>
      </c>
      <c r="F7125" s="6" t="str">
        <f>IF(E7125&lt;&gt;"BASIC_OK","REVIEW",IF(RIGHT(D7125,LEN(LOWER(TRIM('Audit summary'!$B$16)))+1)="@"&amp;LOWER(TRIM('Audit summary'!$B$16)),"INTERNAL","EXTERNAL"))</f>
        <v>INTERNAL</v>
      </c>
      <c r="G7125" s="6">
        <f t="shared" si="3"/>
        <v>0</v>
      </c>
      <c r="H7125" s="6">
        <f t="shared" si="4"/>
        <v>1</v>
      </c>
      <c r="I7125" s="6" t="str">
        <f>IF(OR(A7125="",COUNTIF('Message audit'!$A$2:$A$201,A7125)=0,AND(B7125&lt;&gt;"To",B7125&lt;&gt;"CC",B7125&lt;&gt;"BCC"),E7125&lt;&gt;"BASIC_OK"),"REVIEW","OK")</f>
        <v>OK</v>
      </c>
    </row>
    <row r="7126">
      <c r="A7126" s="5" t="s">
        <v>281</v>
      </c>
      <c r="B7126" s="5" t="s">
        <v>65</v>
      </c>
      <c r="C7126" s="5" t="s">
        <v>2356</v>
      </c>
      <c r="D7126" s="6" t="str">
        <f t="shared" si="1"/>
        <v>person2125@example.org</v>
      </c>
      <c r="E7126" s="6" t="str">
        <f t="shared" si="2"/>
        <v>BASIC_OK</v>
      </c>
      <c r="F7126" s="6" t="str">
        <f>IF(E7126&lt;&gt;"BASIC_OK","REVIEW",IF(RIGHT(D7126,LEN(LOWER(TRIM('Audit summary'!$B$16)))+1)="@"&amp;LOWER(TRIM('Audit summary'!$B$16)),"INTERNAL","EXTERNAL"))</f>
        <v>EXTERNAL</v>
      </c>
      <c r="G7126" s="6">
        <f t="shared" si="3"/>
        <v>0</v>
      </c>
      <c r="H7126" s="6">
        <f t="shared" si="4"/>
        <v>1</v>
      </c>
      <c r="I7126" s="6" t="str">
        <f>IF(OR(A7126="",COUNTIF('Message audit'!$A$2:$A$201,A7126)=0,AND(B7126&lt;&gt;"To",B7126&lt;&gt;"CC",B7126&lt;&gt;"BCC"),E7126&lt;&gt;"BASIC_OK"),"REVIEW","OK")</f>
        <v>OK</v>
      </c>
    </row>
    <row r="7127">
      <c r="A7127" s="5" t="s">
        <v>281</v>
      </c>
      <c r="B7127" s="5" t="s">
        <v>21</v>
      </c>
      <c r="C7127" s="5" t="s">
        <v>2357</v>
      </c>
      <c r="D7127" s="6" t="str">
        <f t="shared" si="1"/>
        <v>person2126@demo.invalid</v>
      </c>
      <c r="E7127" s="6" t="str">
        <f t="shared" si="2"/>
        <v>BASIC_OK</v>
      </c>
      <c r="F7127" s="6" t="str">
        <f>IF(E7127&lt;&gt;"BASIC_OK","REVIEW",IF(RIGHT(D7127,LEN(LOWER(TRIM('Audit summary'!$B$16)))+1)="@"&amp;LOWER(TRIM('Audit summary'!$B$16)),"INTERNAL","EXTERNAL"))</f>
        <v>INTERNAL</v>
      </c>
      <c r="G7127" s="6">
        <f t="shared" si="3"/>
        <v>0</v>
      </c>
      <c r="H7127" s="6">
        <f t="shared" si="4"/>
        <v>1</v>
      </c>
      <c r="I7127" s="6" t="str">
        <f>IF(OR(A7127="",COUNTIF('Message audit'!$A$2:$A$201,A7127)=0,AND(B7127&lt;&gt;"To",B7127&lt;&gt;"CC",B7127&lt;&gt;"BCC"),E7127&lt;&gt;"BASIC_OK"),"REVIEW","OK")</f>
        <v>OK</v>
      </c>
    </row>
    <row r="7128">
      <c r="A7128" s="5" t="s">
        <v>281</v>
      </c>
      <c r="B7128" s="5" t="s">
        <v>50</v>
      </c>
      <c r="C7128" s="5" t="s">
        <v>2358</v>
      </c>
      <c r="D7128" s="6" t="str">
        <f t="shared" si="1"/>
        <v>person2127@demo.invalid</v>
      </c>
      <c r="E7128" s="6" t="str">
        <f t="shared" si="2"/>
        <v>BASIC_OK</v>
      </c>
      <c r="F7128" s="6" t="str">
        <f>IF(E7128&lt;&gt;"BASIC_OK","REVIEW",IF(RIGHT(D7128,LEN(LOWER(TRIM('Audit summary'!$B$16)))+1)="@"&amp;LOWER(TRIM('Audit summary'!$B$16)),"INTERNAL","EXTERNAL"))</f>
        <v>INTERNAL</v>
      </c>
      <c r="G7128" s="6">
        <f t="shared" si="3"/>
        <v>0</v>
      </c>
      <c r="H7128" s="6">
        <f t="shared" si="4"/>
        <v>1</v>
      </c>
      <c r="I7128" s="6" t="str">
        <f>IF(OR(A7128="",COUNTIF('Message audit'!$A$2:$A$201,A7128)=0,AND(B7128&lt;&gt;"To",B7128&lt;&gt;"CC",B7128&lt;&gt;"BCC"),E7128&lt;&gt;"BASIC_OK"),"REVIEW","OK")</f>
        <v>OK</v>
      </c>
    </row>
    <row r="7129">
      <c r="A7129" s="5" t="s">
        <v>281</v>
      </c>
      <c r="B7129" s="5" t="s">
        <v>65</v>
      </c>
      <c r="C7129" s="5" t="s">
        <v>2359</v>
      </c>
      <c r="D7129" s="6" t="str">
        <f t="shared" si="1"/>
        <v>person2128@demo.invalid</v>
      </c>
      <c r="E7129" s="6" t="str">
        <f t="shared" si="2"/>
        <v>BASIC_OK</v>
      </c>
      <c r="F7129" s="6" t="str">
        <f>IF(E7129&lt;&gt;"BASIC_OK","REVIEW",IF(RIGHT(D7129,LEN(LOWER(TRIM('Audit summary'!$B$16)))+1)="@"&amp;LOWER(TRIM('Audit summary'!$B$16)),"INTERNAL","EXTERNAL"))</f>
        <v>INTERNAL</v>
      </c>
      <c r="G7129" s="6">
        <f t="shared" si="3"/>
        <v>0</v>
      </c>
      <c r="H7129" s="6">
        <f t="shared" si="4"/>
        <v>1</v>
      </c>
      <c r="I7129" s="6" t="str">
        <f>IF(OR(A7129="",COUNTIF('Message audit'!$A$2:$A$201,A7129)=0,AND(B7129&lt;&gt;"To",B7129&lt;&gt;"CC",B7129&lt;&gt;"BCC"),E7129&lt;&gt;"BASIC_OK"),"REVIEW","OK")</f>
        <v>OK</v>
      </c>
    </row>
    <row r="7130">
      <c r="A7130" s="5" t="s">
        <v>281</v>
      </c>
      <c r="B7130" s="5" t="s">
        <v>21</v>
      </c>
      <c r="C7130" s="5" t="s">
        <v>2360</v>
      </c>
      <c r="D7130" s="6" t="str">
        <f t="shared" si="1"/>
        <v>person2129@demo.invalid</v>
      </c>
      <c r="E7130" s="6" t="str">
        <f t="shared" si="2"/>
        <v>BASIC_OK</v>
      </c>
      <c r="F7130" s="6" t="str">
        <f>IF(E7130&lt;&gt;"BASIC_OK","REVIEW",IF(RIGHT(D7130,LEN(LOWER(TRIM('Audit summary'!$B$16)))+1)="@"&amp;LOWER(TRIM('Audit summary'!$B$16)),"INTERNAL","EXTERNAL"))</f>
        <v>INTERNAL</v>
      </c>
      <c r="G7130" s="6">
        <f t="shared" si="3"/>
        <v>0</v>
      </c>
      <c r="H7130" s="6">
        <f t="shared" si="4"/>
        <v>1</v>
      </c>
      <c r="I7130" s="6" t="str">
        <f>IF(OR(A7130="",COUNTIF('Message audit'!$A$2:$A$201,A7130)=0,AND(B7130&lt;&gt;"To",B7130&lt;&gt;"CC",B7130&lt;&gt;"BCC"),E7130&lt;&gt;"BASIC_OK"),"REVIEW","OK")</f>
        <v>OK</v>
      </c>
    </row>
    <row r="7131">
      <c r="A7131" s="5" t="s">
        <v>281</v>
      </c>
      <c r="B7131" s="5" t="s">
        <v>50</v>
      </c>
      <c r="C7131" s="5" t="s">
        <v>2361</v>
      </c>
      <c r="D7131" s="6" t="str">
        <f t="shared" si="1"/>
        <v>person2130@example.org</v>
      </c>
      <c r="E7131" s="6" t="str">
        <f t="shared" si="2"/>
        <v>BASIC_OK</v>
      </c>
      <c r="F7131" s="6" t="str">
        <f>IF(E7131&lt;&gt;"BASIC_OK","REVIEW",IF(RIGHT(D7131,LEN(LOWER(TRIM('Audit summary'!$B$16)))+1)="@"&amp;LOWER(TRIM('Audit summary'!$B$16)),"INTERNAL","EXTERNAL"))</f>
        <v>EXTERNAL</v>
      </c>
      <c r="G7131" s="6">
        <f t="shared" si="3"/>
        <v>0</v>
      </c>
      <c r="H7131" s="6">
        <f t="shared" si="4"/>
        <v>1</v>
      </c>
      <c r="I7131" s="6" t="str">
        <f>IF(OR(A7131="",COUNTIF('Message audit'!$A$2:$A$201,A7131)=0,AND(B7131&lt;&gt;"To",B7131&lt;&gt;"CC",B7131&lt;&gt;"BCC"),E7131&lt;&gt;"BASIC_OK"),"REVIEW","OK")</f>
        <v>OK</v>
      </c>
    </row>
    <row r="7132">
      <c r="A7132" s="5" t="s">
        <v>281</v>
      </c>
      <c r="B7132" s="5" t="s">
        <v>65</v>
      </c>
      <c r="C7132" s="5" t="s">
        <v>2362</v>
      </c>
      <c r="D7132" s="6" t="str">
        <f t="shared" si="1"/>
        <v>person2131@demo.invalid</v>
      </c>
      <c r="E7132" s="6" t="str">
        <f t="shared" si="2"/>
        <v>BASIC_OK</v>
      </c>
      <c r="F7132" s="6" t="str">
        <f>IF(E7132&lt;&gt;"BASIC_OK","REVIEW",IF(RIGHT(D7132,LEN(LOWER(TRIM('Audit summary'!$B$16)))+1)="@"&amp;LOWER(TRIM('Audit summary'!$B$16)),"INTERNAL","EXTERNAL"))</f>
        <v>INTERNAL</v>
      </c>
      <c r="G7132" s="6">
        <f t="shared" si="3"/>
        <v>0</v>
      </c>
      <c r="H7132" s="6">
        <f t="shared" si="4"/>
        <v>1</v>
      </c>
      <c r="I7132" s="6" t="str">
        <f>IF(OR(A7132="",COUNTIF('Message audit'!$A$2:$A$201,A7132)=0,AND(B7132&lt;&gt;"To",B7132&lt;&gt;"CC",B7132&lt;&gt;"BCC"),E7132&lt;&gt;"BASIC_OK"),"REVIEW","OK")</f>
        <v>OK</v>
      </c>
    </row>
    <row r="7133">
      <c r="A7133" s="5" t="s">
        <v>281</v>
      </c>
      <c r="B7133" s="5" t="s">
        <v>21</v>
      </c>
      <c r="C7133" s="5" t="s">
        <v>2363</v>
      </c>
      <c r="D7133" s="6" t="str">
        <f t="shared" si="1"/>
        <v>person2132@demo.invalid</v>
      </c>
      <c r="E7133" s="6" t="str">
        <f t="shared" si="2"/>
        <v>BASIC_OK</v>
      </c>
      <c r="F7133" s="6" t="str">
        <f>IF(E7133&lt;&gt;"BASIC_OK","REVIEW",IF(RIGHT(D7133,LEN(LOWER(TRIM('Audit summary'!$B$16)))+1)="@"&amp;LOWER(TRIM('Audit summary'!$B$16)),"INTERNAL","EXTERNAL"))</f>
        <v>INTERNAL</v>
      </c>
      <c r="G7133" s="6">
        <f t="shared" si="3"/>
        <v>0</v>
      </c>
      <c r="H7133" s="6">
        <f t="shared" si="4"/>
        <v>1</v>
      </c>
      <c r="I7133" s="6" t="str">
        <f>IF(OR(A7133="",COUNTIF('Message audit'!$A$2:$A$201,A7133)=0,AND(B7133&lt;&gt;"To",B7133&lt;&gt;"CC",B7133&lt;&gt;"BCC"),E7133&lt;&gt;"BASIC_OK"),"REVIEW","OK")</f>
        <v>OK</v>
      </c>
    </row>
    <row r="7134">
      <c r="A7134" s="5" t="s">
        <v>281</v>
      </c>
      <c r="B7134" s="5" t="s">
        <v>50</v>
      </c>
      <c r="C7134" s="5" t="s">
        <v>2364</v>
      </c>
      <c r="D7134" s="6" t="str">
        <f t="shared" si="1"/>
        <v>person2133@demo.invalid</v>
      </c>
      <c r="E7134" s="6" t="str">
        <f t="shared" si="2"/>
        <v>BASIC_OK</v>
      </c>
      <c r="F7134" s="6" t="str">
        <f>IF(E7134&lt;&gt;"BASIC_OK","REVIEW",IF(RIGHT(D7134,LEN(LOWER(TRIM('Audit summary'!$B$16)))+1)="@"&amp;LOWER(TRIM('Audit summary'!$B$16)),"INTERNAL","EXTERNAL"))</f>
        <v>INTERNAL</v>
      </c>
      <c r="G7134" s="6">
        <f t="shared" si="3"/>
        <v>0</v>
      </c>
      <c r="H7134" s="6">
        <f t="shared" si="4"/>
        <v>1</v>
      </c>
      <c r="I7134" s="6" t="str">
        <f>IF(OR(A7134="",COUNTIF('Message audit'!$A$2:$A$201,A7134)=0,AND(B7134&lt;&gt;"To",B7134&lt;&gt;"CC",B7134&lt;&gt;"BCC"),E7134&lt;&gt;"BASIC_OK"),"REVIEW","OK")</f>
        <v>OK</v>
      </c>
    </row>
    <row r="7135">
      <c r="A7135" s="5" t="s">
        <v>281</v>
      </c>
      <c r="B7135" s="5" t="s">
        <v>65</v>
      </c>
      <c r="C7135" s="5" t="s">
        <v>2365</v>
      </c>
      <c r="D7135" s="6" t="str">
        <f t="shared" si="1"/>
        <v>person2134@demo.invalid</v>
      </c>
      <c r="E7135" s="6" t="str">
        <f t="shared" si="2"/>
        <v>BASIC_OK</v>
      </c>
      <c r="F7135" s="6" t="str">
        <f>IF(E7135&lt;&gt;"BASIC_OK","REVIEW",IF(RIGHT(D7135,LEN(LOWER(TRIM('Audit summary'!$B$16)))+1)="@"&amp;LOWER(TRIM('Audit summary'!$B$16)),"INTERNAL","EXTERNAL"))</f>
        <v>INTERNAL</v>
      </c>
      <c r="G7135" s="6">
        <f t="shared" si="3"/>
        <v>0</v>
      </c>
      <c r="H7135" s="6">
        <f t="shared" si="4"/>
        <v>1</v>
      </c>
      <c r="I7135" s="6" t="str">
        <f>IF(OR(A7135="",COUNTIF('Message audit'!$A$2:$A$201,A7135)=0,AND(B7135&lt;&gt;"To",B7135&lt;&gt;"CC",B7135&lt;&gt;"BCC"),E7135&lt;&gt;"BASIC_OK"),"REVIEW","OK")</f>
        <v>OK</v>
      </c>
    </row>
    <row r="7136">
      <c r="A7136" s="5" t="s">
        <v>281</v>
      </c>
      <c r="B7136" s="5" t="s">
        <v>21</v>
      </c>
      <c r="C7136" s="5" t="s">
        <v>2366</v>
      </c>
      <c r="D7136" s="6" t="str">
        <f t="shared" si="1"/>
        <v>person2135@example.org</v>
      </c>
      <c r="E7136" s="6" t="str">
        <f t="shared" si="2"/>
        <v>BASIC_OK</v>
      </c>
      <c r="F7136" s="6" t="str">
        <f>IF(E7136&lt;&gt;"BASIC_OK","REVIEW",IF(RIGHT(D7136,LEN(LOWER(TRIM('Audit summary'!$B$16)))+1)="@"&amp;LOWER(TRIM('Audit summary'!$B$16)),"INTERNAL","EXTERNAL"))</f>
        <v>EXTERNAL</v>
      </c>
      <c r="G7136" s="6">
        <f t="shared" si="3"/>
        <v>0</v>
      </c>
      <c r="H7136" s="6">
        <f t="shared" si="4"/>
        <v>1</v>
      </c>
      <c r="I7136" s="6" t="str">
        <f>IF(OR(A7136="",COUNTIF('Message audit'!$A$2:$A$201,A7136)=0,AND(B7136&lt;&gt;"To",B7136&lt;&gt;"CC",B7136&lt;&gt;"BCC"),E7136&lt;&gt;"BASIC_OK"),"REVIEW","OK")</f>
        <v>OK</v>
      </c>
    </row>
    <row r="7137">
      <c r="A7137" s="5" t="s">
        <v>281</v>
      </c>
      <c r="B7137" s="5" t="s">
        <v>50</v>
      </c>
      <c r="C7137" s="5" t="s">
        <v>2367</v>
      </c>
      <c r="D7137" s="6" t="str">
        <f t="shared" si="1"/>
        <v>person2136@demo.invalid</v>
      </c>
      <c r="E7137" s="6" t="str">
        <f t="shared" si="2"/>
        <v>BASIC_OK</v>
      </c>
      <c r="F7137" s="6" t="str">
        <f>IF(E7137&lt;&gt;"BASIC_OK","REVIEW",IF(RIGHT(D7137,LEN(LOWER(TRIM('Audit summary'!$B$16)))+1)="@"&amp;LOWER(TRIM('Audit summary'!$B$16)),"INTERNAL","EXTERNAL"))</f>
        <v>INTERNAL</v>
      </c>
      <c r="G7137" s="6">
        <f t="shared" si="3"/>
        <v>0</v>
      </c>
      <c r="H7137" s="6">
        <f t="shared" si="4"/>
        <v>1</v>
      </c>
      <c r="I7137" s="6" t="str">
        <f>IF(OR(A7137="",COUNTIF('Message audit'!$A$2:$A$201,A7137)=0,AND(B7137&lt;&gt;"To",B7137&lt;&gt;"CC",B7137&lt;&gt;"BCC"),E7137&lt;&gt;"BASIC_OK"),"REVIEW","OK")</f>
        <v>OK</v>
      </c>
    </row>
    <row r="7138">
      <c r="A7138" s="5" t="s">
        <v>281</v>
      </c>
      <c r="B7138" s="5" t="s">
        <v>65</v>
      </c>
      <c r="C7138" s="5" t="s">
        <v>2368</v>
      </c>
      <c r="D7138" s="6" t="str">
        <f t="shared" si="1"/>
        <v>person2137@demo.invalid</v>
      </c>
      <c r="E7138" s="6" t="str">
        <f t="shared" si="2"/>
        <v>BASIC_OK</v>
      </c>
      <c r="F7138" s="6" t="str">
        <f>IF(E7138&lt;&gt;"BASIC_OK","REVIEW",IF(RIGHT(D7138,LEN(LOWER(TRIM('Audit summary'!$B$16)))+1)="@"&amp;LOWER(TRIM('Audit summary'!$B$16)),"INTERNAL","EXTERNAL"))</f>
        <v>INTERNAL</v>
      </c>
      <c r="G7138" s="6">
        <f t="shared" si="3"/>
        <v>0</v>
      </c>
      <c r="H7138" s="6">
        <f t="shared" si="4"/>
        <v>1</v>
      </c>
      <c r="I7138" s="6" t="str">
        <f>IF(OR(A7138="",COUNTIF('Message audit'!$A$2:$A$201,A7138)=0,AND(B7138&lt;&gt;"To",B7138&lt;&gt;"CC",B7138&lt;&gt;"BCC"),E7138&lt;&gt;"BASIC_OK"),"REVIEW","OK")</f>
        <v>OK</v>
      </c>
    </row>
    <row r="7139">
      <c r="A7139" s="5" t="s">
        <v>281</v>
      </c>
      <c r="B7139" s="5" t="s">
        <v>21</v>
      </c>
      <c r="C7139" s="5" t="s">
        <v>2369</v>
      </c>
      <c r="D7139" s="6" t="str">
        <f t="shared" si="1"/>
        <v>person2138@demo.invalid</v>
      </c>
      <c r="E7139" s="6" t="str">
        <f t="shared" si="2"/>
        <v>BASIC_OK</v>
      </c>
      <c r="F7139" s="6" t="str">
        <f>IF(E7139&lt;&gt;"BASIC_OK","REVIEW",IF(RIGHT(D7139,LEN(LOWER(TRIM('Audit summary'!$B$16)))+1)="@"&amp;LOWER(TRIM('Audit summary'!$B$16)),"INTERNAL","EXTERNAL"))</f>
        <v>INTERNAL</v>
      </c>
      <c r="G7139" s="6">
        <f t="shared" si="3"/>
        <v>0</v>
      </c>
      <c r="H7139" s="6">
        <f t="shared" si="4"/>
        <v>1</v>
      </c>
      <c r="I7139" s="6" t="str">
        <f>IF(OR(A7139="",COUNTIF('Message audit'!$A$2:$A$201,A7139)=0,AND(B7139&lt;&gt;"To",B7139&lt;&gt;"CC",B7139&lt;&gt;"BCC"),E7139&lt;&gt;"BASIC_OK"),"REVIEW","OK")</f>
        <v>OK</v>
      </c>
    </row>
    <row r="7140">
      <c r="A7140" s="5" t="s">
        <v>281</v>
      </c>
      <c r="B7140" s="5" t="s">
        <v>50</v>
      </c>
      <c r="C7140" s="5" t="s">
        <v>2370</v>
      </c>
      <c r="D7140" s="6" t="str">
        <f t="shared" si="1"/>
        <v>person2139@demo.invalid</v>
      </c>
      <c r="E7140" s="6" t="str">
        <f t="shared" si="2"/>
        <v>BASIC_OK</v>
      </c>
      <c r="F7140" s="6" t="str">
        <f>IF(E7140&lt;&gt;"BASIC_OK","REVIEW",IF(RIGHT(D7140,LEN(LOWER(TRIM('Audit summary'!$B$16)))+1)="@"&amp;LOWER(TRIM('Audit summary'!$B$16)),"INTERNAL","EXTERNAL"))</f>
        <v>INTERNAL</v>
      </c>
      <c r="G7140" s="6">
        <f t="shared" si="3"/>
        <v>0</v>
      </c>
      <c r="H7140" s="6">
        <f t="shared" si="4"/>
        <v>1</v>
      </c>
      <c r="I7140" s="6" t="str">
        <f>IF(OR(A7140="",COUNTIF('Message audit'!$A$2:$A$201,A7140)=0,AND(B7140&lt;&gt;"To",B7140&lt;&gt;"CC",B7140&lt;&gt;"BCC"),E7140&lt;&gt;"BASIC_OK"),"REVIEW","OK")</f>
        <v>OK</v>
      </c>
    </row>
    <row r="7141">
      <c r="A7141" s="5" t="s">
        <v>281</v>
      </c>
      <c r="B7141" s="5" t="s">
        <v>65</v>
      </c>
      <c r="C7141" s="5" t="s">
        <v>2371</v>
      </c>
      <c r="D7141" s="6" t="str">
        <f t="shared" si="1"/>
        <v>person2140@example.org</v>
      </c>
      <c r="E7141" s="6" t="str">
        <f t="shared" si="2"/>
        <v>BASIC_OK</v>
      </c>
      <c r="F7141" s="6" t="str">
        <f>IF(E7141&lt;&gt;"BASIC_OK","REVIEW",IF(RIGHT(D7141,LEN(LOWER(TRIM('Audit summary'!$B$16)))+1)="@"&amp;LOWER(TRIM('Audit summary'!$B$16)),"INTERNAL","EXTERNAL"))</f>
        <v>EXTERNAL</v>
      </c>
      <c r="G7141" s="6">
        <f t="shared" si="3"/>
        <v>0</v>
      </c>
      <c r="H7141" s="6">
        <f t="shared" si="4"/>
        <v>1</v>
      </c>
      <c r="I7141" s="6" t="str">
        <f>IF(OR(A7141="",COUNTIF('Message audit'!$A$2:$A$201,A7141)=0,AND(B7141&lt;&gt;"To",B7141&lt;&gt;"CC",B7141&lt;&gt;"BCC"),E7141&lt;&gt;"BASIC_OK"),"REVIEW","OK")</f>
        <v>OK</v>
      </c>
    </row>
    <row r="7142">
      <c r="A7142" s="5" t="s">
        <v>281</v>
      </c>
      <c r="B7142" s="5" t="s">
        <v>21</v>
      </c>
      <c r="C7142" s="5" t="s">
        <v>2372</v>
      </c>
      <c r="D7142" s="6" t="str">
        <f t="shared" si="1"/>
        <v>person2141@demo.invalid</v>
      </c>
      <c r="E7142" s="6" t="str">
        <f t="shared" si="2"/>
        <v>BASIC_OK</v>
      </c>
      <c r="F7142" s="6" t="str">
        <f>IF(E7142&lt;&gt;"BASIC_OK","REVIEW",IF(RIGHT(D7142,LEN(LOWER(TRIM('Audit summary'!$B$16)))+1)="@"&amp;LOWER(TRIM('Audit summary'!$B$16)),"INTERNAL","EXTERNAL"))</f>
        <v>INTERNAL</v>
      </c>
      <c r="G7142" s="6">
        <f t="shared" si="3"/>
        <v>0</v>
      </c>
      <c r="H7142" s="6">
        <f t="shared" si="4"/>
        <v>1</v>
      </c>
      <c r="I7142" s="6" t="str">
        <f>IF(OR(A7142="",COUNTIF('Message audit'!$A$2:$A$201,A7142)=0,AND(B7142&lt;&gt;"To",B7142&lt;&gt;"CC",B7142&lt;&gt;"BCC"),E7142&lt;&gt;"BASIC_OK"),"REVIEW","OK")</f>
        <v>OK</v>
      </c>
    </row>
    <row r="7143">
      <c r="A7143" s="5" t="s">
        <v>281</v>
      </c>
      <c r="B7143" s="5" t="s">
        <v>50</v>
      </c>
      <c r="C7143" s="5" t="s">
        <v>2373</v>
      </c>
      <c r="D7143" s="6" t="str">
        <f t="shared" si="1"/>
        <v>person2142@demo.invalid</v>
      </c>
      <c r="E7143" s="6" t="str">
        <f t="shared" si="2"/>
        <v>BASIC_OK</v>
      </c>
      <c r="F7143" s="6" t="str">
        <f>IF(E7143&lt;&gt;"BASIC_OK","REVIEW",IF(RIGHT(D7143,LEN(LOWER(TRIM('Audit summary'!$B$16)))+1)="@"&amp;LOWER(TRIM('Audit summary'!$B$16)),"INTERNAL","EXTERNAL"))</f>
        <v>INTERNAL</v>
      </c>
      <c r="G7143" s="6">
        <f t="shared" si="3"/>
        <v>0</v>
      </c>
      <c r="H7143" s="6">
        <f t="shared" si="4"/>
        <v>1</v>
      </c>
      <c r="I7143" s="6" t="str">
        <f>IF(OR(A7143="",COUNTIF('Message audit'!$A$2:$A$201,A7143)=0,AND(B7143&lt;&gt;"To",B7143&lt;&gt;"CC",B7143&lt;&gt;"BCC"),E7143&lt;&gt;"BASIC_OK"),"REVIEW","OK")</f>
        <v>OK</v>
      </c>
    </row>
    <row r="7144">
      <c r="A7144" s="5" t="s">
        <v>281</v>
      </c>
      <c r="B7144" s="5" t="s">
        <v>65</v>
      </c>
      <c r="C7144" s="5" t="s">
        <v>2374</v>
      </c>
      <c r="D7144" s="6" t="str">
        <f t="shared" si="1"/>
        <v>person2143@demo.invalid</v>
      </c>
      <c r="E7144" s="6" t="str">
        <f t="shared" si="2"/>
        <v>BASIC_OK</v>
      </c>
      <c r="F7144" s="6" t="str">
        <f>IF(E7144&lt;&gt;"BASIC_OK","REVIEW",IF(RIGHT(D7144,LEN(LOWER(TRIM('Audit summary'!$B$16)))+1)="@"&amp;LOWER(TRIM('Audit summary'!$B$16)),"INTERNAL","EXTERNAL"))</f>
        <v>INTERNAL</v>
      </c>
      <c r="G7144" s="6">
        <f t="shared" si="3"/>
        <v>0</v>
      </c>
      <c r="H7144" s="6">
        <f t="shared" si="4"/>
        <v>1</v>
      </c>
      <c r="I7144" s="6" t="str">
        <f>IF(OR(A7144="",COUNTIF('Message audit'!$A$2:$A$201,A7144)=0,AND(B7144&lt;&gt;"To",B7144&lt;&gt;"CC",B7144&lt;&gt;"BCC"),E7144&lt;&gt;"BASIC_OK"),"REVIEW","OK")</f>
        <v>OK</v>
      </c>
    </row>
    <row r="7145">
      <c r="A7145" s="5" t="s">
        <v>281</v>
      </c>
      <c r="B7145" s="5" t="s">
        <v>21</v>
      </c>
      <c r="C7145" s="5" t="s">
        <v>2375</v>
      </c>
      <c r="D7145" s="6" t="str">
        <f t="shared" si="1"/>
        <v>person2144@demo.invalid</v>
      </c>
      <c r="E7145" s="6" t="str">
        <f t="shared" si="2"/>
        <v>BASIC_OK</v>
      </c>
      <c r="F7145" s="6" t="str">
        <f>IF(E7145&lt;&gt;"BASIC_OK","REVIEW",IF(RIGHT(D7145,LEN(LOWER(TRIM('Audit summary'!$B$16)))+1)="@"&amp;LOWER(TRIM('Audit summary'!$B$16)),"INTERNAL","EXTERNAL"))</f>
        <v>INTERNAL</v>
      </c>
      <c r="G7145" s="6">
        <f t="shared" si="3"/>
        <v>0</v>
      </c>
      <c r="H7145" s="6">
        <f t="shared" si="4"/>
        <v>1</v>
      </c>
      <c r="I7145" s="6" t="str">
        <f>IF(OR(A7145="",COUNTIF('Message audit'!$A$2:$A$201,A7145)=0,AND(B7145&lt;&gt;"To",B7145&lt;&gt;"CC",B7145&lt;&gt;"BCC"),E7145&lt;&gt;"BASIC_OK"),"REVIEW","OK")</f>
        <v>OK</v>
      </c>
    </row>
    <row r="7146">
      <c r="A7146" s="5" t="s">
        <v>281</v>
      </c>
      <c r="B7146" s="5" t="s">
        <v>50</v>
      </c>
      <c r="C7146" s="5" t="s">
        <v>2376</v>
      </c>
      <c r="D7146" s="6" t="str">
        <f t="shared" si="1"/>
        <v>person2145@example.org</v>
      </c>
      <c r="E7146" s="6" t="str">
        <f t="shared" si="2"/>
        <v>BASIC_OK</v>
      </c>
      <c r="F7146" s="6" t="str">
        <f>IF(E7146&lt;&gt;"BASIC_OK","REVIEW",IF(RIGHT(D7146,LEN(LOWER(TRIM('Audit summary'!$B$16)))+1)="@"&amp;LOWER(TRIM('Audit summary'!$B$16)),"INTERNAL","EXTERNAL"))</f>
        <v>EXTERNAL</v>
      </c>
      <c r="G7146" s="6">
        <f t="shared" si="3"/>
        <v>0</v>
      </c>
      <c r="H7146" s="6">
        <f t="shared" si="4"/>
        <v>1</v>
      </c>
      <c r="I7146" s="6" t="str">
        <f>IF(OR(A7146="",COUNTIF('Message audit'!$A$2:$A$201,A7146)=0,AND(B7146&lt;&gt;"To",B7146&lt;&gt;"CC",B7146&lt;&gt;"BCC"),E7146&lt;&gt;"BASIC_OK"),"REVIEW","OK")</f>
        <v>OK</v>
      </c>
    </row>
    <row r="7147">
      <c r="A7147" s="5" t="s">
        <v>281</v>
      </c>
      <c r="B7147" s="5" t="s">
        <v>65</v>
      </c>
      <c r="C7147" s="5" t="s">
        <v>2377</v>
      </c>
      <c r="D7147" s="6" t="str">
        <f t="shared" si="1"/>
        <v>person2146@demo.invalid</v>
      </c>
      <c r="E7147" s="6" t="str">
        <f t="shared" si="2"/>
        <v>BASIC_OK</v>
      </c>
      <c r="F7147" s="6" t="str">
        <f>IF(E7147&lt;&gt;"BASIC_OK","REVIEW",IF(RIGHT(D7147,LEN(LOWER(TRIM('Audit summary'!$B$16)))+1)="@"&amp;LOWER(TRIM('Audit summary'!$B$16)),"INTERNAL","EXTERNAL"))</f>
        <v>INTERNAL</v>
      </c>
      <c r="G7147" s="6">
        <f t="shared" si="3"/>
        <v>0</v>
      </c>
      <c r="H7147" s="6">
        <f t="shared" si="4"/>
        <v>1</v>
      </c>
      <c r="I7147" s="6" t="str">
        <f>IF(OR(A7147="",COUNTIF('Message audit'!$A$2:$A$201,A7147)=0,AND(B7147&lt;&gt;"To",B7147&lt;&gt;"CC",B7147&lt;&gt;"BCC"),E7147&lt;&gt;"BASIC_OK"),"REVIEW","OK")</f>
        <v>OK</v>
      </c>
    </row>
    <row r="7148">
      <c r="A7148" s="5" t="s">
        <v>281</v>
      </c>
      <c r="B7148" s="5" t="s">
        <v>21</v>
      </c>
      <c r="C7148" s="5" t="s">
        <v>2378</v>
      </c>
      <c r="D7148" s="6" t="str">
        <f t="shared" si="1"/>
        <v>person2147@demo.invalid</v>
      </c>
      <c r="E7148" s="6" t="str">
        <f t="shared" si="2"/>
        <v>BASIC_OK</v>
      </c>
      <c r="F7148" s="6" t="str">
        <f>IF(E7148&lt;&gt;"BASIC_OK","REVIEW",IF(RIGHT(D7148,LEN(LOWER(TRIM('Audit summary'!$B$16)))+1)="@"&amp;LOWER(TRIM('Audit summary'!$B$16)),"INTERNAL","EXTERNAL"))</f>
        <v>INTERNAL</v>
      </c>
      <c r="G7148" s="6">
        <f t="shared" si="3"/>
        <v>0</v>
      </c>
      <c r="H7148" s="6">
        <f t="shared" si="4"/>
        <v>1</v>
      </c>
      <c r="I7148" s="6" t="str">
        <f>IF(OR(A7148="",COUNTIF('Message audit'!$A$2:$A$201,A7148)=0,AND(B7148&lt;&gt;"To",B7148&lt;&gt;"CC",B7148&lt;&gt;"BCC"),E7148&lt;&gt;"BASIC_OK"),"REVIEW","OK")</f>
        <v>OK</v>
      </c>
    </row>
    <row r="7149">
      <c r="A7149" s="5" t="s">
        <v>281</v>
      </c>
      <c r="B7149" s="5" t="s">
        <v>50</v>
      </c>
      <c r="C7149" s="5" t="s">
        <v>2379</v>
      </c>
      <c r="D7149" s="6" t="str">
        <f t="shared" si="1"/>
        <v>person2148@demo.invalid</v>
      </c>
      <c r="E7149" s="6" t="str">
        <f t="shared" si="2"/>
        <v>BASIC_OK</v>
      </c>
      <c r="F7149" s="6" t="str">
        <f>IF(E7149&lt;&gt;"BASIC_OK","REVIEW",IF(RIGHT(D7149,LEN(LOWER(TRIM('Audit summary'!$B$16)))+1)="@"&amp;LOWER(TRIM('Audit summary'!$B$16)),"INTERNAL","EXTERNAL"))</f>
        <v>INTERNAL</v>
      </c>
      <c r="G7149" s="6">
        <f t="shared" si="3"/>
        <v>0</v>
      </c>
      <c r="H7149" s="6">
        <f t="shared" si="4"/>
        <v>1</v>
      </c>
      <c r="I7149" s="6" t="str">
        <f>IF(OR(A7149="",COUNTIF('Message audit'!$A$2:$A$201,A7149)=0,AND(B7149&lt;&gt;"To",B7149&lt;&gt;"CC",B7149&lt;&gt;"BCC"),E7149&lt;&gt;"BASIC_OK"),"REVIEW","OK")</f>
        <v>OK</v>
      </c>
    </row>
    <row r="7150">
      <c r="A7150" s="5" t="s">
        <v>281</v>
      </c>
      <c r="B7150" s="5" t="s">
        <v>65</v>
      </c>
      <c r="C7150" s="5" t="s">
        <v>2380</v>
      </c>
      <c r="D7150" s="6" t="str">
        <f t="shared" si="1"/>
        <v>person2149@demo.invalid</v>
      </c>
      <c r="E7150" s="6" t="str">
        <f t="shared" si="2"/>
        <v>BASIC_OK</v>
      </c>
      <c r="F7150" s="6" t="str">
        <f>IF(E7150&lt;&gt;"BASIC_OK","REVIEW",IF(RIGHT(D7150,LEN(LOWER(TRIM('Audit summary'!$B$16)))+1)="@"&amp;LOWER(TRIM('Audit summary'!$B$16)),"INTERNAL","EXTERNAL"))</f>
        <v>INTERNAL</v>
      </c>
      <c r="G7150" s="6">
        <f t="shared" si="3"/>
        <v>0</v>
      </c>
      <c r="H7150" s="6">
        <f t="shared" si="4"/>
        <v>1</v>
      </c>
      <c r="I7150" s="6" t="str">
        <f>IF(OR(A7150="",COUNTIF('Message audit'!$A$2:$A$201,A7150)=0,AND(B7150&lt;&gt;"To",B7150&lt;&gt;"CC",B7150&lt;&gt;"BCC"),E7150&lt;&gt;"BASIC_OK"),"REVIEW","OK")</f>
        <v>OK</v>
      </c>
    </row>
    <row r="7151">
      <c r="A7151" s="5" t="s">
        <v>281</v>
      </c>
      <c r="B7151" s="5" t="s">
        <v>21</v>
      </c>
      <c r="C7151" s="5" t="s">
        <v>2381</v>
      </c>
      <c r="D7151" s="6" t="str">
        <f t="shared" si="1"/>
        <v>person2150@example.org</v>
      </c>
      <c r="E7151" s="6" t="str">
        <f t="shared" si="2"/>
        <v>BASIC_OK</v>
      </c>
      <c r="F7151" s="6" t="str">
        <f>IF(E7151&lt;&gt;"BASIC_OK","REVIEW",IF(RIGHT(D7151,LEN(LOWER(TRIM('Audit summary'!$B$16)))+1)="@"&amp;LOWER(TRIM('Audit summary'!$B$16)),"INTERNAL","EXTERNAL"))</f>
        <v>EXTERNAL</v>
      </c>
      <c r="G7151" s="6">
        <f t="shared" si="3"/>
        <v>0</v>
      </c>
      <c r="H7151" s="6">
        <f t="shared" si="4"/>
        <v>1</v>
      </c>
      <c r="I7151" s="6" t="str">
        <f>IF(OR(A7151="",COUNTIF('Message audit'!$A$2:$A$201,A7151)=0,AND(B7151&lt;&gt;"To",B7151&lt;&gt;"CC",B7151&lt;&gt;"BCC"),E7151&lt;&gt;"BASIC_OK"),"REVIEW","OK")</f>
        <v>OK</v>
      </c>
    </row>
    <row r="7152">
      <c r="A7152" s="5" t="s">
        <v>281</v>
      </c>
      <c r="B7152" s="5" t="s">
        <v>50</v>
      </c>
      <c r="C7152" s="5" t="s">
        <v>2382</v>
      </c>
      <c r="D7152" s="6" t="str">
        <f t="shared" si="1"/>
        <v>person2151@demo.invalid</v>
      </c>
      <c r="E7152" s="6" t="str">
        <f t="shared" si="2"/>
        <v>BASIC_OK</v>
      </c>
      <c r="F7152" s="6" t="str">
        <f>IF(E7152&lt;&gt;"BASIC_OK","REVIEW",IF(RIGHT(D7152,LEN(LOWER(TRIM('Audit summary'!$B$16)))+1)="@"&amp;LOWER(TRIM('Audit summary'!$B$16)),"INTERNAL","EXTERNAL"))</f>
        <v>INTERNAL</v>
      </c>
      <c r="G7152" s="6">
        <f t="shared" si="3"/>
        <v>0</v>
      </c>
      <c r="H7152" s="6">
        <f t="shared" si="4"/>
        <v>1</v>
      </c>
      <c r="I7152" s="6" t="str">
        <f>IF(OR(A7152="",COUNTIF('Message audit'!$A$2:$A$201,A7152)=0,AND(B7152&lt;&gt;"To",B7152&lt;&gt;"CC",B7152&lt;&gt;"BCC"),E7152&lt;&gt;"BASIC_OK"),"REVIEW","OK")</f>
        <v>OK</v>
      </c>
    </row>
    <row r="7153">
      <c r="A7153" s="5" t="s">
        <v>283</v>
      </c>
      <c r="B7153" s="5" t="s">
        <v>65</v>
      </c>
      <c r="C7153" s="5" t="s">
        <v>2383</v>
      </c>
      <c r="D7153" s="6" t="str">
        <f t="shared" si="1"/>
        <v>person2152@demo.invalid</v>
      </c>
      <c r="E7153" s="6" t="str">
        <f t="shared" si="2"/>
        <v>BASIC_OK</v>
      </c>
      <c r="F7153" s="6" t="str">
        <f>IF(E7153&lt;&gt;"BASIC_OK","REVIEW",IF(RIGHT(D7153,LEN(LOWER(TRIM('Audit summary'!$B$16)))+1)="@"&amp;LOWER(TRIM('Audit summary'!$B$16)),"INTERNAL","EXTERNAL"))</f>
        <v>INTERNAL</v>
      </c>
      <c r="G7153" s="6">
        <f t="shared" si="3"/>
        <v>0</v>
      </c>
      <c r="H7153" s="6">
        <f t="shared" si="4"/>
        <v>1</v>
      </c>
      <c r="I7153" s="6" t="str">
        <f>IF(OR(A7153="",COUNTIF('Message audit'!$A$2:$A$201,A7153)=0,AND(B7153&lt;&gt;"To",B7153&lt;&gt;"CC",B7153&lt;&gt;"BCC"),E7153&lt;&gt;"BASIC_OK"),"REVIEW","OK")</f>
        <v>OK</v>
      </c>
    </row>
    <row r="7154">
      <c r="A7154" s="5" t="s">
        <v>283</v>
      </c>
      <c r="B7154" s="5" t="s">
        <v>21</v>
      </c>
      <c r="C7154" s="5" t="s">
        <v>2384</v>
      </c>
      <c r="D7154" s="6" t="str">
        <f t="shared" si="1"/>
        <v>person2153@demo.invalid</v>
      </c>
      <c r="E7154" s="6" t="str">
        <f t="shared" si="2"/>
        <v>BASIC_OK</v>
      </c>
      <c r="F7154" s="6" t="str">
        <f>IF(E7154&lt;&gt;"BASIC_OK","REVIEW",IF(RIGHT(D7154,LEN(LOWER(TRIM('Audit summary'!$B$16)))+1)="@"&amp;LOWER(TRIM('Audit summary'!$B$16)),"INTERNAL","EXTERNAL"))</f>
        <v>INTERNAL</v>
      </c>
      <c r="G7154" s="6">
        <f t="shared" si="3"/>
        <v>0</v>
      </c>
      <c r="H7154" s="6">
        <f t="shared" si="4"/>
        <v>1</v>
      </c>
      <c r="I7154" s="6" t="str">
        <f>IF(OR(A7154="",COUNTIF('Message audit'!$A$2:$A$201,A7154)=0,AND(B7154&lt;&gt;"To",B7154&lt;&gt;"CC",B7154&lt;&gt;"BCC"),E7154&lt;&gt;"BASIC_OK"),"REVIEW","OK")</f>
        <v>OK</v>
      </c>
    </row>
    <row r="7155">
      <c r="A7155" s="5" t="s">
        <v>283</v>
      </c>
      <c r="B7155" s="5" t="s">
        <v>50</v>
      </c>
      <c r="C7155" s="5" t="s">
        <v>2385</v>
      </c>
      <c r="D7155" s="6" t="str">
        <f t="shared" si="1"/>
        <v>person2154@demo.invalid</v>
      </c>
      <c r="E7155" s="6" t="str">
        <f t="shared" si="2"/>
        <v>BASIC_OK</v>
      </c>
      <c r="F7155" s="6" t="str">
        <f>IF(E7155&lt;&gt;"BASIC_OK","REVIEW",IF(RIGHT(D7155,LEN(LOWER(TRIM('Audit summary'!$B$16)))+1)="@"&amp;LOWER(TRIM('Audit summary'!$B$16)),"INTERNAL","EXTERNAL"))</f>
        <v>INTERNAL</v>
      </c>
      <c r="G7155" s="6">
        <f t="shared" si="3"/>
        <v>0</v>
      </c>
      <c r="H7155" s="6">
        <f t="shared" si="4"/>
        <v>1</v>
      </c>
      <c r="I7155" s="6" t="str">
        <f>IF(OR(A7155="",COUNTIF('Message audit'!$A$2:$A$201,A7155)=0,AND(B7155&lt;&gt;"To",B7155&lt;&gt;"CC",B7155&lt;&gt;"BCC"),E7155&lt;&gt;"BASIC_OK"),"REVIEW","OK")</f>
        <v>OK</v>
      </c>
    </row>
    <row r="7156">
      <c r="A7156" s="5" t="s">
        <v>283</v>
      </c>
      <c r="B7156" s="5" t="s">
        <v>65</v>
      </c>
      <c r="C7156" s="5" t="s">
        <v>2386</v>
      </c>
      <c r="D7156" s="6" t="str">
        <f t="shared" si="1"/>
        <v>person2155@example.org</v>
      </c>
      <c r="E7156" s="6" t="str">
        <f t="shared" si="2"/>
        <v>BASIC_OK</v>
      </c>
      <c r="F7156" s="6" t="str">
        <f>IF(E7156&lt;&gt;"BASIC_OK","REVIEW",IF(RIGHT(D7156,LEN(LOWER(TRIM('Audit summary'!$B$16)))+1)="@"&amp;LOWER(TRIM('Audit summary'!$B$16)),"INTERNAL","EXTERNAL"))</f>
        <v>EXTERNAL</v>
      </c>
      <c r="G7156" s="6">
        <f t="shared" si="3"/>
        <v>0</v>
      </c>
      <c r="H7156" s="6">
        <f t="shared" si="4"/>
        <v>1</v>
      </c>
      <c r="I7156" s="6" t="str">
        <f>IF(OR(A7156="",COUNTIF('Message audit'!$A$2:$A$201,A7156)=0,AND(B7156&lt;&gt;"To",B7156&lt;&gt;"CC",B7156&lt;&gt;"BCC"),E7156&lt;&gt;"BASIC_OK"),"REVIEW","OK")</f>
        <v>OK</v>
      </c>
    </row>
    <row r="7157">
      <c r="A7157" s="5" t="s">
        <v>283</v>
      </c>
      <c r="B7157" s="5" t="s">
        <v>21</v>
      </c>
      <c r="C7157" s="5" t="s">
        <v>2387</v>
      </c>
      <c r="D7157" s="6" t="str">
        <f t="shared" si="1"/>
        <v>person2156@demo.invalid</v>
      </c>
      <c r="E7157" s="6" t="str">
        <f t="shared" si="2"/>
        <v>BASIC_OK</v>
      </c>
      <c r="F7157" s="6" t="str">
        <f>IF(E7157&lt;&gt;"BASIC_OK","REVIEW",IF(RIGHT(D7157,LEN(LOWER(TRIM('Audit summary'!$B$16)))+1)="@"&amp;LOWER(TRIM('Audit summary'!$B$16)),"INTERNAL","EXTERNAL"))</f>
        <v>INTERNAL</v>
      </c>
      <c r="G7157" s="6">
        <f t="shared" si="3"/>
        <v>0</v>
      </c>
      <c r="H7157" s="6">
        <f t="shared" si="4"/>
        <v>1</v>
      </c>
      <c r="I7157" s="6" t="str">
        <f>IF(OR(A7157="",COUNTIF('Message audit'!$A$2:$A$201,A7157)=0,AND(B7157&lt;&gt;"To",B7157&lt;&gt;"CC",B7157&lt;&gt;"BCC"),E7157&lt;&gt;"BASIC_OK"),"REVIEW","OK")</f>
        <v>OK</v>
      </c>
    </row>
    <row r="7158">
      <c r="A7158" s="5" t="s">
        <v>283</v>
      </c>
      <c r="B7158" s="5" t="s">
        <v>50</v>
      </c>
      <c r="C7158" s="5" t="s">
        <v>2388</v>
      </c>
      <c r="D7158" s="6" t="str">
        <f t="shared" si="1"/>
        <v>person2157@demo.invalid</v>
      </c>
      <c r="E7158" s="6" t="str">
        <f t="shared" si="2"/>
        <v>BASIC_OK</v>
      </c>
      <c r="F7158" s="6" t="str">
        <f>IF(E7158&lt;&gt;"BASIC_OK","REVIEW",IF(RIGHT(D7158,LEN(LOWER(TRIM('Audit summary'!$B$16)))+1)="@"&amp;LOWER(TRIM('Audit summary'!$B$16)),"INTERNAL","EXTERNAL"))</f>
        <v>INTERNAL</v>
      </c>
      <c r="G7158" s="6">
        <f t="shared" si="3"/>
        <v>0</v>
      </c>
      <c r="H7158" s="6">
        <f t="shared" si="4"/>
        <v>1</v>
      </c>
      <c r="I7158" s="6" t="str">
        <f>IF(OR(A7158="",COUNTIF('Message audit'!$A$2:$A$201,A7158)=0,AND(B7158&lt;&gt;"To",B7158&lt;&gt;"CC",B7158&lt;&gt;"BCC"),E7158&lt;&gt;"BASIC_OK"),"REVIEW","OK")</f>
        <v>OK</v>
      </c>
    </row>
    <row r="7159">
      <c r="A7159" s="5" t="s">
        <v>283</v>
      </c>
      <c r="B7159" s="5" t="s">
        <v>65</v>
      </c>
      <c r="C7159" s="5" t="s">
        <v>2389</v>
      </c>
      <c r="D7159" s="6" t="str">
        <f t="shared" si="1"/>
        <v>person2158@demo.invalid</v>
      </c>
      <c r="E7159" s="6" t="str">
        <f t="shared" si="2"/>
        <v>BASIC_OK</v>
      </c>
      <c r="F7159" s="6" t="str">
        <f>IF(E7159&lt;&gt;"BASIC_OK","REVIEW",IF(RIGHT(D7159,LEN(LOWER(TRIM('Audit summary'!$B$16)))+1)="@"&amp;LOWER(TRIM('Audit summary'!$B$16)),"INTERNAL","EXTERNAL"))</f>
        <v>INTERNAL</v>
      </c>
      <c r="G7159" s="6">
        <f t="shared" si="3"/>
        <v>0</v>
      </c>
      <c r="H7159" s="6">
        <f t="shared" si="4"/>
        <v>1</v>
      </c>
      <c r="I7159" s="6" t="str">
        <f>IF(OR(A7159="",COUNTIF('Message audit'!$A$2:$A$201,A7159)=0,AND(B7159&lt;&gt;"To",B7159&lt;&gt;"CC",B7159&lt;&gt;"BCC"),E7159&lt;&gt;"BASIC_OK"),"REVIEW","OK")</f>
        <v>OK</v>
      </c>
    </row>
    <row r="7160">
      <c r="A7160" s="5" t="s">
        <v>283</v>
      </c>
      <c r="B7160" s="5" t="s">
        <v>21</v>
      </c>
      <c r="C7160" s="5" t="s">
        <v>2390</v>
      </c>
      <c r="D7160" s="6" t="str">
        <f t="shared" si="1"/>
        <v>person2159@demo.invalid</v>
      </c>
      <c r="E7160" s="6" t="str">
        <f t="shared" si="2"/>
        <v>BASIC_OK</v>
      </c>
      <c r="F7160" s="6" t="str">
        <f>IF(E7160&lt;&gt;"BASIC_OK","REVIEW",IF(RIGHT(D7160,LEN(LOWER(TRIM('Audit summary'!$B$16)))+1)="@"&amp;LOWER(TRIM('Audit summary'!$B$16)),"INTERNAL","EXTERNAL"))</f>
        <v>INTERNAL</v>
      </c>
      <c r="G7160" s="6">
        <f t="shared" si="3"/>
        <v>0</v>
      </c>
      <c r="H7160" s="6">
        <f t="shared" si="4"/>
        <v>1</v>
      </c>
      <c r="I7160" s="6" t="str">
        <f>IF(OR(A7160="",COUNTIF('Message audit'!$A$2:$A$201,A7160)=0,AND(B7160&lt;&gt;"To",B7160&lt;&gt;"CC",B7160&lt;&gt;"BCC"),E7160&lt;&gt;"BASIC_OK"),"REVIEW","OK")</f>
        <v>OK</v>
      </c>
    </row>
    <row r="7161">
      <c r="A7161" s="5" t="s">
        <v>283</v>
      </c>
      <c r="B7161" s="5" t="s">
        <v>50</v>
      </c>
      <c r="C7161" s="5" t="s">
        <v>2391</v>
      </c>
      <c r="D7161" s="6" t="str">
        <f t="shared" si="1"/>
        <v>person2160@example.org</v>
      </c>
      <c r="E7161" s="6" t="str">
        <f t="shared" si="2"/>
        <v>BASIC_OK</v>
      </c>
      <c r="F7161" s="6" t="str">
        <f>IF(E7161&lt;&gt;"BASIC_OK","REVIEW",IF(RIGHT(D7161,LEN(LOWER(TRIM('Audit summary'!$B$16)))+1)="@"&amp;LOWER(TRIM('Audit summary'!$B$16)),"INTERNAL","EXTERNAL"))</f>
        <v>EXTERNAL</v>
      </c>
      <c r="G7161" s="6">
        <f t="shared" si="3"/>
        <v>0</v>
      </c>
      <c r="H7161" s="6">
        <f t="shared" si="4"/>
        <v>1</v>
      </c>
      <c r="I7161" s="6" t="str">
        <f>IF(OR(A7161="",COUNTIF('Message audit'!$A$2:$A$201,A7161)=0,AND(B7161&lt;&gt;"To",B7161&lt;&gt;"CC",B7161&lt;&gt;"BCC"),E7161&lt;&gt;"BASIC_OK"),"REVIEW","OK")</f>
        <v>OK</v>
      </c>
    </row>
    <row r="7162">
      <c r="A7162" s="5" t="s">
        <v>283</v>
      </c>
      <c r="B7162" s="5" t="s">
        <v>65</v>
      </c>
      <c r="C7162" s="5" t="s">
        <v>2392</v>
      </c>
      <c r="D7162" s="6" t="str">
        <f t="shared" si="1"/>
        <v>person2161@demo.invalid</v>
      </c>
      <c r="E7162" s="6" t="str">
        <f t="shared" si="2"/>
        <v>BASIC_OK</v>
      </c>
      <c r="F7162" s="6" t="str">
        <f>IF(E7162&lt;&gt;"BASIC_OK","REVIEW",IF(RIGHT(D7162,LEN(LOWER(TRIM('Audit summary'!$B$16)))+1)="@"&amp;LOWER(TRIM('Audit summary'!$B$16)),"INTERNAL","EXTERNAL"))</f>
        <v>INTERNAL</v>
      </c>
      <c r="G7162" s="6">
        <f t="shared" si="3"/>
        <v>0</v>
      </c>
      <c r="H7162" s="6">
        <f t="shared" si="4"/>
        <v>1</v>
      </c>
      <c r="I7162" s="6" t="str">
        <f>IF(OR(A7162="",COUNTIF('Message audit'!$A$2:$A$201,A7162)=0,AND(B7162&lt;&gt;"To",B7162&lt;&gt;"CC",B7162&lt;&gt;"BCC"),E7162&lt;&gt;"BASIC_OK"),"REVIEW","OK")</f>
        <v>OK</v>
      </c>
    </row>
    <row r="7163">
      <c r="A7163" s="5" t="s">
        <v>283</v>
      </c>
      <c r="B7163" s="5" t="s">
        <v>21</v>
      </c>
      <c r="C7163" s="5" t="s">
        <v>2393</v>
      </c>
      <c r="D7163" s="6" t="str">
        <f t="shared" si="1"/>
        <v>person2162@demo.invalid</v>
      </c>
      <c r="E7163" s="6" t="str">
        <f t="shared" si="2"/>
        <v>BASIC_OK</v>
      </c>
      <c r="F7163" s="6" t="str">
        <f>IF(E7163&lt;&gt;"BASIC_OK","REVIEW",IF(RIGHT(D7163,LEN(LOWER(TRIM('Audit summary'!$B$16)))+1)="@"&amp;LOWER(TRIM('Audit summary'!$B$16)),"INTERNAL","EXTERNAL"))</f>
        <v>INTERNAL</v>
      </c>
      <c r="G7163" s="6">
        <f t="shared" si="3"/>
        <v>0</v>
      </c>
      <c r="H7163" s="6">
        <f t="shared" si="4"/>
        <v>1</v>
      </c>
      <c r="I7163" s="6" t="str">
        <f>IF(OR(A7163="",COUNTIF('Message audit'!$A$2:$A$201,A7163)=0,AND(B7163&lt;&gt;"To",B7163&lt;&gt;"CC",B7163&lt;&gt;"BCC"),E7163&lt;&gt;"BASIC_OK"),"REVIEW","OK")</f>
        <v>OK</v>
      </c>
    </row>
    <row r="7164">
      <c r="A7164" s="5" t="s">
        <v>283</v>
      </c>
      <c r="B7164" s="5" t="s">
        <v>50</v>
      </c>
      <c r="C7164" s="5" t="s">
        <v>2394</v>
      </c>
      <c r="D7164" s="6" t="str">
        <f t="shared" si="1"/>
        <v>person2163@demo.invalid</v>
      </c>
      <c r="E7164" s="6" t="str">
        <f t="shared" si="2"/>
        <v>BASIC_OK</v>
      </c>
      <c r="F7164" s="6" t="str">
        <f>IF(E7164&lt;&gt;"BASIC_OK","REVIEW",IF(RIGHT(D7164,LEN(LOWER(TRIM('Audit summary'!$B$16)))+1)="@"&amp;LOWER(TRIM('Audit summary'!$B$16)),"INTERNAL","EXTERNAL"))</f>
        <v>INTERNAL</v>
      </c>
      <c r="G7164" s="6">
        <f t="shared" si="3"/>
        <v>0</v>
      </c>
      <c r="H7164" s="6">
        <f t="shared" si="4"/>
        <v>1</v>
      </c>
      <c r="I7164" s="6" t="str">
        <f>IF(OR(A7164="",COUNTIF('Message audit'!$A$2:$A$201,A7164)=0,AND(B7164&lt;&gt;"To",B7164&lt;&gt;"CC",B7164&lt;&gt;"BCC"),E7164&lt;&gt;"BASIC_OK"),"REVIEW","OK")</f>
        <v>OK</v>
      </c>
    </row>
    <row r="7165">
      <c r="A7165" s="5" t="s">
        <v>283</v>
      </c>
      <c r="B7165" s="5" t="s">
        <v>65</v>
      </c>
      <c r="C7165" s="5" t="s">
        <v>2395</v>
      </c>
      <c r="D7165" s="6" t="str">
        <f t="shared" si="1"/>
        <v>person2164@demo.invalid</v>
      </c>
      <c r="E7165" s="6" t="str">
        <f t="shared" si="2"/>
        <v>BASIC_OK</v>
      </c>
      <c r="F7165" s="6" t="str">
        <f>IF(E7165&lt;&gt;"BASIC_OK","REVIEW",IF(RIGHT(D7165,LEN(LOWER(TRIM('Audit summary'!$B$16)))+1)="@"&amp;LOWER(TRIM('Audit summary'!$B$16)),"INTERNAL","EXTERNAL"))</f>
        <v>INTERNAL</v>
      </c>
      <c r="G7165" s="6">
        <f t="shared" si="3"/>
        <v>0</v>
      </c>
      <c r="H7165" s="6">
        <f t="shared" si="4"/>
        <v>1</v>
      </c>
      <c r="I7165" s="6" t="str">
        <f>IF(OR(A7165="",COUNTIF('Message audit'!$A$2:$A$201,A7165)=0,AND(B7165&lt;&gt;"To",B7165&lt;&gt;"CC",B7165&lt;&gt;"BCC"),E7165&lt;&gt;"BASIC_OK"),"REVIEW","OK")</f>
        <v>OK</v>
      </c>
    </row>
    <row r="7166">
      <c r="A7166" s="5" t="s">
        <v>283</v>
      </c>
      <c r="B7166" s="5" t="s">
        <v>21</v>
      </c>
      <c r="C7166" s="5" t="s">
        <v>2396</v>
      </c>
      <c r="D7166" s="6" t="str">
        <f t="shared" si="1"/>
        <v>person2165@example.org</v>
      </c>
      <c r="E7166" s="6" t="str">
        <f t="shared" si="2"/>
        <v>BASIC_OK</v>
      </c>
      <c r="F7166" s="6" t="str">
        <f>IF(E7166&lt;&gt;"BASIC_OK","REVIEW",IF(RIGHT(D7166,LEN(LOWER(TRIM('Audit summary'!$B$16)))+1)="@"&amp;LOWER(TRIM('Audit summary'!$B$16)),"INTERNAL","EXTERNAL"))</f>
        <v>EXTERNAL</v>
      </c>
      <c r="G7166" s="6">
        <f t="shared" si="3"/>
        <v>0</v>
      </c>
      <c r="H7166" s="6">
        <f t="shared" si="4"/>
        <v>1</v>
      </c>
      <c r="I7166" s="6" t="str">
        <f>IF(OR(A7166="",COUNTIF('Message audit'!$A$2:$A$201,A7166)=0,AND(B7166&lt;&gt;"To",B7166&lt;&gt;"CC",B7166&lt;&gt;"BCC"),E7166&lt;&gt;"BASIC_OK"),"REVIEW","OK")</f>
        <v>OK</v>
      </c>
    </row>
    <row r="7167">
      <c r="A7167" s="5" t="s">
        <v>283</v>
      </c>
      <c r="B7167" s="5" t="s">
        <v>50</v>
      </c>
      <c r="C7167" s="5" t="s">
        <v>2397</v>
      </c>
      <c r="D7167" s="6" t="str">
        <f t="shared" si="1"/>
        <v>person2166@demo.invalid</v>
      </c>
      <c r="E7167" s="6" t="str">
        <f t="shared" si="2"/>
        <v>BASIC_OK</v>
      </c>
      <c r="F7167" s="6" t="str">
        <f>IF(E7167&lt;&gt;"BASIC_OK","REVIEW",IF(RIGHT(D7167,LEN(LOWER(TRIM('Audit summary'!$B$16)))+1)="@"&amp;LOWER(TRIM('Audit summary'!$B$16)),"INTERNAL","EXTERNAL"))</f>
        <v>INTERNAL</v>
      </c>
      <c r="G7167" s="6">
        <f t="shared" si="3"/>
        <v>0</v>
      </c>
      <c r="H7167" s="6">
        <f t="shared" si="4"/>
        <v>1</v>
      </c>
      <c r="I7167" s="6" t="str">
        <f>IF(OR(A7167="",COUNTIF('Message audit'!$A$2:$A$201,A7167)=0,AND(B7167&lt;&gt;"To",B7167&lt;&gt;"CC",B7167&lt;&gt;"BCC"),E7167&lt;&gt;"BASIC_OK"),"REVIEW","OK")</f>
        <v>OK</v>
      </c>
    </row>
    <row r="7168">
      <c r="A7168" s="5" t="s">
        <v>283</v>
      </c>
      <c r="B7168" s="5" t="s">
        <v>65</v>
      </c>
      <c r="C7168" s="5" t="s">
        <v>2398</v>
      </c>
      <c r="D7168" s="6" t="str">
        <f t="shared" si="1"/>
        <v>person2167@demo.invalid</v>
      </c>
      <c r="E7168" s="6" t="str">
        <f t="shared" si="2"/>
        <v>BASIC_OK</v>
      </c>
      <c r="F7168" s="6" t="str">
        <f>IF(E7168&lt;&gt;"BASIC_OK","REVIEW",IF(RIGHT(D7168,LEN(LOWER(TRIM('Audit summary'!$B$16)))+1)="@"&amp;LOWER(TRIM('Audit summary'!$B$16)),"INTERNAL","EXTERNAL"))</f>
        <v>INTERNAL</v>
      </c>
      <c r="G7168" s="6">
        <f t="shared" si="3"/>
        <v>0</v>
      </c>
      <c r="H7168" s="6">
        <f t="shared" si="4"/>
        <v>1</v>
      </c>
      <c r="I7168" s="6" t="str">
        <f>IF(OR(A7168="",COUNTIF('Message audit'!$A$2:$A$201,A7168)=0,AND(B7168&lt;&gt;"To",B7168&lt;&gt;"CC",B7168&lt;&gt;"BCC"),E7168&lt;&gt;"BASIC_OK"),"REVIEW","OK")</f>
        <v>OK</v>
      </c>
    </row>
    <row r="7169">
      <c r="A7169" s="5" t="s">
        <v>283</v>
      </c>
      <c r="B7169" s="5" t="s">
        <v>21</v>
      </c>
      <c r="C7169" s="5" t="s">
        <v>2399</v>
      </c>
      <c r="D7169" s="6" t="str">
        <f t="shared" si="1"/>
        <v>person2168@demo.invalid</v>
      </c>
      <c r="E7169" s="6" t="str">
        <f t="shared" si="2"/>
        <v>BASIC_OK</v>
      </c>
      <c r="F7169" s="6" t="str">
        <f>IF(E7169&lt;&gt;"BASIC_OK","REVIEW",IF(RIGHT(D7169,LEN(LOWER(TRIM('Audit summary'!$B$16)))+1)="@"&amp;LOWER(TRIM('Audit summary'!$B$16)),"INTERNAL","EXTERNAL"))</f>
        <v>INTERNAL</v>
      </c>
      <c r="G7169" s="6">
        <f t="shared" si="3"/>
        <v>0</v>
      </c>
      <c r="H7169" s="6">
        <f t="shared" si="4"/>
        <v>1</v>
      </c>
      <c r="I7169" s="6" t="str">
        <f>IF(OR(A7169="",COUNTIF('Message audit'!$A$2:$A$201,A7169)=0,AND(B7169&lt;&gt;"To",B7169&lt;&gt;"CC",B7169&lt;&gt;"BCC"),E7169&lt;&gt;"BASIC_OK"),"REVIEW","OK")</f>
        <v>OK</v>
      </c>
    </row>
    <row r="7170">
      <c r="A7170" s="5" t="s">
        <v>283</v>
      </c>
      <c r="B7170" s="5" t="s">
        <v>50</v>
      </c>
      <c r="C7170" s="5" t="s">
        <v>2400</v>
      </c>
      <c r="D7170" s="6" t="str">
        <f t="shared" si="1"/>
        <v>person2169@demo.invalid</v>
      </c>
      <c r="E7170" s="6" t="str">
        <f t="shared" si="2"/>
        <v>BASIC_OK</v>
      </c>
      <c r="F7170" s="6" t="str">
        <f>IF(E7170&lt;&gt;"BASIC_OK","REVIEW",IF(RIGHT(D7170,LEN(LOWER(TRIM('Audit summary'!$B$16)))+1)="@"&amp;LOWER(TRIM('Audit summary'!$B$16)),"INTERNAL","EXTERNAL"))</f>
        <v>INTERNAL</v>
      </c>
      <c r="G7170" s="6">
        <f t="shared" si="3"/>
        <v>0</v>
      </c>
      <c r="H7170" s="6">
        <f t="shared" si="4"/>
        <v>1</v>
      </c>
      <c r="I7170" s="6" t="str">
        <f>IF(OR(A7170="",COUNTIF('Message audit'!$A$2:$A$201,A7170)=0,AND(B7170&lt;&gt;"To",B7170&lt;&gt;"CC",B7170&lt;&gt;"BCC"),E7170&lt;&gt;"BASIC_OK"),"REVIEW","OK")</f>
        <v>OK</v>
      </c>
    </row>
    <row r="7171">
      <c r="A7171" s="5" t="s">
        <v>283</v>
      </c>
      <c r="B7171" s="5" t="s">
        <v>65</v>
      </c>
      <c r="C7171" s="5" t="s">
        <v>2401</v>
      </c>
      <c r="D7171" s="6" t="str">
        <f t="shared" si="1"/>
        <v>person2170@example.org</v>
      </c>
      <c r="E7171" s="6" t="str">
        <f t="shared" si="2"/>
        <v>BASIC_OK</v>
      </c>
      <c r="F7171" s="6" t="str">
        <f>IF(E7171&lt;&gt;"BASIC_OK","REVIEW",IF(RIGHT(D7171,LEN(LOWER(TRIM('Audit summary'!$B$16)))+1)="@"&amp;LOWER(TRIM('Audit summary'!$B$16)),"INTERNAL","EXTERNAL"))</f>
        <v>EXTERNAL</v>
      </c>
      <c r="G7171" s="6">
        <f t="shared" si="3"/>
        <v>0</v>
      </c>
      <c r="H7171" s="6">
        <f t="shared" si="4"/>
        <v>1</v>
      </c>
      <c r="I7171" s="6" t="str">
        <f>IF(OR(A7171="",COUNTIF('Message audit'!$A$2:$A$201,A7171)=0,AND(B7171&lt;&gt;"To",B7171&lt;&gt;"CC",B7171&lt;&gt;"BCC"),E7171&lt;&gt;"BASIC_OK"),"REVIEW","OK")</f>
        <v>OK</v>
      </c>
    </row>
    <row r="7172">
      <c r="A7172" s="5" t="s">
        <v>283</v>
      </c>
      <c r="B7172" s="5" t="s">
        <v>21</v>
      </c>
      <c r="C7172" s="5" t="s">
        <v>2402</v>
      </c>
      <c r="D7172" s="6" t="str">
        <f t="shared" si="1"/>
        <v>person2171@demo.invalid</v>
      </c>
      <c r="E7172" s="6" t="str">
        <f t="shared" si="2"/>
        <v>BASIC_OK</v>
      </c>
      <c r="F7172" s="6" t="str">
        <f>IF(E7172&lt;&gt;"BASIC_OK","REVIEW",IF(RIGHT(D7172,LEN(LOWER(TRIM('Audit summary'!$B$16)))+1)="@"&amp;LOWER(TRIM('Audit summary'!$B$16)),"INTERNAL","EXTERNAL"))</f>
        <v>INTERNAL</v>
      </c>
      <c r="G7172" s="6">
        <f t="shared" si="3"/>
        <v>0</v>
      </c>
      <c r="H7172" s="6">
        <f t="shared" si="4"/>
        <v>1</v>
      </c>
      <c r="I7172" s="6" t="str">
        <f>IF(OR(A7172="",COUNTIF('Message audit'!$A$2:$A$201,A7172)=0,AND(B7172&lt;&gt;"To",B7172&lt;&gt;"CC",B7172&lt;&gt;"BCC"),E7172&lt;&gt;"BASIC_OK"),"REVIEW","OK")</f>
        <v>OK</v>
      </c>
    </row>
    <row r="7173">
      <c r="A7173" s="5" t="s">
        <v>283</v>
      </c>
      <c r="B7173" s="5" t="s">
        <v>50</v>
      </c>
      <c r="C7173" s="5" t="s">
        <v>2403</v>
      </c>
      <c r="D7173" s="6" t="str">
        <f t="shared" si="1"/>
        <v>person2172@demo.invalid</v>
      </c>
      <c r="E7173" s="6" t="str">
        <f t="shared" si="2"/>
        <v>BASIC_OK</v>
      </c>
      <c r="F7173" s="6" t="str">
        <f>IF(E7173&lt;&gt;"BASIC_OK","REVIEW",IF(RIGHT(D7173,LEN(LOWER(TRIM('Audit summary'!$B$16)))+1)="@"&amp;LOWER(TRIM('Audit summary'!$B$16)),"INTERNAL","EXTERNAL"))</f>
        <v>INTERNAL</v>
      </c>
      <c r="G7173" s="6">
        <f t="shared" si="3"/>
        <v>0</v>
      </c>
      <c r="H7173" s="6">
        <f t="shared" si="4"/>
        <v>1</v>
      </c>
      <c r="I7173" s="6" t="str">
        <f>IF(OR(A7173="",COUNTIF('Message audit'!$A$2:$A$201,A7173)=0,AND(B7173&lt;&gt;"To",B7173&lt;&gt;"CC",B7173&lt;&gt;"BCC"),E7173&lt;&gt;"BASIC_OK"),"REVIEW","OK")</f>
        <v>OK</v>
      </c>
    </row>
    <row r="7174">
      <c r="A7174" s="5" t="s">
        <v>283</v>
      </c>
      <c r="B7174" s="5" t="s">
        <v>65</v>
      </c>
      <c r="C7174" s="5" t="s">
        <v>2404</v>
      </c>
      <c r="D7174" s="6" t="str">
        <f t="shared" si="1"/>
        <v>person2173@demo.invalid</v>
      </c>
      <c r="E7174" s="6" t="str">
        <f t="shared" si="2"/>
        <v>BASIC_OK</v>
      </c>
      <c r="F7174" s="6" t="str">
        <f>IF(E7174&lt;&gt;"BASIC_OK","REVIEW",IF(RIGHT(D7174,LEN(LOWER(TRIM('Audit summary'!$B$16)))+1)="@"&amp;LOWER(TRIM('Audit summary'!$B$16)),"INTERNAL","EXTERNAL"))</f>
        <v>INTERNAL</v>
      </c>
      <c r="G7174" s="6">
        <f t="shared" si="3"/>
        <v>0</v>
      </c>
      <c r="H7174" s="6">
        <f t="shared" si="4"/>
        <v>1</v>
      </c>
      <c r="I7174" s="6" t="str">
        <f>IF(OR(A7174="",COUNTIF('Message audit'!$A$2:$A$201,A7174)=0,AND(B7174&lt;&gt;"To",B7174&lt;&gt;"CC",B7174&lt;&gt;"BCC"),E7174&lt;&gt;"BASIC_OK"),"REVIEW","OK")</f>
        <v>OK</v>
      </c>
    </row>
    <row r="7175">
      <c r="A7175" s="5" t="s">
        <v>283</v>
      </c>
      <c r="B7175" s="5" t="s">
        <v>21</v>
      </c>
      <c r="C7175" s="5" t="s">
        <v>2405</v>
      </c>
      <c r="D7175" s="6" t="str">
        <f t="shared" si="1"/>
        <v>person2174@demo.invalid</v>
      </c>
      <c r="E7175" s="6" t="str">
        <f t="shared" si="2"/>
        <v>BASIC_OK</v>
      </c>
      <c r="F7175" s="6" t="str">
        <f>IF(E7175&lt;&gt;"BASIC_OK","REVIEW",IF(RIGHT(D7175,LEN(LOWER(TRIM('Audit summary'!$B$16)))+1)="@"&amp;LOWER(TRIM('Audit summary'!$B$16)),"INTERNAL","EXTERNAL"))</f>
        <v>INTERNAL</v>
      </c>
      <c r="G7175" s="6">
        <f t="shared" si="3"/>
        <v>0</v>
      </c>
      <c r="H7175" s="6">
        <f t="shared" si="4"/>
        <v>1</v>
      </c>
      <c r="I7175" s="6" t="str">
        <f>IF(OR(A7175="",COUNTIF('Message audit'!$A$2:$A$201,A7175)=0,AND(B7175&lt;&gt;"To",B7175&lt;&gt;"CC",B7175&lt;&gt;"BCC"),E7175&lt;&gt;"BASIC_OK"),"REVIEW","OK")</f>
        <v>OK</v>
      </c>
    </row>
    <row r="7176">
      <c r="A7176" s="5" t="s">
        <v>283</v>
      </c>
      <c r="B7176" s="5" t="s">
        <v>50</v>
      </c>
      <c r="C7176" s="5" t="s">
        <v>2406</v>
      </c>
      <c r="D7176" s="6" t="str">
        <f t="shared" si="1"/>
        <v>person2175@example.org</v>
      </c>
      <c r="E7176" s="6" t="str">
        <f t="shared" si="2"/>
        <v>BASIC_OK</v>
      </c>
      <c r="F7176" s="6" t="str">
        <f>IF(E7176&lt;&gt;"BASIC_OK","REVIEW",IF(RIGHT(D7176,LEN(LOWER(TRIM('Audit summary'!$B$16)))+1)="@"&amp;LOWER(TRIM('Audit summary'!$B$16)),"INTERNAL","EXTERNAL"))</f>
        <v>EXTERNAL</v>
      </c>
      <c r="G7176" s="6">
        <f t="shared" si="3"/>
        <v>0</v>
      </c>
      <c r="H7176" s="6">
        <f t="shared" si="4"/>
        <v>1</v>
      </c>
      <c r="I7176" s="6" t="str">
        <f>IF(OR(A7176="",COUNTIF('Message audit'!$A$2:$A$201,A7176)=0,AND(B7176&lt;&gt;"To",B7176&lt;&gt;"CC",B7176&lt;&gt;"BCC"),E7176&lt;&gt;"BASIC_OK"),"REVIEW","OK")</f>
        <v>OK</v>
      </c>
    </row>
    <row r="7177">
      <c r="A7177" s="5" t="s">
        <v>283</v>
      </c>
      <c r="B7177" s="5" t="s">
        <v>65</v>
      </c>
      <c r="C7177" s="5" t="s">
        <v>2407</v>
      </c>
      <c r="D7177" s="6" t="str">
        <f t="shared" si="1"/>
        <v>person2176@demo.invalid</v>
      </c>
      <c r="E7177" s="6" t="str">
        <f t="shared" si="2"/>
        <v>BASIC_OK</v>
      </c>
      <c r="F7177" s="6" t="str">
        <f>IF(E7177&lt;&gt;"BASIC_OK","REVIEW",IF(RIGHT(D7177,LEN(LOWER(TRIM('Audit summary'!$B$16)))+1)="@"&amp;LOWER(TRIM('Audit summary'!$B$16)),"INTERNAL","EXTERNAL"))</f>
        <v>INTERNAL</v>
      </c>
      <c r="G7177" s="6">
        <f t="shared" si="3"/>
        <v>0</v>
      </c>
      <c r="H7177" s="6">
        <f t="shared" si="4"/>
        <v>1</v>
      </c>
      <c r="I7177" s="6" t="str">
        <f>IF(OR(A7177="",COUNTIF('Message audit'!$A$2:$A$201,A7177)=0,AND(B7177&lt;&gt;"To",B7177&lt;&gt;"CC",B7177&lt;&gt;"BCC"),E7177&lt;&gt;"BASIC_OK"),"REVIEW","OK")</f>
        <v>OK</v>
      </c>
    </row>
    <row r="7178">
      <c r="A7178" s="5" t="s">
        <v>283</v>
      </c>
      <c r="B7178" s="5" t="s">
        <v>21</v>
      </c>
      <c r="C7178" s="5" t="s">
        <v>2408</v>
      </c>
      <c r="D7178" s="6" t="str">
        <f t="shared" si="1"/>
        <v>person2177@demo.invalid</v>
      </c>
      <c r="E7178" s="6" t="str">
        <f t="shared" si="2"/>
        <v>BASIC_OK</v>
      </c>
      <c r="F7178" s="6" t="str">
        <f>IF(E7178&lt;&gt;"BASIC_OK","REVIEW",IF(RIGHT(D7178,LEN(LOWER(TRIM('Audit summary'!$B$16)))+1)="@"&amp;LOWER(TRIM('Audit summary'!$B$16)),"INTERNAL","EXTERNAL"))</f>
        <v>INTERNAL</v>
      </c>
      <c r="G7178" s="6">
        <f t="shared" si="3"/>
        <v>0</v>
      </c>
      <c r="H7178" s="6">
        <f t="shared" si="4"/>
        <v>1</v>
      </c>
      <c r="I7178" s="6" t="str">
        <f>IF(OR(A7178="",COUNTIF('Message audit'!$A$2:$A$201,A7178)=0,AND(B7178&lt;&gt;"To",B7178&lt;&gt;"CC",B7178&lt;&gt;"BCC"),E7178&lt;&gt;"BASIC_OK"),"REVIEW","OK")</f>
        <v>OK</v>
      </c>
    </row>
    <row r="7179">
      <c r="A7179" s="5" t="s">
        <v>283</v>
      </c>
      <c r="B7179" s="5" t="s">
        <v>50</v>
      </c>
      <c r="C7179" s="5" t="s">
        <v>2409</v>
      </c>
      <c r="D7179" s="6" t="str">
        <f t="shared" si="1"/>
        <v>person2178@demo.invalid</v>
      </c>
      <c r="E7179" s="6" t="str">
        <f t="shared" si="2"/>
        <v>BASIC_OK</v>
      </c>
      <c r="F7179" s="6" t="str">
        <f>IF(E7179&lt;&gt;"BASIC_OK","REVIEW",IF(RIGHT(D7179,LEN(LOWER(TRIM('Audit summary'!$B$16)))+1)="@"&amp;LOWER(TRIM('Audit summary'!$B$16)),"INTERNAL","EXTERNAL"))</f>
        <v>INTERNAL</v>
      </c>
      <c r="G7179" s="6">
        <f t="shared" si="3"/>
        <v>0</v>
      </c>
      <c r="H7179" s="6">
        <f t="shared" si="4"/>
        <v>1</v>
      </c>
      <c r="I7179" s="6" t="str">
        <f>IF(OR(A7179="",COUNTIF('Message audit'!$A$2:$A$201,A7179)=0,AND(B7179&lt;&gt;"To",B7179&lt;&gt;"CC",B7179&lt;&gt;"BCC"),E7179&lt;&gt;"BASIC_OK"),"REVIEW","OK")</f>
        <v>OK</v>
      </c>
    </row>
    <row r="7180">
      <c r="A7180" s="5" t="s">
        <v>283</v>
      </c>
      <c r="B7180" s="5" t="s">
        <v>65</v>
      </c>
      <c r="C7180" s="5" t="s">
        <v>2410</v>
      </c>
      <c r="D7180" s="6" t="str">
        <f t="shared" si="1"/>
        <v>person2179@demo.invalid</v>
      </c>
      <c r="E7180" s="6" t="str">
        <f t="shared" si="2"/>
        <v>BASIC_OK</v>
      </c>
      <c r="F7180" s="6" t="str">
        <f>IF(E7180&lt;&gt;"BASIC_OK","REVIEW",IF(RIGHT(D7180,LEN(LOWER(TRIM('Audit summary'!$B$16)))+1)="@"&amp;LOWER(TRIM('Audit summary'!$B$16)),"INTERNAL","EXTERNAL"))</f>
        <v>INTERNAL</v>
      </c>
      <c r="G7180" s="6">
        <f t="shared" si="3"/>
        <v>0</v>
      </c>
      <c r="H7180" s="6">
        <f t="shared" si="4"/>
        <v>1</v>
      </c>
      <c r="I7180" s="6" t="str">
        <f>IF(OR(A7180="",COUNTIF('Message audit'!$A$2:$A$201,A7180)=0,AND(B7180&lt;&gt;"To",B7180&lt;&gt;"CC",B7180&lt;&gt;"BCC"),E7180&lt;&gt;"BASIC_OK"),"REVIEW","OK")</f>
        <v>OK</v>
      </c>
    </row>
    <row r="7181">
      <c r="A7181" s="5" t="s">
        <v>283</v>
      </c>
      <c r="B7181" s="5" t="s">
        <v>21</v>
      </c>
      <c r="C7181" s="5" t="s">
        <v>2411</v>
      </c>
      <c r="D7181" s="6" t="str">
        <f t="shared" si="1"/>
        <v>person2180@example.org</v>
      </c>
      <c r="E7181" s="6" t="str">
        <f t="shared" si="2"/>
        <v>BASIC_OK</v>
      </c>
      <c r="F7181" s="6" t="str">
        <f>IF(E7181&lt;&gt;"BASIC_OK","REVIEW",IF(RIGHT(D7181,LEN(LOWER(TRIM('Audit summary'!$B$16)))+1)="@"&amp;LOWER(TRIM('Audit summary'!$B$16)),"INTERNAL","EXTERNAL"))</f>
        <v>EXTERNAL</v>
      </c>
      <c r="G7181" s="6">
        <f t="shared" si="3"/>
        <v>0</v>
      </c>
      <c r="H7181" s="6">
        <f t="shared" si="4"/>
        <v>1</v>
      </c>
      <c r="I7181" s="6" t="str">
        <f>IF(OR(A7181="",COUNTIF('Message audit'!$A$2:$A$201,A7181)=0,AND(B7181&lt;&gt;"To",B7181&lt;&gt;"CC",B7181&lt;&gt;"BCC"),E7181&lt;&gt;"BASIC_OK"),"REVIEW","OK")</f>
        <v>OK</v>
      </c>
    </row>
    <row r="7182">
      <c r="A7182" s="5" t="s">
        <v>283</v>
      </c>
      <c r="B7182" s="5" t="s">
        <v>50</v>
      </c>
      <c r="C7182" s="5" t="s">
        <v>2412</v>
      </c>
      <c r="D7182" s="6" t="str">
        <f t="shared" si="1"/>
        <v>person2181@demo.invalid</v>
      </c>
      <c r="E7182" s="6" t="str">
        <f t="shared" si="2"/>
        <v>BASIC_OK</v>
      </c>
      <c r="F7182" s="6" t="str">
        <f>IF(E7182&lt;&gt;"BASIC_OK","REVIEW",IF(RIGHT(D7182,LEN(LOWER(TRIM('Audit summary'!$B$16)))+1)="@"&amp;LOWER(TRIM('Audit summary'!$B$16)),"INTERNAL","EXTERNAL"))</f>
        <v>INTERNAL</v>
      </c>
      <c r="G7182" s="6">
        <f t="shared" si="3"/>
        <v>0</v>
      </c>
      <c r="H7182" s="6">
        <f t="shared" si="4"/>
        <v>1</v>
      </c>
      <c r="I7182" s="6" t="str">
        <f>IF(OR(A7182="",COUNTIF('Message audit'!$A$2:$A$201,A7182)=0,AND(B7182&lt;&gt;"To",B7182&lt;&gt;"CC",B7182&lt;&gt;"BCC"),E7182&lt;&gt;"BASIC_OK"),"REVIEW","OK")</f>
        <v>OK</v>
      </c>
    </row>
    <row r="7183">
      <c r="A7183" s="5" t="s">
        <v>283</v>
      </c>
      <c r="B7183" s="5" t="s">
        <v>65</v>
      </c>
      <c r="C7183" s="5" t="s">
        <v>2413</v>
      </c>
      <c r="D7183" s="6" t="str">
        <f t="shared" si="1"/>
        <v>person2182@demo.invalid</v>
      </c>
      <c r="E7183" s="6" t="str">
        <f t="shared" si="2"/>
        <v>BASIC_OK</v>
      </c>
      <c r="F7183" s="6" t="str">
        <f>IF(E7183&lt;&gt;"BASIC_OK","REVIEW",IF(RIGHT(D7183,LEN(LOWER(TRIM('Audit summary'!$B$16)))+1)="@"&amp;LOWER(TRIM('Audit summary'!$B$16)),"INTERNAL","EXTERNAL"))</f>
        <v>INTERNAL</v>
      </c>
      <c r="G7183" s="6">
        <f t="shared" si="3"/>
        <v>0</v>
      </c>
      <c r="H7183" s="6">
        <f t="shared" si="4"/>
        <v>1</v>
      </c>
      <c r="I7183" s="6" t="str">
        <f>IF(OR(A7183="",COUNTIF('Message audit'!$A$2:$A$201,A7183)=0,AND(B7183&lt;&gt;"To",B7183&lt;&gt;"CC",B7183&lt;&gt;"BCC"),E7183&lt;&gt;"BASIC_OK"),"REVIEW","OK")</f>
        <v>OK</v>
      </c>
    </row>
    <row r="7184">
      <c r="A7184" s="5" t="s">
        <v>283</v>
      </c>
      <c r="B7184" s="5" t="s">
        <v>21</v>
      </c>
      <c r="C7184" s="5" t="s">
        <v>2414</v>
      </c>
      <c r="D7184" s="6" t="str">
        <f t="shared" si="1"/>
        <v>person2183@demo.invalid</v>
      </c>
      <c r="E7184" s="6" t="str">
        <f t="shared" si="2"/>
        <v>BASIC_OK</v>
      </c>
      <c r="F7184" s="6" t="str">
        <f>IF(E7184&lt;&gt;"BASIC_OK","REVIEW",IF(RIGHT(D7184,LEN(LOWER(TRIM('Audit summary'!$B$16)))+1)="@"&amp;LOWER(TRIM('Audit summary'!$B$16)),"INTERNAL","EXTERNAL"))</f>
        <v>INTERNAL</v>
      </c>
      <c r="G7184" s="6">
        <f t="shared" si="3"/>
        <v>0</v>
      </c>
      <c r="H7184" s="6">
        <f t="shared" si="4"/>
        <v>1</v>
      </c>
      <c r="I7184" s="6" t="str">
        <f>IF(OR(A7184="",COUNTIF('Message audit'!$A$2:$A$201,A7184)=0,AND(B7184&lt;&gt;"To",B7184&lt;&gt;"CC",B7184&lt;&gt;"BCC"),E7184&lt;&gt;"BASIC_OK"),"REVIEW","OK")</f>
        <v>OK</v>
      </c>
    </row>
    <row r="7185">
      <c r="A7185" s="5" t="s">
        <v>283</v>
      </c>
      <c r="B7185" s="5" t="s">
        <v>50</v>
      </c>
      <c r="C7185" s="5" t="s">
        <v>2415</v>
      </c>
      <c r="D7185" s="6" t="str">
        <f t="shared" si="1"/>
        <v>person2184@demo.invalid</v>
      </c>
      <c r="E7185" s="6" t="str">
        <f t="shared" si="2"/>
        <v>BASIC_OK</v>
      </c>
      <c r="F7185" s="6" t="str">
        <f>IF(E7185&lt;&gt;"BASIC_OK","REVIEW",IF(RIGHT(D7185,LEN(LOWER(TRIM('Audit summary'!$B$16)))+1)="@"&amp;LOWER(TRIM('Audit summary'!$B$16)),"INTERNAL","EXTERNAL"))</f>
        <v>INTERNAL</v>
      </c>
      <c r="G7185" s="6">
        <f t="shared" si="3"/>
        <v>0</v>
      </c>
      <c r="H7185" s="6">
        <f t="shared" si="4"/>
        <v>1</v>
      </c>
      <c r="I7185" s="6" t="str">
        <f>IF(OR(A7185="",COUNTIF('Message audit'!$A$2:$A$201,A7185)=0,AND(B7185&lt;&gt;"To",B7185&lt;&gt;"CC",B7185&lt;&gt;"BCC"),E7185&lt;&gt;"BASIC_OK"),"REVIEW","OK")</f>
        <v>OK</v>
      </c>
    </row>
    <row r="7186">
      <c r="A7186" s="5" t="s">
        <v>283</v>
      </c>
      <c r="B7186" s="5" t="s">
        <v>65</v>
      </c>
      <c r="C7186" s="5" t="s">
        <v>2416</v>
      </c>
      <c r="D7186" s="6" t="str">
        <f t="shared" si="1"/>
        <v>person2185@example.org</v>
      </c>
      <c r="E7186" s="6" t="str">
        <f t="shared" si="2"/>
        <v>BASIC_OK</v>
      </c>
      <c r="F7186" s="6" t="str">
        <f>IF(E7186&lt;&gt;"BASIC_OK","REVIEW",IF(RIGHT(D7186,LEN(LOWER(TRIM('Audit summary'!$B$16)))+1)="@"&amp;LOWER(TRIM('Audit summary'!$B$16)),"INTERNAL","EXTERNAL"))</f>
        <v>EXTERNAL</v>
      </c>
      <c r="G7186" s="6">
        <f t="shared" si="3"/>
        <v>0</v>
      </c>
      <c r="H7186" s="6">
        <f t="shared" si="4"/>
        <v>1</v>
      </c>
      <c r="I7186" s="6" t="str">
        <f>IF(OR(A7186="",COUNTIF('Message audit'!$A$2:$A$201,A7186)=0,AND(B7186&lt;&gt;"To",B7186&lt;&gt;"CC",B7186&lt;&gt;"BCC"),E7186&lt;&gt;"BASIC_OK"),"REVIEW","OK")</f>
        <v>OK</v>
      </c>
    </row>
    <row r="7187">
      <c r="A7187" s="5" t="s">
        <v>283</v>
      </c>
      <c r="B7187" s="5" t="s">
        <v>21</v>
      </c>
      <c r="C7187" s="5" t="s">
        <v>2417</v>
      </c>
      <c r="D7187" s="6" t="str">
        <f t="shared" si="1"/>
        <v>person2186@demo.invalid</v>
      </c>
      <c r="E7187" s="6" t="str">
        <f t="shared" si="2"/>
        <v>BASIC_OK</v>
      </c>
      <c r="F7187" s="6" t="str">
        <f>IF(E7187&lt;&gt;"BASIC_OK","REVIEW",IF(RIGHT(D7187,LEN(LOWER(TRIM('Audit summary'!$B$16)))+1)="@"&amp;LOWER(TRIM('Audit summary'!$B$16)),"INTERNAL","EXTERNAL"))</f>
        <v>INTERNAL</v>
      </c>
      <c r="G7187" s="6">
        <f t="shared" si="3"/>
        <v>0</v>
      </c>
      <c r="H7187" s="6">
        <f t="shared" si="4"/>
        <v>1</v>
      </c>
      <c r="I7187" s="6" t="str">
        <f>IF(OR(A7187="",COUNTIF('Message audit'!$A$2:$A$201,A7187)=0,AND(B7187&lt;&gt;"To",B7187&lt;&gt;"CC",B7187&lt;&gt;"BCC"),E7187&lt;&gt;"BASIC_OK"),"REVIEW","OK")</f>
        <v>OK</v>
      </c>
    </row>
    <row r="7188">
      <c r="A7188" s="5" t="s">
        <v>283</v>
      </c>
      <c r="B7188" s="5" t="s">
        <v>50</v>
      </c>
      <c r="C7188" s="5" t="s">
        <v>2418</v>
      </c>
      <c r="D7188" s="6" t="str">
        <f t="shared" si="1"/>
        <v>person2187@demo.invalid</v>
      </c>
      <c r="E7188" s="6" t="str">
        <f t="shared" si="2"/>
        <v>BASIC_OK</v>
      </c>
      <c r="F7188" s="6" t="str">
        <f>IF(E7188&lt;&gt;"BASIC_OK","REVIEW",IF(RIGHT(D7188,LEN(LOWER(TRIM('Audit summary'!$B$16)))+1)="@"&amp;LOWER(TRIM('Audit summary'!$B$16)),"INTERNAL","EXTERNAL"))</f>
        <v>INTERNAL</v>
      </c>
      <c r="G7188" s="6">
        <f t="shared" si="3"/>
        <v>0</v>
      </c>
      <c r="H7188" s="6">
        <f t="shared" si="4"/>
        <v>1</v>
      </c>
      <c r="I7188" s="6" t="str">
        <f>IF(OR(A7188="",COUNTIF('Message audit'!$A$2:$A$201,A7188)=0,AND(B7188&lt;&gt;"To",B7188&lt;&gt;"CC",B7188&lt;&gt;"BCC"),E7188&lt;&gt;"BASIC_OK"),"REVIEW","OK")</f>
        <v>OK</v>
      </c>
    </row>
    <row r="7189">
      <c r="A7189" s="5" t="s">
        <v>283</v>
      </c>
      <c r="B7189" s="5" t="s">
        <v>65</v>
      </c>
      <c r="C7189" s="5" t="s">
        <v>2419</v>
      </c>
      <c r="D7189" s="6" t="str">
        <f t="shared" si="1"/>
        <v>person2188@demo.invalid</v>
      </c>
      <c r="E7189" s="6" t="str">
        <f t="shared" si="2"/>
        <v>BASIC_OK</v>
      </c>
      <c r="F7189" s="6" t="str">
        <f>IF(E7189&lt;&gt;"BASIC_OK","REVIEW",IF(RIGHT(D7189,LEN(LOWER(TRIM('Audit summary'!$B$16)))+1)="@"&amp;LOWER(TRIM('Audit summary'!$B$16)),"INTERNAL","EXTERNAL"))</f>
        <v>INTERNAL</v>
      </c>
      <c r="G7189" s="6">
        <f t="shared" si="3"/>
        <v>0</v>
      </c>
      <c r="H7189" s="6">
        <f t="shared" si="4"/>
        <v>1</v>
      </c>
      <c r="I7189" s="6" t="str">
        <f>IF(OR(A7189="",COUNTIF('Message audit'!$A$2:$A$201,A7189)=0,AND(B7189&lt;&gt;"To",B7189&lt;&gt;"CC",B7189&lt;&gt;"BCC"),E7189&lt;&gt;"BASIC_OK"),"REVIEW","OK")</f>
        <v>OK</v>
      </c>
    </row>
    <row r="7190">
      <c r="A7190" s="5" t="s">
        <v>283</v>
      </c>
      <c r="B7190" s="5" t="s">
        <v>21</v>
      </c>
      <c r="C7190" s="5" t="s">
        <v>2420</v>
      </c>
      <c r="D7190" s="6" t="str">
        <f t="shared" si="1"/>
        <v>person2189@demo.invalid</v>
      </c>
      <c r="E7190" s="6" t="str">
        <f t="shared" si="2"/>
        <v>BASIC_OK</v>
      </c>
      <c r="F7190" s="6" t="str">
        <f>IF(E7190&lt;&gt;"BASIC_OK","REVIEW",IF(RIGHT(D7190,LEN(LOWER(TRIM('Audit summary'!$B$16)))+1)="@"&amp;LOWER(TRIM('Audit summary'!$B$16)),"INTERNAL","EXTERNAL"))</f>
        <v>INTERNAL</v>
      </c>
      <c r="G7190" s="6">
        <f t="shared" si="3"/>
        <v>0</v>
      </c>
      <c r="H7190" s="6">
        <f t="shared" si="4"/>
        <v>1</v>
      </c>
      <c r="I7190" s="6" t="str">
        <f>IF(OR(A7190="",COUNTIF('Message audit'!$A$2:$A$201,A7190)=0,AND(B7190&lt;&gt;"To",B7190&lt;&gt;"CC",B7190&lt;&gt;"BCC"),E7190&lt;&gt;"BASIC_OK"),"REVIEW","OK")</f>
        <v>OK</v>
      </c>
    </row>
    <row r="7191">
      <c r="A7191" s="5" t="s">
        <v>283</v>
      </c>
      <c r="B7191" s="5" t="s">
        <v>50</v>
      </c>
      <c r="C7191" s="5" t="s">
        <v>2421</v>
      </c>
      <c r="D7191" s="6" t="str">
        <f t="shared" si="1"/>
        <v>person2190@example.org</v>
      </c>
      <c r="E7191" s="6" t="str">
        <f t="shared" si="2"/>
        <v>BASIC_OK</v>
      </c>
      <c r="F7191" s="6" t="str">
        <f>IF(E7191&lt;&gt;"BASIC_OK","REVIEW",IF(RIGHT(D7191,LEN(LOWER(TRIM('Audit summary'!$B$16)))+1)="@"&amp;LOWER(TRIM('Audit summary'!$B$16)),"INTERNAL","EXTERNAL"))</f>
        <v>EXTERNAL</v>
      </c>
      <c r="G7191" s="6">
        <f t="shared" si="3"/>
        <v>0</v>
      </c>
      <c r="H7191" s="6">
        <f t="shared" si="4"/>
        <v>1</v>
      </c>
      <c r="I7191" s="6" t="str">
        <f>IF(OR(A7191="",COUNTIF('Message audit'!$A$2:$A$201,A7191)=0,AND(B7191&lt;&gt;"To",B7191&lt;&gt;"CC",B7191&lt;&gt;"BCC"),E7191&lt;&gt;"BASIC_OK"),"REVIEW","OK")</f>
        <v>OK</v>
      </c>
    </row>
    <row r="7192">
      <c r="A7192" s="5" t="s">
        <v>283</v>
      </c>
      <c r="B7192" s="5" t="s">
        <v>65</v>
      </c>
      <c r="C7192" s="5" t="s">
        <v>2422</v>
      </c>
      <c r="D7192" s="6" t="str">
        <f t="shared" si="1"/>
        <v>person2191@demo.invalid</v>
      </c>
      <c r="E7192" s="6" t="str">
        <f t="shared" si="2"/>
        <v>BASIC_OK</v>
      </c>
      <c r="F7192" s="6" t="str">
        <f>IF(E7192&lt;&gt;"BASIC_OK","REVIEW",IF(RIGHT(D7192,LEN(LOWER(TRIM('Audit summary'!$B$16)))+1)="@"&amp;LOWER(TRIM('Audit summary'!$B$16)),"INTERNAL","EXTERNAL"))</f>
        <v>INTERNAL</v>
      </c>
      <c r="G7192" s="6">
        <f t="shared" si="3"/>
        <v>0</v>
      </c>
      <c r="H7192" s="6">
        <f t="shared" si="4"/>
        <v>1</v>
      </c>
      <c r="I7192" s="6" t="str">
        <f>IF(OR(A7192="",COUNTIF('Message audit'!$A$2:$A$201,A7192)=0,AND(B7192&lt;&gt;"To",B7192&lt;&gt;"CC",B7192&lt;&gt;"BCC"),E7192&lt;&gt;"BASIC_OK"),"REVIEW","OK")</f>
        <v>OK</v>
      </c>
    </row>
    <row r="7193">
      <c r="A7193" s="5" t="s">
        <v>283</v>
      </c>
      <c r="B7193" s="5" t="s">
        <v>21</v>
      </c>
      <c r="C7193" s="5" t="s">
        <v>2423</v>
      </c>
      <c r="D7193" s="6" t="str">
        <f t="shared" si="1"/>
        <v>person2192@demo.invalid</v>
      </c>
      <c r="E7193" s="6" t="str">
        <f t="shared" si="2"/>
        <v>BASIC_OK</v>
      </c>
      <c r="F7193" s="6" t="str">
        <f>IF(E7193&lt;&gt;"BASIC_OK","REVIEW",IF(RIGHT(D7193,LEN(LOWER(TRIM('Audit summary'!$B$16)))+1)="@"&amp;LOWER(TRIM('Audit summary'!$B$16)),"INTERNAL","EXTERNAL"))</f>
        <v>INTERNAL</v>
      </c>
      <c r="G7193" s="6">
        <f t="shared" si="3"/>
        <v>0</v>
      </c>
      <c r="H7193" s="6">
        <f t="shared" si="4"/>
        <v>1</v>
      </c>
      <c r="I7193" s="6" t="str">
        <f>IF(OR(A7193="",COUNTIF('Message audit'!$A$2:$A$201,A7193)=0,AND(B7193&lt;&gt;"To",B7193&lt;&gt;"CC",B7193&lt;&gt;"BCC"),E7193&lt;&gt;"BASIC_OK"),"REVIEW","OK")</f>
        <v>OK</v>
      </c>
    </row>
    <row r="7194">
      <c r="A7194" s="5" t="s">
        <v>283</v>
      </c>
      <c r="B7194" s="5" t="s">
        <v>50</v>
      </c>
      <c r="C7194" s="5" t="s">
        <v>2424</v>
      </c>
      <c r="D7194" s="6" t="str">
        <f t="shared" si="1"/>
        <v>person2193@demo.invalid</v>
      </c>
      <c r="E7194" s="6" t="str">
        <f t="shared" si="2"/>
        <v>BASIC_OK</v>
      </c>
      <c r="F7194" s="6" t="str">
        <f>IF(E7194&lt;&gt;"BASIC_OK","REVIEW",IF(RIGHT(D7194,LEN(LOWER(TRIM('Audit summary'!$B$16)))+1)="@"&amp;LOWER(TRIM('Audit summary'!$B$16)),"INTERNAL","EXTERNAL"))</f>
        <v>INTERNAL</v>
      </c>
      <c r="G7194" s="6">
        <f t="shared" si="3"/>
        <v>0</v>
      </c>
      <c r="H7194" s="6">
        <f t="shared" si="4"/>
        <v>1</v>
      </c>
      <c r="I7194" s="6" t="str">
        <f>IF(OR(A7194="",COUNTIF('Message audit'!$A$2:$A$201,A7194)=0,AND(B7194&lt;&gt;"To",B7194&lt;&gt;"CC",B7194&lt;&gt;"BCC"),E7194&lt;&gt;"BASIC_OK"),"REVIEW","OK")</f>
        <v>OK</v>
      </c>
    </row>
    <row r="7195">
      <c r="A7195" s="5" t="s">
        <v>283</v>
      </c>
      <c r="B7195" s="5" t="s">
        <v>65</v>
      </c>
      <c r="C7195" s="5" t="s">
        <v>2425</v>
      </c>
      <c r="D7195" s="6" t="str">
        <f t="shared" si="1"/>
        <v>person2194@demo.invalid</v>
      </c>
      <c r="E7195" s="6" t="str">
        <f t="shared" si="2"/>
        <v>BASIC_OK</v>
      </c>
      <c r="F7195" s="6" t="str">
        <f>IF(E7195&lt;&gt;"BASIC_OK","REVIEW",IF(RIGHT(D7195,LEN(LOWER(TRIM('Audit summary'!$B$16)))+1)="@"&amp;LOWER(TRIM('Audit summary'!$B$16)),"INTERNAL","EXTERNAL"))</f>
        <v>INTERNAL</v>
      </c>
      <c r="G7195" s="6">
        <f t="shared" si="3"/>
        <v>0</v>
      </c>
      <c r="H7195" s="6">
        <f t="shared" si="4"/>
        <v>1</v>
      </c>
      <c r="I7195" s="6" t="str">
        <f>IF(OR(A7195="",COUNTIF('Message audit'!$A$2:$A$201,A7195)=0,AND(B7195&lt;&gt;"To",B7195&lt;&gt;"CC",B7195&lt;&gt;"BCC"),E7195&lt;&gt;"BASIC_OK"),"REVIEW","OK")</f>
        <v>OK</v>
      </c>
    </row>
    <row r="7196">
      <c r="A7196" s="5" t="s">
        <v>283</v>
      </c>
      <c r="B7196" s="5" t="s">
        <v>21</v>
      </c>
      <c r="C7196" s="5" t="s">
        <v>2426</v>
      </c>
      <c r="D7196" s="6" t="str">
        <f t="shared" si="1"/>
        <v>person2195@example.org</v>
      </c>
      <c r="E7196" s="6" t="str">
        <f t="shared" si="2"/>
        <v>BASIC_OK</v>
      </c>
      <c r="F7196" s="6" t="str">
        <f>IF(E7196&lt;&gt;"BASIC_OK","REVIEW",IF(RIGHT(D7196,LEN(LOWER(TRIM('Audit summary'!$B$16)))+1)="@"&amp;LOWER(TRIM('Audit summary'!$B$16)),"INTERNAL","EXTERNAL"))</f>
        <v>EXTERNAL</v>
      </c>
      <c r="G7196" s="6">
        <f t="shared" si="3"/>
        <v>0</v>
      </c>
      <c r="H7196" s="6">
        <f t="shared" si="4"/>
        <v>1</v>
      </c>
      <c r="I7196" s="6" t="str">
        <f>IF(OR(A7196="",COUNTIF('Message audit'!$A$2:$A$201,A7196)=0,AND(B7196&lt;&gt;"To",B7196&lt;&gt;"CC",B7196&lt;&gt;"BCC"),E7196&lt;&gt;"BASIC_OK"),"REVIEW","OK")</f>
        <v>OK</v>
      </c>
    </row>
    <row r="7197">
      <c r="A7197" s="5" t="s">
        <v>283</v>
      </c>
      <c r="B7197" s="5" t="s">
        <v>50</v>
      </c>
      <c r="C7197" s="5" t="s">
        <v>2427</v>
      </c>
      <c r="D7197" s="6" t="str">
        <f t="shared" si="1"/>
        <v>person2196@demo.invalid</v>
      </c>
      <c r="E7197" s="6" t="str">
        <f t="shared" si="2"/>
        <v>BASIC_OK</v>
      </c>
      <c r="F7197" s="6" t="str">
        <f>IF(E7197&lt;&gt;"BASIC_OK","REVIEW",IF(RIGHT(D7197,LEN(LOWER(TRIM('Audit summary'!$B$16)))+1)="@"&amp;LOWER(TRIM('Audit summary'!$B$16)),"INTERNAL","EXTERNAL"))</f>
        <v>INTERNAL</v>
      </c>
      <c r="G7197" s="6">
        <f t="shared" si="3"/>
        <v>0</v>
      </c>
      <c r="H7197" s="6">
        <f t="shared" si="4"/>
        <v>1</v>
      </c>
      <c r="I7197" s="6" t="str">
        <f>IF(OR(A7197="",COUNTIF('Message audit'!$A$2:$A$201,A7197)=0,AND(B7197&lt;&gt;"To",B7197&lt;&gt;"CC",B7197&lt;&gt;"BCC"),E7197&lt;&gt;"BASIC_OK"),"REVIEW","OK")</f>
        <v>OK</v>
      </c>
    </row>
    <row r="7198">
      <c r="A7198" s="5" t="s">
        <v>283</v>
      </c>
      <c r="B7198" s="5" t="s">
        <v>65</v>
      </c>
      <c r="C7198" s="5" t="s">
        <v>2428</v>
      </c>
      <c r="D7198" s="6" t="str">
        <f t="shared" si="1"/>
        <v>person2197@demo.invalid</v>
      </c>
      <c r="E7198" s="6" t="str">
        <f t="shared" si="2"/>
        <v>BASIC_OK</v>
      </c>
      <c r="F7198" s="6" t="str">
        <f>IF(E7198&lt;&gt;"BASIC_OK","REVIEW",IF(RIGHT(D7198,LEN(LOWER(TRIM('Audit summary'!$B$16)))+1)="@"&amp;LOWER(TRIM('Audit summary'!$B$16)),"INTERNAL","EXTERNAL"))</f>
        <v>INTERNAL</v>
      </c>
      <c r="G7198" s="6">
        <f t="shared" si="3"/>
        <v>0</v>
      </c>
      <c r="H7198" s="6">
        <f t="shared" si="4"/>
        <v>1</v>
      </c>
      <c r="I7198" s="6" t="str">
        <f>IF(OR(A7198="",COUNTIF('Message audit'!$A$2:$A$201,A7198)=0,AND(B7198&lt;&gt;"To",B7198&lt;&gt;"CC",B7198&lt;&gt;"BCC"),E7198&lt;&gt;"BASIC_OK"),"REVIEW","OK")</f>
        <v>OK</v>
      </c>
    </row>
    <row r="7199">
      <c r="A7199" s="5" t="s">
        <v>283</v>
      </c>
      <c r="B7199" s="5" t="s">
        <v>21</v>
      </c>
      <c r="C7199" s="5" t="s">
        <v>2429</v>
      </c>
      <c r="D7199" s="6" t="str">
        <f t="shared" si="1"/>
        <v>person2198@demo.invalid</v>
      </c>
      <c r="E7199" s="6" t="str">
        <f t="shared" si="2"/>
        <v>BASIC_OK</v>
      </c>
      <c r="F7199" s="6" t="str">
        <f>IF(E7199&lt;&gt;"BASIC_OK","REVIEW",IF(RIGHT(D7199,LEN(LOWER(TRIM('Audit summary'!$B$16)))+1)="@"&amp;LOWER(TRIM('Audit summary'!$B$16)),"INTERNAL","EXTERNAL"))</f>
        <v>INTERNAL</v>
      </c>
      <c r="G7199" s="6">
        <f t="shared" si="3"/>
        <v>0</v>
      </c>
      <c r="H7199" s="6">
        <f t="shared" si="4"/>
        <v>1</v>
      </c>
      <c r="I7199" s="6" t="str">
        <f>IF(OR(A7199="",COUNTIF('Message audit'!$A$2:$A$201,A7199)=0,AND(B7199&lt;&gt;"To",B7199&lt;&gt;"CC",B7199&lt;&gt;"BCC"),E7199&lt;&gt;"BASIC_OK"),"REVIEW","OK")</f>
        <v>OK</v>
      </c>
    </row>
    <row r="7200">
      <c r="A7200" s="5" t="s">
        <v>283</v>
      </c>
      <c r="B7200" s="5" t="s">
        <v>50</v>
      </c>
      <c r="C7200" s="5" t="s">
        <v>2430</v>
      </c>
      <c r="D7200" s="6" t="str">
        <f t="shared" si="1"/>
        <v>person2199@demo.invalid</v>
      </c>
      <c r="E7200" s="6" t="str">
        <f t="shared" si="2"/>
        <v>BASIC_OK</v>
      </c>
      <c r="F7200" s="6" t="str">
        <f>IF(E7200&lt;&gt;"BASIC_OK","REVIEW",IF(RIGHT(D7200,LEN(LOWER(TRIM('Audit summary'!$B$16)))+1)="@"&amp;LOWER(TRIM('Audit summary'!$B$16)),"INTERNAL","EXTERNAL"))</f>
        <v>INTERNAL</v>
      </c>
      <c r="G7200" s="6">
        <f t="shared" si="3"/>
        <v>0</v>
      </c>
      <c r="H7200" s="6">
        <f t="shared" si="4"/>
        <v>1</v>
      </c>
      <c r="I7200" s="6" t="str">
        <f>IF(OR(A7200="",COUNTIF('Message audit'!$A$2:$A$201,A7200)=0,AND(B7200&lt;&gt;"To",B7200&lt;&gt;"CC",B7200&lt;&gt;"BCC"),E7200&lt;&gt;"BASIC_OK"),"REVIEW","OK")</f>
        <v>OK</v>
      </c>
    </row>
    <row r="7201">
      <c r="A7201" s="5" t="s">
        <v>283</v>
      </c>
      <c r="B7201" s="5" t="s">
        <v>65</v>
      </c>
      <c r="D7201" s="6" t="str">
        <f t="shared" si="1"/>
        <v/>
      </c>
      <c r="E7201" s="6" t="str">
        <f t="shared" si="2"/>
        <v>MISSING</v>
      </c>
      <c r="F7201" s="6" t="str">
        <f>IF(E7201&lt;&gt;"BASIC_OK","REVIEW",IF(RIGHT(D7201,LEN(LOWER(TRIM('Audit summary'!$B$16)))+1)="@"&amp;LOWER(TRIM('Audit summary'!$B$16)),"INTERNAL","EXTERNAL"))</f>
        <v>REVIEW</v>
      </c>
      <c r="G7201" s="6">
        <f t="shared" si="3"/>
        <v>0</v>
      </c>
      <c r="H7201" s="6">
        <f t="shared" si="4"/>
        <v>0</v>
      </c>
      <c r="I7201" s="6" t="str">
        <f>IF(OR(A7201="",COUNTIF('Message audit'!$A$2:$A$201,A7201)=0,AND(B7201&lt;&gt;"To",B7201&lt;&gt;"CC",B7201&lt;&gt;"BCC"),E7201&lt;&gt;"BASIC_OK"),"REVIEW","OK")</f>
        <v>REVIEW</v>
      </c>
    </row>
    <row r="7202">
      <c r="A7202" s="5" t="s">
        <v>283</v>
      </c>
      <c r="B7202" s="5" t="s">
        <v>21</v>
      </c>
      <c r="C7202" s="5" t="s">
        <v>2431</v>
      </c>
      <c r="D7202" s="6" t="str">
        <f t="shared" si="1"/>
        <v>broken-2201</v>
      </c>
      <c r="E7202" s="6" t="str">
        <f t="shared" si="2"/>
        <v>REVIEW</v>
      </c>
      <c r="F7202" s="6" t="str">
        <f>IF(E7202&lt;&gt;"BASIC_OK","REVIEW",IF(RIGHT(D7202,LEN(LOWER(TRIM('Audit summary'!$B$16)))+1)="@"&amp;LOWER(TRIM('Audit summary'!$B$16)),"INTERNAL","EXTERNAL"))</f>
        <v>REVIEW</v>
      </c>
      <c r="G7202" s="6">
        <f t="shared" si="3"/>
        <v>0</v>
      </c>
      <c r="H7202" s="6">
        <f t="shared" si="4"/>
        <v>0</v>
      </c>
      <c r="I7202" s="6" t="str">
        <f>IF(OR(A7202="",COUNTIF('Message audit'!$A$2:$A$201,A7202)=0,AND(B7202&lt;&gt;"To",B7202&lt;&gt;"CC",B7202&lt;&gt;"BCC"),E7202&lt;&gt;"BASIC_OK"),"REVIEW","OK")</f>
        <v>REVIEW</v>
      </c>
    </row>
    <row r="7203">
      <c r="A7203" s="5" t="s">
        <v>285</v>
      </c>
      <c r="B7203" s="5" t="s">
        <v>50</v>
      </c>
      <c r="C7203" s="5" t="s">
        <v>2432</v>
      </c>
      <c r="D7203" s="6" t="str">
        <f t="shared" si="1"/>
        <v>person2202@demo.invalid</v>
      </c>
      <c r="E7203" s="6" t="str">
        <f t="shared" si="2"/>
        <v>BASIC_OK</v>
      </c>
      <c r="F7203" s="6" t="str">
        <f>IF(E7203&lt;&gt;"BASIC_OK","REVIEW",IF(RIGHT(D7203,LEN(LOWER(TRIM('Audit summary'!$B$16)))+1)="@"&amp;LOWER(TRIM('Audit summary'!$B$16)),"INTERNAL","EXTERNAL"))</f>
        <v>INTERNAL</v>
      </c>
      <c r="G7203" s="6">
        <f t="shared" si="3"/>
        <v>0</v>
      </c>
      <c r="H7203" s="6">
        <f t="shared" si="4"/>
        <v>1</v>
      </c>
      <c r="I7203" s="6" t="str">
        <f>IF(OR(A7203="",COUNTIF('Message audit'!$A$2:$A$201,A7203)=0,AND(B7203&lt;&gt;"To",B7203&lt;&gt;"CC",B7203&lt;&gt;"BCC"),E7203&lt;&gt;"BASIC_OK"),"REVIEW","OK")</f>
        <v>OK</v>
      </c>
    </row>
    <row r="7204">
      <c r="A7204" s="5" t="s">
        <v>285</v>
      </c>
      <c r="B7204" s="5" t="s">
        <v>65</v>
      </c>
      <c r="C7204" s="5" t="s">
        <v>2433</v>
      </c>
      <c r="D7204" s="6" t="str">
        <f t="shared" si="1"/>
        <v>person2203@demo.invalid</v>
      </c>
      <c r="E7204" s="6" t="str">
        <f t="shared" si="2"/>
        <v>BASIC_OK</v>
      </c>
      <c r="F7204" s="6" t="str">
        <f>IF(E7204&lt;&gt;"BASIC_OK","REVIEW",IF(RIGHT(D7204,LEN(LOWER(TRIM('Audit summary'!$B$16)))+1)="@"&amp;LOWER(TRIM('Audit summary'!$B$16)),"INTERNAL","EXTERNAL"))</f>
        <v>INTERNAL</v>
      </c>
      <c r="G7204" s="6">
        <f t="shared" si="3"/>
        <v>0</v>
      </c>
      <c r="H7204" s="6">
        <f t="shared" si="4"/>
        <v>1</v>
      </c>
      <c r="I7204" s="6" t="str">
        <f>IF(OR(A7204="",COUNTIF('Message audit'!$A$2:$A$201,A7204)=0,AND(B7204&lt;&gt;"To",B7204&lt;&gt;"CC",B7204&lt;&gt;"BCC"),E7204&lt;&gt;"BASIC_OK"),"REVIEW","OK")</f>
        <v>OK</v>
      </c>
    </row>
    <row r="7205">
      <c r="A7205" s="5" t="s">
        <v>285</v>
      </c>
      <c r="B7205" s="5" t="s">
        <v>21</v>
      </c>
      <c r="C7205" s="5" t="s">
        <v>2434</v>
      </c>
      <c r="D7205" s="6" t="str">
        <f t="shared" si="1"/>
        <v>person2204@demo.invalid</v>
      </c>
      <c r="E7205" s="6" t="str">
        <f t="shared" si="2"/>
        <v>BASIC_OK</v>
      </c>
      <c r="F7205" s="6" t="str">
        <f>IF(E7205&lt;&gt;"BASIC_OK","REVIEW",IF(RIGHT(D7205,LEN(LOWER(TRIM('Audit summary'!$B$16)))+1)="@"&amp;LOWER(TRIM('Audit summary'!$B$16)),"INTERNAL","EXTERNAL"))</f>
        <v>INTERNAL</v>
      </c>
      <c r="G7205" s="6">
        <f t="shared" si="3"/>
        <v>0</v>
      </c>
      <c r="H7205" s="6">
        <f t="shared" si="4"/>
        <v>1</v>
      </c>
      <c r="I7205" s="6" t="str">
        <f>IF(OR(A7205="",COUNTIF('Message audit'!$A$2:$A$201,A7205)=0,AND(B7205&lt;&gt;"To",B7205&lt;&gt;"CC",B7205&lt;&gt;"BCC"),E7205&lt;&gt;"BASIC_OK"),"REVIEW","OK")</f>
        <v>OK</v>
      </c>
    </row>
    <row r="7206">
      <c r="A7206" s="5" t="s">
        <v>285</v>
      </c>
      <c r="B7206" s="5" t="s">
        <v>50</v>
      </c>
      <c r="C7206" s="5" t="s">
        <v>2435</v>
      </c>
      <c r="D7206" s="6" t="str">
        <f t="shared" si="1"/>
        <v>person2205@example.org</v>
      </c>
      <c r="E7206" s="6" t="str">
        <f t="shared" si="2"/>
        <v>BASIC_OK</v>
      </c>
      <c r="F7206" s="6" t="str">
        <f>IF(E7206&lt;&gt;"BASIC_OK","REVIEW",IF(RIGHT(D7206,LEN(LOWER(TRIM('Audit summary'!$B$16)))+1)="@"&amp;LOWER(TRIM('Audit summary'!$B$16)),"INTERNAL","EXTERNAL"))</f>
        <v>EXTERNAL</v>
      </c>
      <c r="G7206" s="6">
        <f t="shared" si="3"/>
        <v>0</v>
      </c>
      <c r="H7206" s="6">
        <f t="shared" si="4"/>
        <v>1</v>
      </c>
      <c r="I7206" s="6" t="str">
        <f>IF(OR(A7206="",COUNTIF('Message audit'!$A$2:$A$201,A7206)=0,AND(B7206&lt;&gt;"To",B7206&lt;&gt;"CC",B7206&lt;&gt;"BCC"),E7206&lt;&gt;"BASIC_OK"),"REVIEW","OK")</f>
        <v>OK</v>
      </c>
    </row>
    <row r="7207">
      <c r="A7207" s="5" t="s">
        <v>285</v>
      </c>
      <c r="B7207" s="5" t="s">
        <v>65</v>
      </c>
      <c r="C7207" s="5" t="s">
        <v>2436</v>
      </c>
      <c r="D7207" s="6" t="str">
        <f t="shared" si="1"/>
        <v>person2206@demo.invalid</v>
      </c>
      <c r="E7207" s="6" t="str">
        <f t="shared" si="2"/>
        <v>BASIC_OK</v>
      </c>
      <c r="F7207" s="6" t="str">
        <f>IF(E7207&lt;&gt;"BASIC_OK","REVIEW",IF(RIGHT(D7207,LEN(LOWER(TRIM('Audit summary'!$B$16)))+1)="@"&amp;LOWER(TRIM('Audit summary'!$B$16)),"INTERNAL","EXTERNAL"))</f>
        <v>INTERNAL</v>
      </c>
      <c r="G7207" s="6">
        <f t="shared" si="3"/>
        <v>0</v>
      </c>
      <c r="H7207" s="6">
        <f t="shared" si="4"/>
        <v>1</v>
      </c>
      <c r="I7207" s="6" t="str">
        <f>IF(OR(A7207="",COUNTIF('Message audit'!$A$2:$A$201,A7207)=0,AND(B7207&lt;&gt;"To",B7207&lt;&gt;"CC",B7207&lt;&gt;"BCC"),E7207&lt;&gt;"BASIC_OK"),"REVIEW","OK")</f>
        <v>OK</v>
      </c>
    </row>
    <row r="7208">
      <c r="A7208" s="5" t="s">
        <v>285</v>
      </c>
      <c r="B7208" s="5" t="s">
        <v>21</v>
      </c>
      <c r="C7208" s="5" t="s">
        <v>2437</v>
      </c>
      <c r="D7208" s="6" t="str">
        <f t="shared" si="1"/>
        <v>person2207@demo.invalid</v>
      </c>
      <c r="E7208" s="6" t="str">
        <f t="shared" si="2"/>
        <v>BASIC_OK</v>
      </c>
      <c r="F7208" s="6" t="str">
        <f>IF(E7208&lt;&gt;"BASIC_OK","REVIEW",IF(RIGHT(D7208,LEN(LOWER(TRIM('Audit summary'!$B$16)))+1)="@"&amp;LOWER(TRIM('Audit summary'!$B$16)),"INTERNAL","EXTERNAL"))</f>
        <v>INTERNAL</v>
      </c>
      <c r="G7208" s="6">
        <f t="shared" si="3"/>
        <v>0</v>
      </c>
      <c r="H7208" s="6">
        <f t="shared" si="4"/>
        <v>1</v>
      </c>
      <c r="I7208" s="6" t="str">
        <f>IF(OR(A7208="",COUNTIF('Message audit'!$A$2:$A$201,A7208)=0,AND(B7208&lt;&gt;"To",B7208&lt;&gt;"CC",B7208&lt;&gt;"BCC"),E7208&lt;&gt;"BASIC_OK"),"REVIEW","OK")</f>
        <v>OK</v>
      </c>
    </row>
    <row r="7209">
      <c r="A7209" s="5" t="s">
        <v>285</v>
      </c>
      <c r="B7209" s="5" t="s">
        <v>50</v>
      </c>
      <c r="C7209" s="5" t="s">
        <v>2438</v>
      </c>
      <c r="D7209" s="6" t="str">
        <f t="shared" si="1"/>
        <v>person2208@demo.invalid</v>
      </c>
      <c r="E7209" s="6" t="str">
        <f t="shared" si="2"/>
        <v>BASIC_OK</v>
      </c>
      <c r="F7209" s="6" t="str">
        <f>IF(E7209&lt;&gt;"BASIC_OK","REVIEW",IF(RIGHT(D7209,LEN(LOWER(TRIM('Audit summary'!$B$16)))+1)="@"&amp;LOWER(TRIM('Audit summary'!$B$16)),"INTERNAL","EXTERNAL"))</f>
        <v>INTERNAL</v>
      </c>
      <c r="G7209" s="6">
        <f t="shared" si="3"/>
        <v>0</v>
      </c>
      <c r="H7209" s="6">
        <f t="shared" si="4"/>
        <v>1</v>
      </c>
      <c r="I7209" s="6" t="str">
        <f>IF(OR(A7209="",COUNTIF('Message audit'!$A$2:$A$201,A7209)=0,AND(B7209&lt;&gt;"To",B7209&lt;&gt;"CC",B7209&lt;&gt;"BCC"),E7209&lt;&gt;"BASIC_OK"),"REVIEW","OK")</f>
        <v>OK</v>
      </c>
    </row>
    <row r="7210">
      <c r="A7210" s="5" t="s">
        <v>285</v>
      </c>
      <c r="B7210" s="5" t="s">
        <v>65</v>
      </c>
      <c r="C7210" s="5" t="s">
        <v>2439</v>
      </c>
      <c r="D7210" s="6" t="str">
        <f t="shared" si="1"/>
        <v>person2209@demo.invalid</v>
      </c>
      <c r="E7210" s="6" t="str">
        <f t="shared" si="2"/>
        <v>BASIC_OK</v>
      </c>
      <c r="F7210" s="6" t="str">
        <f>IF(E7210&lt;&gt;"BASIC_OK","REVIEW",IF(RIGHT(D7210,LEN(LOWER(TRIM('Audit summary'!$B$16)))+1)="@"&amp;LOWER(TRIM('Audit summary'!$B$16)),"INTERNAL","EXTERNAL"))</f>
        <v>INTERNAL</v>
      </c>
      <c r="G7210" s="6">
        <f t="shared" si="3"/>
        <v>0</v>
      </c>
      <c r="H7210" s="6">
        <f t="shared" si="4"/>
        <v>1</v>
      </c>
      <c r="I7210" s="6" t="str">
        <f>IF(OR(A7210="",COUNTIF('Message audit'!$A$2:$A$201,A7210)=0,AND(B7210&lt;&gt;"To",B7210&lt;&gt;"CC",B7210&lt;&gt;"BCC"),E7210&lt;&gt;"BASIC_OK"),"REVIEW","OK")</f>
        <v>OK</v>
      </c>
    </row>
    <row r="7211">
      <c r="A7211" s="5" t="s">
        <v>285</v>
      </c>
      <c r="B7211" s="5" t="s">
        <v>21</v>
      </c>
      <c r="C7211" s="5" t="s">
        <v>2440</v>
      </c>
      <c r="D7211" s="6" t="str">
        <f t="shared" si="1"/>
        <v>person2210@example.org</v>
      </c>
      <c r="E7211" s="6" t="str">
        <f t="shared" si="2"/>
        <v>BASIC_OK</v>
      </c>
      <c r="F7211" s="6" t="str">
        <f>IF(E7211&lt;&gt;"BASIC_OK","REVIEW",IF(RIGHT(D7211,LEN(LOWER(TRIM('Audit summary'!$B$16)))+1)="@"&amp;LOWER(TRIM('Audit summary'!$B$16)),"INTERNAL","EXTERNAL"))</f>
        <v>EXTERNAL</v>
      </c>
      <c r="G7211" s="6">
        <f t="shared" si="3"/>
        <v>0</v>
      </c>
      <c r="H7211" s="6">
        <f t="shared" si="4"/>
        <v>1</v>
      </c>
      <c r="I7211" s="6" t="str">
        <f>IF(OR(A7211="",COUNTIF('Message audit'!$A$2:$A$201,A7211)=0,AND(B7211&lt;&gt;"To",B7211&lt;&gt;"CC",B7211&lt;&gt;"BCC"),E7211&lt;&gt;"BASIC_OK"),"REVIEW","OK")</f>
        <v>OK</v>
      </c>
    </row>
    <row r="7212">
      <c r="A7212" s="5" t="s">
        <v>285</v>
      </c>
      <c r="B7212" s="5" t="s">
        <v>50</v>
      </c>
      <c r="C7212" s="5" t="s">
        <v>2441</v>
      </c>
      <c r="D7212" s="6" t="str">
        <f t="shared" si="1"/>
        <v>person2211@demo.invalid</v>
      </c>
      <c r="E7212" s="6" t="str">
        <f t="shared" si="2"/>
        <v>BASIC_OK</v>
      </c>
      <c r="F7212" s="6" t="str">
        <f>IF(E7212&lt;&gt;"BASIC_OK","REVIEW",IF(RIGHT(D7212,LEN(LOWER(TRIM('Audit summary'!$B$16)))+1)="@"&amp;LOWER(TRIM('Audit summary'!$B$16)),"INTERNAL","EXTERNAL"))</f>
        <v>INTERNAL</v>
      </c>
      <c r="G7212" s="6">
        <f t="shared" si="3"/>
        <v>0</v>
      </c>
      <c r="H7212" s="6">
        <f t="shared" si="4"/>
        <v>1</v>
      </c>
      <c r="I7212" s="6" t="str">
        <f>IF(OR(A7212="",COUNTIF('Message audit'!$A$2:$A$201,A7212)=0,AND(B7212&lt;&gt;"To",B7212&lt;&gt;"CC",B7212&lt;&gt;"BCC"),E7212&lt;&gt;"BASIC_OK"),"REVIEW","OK")</f>
        <v>OK</v>
      </c>
    </row>
    <row r="7213">
      <c r="A7213" s="5" t="s">
        <v>285</v>
      </c>
      <c r="B7213" s="5" t="s">
        <v>65</v>
      </c>
      <c r="C7213" s="5" t="s">
        <v>2442</v>
      </c>
      <c r="D7213" s="6" t="str">
        <f t="shared" si="1"/>
        <v>person2212@demo.invalid</v>
      </c>
      <c r="E7213" s="6" t="str">
        <f t="shared" si="2"/>
        <v>BASIC_OK</v>
      </c>
      <c r="F7213" s="6" t="str">
        <f>IF(E7213&lt;&gt;"BASIC_OK","REVIEW",IF(RIGHT(D7213,LEN(LOWER(TRIM('Audit summary'!$B$16)))+1)="@"&amp;LOWER(TRIM('Audit summary'!$B$16)),"INTERNAL","EXTERNAL"))</f>
        <v>INTERNAL</v>
      </c>
      <c r="G7213" s="6">
        <f t="shared" si="3"/>
        <v>0</v>
      </c>
      <c r="H7213" s="6">
        <f t="shared" si="4"/>
        <v>1</v>
      </c>
      <c r="I7213" s="6" t="str">
        <f>IF(OR(A7213="",COUNTIF('Message audit'!$A$2:$A$201,A7213)=0,AND(B7213&lt;&gt;"To",B7213&lt;&gt;"CC",B7213&lt;&gt;"BCC"),E7213&lt;&gt;"BASIC_OK"),"REVIEW","OK")</f>
        <v>OK</v>
      </c>
    </row>
    <row r="7214">
      <c r="A7214" s="5" t="s">
        <v>285</v>
      </c>
      <c r="B7214" s="5" t="s">
        <v>21</v>
      </c>
      <c r="C7214" s="5" t="s">
        <v>2443</v>
      </c>
      <c r="D7214" s="6" t="str">
        <f t="shared" si="1"/>
        <v>person2213@demo.invalid</v>
      </c>
      <c r="E7214" s="6" t="str">
        <f t="shared" si="2"/>
        <v>BASIC_OK</v>
      </c>
      <c r="F7214" s="6" t="str">
        <f>IF(E7214&lt;&gt;"BASIC_OK","REVIEW",IF(RIGHT(D7214,LEN(LOWER(TRIM('Audit summary'!$B$16)))+1)="@"&amp;LOWER(TRIM('Audit summary'!$B$16)),"INTERNAL","EXTERNAL"))</f>
        <v>INTERNAL</v>
      </c>
      <c r="G7214" s="6">
        <f t="shared" si="3"/>
        <v>0</v>
      </c>
      <c r="H7214" s="6">
        <f t="shared" si="4"/>
        <v>1</v>
      </c>
      <c r="I7214" s="6" t="str">
        <f>IF(OR(A7214="",COUNTIF('Message audit'!$A$2:$A$201,A7214)=0,AND(B7214&lt;&gt;"To",B7214&lt;&gt;"CC",B7214&lt;&gt;"BCC"),E7214&lt;&gt;"BASIC_OK"),"REVIEW","OK")</f>
        <v>OK</v>
      </c>
    </row>
    <row r="7215">
      <c r="A7215" s="5" t="s">
        <v>285</v>
      </c>
      <c r="B7215" s="5" t="s">
        <v>50</v>
      </c>
      <c r="C7215" s="5" t="s">
        <v>2444</v>
      </c>
      <c r="D7215" s="6" t="str">
        <f t="shared" si="1"/>
        <v>person2214@demo.invalid</v>
      </c>
      <c r="E7215" s="6" t="str">
        <f t="shared" si="2"/>
        <v>BASIC_OK</v>
      </c>
      <c r="F7215" s="6" t="str">
        <f>IF(E7215&lt;&gt;"BASIC_OK","REVIEW",IF(RIGHT(D7215,LEN(LOWER(TRIM('Audit summary'!$B$16)))+1)="@"&amp;LOWER(TRIM('Audit summary'!$B$16)),"INTERNAL","EXTERNAL"))</f>
        <v>INTERNAL</v>
      </c>
      <c r="G7215" s="6">
        <f t="shared" si="3"/>
        <v>0</v>
      </c>
      <c r="H7215" s="6">
        <f t="shared" si="4"/>
        <v>1</v>
      </c>
      <c r="I7215" s="6" t="str">
        <f>IF(OR(A7215="",COUNTIF('Message audit'!$A$2:$A$201,A7215)=0,AND(B7215&lt;&gt;"To",B7215&lt;&gt;"CC",B7215&lt;&gt;"BCC"),E7215&lt;&gt;"BASIC_OK"),"REVIEW","OK")</f>
        <v>OK</v>
      </c>
    </row>
    <row r="7216">
      <c r="A7216" s="5" t="s">
        <v>285</v>
      </c>
      <c r="B7216" s="5" t="s">
        <v>65</v>
      </c>
      <c r="C7216" s="5" t="s">
        <v>2445</v>
      </c>
      <c r="D7216" s="6" t="str">
        <f t="shared" si="1"/>
        <v>person2215@example.org</v>
      </c>
      <c r="E7216" s="6" t="str">
        <f t="shared" si="2"/>
        <v>BASIC_OK</v>
      </c>
      <c r="F7216" s="6" t="str">
        <f>IF(E7216&lt;&gt;"BASIC_OK","REVIEW",IF(RIGHT(D7216,LEN(LOWER(TRIM('Audit summary'!$B$16)))+1)="@"&amp;LOWER(TRIM('Audit summary'!$B$16)),"INTERNAL","EXTERNAL"))</f>
        <v>EXTERNAL</v>
      </c>
      <c r="G7216" s="6">
        <f t="shared" si="3"/>
        <v>0</v>
      </c>
      <c r="H7216" s="6">
        <f t="shared" si="4"/>
        <v>1</v>
      </c>
      <c r="I7216" s="6" t="str">
        <f>IF(OR(A7216="",COUNTIF('Message audit'!$A$2:$A$201,A7216)=0,AND(B7216&lt;&gt;"To",B7216&lt;&gt;"CC",B7216&lt;&gt;"BCC"),E7216&lt;&gt;"BASIC_OK"),"REVIEW","OK")</f>
        <v>OK</v>
      </c>
    </row>
    <row r="7217">
      <c r="A7217" s="5" t="s">
        <v>285</v>
      </c>
      <c r="B7217" s="5" t="s">
        <v>21</v>
      </c>
      <c r="C7217" s="5" t="s">
        <v>2446</v>
      </c>
      <c r="D7217" s="6" t="str">
        <f t="shared" si="1"/>
        <v>person2216@demo.invalid</v>
      </c>
      <c r="E7217" s="6" t="str">
        <f t="shared" si="2"/>
        <v>BASIC_OK</v>
      </c>
      <c r="F7217" s="6" t="str">
        <f>IF(E7217&lt;&gt;"BASIC_OK","REVIEW",IF(RIGHT(D7217,LEN(LOWER(TRIM('Audit summary'!$B$16)))+1)="@"&amp;LOWER(TRIM('Audit summary'!$B$16)),"INTERNAL","EXTERNAL"))</f>
        <v>INTERNAL</v>
      </c>
      <c r="G7217" s="6">
        <f t="shared" si="3"/>
        <v>0</v>
      </c>
      <c r="H7217" s="6">
        <f t="shared" si="4"/>
        <v>1</v>
      </c>
      <c r="I7217" s="6" t="str">
        <f>IF(OR(A7217="",COUNTIF('Message audit'!$A$2:$A$201,A7217)=0,AND(B7217&lt;&gt;"To",B7217&lt;&gt;"CC",B7217&lt;&gt;"BCC"),E7217&lt;&gt;"BASIC_OK"),"REVIEW","OK")</f>
        <v>OK</v>
      </c>
    </row>
    <row r="7218">
      <c r="A7218" s="5" t="s">
        <v>285</v>
      </c>
      <c r="B7218" s="5" t="s">
        <v>50</v>
      </c>
      <c r="C7218" s="5" t="s">
        <v>2447</v>
      </c>
      <c r="D7218" s="6" t="str">
        <f t="shared" si="1"/>
        <v>person2217@demo.invalid</v>
      </c>
      <c r="E7218" s="6" t="str">
        <f t="shared" si="2"/>
        <v>BASIC_OK</v>
      </c>
      <c r="F7218" s="6" t="str">
        <f>IF(E7218&lt;&gt;"BASIC_OK","REVIEW",IF(RIGHT(D7218,LEN(LOWER(TRIM('Audit summary'!$B$16)))+1)="@"&amp;LOWER(TRIM('Audit summary'!$B$16)),"INTERNAL","EXTERNAL"))</f>
        <v>INTERNAL</v>
      </c>
      <c r="G7218" s="6">
        <f t="shared" si="3"/>
        <v>0</v>
      </c>
      <c r="H7218" s="6">
        <f t="shared" si="4"/>
        <v>1</v>
      </c>
      <c r="I7218" s="6" t="str">
        <f>IF(OR(A7218="",COUNTIF('Message audit'!$A$2:$A$201,A7218)=0,AND(B7218&lt;&gt;"To",B7218&lt;&gt;"CC",B7218&lt;&gt;"BCC"),E7218&lt;&gt;"BASIC_OK"),"REVIEW","OK")</f>
        <v>OK</v>
      </c>
    </row>
    <row r="7219">
      <c r="A7219" s="5" t="s">
        <v>285</v>
      </c>
      <c r="B7219" s="5" t="s">
        <v>65</v>
      </c>
      <c r="C7219" s="5" t="s">
        <v>2448</v>
      </c>
      <c r="D7219" s="6" t="str">
        <f t="shared" si="1"/>
        <v>person2218@demo.invalid</v>
      </c>
      <c r="E7219" s="6" t="str">
        <f t="shared" si="2"/>
        <v>BASIC_OK</v>
      </c>
      <c r="F7219" s="6" t="str">
        <f>IF(E7219&lt;&gt;"BASIC_OK","REVIEW",IF(RIGHT(D7219,LEN(LOWER(TRIM('Audit summary'!$B$16)))+1)="@"&amp;LOWER(TRIM('Audit summary'!$B$16)),"INTERNAL","EXTERNAL"))</f>
        <v>INTERNAL</v>
      </c>
      <c r="G7219" s="6">
        <f t="shared" si="3"/>
        <v>0</v>
      </c>
      <c r="H7219" s="6">
        <f t="shared" si="4"/>
        <v>1</v>
      </c>
      <c r="I7219" s="6" t="str">
        <f>IF(OR(A7219="",COUNTIF('Message audit'!$A$2:$A$201,A7219)=0,AND(B7219&lt;&gt;"To",B7219&lt;&gt;"CC",B7219&lt;&gt;"BCC"),E7219&lt;&gt;"BASIC_OK"),"REVIEW","OK")</f>
        <v>OK</v>
      </c>
    </row>
    <row r="7220">
      <c r="A7220" s="5" t="s">
        <v>285</v>
      </c>
      <c r="B7220" s="5" t="s">
        <v>21</v>
      </c>
      <c r="C7220" s="5" t="s">
        <v>2449</v>
      </c>
      <c r="D7220" s="6" t="str">
        <f t="shared" si="1"/>
        <v>person2219@demo.invalid</v>
      </c>
      <c r="E7220" s="6" t="str">
        <f t="shared" si="2"/>
        <v>BASIC_OK</v>
      </c>
      <c r="F7220" s="6" t="str">
        <f>IF(E7220&lt;&gt;"BASIC_OK","REVIEW",IF(RIGHT(D7220,LEN(LOWER(TRIM('Audit summary'!$B$16)))+1)="@"&amp;LOWER(TRIM('Audit summary'!$B$16)),"INTERNAL","EXTERNAL"))</f>
        <v>INTERNAL</v>
      </c>
      <c r="G7220" s="6">
        <f t="shared" si="3"/>
        <v>0</v>
      </c>
      <c r="H7220" s="6">
        <f t="shared" si="4"/>
        <v>1</v>
      </c>
      <c r="I7220" s="6" t="str">
        <f>IF(OR(A7220="",COUNTIF('Message audit'!$A$2:$A$201,A7220)=0,AND(B7220&lt;&gt;"To",B7220&lt;&gt;"CC",B7220&lt;&gt;"BCC"),E7220&lt;&gt;"BASIC_OK"),"REVIEW","OK")</f>
        <v>OK</v>
      </c>
    </row>
    <row r="7221">
      <c r="A7221" s="5" t="s">
        <v>285</v>
      </c>
      <c r="B7221" s="5" t="s">
        <v>50</v>
      </c>
      <c r="C7221" s="5" t="s">
        <v>2450</v>
      </c>
      <c r="D7221" s="6" t="str">
        <f t="shared" si="1"/>
        <v>person2220@example.org</v>
      </c>
      <c r="E7221" s="6" t="str">
        <f t="shared" si="2"/>
        <v>BASIC_OK</v>
      </c>
      <c r="F7221" s="6" t="str">
        <f>IF(E7221&lt;&gt;"BASIC_OK","REVIEW",IF(RIGHT(D7221,LEN(LOWER(TRIM('Audit summary'!$B$16)))+1)="@"&amp;LOWER(TRIM('Audit summary'!$B$16)),"INTERNAL","EXTERNAL"))</f>
        <v>EXTERNAL</v>
      </c>
      <c r="G7221" s="6">
        <f t="shared" si="3"/>
        <v>0</v>
      </c>
      <c r="H7221" s="6">
        <f t="shared" si="4"/>
        <v>1</v>
      </c>
      <c r="I7221" s="6" t="str">
        <f>IF(OR(A7221="",COUNTIF('Message audit'!$A$2:$A$201,A7221)=0,AND(B7221&lt;&gt;"To",B7221&lt;&gt;"CC",B7221&lt;&gt;"BCC"),E7221&lt;&gt;"BASIC_OK"),"REVIEW","OK")</f>
        <v>OK</v>
      </c>
    </row>
    <row r="7222">
      <c r="A7222" s="5" t="s">
        <v>285</v>
      </c>
      <c r="B7222" s="5" t="s">
        <v>65</v>
      </c>
      <c r="C7222" s="5" t="s">
        <v>2451</v>
      </c>
      <c r="D7222" s="6" t="str">
        <f t="shared" si="1"/>
        <v>person2221@demo.invalid</v>
      </c>
      <c r="E7222" s="6" t="str">
        <f t="shared" si="2"/>
        <v>BASIC_OK</v>
      </c>
      <c r="F7222" s="6" t="str">
        <f>IF(E7222&lt;&gt;"BASIC_OK","REVIEW",IF(RIGHT(D7222,LEN(LOWER(TRIM('Audit summary'!$B$16)))+1)="@"&amp;LOWER(TRIM('Audit summary'!$B$16)),"INTERNAL","EXTERNAL"))</f>
        <v>INTERNAL</v>
      </c>
      <c r="G7222" s="6">
        <f t="shared" si="3"/>
        <v>0</v>
      </c>
      <c r="H7222" s="6">
        <f t="shared" si="4"/>
        <v>1</v>
      </c>
      <c r="I7222" s="6" t="str">
        <f>IF(OR(A7222="",COUNTIF('Message audit'!$A$2:$A$201,A7222)=0,AND(B7222&lt;&gt;"To",B7222&lt;&gt;"CC",B7222&lt;&gt;"BCC"),E7222&lt;&gt;"BASIC_OK"),"REVIEW","OK")</f>
        <v>OK</v>
      </c>
    </row>
    <row r="7223">
      <c r="A7223" s="5" t="s">
        <v>285</v>
      </c>
      <c r="B7223" s="5" t="s">
        <v>21</v>
      </c>
      <c r="C7223" s="5" t="s">
        <v>2452</v>
      </c>
      <c r="D7223" s="6" t="str">
        <f t="shared" si="1"/>
        <v>person2222@demo.invalid</v>
      </c>
      <c r="E7223" s="6" t="str">
        <f t="shared" si="2"/>
        <v>BASIC_OK</v>
      </c>
      <c r="F7223" s="6" t="str">
        <f>IF(E7223&lt;&gt;"BASIC_OK","REVIEW",IF(RIGHT(D7223,LEN(LOWER(TRIM('Audit summary'!$B$16)))+1)="@"&amp;LOWER(TRIM('Audit summary'!$B$16)),"INTERNAL","EXTERNAL"))</f>
        <v>INTERNAL</v>
      </c>
      <c r="G7223" s="6">
        <f t="shared" si="3"/>
        <v>0</v>
      </c>
      <c r="H7223" s="6">
        <f t="shared" si="4"/>
        <v>1</v>
      </c>
      <c r="I7223" s="6" t="str">
        <f>IF(OR(A7223="",COUNTIF('Message audit'!$A$2:$A$201,A7223)=0,AND(B7223&lt;&gt;"To",B7223&lt;&gt;"CC",B7223&lt;&gt;"BCC"),E7223&lt;&gt;"BASIC_OK"),"REVIEW","OK")</f>
        <v>OK</v>
      </c>
    </row>
    <row r="7224">
      <c r="A7224" s="5" t="s">
        <v>285</v>
      </c>
      <c r="B7224" s="5" t="s">
        <v>50</v>
      </c>
      <c r="C7224" s="5" t="s">
        <v>2453</v>
      </c>
      <c r="D7224" s="6" t="str">
        <f t="shared" si="1"/>
        <v>person2223@demo.invalid</v>
      </c>
      <c r="E7224" s="6" t="str">
        <f t="shared" si="2"/>
        <v>BASIC_OK</v>
      </c>
      <c r="F7224" s="6" t="str">
        <f>IF(E7224&lt;&gt;"BASIC_OK","REVIEW",IF(RIGHT(D7224,LEN(LOWER(TRIM('Audit summary'!$B$16)))+1)="@"&amp;LOWER(TRIM('Audit summary'!$B$16)),"INTERNAL","EXTERNAL"))</f>
        <v>INTERNAL</v>
      </c>
      <c r="G7224" s="6">
        <f t="shared" si="3"/>
        <v>0</v>
      </c>
      <c r="H7224" s="6">
        <f t="shared" si="4"/>
        <v>1</v>
      </c>
      <c r="I7224" s="6" t="str">
        <f>IF(OR(A7224="",COUNTIF('Message audit'!$A$2:$A$201,A7224)=0,AND(B7224&lt;&gt;"To",B7224&lt;&gt;"CC",B7224&lt;&gt;"BCC"),E7224&lt;&gt;"BASIC_OK"),"REVIEW","OK")</f>
        <v>OK</v>
      </c>
    </row>
    <row r="7225">
      <c r="A7225" s="5" t="s">
        <v>285</v>
      </c>
      <c r="B7225" s="5" t="s">
        <v>65</v>
      </c>
      <c r="C7225" s="5" t="s">
        <v>2454</v>
      </c>
      <c r="D7225" s="6" t="str">
        <f t="shared" si="1"/>
        <v>person2224@demo.invalid</v>
      </c>
      <c r="E7225" s="6" t="str">
        <f t="shared" si="2"/>
        <v>BASIC_OK</v>
      </c>
      <c r="F7225" s="6" t="str">
        <f>IF(E7225&lt;&gt;"BASIC_OK","REVIEW",IF(RIGHT(D7225,LEN(LOWER(TRIM('Audit summary'!$B$16)))+1)="@"&amp;LOWER(TRIM('Audit summary'!$B$16)),"INTERNAL","EXTERNAL"))</f>
        <v>INTERNAL</v>
      </c>
      <c r="G7225" s="6">
        <f t="shared" si="3"/>
        <v>0</v>
      </c>
      <c r="H7225" s="6">
        <f t="shared" si="4"/>
        <v>1</v>
      </c>
      <c r="I7225" s="6" t="str">
        <f>IF(OR(A7225="",COUNTIF('Message audit'!$A$2:$A$201,A7225)=0,AND(B7225&lt;&gt;"To",B7225&lt;&gt;"CC",B7225&lt;&gt;"BCC"),E7225&lt;&gt;"BASIC_OK"),"REVIEW","OK")</f>
        <v>OK</v>
      </c>
    </row>
    <row r="7226">
      <c r="A7226" s="5" t="s">
        <v>285</v>
      </c>
      <c r="B7226" s="5" t="s">
        <v>21</v>
      </c>
      <c r="C7226" s="5" t="s">
        <v>2455</v>
      </c>
      <c r="D7226" s="6" t="str">
        <f t="shared" si="1"/>
        <v>person2225@example.org</v>
      </c>
      <c r="E7226" s="6" t="str">
        <f t="shared" si="2"/>
        <v>BASIC_OK</v>
      </c>
      <c r="F7226" s="6" t="str">
        <f>IF(E7226&lt;&gt;"BASIC_OK","REVIEW",IF(RIGHT(D7226,LEN(LOWER(TRIM('Audit summary'!$B$16)))+1)="@"&amp;LOWER(TRIM('Audit summary'!$B$16)),"INTERNAL","EXTERNAL"))</f>
        <v>EXTERNAL</v>
      </c>
      <c r="G7226" s="6">
        <f t="shared" si="3"/>
        <v>0</v>
      </c>
      <c r="H7226" s="6">
        <f t="shared" si="4"/>
        <v>1</v>
      </c>
      <c r="I7226" s="6" t="str">
        <f>IF(OR(A7226="",COUNTIF('Message audit'!$A$2:$A$201,A7226)=0,AND(B7226&lt;&gt;"To",B7226&lt;&gt;"CC",B7226&lt;&gt;"BCC"),E7226&lt;&gt;"BASIC_OK"),"REVIEW","OK")</f>
        <v>OK</v>
      </c>
    </row>
    <row r="7227">
      <c r="A7227" s="5" t="s">
        <v>285</v>
      </c>
      <c r="B7227" s="5" t="s">
        <v>50</v>
      </c>
      <c r="C7227" s="5" t="s">
        <v>2456</v>
      </c>
      <c r="D7227" s="6" t="str">
        <f t="shared" si="1"/>
        <v>person2226@demo.invalid</v>
      </c>
      <c r="E7227" s="6" t="str">
        <f t="shared" si="2"/>
        <v>BASIC_OK</v>
      </c>
      <c r="F7227" s="6" t="str">
        <f>IF(E7227&lt;&gt;"BASIC_OK","REVIEW",IF(RIGHT(D7227,LEN(LOWER(TRIM('Audit summary'!$B$16)))+1)="@"&amp;LOWER(TRIM('Audit summary'!$B$16)),"INTERNAL","EXTERNAL"))</f>
        <v>INTERNAL</v>
      </c>
      <c r="G7227" s="6">
        <f t="shared" si="3"/>
        <v>0</v>
      </c>
      <c r="H7227" s="6">
        <f t="shared" si="4"/>
        <v>1</v>
      </c>
      <c r="I7227" s="6" t="str">
        <f>IF(OR(A7227="",COUNTIF('Message audit'!$A$2:$A$201,A7227)=0,AND(B7227&lt;&gt;"To",B7227&lt;&gt;"CC",B7227&lt;&gt;"BCC"),E7227&lt;&gt;"BASIC_OK"),"REVIEW","OK")</f>
        <v>OK</v>
      </c>
    </row>
    <row r="7228">
      <c r="A7228" s="5" t="s">
        <v>285</v>
      </c>
      <c r="B7228" s="5" t="s">
        <v>65</v>
      </c>
      <c r="C7228" s="5" t="s">
        <v>2457</v>
      </c>
      <c r="D7228" s="6" t="str">
        <f t="shared" si="1"/>
        <v>person2227@demo.invalid</v>
      </c>
      <c r="E7228" s="6" t="str">
        <f t="shared" si="2"/>
        <v>BASIC_OK</v>
      </c>
      <c r="F7228" s="6" t="str">
        <f>IF(E7228&lt;&gt;"BASIC_OK","REVIEW",IF(RIGHT(D7228,LEN(LOWER(TRIM('Audit summary'!$B$16)))+1)="@"&amp;LOWER(TRIM('Audit summary'!$B$16)),"INTERNAL","EXTERNAL"))</f>
        <v>INTERNAL</v>
      </c>
      <c r="G7228" s="6">
        <f t="shared" si="3"/>
        <v>0</v>
      </c>
      <c r="H7228" s="6">
        <f t="shared" si="4"/>
        <v>1</v>
      </c>
      <c r="I7228" s="6" t="str">
        <f>IF(OR(A7228="",COUNTIF('Message audit'!$A$2:$A$201,A7228)=0,AND(B7228&lt;&gt;"To",B7228&lt;&gt;"CC",B7228&lt;&gt;"BCC"),E7228&lt;&gt;"BASIC_OK"),"REVIEW","OK")</f>
        <v>OK</v>
      </c>
    </row>
    <row r="7229">
      <c r="A7229" s="5" t="s">
        <v>285</v>
      </c>
      <c r="B7229" s="5" t="s">
        <v>21</v>
      </c>
      <c r="C7229" s="5" t="s">
        <v>2458</v>
      </c>
      <c r="D7229" s="6" t="str">
        <f t="shared" si="1"/>
        <v>person2228@demo.invalid</v>
      </c>
      <c r="E7229" s="6" t="str">
        <f t="shared" si="2"/>
        <v>BASIC_OK</v>
      </c>
      <c r="F7229" s="6" t="str">
        <f>IF(E7229&lt;&gt;"BASIC_OK","REVIEW",IF(RIGHT(D7229,LEN(LOWER(TRIM('Audit summary'!$B$16)))+1)="@"&amp;LOWER(TRIM('Audit summary'!$B$16)),"INTERNAL","EXTERNAL"))</f>
        <v>INTERNAL</v>
      </c>
      <c r="G7229" s="6">
        <f t="shared" si="3"/>
        <v>0</v>
      </c>
      <c r="H7229" s="6">
        <f t="shared" si="4"/>
        <v>1</v>
      </c>
      <c r="I7229" s="6" t="str">
        <f>IF(OR(A7229="",COUNTIF('Message audit'!$A$2:$A$201,A7229)=0,AND(B7229&lt;&gt;"To",B7229&lt;&gt;"CC",B7229&lt;&gt;"BCC"),E7229&lt;&gt;"BASIC_OK"),"REVIEW","OK")</f>
        <v>OK</v>
      </c>
    </row>
    <row r="7230">
      <c r="A7230" s="5" t="s">
        <v>285</v>
      </c>
      <c r="B7230" s="5" t="s">
        <v>50</v>
      </c>
      <c r="C7230" s="5" t="s">
        <v>2459</v>
      </c>
      <c r="D7230" s="6" t="str">
        <f t="shared" si="1"/>
        <v>person2229@demo.invalid</v>
      </c>
      <c r="E7230" s="6" t="str">
        <f t="shared" si="2"/>
        <v>BASIC_OK</v>
      </c>
      <c r="F7230" s="6" t="str">
        <f>IF(E7230&lt;&gt;"BASIC_OK","REVIEW",IF(RIGHT(D7230,LEN(LOWER(TRIM('Audit summary'!$B$16)))+1)="@"&amp;LOWER(TRIM('Audit summary'!$B$16)),"INTERNAL","EXTERNAL"))</f>
        <v>INTERNAL</v>
      </c>
      <c r="G7230" s="6">
        <f t="shared" si="3"/>
        <v>0</v>
      </c>
      <c r="H7230" s="6">
        <f t="shared" si="4"/>
        <v>1</v>
      </c>
      <c r="I7230" s="6" t="str">
        <f>IF(OR(A7230="",COUNTIF('Message audit'!$A$2:$A$201,A7230)=0,AND(B7230&lt;&gt;"To",B7230&lt;&gt;"CC",B7230&lt;&gt;"BCC"),E7230&lt;&gt;"BASIC_OK"),"REVIEW","OK")</f>
        <v>OK</v>
      </c>
    </row>
    <row r="7231">
      <c r="A7231" s="5" t="s">
        <v>285</v>
      </c>
      <c r="B7231" s="5" t="s">
        <v>65</v>
      </c>
      <c r="C7231" s="5" t="s">
        <v>2460</v>
      </c>
      <c r="D7231" s="6" t="str">
        <f t="shared" si="1"/>
        <v>person2230@example.org</v>
      </c>
      <c r="E7231" s="6" t="str">
        <f t="shared" si="2"/>
        <v>BASIC_OK</v>
      </c>
      <c r="F7231" s="6" t="str">
        <f>IF(E7231&lt;&gt;"BASIC_OK","REVIEW",IF(RIGHT(D7231,LEN(LOWER(TRIM('Audit summary'!$B$16)))+1)="@"&amp;LOWER(TRIM('Audit summary'!$B$16)),"INTERNAL","EXTERNAL"))</f>
        <v>EXTERNAL</v>
      </c>
      <c r="G7231" s="6">
        <f t="shared" si="3"/>
        <v>0</v>
      </c>
      <c r="H7231" s="6">
        <f t="shared" si="4"/>
        <v>1</v>
      </c>
      <c r="I7231" s="6" t="str">
        <f>IF(OR(A7231="",COUNTIF('Message audit'!$A$2:$A$201,A7231)=0,AND(B7231&lt;&gt;"To",B7231&lt;&gt;"CC",B7231&lt;&gt;"BCC"),E7231&lt;&gt;"BASIC_OK"),"REVIEW","OK")</f>
        <v>OK</v>
      </c>
    </row>
    <row r="7232">
      <c r="A7232" s="5" t="s">
        <v>285</v>
      </c>
      <c r="B7232" s="5" t="s">
        <v>21</v>
      </c>
      <c r="C7232" s="5" t="s">
        <v>2461</v>
      </c>
      <c r="D7232" s="6" t="str">
        <f t="shared" si="1"/>
        <v>person2231@demo.invalid</v>
      </c>
      <c r="E7232" s="6" t="str">
        <f t="shared" si="2"/>
        <v>BASIC_OK</v>
      </c>
      <c r="F7232" s="6" t="str">
        <f>IF(E7232&lt;&gt;"BASIC_OK","REVIEW",IF(RIGHT(D7232,LEN(LOWER(TRIM('Audit summary'!$B$16)))+1)="@"&amp;LOWER(TRIM('Audit summary'!$B$16)),"INTERNAL","EXTERNAL"))</f>
        <v>INTERNAL</v>
      </c>
      <c r="G7232" s="6">
        <f t="shared" si="3"/>
        <v>0</v>
      </c>
      <c r="H7232" s="6">
        <f t="shared" si="4"/>
        <v>1</v>
      </c>
      <c r="I7232" s="6" t="str">
        <f>IF(OR(A7232="",COUNTIF('Message audit'!$A$2:$A$201,A7232)=0,AND(B7232&lt;&gt;"To",B7232&lt;&gt;"CC",B7232&lt;&gt;"BCC"),E7232&lt;&gt;"BASIC_OK"),"REVIEW","OK")</f>
        <v>OK</v>
      </c>
    </row>
    <row r="7233">
      <c r="A7233" s="5" t="s">
        <v>285</v>
      </c>
      <c r="B7233" s="5" t="s">
        <v>50</v>
      </c>
      <c r="C7233" s="5" t="s">
        <v>2462</v>
      </c>
      <c r="D7233" s="6" t="str">
        <f t="shared" si="1"/>
        <v>person2232@demo.invalid</v>
      </c>
      <c r="E7233" s="6" t="str">
        <f t="shared" si="2"/>
        <v>BASIC_OK</v>
      </c>
      <c r="F7233" s="6" t="str">
        <f>IF(E7233&lt;&gt;"BASIC_OK","REVIEW",IF(RIGHT(D7233,LEN(LOWER(TRIM('Audit summary'!$B$16)))+1)="@"&amp;LOWER(TRIM('Audit summary'!$B$16)),"INTERNAL","EXTERNAL"))</f>
        <v>INTERNAL</v>
      </c>
      <c r="G7233" s="6">
        <f t="shared" si="3"/>
        <v>0</v>
      </c>
      <c r="H7233" s="6">
        <f t="shared" si="4"/>
        <v>1</v>
      </c>
      <c r="I7233" s="6" t="str">
        <f>IF(OR(A7233="",COUNTIF('Message audit'!$A$2:$A$201,A7233)=0,AND(B7233&lt;&gt;"To",B7233&lt;&gt;"CC",B7233&lt;&gt;"BCC"),E7233&lt;&gt;"BASIC_OK"),"REVIEW","OK")</f>
        <v>OK</v>
      </c>
    </row>
    <row r="7234">
      <c r="A7234" s="5" t="s">
        <v>285</v>
      </c>
      <c r="B7234" s="5" t="s">
        <v>65</v>
      </c>
      <c r="C7234" s="5" t="s">
        <v>2463</v>
      </c>
      <c r="D7234" s="6" t="str">
        <f t="shared" si="1"/>
        <v>person2233@demo.invalid</v>
      </c>
      <c r="E7234" s="6" t="str">
        <f t="shared" si="2"/>
        <v>BASIC_OK</v>
      </c>
      <c r="F7234" s="6" t="str">
        <f>IF(E7234&lt;&gt;"BASIC_OK","REVIEW",IF(RIGHT(D7234,LEN(LOWER(TRIM('Audit summary'!$B$16)))+1)="@"&amp;LOWER(TRIM('Audit summary'!$B$16)),"INTERNAL","EXTERNAL"))</f>
        <v>INTERNAL</v>
      </c>
      <c r="G7234" s="6">
        <f t="shared" si="3"/>
        <v>0</v>
      </c>
      <c r="H7234" s="6">
        <f t="shared" si="4"/>
        <v>1</v>
      </c>
      <c r="I7234" s="6" t="str">
        <f>IF(OR(A7234="",COUNTIF('Message audit'!$A$2:$A$201,A7234)=0,AND(B7234&lt;&gt;"To",B7234&lt;&gt;"CC",B7234&lt;&gt;"BCC"),E7234&lt;&gt;"BASIC_OK"),"REVIEW","OK")</f>
        <v>OK</v>
      </c>
    </row>
    <row r="7235">
      <c r="A7235" s="5" t="s">
        <v>285</v>
      </c>
      <c r="B7235" s="5" t="s">
        <v>21</v>
      </c>
      <c r="C7235" s="5" t="s">
        <v>2464</v>
      </c>
      <c r="D7235" s="6" t="str">
        <f t="shared" si="1"/>
        <v>person2234@demo.invalid</v>
      </c>
      <c r="E7235" s="6" t="str">
        <f t="shared" si="2"/>
        <v>BASIC_OK</v>
      </c>
      <c r="F7235" s="6" t="str">
        <f>IF(E7235&lt;&gt;"BASIC_OK","REVIEW",IF(RIGHT(D7235,LEN(LOWER(TRIM('Audit summary'!$B$16)))+1)="@"&amp;LOWER(TRIM('Audit summary'!$B$16)),"INTERNAL","EXTERNAL"))</f>
        <v>INTERNAL</v>
      </c>
      <c r="G7235" s="6">
        <f t="shared" si="3"/>
        <v>0</v>
      </c>
      <c r="H7235" s="6">
        <f t="shared" si="4"/>
        <v>1</v>
      </c>
      <c r="I7235" s="6" t="str">
        <f>IF(OR(A7235="",COUNTIF('Message audit'!$A$2:$A$201,A7235)=0,AND(B7235&lt;&gt;"To",B7235&lt;&gt;"CC",B7235&lt;&gt;"BCC"),E7235&lt;&gt;"BASIC_OK"),"REVIEW","OK")</f>
        <v>OK</v>
      </c>
    </row>
    <row r="7236">
      <c r="A7236" s="5" t="s">
        <v>285</v>
      </c>
      <c r="B7236" s="5" t="s">
        <v>50</v>
      </c>
      <c r="C7236" s="5" t="s">
        <v>2465</v>
      </c>
      <c r="D7236" s="6" t="str">
        <f t="shared" si="1"/>
        <v>person2235@example.org</v>
      </c>
      <c r="E7236" s="6" t="str">
        <f t="shared" si="2"/>
        <v>BASIC_OK</v>
      </c>
      <c r="F7236" s="6" t="str">
        <f>IF(E7236&lt;&gt;"BASIC_OK","REVIEW",IF(RIGHT(D7236,LEN(LOWER(TRIM('Audit summary'!$B$16)))+1)="@"&amp;LOWER(TRIM('Audit summary'!$B$16)),"INTERNAL","EXTERNAL"))</f>
        <v>EXTERNAL</v>
      </c>
      <c r="G7236" s="6">
        <f t="shared" si="3"/>
        <v>0</v>
      </c>
      <c r="H7236" s="6">
        <f t="shared" si="4"/>
        <v>1</v>
      </c>
      <c r="I7236" s="6" t="str">
        <f>IF(OR(A7236="",COUNTIF('Message audit'!$A$2:$A$201,A7236)=0,AND(B7236&lt;&gt;"To",B7236&lt;&gt;"CC",B7236&lt;&gt;"BCC"),E7236&lt;&gt;"BASIC_OK"),"REVIEW","OK")</f>
        <v>OK</v>
      </c>
    </row>
    <row r="7237">
      <c r="A7237" s="5" t="s">
        <v>285</v>
      </c>
      <c r="B7237" s="5" t="s">
        <v>65</v>
      </c>
      <c r="C7237" s="5" t="s">
        <v>2466</v>
      </c>
      <c r="D7237" s="6" t="str">
        <f t="shared" si="1"/>
        <v>person2236@demo.invalid</v>
      </c>
      <c r="E7237" s="6" t="str">
        <f t="shared" si="2"/>
        <v>BASIC_OK</v>
      </c>
      <c r="F7237" s="6" t="str">
        <f>IF(E7237&lt;&gt;"BASIC_OK","REVIEW",IF(RIGHT(D7237,LEN(LOWER(TRIM('Audit summary'!$B$16)))+1)="@"&amp;LOWER(TRIM('Audit summary'!$B$16)),"INTERNAL","EXTERNAL"))</f>
        <v>INTERNAL</v>
      </c>
      <c r="G7237" s="6">
        <f t="shared" si="3"/>
        <v>0</v>
      </c>
      <c r="H7237" s="6">
        <f t="shared" si="4"/>
        <v>1</v>
      </c>
      <c r="I7237" s="6" t="str">
        <f>IF(OR(A7237="",COUNTIF('Message audit'!$A$2:$A$201,A7237)=0,AND(B7237&lt;&gt;"To",B7237&lt;&gt;"CC",B7237&lt;&gt;"BCC"),E7237&lt;&gt;"BASIC_OK"),"REVIEW","OK")</f>
        <v>OK</v>
      </c>
    </row>
    <row r="7238">
      <c r="A7238" s="5" t="s">
        <v>285</v>
      </c>
      <c r="B7238" s="5" t="s">
        <v>21</v>
      </c>
      <c r="C7238" s="5" t="s">
        <v>2467</v>
      </c>
      <c r="D7238" s="6" t="str">
        <f t="shared" si="1"/>
        <v>person2237@demo.invalid</v>
      </c>
      <c r="E7238" s="6" t="str">
        <f t="shared" si="2"/>
        <v>BASIC_OK</v>
      </c>
      <c r="F7238" s="6" t="str">
        <f>IF(E7238&lt;&gt;"BASIC_OK","REVIEW",IF(RIGHT(D7238,LEN(LOWER(TRIM('Audit summary'!$B$16)))+1)="@"&amp;LOWER(TRIM('Audit summary'!$B$16)),"INTERNAL","EXTERNAL"))</f>
        <v>INTERNAL</v>
      </c>
      <c r="G7238" s="6">
        <f t="shared" si="3"/>
        <v>0</v>
      </c>
      <c r="H7238" s="6">
        <f t="shared" si="4"/>
        <v>1</v>
      </c>
      <c r="I7238" s="6" t="str">
        <f>IF(OR(A7238="",COUNTIF('Message audit'!$A$2:$A$201,A7238)=0,AND(B7238&lt;&gt;"To",B7238&lt;&gt;"CC",B7238&lt;&gt;"BCC"),E7238&lt;&gt;"BASIC_OK"),"REVIEW","OK")</f>
        <v>OK</v>
      </c>
    </row>
    <row r="7239">
      <c r="A7239" s="5" t="s">
        <v>285</v>
      </c>
      <c r="B7239" s="5" t="s">
        <v>50</v>
      </c>
      <c r="C7239" s="5" t="s">
        <v>2468</v>
      </c>
      <c r="D7239" s="6" t="str">
        <f t="shared" si="1"/>
        <v>person2238@demo.invalid</v>
      </c>
      <c r="E7239" s="6" t="str">
        <f t="shared" si="2"/>
        <v>BASIC_OK</v>
      </c>
      <c r="F7239" s="6" t="str">
        <f>IF(E7239&lt;&gt;"BASIC_OK","REVIEW",IF(RIGHT(D7239,LEN(LOWER(TRIM('Audit summary'!$B$16)))+1)="@"&amp;LOWER(TRIM('Audit summary'!$B$16)),"INTERNAL","EXTERNAL"))</f>
        <v>INTERNAL</v>
      </c>
      <c r="G7239" s="6">
        <f t="shared" si="3"/>
        <v>0</v>
      </c>
      <c r="H7239" s="6">
        <f t="shared" si="4"/>
        <v>1</v>
      </c>
      <c r="I7239" s="6" t="str">
        <f>IF(OR(A7239="",COUNTIF('Message audit'!$A$2:$A$201,A7239)=0,AND(B7239&lt;&gt;"To",B7239&lt;&gt;"CC",B7239&lt;&gt;"BCC"),E7239&lt;&gt;"BASIC_OK"),"REVIEW","OK")</f>
        <v>OK</v>
      </c>
    </row>
    <row r="7240">
      <c r="A7240" s="5" t="s">
        <v>285</v>
      </c>
      <c r="B7240" s="5" t="s">
        <v>65</v>
      </c>
      <c r="C7240" s="5" t="s">
        <v>2469</v>
      </c>
      <c r="D7240" s="6" t="str">
        <f t="shared" si="1"/>
        <v>person2239@demo.invalid</v>
      </c>
      <c r="E7240" s="6" t="str">
        <f t="shared" si="2"/>
        <v>BASIC_OK</v>
      </c>
      <c r="F7240" s="6" t="str">
        <f>IF(E7240&lt;&gt;"BASIC_OK","REVIEW",IF(RIGHT(D7240,LEN(LOWER(TRIM('Audit summary'!$B$16)))+1)="@"&amp;LOWER(TRIM('Audit summary'!$B$16)),"INTERNAL","EXTERNAL"))</f>
        <v>INTERNAL</v>
      </c>
      <c r="G7240" s="6">
        <f t="shared" si="3"/>
        <v>0</v>
      </c>
      <c r="H7240" s="6">
        <f t="shared" si="4"/>
        <v>1</v>
      </c>
      <c r="I7240" s="6" t="str">
        <f>IF(OR(A7240="",COUNTIF('Message audit'!$A$2:$A$201,A7240)=0,AND(B7240&lt;&gt;"To",B7240&lt;&gt;"CC",B7240&lt;&gt;"BCC"),E7240&lt;&gt;"BASIC_OK"),"REVIEW","OK")</f>
        <v>OK</v>
      </c>
    </row>
    <row r="7241">
      <c r="A7241" s="5" t="s">
        <v>285</v>
      </c>
      <c r="B7241" s="5" t="s">
        <v>21</v>
      </c>
      <c r="C7241" s="5" t="s">
        <v>2470</v>
      </c>
      <c r="D7241" s="6" t="str">
        <f t="shared" si="1"/>
        <v>person2240@example.org</v>
      </c>
      <c r="E7241" s="6" t="str">
        <f t="shared" si="2"/>
        <v>BASIC_OK</v>
      </c>
      <c r="F7241" s="6" t="str">
        <f>IF(E7241&lt;&gt;"BASIC_OK","REVIEW",IF(RIGHT(D7241,LEN(LOWER(TRIM('Audit summary'!$B$16)))+1)="@"&amp;LOWER(TRIM('Audit summary'!$B$16)),"INTERNAL","EXTERNAL"))</f>
        <v>EXTERNAL</v>
      </c>
      <c r="G7241" s="6">
        <f t="shared" si="3"/>
        <v>0</v>
      </c>
      <c r="H7241" s="6">
        <f t="shared" si="4"/>
        <v>1</v>
      </c>
      <c r="I7241" s="6" t="str">
        <f>IF(OR(A7241="",COUNTIF('Message audit'!$A$2:$A$201,A7241)=0,AND(B7241&lt;&gt;"To",B7241&lt;&gt;"CC",B7241&lt;&gt;"BCC"),E7241&lt;&gt;"BASIC_OK"),"REVIEW","OK")</f>
        <v>OK</v>
      </c>
    </row>
    <row r="7242">
      <c r="A7242" s="5" t="s">
        <v>285</v>
      </c>
      <c r="B7242" s="5" t="s">
        <v>50</v>
      </c>
      <c r="C7242" s="5" t="s">
        <v>2471</v>
      </c>
      <c r="D7242" s="6" t="str">
        <f t="shared" si="1"/>
        <v>person2241@demo.invalid</v>
      </c>
      <c r="E7242" s="6" t="str">
        <f t="shared" si="2"/>
        <v>BASIC_OK</v>
      </c>
      <c r="F7242" s="6" t="str">
        <f>IF(E7242&lt;&gt;"BASIC_OK","REVIEW",IF(RIGHT(D7242,LEN(LOWER(TRIM('Audit summary'!$B$16)))+1)="@"&amp;LOWER(TRIM('Audit summary'!$B$16)),"INTERNAL","EXTERNAL"))</f>
        <v>INTERNAL</v>
      </c>
      <c r="G7242" s="6">
        <f t="shared" si="3"/>
        <v>0</v>
      </c>
      <c r="H7242" s="6">
        <f t="shared" si="4"/>
        <v>1</v>
      </c>
      <c r="I7242" s="6" t="str">
        <f>IF(OR(A7242="",COUNTIF('Message audit'!$A$2:$A$201,A7242)=0,AND(B7242&lt;&gt;"To",B7242&lt;&gt;"CC",B7242&lt;&gt;"BCC"),E7242&lt;&gt;"BASIC_OK"),"REVIEW","OK")</f>
        <v>OK</v>
      </c>
    </row>
    <row r="7243">
      <c r="A7243" s="5" t="s">
        <v>285</v>
      </c>
      <c r="B7243" s="5" t="s">
        <v>65</v>
      </c>
      <c r="C7243" s="5" t="s">
        <v>2472</v>
      </c>
      <c r="D7243" s="6" t="str">
        <f t="shared" si="1"/>
        <v>person2242@demo.invalid</v>
      </c>
      <c r="E7243" s="6" t="str">
        <f t="shared" si="2"/>
        <v>BASIC_OK</v>
      </c>
      <c r="F7243" s="6" t="str">
        <f>IF(E7243&lt;&gt;"BASIC_OK","REVIEW",IF(RIGHT(D7243,LEN(LOWER(TRIM('Audit summary'!$B$16)))+1)="@"&amp;LOWER(TRIM('Audit summary'!$B$16)),"INTERNAL","EXTERNAL"))</f>
        <v>INTERNAL</v>
      </c>
      <c r="G7243" s="6">
        <f t="shared" si="3"/>
        <v>0</v>
      </c>
      <c r="H7243" s="6">
        <f t="shared" si="4"/>
        <v>1</v>
      </c>
      <c r="I7243" s="6" t="str">
        <f>IF(OR(A7243="",COUNTIF('Message audit'!$A$2:$A$201,A7243)=0,AND(B7243&lt;&gt;"To",B7243&lt;&gt;"CC",B7243&lt;&gt;"BCC"),E7243&lt;&gt;"BASIC_OK"),"REVIEW","OK")</f>
        <v>OK</v>
      </c>
    </row>
    <row r="7244">
      <c r="A7244" s="5" t="s">
        <v>285</v>
      </c>
      <c r="B7244" s="5" t="s">
        <v>21</v>
      </c>
      <c r="C7244" s="5" t="s">
        <v>2473</v>
      </c>
      <c r="D7244" s="6" t="str">
        <f t="shared" si="1"/>
        <v>person2243@demo.invalid</v>
      </c>
      <c r="E7244" s="6" t="str">
        <f t="shared" si="2"/>
        <v>BASIC_OK</v>
      </c>
      <c r="F7244" s="6" t="str">
        <f>IF(E7244&lt;&gt;"BASIC_OK","REVIEW",IF(RIGHT(D7244,LEN(LOWER(TRIM('Audit summary'!$B$16)))+1)="@"&amp;LOWER(TRIM('Audit summary'!$B$16)),"INTERNAL","EXTERNAL"))</f>
        <v>INTERNAL</v>
      </c>
      <c r="G7244" s="6">
        <f t="shared" si="3"/>
        <v>0</v>
      </c>
      <c r="H7244" s="6">
        <f t="shared" si="4"/>
        <v>1</v>
      </c>
      <c r="I7244" s="6" t="str">
        <f>IF(OR(A7244="",COUNTIF('Message audit'!$A$2:$A$201,A7244)=0,AND(B7244&lt;&gt;"To",B7244&lt;&gt;"CC",B7244&lt;&gt;"BCC"),E7244&lt;&gt;"BASIC_OK"),"REVIEW","OK")</f>
        <v>OK</v>
      </c>
    </row>
    <row r="7245">
      <c r="A7245" s="5" t="s">
        <v>285</v>
      </c>
      <c r="B7245" s="5" t="s">
        <v>50</v>
      </c>
      <c r="C7245" s="5" t="s">
        <v>2474</v>
      </c>
      <c r="D7245" s="6" t="str">
        <f t="shared" si="1"/>
        <v>person2244@demo.invalid</v>
      </c>
      <c r="E7245" s="6" t="str">
        <f t="shared" si="2"/>
        <v>BASIC_OK</v>
      </c>
      <c r="F7245" s="6" t="str">
        <f>IF(E7245&lt;&gt;"BASIC_OK","REVIEW",IF(RIGHT(D7245,LEN(LOWER(TRIM('Audit summary'!$B$16)))+1)="@"&amp;LOWER(TRIM('Audit summary'!$B$16)),"INTERNAL","EXTERNAL"))</f>
        <v>INTERNAL</v>
      </c>
      <c r="G7245" s="6">
        <f t="shared" si="3"/>
        <v>0</v>
      </c>
      <c r="H7245" s="6">
        <f t="shared" si="4"/>
        <v>1</v>
      </c>
      <c r="I7245" s="6" t="str">
        <f>IF(OR(A7245="",COUNTIF('Message audit'!$A$2:$A$201,A7245)=0,AND(B7245&lt;&gt;"To",B7245&lt;&gt;"CC",B7245&lt;&gt;"BCC"),E7245&lt;&gt;"BASIC_OK"),"REVIEW","OK")</f>
        <v>OK</v>
      </c>
    </row>
    <row r="7246">
      <c r="A7246" s="5" t="s">
        <v>285</v>
      </c>
      <c r="B7246" s="5" t="s">
        <v>65</v>
      </c>
      <c r="C7246" s="5" t="s">
        <v>2475</v>
      </c>
      <c r="D7246" s="6" t="str">
        <f t="shared" si="1"/>
        <v>person2245@example.org</v>
      </c>
      <c r="E7246" s="6" t="str">
        <f t="shared" si="2"/>
        <v>BASIC_OK</v>
      </c>
      <c r="F7246" s="6" t="str">
        <f>IF(E7246&lt;&gt;"BASIC_OK","REVIEW",IF(RIGHT(D7246,LEN(LOWER(TRIM('Audit summary'!$B$16)))+1)="@"&amp;LOWER(TRIM('Audit summary'!$B$16)),"INTERNAL","EXTERNAL"))</f>
        <v>EXTERNAL</v>
      </c>
      <c r="G7246" s="6">
        <f t="shared" si="3"/>
        <v>0</v>
      </c>
      <c r="H7246" s="6">
        <f t="shared" si="4"/>
        <v>1</v>
      </c>
      <c r="I7246" s="6" t="str">
        <f>IF(OR(A7246="",COUNTIF('Message audit'!$A$2:$A$201,A7246)=0,AND(B7246&lt;&gt;"To",B7246&lt;&gt;"CC",B7246&lt;&gt;"BCC"),E7246&lt;&gt;"BASIC_OK"),"REVIEW","OK")</f>
        <v>OK</v>
      </c>
    </row>
    <row r="7247">
      <c r="A7247" s="5" t="s">
        <v>285</v>
      </c>
      <c r="B7247" s="5" t="s">
        <v>21</v>
      </c>
      <c r="C7247" s="5" t="s">
        <v>2476</v>
      </c>
      <c r="D7247" s="6" t="str">
        <f t="shared" si="1"/>
        <v>person2246@demo.invalid</v>
      </c>
      <c r="E7247" s="6" t="str">
        <f t="shared" si="2"/>
        <v>BASIC_OK</v>
      </c>
      <c r="F7247" s="6" t="str">
        <f>IF(E7247&lt;&gt;"BASIC_OK","REVIEW",IF(RIGHT(D7247,LEN(LOWER(TRIM('Audit summary'!$B$16)))+1)="@"&amp;LOWER(TRIM('Audit summary'!$B$16)),"INTERNAL","EXTERNAL"))</f>
        <v>INTERNAL</v>
      </c>
      <c r="G7247" s="6">
        <f t="shared" si="3"/>
        <v>0</v>
      </c>
      <c r="H7247" s="6">
        <f t="shared" si="4"/>
        <v>1</v>
      </c>
      <c r="I7247" s="6" t="str">
        <f>IF(OR(A7247="",COUNTIF('Message audit'!$A$2:$A$201,A7247)=0,AND(B7247&lt;&gt;"To",B7247&lt;&gt;"CC",B7247&lt;&gt;"BCC"),E7247&lt;&gt;"BASIC_OK"),"REVIEW","OK")</f>
        <v>OK</v>
      </c>
    </row>
    <row r="7248">
      <c r="A7248" s="5" t="s">
        <v>285</v>
      </c>
      <c r="B7248" s="5" t="s">
        <v>50</v>
      </c>
      <c r="C7248" s="5" t="s">
        <v>2477</v>
      </c>
      <c r="D7248" s="6" t="str">
        <f t="shared" si="1"/>
        <v>person2247@demo.invalid</v>
      </c>
      <c r="E7248" s="6" t="str">
        <f t="shared" si="2"/>
        <v>BASIC_OK</v>
      </c>
      <c r="F7248" s="6" t="str">
        <f>IF(E7248&lt;&gt;"BASIC_OK","REVIEW",IF(RIGHT(D7248,LEN(LOWER(TRIM('Audit summary'!$B$16)))+1)="@"&amp;LOWER(TRIM('Audit summary'!$B$16)),"INTERNAL","EXTERNAL"))</f>
        <v>INTERNAL</v>
      </c>
      <c r="G7248" s="6">
        <f t="shared" si="3"/>
        <v>0</v>
      </c>
      <c r="H7248" s="6">
        <f t="shared" si="4"/>
        <v>1</v>
      </c>
      <c r="I7248" s="6" t="str">
        <f>IF(OR(A7248="",COUNTIF('Message audit'!$A$2:$A$201,A7248)=0,AND(B7248&lt;&gt;"To",B7248&lt;&gt;"CC",B7248&lt;&gt;"BCC"),E7248&lt;&gt;"BASIC_OK"),"REVIEW","OK")</f>
        <v>OK</v>
      </c>
    </row>
    <row r="7249">
      <c r="A7249" s="5" t="s">
        <v>285</v>
      </c>
      <c r="B7249" s="5" t="s">
        <v>65</v>
      </c>
      <c r="C7249" s="5" t="s">
        <v>2478</v>
      </c>
      <c r="D7249" s="6" t="str">
        <f t="shared" si="1"/>
        <v>person2248@demo.invalid</v>
      </c>
      <c r="E7249" s="6" t="str">
        <f t="shared" si="2"/>
        <v>BASIC_OK</v>
      </c>
      <c r="F7249" s="6" t="str">
        <f>IF(E7249&lt;&gt;"BASIC_OK","REVIEW",IF(RIGHT(D7249,LEN(LOWER(TRIM('Audit summary'!$B$16)))+1)="@"&amp;LOWER(TRIM('Audit summary'!$B$16)),"INTERNAL","EXTERNAL"))</f>
        <v>INTERNAL</v>
      </c>
      <c r="G7249" s="6">
        <f t="shared" si="3"/>
        <v>0</v>
      </c>
      <c r="H7249" s="6">
        <f t="shared" si="4"/>
        <v>1</v>
      </c>
      <c r="I7249" s="6" t="str">
        <f>IF(OR(A7249="",COUNTIF('Message audit'!$A$2:$A$201,A7249)=0,AND(B7249&lt;&gt;"To",B7249&lt;&gt;"CC",B7249&lt;&gt;"BCC"),E7249&lt;&gt;"BASIC_OK"),"REVIEW","OK")</f>
        <v>OK</v>
      </c>
    </row>
    <row r="7250">
      <c r="A7250" s="5" t="s">
        <v>285</v>
      </c>
      <c r="B7250" s="5" t="s">
        <v>21</v>
      </c>
      <c r="C7250" s="5" t="s">
        <v>2479</v>
      </c>
      <c r="D7250" s="6" t="str">
        <f t="shared" si="1"/>
        <v>person2249@demo.invalid</v>
      </c>
      <c r="E7250" s="6" t="str">
        <f t="shared" si="2"/>
        <v>BASIC_OK</v>
      </c>
      <c r="F7250" s="6" t="str">
        <f>IF(E7250&lt;&gt;"BASIC_OK","REVIEW",IF(RIGHT(D7250,LEN(LOWER(TRIM('Audit summary'!$B$16)))+1)="@"&amp;LOWER(TRIM('Audit summary'!$B$16)),"INTERNAL","EXTERNAL"))</f>
        <v>INTERNAL</v>
      </c>
      <c r="G7250" s="6">
        <f t="shared" si="3"/>
        <v>0</v>
      </c>
      <c r="H7250" s="6">
        <f t="shared" si="4"/>
        <v>1</v>
      </c>
      <c r="I7250" s="6" t="str">
        <f>IF(OR(A7250="",COUNTIF('Message audit'!$A$2:$A$201,A7250)=0,AND(B7250&lt;&gt;"To",B7250&lt;&gt;"CC",B7250&lt;&gt;"BCC"),E7250&lt;&gt;"BASIC_OK"),"REVIEW","OK")</f>
        <v>OK</v>
      </c>
    </row>
    <row r="7251">
      <c r="A7251" s="5" t="s">
        <v>285</v>
      </c>
      <c r="B7251" s="5" t="s">
        <v>50</v>
      </c>
      <c r="C7251" s="5" t="s">
        <v>2480</v>
      </c>
      <c r="D7251" s="6" t="str">
        <f t="shared" si="1"/>
        <v>person2250@example.org</v>
      </c>
      <c r="E7251" s="6" t="str">
        <f t="shared" si="2"/>
        <v>BASIC_OK</v>
      </c>
      <c r="F7251" s="6" t="str">
        <f>IF(E7251&lt;&gt;"BASIC_OK","REVIEW",IF(RIGHT(D7251,LEN(LOWER(TRIM('Audit summary'!$B$16)))+1)="@"&amp;LOWER(TRIM('Audit summary'!$B$16)),"INTERNAL","EXTERNAL"))</f>
        <v>EXTERNAL</v>
      </c>
      <c r="G7251" s="6">
        <f t="shared" si="3"/>
        <v>0</v>
      </c>
      <c r="H7251" s="6">
        <f t="shared" si="4"/>
        <v>1</v>
      </c>
      <c r="I7251" s="6" t="str">
        <f>IF(OR(A7251="",COUNTIF('Message audit'!$A$2:$A$201,A7251)=0,AND(B7251&lt;&gt;"To",B7251&lt;&gt;"CC",B7251&lt;&gt;"BCC"),E7251&lt;&gt;"BASIC_OK"),"REVIEW","OK")</f>
        <v>OK</v>
      </c>
    </row>
    <row r="7252">
      <c r="A7252" s="5" t="s">
        <v>285</v>
      </c>
      <c r="B7252" s="5" t="s">
        <v>65</v>
      </c>
      <c r="C7252" s="5" t="s">
        <v>2481</v>
      </c>
      <c r="D7252" s="6" t="str">
        <f t="shared" si="1"/>
        <v>person2251@demo.invalid</v>
      </c>
      <c r="E7252" s="6" t="str">
        <f t="shared" si="2"/>
        <v>BASIC_OK</v>
      </c>
      <c r="F7252" s="6" t="str">
        <f>IF(E7252&lt;&gt;"BASIC_OK","REVIEW",IF(RIGHT(D7252,LEN(LOWER(TRIM('Audit summary'!$B$16)))+1)="@"&amp;LOWER(TRIM('Audit summary'!$B$16)),"INTERNAL","EXTERNAL"))</f>
        <v>INTERNAL</v>
      </c>
      <c r="G7252" s="6">
        <f t="shared" si="3"/>
        <v>0</v>
      </c>
      <c r="H7252" s="6">
        <f t="shared" si="4"/>
        <v>1</v>
      </c>
      <c r="I7252" s="6" t="str">
        <f>IF(OR(A7252="",COUNTIF('Message audit'!$A$2:$A$201,A7252)=0,AND(B7252&lt;&gt;"To",B7252&lt;&gt;"CC",B7252&lt;&gt;"BCC"),E7252&lt;&gt;"BASIC_OK"),"REVIEW","OK")</f>
        <v>OK</v>
      </c>
    </row>
    <row r="7253">
      <c r="A7253" s="5" t="s">
        <v>286</v>
      </c>
      <c r="B7253" s="5" t="s">
        <v>21</v>
      </c>
      <c r="C7253" s="5" t="s">
        <v>2482</v>
      </c>
      <c r="D7253" s="6" t="str">
        <f t="shared" si="1"/>
        <v>person2252@demo.invalid</v>
      </c>
      <c r="E7253" s="6" t="str">
        <f t="shared" si="2"/>
        <v>BASIC_OK</v>
      </c>
      <c r="F7253" s="6" t="str">
        <f>IF(E7253&lt;&gt;"BASIC_OK","REVIEW",IF(RIGHT(D7253,LEN(LOWER(TRIM('Audit summary'!$B$16)))+1)="@"&amp;LOWER(TRIM('Audit summary'!$B$16)),"INTERNAL","EXTERNAL"))</f>
        <v>INTERNAL</v>
      </c>
      <c r="G7253" s="6">
        <f t="shared" si="3"/>
        <v>0</v>
      </c>
      <c r="H7253" s="6">
        <f t="shared" si="4"/>
        <v>1</v>
      </c>
      <c r="I7253" s="6" t="str">
        <f>IF(OR(A7253="",COUNTIF('Message audit'!$A$2:$A$201,A7253)=0,AND(B7253&lt;&gt;"To",B7253&lt;&gt;"CC",B7253&lt;&gt;"BCC"),E7253&lt;&gt;"BASIC_OK"),"REVIEW","OK")</f>
        <v>OK</v>
      </c>
    </row>
    <row r="7254">
      <c r="A7254" s="5" t="s">
        <v>286</v>
      </c>
      <c r="B7254" s="5" t="s">
        <v>50</v>
      </c>
      <c r="C7254" s="5" t="s">
        <v>2483</v>
      </c>
      <c r="D7254" s="6" t="str">
        <f t="shared" si="1"/>
        <v>person2253@demo.invalid</v>
      </c>
      <c r="E7254" s="6" t="str">
        <f t="shared" si="2"/>
        <v>BASIC_OK</v>
      </c>
      <c r="F7254" s="6" t="str">
        <f>IF(E7254&lt;&gt;"BASIC_OK","REVIEW",IF(RIGHT(D7254,LEN(LOWER(TRIM('Audit summary'!$B$16)))+1)="@"&amp;LOWER(TRIM('Audit summary'!$B$16)),"INTERNAL","EXTERNAL"))</f>
        <v>INTERNAL</v>
      </c>
      <c r="G7254" s="6">
        <f t="shared" si="3"/>
        <v>0</v>
      </c>
      <c r="H7254" s="6">
        <f t="shared" si="4"/>
        <v>1</v>
      </c>
      <c r="I7254" s="6" t="str">
        <f>IF(OR(A7254="",COUNTIF('Message audit'!$A$2:$A$201,A7254)=0,AND(B7254&lt;&gt;"To",B7254&lt;&gt;"CC",B7254&lt;&gt;"BCC"),E7254&lt;&gt;"BASIC_OK"),"REVIEW","OK")</f>
        <v>OK</v>
      </c>
    </row>
    <row r="7255">
      <c r="A7255" s="5" t="s">
        <v>286</v>
      </c>
      <c r="B7255" s="5" t="s">
        <v>65</v>
      </c>
      <c r="C7255" s="5" t="s">
        <v>2484</v>
      </c>
      <c r="D7255" s="6" t="str">
        <f t="shared" si="1"/>
        <v>person2254@demo.invalid</v>
      </c>
      <c r="E7255" s="6" t="str">
        <f t="shared" si="2"/>
        <v>BASIC_OK</v>
      </c>
      <c r="F7255" s="6" t="str">
        <f>IF(E7255&lt;&gt;"BASIC_OK","REVIEW",IF(RIGHT(D7255,LEN(LOWER(TRIM('Audit summary'!$B$16)))+1)="@"&amp;LOWER(TRIM('Audit summary'!$B$16)),"INTERNAL","EXTERNAL"))</f>
        <v>INTERNAL</v>
      </c>
      <c r="G7255" s="6">
        <f t="shared" si="3"/>
        <v>0</v>
      </c>
      <c r="H7255" s="6">
        <f t="shared" si="4"/>
        <v>1</v>
      </c>
      <c r="I7255" s="6" t="str">
        <f>IF(OR(A7255="",COUNTIF('Message audit'!$A$2:$A$201,A7255)=0,AND(B7255&lt;&gt;"To",B7255&lt;&gt;"CC",B7255&lt;&gt;"BCC"),E7255&lt;&gt;"BASIC_OK"),"REVIEW","OK")</f>
        <v>OK</v>
      </c>
    </row>
    <row r="7256">
      <c r="A7256" s="5" t="s">
        <v>286</v>
      </c>
      <c r="B7256" s="5" t="s">
        <v>21</v>
      </c>
      <c r="C7256" s="5" t="s">
        <v>2485</v>
      </c>
      <c r="D7256" s="6" t="str">
        <f t="shared" si="1"/>
        <v>person2255@example.org</v>
      </c>
      <c r="E7256" s="6" t="str">
        <f t="shared" si="2"/>
        <v>BASIC_OK</v>
      </c>
      <c r="F7256" s="6" t="str">
        <f>IF(E7256&lt;&gt;"BASIC_OK","REVIEW",IF(RIGHT(D7256,LEN(LOWER(TRIM('Audit summary'!$B$16)))+1)="@"&amp;LOWER(TRIM('Audit summary'!$B$16)),"INTERNAL","EXTERNAL"))</f>
        <v>EXTERNAL</v>
      </c>
      <c r="G7256" s="6">
        <f t="shared" si="3"/>
        <v>0</v>
      </c>
      <c r="H7256" s="6">
        <f t="shared" si="4"/>
        <v>1</v>
      </c>
      <c r="I7256" s="6" t="str">
        <f>IF(OR(A7256="",COUNTIF('Message audit'!$A$2:$A$201,A7256)=0,AND(B7256&lt;&gt;"To",B7256&lt;&gt;"CC",B7256&lt;&gt;"BCC"),E7256&lt;&gt;"BASIC_OK"),"REVIEW","OK")</f>
        <v>OK</v>
      </c>
    </row>
    <row r="7257">
      <c r="A7257" s="5" t="s">
        <v>286</v>
      </c>
      <c r="B7257" s="5" t="s">
        <v>50</v>
      </c>
      <c r="C7257" s="5" t="s">
        <v>2486</v>
      </c>
      <c r="D7257" s="6" t="str">
        <f t="shared" si="1"/>
        <v>person2256@demo.invalid</v>
      </c>
      <c r="E7257" s="6" t="str">
        <f t="shared" si="2"/>
        <v>BASIC_OK</v>
      </c>
      <c r="F7257" s="6" t="str">
        <f>IF(E7257&lt;&gt;"BASIC_OK","REVIEW",IF(RIGHT(D7257,LEN(LOWER(TRIM('Audit summary'!$B$16)))+1)="@"&amp;LOWER(TRIM('Audit summary'!$B$16)),"INTERNAL","EXTERNAL"))</f>
        <v>INTERNAL</v>
      </c>
      <c r="G7257" s="6">
        <f t="shared" si="3"/>
        <v>0</v>
      </c>
      <c r="H7257" s="6">
        <f t="shared" si="4"/>
        <v>1</v>
      </c>
      <c r="I7257" s="6" t="str">
        <f>IF(OR(A7257="",COUNTIF('Message audit'!$A$2:$A$201,A7257)=0,AND(B7257&lt;&gt;"To",B7257&lt;&gt;"CC",B7257&lt;&gt;"BCC"),E7257&lt;&gt;"BASIC_OK"),"REVIEW","OK")</f>
        <v>OK</v>
      </c>
    </row>
    <row r="7258">
      <c r="A7258" s="5" t="s">
        <v>286</v>
      </c>
      <c r="B7258" s="5" t="s">
        <v>65</v>
      </c>
      <c r="C7258" s="5" t="s">
        <v>2487</v>
      </c>
      <c r="D7258" s="6" t="str">
        <f t="shared" si="1"/>
        <v>person2257@demo.invalid</v>
      </c>
      <c r="E7258" s="6" t="str">
        <f t="shared" si="2"/>
        <v>BASIC_OK</v>
      </c>
      <c r="F7258" s="6" t="str">
        <f>IF(E7258&lt;&gt;"BASIC_OK","REVIEW",IF(RIGHT(D7258,LEN(LOWER(TRIM('Audit summary'!$B$16)))+1)="@"&amp;LOWER(TRIM('Audit summary'!$B$16)),"INTERNAL","EXTERNAL"))</f>
        <v>INTERNAL</v>
      </c>
      <c r="G7258" s="6">
        <f t="shared" si="3"/>
        <v>0</v>
      </c>
      <c r="H7258" s="6">
        <f t="shared" si="4"/>
        <v>1</v>
      </c>
      <c r="I7258" s="6" t="str">
        <f>IF(OR(A7258="",COUNTIF('Message audit'!$A$2:$A$201,A7258)=0,AND(B7258&lt;&gt;"To",B7258&lt;&gt;"CC",B7258&lt;&gt;"BCC"),E7258&lt;&gt;"BASIC_OK"),"REVIEW","OK")</f>
        <v>OK</v>
      </c>
    </row>
    <row r="7259">
      <c r="A7259" s="5" t="s">
        <v>286</v>
      </c>
      <c r="B7259" s="5" t="s">
        <v>21</v>
      </c>
      <c r="C7259" s="5" t="s">
        <v>2488</v>
      </c>
      <c r="D7259" s="6" t="str">
        <f t="shared" si="1"/>
        <v>person2258@demo.invalid</v>
      </c>
      <c r="E7259" s="6" t="str">
        <f t="shared" si="2"/>
        <v>BASIC_OK</v>
      </c>
      <c r="F7259" s="6" t="str">
        <f>IF(E7259&lt;&gt;"BASIC_OK","REVIEW",IF(RIGHT(D7259,LEN(LOWER(TRIM('Audit summary'!$B$16)))+1)="@"&amp;LOWER(TRIM('Audit summary'!$B$16)),"INTERNAL","EXTERNAL"))</f>
        <v>INTERNAL</v>
      </c>
      <c r="G7259" s="6">
        <f t="shared" si="3"/>
        <v>0</v>
      </c>
      <c r="H7259" s="6">
        <f t="shared" si="4"/>
        <v>1</v>
      </c>
      <c r="I7259" s="6" t="str">
        <f>IF(OR(A7259="",COUNTIF('Message audit'!$A$2:$A$201,A7259)=0,AND(B7259&lt;&gt;"To",B7259&lt;&gt;"CC",B7259&lt;&gt;"BCC"),E7259&lt;&gt;"BASIC_OK"),"REVIEW","OK")</f>
        <v>OK</v>
      </c>
    </row>
    <row r="7260">
      <c r="A7260" s="5" t="s">
        <v>286</v>
      </c>
      <c r="B7260" s="5" t="s">
        <v>50</v>
      </c>
      <c r="C7260" s="5" t="s">
        <v>2489</v>
      </c>
      <c r="D7260" s="6" t="str">
        <f t="shared" si="1"/>
        <v>person2259@demo.invalid</v>
      </c>
      <c r="E7260" s="6" t="str">
        <f t="shared" si="2"/>
        <v>BASIC_OK</v>
      </c>
      <c r="F7260" s="6" t="str">
        <f>IF(E7260&lt;&gt;"BASIC_OK","REVIEW",IF(RIGHT(D7260,LEN(LOWER(TRIM('Audit summary'!$B$16)))+1)="@"&amp;LOWER(TRIM('Audit summary'!$B$16)),"INTERNAL","EXTERNAL"))</f>
        <v>INTERNAL</v>
      </c>
      <c r="G7260" s="6">
        <f t="shared" si="3"/>
        <v>0</v>
      </c>
      <c r="H7260" s="6">
        <f t="shared" si="4"/>
        <v>1</v>
      </c>
      <c r="I7260" s="6" t="str">
        <f>IF(OR(A7260="",COUNTIF('Message audit'!$A$2:$A$201,A7260)=0,AND(B7260&lt;&gt;"To",B7260&lt;&gt;"CC",B7260&lt;&gt;"BCC"),E7260&lt;&gt;"BASIC_OK"),"REVIEW","OK")</f>
        <v>OK</v>
      </c>
    </row>
    <row r="7261">
      <c r="A7261" s="5" t="s">
        <v>286</v>
      </c>
      <c r="B7261" s="5" t="s">
        <v>65</v>
      </c>
      <c r="C7261" s="5" t="s">
        <v>2490</v>
      </c>
      <c r="D7261" s="6" t="str">
        <f t="shared" si="1"/>
        <v>person2260@example.org</v>
      </c>
      <c r="E7261" s="6" t="str">
        <f t="shared" si="2"/>
        <v>BASIC_OK</v>
      </c>
      <c r="F7261" s="6" t="str">
        <f>IF(E7261&lt;&gt;"BASIC_OK","REVIEW",IF(RIGHT(D7261,LEN(LOWER(TRIM('Audit summary'!$B$16)))+1)="@"&amp;LOWER(TRIM('Audit summary'!$B$16)),"INTERNAL","EXTERNAL"))</f>
        <v>EXTERNAL</v>
      </c>
      <c r="G7261" s="6">
        <f t="shared" si="3"/>
        <v>0</v>
      </c>
      <c r="H7261" s="6">
        <f t="shared" si="4"/>
        <v>1</v>
      </c>
      <c r="I7261" s="6" t="str">
        <f>IF(OR(A7261="",COUNTIF('Message audit'!$A$2:$A$201,A7261)=0,AND(B7261&lt;&gt;"To",B7261&lt;&gt;"CC",B7261&lt;&gt;"BCC"),E7261&lt;&gt;"BASIC_OK"),"REVIEW","OK")</f>
        <v>OK</v>
      </c>
    </row>
    <row r="7262">
      <c r="A7262" s="5" t="s">
        <v>286</v>
      </c>
      <c r="B7262" s="5" t="s">
        <v>21</v>
      </c>
      <c r="C7262" s="5" t="s">
        <v>2491</v>
      </c>
      <c r="D7262" s="6" t="str">
        <f t="shared" si="1"/>
        <v>person2261@demo.invalid</v>
      </c>
      <c r="E7262" s="6" t="str">
        <f t="shared" si="2"/>
        <v>BASIC_OK</v>
      </c>
      <c r="F7262" s="6" t="str">
        <f>IF(E7262&lt;&gt;"BASIC_OK","REVIEW",IF(RIGHT(D7262,LEN(LOWER(TRIM('Audit summary'!$B$16)))+1)="@"&amp;LOWER(TRIM('Audit summary'!$B$16)),"INTERNAL","EXTERNAL"))</f>
        <v>INTERNAL</v>
      </c>
      <c r="G7262" s="6">
        <f t="shared" si="3"/>
        <v>0</v>
      </c>
      <c r="H7262" s="6">
        <f t="shared" si="4"/>
        <v>1</v>
      </c>
      <c r="I7262" s="6" t="str">
        <f>IF(OR(A7262="",COUNTIF('Message audit'!$A$2:$A$201,A7262)=0,AND(B7262&lt;&gt;"To",B7262&lt;&gt;"CC",B7262&lt;&gt;"BCC"),E7262&lt;&gt;"BASIC_OK"),"REVIEW","OK")</f>
        <v>OK</v>
      </c>
    </row>
    <row r="7263">
      <c r="A7263" s="5" t="s">
        <v>286</v>
      </c>
      <c r="B7263" s="5" t="s">
        <v>50</v>
      </c>
      <c r="C7263" s="5" t="s">
        <v>2492</v>
      </c>
      <c r="D7263" s="6" t="str">
        <f t="shared" si="1"/>
        <v>person2262@demo.invalid</v>
      </c>
      <c r="E7263" s="6" t="str">
        <f t="shared" si="2"/>
        <v>BASIC_OK</v>
      </c>
      <c r="F7263" s="6" t="str">
        <f>IF(E7263&lt;&gt;"BASIC_OK","REVIEW",IF(RIGHT(D7263,LEN(LOWER(TRIM('Audit summary'!$B$16)))+1)="@"&amp;LOWER(TRIM('Audit summary'!$B$16)),"INTERNAL","EXTERNAL"))</f>
        <v>INTERNAL</v>
      </c>
      <c r="G7263" s="6">
        <f t="shared" si="3"/>
        <v>0</v>
      </c>
      <c r="H7263" s="6">
        <f t="shared" si="4"/>
        <v>1</v>
      </c>
      <c r="I7263" s="6" t="str">
        <f>IF(OR(A7263="",COUNTIF('Message audit'!$A$2:$A$201,A7263)=0,AND(B7263&lt;&gt;"To",B7263&lt;&gt;"CC",B7263&lt;&gt;"BCC"),E7263&lt;&gt;"BASIC_OK"),"REVIEW","OK")</f>
        <v>OK</v>
      </c>
    </row>
    <row r="7264">
      <c r="A7264" s="5" t="s">
        <v>286</v>
      </c>
      <c r="B7264" s="5" t="s">
        <v>65</v>
      </c>
      <c r="C7264" s="5" t="s">
        <v>2493</v>
      </c>
      <c r="D7264" s="6" t="str">
        <f t="shared" si="1"/>
        <v>person2263@demo.invalid</v>
      </c>
      <c r="E7264" s="6" t="str">
        <f t="shared" si="2"/>
        <v>BASIC_OK</v>
      </c>
      <c r="F7264" s="6" t="str">
        <f>IF(E7264&lt;&gt;"BASIC_OK","REVIEW",IF(RIGHT(D7264,LEN(LOWER(TRIM('Audit summary'!$B$16)))+1)="@"&amp;LOWER(TRIM('Audit summary'!$B$16)),"INTERNAL","EXTERNAL"))</f>
        <v>INTERNAL</v>
      </c>
      <c r="G7264" s="6">
        <f t="shared" si="3"/>
        <v>0</v>
      </c>
      <c r="H7264" s="6">
        <f t="shared" si="4"/>
        <v>1</v>
      </c>
      <c r="I7264" s="6" t="str">
        <f>IF(OR(A7264="",COUNTIF('Message audit'!$A$2:$A$201,A7264)=0,AND(B7264&lt;&gt;"To",B7264&lt;&gt;"CC",B7264&lt;&gt;"BCC"),E7264&lt;&gt;"BASIC_OK"),"REVIEW","OK")</f>
        <v>OK</v>
      </c>
    </row>
    <row r="7265">
      <c r="A7265" s="5" t="s">
        <v>286</v>
      </c>
      <c r="B7265" s="5" t="s">
        <v>21</v>
      </c>
      <c r="C7265" s="5" t="s">
        <v>2494</v>
      </c>
      <c r="D7265" s="6" t="str">
        <f t="shared" si="1"/>
        <v>person2264@demo.invalid</v>
      </c>
      <c r="E7265" s="6" t="str">
        <f t="shared" si="2"/>
        <v>BASIC_OK</v>
      </c>
      <c r="F7265" s="6" t="str">
        <f>IF(E7265&lt;&gt;"BASIC_OK","REVIEW",IF(RIGHT(D7265,LEN(LOWER(TRIM('Audit summary'!$B$16)))+1)="@"&amp;LOWER(TRIM('Audit summary'!$B$16)),"INTERNAL","EXTERNAL"))</f>
        <v>INTERNAL</v>
      </c>
      <c r="G7265" s="6">
        <f t="shared" si="3"/>
        <v>0</v>
      </c>
      <c r="H7265" s="6">
        <f t="shared" si="4"/>
        <v>1</v>
      </c>
      <c r="I7265" s="6" t="str">
        <f>IF(OR(A7265="",COUNTIF('Message audit'!$A$2:$A$201,A7265)=0,AND(B7265&lt;&gt;"To",B7265&lt;&gt;"CC",B7265&lt;&gt;"BCC"),E7265&lt;&gt;"BASIC_OK"),"REVIEW","OK")</f>
        <v>OK</v>
      </c>
    </row>
    <row r="7266">
      <c r="A7266" s="5" t="s">
        <v>286</v>
      </c>
      <c r="B7266" s="5" t="s">
        <v>50</v>
      </c>
      <c r="C7266" s="5" t="s">
        <v>2495</v>
      </c>
      <c r="D7266" s="6" t="str">
        <f t="shared" si="1"/>
        <v>person2265@example.org</v>
      </c>
      <c r="E7266" s="6" t="str">
        <f t="shared" si="2"/>
        <v>BASIC_OK</v>
      </c>
      <c r="F7266" s="6" t="str">
        <f>IF(E7266&lt;&gt;"BASIC_OK","REVIEW",IF(RIGHT(D7266,LEN(LOWER(TRIM('Audit summary'!$B$16)))+1)="@"&amp;LOWER(TRIM('Audit summary'!$B$16)),"INTERNAL","EXTERNAL"))</f>
        <v>EXTERNAL</v>
      </c>
      <c r="G7266" s="6">
        <f t="shared" si="3"/>
        <v>0</v>
      </c>
      <c r="H7266" s="6">
        <f t="shared" si="4"/>
        <v>1</v>
      </c>
      <c r="I7266" s="6" t="str">
        <f>IF(OR(A7266="",COUNTIF('Message audit'!$A$2:$A$201,A7266)=0,AND(B7266&lt;&gt;"To",B7266&lt;&gt;"CC",B7266&lt;&gt;"BCC"),E7266&lt;&gt;"BASIC_OK"),"REVIEW","OK")</f>
        <v>OK</v>
      </c>
    </row>
    <row r="7267">
      <c r="A7267" s="5" t="s">
        <v>286</v>
      </c>
      <c r="B7267" s="5" t="s">
        <v>65</v>
      </c>
      <c r="C7267" s="5" t="s">
        <v>2496</v>
      </c>
      <c r="D7267" s="6" t="str">
        <f t="shared" si="1"/>
        <v>person2266@demo.invalid</v>
      </c>
      <c r="E7267" s="6" t="str">
        <f t="shared" si="2"/>
        <v>BASIC_OK</v>
      </c>
      <c r="F7267" s="6" t="str">
        <f>IF(E7267&lt;&gt;"BASIC_OK","REVIEW",IF(RIGHT(D7267,LEN(LOWER(TRIM('Audit summary'!$B$16)))+1)="@"&amp;LOWER(TRIM('Audit summary'!$B$16)),"INTERNAL","EXTERNAL"))</f>
        <v>INTERNAL</v>
      </c>
      <c r="G7267" s="6">
        <f t="shared" si="3"/>
        <v>0</v>
      </c>
      <c r="H7267" s="6">
        <f t="shared" si="4"/>
        <v>1</v>
      </c>
      <c r="I7267" s="6" t="str">
        <f>IF(OR(A7267="",COUNTIF('Message audit'!$A$2:$A$201,A7267)=0,AND(B7267&lt;&gt;"To",B7267&lt;&gt;"CC",B7267&lt;&gt;"BCC"),E7267&lt;&gt;"BASIC_OK"),"REVIEW","OK")</f>
        <v>OK</v>
      </c>
    </row>
    <row r="7268">
      <c r="A7268" s="5" t="s">
        <v>286</v>
      </c>
      <c r="B7268" s="5" t="s">
        <v>21</v>
      </c>
      <c r="C7268" s="5" t="s">
        <v>2497</v>
      </c>
      <c r="D7268" s="6" t="str">
        <f t="shared" si="1"/>
        <v>person2267@demo.invalid</v>
      </c>
      <c r="E7268" s="6" t="str">
        <f t="shared" si="2"/>
        <v>BASIC_OK</v>
      </c>
      <c r="F7268" s="6" t="str">
        <f>IF(E7268&lt;&gt;"BASIC_OK","REVIEW",IF(RIGHT(D7268,LEN(LOWER(TRIM('Audit summary'!$B$16)))+1)="@"&amp;LOWER(TRIM('Audit summary'!$B$16)),"INTERNAL","EXTERNAL"))</f>
        <v>INTERNAL</v>
      </c>
      <c r="G7268" s="6">
        <f t="shared" si="3"/>
        <v>0</v>
      </c>
      <c r="H7268" s="6">
        <f t="shared" si="4"/>
        <v>1</v>
      </c>
      <c r="I7268" s="6" t="str">
        <f>IF(OR(A7268="",COUNTIF('Message audit'!$A$2:$A$201,A7268)=0,AND(B7268&lt;&gt;"To",B7268&lt;&gt;"CC",B7268&lt;&gt;"BCC"),E7268&lt;&gt;"BASIC_OK"),"REVIEW","OK")</f>
        <v>OK</v>
      </c>
    </row>
    <row r="7269">
      <c r="A7269" s="5" t="s">
        <v>286</v>
      </c>
      <c r="B7269" s="5" t="s">
        <v>50</v>
      </c>
      <c r="C7269" s="5" t="s">
        <v>2498</v>
      </c>
      <c r="D7269" s="6" t="str">
        <f t="shared" si="1"/>
        <v>person2268@demo.invalid</v>
      </c>
      <c r="E7269" s="6" t="str">
        <f t="shared" si="2"/>
        <v>BASIC_OK</v>
      </c>
      <c r="F7269" s="6" t="str">
        <f>IF(E7269&lt;&gt;"BASIC_OK","REVIEW",IF(RIGHT(D7269,LEN(LOWER(TRIM('Audit summary'!$B$16)))+1)="@"&amp;LOWER(TRIM('Audit summary'!$B$16)),"INTERNAL","EXTERNAL"))</f>
        <v>INTERNAL</v>
      </c>
      <c r="G7269" s="6">
        <f t="shared" si="3"/>
        <v>0</v>
      </c>
      <c r="H7269" s="6">
        <f t="shared" si="4"/>
        <v>1</v>
      </c>
      <c r="I7269" s="6" t="str">
        <f>IF(OR(A7269="",COUNTIF('Message audit'!$A$2:$A$201,A7269)=0,AND(B7269&lt;&gt;"To",B7269&lt;&gt;"CC",B7269&lt;&gt;"BCC"),E7269&lt;&gt;"BASIC_OK"),"REVIEW","OK")</f>
        <v>OK</v>
      </c>
    </row>
    <row r="7270">
      <c r="A7270" s="5" t="s">
        <v>286</v>
      </c>
      <c r="B7270" s="5" t="s">
        <v>65</v>
      </c>
      <c r="C7270" s="5" t="s">
        <v>2499</v>
      </c>
      <c r="D7270" s="6" t="str">
        <f t="shared" si="1"/>
        <v>person2269@demo.invalid</v>
      </c>
      <c r="E7270" s="6" t="str">
        <f t="shared" si="2"/>
        <v>BASIC_OK</v>
      </c>
      <c r="F7270" s="6" t="str">
        <f>IF(E7270&lt;&gt;"BASIC_OK","REVIEW",IF(RIGHT(D7270,LEN(LOWER(TRIM('Audit summary'!$B$16)))+1)="@"&amp;LOWER(TRIM('Audit summary'!$B$16)),"INTERNAL","EXTERNAL"))</f>
        <v>INTERNAL</v>
      </c>
      <c r="G7270" s="6">
        <f t="shared" si="3"/>
        <v>0</v>
      </c>
      <c r="H7270" s="6">
        <f t="shared" si="4"/>
        <v>1</v>
      </c>
      <c r="I7270" s="6" t="str">
        <f>IF(OR(A7270="",COUNTIF('Message audit'!$A$2:$A$201,A7270)=0,AND(B7270&lt;&gt;"To",B7270&lt;&gt;"CC",B7270&lt;&gt;"BCC"),E7270&lt;&gt;"BASIC_OK"),"REVIEW","OK")</f>
        <v>OK</v>
      </c>
    </row>
    <row r="7271">
      <c r="A7271" s="5" t="s">
        <v>286</v>
      </c>
      <c r="B7271" s="5" t="s">
        <v>21</v>
      </c>
      <c r="C7271" s="5" t="s">
        <v>2500</v>
      </c>
      <c r="D7271" s="6" t="str">
        <f t="shared" si="1"/>
        <v>person2270@example.org</v>
      </c>
      <c r="E7271" s="6" t="str">
        <f t="shared" si="2"/>
        <v>BASIC_OK</v>
      </c>
      <c r="F7271" s="6" t="str">
        <f>IF(E7271&lt;&gt;"BASIC_OK","REVIEW",IF(RIGHT(D7271,LEN(LOWER(TRIM('Audit summary'!$B$16)))+1)="@"&amp;LOWER(TRIM('Audit summary'!$B$16)),"INTERNAL","EXTERNAL"))</f>
        <v>EXTERNAL</v>
      </c>
      <c r="G7271" s="6">
        <f t="shared" si="3"/>
        <v>0</v>
      </c>
      <c r="H7271" s="6">
        <f t="shared" si="4"/>
        <v>1</v>
      </c>
      <c r="I7271" s="6" t="str">
        <f>IF(OR(A7271="",COUNTIF('Message audit'!$A$2:$A$201,A7271)=0,AND(B7271&lt;&gt;"To",B7271&lt;&gt;"CC",B7271&lt;&gt;"BCC"),E7271&lt;&gt;"BASIC_OK"),"REVIEW","OK")</f>
        <v>OK</v>
      </c>
    </row>
    <row r="7272">
      <c r="A7272" s="5" t="s">
        <v>286</v>
      </c>
      <c r="B7272" s="5" t="s">
        <v>50</v>
      </c>
      <c r="C7272" s="5" t="s">
        <v>2501</v>
      </c>
      <c r="D7272" s="6" t="str">
        <f t="shared" si="1"/>
        <v>person2271@demo.invalid</v>
      </c>
      <c r="E7272" s="6" t="str">
        <f t="shared" si="2"/>
        <v>BASIC_OK</v>
      </c>
      <c r="F7272" s="6" t="str">
        <f>IF(E7272&lt;&gt;"BASIC_OK","REVIEW",IF(RIGHT(D7272,LEN(LOWER(TRIM('Audit summary'!$B$16)))+1)="@"&amp;LOWER(TRIM('Audit summary'!$B$16)),"INTERNAL","EXTERNAL"))</f>
        <v>INTERNAL</v>
      </c>
      <c r="G7272" s="6">
        <f t="shared" si="3"/>
        <v>0</v>
      </c>
      <c r="H7272" s="6">
        <f t="shared" si="4"/>
        <v>1</v>
      </c>
      <c r="I7272" s="6" t="str">
        <f>IF(OR(A7272="",COUNTIF('Message audit'!$A$2:$A$201,A7272)=0,AND(B7272&lt;&gt;"To",B7272&lt;&gt;"CC",B7272&lt;&gt;"BCC"),E7272&lt;&gt;"BASIC_OK"),"REVIEW","OK")</f>
        <v>OK</v>
      </c>
    </row>
    <row r="7273">
      <c r="A7273" s="5" t="s">
        <v>286</v>
      </c>
      <c r="B7273" s="5" t="s">
        <v>65</v>
      </c>
      <c r="C7273" s="5" t="s">
        <v>2502</v>
      </c>
      <c r="D7273" s="6" t="str">
        <f t="shared" si="1"/>
        <v>person2272@demo.invalid</v>
      </c>
      <c r="E7273" s="6" t="str">
        <f t="shared" si="2"/>
        <v>BASIC_OK</v>
      </c>
      <c r="F7273" s="6" t="str">
        <f>IF(E7273&lt;&gt;"BASIC_OK","REVIEW",IF(RIGHT(D7273,LEN(LOWER(TRIM('Audit summary'!$B$16)))+1)="@"&amp;LOWER(TRIM('Audit summary'!$B$16)),"INTERNAL","EXTERNAL"))</f>
        <v>INTERNAL</v>
      </c>
      <c r="G7273" s="6">
        <f t="shared" si="3"/>
        <v>0</v>
      </c>
      <c r="H7273" s="6">
        <f t="shared" si="4"/>
        <v>1</v>
      </c>
      <c r="I7273" s="6" t="str">
        <f>IF(OR(A7273="",COUNTIF('Message audit'!$A$2:$A$201,A7273)=0,AND(B7273&lt;&gt;"To",B7273&lt;&gt;"CC",B7273&lt;&gt;"BCC"),E7273&lt;&gt;"BASIC_OK"),"REVIEW","OK")</f>
        <v>OK</v>
      </c>
    </row>
    <row r="7274">
      <c r="A7274" s="5" t="s">
        <v>286</v>
      </c>
      <c r="B7274" s="5" t="s">
        <v>21</v>
      </c>
      <c r="C7274" s="5" t="s">
        <v>2503</v>
      </c>
      <c r="D7274" s="6" t="str">
        <f t="shared" si="1"/>
        <v>person2273@demo.invalid</v>
      </c>
      <c r="E7274" s="6" t="str">
        <f t="shared" si="2"/>
        <v>BASIC_OK</v>
      </c>
      <c r="F7274" s="6" t="str">
        <f>IF(E7274&lt;&gt;"BASIC_OK","REVIEW",IF(RIGHT(D7274,LEN(LOWER(TRIM('Audit summary'!$B$16)))+1)="@"&amp;LOWER(TRIM('Audit summary'!$B$16)),"INTERNAL","EXTERNAL"))</f>
        <v>INTERNAL</v>
      </c>
      <c r="G7274" s="6">
        <f t="shared" si="3"/>
        <v>0</v>
      </c>
      <c r="H7274" s="6">
        <f t="shared" si="4"/>
        <v>1</v>
      </c>
      <c r="I7274" s="6" t="str">
        <f>IF(OR(A7274="",COUNTIF('Message audit'!$A$2:$A$201,A7274)=0,AND(B7274&lt;&gt;"To",B7274&lt;&gt;"CC",B7274&lt;&gt;"BCC"),E7274&lt;&gt;"BASIC_OK"),"REVIEW","OK")</f>
        <v>OK</v>
      </c>
    </row>
    <row r="7275">
      <c r="A7275" s="5" t="s">
        <v>286</v>
      </c>
      <c r="B7275" s="5" t="s">
        <v>50</v>
      </c>
      <c r="C7275" s="5" t="s">
        <v>2504</v>
      </c>
      <c r="D7275" s="6" t="str">
        <f t="shared" si="1"/>
        <v>person2274@demo.invalid</v>
      </c>
      <c r="E7275" s="6" t="str">
        <f t="shared" si="2"/>
        <v>BASIC_OK</v>
      </c>
      <c r="F7275" s="6" t="str">
        <f>IF(E7275&lt;&gt;"BASIC_OK","REVIEW",IF(RIGHT(D7275,LEN(LOWER(TRIM('Audit summary'!$B$16)))+1)="@"&amp;LOWER(TRIM('Audit summary'!$B$16)),"INTERNAL","EXTERNAL"))</f>
        <v>INTERNAL</v>
      </c>
      <c r="G7275" s="6">
        <f t="shared" si="3"/>
        <v>0</v>
      </c>
      <c r="H7275" s="6">
        <f t="shared" si="4"/>
        <v>1</v>
      </c>
      <c r="I7275" s="6" t="str">
        <f>IF(OR(A7275="",COUNTIF('Message audit'!$A$2:$A$201,A7275)=0,AND(B7275&lt;&gt;"To",B7275&lt;&gt;"CC",B7275&lt;&gt;"BCC"),E7275&lt;&gt;"BASIC_OK"),"REVIEW","OK")</f>
        <v>OK</v>
      </c>
    </row>
    <row r="7276">
      <c r="A7276" s="5" t="s">
        <v>286</v>
      </c>
      <c r="B7276" s="5" t="s">
        <v>65</v>
      </c>
      <c r="C7276" s="5" t="s">
        <v>2505</v>
      </c>
      <c r="D7276" s="6" t="str">
        <f t="shared" si="1"/>
        <v>person2275@example.org</v>
      </c>
      <c r="E7276" s="6" t="str">
        <f t="shared" si="2"/>
        <v>BASIC_OK</v>
      </c>
      <c r="F7276" s="6" t="str">
        <f>IF(E7276&lt;&gt;"BASIC_OK","REVIEW",IF(RIGHT(D7276,LEN(LOWER(TRIM('Audit summary'!$B$16)))+1)="@"&amp;LOWER(TRIM('Audit summary'!$B$16)),"INTERNAL","EXTERNAL"))</f>
        <v>EXTERNAL</v>
      </c>
      <c r="G7276" s="6">
        <f t="shared" si="3"/>
        <v>0</v>
      </c>
      <c r="H7276" s="6">
        <f t="shared" si="4"/>
        <v>1</v>
      </c>
      <c r="I7276" s="6" t="str">
        <f>IF(OR(A7276="",COUNTIF('Message audit'!$A$2:$A$201,A7276)=0,AND(B7276&lt;&gt;"To",B7276&lt;&gt;"CC",B7276&lt;&gt;"BCC"),E7276&lt;&gt;"BASIC_OK"),"REVIEW","OK")</f>
        <v>OK</v>
      </c>
    </row>
    <row r="7277">
      <c r="A7277" s="5" t="s">
        <v>286</v>
      </c>
      <c r="B7277" s="5" t="s">
        <v>21</v>
      </c>
      <c r="C7277" s="5" t="s">
        <v>2506</v>
      </c>
      <c r="D7277" s="6" t="str">
        <f t="shared" si="1"/>
        <v>person2276@demo.invalid</v>
      </c>
      <c r="E7277" s="6" t="str">
        <f t="shared" si="2"/>
        <v>BASIC_OK</v>
      </c>
      <c r="F7277" s="6" t="str">
        <f>IF(E7277&lt;&gt;"BASIC_OK","REVIEW",IF(RIGHT(D7277,LEN(LOWER(TRIM('Audit summary'!$B$16)))+1)="@"&amp;LOWER(TRIM('Audit summary'!$B$16)),"INTERNAL","EXTERNAL"))</f>
        <v>INTERNAL</v>
      </c>
      <c r="G7277" s="6">
        <f t="shared" si="3"/>
        <v>0</v>
      </c>
      <c r="H7277" s="6">
        <f t="shared" si="4"/>
        <v>1</v>
      </c>
      <c r="I7277" s="6" t="str">
        <f>IF(OR(A7277="",COUNTIF('Message audit'!$A$2:$A$201,A7277)=0,AND(B7277&lt;&gt;"To",B7277&lt;&gt;"CC",B7277&lt;&gt;"BCC"),E7277&lt;&gt;"BASIC_OK"),"REVIEW","OK")</f>
        <v>OK</v>
      </c>
    </row>
    <row r="7278">
      <c r="A7278" s="5" t="s">
        <v>286</v>
      </c>
      <c r="B7278" s="5" t="s">
        <v>50</v>
      </c>
      <c r="C7278" s="5" t="s">
        <v>2507</v>
      </c>
      <c r="D7278" s="6" t="str">
        <f t="shared" si="1"/>
        <v>person2277@demo.invalid</v>
      </c>
      <c r="E7278" s="6" t="str">
        <f t="shared" si="2"/>
        <v>BASIC_OK</v>
      </c>
      <c r="F7278" s="6" t="str">
        <f>IF(E7278&lt;&gt;"BASIC_OK","REVIEW",IF(RIGHT(D7278,LEN(LOWER(TRIM('Audit summary'!$B$16)))+1)="@"&amp;LOWER(TRIM('Audit summary'!$B$16)),"INTERNAL","EXTERNAL"))</f>
        <v>INTERNAL</v>
      </c>
      <c r="G7278" s="6">
        <f t="shared" si="3"/>
        <v>0</v>
      </c>
      <c r="H7278" s="6">
        <f t="shared" si="4"/>
        <v>1</v>
      </c>
      <c r="I7278" s="6" t="str">
        <f>IF(OR(A7278="",COUNTIF('Message audit'!$A$2:$A$201,A7278)=0,AND(B7278&lt;&gt;"To",B7278&lt;&gt;"CC",B7278&lt;&gt;"BCC"),E7278&lt;&gt;"BASIC_OK"),"REVIEW","OK")</f>
        <v>OK</v>
      </c>
    </row>
    <row r="7279">
      <c r="A7279" s="5" t="s">
        <v>286</v>
      </c>
      <c r="B7279" s="5" t="s">
        <v>65</v>
      </c>
      <c r="C7279" s="5" t="s">
        <v>2508</v>
      </c>
      <c r="D7279" s="6" t="str">
        <f t="shared" si="1"/>
        <v>person2278@demo.invalid</v>
      </c>
      <c r="E7279" s="6" t="str">
        <f t="shared" si="2"/>
        <v>BASIC_OK</v>
      </c>
      <c r="F7279" s="6" t="str">
        <f>IF(E7279&lt;&gt;"BASIC_OK","REVIEW",IF(RIGHT(D7279,LEN(LOWER(TRIM('Audit summary'!$B$16)))+1)="@"&amp;LOWER(TRIM('Audit summary'!$B$16)),"INTERNAL","EXTERNAL"))</f>
        <v>INTERNAL</v>
      </c>
      <c r="G7279" s="6">
        <f t="shared" si="3"/>
        <v>0</v>
      </c>
      <c r="H7279" s="6">
        <f t="shared" si="4"/>
        <v>1</v>
      </c>
      <c r="I7279" s="6" t="str">
        <f>IF(OR(A7279="",COUNTIF('Message audit'!$A$2:$A$201,A7279)=0,AND(B7279&lt;&gt;"To",B7279&lt;&gt;"CC",B7279&lt;&gt;"BCC"),E7279&lt;&gt;"BASIC_OK"),"REVIEW","OK")</f>
        <v>OK</v>
      </c>
    </row>
    <row r="7280">
      <c r="A7280" s="5" t="s">
        <v>286</v>
      </c>
      <c r="B7280" s="5" t="s">
        <v>21</v>
      </c>
      <c r="C7280" s="5" t="s">
        <v>2509</v>
      </c>
      <c r="D7280" s="6" t="str">
        <f t="shared" si="1"/>
        <v>person2279@demo.invalid</v>
      </c>
      <c r="E7280" s="6" t="str">
        <f t="shared" si="2"/>
        <v>BASIC_OK</v>
      </c>
      <c r="F7280" s="6" t="str">
        <f>IF(E7280&lt;&gt;"BASIC_OK","REVIEW",IF(RIGHT(D7280,LEN(LOWER(TRIM('Audit summary'!$B$16)))+1)="@"&amp;LOWER(TRIM('Audit summary'!$B$16)),"INTERNAL","EXTERNAL"))</f>
        <v>INTERNAL</v>
      </c>
      <c r="G7280" s="6">
        <f t="shared" si="3"/>
        <v>0</v>
      </c>
      <c r="H7280" s="6">
        <f t="shared" si="4"/>
        <v>1</v>
      </c>
      <c r="I7280" s="6" t="str">
        <f>IF(OR(A7280="",COUNTIF('Message audit'!$A$2:$A$201,A7280)=0,AND(B7280&lt;&gt;"To",B7280&lt;&gt;"CC",B7280&lt;&gt;"BCC"),E7280&lt;&gt;"BASIC_OK"),"REVIEW","OK")</f>
        <v>OK</v>
      </c>
    </row>
    <row r="7281">
      <c r="A7281" s="5" t="s">
        <v>286</v>
      </c>
      <c r="B7281" s="5" t="s">
        <v>50</v>
      </c>
      <c r="C7281" s="5" t="s">
        <v>2510</v>
      </c>
      <c r="D7281" s="6" t="str">
        <f t="shared" si="1"/>
        <v>person2280@example.org</v>
      </c>
      <c r="E7281" s="6" t="str">
        <f t="shared" si="2"/>
        <v>BASIC_OK</v>
      </c>
      <c r="F7281" s="6" t="str">
        <f>IF(E7281&lt;&gt;"BASIC_OK","REVIEW",IF(RIGHT(D7281,LEN(LOWER(TRIM('Audit summary'!$B$16)))+1)="@"&amp;LOWER(TRIM('Audit summary'!$B$16)),"INTERNAL","EXTERNAL"))</f>
        <v>EXTERNAL</v>
      </c>
      <c r="G7281" s="6">
        <f t="shared" si="3"/>
        <v>0</v>
      </c>
      <c r="H7281" s="6">
        <f t="shared" si="4"/>
        <v>1</v>
      </c>
      <c r="I7281" s="6" t="str">
        <f>IF(OR(A7281="",COUNTIF('Message audit'!$A$2:$A$201,A7281)=0,AND(B7281&lt;&gt;"To",B7281&lt;&gt;"CC",B7281&lt;&gt;"BCC"),E7281&lt;&gt;"BASIC_OK"),"REVIEW","OK")</f>
        <v>OK</v>
      </c>
    </row>
    <row r="7282">
      <c r="A7282" s="5" t="s">
        <v>286</v>
      </c>
      <c r="B7282" s="5" t="s">
        <v>65</v>
      </c>
      <c r="C7282" s="5" t="s">
        <v>2511</v>
      </c>
      <c r="D7282" s="6" t="str">
        <f t="shared" si="1"/>
        <v>person2281@demo.invalid</v>
      </c>
      <c r="E7282" s="6" t="str">
        <f t="shared" si="2"/>
        <v>BASIC_OK</v>
      </c>
      <c r="F7282" s="6" t="str">
        <f>IF(E7282&lt;&gt;"BASIC_OK","REVIEW",IF(RIGHT(D7282,LEN(LOWER(TRIM('Audit summary'!$B$16)))+1)="@"&amp;LOWER(TRIM('Audit summary'!$B$16)),"INTERNAL","EXTERNAL"))</f>
        <v>INTERNAL</v>
      </c>
      <c r="G7282" s="6">
        <f t="shared" si="3"/>
        <v>0</v>
      </c>
      <c r="H7282" s="6">
        <f t="shared" si="4"/>
        <v>1</v>
      </c>
      <c r="I7282" s="6" t="str">
        <f>IF(OR(A7282="",COUNTIF('Message audit'!$A$2:$A$201,A7282)=0,AND(B7282&lt;&gt;"To",B7282&lt;&gt;"CC",B7282&lt;&gt;"BCC"),E7282&lt;&gt;"BASIC_OK"),"REVIEW","OK")</f>
        <v>OK</v>
      </c>
    </row>
    <row r="7283">
      <c r="A7283" s="5" t="s">
        <v>286</v>
      </c>
      <c r="B7283" s="5" t="s">
        <v>21</v>
      </c>
      <c r="C7283" s="5" t="s">
        <v>2512</v>
      </c>
      <c r="D7283" s="6" t="str">
        <f t="shared" si="1"/>
        <v>person2282@demo.invalid</v>
      </c>
      <c r="E7283" s="6" t="str">
        <f t="shared" si="2"/>
        <v>BASIC_OK</v>
      </c>
      <c r="F7283" s="6" t="str">
        <f>IF(E7283&lt;&gt;"BASIC_OK","REVIEW",IF(RIGHT(D7283,LEN(LOWER(TRIM('Audit summary'!$B$16)))+1)="@"&amp;LOWER(TRIM('Audit summary'!$B$16)),"INTERNAL","EXTERNAL"))</f>
        <v>INTERNAL</v>
      </c>
      <c r="G7283" s="6">
        <f t="shared" si="3"/>
        <v>0</v>
      </c>
      <c r="H7283" s="6">
        <f t="shared" si="4"/>
        <v>1</v>
      </c>
      <c r="I7283" s="6" t="str">
        <f>IF(OR(A7283="",COUNTIF('Message audit'!$A$2:$A$201,A7283)=0,AND(B7283&lt;&gt;"To",B7283&lt;&gt;"CC",B7283&lt;&gt;"BCC"),E7283&lt;&gt;"BASIC_OK"),"REVIEW","OK")</f>
        <v>OK</v>
      </c>
    </row>
    <row r="7284">
      <c r="A7284" s="5" t="s">
        <v>286</v>
      </c>
      <c r="B7284" s="5" t="s">
        <v>50</v>
      </c>
      <c r="C7284" s="5" t="s">
        <v>2513</v>
      </c>
      <c r="D7284" s="6" t="str">
        <f t="shared" si="1"/>
        <v>person2283@demo.invalid</v>
      </c>
      <c r="E7284" s="6" t="str">
        <f t="shared" si="2"/>
        <v>BASIC_OK</v>
      </c>
      <c r="F7284" s="6" t="str">
        <f>IF(E7284&lt;&gt;"BASIC_OK","REVIEW",IF(RIGHT(D7284,LEN(LOWER(TRIM('Audit summary'!$B$16)))+1)="@"&amp;LOWER(TRIM('Audit summary'!$B$16)),"INTERNAL","EXTERNAL"))</f>
        <v>INTERNAL</v>
      </c>
      <c r="G7284" s="6">
        <f t="shared" si="3"/>
        <v>0</v>
      </c>
      <c r="H7284" s="6">
        <f t="shared" si="4"/>
        <v>1</v>
      </c>
      <c r="I7284" s="6" t="str">
        <f>IF(OR(A7284="",COUNTIF('Message audit'!$A$2:$A$201,A7284)=0,AND(B7284&lt;&gt;"To",B7284&lt;&gt;"CC",B7284&lt;&gt;"BCC"),E7284&lt;&gt;"BASIC_OK"),"REVIEW","OK")</f>
        <v>OK</v>
      </c>
    </row>
    <row r="7285">
      <c r="A7285" s="5" t="s">
        <v>286</v>
      </c>
      <c r="B7285" s="5" t="s">
        <v>65</v>
      </c>
      <c r="C7285" s="5" t="s">
        <v>2514</v>
      </c>
      <c r="D7285" s="6" t="str">
        <f t="shared" si="1"/>
        <v>person2284@demo.invalid</v>
      </c>
      <c r="E7285" s="6" t="str">
        <f t="shared" si="2"/>
        <v>BASIC_OK</v>
      </c>
      <c r="F7285" s="6" t="str">
        <f>IF(E7285&lt;&gt;"BASIC_OK","REVIEW",IF(RIGHT(D7285,LEN(LOWER(TRIM('Audit summary'!$B$16)))+1)="@"&amp;LOWER(TRIM('Audit summary'!$B$16)),"INTERNAL","EXTERNAL"))</f>
        <v>INTERNAL</v>
      </c>
      <c r="G7285" s="6">
        <f t="shared" si="3"/>
        <v>0</v>
      </c>
      <c r="H7285" s="6">
        <f t="shared" si="4"/>
        <v>1</v>
      </c>
      <c r="I7285" s="6" t="str">
        <f>IF(OR(A7285="",COUNTIF('Message audit'!$A$2:$A$201,A7285)=0,AND(B7285&lt;&gt;"To",B7285&lt;&gt;"CC",B7285&lt;&gt;"BCC"),E7285&lt;&gt;"BASIC_OK"),"REVIEW","OK")</f>
        <v>OK</v>
      </c>
    </row>
    <row r="7286">
      <c r="A7286" s="5" t="s">
        <v>286</v>
      </c>
      <c r="B7286" s="5" t="s">
        <v>21</v>
      </c>
      <c r="C7286" s="5" t="s">
        <v>2515</v>
      </c>
      <c r="D7286" s="6" t="str">
        <f t="shared" si="1"/>
        <v>person2285@example.org</v>
      </c>
      <c r="E7286" s="6" t="str">
        <f t="shared" si="2"/>
        <v>BASIC_OK</v>
      </c>
      <c r="F7286" s="6" t="str">
        <f>IF(E7286&lt;&gt;"BASIC_OK","REVIEW",IF(RIGHT(D7286,LEN(LOWER(TRIM('Audit summary'!$B$16)))+1)="@"&amp;LOWER(TRIM('Audit summary'!$B$16)),"INTERNAL","EXTERNAL"))</f>
        <v>EXTERNAL</v>
      </c>
      <c r="G7286" s="6">
        <f t="shared" si="3"/>
        <v>0</v>
      </c>
      <c r="H7286" s="6">
        <f t="shared" si="4"/>
        <v>1</v>
      </c>
      <c r="I7286" s="6" t="str">
        <f>IF(OR(A7286="",COUNTIF('Message audit'!$A$2:$A$201,A7286)=0,AND(B7286&lt;&gt;"To",B7286&lt;&gt;"CC",B7286&lt;&gt;"BCC"),E7286&lt;&gt;"BASIC_OK"),"REVIEW","OK")</f>
        <v>OK</v>
      </c>
    </row>
    <row r="7287">
      <c r="A7287" s="5" t="s">
        <v>286</v>
      </c>
      <c r="B7287" s="5" t="s">
        <v>50</v>
      </c>
      <c r="C7287" s="5" t="s">
        <v>2516</v>
      </c>
      <c r="D7287" s="6" t="str">
        <f t="shared" si="1"/>
        <v>person2286@demo.invalid</v>
      </c>
      <c r="E7287" s="6" t="str">
        <f t="shared" si="2"/>
        <v>BASIC_OK</v>
      </c>
      <c r="F7287" s="6" t="str">
        <f>IF(E7287&lt;&gt;"BASIC_OK","REVIEW",IF(RIGHT(D7287,LEN(LOWER(TRIM('Audit summary'!$B$16)))+1)="@"&amp;LOWER(TRIM('Audit summary'!$B$16)),"INTERNAL","EXTERNAL"))</f>
        <v>INTERNAL</v>
      </c>
      <c r="G7287" s="6">
        <f t="shared" si="3"/>
        <v>0</v>
      </c>
      <c r="H7287" s="6">
        <f t="shared" si="4"/>
        <v>1</v>
      </c>
      <c r="I7287" s="6" t="str">
        <f>IF(OR(A7287="",COUNTIF('Message audit'!$A$2:$A$201,A7287)=0,AND(B7287&lt;&gt;"To",B7287&lt;&gt;"CC",B7287&lt;&gt;"BCC"),E7287&lt;&gt;"BASIC_OK"),"REVIEW","OK")</f>
        <v>OK</v>
      </c>
    </row>
    <row r="7288">
      <c r="A7288" s="5" t="s">
        <v>286</v>
      </c>
      <c r="B7288" s="5" t="s">
        <v>65</v>
      </c>
      <c r="C7288" s="5" t="s">
        <v>2517</v>
      </c>
      <c r="D7288" s="6" t="str">
        <f t="shared" si="1"/>
        <v>person2287@demo.invalid</v>
      </c>
      <c r="E7288" s="6" t="str">
        <f t="shared" si="2"/>
        <v>BASIC_OK</v>
      </c>
      <c r="F7288" s="6" t="str">
        <f>IF(E7288&lt;&gt;"BASIC_OK","REVIEW",IF(RIGHT(D7288,LEN(LOWER(TRIM('Audit summary'!$B$16)))+1)="@"&amp;LOWER(TRIM('Audit summary'!$B$16)),"INTERNAL","EXTERNAL"))</f>
        <v>INTERNAL</v>
      </c>
      <c r="G7288" s="6">
        <f t="shared" si="3"/>
        <v>0</v>
      </c>
      <c r="H7288" s="6">
        <f t="shared" si="4"/>
        <v>1</v>
      </c>
      <c r="I7288" s="6" t="str">
        <f>IF(OR(A7288="",COUNTIF('Message audit'!$A$2:$A$201,A7288)=0,AND(B7288&lt;&gt;"To",B7288&lt;&gt;"CC",B7288&lt;&gt;"BCC"),E7288&lt;&gt;"BASIC_OK"),"REVIEW","OK")</f>
        <v>OK</v>
      </c>
    </row>
    <row r="7289">
      <c r="A7289" s="5" t="s">
        <v>286</v>
      </c>
      <c r="B7289" s="5" t="s">
        <v>21</v>
      </c>
      <c r="C7289" s="5" t="s">
        <v>2518</v>
      </c>
      <c r="D7289" s="6" t="str">
        <f t="shared" si="1"/>
        <v>person2288@demo.invalid</v>
      </c>
      <c r="E7289" s="6" t="str">
        <f t="shared" si="2"/>
        <v>BASIC_OK</v>
      </c>
      <c r="F7289" s="6" t="str">
        <f>IF(E7289&lt;&gt;"BASIC_OK","REVIEW",IF(RIGHT(D7289,LEN(LOWER(TRIM('Audit summary'!$B$16)))+1)="@"&amp;LOWER(TRIM('Audit summary'!$B$16)),"INTERNAL","EXTERNAL"))</f>
        <v>INTERNAL</v>
      </c>
      <c r="G7289" s="6">
        <f t="shared" si="3"/>
        <v>0</v>
      </c>
      <c r="H7289" s="6">
        <f t="shared" si="4"/>
        <v>1</v>
      </c>
      <c r="I7289" s="6" t="str">
        <f>IF(OR(A7289="",COUNTIF('Message audit'!$A$2:$A$201,A7289)=0,AND(B7289&lt;&gt;"To",B7289&lt;&gt;"CC",B7289&lt;&gt;"BCC"),E7289&lt;&gt;"BASIC_OK"),"REVIEW","OK")</f>
        <v>OK</v>
      </c>
    </row>
    <row r="7290">
      <c r="A7290" s="5" t="s">
        <v>286</v>
      </c>
      <c r="B7290" s="5" t="s">
        <v>50</v>
      </c>
      <c r="C7290" s="5" t="s">
        <v>2519</v>
      </c>
      <c r="D7290" s="6" t="str">
        <f t="shared" si="1"/>
        <v>person2289@demo.invalid</v>
      </c>
      <c r="E7290" s="6" t="str">
        <f t="shared" si="2"/>
        <v>BASIC_OK</v>
      </c>
      <c r="F7290" s="6" t="str">
        <f>IF(E7290&lt;&gt;"BASIC_OK","REVIEW",IF(RIGHT(D7290,LEN(LOWER(TRIM('Audit summary'!$B$16)))+1)="@"&amp;LOWER(TRIM('Audit summary'!$B$16)),"INTERNAL","EXTERNAL"))</f>
        <v>INTERNAL</v>
      </c>
      <c r="G7290" s="6">
        <f t="shared" si="3"/>
        <v>0</v>
      </c>
      <c r="H7290" s="6">
        <f t="shared" si="4"/>
        <v>1</v>
      </c>
      <c r="I7290" s="6" t="str">
        <f>IF(OR(A7290="",COUNTIF('Message audit'!$A$2:$A$201,A7290)=0,AND(B7290&lt;&gt;"To",B7290&lt;&gt;"CC",B7290&lt;&gt;"BCC"),E7290&lt;&gt;"BASIC_OK"),"REVIEW","OK")</f>
        <v>OK</v>
      </c>
    </row>
    <row r="7291">
      <c r="A7291" s="5" t="s">
        <v>286</v>
      </c>
      <c r="B7291" s="5" t="s">
        <v>65</v>
      </c>
      <c r="C7291" s="5" t="s">
        <v>2520</v>
      </c>
      <c r="D7291" s="6" t="str">
        <f t="shared" si="1"/>
        <v>person2290@example.org</v>
      </c>
      <c r="E7291" s="6" t="str">
        <f t="shared" si="2"/>
        <v>BASIC_OK</v>
      </c>
      <c r="F7291" s="6" t="str">
        <f>IF(E7291&lt;&gt;"BASIC_OK","REVIEW",IF(RIGHT(D7291,LEN(LOWER(TRIM('Audit summary'!$B$16)))+1)="@"&amp;LOWER(TRIM('Audit summary'!$B$16)),"INTERNAL","EXTERNAL"))</f>
        <v>EXTERNAL</v>
      </c>
      <c r="G7291" s="6">
        <f t="shared" si="3"/>
        <v>0</v>
      </c>
      <c r="H7291" s="6">
        <f t="shared" si="4"/>
        <v>1</v>
      </c>
      <c r="I7291" s="6" t="str">
        <f>IF(OR(A7291="",COUNTIF('Message audit'!$A$2:$A$201,A7291)=0,AND(B7291&lt;&gt;"To",B7291&lt;&gt;"CC",B7291&lt;&gt;"BCC"),E7291&lt;&gt;"BASIC_OK"),"REVIEW","OK")</f>
        <v>OK</v>
      </c>
    </row>
    <row r="7292">
      <c r="A7292" s="5" t="s">
        <v>286</v>
      </c>
      <c r="B7292" s="5" t="s">
        <v>21</v>
      </c>
      <c r="C7292" s="5" t="s">
        <v>2521</v>
      </c>
      <c r="D7292" s="6" t="str">
        <f t="shared" si="1"/>
        <v>person2291@demo.invalid</v>
      </c>
      <c r="E7292" s="6" t="str">
        <f t="shared" si="2"/>
        <v>BASIC_OK</v>
      </c>
      <c r="F7292" s="6" t="str">
        <f>IF(E7292&lt;&gt;"BASIC_OK","REVIEW",IF(RIGHT(D7292,LEN(LOWER(TRIM('Audit summary'!$B$16)))+1)="@"&amp;LOWER(TRIM('Audit summary'!$B$16)),"INTERNAL","EXTERNAL"))</f>
        <v>INTERNAL</v>
      </c>
      <c r="G7292" s="6">
        <f t="shared" si="3"/>
        <v>0</v>
      </c>
      <c r="H7292" s="6">
        <f t="shared" si="4"/>
        <v>1</v>
      </c>
      <c r="I7292" s="6" t="str">
        <f>IF(OR(A7292="",COUNTIF('Message audit'!$A$2:$A$201,A7292)=0,AND(B7292&lt;&gt;"To",B7292&lt;&gt;"CC",B7292&lt;&gt;"BCC"),E7292&lt;&gt;"BASIC_OK"),"REVIEW","OK")</f>
        <v>OK</v>
      </c>
    </row>
    <row r="7293">
      <c r="A7293" s="5" t="s">
        <v>286</v>
      </c>
      <c r="B7293" s="5" t="s">
        <v>50</v>
      </c>
      <c r="C7293" s="5" t="s">
        <v>2522</v>
      </c>
      <c r="D7293" s="6" t="str">
        <f t="shared" si="1"/>
        <v>person2292@demo.invalid</v>
      </c>
      <c r="E7293" s="6" t="str">
        <f t="shared" si="2"/>
        <v>BASIC_OK</v>
      </c>
      <c r="F7293" s="6" t="str">
        <f>IF(E7293&lt;&gt;"BASIC_OK","REVIEW",IF(RIGHT(D7293,LEN(LOWER(TRIM('Audit summary'!$B$16)))+1)="@"&amp;LOWER(TRIM('Audit summary'!$B$16)),"INTERNAL","EXTERNAL"))</f>
        <v>INTERNAL</v>
      </c>
      <c r="G7293" s="6">
        <f t="shared" si="3"/>
        <v>0</v>
      </c>
      <c r="H7293" s="6">
        <f t="shared" si="4"/>
        <v>1</v>
      </c>
      <c r="I7293" s="6" t="str">
        <f>IF(OR(A7293="",COUNTIF('Message audit'!$A$2:$A$201,A7293)=0,AND(B7293&lt;&gt;"To",B7293&lt;&gt;"CC",B7293&lt;&gt;"BCC"),E7293&lt;&gt;"BASIC_OK"),"REVIEW","OK")</f>
        <v>OK</v>
      </c>
    </row>
    <row r="7294">
      <c r="A7294" s="5" t="s">
        <v>286</v>
      </c>
      <c r="B7294" s="5" t="s">
        <v>65</v>
      </c>
      <c r="C7294" s="5" t="s">
        <v>2523</v>
      </c>
      <c r="D7294" s="6" t="str">
        <f t="shared" si="1"/>
        <v>person2293@demo.invalid</v>
      </c>
      <c r="E7294" s="6" t="str">
        <f t="shared" si="2"/>
        <v>BASIC_OK</v>
      </c>
      <c r="F7294" s="6" t="str">
        <f>IF(E7294&lt;&gt;"BASIC_OK","REVIEW",IF(RIGHT(D7294,LEN(LOWER(TRIM('Audit summary'!$B$16)))+1)="@"&amp;LOWER(TRIM('Audit summary'!$B$16)),"INTERNAL","EXTERNAL"))</f>
        <v>INTERNAL</v>
      </c>
      <c r="G7294" s="6">
        <f t="shared" si="3"/>
        <v>0</v>
      </c>
      <c r="H7294" s="6">
        <f t="shared" si="4"/>
        <v>1</v>
      </c>
      <c r="I7294" s="6" t="str">
        <f>IF(OR(A7294="",COUNTIF('Message audit'!$A$2:$A$201,A7294)=0,AND(B7294&lt;&gt;"To",B7294&lt;&gt;"CC",B7294&lt;&gt;"BCC"),E7294&lt;&gt;"BASIC_OK"),"REVIEW","OK")</f>
        <v>OK</v>
      </c>
    </row>
    <row r="7295">
      <c r="A7295" s="5" t="s">
        <v>286</v>
      </c>
      <c r="B7295" s="5" t="s">
        <v>21</v>
      </c>
      <c r="C7295" s="5" t="s">
        <v>2524</v>
      </c>
      <c r="D7295" s="6" t="str">
        <f t="shared" si="1"/>
        <v>person2294@demo.invalid</v>
      </c>
      <c r="E7295" s="6" t="str">
        <f t="shared" si="2"/>
        <v>BASIC_OK</v>
      </c>
      <c r="F7295" s="6" t="str">
        <f>IF(E7295&lt;&gt;"BASIC_OK","REVIEW",IF(RIGHT(D7295,LEN(LOWER(TRIM('Audit summary'!$B$16)))+1)="@"&amp;LOWER(TRIM('Audit summary'!$B$16)),"INTERNAL","EXTERNAL"))</f>
        <v>INTERNAL</v>
      </c>
      <c r="G7295" s="6">
        <f t="shared" si="3"/>
        <v>0</v>
      </c>
      <c r="H7295" s="6">
        <f t="shared" si="4"/>
        <v>1</v>
      </c>
      <c r="I7295" s="6" t="str">
        <f>IF(OR(A7295="",COUNTIF('Message audit'!$A$2:$A$201,A7295)=0,AND(B7295&lt;&gt;"To",B7295&lt;&gt;"CC",B7295&lt;&gt;"BCC"),E7295&lt;&gt;"BASIC_OK"),"REVIEW","OK")</f>
        <v>OK</v>
      </c>
    </row>
    <row r="7296">
      <c r="A7296" s="5" t="s">
        <v>286</v>
      </c>
      <c r="B7296" s="5" t="s">
        <v>50</v>
      </c>
      <c r="C7296" s="5" t="s">
        <v>2525</v>
      </c>
      <c r="D7296" s="6" t="str">
        <f t="shared" si="1"/>
        <v>person2295@example.org</v>
      </c>
      <c r="E7296" s="6" t="str">
        <f t="shared" si="2"/>
        <v>BASIC_OK</v>
      </c>
      <c r="F7296" s="6" t="str">
        <f>IF(E7296&lt;&gt;"BASIC_OK","REVIEW",IF(RIGHT(D7296,LEN(LOWER(TRIM('Audit summary'!$B$16)))+1)="@"&amp;LOWER(TRIM('Audit summary'!$B$16)),"INTERNAL","EXTERNAL"))</f>
        <v>EXTERNAL</v>
      </c>
      <c r="G7296" s="6">
        <f t="shared" si="3"/>
        <v>0</v>
      </c>
      <c r="H7296" s="6">
        <f t="shared" si="4"/>
        <v>1</v>
      </c>
      <c r="I7296" s="6" t="str">
        <f>IF(OR(A7296="",COUNTIF('Message audit'!$A$2:$A$201,A7296)=0,AND(B7296&lt;&gt;"To",B7296&lt;&gt;"CC",B7296&lt;&gt;"BCC"),E7296&lt;&gt;"BASIC_OK"),"REVIEW","OK")</f>
        <v>OK</v>
      </c>
    </row>
    <row r="7297">
      <c r="A7297" s="5" t="s">
        <v>286</v>
      </c>
      <c r="B7297" s="5" t="s">
        <v>65</v>
      </c>
      <c r="C7297" s="5" t="s">
        <v>2526</v>
      </c>
      <c r="D7297" s="6" t="str">
        <f t="shared" si="1"/>
        <v>person2296@demo.invalid</v>
      </c>
      <c r="E7297" s="6" t="str">
        <f t="shared" si="2"/>
        <v>BASIC_OK</v>
      </c>
      <c r="F7297" s="6" t="str">
        <f>IF(E7297&lt;&gt;"BASIC_OK","REVIEW",IF(RIGHT(D7297,LEN(LOWER(TRIM('Audit summary'!$B$16)))+1)="@"&amp;LOWER(TRIM('Audit summary'!$B$16)),"INTERNAL","EXTERNAL"))</f>
        <v>INTERNAL</v>
      </c>
      <c r="G7297" s="6">
        <f t="shared" si="3"/>
        <v>0</v>
      </c>
      <c r="H7297" s="6">
        <f t="shared" si="4"/>
        <v>1</v>
      </c>
      <c r="I7297" s="6" t="str">
        <f>IF(OR(A7297="",COUNTIF('Message audit'!$A$2:$A$201,A7297)=0,AND(B7297&lt;&gt;"To",B7297&lt;&gt;"CC",B7297&lt;&gt;"BCC"),E7297&lt;&gt;"BASIC_OK"),"REVIEW","OK")</f>
        <v>OK</v>
      </c>
    </row>
    <row r="7298">
      <c r="A7298" s="5" t="s">
        <v>286</v>
      </c>
      <c r="B7298" s="5" t="s">
        <v>21</v>
      </c>
      <c r="C7298" s="5" t="s">
        <v>2527</v>
      </c>
      <c r="D7298" s="6" t="str">
        <f t="shared" si="1"/>
        <v>person2297@demo.invalid</v>
      </c>
      <c r="E7298" s="6" t="str">
        <f t="shared" si="2"/>
        <v>BASIC_OK</v>
      </c>
      <c r="F7298" s="6" t="str">
        <f>IF(E7298&lt;&gt;"BASIC_OK","REVIEW",IF(RIGHT(D7298,LEN(LOWER(TRIM('Audit summary'!$B$16)))+1)="@"&amp;LOWER(TRIM('Audit summary'!$B$16)),"INTERNAL","EXTERNAL"))</f>
        <v>INTERNAL</v>
      </c>
      <c r="G7298" s="6">
        <f t="shared" si="3"/>
        <v>0</v>
      </c>
      <c r="H7298" s="6">
        <f t="shared" si="4"/>
        <v>1</v>
      </c>
      <c r="I7298" s="6" t="str">
        <f>IF(OR(A7298="",COUNTIF('Message audit'!$A$2:$A$201,A7298)=0,AND(B7298&lt;&gt;"To",B7298&lt;&gt;"CC",B7298&lt;&gt;"BCC"),E7298&lt;&gt;"BASIC_OK"),"REVIEW","OK")</f>
        <v>OK</v>
      </c>
    </row>
    <row r="7299">
      <c r="A7299" s="5" t="s">
        <v>286</v>
      </c>
      <c r="B7299" s="5" t="s">
        <v>50</v>
      </c>
      <c r="C7299" s="5" t="s">
        <v>2528</v>
      </c>
      <c r="D7299" s="6" t="str">
        <f t="shared" si="1"/>
        <v>person2298@demo.invalid</v>
      </c>
      <c r="E7299" s="6" t="str">
        <f t="shared" si="2"/>
        <v>BASIC_OK</v>
      </c>
      <c r="F7299" s="6" t="str">
        <f>IF(E7299&lt;&gt;"BASIC_OK","REVIEW",IF(RIGHT(D7299,LEN(LOWER(TRIM('Audit summary'!$B$16)))+1)="@"&amp;LOWER(TRIM('Audit summary'!$B$16)),"INTERNAL","EXTERNAL"))</f>
        <v>INTERNAL</v>
      </c>
      <c r="G7299" s="6">
        <f t="shared" si="3"/>
        <v>0</v>
      </c>
      <c r="H7299" s="6">
        <f t="shared" si="4"/>
        <v>1</v>
      </c>
      <c r="I7299" s="6" t="str">
        <f>IF(OR(A7299="",COUNTIF('Message audit'!$A$2:$A$201,A7299)=0,AND(B7299&lt;&gt;"To",B7299&lt;&gt;"CC",B7299&lt;&gt;"BCC"),E7299&lt;&gt;"BASIC_OK"),"REVIEW","OK")</f>
        <v>OK</v>
      </c>
    </row>
    <row r="7300">
      <c r="A7300" s="5" t="s">
        <v>286</v>
      </c>
      <c r="B7300" s="5" t="s">
        <v>65</v>
      </c>
      <c r="C7300" s="5" t="s">
        <v>2529</v>
      </c>
      <c r="D7300" s="6" t="str">
        <f t="shared" si="1"/>
        <v>person2299@demo.invalid</v>
      </c>
      <c r="E7300" s="6" t="str">
        <f t="shared" si="2"/>
        <v>BASIC_OK</v>
      </c>
      <c r="F7300" s="6" t="str">
        <f>IF(E7300&lt;&gt;"BASIC_OK","REVIEW",IF(RIGHT(D7300,LEN(LOWER(TRIM('Audit summary'!$B$16)))+1)="@"&amp;LOWER(TRIM('Audit summary'!$B$16)),"INTERNAL","EXTERNAL"))</f>
        <v>INTERNAL</v>
      </c>
      <c r="G7300" s="6">
        <f t="shared" si="3"/>
        <v>0</v>
      </c>
      <c r="H7300" s="6">
        <f t="shared" si="4"/>
        <v>1</v>
      </c>
      <c r="I7300" s="6" t="str">
        <f>IF(OR(A7300="",COUNTIF('Message audit'!$A$2:$A$201,A7300)=0,AND(B7300&lt;&gt;"To",B7300&lt;&gt;"CC",B7300&lt;&gt;"BCC"),E7300&lt;&gt;"BASIC_OK"),"REVIEW","OK")</f>
        <v>OK</v>
      </c>
    </row>
    <row r="7301">
      <c r="A7301" s="5" t="s">
        <v>286</v>
      </c>
      <c r="B7301" s="5" t="s">
        <v>21</v>
      </c>
      <c r="D7301" s="6" t="str">
        <f t="shared" si="1"/>
        <v/>
      </c>
      <c r="E7301" s="6" t="str">
        <f t="shared" si="2"/>
        <v>MISSING</v>
      </c>
      <c r="F7301" s="6" t="str">
        <f>IF(E7301&lt;&gt;"BASIC_OK","REVIEW",IF(RIGHT(D7301,LEN(LOWER(TRIM('Audit summary'!$B$16)))+1)="@"&amp;LOWER(TRIM('Audit summary'!$B$16)),"INTERNAL","EXTERNAL"))</f>
        <v>REVIEW</v>
      </c>
      <c r="G7301" s="6">
        <f t="shared" si="3"/>
        <v>0</v>
      </c>
      <c r="H7301" s="6">
        <f t="shared" si="4"/>
        <v>0</v>
      </c>
      <c r="I7301" s="6" t="str">
        <f>IF(OR(A7301="",COUNTIF('Message audit'!$A$2:$A$201,A7301)=0,AND(B7301&lt;&gt;"To",B7301&lt;&gt;"CC",B7301&lt;&gt;"BCC"),E7301&lt;&gt;"BASIC_OK"),"REVIEW","OK")</f>
        <v>REVIEW</v>
      </c>
    </row>
    <row r="7302">
      <c r="A7302" s="5" t="s">
        <v>286</v>
      </c>
      <c r="B7302" s="5" t="s">
        <v>50</v>
      </c>
      <c r="C7302" s="5" t="s">
        <v>2530</v>
      </c>
      <c r="D7302" s="6" t="str">
        <f t="shared" si="1"/>
        <v>broken-2301</v>
      </c>
      <c r="E7302" s="6" t="str">
        <f t="shared" si="2"/>
        <v>REVIEW</v>
      </c>
      <c r="F7302" s="6" t="str">
        <f>IF(E7302&lt;&gt;"BASIC_OK","REVIEW",IF(RIGHT(D7302,LEN(LOWER(TRIM('Audit summary'!$B$16)))+1)="@"&amp;LOWER(TRIM('Audit summary'!$B$16)),"INTERNAL","EXTERNAL"))</f>
        <v>REVIEW</v>
      </c>
      <c r="G7302" s="6">
        <f t="shared" si="3"/>
        <v>0</v>
      </c>
      <c r="H7302" s="6">
        <f t="shared" si="4"/>
        <v>0</v>
      </c>
      <c r="I7302" s="6" t="str">
        <f>IF(OR(A7302="",COUNTIF('Message audit'!$A$2:$A$201,A7302)=0,AND(B7302&lt;&gt;"To",B7302&lt;&gt;"CC",B7302&lt;&gt;"BCC"),E7302&lt;&gt;"BASIC_OK"),"REVIEW","OK")</f>
        <v>REVIEW</v>
      </c>
    </row>
    <row r="7303">
      <c r="A7303" s="5" t="s">
        <v>288</v>
      </c>
      <c r="B7303" s="5" t="s">
        <v>65</v>
      </c>
      <c r="C7303" s="5" t="s">
        <v>2531</v>
      </c>
      <c r="D7303" s="6" t="str">
        <f t="shared" si="1"/>
        <v>person2302@demo.invalid</v>
      </c>
      <c r="E7303" s="6" t="str">
        <f t="shared" si="2"/>
        <v>BASIC_OK</v>
      </c>
      <c r="F7303" s="6" t="str">
        <f>IF(E7303&lt;&gt;"BASIC_OK","REVIEW",IF(RIGHT(D7303,LEN(LOWER(TRIM('Audit summary'!$B$16)))+1)="@"&amp;LOWER(TRIM('Audit summary'!$B$16)),"INTERNAL","EXTERNAL"))</f>
        <v>INTERNAL</v>
      </c>
      <c r="G7303" s="6">
        <f t="shared" si="3"/>
        <v>0</v>
      </c>
      <c r="H7303" s="6">
        <f t="shared" si="4"/>
        <v>1</v>
      </c>
      <c r="I7303" s="6" t="str">
        <f>IF(OR(A7303="",COUNTIF('Message audit'!$A$2:$A$201,A7303)=0,AND(B7303&lt;&gt;"To",B7303&lt;&gt;"CC",B7303&lt;&gt;"BCC"),E7303&lt;&gt;"BASIC_OK"),"REVIEW","OK")</f>
        <v>OK</v>
      </c>
    </row>
    <row r="7304">
      <c r="A7304" s="5" t="s">
        <v>288</v>
      </c>
      <c r="B7304" s="5" t="s">
        <v>21</v>
      </c>
      <c r="C7304" s="5" t="s">
        <v>2532</v>
      </c>
      <c r="D7304" s="6" t="str">
        <f t="shared" si="1"/>
        <v>person2303@demo.invalid</v>
      </c>
      <c r="E7304" s="6" t="str">
        <f t="shared" si="2"/>
        <v>BASIC_OK</v>
      </c>
      <c r="F7304" s="6" t="str">
        <f>IF(E7304&lt;&gt;"BASIC_OK","REVIEW",IF(RIGHT(D7304,LEN(LOWER(TRIM('Audit summary'!$B$16)))+1)="@"&amp;LOWER(TRIM('Audit summary'!$B$16)),"INTERNAL","EXTERNAL"))</f>
        <v>INTERNAL</v>
      </c>
      <c r="G7304" s="6">
        <f t="shared" si="3"/>
        <v>0</v>
      </c>
      <c r="H7304" s="6">
        <f t="shared" si="4"/>
        <v>1</v>
      </c>
      <c r="I7304" s="6" t="str">
        <f>IF(OR(A7304="",COUNTIF('Message audit'!$A$2:$A$201,A7304)=0,AND(B7304&lt;&gt;"To",B7304&lt;&gt;"CC",B7304&lt;&gt;"BCC"),E7304&lt;&gt;"BASIC_OK"),"REVIEW","OK")</f>
        <v>OK</v>
      </c>
    </row>
    <row r="7305">
      <c r="A7305" s="5" t="s">
        <v>288</v>
      </c>
      <c r="B7305" s="5" t="s">
        <v>50</v>
      </c>
      <c r="C7305" s="5" t="s">
        <v>2533</v>
      </c>
      <c r="D7305" s="6" t="str">
        <f t="shared" si="1"/>
        <v>person2304@demo.invalid</v>
      </c>
      <c r="E7305" s="6" t="str">
        <f t="shared" si="2"/>
        <v>BASIC_OK</v>
      </c>
      <c r="F7305" s="6" t="str">
        <f>IF(E7305&lt;&gt;"BASIC_OK","REVIEW",IF(RIGHT(D7305,LEN(LOWER(TRIM('Audit summary'!$B$16)))+1)="@"&amp;LOWER(TRIM('Audit summary'!$B$16)),"INTERNAL","EXTERNAL"))</f>
        <v>INTERNAL</v>
      </c>
      <c r="G7305" s="6">
        <f t="shared" si="3"/>
        <v>0</v>
      </c>
      <c r="H7305" s="6">
        <f t="shared" si="4"/>
        <v>1</v>
      </c>
      <c r="I7305" s="6" t="str">
        <f>IF(OR(A7305="",COUNTIF('Message audit'!$A$2:$A$201,A7305)=0,AND(B7305&lt;&gt;"To",B7305&lt;&gt;"CC",B7305&lt;&gt;"BCC"),E7305&lt;&gt;"BASIC_OK"),"REVIEW","OK")</f>
        <v>OK</v>
      </c>
    </row>
    <row r="7306">
      <c r="A7306" s="5" t="s">
        <v>288</v>
      </c>
      <c r="B7306" s="5" t="s">
        <v>65</v>
      </c>
      <c r="C7306" s="5" t="s">
        <v>2534</v>
      </c>
      <c r="D7306" s="6" t="str">
        <f t="shared" si="1"/>
        <v>person2305@example.org</v>
      </c>
      <c r="E7306" s="6" t="str">
        <f t="shared" si="2"/>
        <v>BASIC_OK</v>
      </c>
      <c r="F7306" s="6" t="str">
        <f>IF(E7306&lt;&gt;"BASIC_OK","REVIEW",IF(RIGHT(D7306,LEN(LOWER(TRIM('Audit summary'!$B$16)))+1)="@"&amp;LOWER(TRIM('Audit summary'!$B$16)),"INTERNAL","EXTERNAL"))</f>
        <v>EXTERNAL</v>
      </c>
      <c r="G7306" s="6">
        <f t="shared" si="3"/>
        <v>0</v>
      </c>
      <c r="H7306" s="6">
        <f t="shared" si="4"/>
        <v>1</v>
      </c>
      <c r="I7306" s="6" t="str">
        <f>IF(OR(A7306="",COUNTIF('Message audit'!$A$2:$A$201,A7306)=0,AND(B7306&lt;&gt;"To",B7306&lt;&gt;"CC",B7306&lt;&gt;"BCC"),E7306&lt;&gt;"BASIC_OK"),"REVIEW","OK")</f>
        <v>OK</v>
      </c>
    </row>
    <row r="7307">
      <c r="A7307" s="5" t="s">
        <v>288</v>
      </c>
      <c r="B7307" s="5" t="s">
        <v>21</v>
      </c>
      <c r="C7307" s="5" t="s">
        <v>2535</v>
      </c>
      <c r="D7307" s="6" t="str">
        <f t="shared" si="1"/>
        <v>person2306@demo.invalid</v>
      </c>
      <c r="E7307" s="6" t="str">
        <f t="shared" si="2"/>
        <v>BASIC_OK</v>
      </c>
      <c r="F7307" s="6" t="str">
        <f>IF(E7307&lt;&gt;"BASIC_OK","REVIEW",IF(RIGHT(D7307,LEN(LOWER(TRIM('Audit summary'!$B$16)))+1)="@"&amp;LOWER(TRIM('Audit summary'!$B$16)),"INTERNAL","EXTERNAL"))</f>
        <v>INTERNAL</v>
      </c>
      <c r="G7307" s="6">
        <f t="shared" si="3"/>
        <v>0</v>
      </c>
      <c r="H7307" s="6">
        <f t="shared" si="4"/>
        <v>1</v>
      </c>
      <c r="I7307" s="6" t="str">
        <f>IF(OR(A7307="",COUNTIF('Message audit'!$A$2:$A$201,A7307)=0,AND(B7307&lt;&gt;"To",B7307&lt;&gt;"CC",B7307&lt;&gt;"BCC"),E7307&lt;&gt;"BASIC_OK"),"REVIEW","OK")</f>
        <v>OK</v>
      </c>
    </row>
    <row r="7308">
      <c r="A7308" s="5" t="s">
        <v>288</v>
      </c>
      <c r="B7308" s="5" t="s">
        <v>50</v>
      </c>
      <c r="C7308" s="5" t="s">
        <v>2536</v>
      </c>
      <c r="D7308" s="6" t="str">
        <f t="shared" si="1"/>
        <v>person2307@demo.invalid</v>
      </c>
      <c r="E7308" s="6" t="str">
        <f t="shared" si="2"/>
        <v>BASIC_OK</v>
      </c>
      <c r="F7308" s="6" t="str">
        <f>IF(E7308&lt;&gt;"BASIC_OK","REVIEW",IF(RIGHT(D7308,LEN(LOWER(TRIM('Audit summary'!$B$16)))+1)="@"&amp;LOWER(TRIM('Audit summary'!$B$16)),"INTERNAL","EXTERNAL"))</f>
        <v>INTERNAL</v>
      </c>
      <c r="G7308" s="6">
        <f t="shared" si="3"/>
        <v>0</v>
      </c>
      <c r="H7308" s="6">
        <f t="shared" si="4"/>
        <v>1</v>
      </c>
      <c r="I7308" s="6" t="str">
        <f>IF(OR(A7308="",COUNTIF('Message audit'!$A$2:$A$201,A7308)=0,AND(B7308&lt;&gt;"To",B7308&lt;&gt;"CC",B7308&lt;&gt;"BCC"),E7308&lt;&gt;"BASIC_OK"),"REVIEW","OK")</f>
        <v>OK</v>
      </c>
    </row>
    <row r="7309">
      <c r="A7309" s="5" t="s">
        <v>288</v>
      </c>
      <c r="B7309" s="5" t="s">
        <v>65</v>
      </c>
      <c r="C7309" s="5" t="s">
        <v>2537</v>
      </c>
      <c r="D7309" s="6" t="str">
        <f t="shared" si="1"/>
        <v>person2308@demo.invalid</v>
      </c>
      <c r="E7309" s="6" t="str">
        <f t="shared" si="2"/>
        <v>BASIC_OK</v>
      </c>
      <c r="F7309" s="6" t="str">
        <f>IF(E7309&lt;&gt;"BASIC_OK","REVIEW",IF(RIGHT(D7309,LEN(LOWER(TRIM('Audit summary'!$B$16)))+1)="@"&amp;LOWER(TRIM('Audit summary'!$B$16)),"INTERNAL","EXTERNAL"))</f>
        <v>INTERNAL</v>
      </c>
      <c r="G7309" s="6">
        <f t="shared" si="3"/>
        <v>0</v>
      </c>
      <c r="H7309" s="6">
        <f t="shared" si="4"/>
        <v>1</v>
      </c>
      <c r="I7309" s="6" t="str">
        <f>IF(OR(A7309="",COUNTIF('Message audit'!$A$2:$A$201,A7309)=0,AND(B7309&lt;&gt;"To",B7309&lt;&gt;"CC",B7309&lt;&gt;"BCC"),E7309&lt;&gt;"BASIC_OK"),"REVIEW","OK")</f>
        <v>OK</v>
      </c>
    </row>
    <row r="7310">
      <c r="A7310" s="5" t="s">
        <v>288</v>
      </c>
      <c r="B7310" s="5" t="s">
        <v>21</v>
      </c>
      <c r="C7310" s="5" t="s">
        <v>2538</v>
      </c>
      <c r="D7310" s="6" t="str">
        <f t="shared" si="1"/>
        <v>person2309@demo.invalid</v>
      </c>
      <c r="E7310" s="6" t="str">
        <f t="shared" si="2"/>
        <v>BASIC_OK</v>
      </c>
      <c r="F7310" s="6" t="str">
        <f>IF(E7310&lt;&gt;"BASIC_OK","REVIEW",IF(RIGHT(D7310,LEN(LOWER(TRIM('Audit summary'!$B$16)))+1)="@"&amp;LOWER(TRIM('Audit summary'!$B$16)),"INTERNAL","EXTERNAL"))</f>
        <v>INTERNAL</v>
      </c>
      <c r="G7310" s="6">
        <f t="shared" si="3"/>
        <v>0</v>
      </c>
      <c r="H7310" s="6">
        <f t="shared" si="4"/>
        <v>1</v>
      </c>
      <c r="I7310" s="6" t="str">
        <f>IF(OR(A7310="",COUNTIF('Message audit'!$A$2:$A$201,A7310)=0,AND(B7310&lt;&gt;"To",B7310&lt;&gt;"CC",B7310&lt;&gt;"BCC"),E7310&lt;&gt;"BASIC_OK"),"REVIEW","OK")</f>
        <v>OK</v>
      </c>
    </row>
    <row r="7311">
      <c r="A7311" s="5" t="s">
        <v>288</v>
      </c>
      <c r="B7311" s="5" t="s">
        <v>50</v>
      </c>
      <c r="C7311" s="5" t="s">
        <v>2539</v>
      </c>
      <c r="D7311" s="6" t="str">
        <f t="shared" si="1"/>
        <v>person2310@example.org</v>
      </c>
      <c r="E7311" s="6" t="str">
        <f t="shared" si="2"/>
        <v>BASIC_OK</v>
      </c>
      <c r="F7311" s="6" t="str">
        <f>IF(E7311&lt;&gt;"BASIC_OK","REVIEW",IF(RIGHT(D7311,LEN(LOWER(TRIM('Audit summary'!$B$16)))+1)="@"&amp;LOWER(TRIM('Audit summary'!$B$16)),"INTERNAL","EXTERNAL"))</f>
        <v>EXTERNAL</v>
      </c>
      <c r="G7311" s="6">
        <f t="shared" si="3"/>
        <v>0</v>
      </c>
      <c r="H7311" s="6">
        <f t="shared" si="4"/>
        <v>1</v>
      </c>
      <c r="I7311" s="6" t="str">
        <f>IF(OR(A7311="",COUNTIF('Message audit'!$A$2:$A$201,A7311)=0,AND(B7311&lt;&gt;"To",B7311&lt;&gt;"CC",B7311&lt;&gt;"BCC"),E7311&lt;&gt;"BASIC_OK"),"REVIEW","OK")</f>
        <v>OK</v>
      </c>
    </row>
    <row r="7312">
      <c r="A7312" s="5" t="s">
        <v>288</v>
      </c>
      <c r="B7312" s="5" t="s">
        <v>65</v>
      </c>
      <c r="C7312" s="5" t="s">
        <v>2540</v>
      </c>
      <c r="D7312" s="6" t="str">
        <f t="shared" si="1"/>
        <v>person2311@demo.invalid</v>
      </c>
      <c r="E7312" s="6" t="str">
        <f t="shared" si="2"/>
        <v>BASIC_OK</v>
      </c>
      <c r="F7312" s="6" t="str">
        <f>IF(E7312&lt;&gt;"BASIC_OK","REVIEW",IF(RIGHT(D7312,LEN(LOWER(TRIM('Audit summary'!$B$16)))+1)="@"&amp;LOWER(TRIM('Audit summary'!$B$16)),"INTERNAL","EXTERNAL"))</f>
        <v>INTERNAL</v>
      </c>
      <c r="G7312" s="6">
        <f t="shared" si="3"/>
        <v>0</v>
      </c>
      <c r="H7312" s="6">
        <f t="shared" si="4"/>
        <v>1</v>
      </c>
      <c r="I7312" s="6" t="str">
        <f>IF(OR(A7312="",COUNTIF('Message audit'!$A$2:$A$201,A7312)=0,AND(B7312&lt;&gt;"To",B7312&lt;&gt;"CC",B7312&lt;&gt;"BCC"),E7312&lt;&gt;"BASIC_OK"),"REVIEW","OK")</f>
        <v>OK</v>
      </c>
    </row>
    <row r="7313">
      <c r="A7313" s="5" t="s">
        <v>288</v>
      </c>
      <c r="B7313" s="5" t="s">
        <v>21</v>
      </c>
      <c r="C7313" s="5" t="s">
        <v>2541</v>
      </c>
      <c r="D7313" s="6" t="str">
        <f t="shared" si="1"/>
        <v>person2312@demo.invalid</v>
      </c>
      <c r="E7313" s="6" t="str">
        <f t="shared" si="2"/>
        <v>BASIC_OK</v>
      </c>
      <c r="F7313" s="6" t="str">
        <f>IF(E7313&lt;&gt;"BASIC_OK","REVIEW",IF(RIGHT(D7313,LEN(LOWER(TRIM('Audit summary'!$B$16)))+1)="@"&amp;LOWER(TRIM('Audit summary'!$B$16)),"INTERNAL","EXTERNAL"))</f>
        <v>INTERNAL</v>
      </c>
      <c r="G7313" s="6">
        <f t="shared" si="3"/>
        <v>0</v>
      </c>
      <c r="H7313" s="6">
        <f t="shared" si="4"/>
        <v>1</v>
      </c>
      <c r="I7313" s="6" t="str">
        <f>IF(OR(A7313="",COUNTIF('Message audit'!$A$2:$A$201,A7313)=0,AND(B7313&lt;&gt;"To",B7313&lt;&gt;"CC",B7313&lt;&gt;"BCC"),E7313&lt;&gt;"BASIC_OK"),"REVIEW","OK")</f>
        <v>OK</v>
      </c>
    </row>
    <row r="7314">
      <c r="A7314" s="5" t="s">
        <v>288</v>
      </c>
      <c r="B7314" s="5" t="s">
        <v>50</v>
      </c>
      <c r="C7314" s="5" t="s">
        <v>2542</v>
      </c>
      <c r="D7314" s="6" t="str">
        <f t="shared" si="1"/>
        <v>person2313@demo.invalid</v>
      </c>
      <c r="E7314" s="6" t="str">
        <f t="shared" si="2"/>
        <v>BASIC_OK</v>
      </c>
      <c r="F7314" s="6" t="str">
        <f>IF(E7314&lt;&gt;"BASIC_OK","REVIEW",IF(RIGHT(D7314,LEN(LOWER(TRIM('Audit summary'!$B$16)))+1)="@"&amp;LOWER(TRIM('Audit summary'!$B$16)),"INTERNAL","EXTERNAL"))</f>
        <v>INTERNAL</v>
      </c>
      <c r="G7314" s="6">
        <f t="shared" si="3"/>
        <v>0</v>
      </c>
      <c r="H7314" s="6">
        <f t="shared" si="4"/>
        <v>1</v>
      </c>
      <c r="I7314" s="6" t="str">
        <f>IF(OR(A7314="",COUNTIF('Message audit'!$A$2:$A$201,A7314)=0,AND(B7314&lt;&gt;"To",B7314&lt;&gt;"CC",B7314&lt;&gt;"BCC"),E7314&lt;&gt;"BASIC_OK"),"REVIEW","OK")</f>
        <v>OK</v>
      </c>
    </row>
    <row r="7315">
      <c r="A7315" s="5" t="s">
        <v>288</v>
      </c>
      <c r="B7315" s="5" t="s">
        <v>65</v>
      </c>
      <c r="C7315" s="5" t="s">
        <v>2543</v>
      </c>
      <c r="D7315" s="6" t="str">
        <f t="shared" si="1"/>
        <v>person2314@demo.invalid</v>
      </c>
      <c r="E7315" s="6" t="str">
        <f t="shared" si="2"/>
        <v>BASIC_OK</v>
      </c>
      <c r="F7315" s="6" t="str">
        <f>IF(E7315&lt;&gt;"BASIC_OK","REVIEW",IF(RIGHT(D7315,LEN(LOWER(TRIM('Audit summary'!$B$16)))+1)="@"&amp;LOWER(TRIM('Audit summary'!$B$16)),"INTERNAL","EXTERNAL"))</f>
        <v>INTERNAL</v>
      </c>
      <c r="G7315" s="6">
        <f t="shared" si="3"/>
        <v>0</v>
      </c>
      <c r="H7315" s="6">
        <f t="shared" si="4"/>
        <v>1</v>
      </c>
      <c r="I7315" s="6" t="str">
        <f>IF(OR(A7315="",COUNTIF('Message audit'!$A$2:$A$201,A7315)=0,AND(B7315&lt;&gt;"To",B7315&lt;&gt;"CC",B7315&lt;&gt;"BCC"),E7315&lt;&gt;"BASIC_OK"),"REVIEW","OK")</f>
        <v>OK</v>
      </c>
    </row>
    <row r="7316">
      <c r="A7316" s="5" t="s">
        <v>288</v>
      </c>
      <c r="B7316" s="5" t="s">
        <v>21</v>
      </c>
      <c r="C7316" s="5" t="s">
        <v>2544</v>
      </c>
      <c r="D7316" s="6" t="str">
        <f t="shared" si="1"/>
        <v>person2315@example.org</v>
      </c>
      <c r="E7316" s="6" t="str">
        <f t="shared" si="2"/>
        <v>BASIC_OK</v>
      </c>
      <c r="F7316" s="6" t="str">
        <f>IF(E7316&lt;&gt;"BASIC_OK","REVIEW",IF(RIGHT(D7316,LEN(LOWER(TRIM('Audit summary'!$B$16)))+1)="@"&amp;LOWER(TRIM('Audit summary'!$B$16)),"INTERNAL","EXTERNAL"))</f>
        <v>EXTERNAL</v>
      </c>
      <c r="G7316" s="6">
        <f t="shared" si="3"/>
        <v>0</v>
      </c>
      <c r="H7316" s="6">
        <f t="shared" si="4"/>
        <v>1</v>
      </c>
      <c r="I7316" s="6" t="str">
        <f>IF(OR(A7316="",COUNTIF('Message audit'!$A$2:$A$201,A7316)=0,AND(B7316&lt;&gt;"To",B7316&lt;&gt;"CC",B7316&lt;&gt;"BCC"),E7316&lt;&gt;"BASIC_OK"),"REVIEW","OK")</f>
        <v>OK</v>
      </c>
    </row>
    <row r="7317">
      <c r="A7317" s="5" t="s">
        <v>288</v>
      </c>
      <c r="B7317" s="5" t="s">
        <v>50</v>
      </c>
      <c r="C7317" s="5" t="s">
        <v>2545</v>
      </c>
      <c r="D7317" s="6" t="str">
        <f t="shared" si="1"/>
        <v>person2316@demo.invalid</v>
      </c>
      <c r="E7317" s="6" t="str">
        <f t="shared" si="2"/>
        <v>BASIC_OK</v>
      </c>
      <c r="F7317" s="6" t="str">
        <f>IF(E7317&lt;&gt;"BASIC_OK","REVIEW",IF(RIGHT(D7317,LEN(LOWER(TRIM('Audit summary'!$B$16)))+1)="@"&amp;LOWER(TRIM('Audit summary'!$B$16)),"INTERNAL","EXTERNAL"))</f>
        <v>INTERNAL</v>
      </c>
      <c r="G7317" s="6">
        <f t="shared" si="3"/>
        <v>0</v>
      </c>
      <c r="H7317" s="6">
        <f t="shared" si="4"/>
        <v>1</v>
      </c>
      <c r="I7317" s="6" t="str">
        <f>IF(OR(A7317="",COUNTIF('Message audit'!$A$2:$A$201,A7317)=0,AND(B7317&lt;&gt;"To",B7317&lt;&gt;"CC",B7317&lt;&gt;"BCC"),E7317&lt;&gt;"BASIC_OK"),"REVIEW","OK")</f>
        <v>OK</v>
      </c>
    </row>
    <row r="7318">
      <c r="A7318" s="5" t="s">
        <v>288</v>
      </c>
      <c r="B7318" s="5" t="s">
        <v>65</v>
      </c>
      <c r="C7318" s="5" t="s">
        <v>2546</v>
      </c>
      <c r="D7318" s="6" t="str">
        <f t="shared" si="1"/>
        <v>person2317@demo.invalid</v>
      </c>
      <c r="E7318" s="6" t="str">
        <f t="shared" si="2"/>
        <v>BASIC_OK</v>
      </c>
      <c r="F7318" s="6" t="str">
        <f>IF(E7318&lt;&gt;"BASIC_OK","REVIEW",IF(RIGHT(D7318,LEN(LOWER(TRIM('Audit summary'!$B$16)))+1)="@"&amp;LOWER(TRIM('Audit summary'!$B$16)),"INTERNAL","EXTERNAL"))</f>
        <v>INTERNAL</v>
      </c>
      <c r="G7318" s="6">
        <f t="shared" si="3"/>
        <v>0</v>
      </c>
      <c r="H7318" s="6">
        <f t="shared" si="4"/>
        <v>1</v>
      </c>
      <c r="I7318" s="6" t="str">
        <f>IF(OR(A7318="",COUNTIF('Message audit'!$A$2:$A$201,A7318)=0,AND(B7318&lt;&gt;"To",B7318&lt;&gt;"CC",B7318&lt;&gt;"BCC"),E7318&lt;&gt;"BASIC_OK"),"REVIEW","OK")</f>
        <v>OK</v>
      </c>
    </row>
    <row r="7319">
      <c r="A7319" s="5" t="s">
        <v>288</v>
      </c>
      <c r="B7319" s="5" t="s">
        <v>21</v>
      </c>
      <c r="C7319" s="5" t="s">
        <v>2547</v>
      </c>
      <c r="D7319" s="6" t="str">
        <f t="shared" si="1"/>
        <v>person2318@demo.invalid</v>
      </c>
      <c r="E7319" s="6" t="str">
        <f t="shared" si="2"/>
        <v>BASIC_OK</v>
      </c>
      <c r="F7319" s="6" t="str">
        <f>IF(E7319&lt;&gt;"BASIC_OK","REVIEW",IF(RIGHT(D7319,LEN(LOWER(TRIM('Audit summary'!$B$16)))+1)="@"&amp;LOWER(TRIM('Audit summary'!$B$16)),"INTERNAL","EXTERNAL"))</f>
        <v>INTERNAL</v>
      </c>
      <c r="G7319" s="6">
        <f t="shared" si="3"/>
        <v>0</v>
      </c>
      <c r="H7319" s="6">
        <f t="shared" si="4"/>
        <v>1</v>
      </c>
      <c r="I7319" s="6" t="str">
        <f>IF(OR(A7319="",COUNTIF('Message audit'!$A$2:$A$201,A7319)=0,AND(B7319&lt;&gt;"To",B7319&lt;&gt;"CC",B7319&lt;&gt;"BCC"),E7319&lt;&gt;"BASIC_OK"),"REVIEW","OK")</f>
        <v>OK</v>
      </c>
    </row>
    <row r="7320">
      <c r="A7320" s="5" t="s">
        <v>288</v>
      </c>
      <c r="B7320" s="5" t="s">
        <v>50</v>
      </c>
      <c r="C7320" s="5" t="s">
        <v>2548</v>
      </c>
      <c r="D7320" s="6" t="str">
        <f t="shared" si="1"/>
        <v>person2319@demo.invalid</v>
      </c>
      <c r="E7320" s="6" t="str">
        <f t="shared" si="2"/>
        <v>BASIC_OK</v>
      </c>
      <c r="F7320" s="6" t="str">
        <f>IF(E7320&lt;&gt;"BASIC_OK","REVIEW",IF(RIGHT(D7320,LEN(LOWER(TRIM('Audit summary'!$B$16)))+1)="@"&amp;LOWER(TRIM('Audit summary'!$B$16)),"INTERNAL","EXTERNAL"))</f>
        <v>INTERNAL</v>
      </c>
      <c r="G7320" s="6">
        <f t="shared" si="3"/>
        <v>0</v>
      </c>
      <c r="H7320" s="6">
        <f t="shared" si="4"/>
        <v>1</v>
      </c>
      <c r="I7320" s="6" t="str">
        <f>IF(OR(A7320="",COUNTIF('Message audit'!$A$2:$A$201,A7320)=0,AND(B7320&lt;&gt;"To",B7320&lt;&gt;"CC",B7320&lt;&gt;"BCC"),E7320&lt;&gt;"BASIC_OK"),"REVIEW","OK")</f>
        <v>OK</v>
      </c>
    </row>
    <row r="7321">
      <c r="A7321" s="5" t="s">
        <v>288</v>
      </c>
      <c r="B7321" s="5" t="s">
        <v>65</v>
      </c>
      <c r="C7321" s="5" t="s">
        <v>2549</v>
      </c>
      <c r="D7321" s="6" t="str">
        <f t="shared" si="1"/>
        <v>person2320@example.org</v>
      </c>
      <c r="E7321" s="6" t="str">
        <f t="shared" si="2"/>
        <v>BASIC_OK</v>
      </c>
      <c r="F7321" s="6" t="str">
        <f>IF(E7321&lt;&gt;"BASIC_OK","REVIEW",IF(RIGHT(D7321,LEN(LOWER(TRIM('Audit summary'!$B$16)))+1)="@"&amp;LOWER(TRIM('Audit summary'!$B$16)),"INTERNAL","EXTERNAL"))</f>
        <v>EXTERNAL</v>
      </c>
      <c r="G7321" s="6">
        <f t="shared" si="3"/>
        <v>0</v>
      </c>
      <c r="H7321" s="6">
        <f t="shared" si="4"/>
        <v>1</v>
      </c>
      <c r="I7321" s="6" t="str">
        <f>IF(OR(A7321="",COUNTIF('Message audit'!$A$2:$A$201,A7321)=0,AND(B7321&lt;&gt;"To",B7321&lt;&gt;"CC",B7321&lt;&gt;"BCC"),E7321&lt;&gt;"BASIC_OK"),"REVIEW","OK")</f>
        <v>OK</v>
      </c>
    </row>
    <row r="7322">
      <c r="A7322" s="5" t="s">
        <v>288</v>
      </c>
      <c r="B7322" s="5" t="s">
        <v>21</v>
      </c>
      <c r="C7322" s="5" t="s">
        <v>2550</v>
      </c>
      <c r="D7322" s="6" t="str">
        <f t="shared" si="1"/>
        <v>person2321@demo.invalid</v>
      </c>
      <c r="E7322" s="6" t="str">
        <f t="shared" si="2"/>
        <v>BASIC_OK</v>
      </c>
      <c r="F7322" s="6" t="str">
        <f>IF(E7322&lt;&gt;"BASIC_OK","REVIEW",IF(RIGHT(D7322,LEN(LOWER(TRIM('Audit summary'!$B$16)))+1)="@"&amp;LOWER(TRIM('Audit summary'!$B$16)),"INTERNAL","EXTERNAL"))</f>
        <v>INTERNAL</v>
      </c>
      <c r="G7322" s="6">
        <f t="shared" si="3"/>
        <v>0</v>
      </c>
      <c r="H7322" s="6">
        <f t="shared" si="4"/>
        <v>1</v>
      </c>
      <c r="I7322" s="6" t="str">
        <f>IF(OR(A7322="",COUNTIF('Message audit'!$A$2:$A$201,A7322)=0,AND(B7322&lt;&gt;"To",B7322&lt;&gt;"CC",B7322&lt;&gt;"BCC"),E7322&lt;&gt;"BASIC_OK"),"REVIEW","OK")</f>
        <v>OK</v>
      </c>
    </row>
    <row r="7323">
      <c r="A7323" s="5" t="s">
        <v>288</v>
      </c>
      <c r="B7323" s="5" t="s">
        <v>50</v>
      </c>
      <c r="C7323" s="5" t="s">
        <v>2551</v>
      </c>
      <c r="D7323" s="6" t="str">
        <f t="shared" si="1"/>
        <v>person2322@demo.invalid</v>
      </c>
      <c r="E7323" s="6" t="str">
        <f t="shared" si="2"/>
        <v>BASIC_OK</v>
      </c>
      <c r="F7323" s="6" t="str">
        <f>IF(E7323&lt;&gt;"BASIC_OK","REVIEW",IF(RIGHT(D7323,LEN(LOWER(TRIM('Audit summary'!$B$16)))+1)="@"&amp;LOWER(TRIM('Audit summary'!$B$16)),"INTERNAL","EXTERNAL"))</f>
        <v>INTERNAL</v>
      </c>
      <c r="G7323" s="6">
        <f t="shared" si="3"/>
        <v>0</v>
      </c>
      <c r="H7323" s="6">
        <f t="shared" si="4"/>
        <v>1</v>
      </c>
      <c r="I7323" s="6" t="str">
        <f>IF(OR(A7323="",COUNTIF('Message audit'!$A$2:$A$201,A7323)=0,AND(B7323&lt;&gt;"To",B7323&lt;&gt;"CC",B7323&lt;&gt;"BCC"),E7323&lt;&gt;"BASIC_OK"),"REVIEW","OK")</f>
        <v>OK</v>
      </c>
    </row>
    <row r="7324">
      <c r="A7324" s="5" t="s">
        <v>288</v>
      </c>
      <c r="B7324" s="5" t="s">
        <v>65</v>
      </c>
      <c r="C7324" s="5" t="s">
        <v>2552</v>
      </c>
      <c r="D7324" s="6" t="str">
        <f t="shared" si="1"/>
        <v>person2323@demo.invalid</v>
      </c>
      <c r="E7324" s="6" t="str">
        <f t="shared" si="2"/>
        <v>BASIC_OK</v>
      </c>
      <c r="F7324" s="6" t="str">
        <f>IF(E7324&lt;&gt;"BASIC_OK","REVIEW",IF(RIGHT(D7324,LEN(LOWER(TRIM('Audit summary'!$B$16)))+1)="@"&amp;LOWER(TRIM('Audit summary'!$B$16)),"INTERNAL","EXTERNAL"))</f>
        <v>INTERNAL</v>
      </c>
      <c r="G7324" s="6">
        <f t="shared" si="3"/>
        <v>0</v>
      </c>
      <c r="H7324" s="6">
        <f t="shared" si="4"/>
        <v>1</v>
      </c>
      <c r="I7324" s="6" t="str">
        <f>IF(OR(A7324="",COUNTIF('Message audit'!$A$2:$A$201,A7324)=0,AND(B7324&lt;&gt;"To",B7324&lt;&gt;"CC",B7324&lt;&gt;"BCC"),E7324&lt;&gt;"BASIC_OK"),"REVIEW","OK")</f>
        <v>OK</v>
      </c>
    </row>
    <row r="7325">
      <c r="A7325" s="5" t="s">
        <v>288</v>
      </c>
      <c r="B7325" s="5" t="s">
        <v>21</v>
      </c>
      <c r="C7325" s="5" t="s">
        <v>2553</v>
      </c>
      <c r="D7325" s="6" t="str">
        <f t="shared" si="1"/>
        <v>person2324@demo.invalid</v>
      </c>
      <c r="E7325" s="6" t="str">
        <f t="shared" si="2"/>
        <v>BASIC_OK</v>
      </c>
      <c r="F7325" s="6" t="str">
        <f>IF(E7325&lt;&gt;"BASIC_OK","REVIEW",IF(RIGHT(D7325,LEN(LOWER(TRIM('Audit summary'!$B$16)))+1)="@"&amp;LOWER(TRIM('Audit summary'!$B$16)),"INTERNAL","EXTERNAL"))</f>
        <v>INTERNAL</v>
      </c>
      <c r="G7325" s="6">
        <f t="shared" si="3"/>
        <v>0</v>
      </c>
      <c r="H7325" s="6">
        <f t="shared" si="4"/>
        <v>1</v>
      </c>
      <c r="I7325" s="6" t="str">
        <f>IF(OR(A7325="",COUNTIF('Message audit'!$A$2:$A$201,A7325)=0,AND(B7325&lt;&gt;"To",B7325&lt;&gt;"CC",B7325&lt;&gt;"BCC"),E7325&lt;&gt;"BASIC_OK"),"REVIEW","OK")</f>
        <v>OK</v>
      </c>
    </row>
    <row r="7326">
      <c r="A7326" s="5" t="s">
        <v>288</v>
      </c>
      <c r="B7326" s="5" t="s">
        <v>50</v>
      </c>
      <c r="C7326" s="5" t="s">
        <v>2554</v>
      </c>
      <c r="D7326" s="6" t="str">
        <f t="shared" si="1"/>
        <v>person2325@example.org</v>
      </c>
      <c r="E7326" s="6" t="str">
        <f t="shared" si="2"/>
        <v>BASIC_OK</v>
      </c>
      <c r="F7326" s="6" t="str">
        <f>IF(E7326&lt;&gt;"BASIC_OK","REVIEW",IF(RIGHT(D7326,LEN(LOWER(TRIM('Audit summary'!$B$16)))+1)="@"&amp;LOWER(TRIM('Audit summary'!$B$16)),"INTERNAL","EXTERNAL"))</f>
        <v>EXTERNAL</v>
      </c>
      <c r="G7326" s="6">
        <f t="shared" si="3"/>
        <v>0</v>
      </c>
      <c r="H7326" s="6">
        <f t="shared" si="4"/>
        <v>1</v>
      </c>
      <c r="I7326" s="6" t="str">
        <f>IF(OR(A7326="",COUNTIF('Message audit'!$A$2:$A$201,A7326)=0,AND(B7326&lt;&gt;"To",B7326&lt;&gt;"CC",B7326&lt;&gt;"BCC"),E7326&lt;&gt;"BASIC_OK"),"REVIEW","OK")</f>
        <v>OK</v>
      </c>
    </row>
    <row r="7327">
      <c r="A7327" s="5" t="s">
        <v>288</v>
      </c>
      <c r="B7327" s="5" t="s">
        <v>65</v>
      </c>
      <c r="C7327" s="5" t="s">
        <v>2555</v>
      </c>
      <c r="D7327" s="6" t="str">
        <f t="shared" si="1"/>
        <v>person2326@demo.invalid</v>
      </c>
      <c r="E7327" s="6" t="str">
        <f t="shared" si="2"/>
        <v>BASIC_OK</v>
      </c>
      <c r="F7327" s="6" t="str">
        <f>IF(E7327&lt;&gt;"BASIC_OK","REVIEW",IF(RIGHT(D7327,LEN(LOWER(TRIM('Audit summary'!$B$16)))+1)="@"&amp;LOWER(TRIM('Audit summary'!$B$16)),"INTERNAL","EXTERNAL"))</f>
        <v>INTERNAL</v>
      </c>
      <c r="G7327" s="6">
        <f t="shared" si="3"/>
        <v>0</v>
      </c>
      <c r="H7327" s="6">
        <f t="shared" si="4"/>
        <v>1</v>
      </c>
      <c r="I7327" s="6" t="str">
        <f>IF(OR(A7327="",COUNTIF('Message audit'!$A$2:$A$201,A7327)=0,AND(B7327&lt;&gt;"To",B7327&lt;&gt;"CC",B7327&lt;&gt;"BCC"),E7327&lt;&gt;"BASIC_OK"),"REVIEW","OK")</f>
        <v>OK</v>
      </c>
    </row>
    <row r="7328">
      <c r="A7328" s="5" t="s">
        <v>288</v>
      </c>
      <c r="B7328" s="5" t="s">
        <v>21</v>
      </c>
      <c r="C7328" s="5" t="s">
        <v>2556</v>
      </c>
      <c r="D7328" s="6" t="str">
        <f t="shared" si="1"/>
        <v>person2327@demo.invalid</v>
      </c>
      <c r="E7328" s="6" t="str">
        <f t="shared" si="2"/>
        <v>BASIC_OK</v>
      </c>
      <c r="F7328" s="6" t="str">
        <f>IF(E7328&lt;&gt;"BASIC_OK","REVIEW",IF(RIGHT(D7328,LEN(LOWER(TRIM('Audit summary'!$B$16)))+1)="@"&amp;LOWER(TRIM('Audit summary'!$B$16)),"INTERNAL","EXTERNAL"))</f>
        <v>INTERNAL</v>
      </c>
      <c r="G7328" s="6">
        <f t="shared" si="3"/>
        <v>0</v>
      </c>
      <c r="H7328" s="6">
        <f t="shared" si="4"/>
        <v>1</v>
      </c>
      <c r="I7328" s="6" t="str">
        <f>IF(OR(A7328="",COUNTIF('Message audit'!$A$2:$A$201,A7328)=0,AND(B7328&lt;&gt;"To",B7328&lt;&gt;"CC",B7328&lt;&gt;"BCC"),E7328&lt;&gt;"BASIC_OK"),"REVIEW","OK")</f>
        <v>OK</v>
      </c>
    </row>
    <row r="7329">
      <c r="A7329" s="5" t="s">
        <v>288</v>
      </c>
      <c r="B7329" s="5" t="s">
        <v>50</v>
      </c>
      <c r="C7329" s="5" t="s">
        <v>2557</v>
      </c>
      <c r="D7329" s="6" t="str">
        <f t="shared" si="1"/>
        <v>person2328@demo.invalid</v>
      </c>
      <c r="E7329" s="6" t="str">
        <f t="shared" si="2"/>
        <v>BASIC_OK</v>
      </c>
      <c r="F7329" s="6" t="str">
        <f>IF(E7329&lt;&gt;"BASIC_OK","REVIEW",IF(RIGHT(D7329,LEN(LOWER(TRIM('Audit summary'!$B$16)))+1)="@"&amp;LOWER(TRIM('Audit summary'!$B$16)),"INTERNAL","EXTERNAL"))</f>
        <v>INTERNAL</v>
      </c>
      <c r="G7329" s="6">
        <f t="shared" si="3"/>
        <v>0</v>
      </c>
      <c r="H7329" s="6">
        <f t="shared" si="4"/>
        <v>1</v>
      </c>
      <c r="I7329" s="6" t="str">
        <f>IF(OR(A7329="",COUNTIF('Message audit'!$A$2:$A$201,A7329)=0,AND(B7329&lt;&gt;"To",B7329&lt;&gt;"CC",B7329&lt;&gt;"BCC"),E7329&lt;&gt;"BASIC_OK"),"REVIEW","OK")</f>
        <v>OK</v>
      </c>
    </row>
    <row r="7330">
      <c r="A7330" s="5" t="s">
        <v>288</v>
      </c>
      <c r="B7330" s="5" t="s">
        <v>65</v>
      </c>
      <c r="C7330" s="5" t="s">
        <v>2558</v>
      </c>
      <c r="D7330" s="6" t="str">
        <f t="shared" si="1"/>
        <v>person2329@demo.invalid</v>
      </c>
      <c r="E7330" s="6" t="str">
        <f t="shared" si="2"/>
        <v>BASIC_OK</v>
      </c>
      <c r="F7330" s="6" t="str">
        <f>IF(E7330&lt;&gt;"BASIC_OK","REVIEW",IF(RIGHT(D7330,LEN(LOWER(TRIM('Audit summary'!$B$16)))+1)="@"&amp;LOWER(TRIM('Audit summary'!$B$16)),"INTERNAL","EXTERNAL"))</f>
        <v>INTERNAL</v>
      </c>
      <c r="G7330" s="6">
        <f t="shared" si="3"/>
        <v>0</v>
      </c>
      <c r="H7330" s="6">
        <f t="shared" si="4"/>
        <v>1</v>
      </c>
      <c r="I7330" s="6" t="str">
        <f>IF(OR(A7330="",COUNTIF('Message audit'!$A$2:$A$201,A7330)=0,AND(B7330&lt;&gt;"To",B7330&lt;&gt;"CC",B7330&lt;&gt;"BCC"),E7330&lt;&gt;"BASIC_OK"),"REVIEW","OK")</f>
        <v>OK</v>
      </c>
    </row>
    <row r="7331">
      <c r="A7331" s="5" t="s">
        <v>288</v>
      </c>
      <c r="B7331" s="5" t="s">
        <v>21</v>
      </c>
      <c r="C7331" s="5" t="s">
        <v>2559</v>
      </c>
      <c r="D7331" s="6" t="str">
        <f t="shared" si="1"/>
        <v>person2330@example.org</v>
      </c>
      <c r="E7331" s="6" t="str">
        <f t="shared" si="2"/>
        <v>BASIC_OK</v>
      </c>
      <c r="F7331" s="6" t="str">
        <f>IF(E7331&lt;&gt;"BASIC_OK","REVIEW",IF(RIGHT(D7331,LEN(LOWER(TRIM('Audit summary'!$B$16)))+1)="@"&amp;LOWER(TRIM('Audit summary'!$B$16)),"INTERNAL","EXTERNAL"))</f>
        <v>EXTERNAL</v>
      </c>
      <c r="G7331" s="6">
        <f t="shared" si="3"/>
        <v>0</v>
      </c>
      <c r="H7331" s="6">
        <f t="shared" si="4"/>
        <v>1</v>
      </c>
      <c r="I7331" s="6" t="str">
        <f>IF(OR(A7331="",COUNTIF('Message audit'!$A$2:$A$201,A7331)=0,AND(B7331&lt;&gt;"To",B7331&lt;&gt;"CC",B7331&lt;&gt;"BCC"),E7331&lt;&gt;"BASIC_OK"),"REVIEW","OK")</f>
        <v>OK</v>
      </c>
    </row>
    <row r="7332">
      <c r="A7332" s="5" t="s">
        <v>288</v>
      </c>
      <c r="B7332" s="5" t="s">
        <v>50</v>
      </c>
      <c r="C7332" s="5" t="s">
        <v>2560</v>
      </c>
      <c r="D7332" s="6" t="str">
        <f t="shared" si="1"/>
        <v>person2331@demo.invalid</v>
      </c>
      <c r="E7332" s="6" t="str">
        <f t="shared" si="2"/>
        <v>BASIC_OK</v>
      </c>
      <c r="F7332" s="6" t="str">
        <f>IF(E7332&lt;&gt;"BASIC_OK","REVIEW",IF(RIGHT(D7332,LEN(LOWER(TRIM('Audit summary'!$B$16)))+1)="@"&amp;LOWER(TRIM('Audit summary'!$B$16)),"INTERNAL","EXTERNAL"))</f>
        <v>INTERNAL</v>
      </c>
      <c r="G7332" s="6">
        <f t="shared" si="3"/>
        <v>0</v>
      </c>
      <c r="H7332" s="6">
        <f t="shared" si="4"/>
        <v>1</v>
      </c>
      <c r="I7332" s="6" t="str">
        <f>IF(OR(A7332="",COUNTIF('Message audit'!$A$2:$A$201,A7332)=0,AND(B7332&lt;&gt;"To",B7332&lt;&gt;"CC",B7332&lt;&gt;"BCC"),E7332&lt;&gt;"BASIC_OK"),"REVIEW","OK")</f>
        <v>OK</v>
      </c>
    </row>
    <row r="7333">
      <c r="A7333" s="5" t="s">
        <v>288</v>
      </c>
      <c r="B7333" s="5" t="s">
        <v>65</v>
      </c>
      <c r="C7333" s="5" t="s">
        <v>2561</v>
      </c>
      <c r="D7333" s="6" t="str">
        <f t="shared" si="1"/>
        <v>person2332@demo.invalid</v>
      </c>
      <c r="E7333" s="6" t="str">
        <f t="shared" si="2"/>
        <v>BASIC_OK</v>
      </c>
      <c r="F7333" s="6" t="str">
        <f>IF(E7333&lt;&gt;"BASIC_OK","REVIEW",IF(RIGHT(D7333,LEN(LOWER(TRIM('Audit summary'!$B$16)))+1)="@"&amp;LOWER(TRIM('Audit summary'!$B$16)),"INTERNAL","EXTERNAL"))</f>
        <v>INTERNAL</v>
      </c>
      <c r="G7333" s="6">
        <f t="shared" si="3"/>
        <v>0</v>
      </c>
      <c r="H7333" s="6">
        <f t="shared" si="4"/>
        <v>1</v>
      </c>
      <c r="I7333" s="6" t="str">
        <f>IF(OR(A7333="",COUNTIF('Message audit'!$A$2:$A$201,A7333)=0,AND(B7333&lt;&gt;"To",B7333&lt;&gt;"CC",B7333&lt;&gt;"BCC"),E7333&lt;&gt;"BASIC_OK"),"REVIEW","OK")</f>
        <v>OK</v>
      </c>
    </row>
    <row r="7334">
      <c r="A7334" s="5" t="s">
        <v>288</v>
      </c>
      <c r="B7334" s="5" t="s">
        <v>21</v>
      </c>
      <c r="C7334" s="5" t="s">
        <v>2562</v>
      </c>
      <c r="D7334" s="6" t="str">
        <f t="shared" si="1"/>
        <v>person2333@demo.invalid</v>
      </c>
      <c r="E7334" s="6" t="str">
        <f t="shared" si="2"/>
        <v>BASIC_OK</v>
      </c>
      <c r="F7334" s="6" t="str">
        <f>IF(E7334&lt;&gt;"BASIC_OK","REVIEW",IF(RIGHT(D7334,LEN(LOWER(TRIM('Audit summary'!$B$16)))+1)="@"&amp;LOWER(TRIM('Audit summary'!$B$16)),"INTERNAL","EXTERNAL"))</f>
        <v>INTERNAL</v>
      </c>
      <c r="G7334" s="6">
        <f t="shared" si="3"/>
        <v>0</v>
      </c>
      <c r="H7334" s="6">
        <f t="shared" si="4"/>
        <v>1</v>
      </c>
      <c r="I7334" s="6" t="str">
        <f>IF(OR(A7334="",COUNTIF('Message audit'!$A$2:$A$201,A7334)=0,AND(B7334&lt;&gt;"To",B7334&lt;&gt;"CC",B7334&lt;&gt;"BCC"),E7334&lt;&gt;"BASIC_OK"),"REVIEW","OK")</f>
        <v>OK</v>
      </c>
    </row>
    <row r="7335">
      <c r="A7335" s="5" t="s">
        <v>288</v>
      </c>
      <c r="B7335" s="5" t="s">
        <v>50</v>
      </c>
      <c r="C7335" s="5" t="s">
        <v>2563</v>
      </c>
      <c r="D7335" s="6" t="str">
        <f t="shared" si="1"/>
        <v>person2334@demo.invalid</v>
      </c>
      <c r="E7335" s="6" t="str">
        <f t="shared" si="2"/>
        <v>BASIC_OK</v>
      </c>
      <c r="F7335" s="6" t="str">
        <f>IF(E7335&lt;&gt;"BASIC_OK","REVIEW",IF(RIGHT(D7335,LEN(LOWER(TRIM('Audit summary'!$B$16)))+1)="@"&amp;LOWER(TRIM('Audit summary'!$B$16)),"INTERNAL","EXTERNAL"))</f>
        <v>INTERNAL</v>
      </c>
      <c r="G7335" s="6">
        <f t="shared" si="3"/>
        <v>0</v>
      </c>
      <c r="H7335" s="6">
        <f t="shared" si="4"/>
        <v>1</v>
      </c>
      <c r="I7335" s="6" t="str">
        <f>IF(OR(A7335="",COUNTIF('Message audit'!$A$2:$A$201,A7335)=0,AND(B7335&lt;&gt;"To",B7335&lt;&gt;"CC",B7335&lt;&gt;"BCC"),E7335&lt;&gt;"BASIC_OK"),"REVIEW","OK")</f>
        <v>OK</v>
      </c>
    </row>
    <row r="7336">
      <c r="A7336" s="5" t="s">
        <v>288</v>
      </c>
      <c r="B7336" s="5" t="s">
        <v>65</v>
      </c>
      <c r="C7336" s="5" t="s">
        <v>2564</v>
      </c>
      <c r="D7336" s="6" t="str">
        <f t="shared" si="1"/>
        <v>person2335@example.org</v>
      </c>
      <c r="E7336" s="6" t="str">
        <f t="shared" si="2"/>
        <v>BASIC_OK</v>
      </c>
      <c r="F7336" s="6" t="str">
        <f>IF(E7336&lt;&gt;"BASIC_OK","REVIEW",IF(RIGHT(D7336,LEN(LOWER(TRIM('Audit summary'!$B$16)))+1)="@"&amp;LOWER(TRIM('Audit summary'!$B$16)),"INTERNAL","EXTERNAL"))</f>
        <v>EXTERNAL</v>
      </c>
      <c r="G7336" s="6">
        <f t="shared" si="3"/>
        <v>0</v>
      </c>
      <c r="H7336" s="6">
        <f t="shared" si="4"/>
        <v>1</v>
      </c>
      <c r="I7336" s="6" t="str">
        <f>IF(OR(A7336="",COUNTIF('Message audit'!$A$2:$A$201,A7336)=0,AND(B7336&lt;&gt;"To",B7336&lt;&gt;"CC",B7336&lt;&gt;"BCC"),E7336&lt;&gt;"BASIC_OK"),"REVIEW","OK")</f>
        <v>OK</v>
      </c>
    </row>
    <row r="7337">
      <c r="A7337" s="5" t="s">
        <v>288</v>
      </c>
      <c r="B7337" s="5" t="s">
        <v>21</v>
      </c>
      <c r="C7337" s="5" t="s">
        <v>2565</v>
      </c>
      <c r="D7337" s="6" t="str">
        <f t="shared" si="1"/>
        <v>person2336@demo.invalid</v>
      </c>
      <c r="E7337" s="6" t="str">
        <f t="shared" si="2"/>
        <v>BASIC_OK</v>
      </c>
      <c r="F7337" s="6" t="str">
        <f>IF(E7337&lt;&gt;"BASIC_OK","REVIEW",IF(RIGHT(D7337,LEN(LOWER(TRIM('Audit summary'!$B$16)))+1)="@"&amp;LOWER(TRIM('Audit summary'!$B$16)),"INTERNAL","EXTERNAL"))</f>
        <v>INTERNAL</v>
      </c>
      <c r="G7337" s="6">
        <f t="shared" si="3"/>
        <v>0</v>
      </c>
      <c r="H7337" s="6">
        <f t="shared" si="4"/>
        <v>1</v>
      </c>
      <c r="I7337" s="6" t="str">
        <f>IF(OR(A7337="",COUNTIF('Message audit'!$A$2:$A$201,A7337)=0,AND(B7337&lt;&gt;"To",B7337&lt;&gt;"CC",B7337&lt;&gt;"BCC"),E7337&lt;&gt;"BASIC_OK"),"REVIEW","OK")</f>
        <v>OK</v>
      </c>
    </row>
    <row r="7338">
      <c r="A7338" s="5" t="s">
        <v>288</v>
      </c>
      <c r="B7338" s="5" t="s">
        <v>50</v>
      </c>
      <c r="C7338" s="5" t="s">
        <v>2566</v>
      </c>
      <c r="D7338" s="6" t="str">
        <f t="shared" si="1"/>
        <v>person2337@demo.invalid</v>
      </c>
      <c r="E7338" s="6" t="str">
        <f t="shared" si="2"/>
        <v>BASIC_OK</v>
      </c>
      <c r="F7338" s="6" t="str">
        <f>IF(E7338&lt;&gt;"BASIC_OK","REVIEW",IF(RIGHT(D7338,LEN(LOWER(TRIM('Audit summary'!$B$16)))+1)="@"&amp;LOWER(TRIM('Audit summary'!$B$16)),"INTERNAL","EXTERNAL"))</f>
        <v>INTERNAL</v>
      </c>
      <c r="G7338" s="6">
        <f t="shared" si="3"/>
        <v>0</v>
      </c>
      <c r="H7338" s="6">
        <f t="shared" si="4"/>
        <v>1</v>
      </c>
      <c r="I7338" s="6" t="str">
        <f>IF(OR(A7338="",COUNTIF('Message audit'!$A$2:$A$201,A7338)=0,AND(B7338&lt;&gt;"To",B7338&lt;&gt;"CC",B7338&lt;&gt;"BCC"),E7338&lt;&gt;"BASIC_OK"),"REVIEW","OK")</f>
        <v>OK</v>
      </c>
    </row>
    <row r="7339">
      <c r="A7339" s="5" t="s">
        <v>288</v>
      </c>
      <c r="B7339" s="5" t="s">
        <v>65</v>
      </c>
      <c r="C7339" s="5" t="s">
        <v>2567</v>
      </c>
      <c r="D7339" s="6" t="str">
        <f t="shared" si="1"/>
        <v>person2338@demo.invalid</v>
      </c>
      <c r="E7339" s="6" t="str">
        <f t="shared" si="2"/>
        <v>BASIC_OK</v>
      </c>
      <c r="F7339" s="6" t="str">
        <f>IF(E7339&lt;&gt;"BASIC_OK","REVIEW",IF(RIGHT(D7339,LEN(LOWER(TRIM('Audit summary'!$B$16)))+1)="@"&amp;LOWER(TRIM('Audit summary'!$B$16)),"INTERNAL","EXTERNAL"))</f>
        <v>INTERNAL</v>
      </c>
      <c r="G7339" s="6">
        <f t="shared" si="3"/>
        <v>0</v>
      </c>
      <c r="H7339" s="6">
        <f t="shared" si="4"/>
        <v>1</v>
      </c>
      <c r="I7339" s="6" t="str">
        <f>IF(OR(A7339="",COUNTIF('Message audit'!$A$2:$A$201,A7339)=0,AND(B7339&lt;&gt;"To",B7339&lt;&gt;"CC",B7339&lt;&gt;"BCC"),E7339&lt;&gt;"BASIC_OK"),"REVIEW","OK")</f>
        <v>OK</v>
      </c>
    </row>
    <row r="7340">
      <c r="A7340" s="5" t="s">
        <v>288</v>
      </c>
      <c r="B7340" s="5" t="s">
        <v>21</v>
      </c>
      <c r="C7340" s="5" t="s">
        <v>2568</v>
      </c>
      <c r="D7340" s="6" t="str">
        <f t="shared" si="1"/>
        <v>person2339@demo.invalid</v>
      </c>
      <c r="E7340" s="6" t="str">
        <f t="shared" si="2"/>
        <v>BASIC_OK</v>
      </c>
      <c r="F7340" s="6" t="str">
        <f>IF(E7340&lt;&gt;"BASIC_OK","REVIEW",IF(RIGHT(D7340,LEN(LOWER(TRIM('Audit summary'!$B$16)))+1)="@"&amp;LOWER(TRIM('Audit summary'!$B$16)),"INTERNAL","EXTERNAL"))</f>
        <v>INTERNAL</v>
      </c>
      <c r="G7340" s="6">
        <f t="shared" si="3"/>
        <v>0</v>
      </c>
      <c r="H7340" s="6">
        <f t="shared" si="4"/>
        <v>1</v>
      </c>
      <c r="I7340" s="6" t="str">
        <f>IF(OR(A7340="",COUNTIF('Message audit'!$A$2:$A$201,A7340)=0,AND(B7340&lt;&gt;"To",B7340&lt;&gt;"CC",B7340&lt;&gt;"BCC"),E7340&lt;&gt;"BASIC_OK"),"REVIEW","OK")</f>
        <v>OK</v>
      </c>
    </row>
    <row r="7341">
      <c r="A7341" s="5" t="s">
        <v>288</v>
      </c>
      <c r="B7341" s="5" t="s">
        <v>50</v>
      </c>
      <c r="C7341" s="5" t="s">
        <v>2569</v>
      </c>
      <c r="D7341" s="6" t="str">
        <f t="shared" si="1"/>
        <v>person2340@example.org</v>
      </c>
      <c r="E7341" s="6" t="str">
        <f t="shared" si="2"/>
        <v>BASIC_OK</v>
      </c>
      <c r="F7341" s="6" t="str">
        <f>IF(E7341&lt;&gt;"BASIC_OK","REVIEW",IF(RIGHT(D7341,LEN(LOWER(TRIM('Audit summary'!$B$16)))+1)="@"&amp;LOWER(TRIM('Audit summary'!$B$16)),"INTERNAL","EXTERNAL"))</f>
        <v>EXTERNAL</v>
      </c>
      <c r="G7341" s="6">
        <f t="shared" si="3"/>
        <v>0</v>
      </c>
      <c r="H7341" s="6">
        <f t="shared" si="4"/>
        <v>1</v>
      </c>
      <c r="I7341" s="6" t="str">
        <f>IF(OR(A7341="",COUNTIF('Message audit'!$A$2:$A$201,A7341)=0,AND(B7341&lt;&gt;"To",B7341&lt;&gt;"CC",B7341&lt;&gt;"BCC"),E7341&lt;&gt;"BASIC_OK"),"REVIEW","OK")</f>
        <v>OK</v>
      </c>
    </row>
    <row r="7342">
      <c r="A7342" s="5" t="s">
        <v>288</v>
      </c>
      <c r="B7342" s="5" t="s">
        <v>65</v>
      </c>
      <c r="C7342" s="5" t="s">
        <v>2570</v>
      </c>
      <c r="D7342" s="6" t="str">
        <f t="shared" si="1"/>
        <v>person2341@demo.invalid</v>
      </c>
      <c r="E7342" s="6" t="str">
        <f t="shared" si="2"/>
        <v>BASIC_OK</v>
      </c>
      <c r="F7342" s="6" t="str">
        <f>IF(E7342&lt;&gt;"BASIC_OK","REVIEW",IF(RIGHT(D7342,LEN(LOWER(TRIM('Audit summary'!$B$16)))+1)="@"&amp;LOWER(TRIM('Audit summary'!$B$16)),"INTERNAL","EXTERNAL"))</f>
        <v>INTERNAL</v>
      </c>
      <c r="G7342" s="6">
        <f t="shared" si="3"/>
        <v>0</v>
      </c>
      <c r="H7342" s="6">
        <f t="shared" si="4"/>
        <v>1</v>
      </c>
      <c r="I7342" s="6" t="str">
        <f>IF(OR(A7342="",COUNTIF('Message audit'!$A$2:$A$201,A7342)=0,AND(B7342&lt;&gt;"To",B7342&lt;&gt;"CC",B7342&lt;&gt;"BCC"),E7342&lt;&gt;"BASIC_OK"),"REVIEW","OK")</f>
        <v>OK</v>
      </c>
    </row>
    <row r="7343">
      <c r="A7343" s="5" t="s">
        <v>288</v>
      </c>
      <c r="B7343" s="5" t="s">
        <v>21</v>
      </c>
      <c r="C7343" s="5" t="s">
        <v>2571</v>
      </c>
      <c r="D7343" s="6" t="str">
        <f t="shared" si="1"/>
        <v>person2342@demo.invalid</v>
      </c>
      <c r="E7343" s="6" t="str">
        <f t="shared" si="2"/>
        <v>BASIC_OK</v>
      </c>
      <c r="F7343" s="6" t="str">
        <f>IF(E7343&lt;&gt;"BASIC_OK","REVIEW",IF(RIGHT(D7343,LEN(LOWER(TRIM('Audit summary'!$B$16)))+1)="@"&amp;LOWER(TRIM('Audit summary'!$B$16)),"INTERNAL","EXTERNAL"))</f>
        <v>INTERNAL</v>
      </c>
      <c r="G7343" s="6">
        <f t="shared" si="3"/>
        <v>0</v>
      </c>
      <c r="H7343" s="6">
        <f t="shared" si="4"/>
        <v>1</v>
      </c>
      <c r="I7343" s="6" t="str">
        <f>IF(OR(A7343="",COUNTIF('Message audit'!$A$2:$A$201,A7343)=0,AND(B7343&lt;&gt;"To",B7343&lt;&gt;"CC",B7343&lt;&gt;"BCC"),E7343&lt;&gt;"BASIC_OK"),"REVIEW","OK")</f>
        <v>OK</v>
      </c>
    </row>
    <row r="7344">
      <c r="A7344" s="5" t="s">
        <v>288</v>
      </c>
      <c r="B7344" s="5" t="s">
        <v>50</v>
      </c>
      <c r="C7344" s="5" t="s">
        <v>2572</v>
      </c>
      <c r="D7344" s="6" t="str">
        <f t="shared" si="1"/>
        <v>person2343@demo.invalid</v>
      </c>
      <c r="E7344" s="6" t="str">
        <f t="shared" si="2"/>
        <v>BASIC_OK</v>
      </c>
      <c r="F7344" s="6" t="str">
        <f>IF(E7344&lt;&gt;"BASIC_OK","REVIEW",IF(RIGHT(D7344,LEN(LOWER(TRIM('Audit summary'!$B$16)))+1)="@"&amp;LOWER(TRIM('Audit summary'!$B$16)),"INTERNAL","EXTERNAL"))</f>
        <v>INTERNAL</v>
      </c>
      <c r="G7344" s="6">
        <f t="shared" si="3"/>
        <v>0</v>
      </c>
      <c r="H7344" s="6">
        <f t="shared" si="4"/>
        <v>1</v>
      </c>
      <c r="I7344" s="6" t="str">
        <f>IF(OR(A7344="",COUNTIF('Message audit'!$A$2:$A$201,A7344)=0,AND(B7344&lt;&gt;"To",B7344&lt;&gt;"CC",B7344&lt;&gt;"BCC"),E7344&lt;&gt;"BASIC_OK"),"REVIEW","OK")</f>
        <v>OK</v>
      </c>
    </row>
    <row r="7345">
      <c r="A7345" s="5" t="s">
        <v>288</v>
      </c>
      <c r="B7345" s="5" t="s">
        <v>65</v>
      </c>
      <c r="C7345" s="5" t="s">
        <v>2573</v>
      </c>
      <c r="D7345" s="6" t="str">
        <f t="shared" si="1"/>
        <v>person2344@demo.invalid</v>
      </c>
      <c r="E7345" s="6" t="str">
        <f t="shared" si="2"/>
        <v>BASIC_OK</v>
      </c>
      <c r="F7345" s="6" t="str">
        <f>IF(E7345&lt;&gt;"BASIC_OK","REVIEW",IF(RIGHT(D7345,LEN(LOWER(TRIM('Audit summary'!$B$16)))+1)="@"&amp;LOWER(TRIM('Audit summary'!$B$16)),"INTERNAL","EXTERNAL"))</f>
        <v>INTERNAL</v>
      </c>
      <c r="G7345" s="6">
        <f t="shared" si="3"/>
        <v>0</v>
      </c>
      <c r="H7345" s="6">
        <f t="shared" si="4"/>
        <v>1</v>
      </c>
      <c r="I7345" s="6" t="str">
        <f>IF(OR(A7345="",COUNTIF('Message audit'!$A$2:$A$201,A7345)=0,AND(B7345&lt;&gt;"To",B7345&lt;&gt;"CC",B7345&lt;&gt;"BCC"),E7345&lt;&gt;"BASIC_OK"),"REVIEW","OK")</f>
        <v>OK</v>
      </c>
    </row>
    <row r="7346">
      <c r="A7346" s="5" t="s">
        <v>288</v>
      </c>
      <c r="B7346" s="5" t="s">
        <v>21</v>
      </c>
      <c r="C7346" s="5" t="s">
        <v>2574</v>
      </c>
      <c r="D7346" s="6" t="str">
        <f t="shared" si="1"/>
        <v>person2345@example.org</v>
      </c>
      <c r="E7346" s="6" t="str">
        <f t="shared" si="2"/>
        <v>BASIC_OK</v>
      </c>
      <c r="F7346" s="6" t="str">
        <f>IF(E7346&lt;&gt;"BASIC_OK","REVIEW",IF(RIGHT(D7346,LEN(LOWER(TRIM('Audit summary'!$B$16)))+1)="@"&amp;LOWER(TRIM('Audit summary'!$B$16)),"INTERNAL","EXTERNAL"))</f>
        <v>EXTERNAL</v>
      </c>
      <c r="G7346" s="6">
        <f t="shared" si="3"/>
        <v>0</v>
      </c>
      <c r="H7346" s="6">
        <f t="shared" si="4"/>
        <v>1</v>
      </c>
      <c r="I7346" s="6" t="str">
        <f>IF(OR(A7346="",COUNTIF('Message audit'!$A$2:$A$201,A7346)=0,AND(B7346&lt;&gt;"To",B7346&lt;&gt;"CC",B7346&lt;&gt;"BCC"),E7346&lt;&gt;"BASIC_OK"),"REVIEW","OK")</f>
        <v>OK</v>
      </c>
    </row>
    <row r="7347">
      <c r="A7347" s="5" t="s">
        <v>288</v>
      </c>
      <c r="B7347" s="5" t="s">
        <v>50</v>
      </c>
      <c r="C7347" s="5" t="s">
        <v>2575</v>
      </c>
      <c r="D7347" s="6" t="str">
        <f t="shared" si="1"/>
        <v>person2346@demo.invalid</v>
      </c>
      <c r="E7347" s="6" t="str">
        <f t="shared" si="2"/>
        <v>BASIC_OK</v>
      </c>
      <c r="F7347" s="6" t="str">
        <f>IF(E7347&lt;&gt;"BASIC_OK","REVIEW",IF(RIGHT(D7347,LEN(LOWER(TRIM('Audit summary'!$B$16)))+1)="@"&amp;LOWER(TRIM('Audit summary'!$B$16)),"INTERNAL","EXTERNAL"))</f>
        <v>INTERNAL</v>
      </c>
      <c r="G7347" s="6">
        <f t="shared" si="3"/>
        <v>0</v>
      </c>
      <c r="H7347" s="6">
        <f t="shared" si="4"/>
        <v>1</v>
      </c>
      <c r="I7347" s="6" t="str">
        <f>IF(OR(A7347="",COUNTIF('Message audit'!$A$2:$A$201,A7347)=0,AND(B7347&lt;&gt;"To",B7347&lt;&gt;"CC",B7347&lt;&gt;"BCC"),E7347&lt;&gt;"BASIC_OK"),"REVIEW","OK")</f>
        <v>OK</v>
      </c>
    </row>
    <row r="7348">
      <c r="A7348" s="5" t="s">
        <v>288</v>
      </c>
      <c r="B7348" s="5" t="s">
        <v>65</v>
      </c>
      <c r="C7348" s="5" t="s">
        <v>2576</v>
      </c>
      <c r="D7348" s="6" t="str">
        <f t="shared" si="1"/>
        <v>person2347@demo.invalid</v>
      </c>
      <c r="E7348" s="6" t="str">
        <f t="shared" si="2"/>
        <v>BASIC_OK</v>
      </c>
      <c r="F7348" s="6" t="str">
        <f>IF(E7348&lt;&gt;"BASIC_OK","REVIEW",IF(RIGHT(D7348,LEN(LOWER(TRIM('Audit summary'!$B$16)))+1)="@"&amp;LOWER(TRIM('Audit summary'!$B$16)),"INTERNAL","EXTERNAL"))</f>
        <v>INTERNAL</v>
      </c>
      <c r="G7348" s="6">
        <f t="shared" si="3"/>
        <v>0</v>
      </c>
      <c r="H7348" s="6">
        <f t="shared" si="4"/>
        <v>1</v>
      </c>
      <c r="I7348" s="6" t="str">
        <f>IF(OR(A7348="",COUNTIF('Message audit'!$A$2:$A$201,A7348)=0,AND(B7348&lt;&gt;"To",B7348&lt;&gt;"CC",B7348&lt;&gt;"BCC"),E7348&lt;&gt;"BASIC_OK"),"REVIEW","OK")</f>
        <v>OK</v>
      </c>
    </row>
    <row r="7349">
      <c r="A7349" s="5" t="s">
        <v>288</v>
      </c>
      <c r="B7349" s="5" t="s">
        <v>21</v>
      </c>
      <c r="C7349" s="5" t="s">
        <v>2577</v>
      </c>
      <c r="D7349" s="6" t="str">
        <f t="shared" si="1"/>
        <v>person2348@demo.invalid</v>
      </c>
      <c r="E7349" s="6" t="str">
        <f t="shared" si="2"/>
        <v>BASIC_OK</v>
      </c>
      <c r="F7349" s="6" t="str">
        <f>IF(E7349&lt;&gt;"BASIC_OK","REVIEW",IF(RIGHT(D7349,LEN(LOWER(TRIM('Audit summary'!$B$16)))+1)="@"&amp;LOWER(TRIM('Audit summary'!$B$16)),"INTERNAL","EXTERNAL"))</f>
        <v>INTERNAL</v>
      </c>
      <c r="G7349" s="6">
        <f t="shared" si="3"/>
        <v>0</v>
      </c>
      <c r="H7349" s="6">
        <f t="shared" si="4"/>
        <v>1</v>
      </c>
      <c r="I7349" s="6" t="str">
        <f>IF(OR(A7349="",COUNTIF('Message audit'!$A$2:$A$201,A7349)=0,AND(B7349&lt;&gt;"To",B7349&lt;&gt;"CC",B7349&lt;&gt;"BCC"),E7349&lt;&gt;"BASIC_OK"),"REVIEW","OK")</f>
        <v>OK</v>
      </c>
    </row>
    <row r="7350">
      <c r="A7350" s="5" t="s">
        <v>288</v>
      </c>
      <c r="B7350" s="5" t="s">
        <v>50</v>
      </c>
      <c r="C7350" s="5" t="s">
        <v>2578</v>
      </c>
      <c r="D7350" s="6" t="str">
        <f t="shared" si="1"/>
        <v>person2349@demo.invalid</v>
      </c>
      <c r="E7350" s="6" t="str">
        <f t="shared" si="2"/>
        <v>BASIC_OK</v>
      </c>
      <c r="F7350" s="6" t="str">
        <f>IF(E7350&lt;&gt;"BASIC_OK","REVIEW",IF(RIGHT(D7350,LEN(LOWER(TRIM('Audit summary'!$B$16)))+1)="@"&amp;LOWER(TRIM('Audit summary'!$B$16)),"INTERNAL","EXTERNAL"))</f>
        <v>INTERNAL</v>
      </c>
      <c r="G7350" s="6">
        <f t="shared" si="3"/>
        <v>0</v>
      </c>
      <c r="H7350" s="6">
        <f t="shared" si="4"/>
        <v>1</v>
      </c>
      <c r="I7350" s="6" t="str">
        <f>IF(OR(A7350="",COUNTIF('Message audit'!$A$2:$A$201,A7350)=0,AND(B7350&lt;&gt;"To",B7350&lt;&gt;"CC",B7350&lt;&gt;"BCC"),E7350&lt;&gt;"BASIC_OK"),"REVIEW","OK")</f>
        <v>OK</v>
      </c>
    </row>
    <row r="7351">
      <c r="A7351" s="5" t="s">
        <v>288</v>
      </c>
      <c r="B7351" s="5" t="s">
        <v>65</v>
      </c>
      <c r="C7351" s="5" t="s">
        <v>2579</v>
      </c>
      <c r="D7351" s="6" t="str">
        <f t="shared" si="1"/>
        <v>person2350@example.org</v>
      </c>
      <c r="E7351" s="6" t="str">
        <f t="shared" si="2"/>
        <v>BASIC_OK</v>
      </c>
      <c r="F7351" s="6" t="str">
        <f>IF(E7351&lt;&gt;"BASIC_OK","REVIEW",IF(RIGHT(D7351,LEN(LOWER(TRIM('Audit summary'!$B$16)))+1)="@"&amp;LOWER(TRIM('Audit summary'!$B$16)),"INTERNAL","EXTERNAL"))</f>
        <v>EXTERNAL</v>
      </c>
      <c r="G7351" s="6">
        <f t="shared" si="3"/>
        <v>0</v>
      </c>
      <c r="H7351" s="6">
        <f t="shared" si="4"/>
        <v>1</v>
      </c>
      <c r="I7351" s="6" t="str">
        <f>IF(OR(A7351="",COUNTIF('Message audit'!$A$2:$A$201,A7351)=0,AND(B7351&lt;&gt;"To",B7351&lt;&gt;"CC",B7351&lt;&gt;"BCC"),E7351&lt;&gt;"BASIC_OK"),"REVIEW","OK")</f>
        <v>OK</v>
      </c>
    </row>
    <row r="7352">
      <c r="A7352" s="5" t="s">
        <v>288</v>
      </c>
      <c r="B7352" s="5" t="s">
        <v>21</v>
      </c>
      <c r="C7352" s="5" t="s">
        <v>2580</v>
      </c>
      <c r="D7352" s="6" t="str">
        <f t="shared" si="1"/>
        <v>person2351@demo.invalid</v>
      </c>
      <c r="E7352" s="6" t="str">
        <f t="shared" si="2"/>
        <v>BASIC_OK</v>
      </c>
      <c r="F7352" s="6" t="str">
        <f>IF(E7352&lt;&gt;"BASIC_OK","REVIEW",IF(RIGHT(D7352,LEN(LOWER(TRIM('Audit summary'!$B$16)))+1)="@"&amp;LOWER(TRIM('Audit summary'!$B$16)),"INTERNAL","EXTERNAL"))</f>
        <v>INTERNAL</v>
      </c>
      <c r="G7352" s="6">
        <f t="shared" si="3"/>
        <v>0</v>
      </c>
      <c r="H7352" s="6">
        <f t="shared" si="4"/>
        <v>1</v>
      </c>
      <c r="I7352" s="6" t="str">
        <f>IF(OR(A7352="",COUNTIF('Message audit'!$A$2:$A$201,A7352)=0,AND(B7352&lt;&gt;"To",B7352&lt;&gt;"CC",B7352&lt;&gt;"BCC"),E7352&lt;&gt;"BASIC_OK"),"REVIEW","OK")</f>
        <v>OK</v>
      </c>
    </row>
    <row r="7353">
      <c r="A7353" s="5" t="s">
        <v>290</v>
      </c>
      <c r="B7353" s="5" t="s">
        <v>50</v>
      </c>
      <c r="C7353" s="5" t="s">
        <v>2581</v>
      </c>
      <c r="D7353" s="6" t="str">
        <f t="shared" si="1"/>
        <v>person2352@demo.invalid</v>
      </c>
      <c r="E7353" s="6" t="str">
        <f t="shared" si="2"/>
        <v>BASIC_OK</v>
      </c>
      <c r="F7353" s="6" t="str">
        <f>IF(E7353&lt;&gt;"BASIC_OK","REVIEW",IF(RIGHT(D7353,LEN(LOWER(TRIM('Audit summary'!$B$16)))+1)="@"&amp;LOWER(TRIM('Audit summary'!$B$16)),"INTERNAL","EXTERNAL"))</f>
        <v>INTERNAL</v>
      </c>
      <c r="G7353" s="6">
        <f t="shared" si="3"/>
        <v>0</v>
      </c>
      <c r="H7353" s="6">
        <f t="shared" si="4"/>
        <v>1</v>
      </c>
      <c r="I7353" s="6" t="str">
        <f>IF(OR(A7353="",COUNTIF('Message audit'!$A$2:$A$201,A7353)=0,AND(B7353&lt;&gt;"To",B7353&lt;&gt;"CC",B7353&lt;&gt;"BCC"),E7353&lt;&gt;"BASIC_OK"),"REVIEW","OK")</f>
        <v>OK</v>
      </c>
    </row>
    <row r="7354">
      <c r="A7354" s="5" t="s">
        <v>290</v>
      </c>
      <c r="B7354" s="5" t="s">
        <v>65</v>
      </c>
      <c r="C7354" s="5" t="s">
        <v>2582</v>
      </c>
      <c r="D7354" s="6" t="str">
        <f t="shared" si="1"/>
        <v>person2353@demo.invalid</v>
      </c>
      <c r="E7354" s="6" t="str">
        <f t="shared" si="2"/>
        <v>BASIC_OK</v>
      </c>
      <c r="F7354" s="6" t="str">
        <f>IF(E7354&lt;&gt;"BASIC_OK","REVIEW",IF(RIGHT(D7354,LEN(LOWER(TRIM('Audit summary'!$B$16)))+1)="@"&amp;LOWER(TRIM('Audit summary'!$B$16)),"INTERNAL","EXTERNAL"))</f>
        <v>INTERNAL</v>
      </c>
      <c r="G7354" s="6">
        <f t="shared" si="3"/>
        <v>0</v>
      </c>
      <c r="H7354" s="6">
        <f t="shared" si="4"/>
        <v>1</v>
      </c>
      <c r="I7354" s="6" t="str">
        <f>IF(OR(A7354="",COUNTIF('Message audit'!$A$2:$A$201,A7354)=0,AND(B7354&lt;&gt;"To",B7354&lt;&gt;"CC",B7354&lt;&gt;"BCC"),E7354&lt;&gt;"BASIC_OK"),"REVIEW","OK")</f>
        <v>OK</v>
      </c>
    </row>
    <row r="7355">
      <c r="A7355" s="5" t="s">
        <v>290</v>
      </c>
      <c r="B7355" s="5" t="s">
        <v>21</v>
      </c>
      <c r="C7355" s="5" t="s">
        <v>2583</v>
      </c>
      <c r="D7355" s="6" t="str">
        <f t="shared" si="1"/>
        <v>person2354@demo.invalid</v>
      </c>
      <c r="E7355" s="6" t="str">
        <f t="shared" si="2"/>
        <v>BASIC_OK</v>
      </c>
      <c r="F7355" s="6" t="str">
        <f>IF(E7355&lt;&gt;"BASIC_OK","REVIEW",IF(RIGHT(D7355,LEN(LOWER(TRIM('Audit summary'!$B$16)))+1)="@"&amp;LOWER(TRIM('Audit summary'!$B$16)),"INTERNAL","EXTERNAL"))</f>
        <v>INTERNAL</v>
      </c>
      <c r="G7355" s="6">
        <f t="shared" si="3"/>
        <v>0</v>
      </c>
      <c r="H7355" s="6">
        <f t="shared" si="4"/>
        <v>1</v>
      </c>
      <c r="I7355" s="6" t="str">
        <f>IF(OR(A7355="",COUNTIF('Message audit'!$A$2:$A$201,A7355)=0,AND(B7355&lt;&gt;"To",B7355&lt;&gt;"CC",B7355&lt;&gt;"BCC"),E7355&lt;&gt;"BASIC_OK"),"REVIEW","OK")</f>
        <v>OK</v>
      </c>
    </row>
    <row r="7356">
      <c r="A7356" s="5" t="s">
        <v>290</v>
      </c>
      <c r="B7356" s="5" t="s">
        <v>50</v>
      </c>
      <c r="C7356" s="5" t="s">
        <v>2584</v>
      </c>
      <c r="D7356" s="6" t="str">
        <f t="shared" si="1"/>
        <v>person2355@example.org</v>
      </c>
      <c r="E7356" s="6" t="str">
        <f t="shared" si="2"/>
        <v>BASIC_OK</v>
      </c>
      <c r="F7356" s="6" t="str">
        <f>IF(E7356&lt;&gt;"BASIC_OK","REVIEW",IF(RIGHT(D7356,LEN(LOWER(TRIM('Audit summary'!$B$16)))+1)="@"&amp;LOWER(TRIM('Audit summary'!$B$16)),"INTERNAL","EXTERNAL"))</f>
        <v>EXTERNAL</v>
      </c>
      <c r="G7356" s="6">
        <f t="shared" si="3"/>
        <v>0</v>
      </c>
      <c r="H7356" s="6">
        <f t="shared" si="4"/>
        <v>1</v>
      </c>
      <c r="I7356" s="6" t="str">
        <f>IF(OR(A7356="",COUNTIF('Message audit'!$A$2:$A$201,A7356)=0,AND(B7356&lt;&gt;"To",B7356&lt;&gt;"CC",B7356&lt;&gt;"BCC"),E7356&lt;&gt;"BASIC_OK"),"REVIEW","OK")</f>
        <v>OK</v>
      </c>
    </row>
    <row r="7357">
      <c r="A7357" s="5" t="s">
        <v>290</v>
      </c>
      <c r="B7357" s="5" t="s">
        <v>65</v>
      </c>
      <c r="C7357" s="5" t="s">
        <v>2585</v>
      </c>
      <c r="D7357" s="6" t="str">
        <f t="shared" si="1"/>
        <v>person2356@demo.invalid</v>
      </c>
      <c r="E7357" s="6" t="str">
        <f t="shared" si="2"/>
        <v>BASIC_OK</v>
      </c>
      <c r="F7357" s="6" t="str">
        <f>IF(E7357&lt;&gt;"BASIC_OK","REVIEW",IF(RIGHT(D7357,LEN(LOWER(TRIM('Audit summary'!$B$16)))+1)="@"&amp;LOWER(TRIM('Audit summary'!$B$16)),"INTERNAL","EXTERNAL"))</f>
        <v>INTERNAL</v>
      </c>
      <c r="G7357" s="6">
        <f t="shared" si="3"/>
        <v>0</v>
      </c>
      <c r="H7357" s="6">
        <f t="shared" si="4"/>
        <v>1</v>
      </c>
      <c r="I7357" s="6" t="str">
        <f>IF(OR(A7357="",COUNTIF('Message audit'!$A$2:$A$201,A7357)=0,AND(B7357&lt;&gt;"To",B7357&lt;&gt;"CC",B7357&lt;&gt;"BCC"),E7357&lt;&gt;"BASIC_OK"),"REVIEW","OK")</f>
        <v>OK</v>
      </c>
    </row>
    <row r="7358">
      <c r="A7358" s="5" t="s">
        <v>290</v>
      </c>
      <c r="B7358" s="5" t="s">
        <v>21</v>
      </c>
      <c r="C7358" s="5" t="s">
        <v>2586</v>
      </c>
      <c r="D7358" s="6" t="str">
        <f t="shared" si="1"/>
        <v>person2357@demo.invalid</v>
      </c>
      <c r="E7358" s="6" t="str">
        <f t="shared" si="2"/>
        <v>BASIC_OK</v>
      </c>
      <c r="F7358" s="6" t="str">
        <f>IF(E7358&lt;&gt;"BASIC_OK","REVIEW",IF(RIGHT(D7358,LEN(LOWER(TRIM('Audit summary'!$B$16)))+1)="@"&amp;LOWER(TRIM('Audit summary'!$B$16)),"INTERNAL","EXTERNAL"))</f>
        <v>INTERNAL</v>
      </c>
      <c r="G7358" s="6">
        <f t="shared" si="3"/>
        <v>0</v>
      </c>
      <c r="H7358" s="6">
        <f t="shared" si="4"/>
        <v>1</v>
      </c>
      <c r="I7358" s="6" t="str">
        <f>IF(OR(A7358="",COUNTIF('Message audit'!$A$2:$A$201,A7358)=0,AND(B7358&lt;&gt;"To",B7358&lt;&gt;"CC",B7358&lt;&gt;"BCC"),E7358&lt;&gt;"BASIC_OK"),"REVIEW","OK")</f>
        <v>OK</v>
      </c>
    </row>
    <row r="7359">
      <c r="A7359" s="5" t="s">
        <v>290</v>
      </c>
      <c r="B7359" s="5" t="s">
        <v>50</v>
      </c>
      <c r="C7359" s="5" t="s">
        <v>2587</v>
      </c>
      <c r="D7359" s="6" t="str">
        <f t="shared" si="1"/>
        <v>person2358@demo.invalid</v>
      </c>
      <c r="E7359" s="6" t="str">
        <f t="shared" si="2"/>
        <v>BASIC_OK</v>
      </c>
      <c r="F7359" s="6" t="str">
        <f>IF(E7359&lt;&gt;"BASIC_OK","REVIEW",IF(RIGHT(D7359,LEN(LOWER(TRIM('Audit summary'!$B$16)))+1)="@"&amp;LOWER(TRIM('Audit summary'!$B$16)),"INTERNAL","EXTERNAL"))</f>
        <v>INTERNAL</v>
      </c>
      <c r="G7359" s="6">
        <f t="shared" si="3"/>
        <v>0</v>
      </c>
      <c r="H7359" s="6">
        <f t="shared" si="4"/>
        <v>1</v>
      </c>
      <c r="I7359" s="6" t="str">
        <f>IF(OR(A7359="",COUNTIF('Message audit'!$A$2:$A$201,A7359)=0,AND(B7359&lt;&gt;"To",B7359&lt;&gt;"CC",B7359&lt;&gt;"BCC"),E7359&lt;&gt;"BASIC_OK"),"REVIEW","OK")</f>
        <v>OK</v>
      </c>
    </row>
    <row r="7360">
      <c r="A7360" s="5" t="s">
        <v>290</v>
      </c>
      <c r="B7360" s="5" t="s">
        <v>65</v>
      </c>
      <c r="C7360" s="5" t="s">
        <v>2588</v>
      </c>
      <c r="D7360" s="6" t="str">
        <f t="shared" si="1"/>
        <v>person2359@demo.invalid</v>
      </c>
      <c r="E7360" s="6" t="str">
        <f t="shared" si="2"/>
        <v>BASIC_OK</v>
      </c>
      <c r="F7360" s="6" t="str">
        <f>IF(E7360&lt;&gt;"BASIC_OK","REVIEW",IF(RIGHT(D7360,LEN(LOWER(TRIM('Audit summary'!$B$16)))+1)="@"&amp;LOWER(TRIM('Audit summary'!$B$16)),"INTERNAL","EXTERNAL"))</f>
        <v>INTERNAL</v>
      </c>
      <c r="G7360" s="6">
        <f t="shared" si="3"/>
        <v>0</v>
      </c>
      <c r="H7360" s="6">
        <f t="shared" si="4"/>
        <v>1</v>
      </c>
      <c r="I7360" s="6" t="str">
        <f>IF(OR(A7360="",COUNTIF('Message audit'!$A$2:$A$201,A7360)=0,AND(B7360&lt;&gt;"To",B7360&lt;&gt;"CC",B7360&lt;&gt;"BCC"),E7360&lt;&gt;"BASIC_OK"),"REVIEW","OK")</f>
        <v>OK</v>
      </c>
    </row>
    <row r="7361">
      <c r="A7361" s="5" t="s">
        <v>290</v>
      </c>
      <c r="B7361" s="5" t="s">
        <v>21</v>
      </c>
      <c r="C7361" s="5" t="s">
        <v>2589</v>
      </c>
      <c r="D7361" s="6" t="str">
        <f t="shared" si="1"/>
        <v>person2360@example.org</v>
      </c>
      <c r="E7361" s="6" t="str">
        <f t="shared" si="2"/>
        <v>BASIC_OK</v>
      </c>
      <c r="F7361" s="6" t="str">
        <f>IF(E7361&lt;&gt;"BASIC_OK","REVIEW",IF(RIGHT(D7361,LEN(LOWER(TRIM('Audit summary'!$B$16)))+1)="@"&amp;LOWER(TRIM('Audit summary'!$B$16)),"INTERNAL","EXTERNAL"))</f>
        <v>EXTERNAL</v>
      </c>
      <c r="G7361" s="6">
        <f t="shared" si="3"/>
        <v>0</v>
      </c>
      <c r="H7361" s="6">
        <f t="shared" si="4"/>
        <v>1</v>
      </c>
      <c r="I7361" s="6" t="str">
        <f>IF(OR(A7361="",COUNTIF('Message audit'!$A$2:$A$201,A7361)=0,AND(B7361&lt;&gt;"To",B7361&lt;&gt;"CC",B7361&lt;&gt;"BCC"),E7361&lt;&gt;"BASIC_OK"),"REVIEW","OK")</f>
        <v>OK</v>
      </c>
    </row>
    <row r="7362">
      <c r="A7362" s="5" t="s">
        <v>290</v>
      </c>
      <c r="B7362" s="5" t="s">
        <v>50</v>
      </c>
      <c r="C7362" s="5" t="s">
        <v>2590</v>
      </c>
      <c r="D7362" s="6" t="str">
        <f t="shared" si="1"/>
        <v>person2361@demo.invalid</v>
      </c>
      <c r="E7362" s="6" t="str">
        <f t="shared" si="2"/>
        <v>BASIC_OK</v>
      </c>
      <c r="F7362" s="6" t="str">
        <f>IF(E7362&lt;&gt;"BASIC_OK","REVIEW",IF(RIGHT(D7362,LEN(LOWER(TRIM('Audit summary'!$B$16)))+1)="@"&amp;LOWER(TRIM('Audit summary'!$B$16)),"INTERNAL","EXTERNAL"))</f>
        <v>INTERNAL</v>
      </c>
      <c r="G7362" s="6">
        <f t="shared" si="3"/>
        <v>0</v>
      </c>
      <c r="H7362" s="6">
        <f t="shared" si="4"/>
        <v>1</v>
      </c>
      <c r="I7362" s="6" t="str">
        <f>IF(OR(A7362="",COUNTIF('Message audit'!$A$2:$A$201,A7362)=0,AND(B7362&lt;&gt;"To",B7362&lt;&gt;"CC",B7362&lt;&gt;"BCC"),E7362&lt;&gt;"BASIC_OK"),"REVIEW","OK")</f>
        <v>OK</v>
      </c>
    </row>
    <row r="7363">
      <c r="A7363" s="5" t="s">
        <v>290</v>
      </c>
      <c r="B7363" s="5" t="s">
        <v>65</v>
      </c>
      <c r="C7363" s="5" t="s">
        <v>2591</v>
      </c>
      <c r="D7363" s="6" t="str">
        <f t="shared" si="1"/>
        <v>person2362@demo.invalid</v>
      </c>
      <c r="E7363" s="6" t="str">
        <f t="shared" si="2"/>
        <v>BASIC_OK</v>
      </c>
      <c r="F7363" s="6" t="str">
        <f>IF(E7363&lt;&gt;"BASIC_OK","REVIEW",IF(RIGHT(D7363,LEN(LOWER(TRIM('Audit summary'!$B$16)))+1)="@"&amp;LOWER(TRIM('Audit summary'!$B$16)),"INTERNAL","EXTERNAL"))</f>
        <v>INTERNAL</v>
      </c>
      <c r="G7363" s="6">
        <f t="shared" si="3"/>
        <v>0</v>
      </c>
      <c r="H7363" s="6">
        <f t="shared" si="4"/>
        <v>1</v>
      </c>
      <c r="I7363" s="6" t="str">
        <f>IF(OR(A7363="",COUNTIF('Message audit'!$A$2:$A$201,A7363)=0,AND(B7363&lt;&gt;"To",B7363&lt;&gt;"CC",B7363&lt;&gt;"BCC"),E7363&lt;&gt;"BASIC_OK"),"REVIEW","OK")</f>
        <v>OK</v>
      </c>
    </row>
    <row r="7364">
      <c r="A7364" s="5" t="s">
        <v>290</v>
      </c>
      <c r="B7364" s="5" t="s">
        <v>21</v>
      </c>
      <c r="C7364" s="5" t="s">
        <v>2592</v>
      </c>
      <c r="D7364" s="6" t="str">
        <f t="shared" si="1"/>
        <v>person2363@demo.invalid</v>
      </c>
      <c r="E7364" s="6" t="str">
        <f t="shared" si="2"/>
        <v>BASIC_OK</v>
      </c>
      <c r="F7364" s="6" t="str">
        <f>IF(E7364&lt;&gt;"BASIC_OK","REVIEW",IF(RIGHT(D7364,LEN(LOWER(TRIM('Audit summary'!$B$16)))+1)="@"&amp;LOWER(TRIM('Audit summary'!$B$16)),"INTERNAL","EXTERNAL"))</f>
        <v>INTERNAL</v>
      </c>
      <c r="G7364" s="6">
        <f t="shared" si="3"/>
        <v>0</v>
      </c>
      <c r="H7364" s="6">
        <f t="shared" si="4"/>
        <v>1</v>
      </c>
      <c r="I7364" s="6" t="str">
        <f>IF(OR(A7364="",COUNTIF('Message audit'!$A$2:$A$201,A7364)=0,AND(B7364&lt;&gt;"To",B7364&lt;&gt;"CC",B7364&lt;&gt;"BCC"),E7364&lt;&gt;"BASIC_OK"),"REVIEW","OK")</f>
        <v>OK</v>
      </c>
    </row>
    <row r="7365">
      <c r="A7365" s="5" t="s">
        <v>290</v>
      </c>
      <c r="B7365" s="5" t="s">
        <v>50</v>
      </c>
      <c r="C7365" s="5" t="s">
        <v>2593</v>
      </c>
      <c r="D7365" s="6" t="str">
        <f t="shared" si="1"/>
        <v>person2364@demo.invalid</v>
      </c>
      <c r="E7365" s="6" t="str">
        <f t="shared" si="2"/>
        <v>BASIC_OK</v>
      </c>
      <c r="F7365" s="6" t="str">
        <f>IF(E7365&lt;&gt;"BASIC_OK","REVIEW",IF(RIGHT(D7365,LEN(LOWER(TRIM('Audit summary'!$B$16)))+1)="@"&amp;LOWER(TRIM('Audit summary'!$B$16)),"INTERNAL","EXTERNAL"))</f>
        <v>INTERNAL</v>
      </c>
      <c r="G7365" s="6">
        <f t="shared" si="3"/>
        <v>0</v>
      </c>
      <c r="H7365" s="6">
        <f t="shared" si="4"/>
        <v>1</v>
      </c>
      <c r="I7365" s="6" t="str">
        <f>IF(OR(A7365="",COUNTIF('Message audit'!$A$2:$A$201,A7365)=0,AND(B7365&lt;&gt;"To",B7365&lt;&gt;"CC",B7365&lt;&gt;"BCC"),E7365&lt;&gt;"BASIC_OK"),"REVIEW","OK")</f>
        <v>OK</v>
      </c>
    </row>
    <row r="7366">
      <c r="A7366" s="5" t="s">
        <v>290</v>
      </c>
      <c r="B7366" s="5" t="s">
        <v>65</v>
      </c>
      <c r="C7366" s="5" t="s">
        <v>2594</v>
      </c>
      <c r="D7366" s="6" t="str">
        <f t="shared" si="1"/>
        <v>person2365@example.org</v>
      </c>
      <c r="E7366" s="6" t="str">
        <f t="shared" si="2"/>
        <v>BASIC_OK</v>
      </c>
      <c r="F7366" s="6" t="str">
        <f>IF(E7366&lt;&gt;"BASIC_OK","REVIEW",IF(RIGHT(D7366,LEN(LOWER(TRIM('Audit summary'!$B$16)))+1)="@"&amp;LOWER(TRIM('Audit summary'!$B$16)),"INTERNAL","EXTERNAL"))</f>
        <v>EXTERNAL</v>
      </c>
      <c r="G7366" s="6">
        <f t="shared" si="3"/>
        <v>0</v>
      </c>
      <c r="H7366" s="6">
        <f t="shared" si="4"/>
        <v>1</v>
      </c>
      <c r="I7366" s="6" t="str">
        <f>IF(OR(A7366="",COUNTIF('Message audit'!$A$2:$A$201,A7366)=0,AND(B7366&lt;&gt;"To",B7366&lt;&gt;"CC",B7366&lt;&gt;"BCC"),E7366&lt;&gt;"BASIC_OK"),"REVIEW","OK")</f>
        <v>OK</v>
      </c>
    </row>
    <row r="7367">
      <c r="A7367" s="5" t="s">
        <v>290</v>
      </c>
      <c r="B7367" s="5" t="s">
        <v>21</v>
      </c>
      <c r="C7367" s="5" t="s">
        <v>2595</v>
      </c>
      <c r="D7367" s="6" t="str">
        <f t="shared" si="1"/>
        <v>person2366@demo.invalid</v>
      </c>
      <c r="E7367" s="6" t="str">
        <f t="shared" si="2"/>
        <v>BASIC_OK</v>
      </c>
      <c r="F7367" s="6" t="str">
        <f>IF(E7367&lt;&gt;"BASIC_OK","REVIEW",IF(RIGHT(D7367,LEN(LOWER(TRIM('Audit summary'!$B$16)))+1)="@"&amp;LOWER(TRIM('Audit summary'!$B$16)),"INTERNAL","EXTERNAL"))</f>
        <v>INTERNAL</v>
      </c>
      <c r="G7367" s="6">
        <f t="shared" si="3"/>
        <v>0</v>
      </c>
      <c r="H7367" s="6">
        <f t="shared" si="4"/>
        <v>1</v>
      </c>
      <c r="I7367" s="6" t="str">
        <f>IF(OR(A7367="",COUNTIF('Message audit'!$A$2:$A$201,A7367)=0,AND(B7367&lt;&gt;"To",B7367&lt;&gt;"CC",B7367&lt;&gt;"BCC"),E7367&lt;&gt;"BASIC_OK"),"REVIEW","OK")</f>
        <v>OK</v>
      </c>
    </row>
    <row r="7368">
      <c r="A7368" s="5" t="s">
        <v>290</v>
      </c>
      <c r="B7368" s="5" t="s">
        <v>50</v>
      </c>
      <c r="C7368" s="5" t="s">
        <v>2596</v>
      </c>
      <c r="D7368" s="6" t="str">
        <f t="shared" si="1"/>
        <v>person2367@demo.invalid</v>
      </c>
      <c r="E7368" s="6" t="str">
        <f t="shared" si="2"/>
        <v>BASIC_OK</v>
      </c>
      <c r="F7368" s="6" t="str">
        <f>IF(E7368&lt;&gt;"BASIC_OK","REVIEW",IF(RIGHT(D7368,LEN(LOWER(TRIM('Audit summary'!$B$16)))+1)="@"&amp;LOWER(TRIM('Audit summary'!$B$16)),"INTERNAL","EXTERNAL"))</f>
        <v>INTERNAL</v>
      </c>
      <c r="G7368" s="6">
        <f t="shared" si="3"/>
        <v>0</v>
      </c>
      <c r="H7368" s="6">
        <f t="shared" si="4"/>
        <v>1</v>
      </c>
      <c r="I7368" s="6" t="str">
        <f>IF(OR(A7368="",COUNTIF('Message audit'!$A$2:$A$201,A7368)=0,AND(B7368&lt;&gt;"To",B7368&lt;&gt;"CC",B7368&lt;&gt;"BCC"),E7368&lt;&gt;"BASIC_OK"),"REVIEW","OK")</f>
        <v>OK</v>
      </c>
    </row>
    <row r="7369">
      <c r="A7369" s="5" t="s">
        <v>290</v>
      </c>
      <c r="B7369" s="5" t="s">
        <v>65</v>
      </c>
      <c r="C7369" s="5" t="s">
        <v>2597</v>
      </c>
      <c r="D7369" s="6" t="str">
        <f t="shared" si="1"/>
        <v>person2368@demo.invalid</v>
      </c>
      <c r="E7369" s="6" t="str">
        <f t="shared" si="2"/>
        <v>BASIC_OK</v>
      </c>
      <c r="F7369" s="6" t="str">
        <f>IF(E7369&lt;&gt;"BASIC_OK","REVIEW",IF(RIGHT(D7369,LEN(LOWER(TRIM('Audit summary'!$B$16)))+1)="@"&amp;LOWER(TRIM('Audit summary'!$B$16)),"INTERNAL","EXTERNAL"))</f>
        <v>INTERNAL</v>
      </c>
      <c r="G7369" s="6">
        <f t="shared" si="3"/>
        <v>0</v>
      </c>
      <c r="H7369" s="6">
        <f t="shared" si="4"/>
        <v>1</v>
      </c>
      <c r="I7369" s="6" t="str">
        <f>IF(OR(A7369="",COUNTIF('Message audit'!$A$2:$A$201,A7369)=0,AND(B7369&lt;&gt;"To",B7369&lt;&gt;"CC",B7369&lt;&gt;"BCC"),E7369&lt;&gt;"BASIC_OK"),"REVIEW","OK")</f>
        <v>OK</v>
      </c>
    </row>
    <row r="7370">
      <c r="A7370" s="5" t="s">
        <v>290</v>
      </c>
      <c r="B7370" s="5" t="s">
        <v>21</v>
      </c>
      <c r="C7370" s="5" t="s">
        <v>2598</v>
      </c>
      <c r="D7370" s="6" t="str">
        <f t="shared" si="1"/>
        <v>person2369@demo.invalid</v>
      </c>
      <c r="E7370" s="6" t="str">
        <f t="shared" si="2"/>
        <v>BASIC_OK</v>
      </c>
      <c r="F7370" s="6" t="str">
        <f>IF(E7370&lt;&gt;"BASIC_OK","REVIEW",IF(RIGHT(D7370,LEN(LOWER(TRIM('Audit summary'!$B$16)))+1)="@"&amp;LOWER(TRIM('Audit summary'!$B$16)),"INTERNAL","EXTERNAL"))</f>
        <v>INTERNAL</v>
      </c>
      <c r="G7370" s="6">
        <f t="shared" si="3"/>
        <v>0</v>
      </c>
      <c r="H7370" s="6">
        <f t="shared" si="4"/>
        <v>1</v>
      </c>
      <c r="I7370" s="6" t="str">
        <f>IF(OR(A7370="",COUNTIF('Message audit'!$A$2:$A$201,A7370)=0,AND(B7370&lt;&gt;"To",B7370&lt;&gt;"CC",B7370&lt;&gt;"BCC"),E7370&lt;&gt;"BASIC_OK"),"REVIEW","OK")</f>
        <v>OK</v>
      </c>
    </row>
    <row r="7371">
      <c r="A7371" s="5" t="s">
        <v>290</v>
      </c>
      <c r="B7371" s="5" t="s">
        <v>50</v>
      </c>
      <c r="C7371" s="5" t="s">
        <v>2599</v>
      </c>
      <c r="D7371" s="6" t="str">
        <f t="shared" si="1"/>
        <v>person2370@example.org</v>
      </c>
      <c r="E7371" s="6" t="str">
        <f t="shared" si="2"/>
        <v>BASIC_OK</v>
      </c>
      <c r="F7371" s="6" t="str">
        <f>IF(E7371&lt;&gt;"BASIC_OK","REVIEW",IF(RIGHT(D7371,LEN(LOWER(TRIM('Audit summary'!$B$16)))+1)="@"&amp;LOWER(TRIM('Audit summary'!$B$16)),"INTERNAL","EXTERNAL"))</f>
        <v>EXTERNAL</v>
      </c>
      <c r="G7371" s="6">
        <f t="shared" si="3"/>
        <v>0</v>
      </c>
      <c r="H7371" s="6">
        <f t="shared" si="4"/>
        <v>1</v>
      </c>
      <c r="I7371" s="6" t="str">
        <f>IF(OR(A7371="",COUNTIF('Message audit'!$A$2:$A$201,A7371)=0,AND(B7371&lt;&gt;"To",B7371&lt;&gt;"CC",B7371&lt;&gt;"BCC"),E7371&lt;&gt;"BASIC_OK"),"REVIEW","OK")</f>
        <v>OK</v>
      </c>
    </row>
    <row r="7372">
      <c r="A7372" s="5" t="s">
        <v>290</v>
      </c>
      <c r="B7372" s="5" t="s">
        <v>65</v>
      </c>
      <c r="C7372" s="5" t="s">
        <v>2600</v>
      </c>
      <c r="D7372" s="6" t="str">
        <f t="shared" si="1"/>
        <v>person2371@demo.invalid</v>
      </c>
      <c r="E7372" s="6" t="str">
        <f t="shared" si="2"/>
        <v>BASIC_OK</v>
      </c>
      <c r="F7372" s="6" t="str">
        <f>IF(E7372&lt;&gt;"BASIC_OK","REVIEW",IF(RIGHT(D7372,LEN(LOWER(TRIM('Audit summary'!$B$16)))+1)="@"&amp;LOWER(TRIM('Audit summary'!$B$16)),"INTERNAL","EXTERNAL"))</f>
        <v>INTERNAL</v>
      </c>
      <c r="G7372" s="6">
        <f t="shared" si="3"/>
        <v>0</v>
      </c>
      <c r="H7372" s="6">
        <f t="shared" si="4"/>
        <v>1</v>
      </c>
      <c r="I7372" s="6" t="str">
        <f>IF(OR(A7372="",COUNTIF('Message audit'!$A$2:$A$201,A7372)=0,AND(B7372&lt;&gt;"To",B7372&lt;&gt;"CC",B7372&lt;&gt;"BCC"),E7372&lt;&gt;"BASIC_OK"),"REVIEW","OK")</f>
        <v>OK</v>
      </c>
    </row>
    <row r="7373">
      <c r="A7373" s="5" t="s">
        <v>290</v>
      </c>
      <c r="B7373" s="5" t="s">
        <v>21</v>
      </c>
      <c r="C7373" s="5" t="s">
        <v>2601</v>
      </c>
      <c r="D7373" s="6" t="str">
        <f t="shared" si="1"/>
        <v>person2372@demo.invalid</v>
      </c>
      <c r="E7373" s="6" t="str">
        <f t="shared" si="2"/>
        <v>BASIC_OK</v>
      </c>
      <c r="F7373" s="6" t="str">
        <f>IF(E7373&lt;&gt;"BASIC_OK","REVIEW",IF(RIGHT(D7373,LEN(LOWER(TRIM('Audit summary'!$B$16)))+1)="@"&amp;LOWER(TRIM('Audit summary'!$B$16)),"INTERNAL","EXTERNAL"))</f>
        <v>INTERNAL</v>
      </c>
      <c r="G7373" s="6">
        <f t="shared" si="3"/>
        <v>0</v>
      </c>
      <c r="H7373" s="6">
        <f t="shared" si="4"/>
        <v>1</v>
      </c>
      <c r="I7373" s="6" t="str">
        <f>IF(OR(A7373="",COUNTIF('Message audit'!$A$2:$A$201,A7373)=0,AND(B7373&lt;&gt;"To",B7373&lt;&gt;"CC",B7373&lt;&gt;"BCC"),E7373&lt;&gt;"BASIC_OK"),"REVIEW","OK")</f>
        <v>OK</v>
      </c>
    </row>
    <row r="7374">
      <c r="A7374" s="5" t="s">
        <v>290</v>
      </c>
      <c r="B7374" s="5" t="s">
        <v>50</v>
      </c>
      <c r="C7374" s="5" t="s">
        <v>2602</v>
      </c>
      <c r="D7374" s="6" t="str">
        <f t="shared" si="1"/>
        <v>person2373@demo.invalid</v>
      </c>
      <c r="E7374" s="6" t="str">
        <f t="shared" si="2"/>
        <v>BASIC_OK</v>
      </c>
      <c r="F7374" s="6" t="str">
        <f>IF(E7374&lt;&gt;"BASIC_OK","REVIEW",IF(RIGHT(D7374,LEN(LOWER(TRIM('Audit summary'!$B$16)))+1)="@"&amp;LOWER(TRIM('Audit summary'!$B$16)),"INTERNAL","EXTERNAL"))</f>
        <v>INTERNAL</v>
      </c>
      <c r="G7374" s="6">
        <f t="shared" si="3"/>
        <v>0</v>
      </c>
      <c r="H7374" s="6">
        <f t="shared" si="4"/>
        <v>1</v>
      </c>
      <c r="I7374" s="6" t="str">
        <f>IF(OR(A7374="",COUNTIF('Message audit'!$A$2:$A$201,A7374)=0,AND(B7374&lt;&gt;"To",B7374&lt;&gt;"CC",B7374&lt;&gt;"BCC"),E7374&lt;&gt;"BASIC_OK"),"REVIEW","OK")</f>
        <v>OK</v>
      </c>
    </row>
    <row r="7375">
      <c r="A7375" s="5" t="s">
        <v>290</v>
      </c>
      <c r="B7375" s="5" t="s">
        <v>65</v>
      </c>
      <c r="C7375" s="5" t="s">
        <v>2603</v>
      </c>
      <c r="D7375" s="6" t="str">
        <f t="shared" si="1"/>
        <v>person2374@demo.invalid</v>
      </c>
      <c r="E7375" s="6" t="str">
        <f t="shared" si="2"/>
        <v>BASIC_OK</v>
      </c>
      <c r="F7375" s="6" t="str">
        <f>IF(E7375&lt;&gt;"BASIC_OK","REVIEW",IF(RIGHT(D7375,LEN(LOWER(TRIM('Audit summary'!$B$16)))+1)="@"&amp;LOWER(TRIM('Audit summary'!$B$16)),"INTERNAL","EXTERNAL"))</f>
        <v>INTERNAL</v>
      </c>
      <c r="G7375" s="6">
        <f t="shared" si="3"/>
        <v>0</v>
      </c>
      <c r="H7375" s="6">
        <f t="shared" si="4"/>
        <v>1</v>
      </c>
      <c r="I7375" s="6" t="str">
        <f>IF(OR(A7375="",COUNTIF('Message audit'!$A$2:$A$201,A7375)=0,AND(B7375&lt;&gt;"To",B7375&lt;&gt;"CC",B7375&lt;&gt;"BCC"),E7375&lt;&gt;"BASIC_OK"),"REVIEW","OK")</f>
        <v>OK</v>
      </c>
    </row>
    <row r="7376">
      <c r="A7376" s="5" t="s">
        <v>290</v>
      </c>
      <c r="B7376" s="5" t="s">
        <v>21</v>
      </c>
      <c r="C7376" s="5" t="s">
        <v>2604</v>
      </c>
      <c r="D7376" s="6" t="str">
        <f t="shared" si="1"/>
        <v>person2375@example.org</v>
      </c>
      <c r="E7376" s="6" t="str">
        <f t="shared" si="2"/>
        <v>BASIC_OK</v>
      </c>
      <c r="F7376" s="6" t="str">
        <f>IF(E7376&lt;&gt;"BASIC_OK","REVIEW",IF(RIGHT(D7376,LEN(LOWER(TRIM('Audit summary'!$B$16)))+1)="@"&amp;LOWER(TRIM('Audit summary'!$B$16)),"INTERNAL","EXTERNAL"))</f>
        <v>EXTERNAL</v>
      </c>
      <c r="G7376" s="6">
        <f t="shared" si="3"/>
        <v>0</v>
      </c>
      <c r="H7376" s="6">
        <f t="shared" si="4"/>
        <v>1</v>
      </c>
      <c r="I7376" s="6" t="str">
        <f>IF(OR(A7376="",COUNTIF('Message audit'!$A$2:$A$201,A7376)=0,AND(B7376&lt;&gt;"To",B7376&lt;&gt;"CC",B7376&lt;&gt;"BCC"),E7376&lt;&gt;"BASIC_OK"),"REVIEW","OK")</f>
        <v>OK</v>
      </c>
    </row>
    <row r="7377">
      <c r="A7377" s="5" t="s">
        <v>290</v>
      </c>
      <c r="B7377" s="5" t="s">
        <v>50</v>
      </c>
      <c r="C7377" s="5" t="s">
        <v>2605</v>
      </c>
      <c r="D7377" s="6" t="str">
        <f t="shared" si="1"/>
        <v>person2376@demo.invalid</v>
      </c>
      <c r="E7377" s="6" t="str">
        <f t="shared" si="2"/>
        <v>BASIC_OK</v>
      </c>
      <c r="F7377" s="6" t="str">
        <f>IF(E7377&lt;&gt;"BASIC_OK","REVIEW",IF(RIGHT(D7377,LEN(LOWER(TRIM('Audit summary'!$B$16)))+1)="@"&amp;LOWER(TRIM('Audit summary'!$B$16)),"INTERNAL","EXTERNAL"))</f>
        <v>INTERNAL</v>
      </c>
      <c r="G7377" s="6">
        <f t="shared" si="3"/>
        <v>0</v>
      </c>
      <c r="H7377" s="6">
        <f t="shared" si="4"/>
        <v>1</v>
      </c>
      <c r="I7377" s="6" t="str">
        <f>IF(OR(A7377="",COUNTIF('Message audit'!$A$2:$A$201,A7377)=0,AND(B7377&lt;&gt;"To",B7377&lt;&gt;"CC",B7377&lt;&gt;"BCC"),E7377&lt;&gt;"BASIC_OK"),"REVIEW","OK")</f>
        <v>OK</v>
      </c>
    </row>
    <row r="7378">
      <c r="A7378" s="5" t="s">
        <v>290</v>
      </c>
      <c r="B7378" s="5" t="s">
        <v>65</v>
      </c>
      <c r="C7378" s="5" t="s">
        <v>2606</v>
      </c>
      <c r="D7378" s="6" t="str">
        <f t="shared" si="1"/>
        <v>person2377@demo.invalid</v>
      </c>
      <c r="E7378" s="6" t="str">
        <f t="shared" si="2"/>
        <v>BASIC_OK</v>
      </c>
      <c r="F7378" s="6" t="str">
        <f>IF(E7378&lt;&gt;"BASIC_OK","REVIEW",IF(RIGHT(D7378,LEN(LOWER(TRIM('Audit summary'!$B$16)))+1)="@"&amp;LOWER(TRIM('Audit summary'!$B$16)),"INTERNAL","EXTERNAL"))</f>
        <v>INTERNAL</v>
      </c>
      <c r="G7378" s="6">
        <f t="shared" si="3"/>
        <v>0</v>
      </c>
      <c r="H7378" s="6">
        <f t="shared" si="4"/>
        <v>1</v>
      </c>
      <c r="I7378" s="6" t="str">
        <f>IF(OR(A7378="",COUNTIF('Message audit'!$A$2:$A$201,A7378)=0,AND(B7378&lt;&gt;"To",B7378&lt;&gt;"CC",B7378&lt;&gt;"BCC"),E7378&lt;&gt;"BASIC_OK"),"REVIEW","OK")</f>
        <v>OK</v>
      </c>
    </row>
    <row r="7379">
      <c r="A7379" s="5" t="s">
        <v>290</v>
      </c>
      <c r="B7379" s="5" t="s">
        <v>21</v>
      </c>
      <c r="C7379" s="5" t="s">
        <v>2607</v>
      </c>
      <c r="D7379" s="6" t="str">
        <f t="shared" si="1"/>
        <v>person2378@demo.invalid</v>
      </c>
      <c r="E7379" s="6" t="str">
        <f t="shared" si="2"/>
        <v>BASIC_OK</v>
      </c>
      <c r="F7379" s="6" t="str">
        <f>IF(E7379&lt;&gt;"BASIC_OK","REVIEW",IF(RIGHT(D7379,LEN(LOWER(TRIM('Audit summary'!$B$16)))+1)="@"&amp;LOWER(TRIM('Audit summary'!$B$16)),"INTERNAL","EXTERNAL"))</f>
        <v>INTERNAL</v>
      </c>
      <c r="G7379" s="6">
        <f t="shared" si="3"/>
        <v>0</v>
      </c>
      <c r="H7379" s="6">
        <f t="shared" si="4"/>
        <v>1</v>
      </c>
      <c r="I7379" s="6" t="str">
        <f>IF(OR(A7379="",COUNTIF('Message audit'!$A$2:$A$201,A7379)=0,AND(B7379&lt;&gt;"To",B7379&lt;&gt;"CC",B7379&lt;&gt;"BCC"),E7379&lt;&gt;"BASIC_OK"),"REVIEW","OK")</f>
        <v>OK</v>
      </c>
    </row>
    <row r="7380">
      <c r="A7380" s="5" t="s">
        <v>290</v>
      </c>
      <c r="B7380" s="5" t="s">
        <v>50</v>
      </c>
      <c r="C7380" s="5" t="s">
        <v>2608</v>
      </c>
      <c r="D7380" s="6" t="str">
        <f t="shared" si="1"/>
        <v>person2379@demo.invalid</v>
      </c>
      <c r="E7380" s="6" t="str">
        <f t="shared" si="2"/>
        <v>BASIC_OK</v>
      </c>
      <c r="F7380" s="6" t="str">
        <f>IF(E7380&lt;&gt;"BASIC_OK","REVIEW",IF(RIGHT(D7380,LEN(LOWER(TRIM('Audit summary'!$B$16)))+1)="@"&amp;LOWER(TRIM('Audit summary'!$B$16)),"INTERNAL","EXTERNAL"))</f>
        <v>INTERNAL</v>
      </c>
      <c r="G7380" s="6">
        <f t="shared" si="3"/>
        <v>0</v>
      </c>
      <c r="H7380" s="6">
        <f t="shared" si="4"/>
        <v>1</v>
      </c>
      <c r="I7380" s="6" t="str">
        <f>IF(OR(A7380="",COUNTIF('Message audit'!$A$2:$A$201,A7380)=0,AND(B7380&lt;&gt;"To",B7380&lt;&gt;"CC",B7380&lt;&gt;"BCC"),E7380&lt;&gt;"BASIC_OK"),"REVIEW","OK")</f>
        <v>OK</v>
      </c>
    </row>
    <row r="7381">
      <c r="A7381" s="5" t="s">
        <v>290</v>
      </c>
      <c r="B7381" s="5" t="s">
        <v>65</v>
      </c>
      <c r="C7381" s="5" t="s">
        <v>2609</v>
      </c>
      <c r="D7381" s="6" t="str">
        <f t="shared" si="1"/>
        <v>person2380@example.org</v>
      </c>
      <c r="E7381" s="6" t="str">
        <f t="shared" si="2"/>
        <v>BASIC_OK</v>
      </c>
      <c r="F7381" s="6" t="str">
        <f>IF(E7381&lt;&gt;"BASIC_OK","REVIEW",IF(RIGHT(D7381,LEN(LOWER(TRIM('Audit summary'!$B$16)))+1)="@"&amp;LOWER(TRIM('Audit summary'!$B$16)),"INTERNAL","EXTERNAL"))</f>
        <v>EXTERNAL</v>
      </c>
      <c r="G7381" s="6">
        <f t="shared" si="3"/>
        <v>0</v>
      </c>
      <c r="H7381" s="6">
        <f t="shared" si="4"/>
        <v>1</v>
      </c>
      <c r="I7381" s="6" t="str">
        <f>IF(OR(A7381="",COUNTIF('Message audit'!$A$2:$A$201,A7381)=0,AND(B7381&lt;&gt;"To",B7381&lt;&gt;"CC",B7381&lt;&gt;"BCC"),E7381&lt;&gt;"BASIC_OK"),"REVIEW","OK")</f>
        <v>OK</v>
      </c>
    </row>
    <row r="7382">
      <c r="A7382" s="5" t="s">
        <v>290</v>
      </c>
      <c r="B7382" s="5" t="s">
        <v>21</v>
      </c>
      <c r="C7382" s="5" t="s">
        <v>2610</v>
      </c>
      <c r="D7382" s="6" t="str">
        <f t="shared" si="1"/>
        <v>person2381@demo.invalid</v>
      </c>
      <c r="E7382" s="6" t="str">
        <f t="shared" si="2"/>
        <v>BASIC_OK</v>
      </c>
      <c r="F7382" s="6" t="str">
        <f>IF(E7382&lt;&gt;"BASIC_OK","REVIEW",IF(RIGHT(D7382,LEN(LOWER(TRIM('Audit summary'!$B$16)))+1)="@"&amp;LOWER(TRIM('Audit summary'!$B$16)),"INTERNAL","EXTERNAL"))</f>
        <v>INTERNAL</v>
      </c>
      <c r="G7382" s="6">
        <f t="shared" si="3"/>
        <v>0</v>
      </c>
      <c r="H7382" s="6">
        <f t="shared" si="4"/>
        <v>1</v>
      </c>
      <c r="I7382" s="6" t="str">
        <f>IF(OR(A7382="",COUNTIF('Message audit'!$A$2:$A$201,A7382)=0,AND(B7382&lt;&gt;"To",B7382&lt;&gt;"CC",B7382&lt;&gt;"BCC"),E7382&lt;&gt;"BASIC_OK"),"REVIEW","OK")</f>
        <v>OK</v>
      </c>
    </row>
    <row r="7383">
      <c r="A7383" s="5" t="s">
        <v>290</v>
      </c>
      <c r="B7383" s="5" t="s">
        <v>50</v>
      </c>
      <c r="C7383" s="5" t="s">
        <v>2611</v>
      </c>
      <c r="D7383" s="6" t="str">
        <f t="shared" si="1"/>
        <v>person2382@demo.invalid</v>
      </c>
      <c r="E7383" s="6" t="str">
        <f t="shared" si="2"/>
        <v>BASIC_OK</v>
      </c>
      <c r="F7383" s="6" t="str">
        <f>IF(E7383&lt;&gt;"BASIC_OK","REVIEW",IF(RIGHT(D7383,LEN(LOWER(TRIM('Audit summary'!$B$16)))+1)="@"&amp;LOWER(TRIM('Audit summary'!$B$16)),"INTERNAL","EXTERNAL"))</f>
        <v>INTERNAL</v>
      </c>
      <c r="G7383" s="6">
        <f t="shared" si="3"/>
        <v>0</v>
      </c>
      <c r="H7383" s="6">
        <f t="shared" si="4"/>
        <v>1</v>
      </c>
      <c r="I7383" s="6" t="str">
        <f>IF(OR(A7383="",COUNTIF('Message audit'!$A$2:$A$201,A7383)=0,AND(B7383&lt;&gt;"To",B7383&lt;&gt;"CC",B7383&lt;&gt;"BCC"),E7383&lt;&gt;"BASIC_OK"),"REVIEW","OK")</f>
        <v>OK</v>
      </c>
    </row>
    <row r="7384">
      <c r="A7384" s="5" t="s">
        <v>290</v>
      </c>
      <c r="B7384" s="5" t="s">
        <v>65</v>
      </c>
      <c r="C7384" s="5" t="s">
        <v>2612</v>
      </c>
      <c r="D7384" s="6" t="str">
        <f t="shared" si="1"/>
        <v>person2383@demo.invalid</v>
      </c>
      <c r="E7384" s="6" t="str">
        <f t="shared" si="2"/>
        <v>BASIC_OK</v>
      </c>
      <c r="F7384" s="6" t="str">
        <f>IF(E7384&lt;&gt;"BASIC_OK","REVIEW",IF(RIGHT(D7384,LEN(LOWER(TRIM('Audit summary'!$B$16)))+1)="@"&amp;LOWER(TRIM('Audit summary'!$B$16)),"INTERNAL","EXTERNAL"))</f>
        <v>INTERNAL</v>
      </c>
      <c r="G7384" s="6">
        <f t="shared" si="3"/>
        <v>0</v>
      </c>
      <c r="H7384" s="6">
        <f t="shared" si="4"/>
        <v>1</v>
      </c>
      <c r="I7384" s="6" t="str">
        <f>IF(OR(A7384="",COUNTIF('Message audit'!$A$2:$A$201,A7384)=0,AND(B7384&lt;&gt;"To",B7384&lt;&gt;"CC",B7384&lt;&gt;"BCC"),E7384&lt;&gt;"BASIC_OK"),"REVIEW","OK")</f>
        <v>OK</v>
      </c>
    </row>
    <row r="7385">
      <c r="A7385" s="5" t="s">
        <v>290</v>
      </c>
      <c r="B7385" s="5" t="s">
        <v>21</v>
      </c>
      <c r="C7385" s="5" t="s">
        <v>2613</v>
      </c>
      <c r="D7385" s="6" t="str">
        <f t="shared" si="1"/>
        <v>person2384@demo.invalid</v>
      </c>
      <c r="E7385" s="6" t="str">
        <f t="shared" si="2"/>
        <v>BASIC_OK</v>
      </c>
      <c r="F7385" s="6" t="str">
        <f>IF(E7385&lt;&gt;"BASIC_OK","REVIEW",IF(RIGHT(D7385,LEN(LOWER(TRIM('Audit summary'!$B$16)))+1)="@"&amp;LOWER(TRIM('Audit summary'!$B$16)),"INTERNAL","EXTERNAL"))</f>
        <v>INTERNAL</v>
      </c>
      <c r="G7385" s="6">
        <f t="shared" si="3"/>
        <v>0</v>
      </c>
      <c r="H7385" s="6">
        <f t="shared" si="4"/>
        <v>1</v>
      </c>
      <c r="I7385" s="6" t="str">
        <f>IF(OR(A7385="",COUNTIF('Message audit'!$A$2:$A$201,A7385)=0,AND(B7385&lt;&gt;"To",B7385&lt;&gt;"CC",B7385&lt;&gt;"BCC"),E7385&lt;&gt;"BASIC_OK"),"REVIEW","OK")</f>
        <v>OK</v>
      </c>
    </row>
    <row r="7386">
      <c r="A7386" s="5" t="s">
        <v>290</v>
      </c>
      <c r="B7386" s="5" t="s">
        <v>50</v>
      </c>
      <c r="C7386" s="5" t="s">
        <v>2614</v>
      </c>
      <c r="D7386" s="6" t="str">
        <f t="shared" si="1"/>
        <v>person2385@example.org</v>
      </c>
      <c r="E7386" s="6" t="str">
        <f t="shared" si="2"/>
        <v>BASIC_OK</v>
      </c>
      <c r="F7386" s="6" t="str">
        <f>IF(E7386&lt;&gt;"BASIC_OK","REVIEW",IF(RIGHT(D7386,LEN(LOWER(TRIM('Audit summary'!$B$16)))+1)="@"&amp;LOWER(TRIM('Audit summary'!$B$16)),"INTERNAL","EXTERNAL"))</f>
        <v>EXTERNAL</v>
      </c>
      <c r="G7386" s="6">
        <f t="shared" si="3"/>
        <v>0</v>
      </c>
      <c r="H7386" s="6">
        <f t="shared" si="4"/>
        <v>1</v>
      </c>
      <c r="I7386" s="6" t="str">
        <f>IF(OR(A7386="",COUNTIF('Message audit'!$A$2:$A$201,A7386)=0,AND(B7386&lt;&gt;"To",B7386&lt;&gt;"CC",B7386&lt;&gt;"BCC"),E7386&lt;&gt;"BASIC_OK"),"REVIEW","OK")</f>
        <v>OK</v>
      </c>
    </row>
    <row r="7387">
      <c r="A7387" s="5" t="s">
        <v>290</v>
      </c>
      <c r="B7387" s="5" t="s">
        <v>65</v>
      </c>
      <c r="C7387" s="5" t="s">
        <v>2615</v>
      </c>
      <c r="D7387" s="6" t="str">
        <f t="shared" si="1"/>
        <v>person2386@demo.invalid</v>
      </c>
      <c r="E7387" s="6" t="str">
        <f t="shared" si="2"/>
        <v>BASIC_OK</v>
      </c>
      <c r="F7387" s="6" t="str">
        <f>IF(E7387&lt;&gt;"BASIC_OK","REVIEW",IF(RIGHT(D7387,LEN(LOWER(TRIM('Audit summary'!$B$16)))+1)="@"&amp;LOWER(TRIM('Audit summary'!$B$16)),"INTERNAL","EXTERNAL"))</f>
        <v>INTERNAL</v>
      </c>
      <c r="G7387" s="6">
        <f t="shared" si="3"/>
        <v>0</v>
      </c>
      <c r="H7387" s="6">
        <f t="shared" si="4"/>
        <v>1</v>
      </c>
      <c r="I7387" s="6" t="str">
        <f>IF(OR(A7387="",COUNTIF('Message audit'!$A$2:$A$201,A7387)=0,AND(B7387&lt;&gt;"To",B7387&lt;&gt;"CC",B7387&lt;&gt;"BCC"),E7387&lt;&gt;"BASIC_OK"),"REVIEW","OK")</f>
        <v>OK</v>
      </c>
    </row>
    <row r="7388">
      <c r="A7388" s="5" t="s">
        <v>290</v>
      </c>
      <c r="B7388" s="5" t="s">
        <v>21</v>
      </c>
      <c r="C7388" s="5" t="s">
        <v>2616</v>
      </c>
      <c r="D7388" s="6" t="str">
        <f t="shared" si="1"/>
        <v>person2387@demo.invalid</v>
      </c>
      <c r="E7388" s="6" t="str">
        <f t="shared" si="2"/>
        <v>BASIC_OK</v>
      </c>
      <c r="F7388" s="6" t="str">
        <f>IF(E7388&lt;&gt;"BASIC_OK","REVIEW",IF(RIGHT(D7388,LEN(LOWER(TRIM('Audit summary'!$B$16)))+1)="@"&amp;LOWER(TRIM('Audit summary'!$B$16)),"INTERNAL","EXTERNAL"))</f>
        <v>INTERNAL</v>
      </c>
      <c r="G7388" s="6">
        <f t="shared" si="3"/>
        <v>0</v>
      </c>
      <c r="H7388" s="6">
        <f t="shared" si="4"/>
        <v>1</v>
      </c>
      <c r="I7388" s="6" t="str">
        <f>IF(OR(A7388="",COUNTIF('Message audit'!$A$2:$A$201,A7388)=0,AND(B7388&lt;&gt;"To",B7388&lt;&gt;"CC",B7388&lt;&gt;"BCC"),E7388&lt;&gt;"BASIC_OK"),"REVIEW","OK")</f>
        <v>OK</v>
      </c>
    </row>
    <row r="7389">
      <c r="A7389" s="5" t="s">
        <v>290</v>
      </c>
      <c r="B7389" s="5" t="s">
        <v>50</v>
      </c>
      <c r="C7389" s="5" t="s">
        <v>2617</v>
      </c>
      <c r="D7389" s="6" t="str">
        <f t="shared" si="1"/>
        <v>person2388@demo.invalid</v>
      </c>
      <c r="E7389" s="6" t="str">
        <f t="shared" si="2"/>
        <v>BASIC_OK</v>
      </c>
      <c r="F7389" s="6" t="str">
        <f>IF(E7389&lt;&gt;"BASIC_OK","REVIEW",IF(RIGHT(D7389,LEN(LOWER(TRIM('Audit summary'!$B$16)))+1)="@"&amp;LOWER(TRIM('Audit summary'!$B$16)),"INTERNAL","EXTERNAL"))</f>
        <v>INTERNAL</v>
      </c>
      <c r="G7389" s="6">
        <f t="shared" si="3"/>
        <v>0</v>
      </c>
      <c r="H7389" s="6">
        <f t="shared" si="4"/>
        <v>1</v>
      </c>
      <c r="I7389" s="6" t="str">
        <f>IF(OR(A7389="",COUNTIF('Message audit'!$A$2:$A$201,A7389)=0,AND(B7389&lt;&gt;"To",B7389&lt;&gt;"CC",B7389&lt;&gt;"BCC"),E7389&lt;&gt;"BASIC_OK"),"REVIEW","OK")</f>
        <v>OK</v>
      </c>
    </row>
    <row r="7390">
      <c r="A7390" s="5" t="s">
        <v>290</v>
      </c>
      <c r="B7390" s="5" t="s">
        <v>65</v>
      </c>
      <c r="C7390" s="5" t="s">
        <v>2618</v>
      </c>
      <c r="D7390" s="6" t="str">
        <f t="shared" si="1"/>
        <v>person2389@demo.invalid</v>
      </c>
      <c r="E7390" s="6" t="str">
        <f t="shared" si="2"/>
        <v>BASIC_OK</v>
      </c>
      <c r="F7390" s="6" t="str">
        <f>IF(E7390&lt;&gt;"BASIC_OK","REVIEW",IF(RIGHT(D7390,LEN(LOWER(TRIM('Audit summary'!$B$16)))+1)="@"&amp;LOWER(TRIM('Audit summary'!$B$16)),"INTERNAL","EXTERNAL"))</f>
        <v>INTERNAL</v>
      </c>
      <c r="G7390" s="6">
        <f t="shared" si="3"/>
        <v>0</v>
      </c>
      <c r="H7390" s="6">
        <f t="shared" si="4"/>
        <v>1</v>
      </c>
      <c r="I7390" s="6" t="str">
        <f>IF(OR(A7390="",COUNTIF('Message audit'!$A$2:$A$201,A7390)=0,AND(B7390&lt;&gt;"To",B7390&lt;&gt;"CC",B7390&lt;&gt;"BCC"),E7390&lt;&gt;"BASIC_OK"),"REVIEW","OK")</f>
        <v>OK</v>
      </c>
    </row>
    <row r="7391">
      <c r="A7391" s="5" t="s">
        <v>290</v>
      </c>
      <c r="B7391" s="5" t="s">
        <v>21</v>
      </c>
      <c r="C7391" s="5" t="s">
        <v>2619</v>
      </c>
      <c r="D7391" s="6" t="str">
        <f t="shared" si="1"/>
        <v>person2390@example.org</v>
      </c>
      <c r="E7391" s="6" t="str">
        <f t="shared" si="2"/>
        <v>BASIC_OK</v>
      </c>
      <c r="F7391" s="6" t="str">
        <f>IF(E7391&lt;&gt;"BASIC_OK","REVIEW",IF(RIGHT(D7391,LEN(LOWER(TRIM('Audit summary'!$B$16)))+1)="@"&amp;LOWER(TRIM('Audit summary'!$B$16)),"INTERNAL","EXTERNAL"))</f>
        <v>EXTERNAL</v>
      </c>
      <c r="G7391" s="6">
        <f t="shared" si="3"/>
        <v>0</v>
      </c>
      <c r="H7391" s="6">
        <f t="shared" si="4"/>
        <v>1</v>
      </c>
      <c r="I7391" s="6" t="str">
        <f>IF(OR(A7391="",COUNTIF('Message audit'!$A$2:$A$201,A7391)=0,AND(B7391&lt;&gt;"To",B7391&lt;&gt;"CC",B7391&lt;&gt;"BCC"),E7391&lt;&gt;"BASIC_OK"),"REVIEW","OK")</f>
        <v>OK</v>
      </c>
    </row>
    <row r="7392">
      <c r="A7392" s="5" t="s">
        <v>290</v>
      </c>
      <c r="B7392" s="5" t="s">
        <v>50</v>
      </c>
      <c r="C7392" s="5" t="s">
        <v>2620</v>
      </c>
      <c r="D7392" s="6" t="str">
        <f t="shared" si="1"/>
        <v>person2391@demo.invalid</v>
      </c>
      <c r="E7392" s="6" t="str">
        <f t="shared" si="2"/>
        <v>BASIC_OK</v>
      </c>
      <c r="F7392" s="6" t="str">
        <f>IF(E7392&lt;&gt;"BASIC_OK","REVIEW",IF(RIGHT(D7392,LEN(LOWER(TRIM('Audit summary'!$B$16)))+1)="@"&amp;LOWER(TRIM('Audit summary'!$B$16)),"INTERNAL","EXTERNAL"))</f>
        <v>INTERNAL</v>
      </c>
      <c r="G7392" s="6">
        <f t="shared" si="3"/>
        <v>0</v>
      </c>
      <c r="H7392" s="6">
        <f t="shared" si="4"/>
        <v>1</v>
      </c>
      <c r="I7392" s="6" t="str">
        <f>IF(OR(A7392="",COUNTIF('Message audit'!$A$2:$A$201,A7392)=0,AND(B7392&lt;&gt;"To",B7392&lt;&gt;"CC",B7392&lt;&gt;"BCC"),E7392&lt;&gt;"BASIC_OK"),"REVIEW","OK")</f>
        <v>OK</v>
      </c>
    </row>
    <row r="7393">
      <c r="A7393" s="5" t="s">
        <v>290</v>
      </c>
      <c r="B7393" s="5" t="s">
        <v>65</v>
      </c>
      <c r="C7393" s="5" t="s">
        <v>2621</v>
      </c>
      <c r="D7393" s="6" t="str">
        <f t="shared" si="1"/>
        <v>person2392@demo.invalid</v>
      </c>
      <c r="E7393" s="6" t="str">
        <f t="shared" si="2"/>
        <v>BASIC_OK</v>
      </c>
      <c r="F7393" s="6" t="str">
        <f>IF(E7393&lt;&gt;"BASIC_OK","REVIEW",IF(RIGHT(D7393,LEN(LOWER(TRIM('Audit summary'!$B$16)))+1)="@"&amp;LOWER(TRIM('Audit summary'!$B$16)),"INTERNAL","EXTERNAL"))</f>
        <v>INTERNAL</v>
      </c>
      <c r="G7393" s="6">
        <f t="shared" si="3"/>
        <v>0</v>
      </c>
      <c r="H7393" s="6">
        <f t="shared" si="4"/>
        <v>1</v>
      </c>
      <c r="I7393" s="6" t="str">
        <f>IF(OR(A7393="",COUNTIF('Message audit'!$A$2:$A$201,A7393)=0,AND(B7393&lt;&gt;"To",B7393&lt;&gt;"CC",B7393&lt;&gt;"BCC"),E7393&lt;&gt;"BASIC_OK"),"REVIEW","OK")</f>
        <v>OK</v>
      </c>
    </row>
    <row r="7394">
      <c r="A7394" s="5" t="s">
        <v>290</v>
      </c>
      <c r="B7394" s="5" t="s">
        <v>21</v>
      </c>
      <c r="C7394" s="5" t="s">
        <v>2622</v>
      </c>
      <c r="D7394" s="6" t="str">
        <f t="shared" si="1"/>
        <v>person2393@demo.invalid</v>
      </c>
      <c r="E7394" s="6" t="str">
        <f t="shared" si="2"/>
        <v>BASIC_OK</v>
      </c>
      <c r="F7394" s="6" t="str">
        <f>IF(E7394&lt;&gt;"BASIC_OK","REVIEW",IF(RIGHT(D7394,LEN(LOWER(TRIM('Audit summary'!$B$16)))+1)="@"&amp;LOWER(TRIM('Audit summary'!$B$16)),"INTERNAL","EXTERNAL"))</f>
        <v>INTERNAL</v>
      </c>
      <c r="G7394" s="6">
        <f t="shared" si="3"/>
        <v>0</v>
      </c>
      <c r="H7394" s="6">
        <f t="shared" si="4"/>
        <v>1</v>
      </c>
      <c r="I7394" s="6" t="str">
        <f>IF(OR(A7394="",COUNTIF('Message audit'!$A$2:$A$201,A7394)=0,AND(B7394&lt;&gt;"To",B7394&lt;&gt;"CC",B7394&lt;&gt;"BCC"),E7394&lt;&gt;"BASIC_OK"),"REVIEW","OK")</f>
        <v>OK</v>
      </c>
    </row>
    <row r="7395">
      <c r="A7395" s="5" t="s">
        <v>290</v>
      </c>
      <c r="B7395" s="5" t="s">
        <v>50</v>
      </c>
      <c r="C7395" s="5" t="s">
        <v>2623</v>
      </c>
      <c r="D7395" s="6" t="str">
        <f t="shared" si="1"/>
        <v>person2394@demo.invalid</v>
      </c>
      <c r="E7395" s="6" t="str">
        <f t="shared" si="2"/>
        <v>BASIC_OK</v>
      </c>
      <c r="F7395" s="6" t="str">
        <f>IF(E7395&lt;&gt;"BASIC_OK","REVIEW",IF(RIGHT(D7395,LEN(LOWER(TRIM('Audit summary'!$B$16)))+1)="@"&amp;LOWER(TRIM('Audit summary'!$B$16)),"INTERNAL","EXTERNAL"))</f>
        <v>INTERNAL</v>
      </c>
      <c r="G7395" s="6">
        <f t="shared" si="3"/>
        <v>0</v>
      </c>
      <c r="H7395" s="6">
        <f t="shared" si="4"/>
        <v>1</v>
      </c>
      <c r="I7395" s="6" t="str">
        <f>IF(OR(A7395="",COUNTIF('Message audit'!$A$2:$A$201,A7395)=0,AND(B7395&lt;&gt;"To",B7395&lt;&gt;"CC",B7395&lt;&gt;"BCC"),E7395&lt;&gt;"BASIC_OK"),"REVIEW","OK")</f>
        <v>OK</v>
      </c>
    </row>
    <row r="7396">
      <c r="A7396" s="5" t="s">
        <v>290</v>
      </c>
      <c r="B7396" s="5" t="s">
        <v>65</v>
      </c>
      <c r="C7396" s="5" t="s">
        <v>2624</v>
      </c>
      <c r="D7396" s="6" t="str">
        <f t="shared" si="1"/>
        <v>person2395@example.org</v>
      </c>
      <c r="E7396" s="6" t="str">
        <f t="shared" si="2"/>
        <v>BASIC_OK</v>
      </c>
      <c r="F7396" s="6" t="str">
        <f>IF(E7396&lt;&gt;"BASIC_OK","REVIEW",IF(RIGHT(D7396,LEN(LOWER(TRIM('Audit summary'!$B$16)))+1)="@"&amp;LOWER(TRIM('Audit summary'!$B$16)),"INTERNAL","EXTERNAL"))</f>
        <v>EXTERNAL</v>
      </c>
      <c r="G7396" s="6">
        <f t="shared" si="3"/>
        <v>0</v>
      </c>
      <c r="H7396" s="6">
        <f t="shared" si="4"/>
        <v>1</v>
      </c>
      <c r="I7396" s="6" t="str">
        <f>IF(OR(A7396="",COUNTIF('Message audit'!$A$2:$A$201,A7396)=0,AND(B7396&lt;&gt;"To",B7396&lt;&gt;"CC",B7396&lt;&gt;"BCC"),E7396&lt;&gt;"BASIC_OK"),"REVIEW","OK")</f>
        <v>OK</v>
      </c>
    </row>
    <row r="7397">
      <c r="A7397" s="5" t="s">
        <v>290</v>
      </c>
      <c r="B7397" s="5" t="s">
        <v>21</v>
      </c>
      <c r="C7397" s="5" t="s">
        <v>2625</v>
      </c>
      <c r="D7397" s="6" t="str">
        <f t="shared" si="1"/>
        <v>person2396@demo.invalid</v>
      </c>
      <c r="E7397" s="6" t="str">
        <f t="shared" si="2"/>
        <v>BASIC_OK</v>
      </c>
      <c r="F7397" s="6" t="str">
        <f>IF(E7397&lt;&gt;"BASIC_OK","REVIEW",IF(RIGHT(D7397,LEN(LOWER(TRIM('Audit summary'!$B$16)))+1)="@"&amp;LOWER(TRIM('Audit summary'!$B$16)),"INTERNAL","EXTERNAL"))</f>
        <v>INTERNAL</v>
      </c>
      <c r="G7397" s="6">
        <f t="shared" si="3"/>
        <v>0</v>
      </c>
      <c r="H7397" s="6">
        <f t="shared" si="4"/>
        <v>1</v>
      </c>
      <c r="I7397" s="6" t="str">
        <f>IF(OR(A7397="",COUNTIF('Message audit'!$A$2:$A$201,A7397)=0,AND(B7397&lt;&gt;"To",B7397&lt;&gt;"CC",B7397&lt;&gt;"BCC"),E7397&lt;&gt;"BASIC_OK"),"REVIEW","OK")</f>
        <v>OK</v>
      </c>
    </row>
    <row r="7398">
      <c r="A7398" s="5" t="s">
        <v>290</v>
      </c>
      <c r="B7398" s="5" t="s">
        <v>50</v>
      </c>
      <c r="C7398" s="5" t="s">
        <v>2626</v>
      </c>
      <c r="D7398" s="6" t="str">
        <f t="shared" si="1"/>
        <v>person2397@demo.invalid</v>
      </c>
      <c r="E7398" s="6" t="str">
        <f t="shared" si="2"/>
        <v>BASIC_OK</v>
      </c>
      <c r="F7398" s="6" t="str">
        <f>IF(E7398&lt;&gt;"BASIC_OK","REVIEW",IF(RIGHT(D7398,LEN(LOWER(TRIM('Audit summary'!$B$16)))+1)="@"&amp;LOWER(TRIM('Audit summary'!$B$16)),"INTERNAL","EXTERNAL"))</f>
        <v>INTERNAL</v>
      </c>
      <c r="G7398" s="6">
        <f t="shared" si="3"/>
        <v>0</v>
      </c>
      <c r="H7398" s="6">
        <f t="shared" si="4"/>
        <v>1</v>
      </c>
      <c r="I7398" s="6" t="str">
        <f>IF(OR(A7398="",COUNTIF('Message audit'!$A$2:$A$201,A7398)=0,AND(B7398&lt;&gt;"To",B7398&lt;&gt;"CC",B7398&lt;&gt;"BCC"),E7398&lt;&gt;"BASIC_OK"),"REVIEW","OK")</f>
        <v>OK</v>
      </c>
    </row>
    <row r="7399">
      <c r="A7399" s="5" t="s">
        <v>290</v>
      </c>
      <c r="B7399" s="5" t="s">
        <v>65</v>
      </c>
      <c r="C7399" s="5" t="s">
        <v>2627</v>
      </c>
      <c r="D7399" s="6" t="str">
        <f t="shared" si="1"/>
        <v>person2398@demo.invalid</v>
      </c>
      <c r="E7399" s="6" t="str">
        <f t="shared" si="2"/>
        <v>BASIC_OK</v>
      </c>
      <c r="F7399" s="6" t="str">
        <f>IF(E7399&lt;&gt;"BASIC_OK","REVIEW",IF(RIGHT(D7399,LEN(LOWER(TRIM('Audit summary'!$B$16)))+1)="@"&amp;LOWER(TRIM('Audit summary'!$B$16)),"INTERNAL","EXTERNAL"))</f>
        <v>INTERNAL</v>
      </c>
      <c r="G7399" s="6">
        <f t="shared" si="3"/>
        <v>0</v>
      </c>
      <c r="H7399" s="6">
        <f t="shared" si="4"/>
        <v>1</v>
      </c>
      <c r="I7399" s="6" t="str">
        <f>IF(OR(A7399="",COUNTIF('Message audit'!$A$2:$A$201,A7399)=0,AND(B7399&lt;&gt;"To",B7399&lt;&gt;"CC",B7399&lt;&gt;"BCC"),E7399&lt;&gt;"BASIC_OK"),"REVIEW","OK")</f>
        <v>OK</v>
      </c>
    </row>
    <row r="7400">
      <c r="A7400" s="5" t="s">
        <v>290</v>
      </c>
      <c r="B7400" s="5" t="s">
        <v>21</v>
      </c>
      <c r="C7400" s="5" t="s">
        <v>2628</v>
      </c>
      <c r="D7400" s="6" t="str">
        <f t="shared" si="1"/>
        <v>person2399@demo.invalid</v>
      </c>
      <c r="E7400" s="6" t="str">
        <f t="shared" si="2"/>
        <v>BASIC_OK</v>
      </c>
      <c r="F7400" s="6" t="str">
        <f>IF(E7400&lt;&gt;"BASIC_OK","REVIEW",IF(RIGHT(D7400,LEN(LOWER(TRIM('Audit summary'!$B$16)))+1)="@"&amp;LOWER(TRIM('Audit summary'!$B$16)),"INTERNAL","EXTERNAL"))</f>
        <v>INTERNAL</v>
      </c>
      <c r="G7400" s="6">
        <f t="shared" si="3"/>
        <v>0</v>
      </c>
      <c r="H7400" s="6">
        <f t="shared" si="4"/>
        <v>1</v>
      </c>
      <c r="I7400" s="6" t="str">
        <f>IF(OR(A7400="",COUNTIF('Message audit'!$A$2:$A$201,A7400)=0,AND(B7400&lt;&gt;"To",B7400&lt;&gt;"CC",B7400&lt;&gt;"BCC"),E7400&lt;&gt;"BASIC_OK"),"REVIEW","OK")</f>
        <v>OK</v>
      </c>
    </row>
    <row r="7401">
      <c r="A7401" s="5" t="s">
        <v>290</v>
      </c>
      <c r="B7401" s="5" t="s">
        <v>50</v>
      </c>
      <c r="D7401" s="6" t="str">
        <f t="shared" si="1"/>
        <v/>
      </c>
      <c r="E7401" s="6" t="str">
        <f t="shared" si="2"/>
        <v>MISSING</v>
      </c>
      <c r="F7401" s="6" t="str">
        <f>IF(E7401&lt;&gt;"BASIC_OK","REVIEW",IF(RIGHT(D7401,LEN(LOWER(TRIM('Audit summary'!$B$16)))+1)="@"&amp;LOWER(TRIM('Audit summary'!$B$16)),"INTERNAL","EXTERNAL"))</f>
        <v>REVIEW</v>
      </c>
      <c r="G7401" s="6">
        <f t="shared" si="3"/>
        <v>0</v>
      </c>
      <c r="H7401" s="6">
        <f t="shared" si="4"/>
        <v>0</v>
      </c>
      <c r="I7401" s="6" t="str">
        <f>IF(OR(A7401="",COUNTIF('Message audit'!$A$2:$A$201,A7401)=0,AND(B7401&lt;&gt;"To",B7401&lt;&gt;"CC",B7401&lt;&gt;"BCC"),E7401&lt;&gt;"BASIC_OK"),"REVIEW","OK")</f>
        <v>REVIEW</v>
      </c>
    </row>
    <row r="7402">
      <c r="A7402" s="5" t="s">
        <v>290</v>
      </c>
      <c r="B7402" s="5" t="s">
        <v>65</v>
      </c>
      <c r="C7402" s="5" t="s">
        <v>2629</v>
      </c>
      <c r="D7402" s="6" t="str">
        <f t="shared" si="1"/>
        <v>broken-2401</v>
      </c>
      <c r="E7402" s="6" t="str">
        <f t="shared" si="2"/>
        <v>REVIEW</v>
      </c>
      <c r="F7402" s="6" t="str">
        <f>IF(E7402&lt;&gt;"BASIC_OK","REVIEW",IF(RIGHT(D7402,LEN(LOWER(TRIM('Audit summary'!$B$16)))+1)="@"&amp;LOWER(TRIM('Audit summary'!$B$16)),"INTERNAL","EXTERNAL"))</f>
        <v>REVIEW</v>
      </c>
      <c r="G7402" s="6">
        <f t="shared" si="3"/>
        <v>0</v>
      </c>
      <c r="H7402" s="6">
        <f t="shared" si="4"/>
        <v>0</v>
      </c>
      <c r="I7402" s="6" t="str">
        <f>IF(OR(A7402="",COUNTIF('Message audit'!$A$2:$A$201,A7402)=0,AND(B7402&lt;&gt;"To",B7402&lt;&gt;"CC",B7402&lt;&gt;"BCC"),E7402&lt;&gt;"BASIC_OK"),"REVIEW","OK")</f>
        <v>REVIEW</v>
      </c>
    </row>
    <row r="7403">
      <c r="A7403" s="5" t="s">
        <v>292</v>
      </c>
      <c r="B7403" s="5" t="s">
        <v>21</v>
      </c>
      <c r="C7403" s="5" t="s">
        <v>2630</v>
      </c>
      <c r="D7403" s="6" t="str">
        <f t="shared" si="1"/>
        <v>person2402@demo.invalid</v>
      </c>
      <c r="E7403" s="6" t="str">
        <f t="shared" si="2"/>
        <v>BASIC_OK</v>
      </c>
      <c r="F7403" s="6" t="str">
        <f>IF(E7403&lt;&gt;"BASIC_OK","REVIEW",IF(RIGHT(D7403,LEN(LOWER(TRIM('Audit summary'!$B$16)))+1)="@"&amp;LOWER(TRIM('Audit summary'!$B$16)),"INTERNAL","EXTERNAL"))</f>
        <v>INTERNAL</v>
      </c>
      <c r="G7403" s="6">
        <f t="shared" si="3"/>
        <v>0</v>
      </c>
      <c r="H7403" s="6">
        <f t="shared" si="4"/>
        <v>1</v>
      </c>
      <c r="I7403" s="6" t="str">
        <f>IF(OR(A7403="",COUNTIF('Message audit'!$A$2:$A$201,A7403)=0,AND(B7403&lt;&gt;"To",B7403&lt;&gt;"CC",B7403&lt;&gt;"BCC"),E7403&lt;&gt;"BASIC_OK"),"REVIEW","OK")</f>
        <v>OK</v>
      </c>
    </row>
    <row r="7404">
      <c r="A7404" s="5" t="s">
        <v>292</v>
      </c>
      <c r="B7404" s="5" t="s">
        <v>50</v>
      </c>
      <c r="C7404" s="5" t="s">
        <v>2631</v>
      </c>
      <c r="D7404" s="6" t="str">
        <f t="shared" si="1"/>
        <v>person2403@demo.invalid</v>
      </c>
      <c r="E7404" s="6" t="str">
        <f t="shared" si="2"/>
        <v>BASIC_OK</v>
      </c>
      <c r="F7404" s="6" t="str">
        <f>IF(E7404&lt;&gt;"BASIC_OK","REVIEW",IF(RIGHT(D7404,LEN(LOWER(TRIM('Audit summary'!$B$16)))+1)="@"&amp;LOWER(TRIM('Audit summary'!$B$16)),"INTERNAL","EXTERNAL"))</f>
        <v>INTERNAL</v>
      </c>
      <c r="G7404" s="6">
        <f t="shared" si="3"/>
        <v>0</v>
      </c>
      <c r="H7404" s="6">
        <f t="shared" si="4"/>
        <v>1</v>
      </c>
      <c r="I7404" s="6" t="str">
        <f>IF(OR(A7404="",COUNTIF('Message audit'!$A$2:$A$201,A7404)=0,AND(B7404&lt;&gt;"To",B7404&lt;&gt;"CC",B7404&lt;&gt;"BCC"),E7404&lt;&gt;"BASIC_OK"),"REVIEW","OK")</f>
        <v>OK</v>
      </c>
    </row>
    <row r="7405">
      <c r="A7405" s="5" t="s">
        <v>292</v>
      </c>
      <c r="B7405" s="5" t="s">
        <v>65</v>
      </c>
      <c r="C7405" s="5" t="s">
        <v>2632</v>
      </c>
      <c r="D7405" s="6" t="str">
        <f t="shared" si="1"/>
        <v>person2404@demo.invalid</v>
      </c>
      <c r="E7405" s="6" t="str">
        <f t="shared" si="2"/>
        <v>BASIC_OK</v>
      </c>
      <c r="F7405" s="6" t="str">
        <f>IF(E7405&lt;&gt;"BASIC_OK","REVIEW",IF(RIGHT(D7405,LEN(LOWER(TRIM('Audit summary'!$B$16)))+1)="@"&amp;LOWER(TRIM('Audit summary'!$B$16)),"INTERNAL","EXTERNAL"))</f>
        <v>INTERNAL</v>
      </c>
      <c r="G7405" s="6">
        <f t="shared" si="3"/>
        <v>0</v>
      </c>
      <c r="H7405" s="6">
        <f t="shared" si="4"/>
        <v>1</v>
      </c>
      <c r="I7405" s="6" t="str">
        <f>IF(OR(A7405="",COUNTIF('Message audit'!$A$2:$A$201,A7405)=0,AND(B7405&lt;&gt;"To",B7405&lt;&gt;"CC",B7405&lt;&gt;"BCC"),E7405&lt;&gt;"BASIC_OK"),"REVIEW","OK")</f>
        <v>OK</v>
      </c>
    </row>
    <row r="7406">
      <c r="A7406" s="5" t="s">
        <v>292</v>
      </c>
      <c r="B7406" s="5" t="s">
        <v>21</v>
      </c>
      <c r="C7406" s="5" t="s">
        <v>2633</v>
      </c>
      <c r="D7406" s="6" t="str">
        <f t="shared" si="1"/>
        <v>person2405@example.org</v>
      </c>
      <c r="E7406" s="6" t="str">
        <f t="shared" si="2"/>
        <v>BASIC_OK</v>
      </c>
      <c r="F7406" s="6" t="str">
        <f>IF(E7406&lt;&gt;"BASIC_OK","REVIEW",IF(RIGHT(D7406,LEN(LOWER(TRIM('Audit summary'!$B$16)))+1)="@"&amp;LOWER(TRIM('Audit summary'!$B$16)),"INTERNAL","EXTERNAL"))</f>
        <v>EXTERNAL</v>
      </c>
      <c r="G7406" s="6">
        <f t="shared" si="3"/>
        <v>0</v>
      </c>
      <c r="H7406" s="6">
        <f t="shared" si="4"/>
        <v>1</v>
      </c>
      <c r="I7406" s="6" t="str">
        <f>IF(OR(A7406="",COUNTIF('Message audit'!$A$2:$A$201,A7406)=0,AND(B7406&lt;&gt;"To",B7406&lt;&gt;"CC",B7406&lt;&gt;"BCC"),E7406&lt;&gt;"BASIC_OK"),"REVIEW","OK")</f>
        <v>OK</v>
      </c>
    </row>
    <row r="7407">
      <c r="A7407" s="5" t="s">
        <v>292</v>
      </c>
      <c r="B7407" s="5" t="s">
        <v>50</v>
      </c>
      <c r="C7407" s="5" t="s">
        <v>2634</v>
      </c>
      <c r="D7407" s="6" t="str">
        <f t="shared" si="1"/>
        <v>person2406@demo.invalid</v>
      </c>
      <c r="E7407" s="6" t="str">
        <f t="shared" si="2"/>
        <v>BASIC_OK</v>
      </c>
      <c r="F7407" s="6" t="str">
        <f>IF(E7407&lt;&gt;"BASIC_OK","REVIEW",IF(RIGHT(D7407,LEN(LOWER(TRIM('Audit summary'!$B$16)))+1)="@"&amp;LOWER(TRIM('Audit summary'!$B$16)),"INTERNAL","EXTERNAL"))</f>
        <v>INTERNAL</v>
      </c>
      <c r="G7407" s="6">
        <f t="shared" si="3"/>
        <v>0</v>
      </c>
      <c r="H7407" s="6">
        <f t="shared" si="4"/>
        <v>1</v>
      </c>
      <c r="I7407" s="6" t="str">
        <f>IF(OR(A7407="",COUNTIF('Message audit'!$A$2:$A$201,A7407)=0,AND(B7407&lt;&gt;"To",B7407&lt;&gt;"CC",B7407&lt;&gt;"BCC"),E7407&lt;&gt;"BASIC_OK"),"REVIEW","OK")</f>
        <v>OK</v>
      </c>
    </row>
    <row r="7408">
      <c r="A7408" s="5" t="s">
        <v>292</v>
      </c>
      <c r="B7408" s="5" t="s">
        <v>65</v>
      </c>
      <c r="C7408" s="5" t="s">
        <v>2635</v>
      </c>
      <c r="D7408" s="6" t="str">
        <f t="shared" si="1"/>
        <v>person2407@demo.invalid</v>
      </c>
      <c r="E7408" s="6" t="str">
        <f t="shared" si="2"/>
        <v>BASIC_OK</v>
      </c>
      <c r="F7408" s="6" t="str">
        <f>IF(E7408&lt;&gt;"BASIC_OK","REVIEW",IF(RIGHT(D7408,LEN(LOWER(TRIM('Audit summary'!$B$16)))+1)="@"&amp;LOWER(TRIM('Audit summary'!$B$16)),"INTERNAL","EXTERNAL"))</f>
        <v>INTERNAL</v>
      </c>
      <c r="G7408" s="6">
        <f t="shared" si="3"/>
        <v>0</v>
      </c>
      <c r="H7408" s="6">
        <f t="shared" si="4"/>
        <v>1</v>
      </c>
      <c r="I7408" s="6" t="str">
        <f>IF(OR(A7408="",COUNTIF('Message audit'!$A$2:$A$201,A7408)=0,AND(B7408&lt;&gt;"To",B7408&lt;&gt;"CC",B7408&lt;&gt;"BCC"),E7408&lt;&gt;"BASIC_OK"),"REVIEW","OK")</f>
        <v>OK</v>
      </c>
    </row>
    <row r="7409">
      <c r="A7409" s="5" t="s">
        <v>292</v>
      </c>
      <c r="B7409" s="5" t="s">
        <v>21</v>
      </c>
      <c r="C7409" s="5" t="s">
        <v>2636</v>
      </c>
      <c r="D7409" s="6" t="str">
        <f t="shared" si="1"/>
        <v>person2408@demo.invalid</v>
      </c>
      <c r="E7409" s="6" t="str">
        <f t="shared" si="2"/>
        <v>BASIC_OK</v>
      </c>
      <c r="F7409" s="6" t="str">
        <f>IF(E7409&lt;&gt;"BASIC_OK","REVIEW",IF(RIGHT(D7409,LEN(LOWER(TRIM('Audit summary'!$B$16)))+1)="@"&amp;LOWER(TRIM('Audit summary'!$B$16)),"INTERNAL","EXTERNAL"))</f>
        <v>INTERNAL</v>
      </c>
      <c r="G7409" s="6">
        <f t="shared" si="3"/>
        <v>0</v>
      </c>
      <c r="H7409" s="6">
        <f t="shared" si="4"/>
        <v>1</v>
      </c>
      <c r="I7409" s="6" t="str">
        <f>IF(OR(A7409="",COUNTIF('Message audit'!$A$2:$A$201,A7409)=0,AND(B7409&lt;&gt;"To",B7409&lt;&gt;"CC",B7409&lt;&gt;"BCC"),E7409&lt;&gt;"BASIC_OK"),"REVIEW","OK")</f>
        <v>OK</v>
      </c>
    </row>
    <row r="7410">
      <c r="A7410" s="5" t="s">
        <v>292</v>
      </c>
      <c r="B7410" s="5" t="s">
        <v>50</v>
      </c>
      <c r="C7410" s="5" t="s">
        <v>2637</v>
      </c>
      <c r="D7410" s="6" t="str">
        <f t="shared" si="1"/>
        <v>person2409@demo.invalid</v>
      </c>
      <c r="E7410" s="6" t="str">
        <f t="shared" si="2"/>
        <v>BASIC_OK</v>
      </c>
      <c r="F7410" s="6" t="str">
        <f>IF(E7410&lt;&gt;"BASIC_OK","REVIEW",IF(RIGHT(D7410,LEN(LOWER(TRIM('Audit summary'!$B$16)))+1)="@"&amp;LOWER(TRIM('Audit summary'!$B$16)),"INTERNAL","EXTERNAL"))</f>
        <v>INTERNAL</v>
      </c>
      <c r="G7410" s="6">
        <f t="shared" si="3"/>
        <v>0</v>
      </c>
      <c r="H7410" s="6">
        <f t="shared" si="4"/>
        <v>1</v>
      </c>
      <c r="I7410" s="6" t="str">
        <f>IF(OR(A7410="",COUNTIF('Message audit'!$A$2:$A$201,A7410)=0,AND(B7410&lt;&gt;"To",B7410&lt;&gt;"CC",B7410&lt;&gt;"BCC"),E7410&lt;&gt;"BASIC_OK"),"REVIEW","OK")</f>
        <v>OK</v>
      </c>
    </row>
    <row r="7411">
      <c r="A7411" s="5" t="s">
        <v>292</v>
      </c>
      <c r="B7411" s="5" t="s">
        <v>65</v>
      </c>
      <c r="C7411" s="5" t="s">
        <v>2638</v>
      </c>
      <c r="D7411" s="6" t="str">
        <f t="shared" si="1"/>
        <v>person2410@example.org</v>
      </c>
      <c r="E7411" s="6" t="str">
        <f t="shared" si="2"/>
        <v>BASIC_OK</v>
      </c>
      <c r="F7411" s="6" t="str">
        <f>IF(E7411&lt;&gt;"BASIC_OK","REVIEW",IF(RIGHT(D7411,LEN(LOWER(TRIM('Audit summary'!$B$16)))+1)="@"&amp;LOWER(TRIM('Audit summary'!$B$16)),"INTERNAL","EXTERNAL"))</f>
        <v>EXTERNAL</v>
      </c>
      <c r="G7411" s="6">
        <f t="shared" si="3"/>
        <v>0</v>
      </c>
      <c r="H7411" s="6">
        <f t="shared" si="4"/>
        <v>1</v>
      </c>
      <c r="I7411" s="6" t="str">
        <f>IF(OR(A7411="",COUNTIF('Message audit'!$A$2:$A$201,A7411)=0,AND(B7411&lt;&gt;"To",B7411&lt;&gt;"CC",B7411&lt;&gt;"BCC"),E7411&lt;&gt;"BASIC_OK"),"REVIEW","OK")</f>
        <v>OK</v>
      </c>
    </row>
    <row r="7412">
      <c r="A7412" s="5" t="s">
        <v>292</v>
      </c>
      <c r="B7412" s="5" t="s">
        <v>21</v>
      </c>
      <c r="C7412" s="5" t="s">
        <v>2639</v>
      </c>
      <c r="D7412" s="6" t="str">
        <f t="shared" si="1"/>
        <v>person2411@demo.invalid</v>
      </c>
      <c r="E7412" s="6" t="str">
        <f t="shared" si="2"/>
        <v>BASIC_OK</v>
      </c>
      <c r="F7412" s="6" t="str">
        <f>IF(E7412&lt;&gt;"BASIC_OK","REVIEW",IF(RIGHT(D7412,LEN(LOWER(TRIM('Audit summary'!$B$16)))+1)="@"&amp;LOWER(TRIM('Audit summary'!$B$16)),"INTERNAL","EXTERNAL"))</f>
        <v>INTERNAL</v>
      </c>
      <c r="G7412" s="6">
        <f t="shared" si="3"/>
        <v>0</v>
      </c>
      <c r="H7412" s="6">
        <f t="shared" si="4"/>
        <v>1</v>
      </c>
      <c r="I7412" s="6" t="str">
        <f>IF(OR(A7412="",COUNTIF('Message audit'!$A$2:$A$201,A7412)=0,AND(B7412&lt;&gt;"To",B7412&lt;&gt;"CC",B7412&lt;&gt;"BCC"),E7412&lt;&gt;"BASIC_OK"),"REVIEW","OK")</f>
        <v>OK</v>
      </c>
    </row>
    <row r="7413">
      <c r="A7413" s="5" t="s">
        <v>292</v>
      </c>
      <c r="B7413" s="5" t="s">
        <v>50</v>
      </c>
      <c r="C7413" s="5" t="s">
        <v>2640</v>
      </c>
      <c r="D7413" s="6" t="str">
        <f t="shared" si="1"/>
        <v>person2412@demo.invalid</v>
      </c>
      <c r="E7413" s="6" t="str">
        <f t="shared" si="2"/>
        <v>BASIC_OK</v>
      </c>
      <c r="F7413" s="6" t="str">
        <f>IF(E7413&lt;&gt;"BASIC_OK","REVIEW",IF(RIGHT(D7413,LEN(LOWER(TRIM('Audit summary'!$B$16)))+1)="@"&amp;LOWER(TRIM('Audit summary'!$B$16)),"INTERNAL","EXTERNAL"))</f>
        <v>INTERNAL</v>
      </c>
      <c r="G7413" s="6">
        <f t="shared" si="3"/>
        <v>0</v>
      </c>
      <c r="H7413" s="6">
        <f t="shared" si="4"/>
        <v>1</v>
      </c>
      <c r="I7413" s="6" t="str">
        <f>IF(OR(A7413="",COUNTIF('Message audit'!$A$2:$A$201,A7413)=0,AND(B7413&lt;&gt;"To",B7413&lt;&gt;"CC",B7413&lt;&gt;"BCC"),E7413&lt;&gt;"BASIC_OK"),"REVIEW","OK")</f>
        <v>OK</v>
      </c>
    </row>
    <row r="7414">
      <c r="A7414" s="5" t="s">
        <v>292</v>
      </c>
      <c r="B7414" s="5" t="s">
        <v>65</v>
      </c>
      <c r="C7414" s="5" t="s">
        <v>2641</v>
      </c>
      <c r="D7414" s="6" t="str">
        <f t="shared" si="1"/>
        <v>person2413@demo.invalid</v>
      </c>
      <c r="E7414" s="6" t="str">
        <f t="shared" si="2"/>
        <v>BASIC_OK</v>
      </c>
      <c r="F7414" s="6" t="str">
        <f>IF(E7414&lt;&gt;"BASIC_OK","REVIEW",IF(RIGHT(D7414,LEN(LOWER(TRIM('Audit summary'!$B$16)))+1)="@"&amp;LOWER(TRIM('Audit summary'!$B$16)),"INTERNAL","EXTERNAL"))</f>
        <v>INTERNAL</v>
      </c>
      <c r="G7414" s="6">
        <f t="shared" si="3"/>
        <v>0</v>
      </c>
      <c r="H7414" s="6">
        <f t="shared" si="4"/>
        <v>1</v>
      </c>
      <c r="I7414" s="6" t="str">
        <f>IF(OR(A7414="",COUNTIF('Message audit'!$A$2:$A$201,A7414)=0,AND(B7414&lt;&gt;"To",B7414&lt;&gt;"CC",B7414&lt;&gt;"BCC"),E7414&lt;&gt;"BASIC_OK"),"REVIEW","OK")</f>
        <v>OK</v>
      </c>
    </row>
    <row r="7415">
      <c r="A7415" s="5" t="s">
        <v>292</v>
      </c>
      <c r="B7415" s="5" t="s">
        <v>21</v>
      </c>
      <c r="C7415" s="5" t="s">
        <v>2642</v>
      </c>
      <c r="D7415" s="6" t="str">
        <f t="shared" si="1"/>
        <v>person2414@demo.invalid</v>
      </c>
      <c r="E7415" s="6" t="str">
        <f t="shared" si="2"/>
        <v>BASIC_OK</v>
      </c>
      <c r="F7415" s="6" t="str">
        <f>IF(E7415&lt;&gt;"BASIC_OK","REVIEW",IF(RIGHT(D7415,LEN(LOWER(TRIM('Audit summary'!$B$16)))+1)="@"&amp;LOWER(TRIM('Audit summary'!$B$16)),"INTERNAL","EXTERNAL"))</f>
        <v>INTERNAL</v>
      </c>
      <c r="G7415" s="6">
        <f t="shared" si="3"/>
        <v>0</v>
      </c>
      <c r="H7415" s="6">
        <f t="shared" si="4"/>
        <v>1</v>
      </c>
      <c r="I7415" s="6" t="str">
        <f>IF(OR(A7415="",COUNTIF('Message audit'!$A$2:$A$201,A7415)=0,AND(B7415&lt;&gt;"To",B7415&lt;&gt;"CC",B7415&lt;&gt;"BCC"),E7415&lt;&gt;"BASIC_OK"),"REVIEW","OK")</f>
        <v>OK</v>
      </c>
    </row>
    <row r="7416">
      <c r="A7416" s="5" t="s">
        <v>292</v>
      </c>
      <c r="B7416" s="5" t="s">
        <v>50</v>
      </c>
      <c r="C7416" s="5" t="s">
        <v>2643</v>
      </c>
      <c r="D7416" s="6" t="str">
        <f t="shared" si="1"/>
        <v>person2415@example.org</v>
      </c>
      <c r="E7416" s="6" t="str">
        <f t="shared" si="2"/>
        <v>BASIC_OK</v>
      </c>
      <c r="F7416" s="6" t="str">
        <f>IF(E7416&lt;&gt;"BASIC_OK","REVIEW",IF(RIGHT(D7416,LEN(LOWER(TRIM('Audit summary'!$B$16)))+1)="@"&amp;LOWER(TRIM('Audit summary'!$B$16)),"INTERNAL","EXTERNAL"))</f>
        <v>EXTERNAL</v>
      </c>
      <c r="G7416" s="6">
        <f t="shared" si="3"/>
        <v>0</v>
      </c>
      <c r="H7416" s="6">
        <f t="shared" si="4"/>
        <v>1</v>
      </c>
      <c r="I7416" s="6" t="str">
        <f>IF(OR(A7416="",COUNTIF('Message audit'!$A$2:$A$201,A7416)=0,AND(B7416&lt;&gt;"To",B7416&lt;&gt;"CC",B7416&lt;&gt;"BCC"),E7416&lt;&gt;"BASIC_OK"),"REVIEW","OK")</f>
        <v>OK</v>
      </c>
    </row>
    <row r="7417">
      <c r="A7417" s="5" t="s">
        <v>292</v>
      </c>
      <c r="B7417" s="5" t="s">
        <v>65</v>
      </c>
      <c r="C7417" s="5" t="s">
        <v>2644</v>
      </c>
      <c r="D7417" s="6" t="str">
        <f t="shared" si="1"/>
        <v>person2416@demo.invalid</v>
      </c>
      <c r="E7417" s="6" t="str">
        <f t="shared" si="2"/>
        <v>BASIC_OK</v>
      </c>
      <c r="F7417" s="6" t="str">
        <f>IF(E7417&lt;&gt;"BASIC_OK","REVIEW",IF(RIGHT(D7417,LEN(LOWER(TRIM('Audit summary'!$B$16)))+1)="@"&amp;LOWER(TRIM('Audit summary'!$B$16)),"INTERNAL","EXTERNAL"))</f>
        <v>INTERNAL</v>
      </c>
      <c r="G7417" s="6">
        <f t="shared" si="3"/>
        <v>0</v>
      </c>
      <c r="H7417" s="6">
        <f t="shared" si="4"/>
        <v>1</v>
      </c>
      <c r="I7417" s="6" t="str">
        <f>IF(OR(A7417="",COUNTIF('Message audit'!$A$2:$A$201,A7417)=0,AND(B7417&lt;&gt;"To",B7417&lt;&gt;"CC",B7417&lt;&gt;"BCC"),E7417&lt;&gt;"BASIC_OK"),"REVIEW","OK")</f>
        <v>OK</v>
      </c>
    </row>
    <row r="7418">
      <c r="A7418" s="5" t="s">
        <v>292</v>
      </c>
      <c r="B7418" s="5" t="s">
        <v>21</v>
      </c>
      <c r="C7418" s="5" t="s">
        <v>2645</v>
      </c>
      <c r="D7418" s="6" t="str">
        <f t="shared" si="1"/>
        <v>person2417@demo.invalid</v>
      </c>
      <c r="E7418" s="6" t="str">
        <f t="shared" si="2"/>
        <v>BASIC_OK</v>
      </c>
      <c r="F7418" s="6" t="str">
        <f>IF(E7418&lt;&gt;"BASIC_OK","REVIEW",IF(RIGHT(D7418,LEN(LOWER(TRIM('Audit summary'!$B$16)))+1)="@"&amp;LOWER(TRIM('Audit summary'!$B$16)),"INTERNAL","EXTERNAL"))</f>
        <v>INTERNAL</v>
      </c>
      <c r="G7418" s="6">
        <f t="shared" si="3"/>
        <v>0</v>
      </c>
      <c r="H7418" s="6">
        <f t="shared" si="4"/>
        <v>1</v>
      </c>
      <c r="I7418" s="6" t="str">
        <f>IF(OR(A7418="",COUNTIF('Message audit'!$A$2:$A$201,A7418)=0,AND(B7418&lt;&gt;"To",B7418&lt;&gt;"CC",B7418&lt;&gt;"BCC"),E7418&lt;&gt;"BASIC_OK"),"REVIEW","OK")</f>
        <v>OK</v>
      </c>
    </row>
    <row r="7419">
      <c r="A7419" s="5" t="s">
        <v>292</v>
      </c>
      <c r="B7419" s="5" t="s">
        <v>50</v>
      </c>
      <c r="C7419" s="5" t="s">
        <v>2646</v>
      </c>
      <c r="D7419" s="6" t="str">
        <f t="shared" si="1"/>
        <v>person2418@demo.invalid</v>
      </c>
      <c r="E7419" s="6" t="str">
        <f t="shared" si="2"/>
        <v>BASIC_OK</v>
      </c>
      <c r="F7419" s="6" t="str">
        <f>IF(E7419&lt;&gt;"BASIC_OK","REVIEW",IF(RIGHT(D7419,LEN(LOWER(TRIM('Audit summary'!$B$16)))+1)="@"&amp;LOWER(TRIM('Audit summary'!$B$16)),"INTERNAL","EXTERNAL"))</f>
        <v>INTERNAL</v>
      </c>
      <c r="G7419" s="6">
        <f t="shared" si="3"/>
        <v>0</v>
      </c>
      <c r="H7419" s="6">
        <f t="shared" si="4"/>
        <v>1</v>
      </c>
      <c r="I7419" s="6" t="str">
        <f>IF(OR(A7419="",COUNTIF('Message audit'!$A$2:$A$201,A7419)=0,AND(B7419&lt;&gt;"To",B7419&lt;&gt;"CC",B7419&lt;&gt;"BCC"),E7419&lt;&gt;"BASIC_OK"),"REVIEW","OK")</f>
        <v>OK</v>
      </c>
    </row>
    <row r="7420">
      <c r="A7420" s="5" t="s">
        <v>292</v>
      </c>
      <c r="B7420" s="5" t="s">
        <v>65</v>
      </c>
      <c r="C7420" s="5" t="s">
        <v>2647</v>
      </c>
      <c r="D7420" s="6" t="str">
        <f t="shared" si="1"/>
        <v>person2419@demo.invalid</v>
      </c>
      <c r="E7420" s="6" t="str">
        <f t="shared" si="2"/>
        <v>BASIC_OK</v>
      </c>
      <c r="F7420" s="6" t="str">
        <f>IF(E7420&lt;&gt;"BASIC_OK","REVIEW",IF(RIGHT(D7420,LEN(LOWER(TRIM('Audit summary'!$B$16)))+1)="@"&amp;LOWER(TRIM('Audit summary'!$B$16)),"INTERNAL","EXTERNAL"))</f>
        <v>INTERNAL</v>
      </c>
      <c r="G7420" s="6">
        <f t="shared" si="3"/>
        <v>0</v>
      </c>
      <c r="H7420" s="6">
        <f t="shared" si="4"/>
        <v>1</v>
      </c>
      <c r="I7420" s="6" t="str">
        <f>IF(OR(A7420="",COUNTIF('Message audit'!$A$2:$A$201,A7420)=0,AND(B7420&lt;&gt;"To",B7420&lt;&gt;"CC",B7420&lt;&gt;"BCC"),E7420&lt;&gt;"BASIC_OK"),"REVIEW","OK")</f>
        <v>OK</v>
      </c>
    </row>
    <row r="7421">
      <c r="A7421" s="5" t="s">
        <v>292</v>
      </c>
      <c r="B7421" s="5" t="s">
        <v>21</v>
      </c>
      <c r="C7421" s="5" t="s">
        <v>2648</v>
      </c>
      <c r="D7421" s="6" t="str">
        <f t="shared" si="1"/>
        <v>person2420@example.org</v>
      </c>
      <c r="E7421" s="6" t="str">
        <f t="shared" si="2"/>
        <v>BASIC_OK</v>
      </c>
      <c r="F7421" s="6" t="str">
        <f>IF(E7421&lt;&gt;"BASIC_OK","REVIEW",IF(RIGHT(D7421,LEN(LOWER(TRIM('Audit summary'!$B$16)))+1)="@"&amp;LOWER(TRIM('Audit summary'!$B$16)),"INTERNAL","EXTERNAL"))</f>
        <v>EXTERNAL</v>
      </c>
      <c r="G7421" s="6">
        <f t="shared" si="3"/>
        <v>0</v>
      </c>
      <c r="H7421" s="6">
        <f t="shared" si="4"/>
        <v>1</v>
      </c>
      <c r="I7421" s="6" t="str">
        <f>IF(OR(A7421="",COUNTIF('Message audit'!$A$2:$A$201,A7421)=0,AND(B7421&lt;&gt;"To",B7421&lt;&gt;"CC",B7421&lt;&gt;"BCC"),E7421&lt;&gt;"BASIC_OK"),"REVIEW","OK")</f>
        <v>OK</v>
      </c>
    </row>
    <row r="7422">
      <c r="A7422" s="5" t="s">
        <v>292</v>
      </c>
      <c r="B7422" s="5" t="s">
        <v>50</v>
      </c>
      <c r="C7422" s="5" t="s">
        <v>2649</v>
      </c>
      <c r="D7422" s="6" t="str">
        <f t="shared" si="1"/>
        <v>person2421@demo.invalid</v>
      </c>
      <c r="E7422" s="6" t="str">
        <f t="shared" si="2"/>
        <v>BASIC_OK</v>
      </c>
      <c r="F7422" s="6" t="str">
        <f>IF(E7422&lt;&gt;"BASIC_OK","REVIEW",IF(RIGHT(D7422,LEN(LOWER(TRIM('Audit summary'!$B$16)))+1)="@"&amp;LOWER(TRIM('Audit summary'!$B$16)),"INTERNAL","EXTERNAL"))</f>
        <v>INTERNAL</v>
      </c>
      <c r="G7422" s="6">
        <f t="shared" si="3"/>
        <v>0</v>
      </c>
      <c r="H7422" s="6">
        <f t="shared" si="4"/>
        <v>1</v>
      </c>
      <c r="I7422" s="6" t="str">
        <f>IF(OR(A7422="",COUNTIF('Message audit'!$A$2:$A$201,A7422)=0,AND(B7422&lt;&gt;"To",B7422&lt;&gt;"CC",B7422&lt;&gt;"BCC"),E7422&lt;&gt;"BASIC_OK"),"REVIEW","OK")</f>
        <v>OK</v>
      </c>
    </row>
    <row r="7423">
      <c r="A7423" s="5" t="s">
        <v>292</v>
      </c>
      <c r="B7423" s="5" t="s">
        <v>65</v>
      </c>
      <c r="C7423" s="5" t="s">
        <v>2650</v>
      </c>
      <c r="D7423" s="6" t="str">
        <f t="shared" si="1"/>
        <v>person2422@demo.invalid</v>
      </c>
      <c r="E7423" s="6" t="str">
        <f t="shared" si="2"/>
        <v>BASIC_OK</v>
      </c>
      <c r="F7423" s="6" t="str">
        <f>IF(E7423&lt;&gt;"BASIC_OK","REVIEW",IF(RIGHT(D7423,LEN(LOWER(TRIM('Audit summary'!$B$16)))+1)="@"&amp;LOWER(TRIM('Audit summary'!$B$16)),"INTERNAL","EXTERNAL"))</f>
        <v>INTERNAL</v>
      </c>
      <c r="G7423" s="6">
        <f t="shared" si="3"/>
        <v>0</v>
      </c>
      <c r="H7423" s="6">
        <f t="shared" si="4"/>
        <v>1</v>
      </c>
      <c r="I7423" s="6" t="str">
        <f>IF(OR(A7423="",COUNTIF('Message audit'!$A$2:$A$201,A7423)=0,AND(B7423&lt;&gt;"To",B7423&lt;&gt;"CC",B7423&lt;&gt;"BCC"),E7423&lt;&gt;"BASIC_OK"),"REVIEW","OK")</f>
        <v>OK</v>
      </c>
    </row>
    <row r="7424">
      <c r="A7424" s="5" t="s">
        <v>292</v>
      </c>
      <c r="B7424" s="5" t="s">
        <v>21</v>
      </c>
      <c r="C7424" s="5" t="s">
        <v>2651</v>
      </c>
      <c r="D7424" s="6" t="str">
        <f t="shared" si="1"/>
        <v>person2423@demo.invalid</v>
      </c>
      <c r="E7424" s="6" t="str">
        <f t="shared" si="2"/>
        <v>BASIC_OK</v>
      </c>
      <c r="F7424" s="6" t="str">
        <f>IF(E7424&lt;&gt;"BASIC_OK","REVIEW",IF(RIGHT(D7424,LEN(LOWER(TRIM('Audit summary'!$B$16)))+1)="@"&amp;LOWER(TRIM('Audit summary'!$B$16)),"INTERNAL","EXTERNAL"))</f>
        <v>INTERNAL</v>
      </c>
      <c r="G7424" s="6">
        <f t="shared" si="3"/>
        <v>0</v>
      </c>
      <c r="H7424" s="6">
        <f t="shared" si="4"/>
        <v>1</v>
      </c>
      <c r="I7424" s="6" t="str">
        <f>IF(OR(A7424="",COUNTIF('Message audit'!$A$2:$A$201,A7424)=0,AND(B7424&lt;&gt;"To",B7424&lt;&gt;"CC",B7424&lt;&gt;"BCC"),E7424&lt;&gt;"BASIC_OK"),"REVIEW","OK")</f>
        <v>OK</v>
      </c>
    </row>
    <row r="7425">
      <c r="A7425" s="5" t="s">
        <v>292</v>
      </c>
      <c r="B7425" s="5" t="s">
        <v>50</v>
      </c>
      <c r="C7425" s="5" t="s">
        <v>2652</v>
      </c>
      <c r="D7425" s="6" t="str">
        <f t="shared" si="1"/>
        <v>person2424@demo.invalid</v>
      </c>
      <c r="E7425" s="6" t="str">
        <f t="shared" si="2"/>
        <v>BASIC_OK</v>
      </c>
      <c r="F7425" s="6" t="str">
        <f>IF(E7425&lt;&gt;"BASIC_OK","REVIEW",IF(RIGHT(D7425,LEN(LOWER(TRIM('Audit summary'!$B$16)))+1)="@"&amp;LOWER(TRIM('Audit summary'!$B$16)),"INTERNAL","EXTERNAL"))</f>
        <v>INTERNAL</v>
      </c>
      <c r="G7425" s="6">
        <f t="shared" si="3"/>
        <v>0</v>
      </c>
      <c r="H7425" s="6">
        <f t="shared" si="4"/>
        <v>1</v>
      </c>
      <c r="I7425" s="6" t="str">
        <f>IF(OR(A7425="",COUNTIF('Message audit'!$A$2:$A$201,A7425)=0,AND(B7425&lt;&gt;"To",B7425&lt;&gt;"CC",B7425&lt;&gt;"BCC"),E7425&lt;&gt;"BASIC_OK"),"REVIEW","OK")</f>
        <v>OK</v>
      </c>
    </row>
    <row r="7426">
      <c r="A7426" s="5" t="s">
        <v>292</v>
      </c>
      <c r="B7426" s="5" t="s">
        <v>65</v>
      </c>
      <c r="C7426" s="5" t="s">
        <v>2653</v>
      </c>
      <c r="D7426" s="6" t="str">
        <f t="shared" si="1"/>
        <v>person2425@example.org</v>
      </c>
      <c r="E7426" s="6" t="str">
        <f t="shared" si="2"/>
        <v>BASIC_OK</v>
      </c>
      <c r="F7426" s="6" t="str">
        <f>IF(E7426&lt;&gt;"BASIC_OK","REVIEW",IF(RIGHT(D7426,LEN(LOWER(TRIM('Audit summary'!$B$16)))+1)="@"&amp;LOWER(TRIM('Audit summary'!$B$16)),"INTERNAL","EXTERNAL"))</f>
        <v>EXTERNAL</v>
      </c>
      <c r="G7426" s="6">
        <f t="shared" si="3"/>
        <v>0</v>
      </c>
      <c r="H7426" s="6">
        <f t="shared" si="4"/>
        <v>1</v>
      </c>
      <c r="I7426" s="6" t="str">
        <f>IF(OR(A7426="",COUNTIF('Message audit'!$A$2:$A$201,A7426)=0,AND(B7426&lt;&gt;"To",B7426&lt;&gt;"CC",B7426&lt;&gt;"BCC"),E7426&lt;&gt;"BASIC_OK"),"REVIEW","OK")</f>
        <v>OK</v>
      </c>
    </row>
    <row r="7427">
      <c r="A7427" s="5" t="s">
        <v>292</v>
      </c>
      <c r="B7427" s="5" t="s">
        <v>21</v>
      </c>
      <c r="C7427" s="5" t="s">
        <v>2654</v>
      </c>
      <c r="D7427" s="6" t="str">
        <f t="shared" si="1"/>
        <v>person2426@demo.invalid</v>
      </c>
      <c r="E7427" s="6" t="str">
        <f t="shared" si="2"/>
        <v>BASIC_OK</v>
      </c>
      <c r="F7427" s="6" t="str">
        <f>IF(E7427&lt;&gt;"BASIC_OK","REVIEW",IF(RIGHT(D7427,LEN(LOWER(TRIM('Audit summary'!$B$16)))+1)="@"&amp;LOWER(TRIM('Audit summary'!$B$16)),"INTERNAL","EXTERNAL"))</f>
        <v>INTERNAL</v>
      </c>
      <c r="G7427" s="6">
        <f t="shared" si="3"/>
        <v>0</v>
      </c>
      <c r="H7427" s="6">
        <f t="shared" si="4"/>
        <v>1</v>
      </c>
      <c r="I7427" s="6" t="str">
        <f>IF(OR(A7427="",COUNTIF('Message audit'!$A$2:$A$201,A7427)=0,AND(B7427&lt;&gt;"To",B7427&lt;&gt;"CC",B7427&lt;&gt;"BCC"),E7427&lt;&gt;"BASIC_OK"),"REVIEW","OK")</f>
        <v>OK</v>
      </c>
    </row>
    <row r="7428">
      <c r="A7428" s="5" t="s">
        <v>292</v>
      </c>
      <c r="B7428" s="5" t="s">
        <v>50</v>
      </c>
      <c r="C7428" s="5" t="s">
        <v>2655</v>
      </c>
      <c r="D7428" s="6" t="str">
        <f t="shared" si="1"/>
        <v>person2427@demo.invalid</v>
      </c>
      <c r="E7428" s="6" t="str">
        <f t="shared" si="2"/>
        <v>BASIC_OK</v>
      </c>
      <c r="F7428" s="6" t="str">
        <f>IF(E7428&lt;&gt;"BASIC_OK","REVIEW",IF(RIGHT(D7428,LEN(LOWER(TRIM('Audit summary'!$B$16)))+1)="@"&amp;LOWER(TRIM('Audit summary'!$B$16)),"INTERNAL","EXTERNAL"))</f>
        <v>INTERNAL</v>
      </c>
      <c r="G7428" s="6">
        <f t="shared" si="3"/>
        <v>0</v>
      </c>
      <c r="H7428" s="6">
        <f t="shared" si="4"/>
        <v>1</v>
      </c>
      <c r="I7428" s="6" t="str">
        <f>IF(OR(A7428="",COUNTIF('Message audit'!$A$2:$A$201,A7428)=0,AND(B7428&lt;&gt;"To",B7428&lt;&gt;"CC",B7428&lt;&gt;"BCC"),E7428&lt;&gt;"BASIC_OK"),"REVIEW","OK")</f>
        <v>OK</v>
      </c>
    </row>
    <row r="7429">
      <c r="A7429" s="5" t="s">
        <v>292</v>
      </c>
      <c r="B7429" s="5" t="s">
        <v>65</v>
      </c>
      <c r="C7429" s="5" t="s">
        <v>2656</v>
      </c>
      <c r="D7429" s="6" t="str">
        <f t="shared" si="1"/>
        <v>person2428@demo.invalid</v>
      </c>
      <c r="E7429" s="6" t="str">
        <f t="shared" si="2"/>
        <v>BASIC_OK</v>
      </c>
      <c r="F7429" s="6" t="str">
        <f>IF(E7429&lt;&gt;"BASIC_OK","REVIEW",IF(RIGHT(D7429,LEN(LOWER(TRIM('Audit summary'!$B$16)))+1)="@"&amp;LOWER(TRIM('Audit summary'!$B$16)),"INTERNAL","EXTERNAL"))</f>
        <v>INTERNAL</v>
      </c>
      <c r="G7429" s="6">
        <f t="shared" si="3"/>
        <v>0</v>
      </c>
      <c r="H7429" s="6">
        <f t="shared" si="4"/>
        <v>1</v>
      </c>
      <c r="I7429" s="6" t="str">
        <f>IF(OR(A7429="",COUNTIF('Message audit'!$A$2:$A$201,A7429)=0,AND(B7429&lt;&gt;"To",B7429&lt;&gt;"CC",B7429&lt;&gt;"BCC"),E7429&lt;&gt;"BASIC_OK"),"REVIEW","OK")</f>
        <v>OK</v>
      </c>
    </row>
    <row r="7430">
      <c r="A7430" s="5" t="s">
        <v>292</v>
      </c>
      <c r="B7430" s="5" t="s">
        <v>21</v>
      </c>
      <c r="C7430" s="5" t="s">
        <v>2657</v>
      </c>
      <c r="D7430" s="6" t="str">
        <f t="shared" si="1"/>
        <v>person2429@demo.invalid</v>
      </c>
      <c r="E7430" s="6" t="str">
        <f t="shared" si="2"/>
        <v>BASIC_OK</v>
      </c>
      <c r="F7430" s="6" t="str">
        <f>IF(E7430&lt;&gt;"BASIC_OK","REVIEW",IF(RIGHT(D7430,LEN(LOWER(TRIM('Audit summary'!$B$16)))+1)="@"&amp;LOWER(TRIM('Audit summary'!$B$16)),"INTERNAL","EXTERNAL"))</f>
        <v>INTERNAL</v>
      </c>
      <c r="G7430" s="6">
        <f t="shared" si="3"/>
        <v>0</v>
      </c>
      <c r="H7430" s="6">
        <f t="shared" si="4"/>
        <v>1</v>
      </c>
      <c r="I7430" s="6" t="str">
        <f>IF(OR(A7430="",COUNTIF('Message audit'!$A$2:$A$201,A7430)=0,AND(B7430&lt;&gt;"To",B7430&lt;&gt;"CC",B7430&lt;&gt;"BCC"),E7430&lt;&gt;"BASIC_OK"),"REVIEW","OK")</f>
        <v>OK</v>
      </c>
    </row>
    <row r="7431">
      <c r="A7431" s="5" t="s">
        <v>292</v>
      </c>
      <c r="B7431" s="5" t="s">
        <v>50</v>
      </c>
      <c r="C7431" s="5" t="s">
        <v>2658</v>
      </c>
      <c r="D7431" s="6" t="str">
        <f t="shared" si="1"/>
        <v>person2430@example.org</v>
      </c>
      <c r="E7431" s="6" t="str">
        <f t="shared" si="2"/>
        <v>BASIC_OK</v>
      </c>
      <c r="F7431" s="6" t="str">
        <f>IF(E7431&lt;&gt;"BASIC_OK","REVIEW",IF(RIGHT(D7431,LEN(LOWER(TRIM('Audit summary'!$B$16)))+1)="@"&amp;LOWER(TRIM('Audit summary'!$B$16)),"INTERNAL","EXTERNAL"))</f>
        <v>EXTERNAL</v>
      </c>
      <c r="G7431" s="6">
        <f t="shared" si="3"/>
        <v>0</v>
      </c>
      <c r="H7431" s="6">
        <f t="shared" si="4"/>
        <v>1</v>
      </c>
      <c r="I7431" s="6" t="str">
        <f>IF(OR(A7431="",COUNTIF('Message audit'!$A$2:$A$201,A7431)=0,AND(B7431&lt;&gt;"To",B7431&lt;&gt;"CC",B7431&lt;&gt;"BCC"),E7431&lt;&gt;"BASIC_OK"),"REVIEW","OK")</f>
        <v>OK</v>
      </c>
    </row>
    <row r="7432">
      <c r="A7432" s="5" t="s">
        <v>292</v>
      </c>
      <c r="B7432" s="5" t="s">
        <v>65</v>
      </c>
      <c r="C7432" s="5" t="s">
        <v>2659</v>
      </c>
      <c r="D7432" s="6" t="str">
        <f t="shared" si="1"/>
        <v>person2431@demo.invalid</v>
      </c>
      <c r="E7432" s="6" t="str">
        <f t="shared" si="2"/>
        <v>BASIC_OK</v>
      </c>
      <c r="F7432" s="6" t="str">
        <f>IF(E7432&lt;&gt;"BASIC_OK","REVIEW",IF(RIGHT(D7432,LEN(LOWER(TRIM('Audit summary'!$B$16)))+1)="@"&amp;LOWER(TRIM('Audit summary'!$B$16)),"INTERNAL","EXTERNAL"))</f>
        <v>INTERNAL</v>
      </c>
      <c r="G7432" s="6">
        <f t="shared" si="3"/>
        <v>0</v>
      </c>
      <c r="H7432" s="6">
        <f t="shared" si="4"/>
        <v>1</v>
      </c>
      <c r="I7432" s="6" t="str">
        <f>IF(OR(A7432="",COUNTIF('Message audit'!$A$2:$A$201,A7432)=0,AND(B7432&lt;&gt;"To",B7432&lt;&gt;"CC",B7432&lt;&gt;"BCC"),E7432&lt;&gt;"BASIC_OK"),"REVIEW","OK")</f>
        <v>OK</v>
      </c>
    </row>
    <row r="7433">
      <c r="A7433" s="5" t="s">
        <v>292</v>
      </c>
      <c r="B7433" s="5" t="s">
        <v>21</v>
      </c>
      <c r="C7433" s="5" t="s">
        <v>2660</v>
      </c>
      <c r="D7433" s="6" t="str">
        <f t="shared" si="1"/>
        <v>person2432@demo.invalid</v>
      </c>
      <c r="E7433" s="6" t="str">
        <f t="shared" si="2"/>
        <v>BASIC_OK</v>
      </c>
      <c r="F7433" s="6" t="str">
        <f>IF(E7433&lt;&gt;"BASIC_OK","REVIEW",IF(RIGHT(D7433,LEN(LOWER(TRIM('Audit summary'!$B$16)))+1)="@"&amp;LOWER(TRIM('Audit summary'!$B$16)),"INTERNAL","EXTERNAL"))</f>
        <v>INTERNAL</v>
      </c>
      <c r="G7433" s="6">
        <f t="shared" si="3"/>
        <v>0</v>
      </c>
      <c r="H7433" s="6">
        <f t="shared" si="4"/>
        <v>1</v>
      </c>
      <c r="I7433" s="6" t="str">
        <f>IF(OR(A7433="",COUNTIF('Message audit'!$A$2:$A$201,A7433)=0,AND(B7433&lt;&gt;"To",B7433&lt;&gt;"CC",B7433&lt;&gt;"BCC"),E7433&lt;&gt;"BASIC_OK"),"REVIEW","OK")</f>
        <v>OK</v>
      </c>
    </row>
    <row r="7434">
      <c r="A7434" s="5" t="s">
        <v>292</v>
      </c>
      <c r="B7434" s="5" t="s">
        <v>50</v>
      </c>
      <c r="C7434" s="5" t="s">
        <v>2661</v>
      </c>
      <c r="D7434" s="6" t="str">
        <f t="shared" si="1"/>
        <v>person2433@demo.invalid</v>
      </c>
      <c r="E7434" s="6" t="str">
        <f t="shared" si="2"/>
        <v>BASIC_OK</v>
      </c>
      <c r="F7434" s="6" t="str">
        <f>IF(E7434&lt;&gt;"BASIC_OK","REVIEW",IF(RIGHT(D7434,LEN(LOWER(TRIM('Audit summary'!$B$16)))+1)="@"&amp;LOWER(TRIM('Audit summary'!$B$16)),"INTERNAL","EXTERNAL"))</f>
        <v>INTERNAL</v>
      </c>
      <c r="G7434" s="6">
        <f t="shared" si="3"/>
        <v>0</v>
      </c>
      <c r="H7434" s="6">
        <f t="shared" si="4"/>
        <v>1</v>
      </c>
      <c r="I7434" s="6" t="str">
        <f>IF(OR(A7434="",COUNTIF('Message audit'!$A$2:$A$201,A7434)=0,AND(B7434&lt;&gt;"To",B7434&lt;&gt;"CC",B7434&lt;&gt;"BCC"),E7434&lt;&gt;"BASIC_OK"),"REVIEW","OK")</f>
        <v>OK</v>
      </c>
    </row>
    <row r="7435">
      <c r="A7435" s="5" t="s">
        <v>292</v>
      </c>
      <c r="B7435" s="5" t="s">
        <v>65</v>
      </c>
      <c r="C7435" s="5" t="s">
        <v>2662</v>
      </c>
      <c r="D7435" s="6" t="str">
        <f t="shared" si="1"/>
        <v>person2434@demo.invalid</v>
      </c>
      <c r="E7435" s="6" t="str">
        <f t="shared" si="2"/>
        <v>BASIC_OK</v>
      </c>
      <c r="F7435" s="6" t="str">
        <f>IF(E7435&lt;&gt;"BASIC_OK","REVIEW",IF(RIGHT(D7435,LEN(LOWER(TRIM('Audit summary'!$B$16)))+1)="@"&amp;LOWER(TRIM('Audit summary'!$B$16)),"INTERNAL","EXTERNAL"))</f>
        <v>INTERNAL</v>
      </c>
      <c r="G7435" s="6">
        <f t="shared" si="3"/>
        <v>0</v>
      </c>
      <c r="H7435" s="6">
        <f t="shared" si="4"/>
        <v>1</v>
      </c>
      <c r="I7435" s="6" t="str">
        <f>IF(OR(A7435="",COUNTIF('Message audit'!$A$2:$A$201,A7435)=0,AND(B7435&lt;&gt;"To",B7435&lt;&gt;"CC",B7435&lt;&gt;"BCC"),E7435&lt;&gt;"BASIC_OK"),"REVIEW","OK")</f>
        <v>OK</v>
      </c>
    </row>
    <row r="7436">
      <c r="A7436" s="5" t="s">
        <v>292</v>
      </c>
      <c r="B7436" s="5" t="s">
        <v>21</v>
      </c>
      <c r="C7436" s="5" t="s">
        <v>2663</v>
      </c>
      <c r="D7436" s="6" t="str">
        <f t="shared" si="1"/>
        <v>person2435@example.org</v>
      </c>
      <c r="E7436" s="6" t="str">
        <f t="shared" si="2"/>
        <v>BASIC_OK</v>
      </c>
      <c r="F7436" s="6" t="str">
        <f>IF(E7436&lt;&gt;"BASIC_OK","REVIEW",IF(RIGHT(D7436,LEN(LOWER(TRIM('Audit summary'!$B$16)))+1)="@"&amp;LOWER(TRIM('Audit summary'!$B$16)),"INTERNAL","EXTERNAL"))</f>
        <v>EXTERNAL</v>
      </c>
      <c r="G7436" s="6">
        <f t="shared" si="3"/>
        <v>0</v>
      </c>
      <c r="H7436" s="6">
        <f t="shared" si="4"/>
        <v>1</v>
      </c>
      <c r="I7436" s="6" t="str">
        <f>IF(OR(A7436="",COUNTIF('Message audit'!$A$2:$A$201,A7436)=0,AND(B7436&lt;&gt;"To",B7436&lt;&gt;"CC",B7436&lt;&gt;"BCC"),E7436&lt;&gt;"BASIC_OK"),"REVIEW","OK")</f>
        <v>OK</v>
      </c>
    </row>
    <row r="7437">
      <c r="A7437" s="5" t="s">
        <v>292</v>
      </c>
      <c r="B7437" s="5" t="s">
        <v>50</v>
      </c>
      <c r="C7437" s="5" t="s">
        <v>2664</v>
      </c>
      <c r="D7437" s="6" t="str">
        <f t="shared" si="1"/>
        <v>person2436@demo.invalid</v>
      </c>
      <c r="E7437" s="6" t="str">
        <f t="shared" si="2"/>
        <v>BASIC_OK</v>
      </c>
      <c r="F7437" s="6" t="str">
        <f>IF(E7437&lt;&gt;"BASIC_OK","REVIEW",IF(RIGHT(D7437,LEN(LOWER(TRIM('Audit summary'!$B$16)))+1)="@"&amp;LOWER(TRIM('Audit summary'!$B$16)),"INTERNAL","EXTERNAL"))</f>
        <v>INTERNAL</v>
      </c>
      <c r="G7437" s="6">
        <f t="shared" si="3"/>
        <v>0</v>
      </c>
      <c r="H7437" s="6">
        <f t="shared" si="4"/>
        <v>1</v>
      </c>
      <c r="I7437" s="6" t="str">
        <f>IF(OR(A7437="",COUNTIF('Message audit'!$A$2:$A$201,A7437)=0,AND(B7437&lt;&gt;"To",B7437&lt;&gt;"CC",B7437&lt;&gt;"BCC"),E7437&lt;&gt;"BASIC_OK"),"REVIEW","OK")</f>
        <v>OK</v>
      </c>
    </row>
    <row r="7438">
      <c r="A7438" s="5" t="s">
        <v>292</v>
      </c>
      <c r="B7438" s="5" t="s">
        <v>65</v>
      </c>
      <c r="C7438" s="5" t="s">
        <v>2665</v>
      </c>
      <c r="D7438" s="6" t="str">
        <f t="shared" si="1"/>
        <v>person2437@demo.invalid</v>
      </c>
      <c r="E7438" s="6" t="str">
        <f t="shared" si="2"/>
        <v>BASIC_OK</v>
      </c>
      <c r="F7438" s="6" t="str">
        <f>IF(E7438&lt;&gt;"BASIC_OK","REVIEW",IF(RIGHT(D7438,LEN(LOWER(TRIM('Audit summary'!$B$16)))+1)="@"&amp;LOWER(TRIM('Audit summary'!$B$16)),"INTERNAL","EXTERNAL"))</f>
        <v>INTERNAL</v>
      </c>
      <c r="G7438" s="6">
        <f t="shared" si="3"/>
        <v>0</v>
      </c>
      <c r="H7438" s="6">
        <f t="shared" si="4"/>
        <v>1</v>
      </c>
      <c r="I7438" s="6" t="str">
        <f>IF(OR(A7438="",COUNTIF('Message audit'!$A$2:$A$201,A7438)=0,AND(B7438&lt;&gt;"To",B7438&lt;&gt;"CC",B7438&lt;&gt;"BCC"),E7438&lt;&gt;"BASIC_OK"),"REVIEW","OK")</f>
        <v>OK</v>
      </c>
    </row>
    <row r="7439">
      <c r="A7439" s="5" t="s">
        <v>292</v>
      </c>
      <c r="B7439" s="5" t="s">
        <v>21</v>
      </c>
      <c r="C7439" s="5" t="s">
        <v>2666</v>
      </c>
      <c r="D7439" s="6" t="str">
        <f t="shared" si="1"/>
        <v>person2438@demo.invalid</v>
      </c>
      <c r="E7439" s="6" t="str">
        <f t="shared" si="2"/>
        <v>BASIC_OK</v>
      </c>
      <c r="F7439" s="6" t="str">
        <f>IF(E7439&lt;&gt;"BASIC_OK","REVIEW",IF(RIGHT(D7439,LEN(LOWER(TRIM('Audit summary'!$B$16)))+1)="@"&amp;LOWER(TRIM('Audit summary'!$B$16)),"INTERNAL","EXTERNAL"))</f>
        <v>INTERNAL</v>
      </c>
      <c r="G7439" s="6">
        <f t="shared" si="3"/>
        <v>0</v>
      </c>
      <c r="H7439" s="6">
        <f t="shared" si="4"/>
        <v>1</v>
      </c>
      <c r="I7439" s="6" t="str">
        <f>IF(OR(A7439="",COUNTIF('Message audit'!$A$2:$A$201,A7439)=0,AND(B7439&lt;&gt;"To",B7439&lt;&gt;"CC",B7439&lt;&gt;"BCC"),E7439&lt;&gt;"BASIC_OK"),"REVIEW","OK")</f>
        <v>OK</v>
      </c>
    </row>
    <row r="7440">
      <c r="A7440" s="5" t="s">
        <v>292</v>
      </c>
      <c r="B7440" s="5" t="s">
        <v>50</v>
      </c>
      <c r="C7440" s="5" t="s">
        <v>2667</v>
      </c>
      <c r="D7440" s="6" t="str">
        <f t="shared" si="1"/>
        <v>person2439@demo.invalid</v>
      </c>
      <c r="E7440" s="6" t="str">
        <f t="shared" si="2"/>
        <v>BASIC_OK</v>
      </c>
      <c r="F7440" s="6" t="str">
        <f>IF(E7440&lt;&gt;"BASIC_OK","REVIEW",IF(RIGHT(D7440,LEN(LOWER(TRIM('Audit summary'!$B$16)))+1)="@"&amp;LOWER(TRIM('Audit summary'!$B$16)),"INTERNAL","EXTERNAL"))</f>
        <v>INTERNAL</v>
      </c>
      <c r="G7440" s="6">
        <f t="shared" si="3"/>
        <v>0</v>
      </c>
      <c r="H7440" s="6">
        <f t="shared" si="4"/>
        <v>1</v>
      </c>
      <c r="I7440" s="6" t="str">
        <f>IF(OR(A7440="",COUNTIF('Message audit'!$A$2:$A$201,A7440)=0,AND(B7440&lt;&gt;"To",B7440&lt;&gt;"CC",B7440&lt;&gt;"BCC"),E7440&lt;&gt;"BASIC_OK"),"REVIEW","OK")</f>
        <v>OK</v>
      </c>
    </row>
    <row r="7441">
      <c r="A7441" s="5" t="s">
        <v>292</v>
      </c>
      <c r="B7441" s="5" t="s">
        <v>65</v>
      </c>
      <c r="C7441" s="5" t="s">
        <v>2668</v>
      </c>
      <c r="D7441" s="6" t="str">
        <f t="shared" si="1"/>
        <v>person2440@example.org</v>
      </c>
      <c r="E7441" s="6" t="str">
        <f t="shared" si="2"/>
        <v>BASIC_OK</v>
      </c>
      <c r="F7441" s="6" t="str">
        <f>IF(E7441&lt;&gt;"BASIC_OK","REVIEW",IF(RIGHT(D7441,LEN(LOWER(TRIM('Audit summary'!$B$16)))+1)="@"&amp;LOWER(TRIM('Audit summary'!$B$16)),"INTERNAL","EXTERNAL"))</f>
        <v>EXTERNAL</v>
      </c>
      <c r="G7441" s="6">
        <f t="shared" si="3"/>
        <v>0</v>
      </c>
      <c r="H7441" s="6">
        <f t="shared" si="4"/>
        <v>1</v>
      </c>
      <c r="I7441" s="6" t="str">
        <f>IF(OR(A7441="",COUNTIF('Message audit'!$A$2:$A$201,A7441)=0,AND(B7441&lt;&gt;"To",B7441&lt;&gt;"CC",B7441&lt;&gt;"BCC"),E7441&lt;&gt;"BASIC_OK"),"REVIEW","OK")</f>
        <v>OK</v>
      </c>
    </row>
    <row r="7442">
      <c r="A7442" s="5" t="s">
        <v>292</v>
      </c>
      <c r="B7442" s="5" t="s">
        <v>21</v>
      </c>
      <c r="C7442" s="5" t="s">
        <v>2669</v>
      </c>
      <c r="D7442" s="6" t="str">
        <f t="shared" si="1"/>
        <v>person2441@demo.invalid</v>
      </c>
      <c r="E7442" s="6" t="str">
        <f t="shared" si="2"/>
        <v>BASIC_OK</v>
      </c>
      <c r="F7442" s="6" t="str">
        <f>IF(E7442&lt;&gt;"BASIC_OK","REVIEW",IF(RIGHT(D7442,LEN(LOWER(TRIM('Audit summary'!$B$16)))+1)="@"&amp;LOWER(TRIM('Audit summary'!$B$16)),"INTERNAL","EXTERNAL"))</f>
        <v>INTERNAL</v>
      </c>
      <c r="G7442" s="6">
        <f t="shared" si="3"/>
        <v>0</v>
      </c>
      <c r="H7442" s="6">
        <f t="shared" si="4"/>
        <v>1</v>
      </c>
      <c r="I7442" s="6" t="str">
        <f>IF(OR(A7442="",COUNTIF('Message audit'!$A$2:$A$201,A7442)=0,AND(B7442&lt;&gt;"To",B7442&lt;&gt;"CC",B7442&lt;&gt;"BCC"),E7442&lt;&gt;"BASIC_OK"),"REVIEW","OK")</f>
        <v>OK</v>
      </c>
    </row>
    <row r="7443">
      <c r="A7443" s="5" t="s">
        <v>292</v>
      </c>
      <c r="B7443" s="5" t="s">
        <v>50</v>
      </c>
      <c r="C7443" s="5" t="s">
        <v>2670</v>
      </c>
      <c r="D7443" s="6" t="str">
        <f t="shared" si="1"/>
        <v>person2442@demo.invalid</v>
      </c>
      <c r="E7443" s="6" t="str">
        <f t="shared" si="2"/>
        <v>BASIC_OK</v>
      </c>
      <c r="F7443" s="6" t="str">
        <f>IF(E7443&lt;&gt;"BASIC_OK","REVIEW",IF(RIGHT(D7443,LEN(LOWER(TRIM('Audit summary'!$B$16)))+1)="@"&amp;LOWER(TRIM('Audit summary'!$B$16)),"INTERNAL","EXTERNAL"))</f>
        <v>INTERNAL</v>
      </c>
      <c r="G7443" s="6">
        <f t="shared" si="3"/>
        <v>0</v>
      </c>
      <c r="H7443" s="6">
        <f t="shared" si="4"/>
        <v>1</v>
      </c>
      <c r="I7443" s="6" t="str">
        <f>IF(OR(A7443="",COUNTIF('Message audit'!$A$2:$A$201,A7443)=0,AND(B7443&lt;&gt;"To",B7443&lt;&gt;"CC",B7443&lt;&gt;"BCC"),E7443&lt;&gt;"BASIC_OK"),"REVIEW","OK")</f>
        <v>OK</v>
      </c>
    </row>
    <row r="7444">
      <c r="A7444" s="5" t="s">
        <v>292</v>
      </c>
      <c r="B7444" s="5" t="s">
        <v>65</v>
      </c>
      <c r="C7444" s="5" t="s">
        <v>2671</v>
      </c>
      <c r="D7444" s="6" t="str">
        <f t="shared" si="1"/>
        <v>person2443@demo.invalid</v>
      </c>
      <c r="E7444" s="6" t="str">
        <f t="shared" si="2"/>
        <v>BASIC_OK</v>
      </c>
      <c r="F7444" s="6" t="str">
        <f>IF(E7444&lt;&gt;"BASIC_OK","REVIEW",IF(RIGHT(D7444,LEN(LOWER(TRIM('Audit summary'!$B$16)))+1)="@"&amp;LOWER(TRIM('Audit summary'!$B$16)),"INTERNAL","EXTERNAL"))</f>
        <v>INTERNAL</v>
      </c>
      <c r="G7444" s="6">
        <f t="shared" si="3"/>
        <v>0</v>
      </c>
      <c r="H7444" s="6">
        <f t="shared" si="4"/>
        <v>1</v>
      </c>
      <c r="I7444" s="6" t="str">
        <f>IF(OR(A7444="",COUNTIF('Message audit'!$A$2:$A$201,A7444)=0,AND(B7444&lt;&gt;"To",B7444&lt;&gt;"CC",B7444&lt;&gt;"BCC"),E7444&lt;&gt;"BASIC_OK"),"REVIEW","OK")</f>
        <v>OK</v>
      </c>
    </row>
    <row r="7445">
      <c r="A7445" s="5" t="s">
        <v>292</v>
      </c>
      <c r="B7445" s="5" t="s">
        <v>21</v>
      </c>
      <c r="C7445" s="5" t="s">
        <v>2672</v>
      </c>
      <c r="D7445" s="6" t="str">
        <f t="shared" si="1"/>
        <v>person2444@demo.invalid</v>
      </c>
      <c r="E7445" s="6" t="str">
        <f t="shared" si="2"/>
        <v>BASIC_OK</v>
      </c>
      <c r="F7445" s="6" t="str">
        <f>IF(E7445&lt;&gt;"BASIC_OK","REVIEW",IF(RIGHT(D7445,LEN(LOWER(TRIM('Audit summary'!$B$16)))+1)="@"&amp;LOWER(TRIM('Audit summary'!$B$16)),"INTERNAL","EXTERNAL"))</f>
        <v>INTERNAL</v>
      </c>
      <c r="G7445" s="6">
        <f t="shared" si="3"/>
        <v>0</v>
      </c>
      <c r="H7445" s="6">
        <f t="shared" si="4"/>
        <v>1</v>
      </c>
      <c r="I7445" s="6" t="str">
        <f>IF(OR(A7445="",COUNTIF('Message audit'!$A$2:$A$201,A7445)=0,AND(B7445&lt;&gt;"To",B7445&lt;&gt;"CC",B7445&lt;&gt;"BCC"),E7445&lt;&gt;"BASIC_OK"),"REVIEW","OK")</f>
        <v>OK</v>
      </c>
    </row>
    <row r="7446">
      <c r="A7446" s="5" t="s">
        <v>292</v>
      </c>
      <c r="B7446" s="5" t="s">
        <v>50</v>
      </c>
      <c r="C7446" s="5" t="s">
        <v>2673</v>
      </c>
      <c r="D7446" s="6" t="str">
        <f t="shared" si="1"/>
        <v>person2445@example.org</v>
      </c>
      <c r="E7446" s="6" t="str">
        <f t="shared" si="2"/>
        <v>BASIC_OK</v>
      </c>
      <c r="F7446" s="6" t="str">
        <f>IF(E7446&lt;&gt;"BASIC_OK","REVIEW",IF(RIGHT(D7446,LEN(LOWER(TRIM('Audit summary'!$B$16)))+1)="@"&amp;LOWER(TRIM('Audit summary'!$B$16)),"INTERNAL","EXTERNAL"))</f>
        <v>EXTERNAL</v>
      </c>
      <c r="G7446" s="6">
        <f t="shared" si="3"/>
        <v>0</v>
      </c>
      <c r="H7446" s="6">
        <f t="shared" si="4"/>
        <v>1</v>
      </c>
      <c r="I7446" s="6" t="str">
        <f>IF(OR(A7446="",COUNTIF('Message audit'!$A$2:$A$201,A7446)=0,AND(B7446&lt;&gt;"To",B7446&lt;&gt;"CC",B7446&lt;&gt;"BCC"),E7446&lt;&gt;"BASIC_OK"),"REVIEW","OK")</f>
        <v>OK</v>
      </c>
    </row>
    <row r="7447">
      <c r="A7447" s="5" t="s">
        <v>292</v>
      </c>
      <c r="B7447" s="5" t="s">
        <v>65</v>
      </c>
      <c r="C7447" s="5" t="s">
        <v>2674</v>
      </c>
      <c r="D7447" s="6" t="str">
        <f t="shared" si="1"/>
        <v>person2446@demo.invalid</v>
      </c>
      <c r="E7447" s="6" t="str">
        <f t="shared" si="2"/>
        <v>BASIC_OK</v>
      </c>
      <c r="F7447" s="6" t="str">
        <f>IF(E7447&lt;&gt;"BASIC_OK","REVIEW",IF(RIGHT(D7447,LEN(LOWER(TRIM('Audit summary'!$B$16)))+1)="@"&amp;LOWER(TRIM('Audit summary'!$B$16)),"INTERNAL","EXTERNAL"))</f>
        <v>INTERNAL</v>
      </c>
      <c r="G7447" s="6">
        <f t="shared" si="3"/>
        <v>0</v>
      </c>
      <c r="H7447" s="6">
        <f t="shared" si="4"/>
        <v>1</v>
      </c>
      <c r="I7447" s="6" t="str">
        <f>IF(OR(A7447="",COUNTIF('Message audit'!$A$2:$A$201,A7447)=0,AND(B7447&lt;&gt;"To",B7447&lt;&gt;"CC",B7447&lt;&gt;"BCC"),E7447&lt;&gt;"BASIC_OK"),"REVIEW","OK")</f>
        <v>OK</v>
      </c>
    </row>
    <row r="7448">
      <c r="A7448" s="5" t="s">
        <v>292</v>
      </c>
      <c r="B7448" s="5" t="s">
        <v>21</v>
      </c>
      <c r="C7448" s="5" t="s">
        <v>2675</v>
      </c>
      <c r="D7448" s="6" t="str">
        <f t="shared" si="1"/>
        <v>person2447@demo.invalid</v>
      </c>
      <c r="E7448" s="6" t="str">
        <f t="shared" si="2"/>
        <v>BASIC_OK</v>
      </c>
      <c r="F7448" s="6" t="str">
        <f>IF(E7448&lt;&gt;"BASIC_OK","REVIEW",IF(RIGHT(D7448,LEN(LOWER(TRIM('Audit summary'!$B$16)))+1)="@"&amp;LOWER(TRIM('Audit summary'!$B$16)),"INTERNAL","EXTERNAL"))</f>
        <v>INTERNAL</v>
      </c>
      <c r="G7448" s="6">
        <f t="shared" si="3"/>
        <v>0</v>
      </c>
      <c r="H7448" s="6">
        <f t="shared" si="4"/>
        <v>1</v>
      </c>
      <c r="I7448" s="6" t="str">
        <f>IF(OR(A7448="",COUNTIF('Message audit'!$A$2:$A$201,A7448)=0,AND(B7448&lt;&gt;"To",B7448&lt;&gt;"CC",B7448&lt;&gt;"BCC"),E7448&lt;&gt;"BASIC_OK"),"REVIEW","OK")</f>
        <v>OK</v>
      </c>
    </row>
    <row r="7449">
      <c r="A7449" s="5" t="s">
        <v>292</v>
      </c>
      <c r="B7449" s="5" t="s">
        <v>50</v>
      </c>
      <c r="C7449" s="5" t="s">
        <v>2676</v>
      </c>
      <c r="D7449" s="6" t="str">
        <f t="shared" si="1"/>
        <v>person2448@demo.invalid</v>
      </c>
      <c r="E7449" s="6" t="str">
        <f t="shared" si="2"/>
        <v>BASIC_OK</v>
      </c>
      <c r="F7449" s="6" t="str">
        <f>IF(E7449&lt;&gt;"BASIC_OK","REVIEW",IF(RIGHT(D7449,LEN(LOWER(TRIM('Audit summary'!$B$16)))+1)="@"&amp;LOWER(TRIM('Audit summary'!$B$16)),"INTERNAL","EXTERNAL"))</f>
        <v>INTERNAL</v>
      </c>
      <c r="G7449" s="6">
        <f t="shared" si="3"/>
        <v>0</v>
      </c>
      <c r="H7449" s="6">
        <f t="shared" si="4"/>
        <v>1</v>
      </c>
      <c r="I7449" s="6" t="str">
        <f>IF(OR(A7449="",COUNTIF('Message audit'!$A$2:$A$201,A7449)=0,AND(B7449&lt;&gt;"To",B7449&lt;&gt;"CC",B7449&lt;&gt;"BCC"),E7449&lt;&gt;"BASIC_OK"),"REVIEW","OK")</f>
        <v>OK</v>
      </c>
    </row>
    <row r="7450">
      <c r="A7450" s="5" t="s">
        <v>292</v>
      </c>
      <c r="B7450" s="5" t="s">
        <v>65</v>
      </c>
      <c r="C7450" s="5" t="s">
        <v>2677</v>
      </c>
      <c r="D7450" s="6" t="str">
        <f t="shared" si="1"/>
        <v>person2449@demo.invalid</v>
      </c>
      <c r="E7450" s="6" t="str">
        <f t="shared" si="2"/>
        <v>BASIC_OK</v>
      </c>
      <c r="F7450" s="6" t="str">
        <f>IF(E7450&lt;&gt;"BASIC_OK","REVIEW",IF(RIGHT(D7450,LEN(LOWER(TRIM('Audit summary'!$B$16)))+1)="@"&amp;LOWER(TRIM('Audit summary'!$B$16)),"INTERNAL","EXTERNAL"))</f>
        <v>INTERNAL</v>
      </c>
      <c r="G7450" s="6">
        <f t="shared" si="3"/>
        <v>0</v>
      </c>
      <c r="H7450" s="6">
        <f t="shared" si="4"/>
        <v>1</v>
      </c>
      <c r="I7450" s="6" t="str">
        <f>IF(OR(A7450="",COUNTIF('Message audit'!$A$2:$A$201,A7450)=0,AND(B7450&lt;&gt;"To",B7450&lt;&gt;"CC",B7450&lt;&gt;"BCC"),E7450&lt;&gt;"BASIC_OK"),"REVIEW","OK")</f>
        <v>OK</v>
      </c>
    </row>
    <row r="7451">
      <c r="A7451" s="5" t="s">
        <v>292</v>
      </c>
      <c r="B7451" s="5" t="s">
        <v>21</v>
      </c>
      <c r="C7451" s="5" t="s">
        <v>2678</v>
      </c>
      <c r="D7451" s="6" t="str">
        <f t="shared" si="1"/>
        <v>person2450@example.org</v>
      </c>
      <c r="E7451" s="6" t="str">
        <f t="shared" si="2"/>
        <v>BASIC_OK</v>
      </c>
      <c r="F7451" s="6" t="str">
        <f>IF(E7451&lt;&gt;"BASIC_OK","REVIEW",IF(RIGHT(D7451,LEN(LOWER(TRIM('Audit summary'!$B$16)))+1)="@"&amp;LOWER(TRIM('Audit summary'!$B$16)),"INTERNAL","EXTERNAL"))</f>
        <v>EXTERNAL</v>
      </c>
      <c r="G7451" s="6">
        <f t="shared" si="3"/>
        <v>0</v>
      </c>
      <c r="H7451" s="6">
        <f t="shared" si="4"/>
        <v>1</v>
      </c>
      <c r="I7451" s="6" t="str">
        <f>IF(OR(A7451="",COUNTIF('Message audit'!$A$2:$A$201,A7451)=0,AND(B7451&lt;&gt;"To",B7451&lt;&gt;"CC",B7451&lt;&gt;"BCC"),E7451&lt;&gt;"BASIC_OK"),"REVIEW","OK")</f>
        <v>OK</v>
      </c>
    </row>
    <row r="7452">
      <c r="A7452" s="5" t="s">
        <v>292</v>
      </c>
      <c r="B7452" s="5" t="s">
        <v>50</v>
      </c>
      <c r="C7452" s="5" t="s">
        <v>2679</v>
      </c>
      <c r="D7452" s="6" t="str">
        <f t="shared" si="1"/>
        <v>person2451@demo.invalid</v>
      </c>
      <c r="E7452" s="6" t="str">
        <f t="shared" si="2"/>
        <v>BASIC_OK</v>
      </c>
      <c r="F7452" s="6" t="str">
        <f>IF(E7452&lt;&gt;"BASIC_OK","REVIEW",IF(RIGHT(D7452,LEN(LOWER(TRIM('Audit summary'!$B$16)))+1)="@"&amp;LOWER(TRIM('Audit summary'!$B$16)),"INTERNAL","EXTERNAL"))</f>
        <v>INTERNAL</v>
      </c>
      <c r="G7452" s="6">
        <f t="shared" si="3"/>
        <v>0</v>
      </c>
      <c r="H7452" s="6">
        <f t="shared" si="4"/>
        <v>1</v>
      </c>
      <c r="I7452" s="6" t="str">
        <f>IF(OR(A7452="",COUNTIF('Message audit'!$A$2:$A$201,A7452)=0,AND(B7452&lt;&gt;"To",B7452&lt;&gt;"CC",B7452&lt;&gt;"BCC"),E7452&lt;&gt;"BASIC_OK"),"REVIEW","OK")</f>
        <v>OK</v>
      </c>
    </row>
    <row r="7453">
      <c r="A7453" s="5" t="s">
        <v>294</v>
      </c>
      <c r="B7453" s="5" t="s">
        <v>65</v>
      </c>
      <c r="C7453" s="5" t="s">
        <v>2680</v>
      </c>
      <c r="D7453" s="6" t="str">
        <f t="shared" si="1"/>
        <v>person2452@demo.invalid</v>
      </c>
      <c r="E7453" s="6" t="str">
        <f t="shared" si="2"/>
        <v>BASIC_OK</v>
      </c>
      <c r="F7453" s="6" t="str">
        <f>IF(E7453&lt;&gt;"BASIC_OK","REVIEW",IF(RIGHT(D7453,LEN(LOWER(TRIM('Audit summary'!$B$16)))+1)="@"&amp;LOWER(TRIM('Audit summary'!$B$16)),"INTERNAL","EXTERNAL"))</f>
        <v>INTERNAL</v>
      </c>
      <c r="G7453" s="6">
        <f t="shared" si="3"/>
        <v>0</v>
      </c>
      <c r="H7453" s="6">
        <f t="shared" si="4"/>
        <v>1</v>
      </c>
      <c r="I7453" s="6" t="str">
        <f>IF(OR(A7453="",COUNTIF('Message audit'!$A$2:$A$201,A7453)=0,AND(B7453&lt;&gt;"To",B7453&lt;&gt;"CC",B7453&lt;&gt;"BCC"),E7453&lt;&gt;"BASIC_OK"),"REVIEW","OK")</f>
        <v>OK</v>
      </c>
    </row>
    <row r="7454">
      <c r="A7454" s="5" t="s">
        <v>294</v>
      </c>
      <c r="B7454" s="5" t="s">
        <v>21</v>
      </c>
      <c r="C7454" s="5" t="s">
        <v>2681</v>
      </c>
      <c r="D7454" s="6" t="str">
        <f t="shared" si="1"/>
        <v>person2453@demo.invalid</v>
      </c>
      <c r="E7454" s="6" t="str">
        <f t="shared" si="2"/>
        <v>BASIC_OK</v>
      </c>
      <c r="F7454" s="6" t="str">
        <f>IF(E7454&lt;&gt;"BASIC_OK","REVIEW",IF(RIGHT(D7454,LEN(LOWER(TRIM('Audit summary'!$B$16)))+1)="@"&amp;LOWER(TRIM('Audit summary'!$B$16)),"INTERNAL","EXTERNAL"))</f>
        <v>INTERNAL</v>
      </c>
      <c r="G7454" s="6">
        <f t="shared" si="3"/>
        <v>0</v>
      </c>
      <c r="H7454" s="6">
        <f t="shared" si="4"/>
        <v>1</v>
      </c>
      <c r="I7454" s="6" t="str">
        <f>IF(OR(A7454="",COUNTIF('Message audit'!$A$2:$A$201,A7454)=0,AND(B7454&lt;&gt;"To",B7454&lt;&gt;"CC",B7454&lt;&gt;"BCC"),E7454&lt;&gt;"BASIC_OK"),"REVIEW","OK")</f>
        <v>OK</v>
      </c>
    </row>
    <row r="7455">
      <c r="A7455" s="5" t="s">
        <v>294</v>
      </c>
      <c r="B7455" s="5" t="s">
        <v>50</v>
      </c>
      <c r="C7455" s="5" t="s">
        <v>2682</v>
      </c>
      <c r="D7455" s="6" t="str">
        <f t="shared" si="1"/>
        <v>person2454@demo.invalid</v>
      </c>
      <c r="E7455" s="6" t="str">
        <f t="shared" si="2"/>
        <v>BASIC_OK</v>
      </c>
      <c r="F7455" s="6" t="str">
        <f>IF(E7455&lt;&gt;"BASIC_OK","REVIEW",IF(RIGHT(D7455,LEN(LOWER(TRIM('Audit summary'!$B$16)))+1)="@"&amp;LOWER(TRIM('Audit summary'!$B$16)),"INTERNAL","EXTERNAL"))</f>
        <v>INTERNAL</v>
      </c>
      <c r="G7455" s="6">
        <f t="shared" si="3"/>
        <v>0</v>
      </c>
      <c r="H7455" s="6">
        <f t="shared" si="4"/>
        <v>1</v>
      </c>
      <c r="I7455" s="6" t="str">
        <f>IF(OR(A7455="",COUNTIF('Message audit'!$A$2:$A$201,A7455)=0,AND(B7455&lt;&gt;"To",B7455&lt;&gt;"CC",B7455&lt;&gt;"BCC"),E7455&lt;&gt;"BASIC_OK"),"REVIEW","OK")</f>
        <v>OK</v>
      </c>
    </row>
    <row r="7456">
      <c r="A7456" s="5" t="s">
        <v>294</v>
      </c>
      <c r="B7456" s="5" t="s">
        <v>65</v>
      </c>
      <c r="C7456" s="5" t="s">
        <v>2683</v>
      </c>
      <c r="D7456" s="6" t="str">
        <f t="shared" si="1"/>
        <v>person2455@example.org</v>
      </c>
      <c r="E7456" s="6" t="str">
        <f t="shared" si="2"/>
        <v>BASIC_OK</v>
      </c>
      <c r="F7456" s="6" t="str">
        <f>IF(E7456&lt;&gt;"BASIC_OK","REVIEW",IF(RIGHT(D7456,LEN(LOWER(TRIM('Audit summary'!$B$16)))+1)="@"&amp;LOWER(TRIM('Audit summary'!$B$16)),"INTERNAL","EXTERNAL"))</f>
        <v>EXTERNAL</v>
      </c>
      <c r="G7456" s="6">
        <f t="shared" si="3"/>
        <v>0</v>
      </c>
      <c r="H7456" s="6">
        <f t="shared" si="4"/>
        <v>1</v>
      </c>
      <c r="I7456" s="6" t="str">
        <f>IF(OR(A7456="",COUNTIF('Message audit'!$A$2:$A$201,A7456)=0,AND(B7456&lt;&gt;"To",B7456&lt;&gt;"CC",B7456&lt;&gt;"BCC"),E7456&lt;&gt;"BASIC_OK"),"REVIEW","OK")</f>
        <v>OK</v>
      </c>
    </row>
    <row r="7457">
      <c r="A7457" s="5" t="s">
        <v>294</v>
      </c>
      <c r="B7457" s="5" t="s">
        <v>21</v>
      </c>
      <c r="C7457" s="5" t="s">
        <v>2684</v>
      </c>
      <c r="D7457" s="6" t="str">
        <f t="shared" si="1"/>
        <v>person2456@demo.invalid</v>
      </c>
      <c r="E7457" s="6" t="str">
        <f t="shared" si="2"/>
        <v>BASIC_OK</v>
      </c>
      <c r="F7457" s="6" t="str">
        <f>IF(E7457&lt;&gt;"BASIC_OK","REVIEW",IF(RIGHT(D7457,LEN(LOWER(TRIM('Audit summary'!$B$16)))+1)="@"&amp;LOWER(TRIM('Audit summary'!$B$16)),"INTERNAL","EXTERNAL"))</f>
        <v>INTERNAL</v>
      </c>
      <c r="G7457" s="6">
        <f t="shared" si="3"/>
        <v>0</v>
      </c>
      <c r="H7457" s="6">
        <f t="shared" si="4"/>
        <v>1</v>
      </c>
      <c r="I7457" s="6" t="str">
        <f>IF(OR(A7457="",COUNTIF('Message audit'!$A$2:$A$201,A7457)=0,AND(B7457&lt;&gt;"To",B7457&lt;&gt;"CC",B7457&lt;&gt;"BCC"),E7457&lt;&gt;"BASIC_OK"),"REVIEW","OK")</f>
        <v>OK</v>
      </c>
    </row>
    <row r="7458">
      <c r="A7458" s="5" t="s">
        <v>294</v>
      </c>
      <c r="B7458" s="5" t="s">
        <v>50</v>
      </c>
      <c r="C7458" s="5" t="s">
        <v>2685</v>
      </c>
      <c r="D7458" s="6" t="str">
        <f t="shared" si="1"/>
        <v>person2457@demo.invalid</v>
      </c>
      <c r="E7458" s="6" t="str">
        <f t="shared" si="2"/>
        <v>BASIC_OK</v>
      </c>
      <c r="F7458" s="6" t="str">
        <f>IF(E7458&lt;&gt;"BASIC_OK","REVIEW",IF(RIGHT(D7458,LEN(LOWER(TRIM('Audit summary'!$B$16)))+1)="@"&amp;LOWER(TRIM('Audit summary'!$B$16)),"INTERNAL","EXTERNAL"))</f>
        <v>INTERNAL</v>
      </c>
      <c r="G7458" s="6">
        <f t="shared" si="3"/>
        <v>0</v>
      </c>
      <c r="H7458" s="6">
        <f t="shared" si="4"/>
        <v>1</v>
      </c>
      <c r="I7458" s="6" t="str">
        <f>IF(OR(A7458="",COUNTIF('Message audit'!$A$2:$A$201,A7458)=0,AND(B7458&lt;&gt;"To",B7458&lt;&gt;"CC",B7458&lt;&gt;"BCC"),E7458&lt;&gt;"BASIC_OK"),"REVIEW","OK")</f>
        <v>OK</v>
      </c>
    </row>
    <row r="7459">
      <c r="A7459" s="5" t="s">
        <v>294</v>
      </c>
      <c r="B7459" s="5" t="s">
        <v>65</v>
      </c>
      <c r="C7459" s="5" t="s">
        <v>2686</v>
      </c>
      <c r="D7459" s="6" t="str">
        <f t="shared" si="1"/>
        <v>person2458@demo.invalid</v>
      </c>
      <c r="E7459" s="6" t="str">
        <f t="shared" si="2"/>
        <v>BASIC_OK</v>
      </c>
      <c r="F7459" s="6" t="str">
        <f>IF(E7459&lt;&gt;"BASIC_OK","REVIEW",IF(RIGHT(D7459,LEN(LOWER(TRIM('Audit summary'!$B$16)))+1)="@"&amp;LOWER(TRIM('Audit summary'!$B$16)),"INTERNAL","EXTERNAL"))</f>
        <v>INTERNAL</v>
      </c>
      <c r="G7459" s="6">
        <f t="shared" si="3"/>
        <v>0</v>
      </c>
      <c r="H7459" s="6">
        <f t="shared" si="4"/>
        <v>1</v>
      </c>
      <c r="I7459" s="6" t="str">
        <f>IF(OR(A7459="",COUNTIF('Message audit'!$A$2:$A$201,A7459)=0,AND(B7459&lt;&gt;"To",B7459&lt;&gt;"CC",B7459&lt;&gt;"BCC"),E7459&lt;&gt;"BASIC_OK"),"REVIEW","OK")</f>
        <v>OK</v>
      </c>
    </row>
    <row r="7460">
      <c r="A7460" s="5" t="s">
        <v>294</v>
      </c>
      <c r="B7460" s="5" t="s">
        <v>21</v>
      </c>
      <c r="C7460" s="5" t="s">
        <v>2687</v>
      </c>
      <c r="D7460" s="6" t="str">
        <f t="shared" si="1"/>
        <v>person2459@demo.invalid</v>
      </c>
      <c r="E7460" s="6" t="str">
        <f t="shared" si="2"/>
        <v>BASIC_OK</v>
      </c>
      <c r="F7460" s="6" t="str">
        <f>IF(E7460&lt;&gt;"BASIC_OK","REVIEW",IF(RIGHT(D7460,LEN(LOWER(TRIM('Audit summary'!$B$16)))+1)="@"&amp;LOWER(TRIM('Audit summary'!$B$16)),"INTERNAL","EXTERNAL"))</f>
        <v>INTERNAL</v>
      </c>
      <c r="G7460" s="6">
        <f t="shared" si="3"/>
        <v>0</v>
      </c>
      <c r="H7460" s="6">
        <f t="shared" si="4"/>
        <v>1</v>
      </c>
      <c r="I7460" s="6" t="str">
        <f>IF(OR(A7460="",COUNTIF('Message audit'!$A$2:$A$201,A7460)=0,AND(B7460&lt;&gt;"To",B7460&lt;&gt;"CC",B7460&lt;&gt;"BCC"),E7460&lt;&gt;"BASIC_OK"),"REVIEW","OK")</f>
        <v>OK</v>
      </c>
    </row>
    <row r="7461">
      <c r="A7461" s="5" t="s">
        <v>294</v>
      </c>
      <c r="B7461" s="5" t="s">
        <v>50</v>
      </c>
      <c r="C7461" s="5" t="s">
        <v>2688</v>
      </c>
      <c r="D7461" s="6" t="str">
        <f t="shared" si="1"/>
        <v>person2460@example.org</v>
      </c>
      <c r="E7461" s="6" t="str">
        <f t="shared" si="2"/>
        <v>BASIC_OK</v>
      </c>
      <c r="F7461" s="6" t="str">
        <f>IF(E7461&lt;&gt;"BASIC_OK","REVIEW",IF(RIGHT(D7461,LEN(LOWER(TRIM('Audit summary'!$B$16)))+1)="@"&amp;LOWER(TRIM('Audit summary'!$B$16)),"INTERNAL","EXTERNAL"))</f>
        <v>EXTERNAL</v>
      </c>
      <c r="G7461" s="6">
        <f t="shared" si="3"/>
        <v>0</v>
      </c>
      <c r="H7461" s="6">
        <f t="shared" si="4"/>
        <v>1</v>
      </c>
      <c r="I7461" s="6" t="str">
        <f>IF(OR(A7461="",COUNTIF('Message audit'!$A$2:$A$201,A7461)=0,AND(B7461&lt;&gt;"To",B7461&lt;&gt;"CC",B7461&lt;&gt;"BCC"),E7461&lt;&gt;"BASIC_OK"),"REVIEW","OK")</f>
        <v>OK</v>
      </c>
    </row>
    <row r="7462">
      <c r="A7462" s="5" t="s">
        <v>294</v>
      </c>
      <c r="B7462" s="5" t="s">
        <v>65</v>
      </c>
      <c r="C7462" s="5" t="s">
        <v>2689</v>
      </c>
      <c r="D7462" s="6" t="str">
        <f t="shared" si="1"/>
        <v>person2461@demo.invalid</v>
      </c>
      <c r="E7462" s="6" t="str">
        <f t="shared" si="2"/>
        <v>BASIC_OK</v>
      </c>
      <c r="F7462" s="6" t="str">
        <f>IF(E7462&lt;&gt;"BASIC_OK","REVIEW",IF(RIGHT(D7462,LEN(LOWER(TRIM('Audit summary'!$B$16)))+1)="@"&amp;LOWER(TRIM('Audit summary'!$B$16)),"INTERNAL","EXTERNAL"))</f>
        <v>INTERNAL</v>
      </c>
      <c r="G7462" s="6">
        <f t="shared" si="3"/>
        <v>0</v>
      </c>
      <c r="H7462" s="6">
        <f t="shared" si="4"/>
        <v>1</v>
      </c>
      <c r="I7462" s="6" t="str">
        <f>IF(OR(A7462="",COUNTIF('Message audit'!$A$2:$A$201,A7462)=0,AND(B7462&lt;&gt;"To",B7462&lt;&gt;"CC",B7462&lt;&gt;"BCC"),E7462&lt;&gt;"BASIC_OK"),"REVIEW","OK")</f>
        <v>OK</v>
      </c>
    </row>
    <row r="7463">
      <c r="A7463" s="5" t="s">
        <v>294</v>
      </c>
      <c r="B7463" s="5" t="s">
        <v>21</v>
      </c>
      <c r="C7463" s="5" t="s">
        <v>2690</v>
      </c>
      <c r="D7463" s="6" t="str">
        <f t="shared" si="1"/>
        <v>person2462@demo.invalid</v>
      </c>
      <c r="E7463" s="6" t="str">
        <f t="shared" si="2"/>
        <v>BASIC_OK</v>
      </c>
      <c r="F7463" s="6" t="str">
        <f>IF(E7463&lt;&gt;"BASIC_OK","REVIEW",IF(RIGHT(D7463,LEN(LOWER(TRIM('Audit summary'!$B$16)))+1)="@"&amp;LOWER(TRIM('Audit summary'!$B$16)),"INTERNAL","EXTERNAL"))</f>
        <v>INTERNAL</v>
      </c>
      <c r="G7463" s="6">
        <f t="shared" si="3"/>
        <v>0</v>
      </c>
      <c r="H7463" s="6">
        <f t="shared" si="4"/>
        <v>1</v>
      </c>
      <c r="I7463" s="6" t="str">
        <f>IF(OR(A7463="",COUNTIF('Message audit'!$A$2:$A$201,A7463)=0,AND(B7463&lt;&gt;"To",B7463&lt;&gt;"CC",B7463&lt;&gt;"BCC"),E7463&lt;&gt;"BASIC_OK"),"REVIEW","OK")</f>
        <v>OK</v>
      </c>
    </row>
    <row r="7464">
      <c r="A7464" s="5" t="s">
        <v>294</v>
      </c>
      <c r="B7464" s="5" t="s">
        <v>50</v>
      </c>
      <c r="C7464" s="5" t="s">
        <v>2691</v>
      </c>
      <c r="D7464" s="6" t="str">
        <f t="shared" si="1"/>
        <v>person2463@demo.invalid</v>
      </c>
      <c r="E7464" s="6" t="str">
        <f t="shared" si="2"/>
        <v>BASIC_OK</v>
      </c>
      <c r="F7464" s="6" t="str">
        <f>IF(E7464&lt;&gt;"BASIC_OK","REVIEW",IF(RIGHT(D7464,LEN(LOWER(TRIM('Audit summary'!$B$16)))+1)="@"&amp;LOWER(TRIM('Audit summary'!$B$16)),"INTERNAL","EXTERNAL"))</f>
        <v>INTERNAL</v>
      </c>
      <c r="G7464" s="6">
        <f t="shared" si="3"/>
        <v>0</v>
      </c>
      <c r="H7464" s="6">
        <f t="shared" si="4"/>
        <v>1</v>
      </c>
      <c r="I7464" s="6" t="str">
        <f>IF(OR(A7464="",COUNTIF('Message audit'!$A$2:$A$201,A7464)=0,AND(B7464&lt;&gt;"To",B7464&lt;&gt;"CC",B7464&lt;&gt;"BCC"),E7464&lt;&gt;"BASIC_OK"),"REVIEW","OK")</f>
        <v>OK</v>
      </c>
    </row>
    <row r="7465">
      <c r="A7465" s="5" t="s">
        <v>294</v>
      </c>
      <c r="B7465" s="5" t="s">
        <v>65</v>
      </c>
      <c r="C7465" s="5" t="s">
        <v>2692</v>
      </c>
      <c r="D7465" s="6" t="str">
        <f t="shared" si="1"/>
        <v>person2464@demo.invalid</v>
      </c>
      <c r="E7465" s="6" t="str">
        <f t="shared" si="2"/>
        <v>BASIC_OK</v>
      </c>
      <c r="F7465" s="6" t="str">
        <f>IF(E7465&lt;&gt;"BASIC_OK","REVIEW",IF(RIGHT(D7465,LEN(LOWER(TRIM('Audit summary'!$B$16)))+1)="@"&amp;LOWER(TRIM('Audit summary'!$B$16)),"INTERNAL","EXTERNAL"))</f>
        <v>INTERNAL</v>
      </c>
      <c r="G7465" s="6">
        <f t="shared" si="3"/>
        <v>0</v>
      </c>
      <c r="H7465" s="6">
        <f t="shared" si="4"/>
        <v>1</v>
      </c>
      <c r="I7465" s="6" t="str">
        <f>IF(OR(A7465="",COUNTIF('Message audit'!$A$2:$A$201,A7465)=0,AND(B7465&lt;&gt;"To",B7465&lt;&gt;"CC",B7465&lt;&gt;"BCC"),E7465&lt;&gt;"BASIC_OK"),"REVIEW","OK")</f>
        <v>OK</v>
      </c>
    </row>
    <row r="7466">
      <c r="A7466" s="5" t="s">
        <v>294</v>
      </c>
      <c r="B7466" s="5" t="s">
        <v>21</v>
      </c>
      <c r="C7466" s="5" t="s">
        <v>2693</v>
      </c>
      <c r="D7466" s="6" t="str">
        <f t="shared" si="1"/>
        <v>person2465@example.org</v>
      </c>
      <c r="E7466" s="6" t="str">
        <f t="shared" si="2"/>
        <v>BASIC_OK</v>
      </c>
      <c r="F7466" s="6" t="str">
        <f>IF(E7466&lt;&gt;"BASIC_OK","REVIEW",IF(RIGHT(D7466,LEN(LOWER(TRIM('Audit summary'!$B$16)))+1)="@"&amp;LOWER(TRIM('Audit summary'!$B$16)),"INTERNAL","EXTERNAL"))</f>
        <v>EXTERNAL</v>
      </c>
      <c r="G7466" s="6">
        <f t="shared" si="3"/>
        <v>0</v>
      </c>
      <c r="H7466" s="6">
        <f t="shared" si="4"/>
        <v>1</v>
      </c>
      <c r="I7466" s="6" t="str">
        <f>IF(OR(A7466="",COUNTIF('Message audit'!$A$2:$A$201,A7466)=0,AND(B7466&lt;&gt;"To",B7466&lt;&gt;"CC",B7466&lt;&gt;"BCC"),E7466&lt;&gt;"BASIC_OK"),"REVIEW","OK")</f>
        <v>OK</v>
      </c>
    </row>
    <row r="7467">
      <c r="A7467" s="5" t="s">
        <v>294</v>
      </c>
      <c r="B7467" s="5" t="s">
        <v>50</v>
      </c>
      <c r="C7467" s="5" t="s">
        <v>2694</v>
      </c>
      <c r="D7467" s="6" t="str">
        <f t="shared" si="1"/>
        <v>person2466@demo.invalid</v>
      </c>
      <c r="E7467" s="6" t="str">
        <f t="shared" si="2"/>
        <v>BASIC_OK</v>
      </c>
      <c r="F7467" s="6" t="str">
        <f>IF(E7467&lt;&gt;"BASIC_OK","REVIEW",IF(RIGHT(D7467,LEN(LOWER(TRIM('Audit summary'!$B$16)))+1)="@"&amp;LOWER(TRIM('Audit summary'!$B$16)),"INTERNAL","EXTERNAL"))</f>
        <v>INTERNAL</v>
      </c>
      <c r="G7467" s="6">
        <f t="shared" si="3"/>
        <v>0</v>
      </c>
      <c r="H7467" s="6">
        <f t="shared" si="4"/>
        <v>1</v>
      </c>
      <c r="I7467" s="6" t="str">
        <f>IF(OR(A7467="",COUNTIF('Message audit'!$A$2:$A$201,A7467)=0,AND(B7467&lt;&gt;"To",B7467&lt;&gt;"CC",B7467&lt;&gt;"BCC"),E7467&lt;&gt;"BASIC_OK"),"REVIEW","OK")</f>
        <v>OK</v>
      </c>
    </row>
    <row r="7468">
      <c r="A7468" s="5" t="s">
        <v>294</v>
      </c>
      <c r="B7468" s="5" t="s">
        <v>65</v>
      </c>
      <c r="C7468" s="5" t="s">
        <v>2695</v>
      </c>
      <c r="D7468" s="6" t="str">
        <f t="shared" si="1"/>
        <v>person2467@demo.invalid</v>
      </c>
      <c r="E7468" s="6" t="str">
        <f t="shared" si="2"/>
        <v>BASIC_OK</v>
      </c>
      <c r="F7468" s="6" t="str">
        <f>IF(E7468&lt;&gt;"BASIC_OK","REVIEW",IF(RIGHT(D7468,LEN(LOWER(TRIM('Audit summary'!$B$16)))+1)="@"&amp;LOWER(TRIM('Audit summary'!$B$16)),"INTERNAL","EXTERNAL"))</f>
        <v>INTERNAL</v>
      </c>
      <c r="G7468" s="6">
        <f t="shared" si="3"/>
        <v>0</v>
      </c>
      <c r="H7468" s="6">
        <f t="shared" si="4"/>
        <v>1</v>
      </c>
      <c r="I7468" s="6" t="str">
        <f>IF(OR(A7468="",COUNTIF('Message audit'!$A$2:$A$201,A7468)=0,AND(B7468&lt;&gt;"To",B7468&lt;&gt;"CC",B7468&lt;&gt;"BCC"),E7468&lt;&gt;"BASIC_OK"),"REVIEW","OK")</f>
        <v>OK</v>
      </c>
    </row>
    <row r="7469">
      <c r="A7469" s="5" t="s">
        <v>294</v>
      </c>
      <c r="B7469" s="5" t="s">
        <v>21</v>
      </c>
      <c r="C7469" s="5" t="s">
        <v>2696</v>
      </c>
      <c r="D7469" s="6" t="str">
        <f t="shared" si="1"/>
        <v>person2468@demo.invalid</v>
      </c>
      <c r="E7469" s="6" t="str">
        <f t="shared" si="2"/>
        <v>BASIC_OK</v>
      </c>
      <c r="F7469" s="6" t="str">
        <f>IF(E7469&lt;&gt;"BASIC_OK","REVIEW",IF(RIGHT(D7469,LEN(LOWER(TRIM('Audit summary'!$B$16)))+1)="@"&amp;LOWER(TRIM('Audit summary'!$B$16)),"INTERNAL","EXTERNAL"))</f>
        <v>INTERNAL</v>
      </c>
      <c r="G7469" s="6">
        <f t="shared" si="3"/>
        <v>0</v>
      </c>
      <c r="H7469" s="6">
        <f t="shared" si="4"/>
        <v>1</v>
      </c>
      <c r="I7469" s="6" t="str">
        <f>IF(OR(A7469="",COUNTIF('Message audit'!$A$2:$A$201,A7469)=0,AND(B7469&lt;&gt;"To",B7469&lt;&gt;"CC",B7469&lt;&gt;"BCC"),E7469&lt;&gt;"BASIC_OK"),"REVIEW","OK")</f>
        <v>OK</v>
      </c>
    </row>
    <row r="7470">
      <c r="A7470" s="5" t="s">
        <v>294</v>
      </c>
      <c r="B7470" s="5" t="s">
        <v>50</v>
      </c>
      <c r="C7470" s="5" t="s">
        <v>2697</v>
      </c>
      <c r="D7470" s="6" t="str">
        <f t="shared" si="1"/>
        <v>person2469@demo.invalid</v>
      </c>
      <c r="E7470" s="6" t="str">
        <f t="shared" si="2"/>
        <v>BASIC_OK</v>
      </c>
      <c r="F7470" s="6" t="str">
        <f>IF(E7470&lt;&gt;"BASIC_OK","REVIEW",IF(RIGHT(D7470,LEN(LOWER(TRIM('Audit summary'!$B$16)))+1)="@"&amp;LOWER(TRIM('Audit summary'!$B$16)),"INTERNAL","EXTERNAL"))</f>
        <v>INTERNAL</v>
      </c>
      <c r="G7470" s="6">
        <f t="shared" si="3"/>
        <v>0</v>
      </c>
      <c r="H7470" s="6">
        <f t="shared" si="4"/>
        <v>1</v>
      </c>
      <c r="I7470" s="6" t="str">
        <f>IF(OR(A7470="",COUNTIF('Message audit'!$A$2:$A$201,A7470)=0,AND(B7470&lt;&gt;"To",B7470&lt;&gt;"CC",B7470&lt;&gt;"BCC"),E7470&lt;&gt;"BASIC_OK"),"REVIEW","OK")</f>
        <v>OK</v>
      </c>
    </row>
    <row r="7471">
      <c r="A7471" s="5" t="s">
        <v>294</v>
      </c>
      <c r="B7471" s="5" t="s">
        <v>65</v>
      </c>
      <c r="C7471" s="5" t="s">
        <v>2698</v>
      </c>
      <c r="D7471" s="6" t="str">
        <f t="shared" si="1"/>
        <v>person2470@example.org</v>
      </c>
      <c r="E7471" s="6" t="str">
        <f t="shared" si="2"/>
        <v>BASIC_OK</v>
      </c>
      <c r="F7471" s="6" t="str">
        <f>IF(E7471&lt;&gt;"BASIC_OK","REVIEW",IF(RIGHT(D7471,LEN(LOWER(TRIM('Audit summary'!$B$16)))+1)="@"&amp;LOWER(TRIM('Audit summary'!$B$16)),"INTERNAL","EXTERNAL"))</f>
        <v>EXTERNAL</v>
      </c>
      <c r="G7471" s="6">
        <f t="shared" si="3"/>
        <v>0</v>
      </c>
      <c r="H7471" s="6">
        <f t="shared" si="4"/>
        <v>1</v>
      </c>
      <c r="I7471" s="6" t="str">
        <f>IF(OR(A7471="",COUNTIF('Message audit'!$A$2:$A$201,A7471)=0,AND(B7471&lt;&gt;"To",B7471&lt;&gt;"CC",B7471&lt;&gt;"BCC"),E7471&lt;&gt;"BASIC_OK"),"REVIEW","OK")</f>
        <v>OK</v>
      </c>
    </row>
    <row r="7472">
      <c r="A7472" s="5" t="s">
        <v>294</v>
      </c>
      <c r="B7472" s="5" t="s">
        <v>21</v>
      </c>
      <c r="C7472" s="5" t="s">
        <v>2699</v>
      </c>
      <c r="D7472" s="6" t="str">
        <f t="shared" si="1"/>
        <v>person2471@demo.invalid</v>
      </c>
      <c r="E7472" s="6" t="str">
        <f t="shared" si="2"/>
        <v>BASIC_OK</v>
      </c>
      <c r="F7472" s="6" t="str">
        <f>IF(E7472&lt;&gt;"BASIC_OK","REVIEW",IF(RIGHT(D7472,LEN(LOWER(TRIM('Audit summary'!$B$16)))+1)="@"&amp;LOWER(TRIM('Audit summary'!$B$16)),"INTERNAL","EXTERNAL"))</f>
        <v>INTERNAL</v>
      </c>
      <c r="G7472" s="6">
        <f t="shared" si="3"/>
        <v>0</v>
      </c>
      <c r="H7472" s="6">
        <f t="shared" si="4"/>
        <v>1</v>
      </c>
      <c r="I7472" s="6" t="str">
        <f>IF(OR(A7472="",COUNTIF('Message audit'!$A$2:$A$201,A7472)=0,AND(B7472&lt;&gt;"To",B7472&lt;&gt;"CC",B7472&lt;&gt;"BCC"),E7472&lt;&gt;"BASIC_OK"),"REVIEW","OK")</f>
        <v>OK</v>
      </c>
    </row>
    <row r="7473">
      <c r="A7473" s="5" t="s">
        <v>294</v>
      </c>
      <c r="B7473" s="5" t="s">
        <v>50</v>
      </c>
      <c r="C7473" s="5" t="s">
        <v>2700</v>
      </c>
      <c r="D7473" s="6" t="str">
        <f t="shared" si="1"/>
        <v>person2472@demo.invalid</v>
      </c>
      <c r="E7473" s="6" t="str">
        <f t="shared" si="2"/>
        <v>BASIC_OK</v>
      </c>
      <c r="F7473" s="6" t="str">
        <f>IF(E7473&lt;&gt;"BASIC_OK","REVIEW",IF(RIGHT(D7473,LEN(LOWER(TRIM('Audit summary'!$B$16)))+1)="@"&amp;LOWER(TRIM('Audit summary'!$B$16)),"INTERNAL","EXTERNAL"))</f>
        <v>INTERNAL</v>
      </c>
      <c r="G7473" s="6">
        <f t="shared" si="3"/>
        <v>0</v>
      </c>
      <c r="H7473" s="6">
        <f t="shared" si="4"/>
        <v>1</v>
      </c>
      <c r="I7473" s="6" t="str">
        <f>IF(OR(A7473="",COUNTIF('Message audit'!$A$2:$A$201,A7473)=0,AND(B7473&lt;&gt;"To",B7473&lt;&gt;"CC",B7473&lt;&gt;"BCC"),E7473&lt;&gt;"BASIC_OK"),"REVIEW","OK")</f>
        <v>OK</v>
      </c>
    </row>
    <row r="7474">
      <c r="A7474" s="5" t="s">
        <v>294</v>
      </c>
      <c r="B7474" s="5" t="s">
        <v>65</v>
      </c>
      <c r="C7474" s="5" t="s">
        <v>2701</v>
      </c>
      <c r="D7474" s="6" t="str">
        <f t="shared" si="1"/>
        <v>person2473@demo.invalid</v>
      </c>
      <c r="E7474" s="6" t="str">
        <f t="shared" si="2"/>
        <v>BASIC_OK</v>
      </c>
      <c r="F7474" s="6" t="str">
        <f>IF(E7474&lt;&gt;"BASIC_OK","REVIEW",IF(RIGHT(D7474,LEN(LOWER(TRIM('Audit summary'!$B$16)))+1)="@"&amp;LOWER(TRIM('Audit summary'!$B$16)),"INTERNAL","EXTERNAL"))</f>
        <v>INTERNAL</v>
      </c>
      <c r="G7474" s="6">
        <f t="shared" si="3"/>
        <v>0</v>
      </c>
      <c r="H7474" s="6">
        <f t="shared" si="4"/>
        <v>1</v>
      </c>
      <c r="I7474" s="6" t="str">
        <f>IF(OR(A7474="",COUNTIF('Message audit'!$A$2:$A$201,A7474)=0,AND(B7474&lt;&gt;"To",B7474&lt;&gt;"CC",B7474&lt;&gt;"BCC"),E7474&lt;&gt;"BASIC_OK"),"REVIEW","OK")</f>
        <v>OK</v>
      </c>
    </row>
    <row r="7475">
      <c r="A7475" s="5" t="s">
        <v>294</v>
      </c>
      <c r="B7475" s="5" t="s">
        <v>21</v>
      </c>
      <c r="C7475" s="5" t="s">
        <v>2702</v>
      </c>
      <c r="D7475" s="6" t="str">
        <f t="shared" si="1"/>
        <v>person2474@demo.invalid</v>
      </c>
      <c r="E7475" s="6" t="str">
        <f t="shared" si="2"/>
        <v>BASIC_OK</v>
      </c>
      <c r="F7475" s="6" t="str">
        <f>IF(E7475&lt;&gt;"BASIC_OK","REVIEW",IF(RIGHT(D7475,LEN(LOWER(TRIM('Audit summary'!$B$16)))+1)="@"&amp;LOWER(TRIM('Audit summary'!$B$16)),"INTERNAL","EXTERNAL"))</f>
        <v>INTERNAL</v>
      </c>
      <c r="G7475" s="6">
        <f t="shared" si="3"/>
        <v>0</v>
      </c>
      <c r="H7475" s="6">
        <f t="shared" si="4"/>
        <v>1</v>
      </c>
      <c r="I7475" s="6" t="str">
        <f>IF(OR(A7475="",COUNTIF('Message audit'!$A$2:$A$201,A7475)=0,AND(B7475&lt;&gt;"To",B7475&lt;&gt;"CC",B7475&lt;&gt;"BCC"),E7475&lt;&gt;"BASIC_OK"),"REVIEW","OK")</f>
        <v>OK</v>
      </c>
    </row>
    <row r="7476">
      <c r="A7476" s="5" t="s">
        <v>294</v>
      </c>
      <c r="B7476" s="5" t="s">
        <v>50</v>
      </c>
      <c r="C7476" s="5" t="s">
        <v>2703</v>
      </c>
      <c r="D7476" s="6" t="str">
        <f t="shared" si="1"/>
        <v>person2475@example.org</v>
      </c>
      <c r="E7476" s="6" t="str">
        <f t="shared" si="2"/>
        <v>BASIC_OK</v>
      </c>
      <c r="F7476" s="6" t="str">
        <f>IF(E7476&lt;&gt;"BASIC_OK","REVIEW",IF(RIGHT(D7476,LEN(LOWER(TRIM('Audit summary'!$B$16)))+1)="@"&amp;LOWER(TRIM('Audit summary'!$B$16)),"INTERNAL","EXTERNAL"))</f>
        <v>EXTERNAL</v>
      </c>
      <c r="G7476" s="6">
        <f t="shared" si="3"/>
        <v>0</v>
      </c>
      <c r="H7476" s="6">
        <f t="shared" si="4"/>
        <v>1</v>
      </c>
      <c r="I7476" s="6" t="str">
        <f>IF(OR(A7476="",COUNTIF('Message audit'!$A$2:$A$201,A7476)=0,AND(B7476&lt;&gt;"To",B7476&lt;&gt;"CC",B7476&lt;&gt;"BCC"),E7476&lt;&gt;"BASIC_OK"),"REVIEW","OK")</f>
        <v>OK</v>
      </c>
    </row>
    <row r="7477">
      <c r="A7477" s="5" t="s">
        <v>294</v>
      </c>
      <c r="B7477" s="5" t="s">
        <v>65</v>
      </c>
      <c r="C7477" s="5" t="s">
        <v>2704</v>
      </c>
      <c r="D7477" s="6" t="str">
        <f t="shared" si="1"/>
        <v>person2476@demo.invalid</v>
      </c>
      <c r="E7477" s="6" t="str">
        <f t="shared" si="2"/>
        <v>BASIC_OK</v>
      </c>
      <c r="F7477" s="6" t="str">
        <f>IF(E7477&lt;&gt;"BASIC_OK","REVIEW",IF(RIGHT(D7477,LEN(LOWER(TRIM('Audit summary'!$B$16)))+1)="@"&amp;LOWER(TRIM('Audit summary'!$B$16)),"INTERNAL","EXTERNAL"))</f>
        <v>INTERNAL</v>
      </c>
      <c r="G7477" s="6">
        <f t="shared" si="3"/>
        <v>0</v>
      </c>
      <c r="H7477" s="6">
        <f t="shared" si="4"/>
        <v>1</v>
      </c>
      <c r="I7477" s="6" t="str">
        <f>IF(OR(A7477="",COUNTIF('Message audit'!$A$2:$A$201,A7477)=0,AND(B7477&lt;&gt;"To",B7477&lt;&gt;"CC",B7477&lt;&gt;"BCC"),E7477&lt;&gt;"BASIC_OK"),"REVIEW","OK")</f>
        <v>OK</v>
      </c>
    </row>
    <row r="7478">
      <c r="A7478" s="5" t="s">
        <v>294</v>
      </c>
      <c r="B7478" s="5" t="s">
        <v>21</v>
      </c>
      <c r="C7478" s="5" t="s">
        <v>2705</v>
      </c>
      <c r="D7478" s="6" t="str">
        <f t="shared" si="1"/>
        <v>person2477@demo.invalid</v>
      </c>
      <c r="E7478" s="6" t="str">
        <f t="shared" si="2"/>
        <v>BASIC_OK</v>
      </c>
      <c r="F7478" s="6" t="str">
        <f>IF(E7478&lt;&gt;"BASIC_OK","REVIEW",IF(RIGHT(D7478,LEN(LOWER(TRIM('Audit summary'!$B$16)))+1)="@"&amp;LOWER(TRIM('Audit summary'!$B$16)),"INTERNAL","EXTERNAL"))</f>
        <v>INTERNAL</v>
      </c>
      <c r="G7478" s="6">
        <f t="shared" si="3"/>
        <v>0</v>
      </c>
      <c r="H7478" s="6">
        <f t="shared" si="4"/>
        <v>1</v>
      </c>
      <c r="I7478" s="6" t="str">
        <f>IF(OR(A7478="",COUNTIF('Message audit'!$A$2:$A$201,A7478)=0,AND(B7478&lt;&gt;"To",B7478&lt;&gt;"CC",B7478&lt;&gt;"BCC"),E7478&lt;&gt;"BASIC_OK"),"REVIEW","OK")</f>
        <v>OK</v>
      </c>
    </row>
    <row r="7479">
      <c r="A7479" s="5" t="s">
        <v>294</v>
      </c>
      <c r="B7479" s="5" t="s">
        <v>50</v>
      </c>
      <c r="C7479" s="5" t="s">
        <v>2706</v>
      </c>
      <c r="D7479" s="6" t="str">
        <f t="shared" si="1"/>
        <v>person2478@demo.invalid</v>
      </c>
      <c r="E7479" s="6" t="str">
        <f t="shared" si="2"/>
        <v>BASIC_OK</v>
      </c>
      <c r="F7479" s="6" t="str">
        <f>IF(E7479&lt;&gt;"BASIC_OK","REVIEW",IF(RIGHT(D7479,LEN(LOWER(TRIM('Audit summary'!$B$16)))+1)="@"&amp;LOWER(TRIM('Audit summary'!$B$16)),"INTERNAL","EXTERNAL"))</f>
        <v>INTERNAL</v>
      </c>
      <c r="G7479" s="6">
        <f t="shared" si="3"/>
        <v>0</v>
      </c>
      <c r="H7479" s="6">
        <f t="shared" si="4"/>
        <v>1</v>
      </c>
      <c r="I7479" s="6" t="str">
        <f>IF(OR(A7479="",COUNTIF('Message audit'!$A$2:$A$201,A7479)=0,AND(B7479&lt;&gt;"To",B7479&lt;&gt;"CC",B7479&lt;&gt;"BCC"),E7479&lt;&gt;"BASIC_OK"),"REVIEW","OK")</f>
        <v>OK</v>
      </c>
    </row>
    <row r="7480">
      <c r="A7480" s="5" t="s">
        <v>294</v>
      </c>
      <c r="B7480" s="5" t="s">
        <v>65</v>
      </c>
      <c r="C7480" s="5" t="s">
        <v>2707</v>
      </c>
      <c r="D7480" s="6" t="str">
        <f t="shared" si="1"/>
        <v>person2479@demo.invalid</v>
      </c>
      <c r="E7480" s="6" t="str">
        <f t="shared" si="2"/>
        <v>BASIC_OK</v>
      </c>
      <c r="F7480" s="6" t="str">
        <f>IF(E7480&lt;&gt;"BASIC_OK","REVIEW",IF(RIGHT(D7480,LEN(LOWER(TRIM('Audit summary'!$B$16)))+1)="@"&amp;LOWER(TRIM('Audit summary'!$B$16)),"INTERNAL","EXTERNAL"))</f>
        <v>INTERNAL</v>
      </c>
      <c r="G7480" s="6">
        <f t="shared" si="3"/>
        <v>0</v>
      </c>
      <c r="H7480" s="6">
        <f t="shared" si="4"/>
        <v>1</v>
      </c>
      <c r="I7480" s="6" t="str">
        <f>IF(OR(A7480="",COUNTIF('Message audit'!$A$2:$A$201,A7480)=0,AND(B7480&lt;&gt;"To",B7480&lt;&gt;"CC",B7480&lt;&gt;"BCC"),E7480&lt;&gt;"BASIC_OK"),"REVIEW","OK")</f>
        <v>OK</v>
      </c>
    </row>
    <row r="7481">
      <c r="A7481" s="5" t="s">
        <v>294</v>
      </c>
      <c r="B7481" s="5" t="s">
        <v>21</v>
      </c>
      <c r="C7481" s="5" t="s">
        <v>2708</v>
      </c>
      <c r="D7481" s="6" t="str">
        <f t="shared" si="1"/>
        <v>person2480@example.org</v>
      </c>
      <c r="E7481" s="6" t="str">
        <f t="shared" si="2"/>
        <v>BASIC_OK</v>
      </c>
      <c r="F7481" s="6" t="str">
        <f>IF(E7481&lt;&gt;"BASIC_OK","REVIEW",IF(RIGHT(D7481,LEN(LOWER(TRIM('Audit summary'!$B$16)))+1)="@"&amp;LOWER(TRIM('Audit summary'!$B$16)),"INTERNAL","EXTERNAL"))</f>
        <v>EXTERNAL</v>
      </c>
      <c r="G7481" s="6">
        <f t="shared" si="3"/>
        <v>0</v>
      </c>
      <c r="H7481" s="6">
        <f t="shared" si="4"/>
        <v>1</v>
      </c>
      <c r="I7481" s="6" t="str">
        <f>IF(OR(A7481="",COUNTIF('Message audit'!$A$2:$A$201,A7481)=0,AND(B7481&lt;&gt;"To",B7481&lt;&gt;"CC",B7481&lt;&gt;"BCC"),E7481&lt;&gt;"BASIC_OK"),"REVIEW","OK")</f>
        <v>OK</v>
      </c>
    </row>
    <row r="7482">
      <c r="A7482" s="5" t="s">
        <v>294</v>
      </c>
      <c r="B7482" s="5" t="s">
        <v>50</v>
      </c>
      <c r="C7482" s="5" t="s">
        <v>2709</v>
      </c>
      <c r="D7482" s="6" t="str">
        <f t="shared" si="1"/>
        <v>person2481@demo.invalid</v>
      </c>
      <c r="E7482" s="6" t="str">
        <f t="shared" si="2"/>
        <v>BASIC_OK</v>
      </c>
      <c r="F7482" s="6" t="str">
        <f>IF(E7482&lt;&gt;"BASIC_OK","REVIEW",IF(RIGHT(D7482,LEN(LOWER(TRIM('Audit summary'!$B$16)))+1)="@"&amp;LOWER(TRIM('Audit summary'!$B$16)),"INTERNAL","EXTERNAL"))</f>
        <v>INTERNAL</v>
      </c>
      <c r="G7482" s="6">
        <f t="shared" si="3"/>
        <v>0</v>
      </c>
      <c r="H7482" s="6">
        <f t="shared" si="4"/>
        <v>1</v>
      </c>
      <c r="I7482" s="6" t="str">
        <f>IF(OR(A7482="",COUNTIF('Message audit'!$A$2:$A$201,A7482)=0,AND(B7482&lt;&gt;"To",B7482&lt;&gt;"CC",B7482&lt;&gt;"BCC"),E7482&lt;&gt;"BASIC_OK"),"REVIEW","OK")</f>
        <v>OK</v>
      </c>
    </row>
    <row r="7483">
      <c r="A7483" s="5" t="s">
        <v>294</v>
      </c>
      <c r="B7483" s="5" t="s">
        <v>65</v>
      </c>
      <c r="C7483" s="5" t="s">
        <v>2710</v>
      </c>
      <c r="D7483" s="6" t="str">
        <f t="shared" si="1"/>
        <v>person2482@demo.invalid</v>
      </c>
      <c r="E7483" s="6" t="str">
        <f t="shared" si="2"/>
        <v>BASIC_OK</v>
      </c>
      <c r="F7483" s="6" t="str">
        <f>IF(E7483&lt;&gt;"BASIC_OK","REVIEW",IF(RIGHT(D7483,LEN(LOWER(TRIM('Audit summary'!$B$16)))+1)="@"&amp;LOWER(TRIM('Audit summary'!$B$16)),"INTERNAL","EXTERNAL"))</f>
        <v>INTERNAL</v>
      </c>
      <c r="G7483" s="6">
        <f t="shared" si="3"/>
        <v>0</v>
      </c>
      <c r="H7483" s="6">
        <f t="shared" si="4"/>
        <v>1</v>
      </c>
      <c r="I7483" s="6" t="str">
        <f>IF(OR(A7483="",COUNTIF('Message audit'!$A$2:$A$201,A7483)=0,AND(B7483&lt;&gt;"To",B7483&lt;&gt;"CC",B7483&lt;&gt;"BCC"),E7483&lt;&gt;"BASIC_OK"),"REVIEW","OK")</f>
        <v>OK</v>
      </c>
    </row>
    <row r="7484">
      <c r="A7484" s="5" t="s">
        <v>294</v>
      </c>
      <c r="B7484" s="5" t="s">
        <v>21</v>
      </c>
      <c r="C7484" s="5" t="s">
        <v>2711</v>
      </c>
      <c r="D7484" s="6" t="str">
        <f t="shared" si="1"/>
        <v>person2483@demo.invalid</v>
      </c>
      <c r="E7484" s="6" t="str">
        <f t="shared" si="2"/>
        <v>BASIC_OK</v>
      </c>
      <c r="F7484" s="6" t="str">
        <f>IF(E7484&lt;&gt;"BASIC_OK","REVIEW",IF(RIGHT(D7484,LEN(LOWER(TRIM('Audit summary'!$B$16)))+1)="@"&amp;LOWER(TRIM('Audit summary'!$B$16)),"INTERNAL","EXTERNAL"))</f>
        <v>INTERNAL</v>
      </c>
      <c r="G7484" s="6">
        <f t="shared" si="3"/>
        <v>0</v>
      </c>
      <c r="H7484" s="6">
        <f t="shared" si="4"/>
        <v>1</v>
      </c>
      <c r="I7484" s="6" t="str">
        <f>IF(OR(A7484="",COUNTIF('Message audit'!$A$2:$A$201,A7484)=0,AND(B7484&lt;&gt;"To",B7484&lt;&gt;"CC",B7484&lt;&gt;"BCC"),E7484&lt;&gt;"BASIC_OK"),"REVIEW","OK")</f>
        <v>OK</v>
      </c>
    </row>
    <row r="7485">
      <c r="A7485" s="5" t="s">
        <v>294</v>
      </c>
      <c r="B7485" s="5" t="s">
        <v>50</v>
      </c>
      <c r="C7485" s="5" t="s">
        <v>2712</v>
      </c>
      <c r="D7485" s="6" t="str">
        <f t="shared" si="1"/>
        <v>person2484@demo.invalid</v>
      </c>
      <c r="E7485" s="6" t="str">
        <f t="shared" si="2"/>
        <v>BASIC_OK</v>
      </c>
      <c r="F7485" s="6" t="str">
        <f>IF(E7485&lt;&gt;"BASIC_OK","REVIEW",IF(RIGHT(D7485,LEN(LOWER(TRIM('Audit summary'!$B$16)))+1)="@"&amp;LOWER(TRIM('Audit summary'!$B$16)),"INTERNAL","EXTERNAL"))</f>
        <v>INTERNAL</v>
      </c>
      <c r="G7485" s="6">
        <f t="shared" si="3"/>
        <v>0</v>
      </c>
      <c r="H7485" s="6">
        <f t="shared" si="4"/>
        <v>1</v>
      </c>
      <c r="I7485" s="6" t="str">
        <f>IF(OR(A7485="",COUNTIF('Message audit'!$A$2:$A$201,A7485)=0,AND(B7485&lt;&gt;"To",B7485&lt;&gt;"CC",B7485&lt;&gt;"BCC"),E7485&lt;&gt;"BASIC_OK"),"REVIEW","OK")</f>
        <v>OK</v>
      </c>
    </row>
    <row r="7486">
      <c r="A7486" s="5" t="s">
        <v>294</v>
      </c>
      <c r="B7486" s="5" t="s">
        <v>65</v>
      </c>
      <c r="C7486" s="5" t="s">
        <v>2713</v>
      </c>
      <c r="D7486" s="6" t="str">
        <f t="shared" si="1"/>
        <v>person2485@example.org</v>
      </c>
      <c r="E7486" s="6" t="str">
        <f t="shared" si="2"/>
        <v>BASIC_OK</v>
      </c>
      <c r="F7486" s="6" t="str">
        <f>IF(E7486&lt;&gt;"BASIC_OK","REVIEW",IF(RIGHT(D7486,LEN(LOWER(TRIM('Audit summary'!$B$16)))+1)="@"&amp;LOWER(TRIM('Audit summary'!$B$16)),"INTERNAL","EXTERNAL"))</f>
        <v>EXTERNAL</v>
      </c>
      <c r="G7486" s="6">
        <f t="shared" si="3"/>
        <v>0</v>
      </c>
      <c r="H7486" s="6">
        <f t="shared" si="4"/>
        <v>1</v>
      </c>
      <c r="I7486" s="6" t="str">
        <f>IF(OR(A7486="",COUNTIF('Message audit'!$A$2:$A$201,A7486)=0,AND(B7486&lt;&gt;"To",B7486&lt;&gt;"CC",B7486&lt;&gt;"BCC"),E7486&lt;&gt;"BASIC_OK"),"REVIEW","OK")</f>
        <v>OK</v>
      </c>
    </row>
    <row r="7487">
      <c r="A7487" s="5" t="s">
        <v>294</v>
      </c>
      <c r="B7487" s="5" t="s">
        <v>21</v>
      </c>
      <c r="C7487" s="5" t="s">
        <v>2714</v>
      </c>
      <c r="D7487" s="6" t="str">
        <f t="shared" si="1"/>
        <v>person2486@demo.invalid</v>
      </c>
      <c r="E7487" s="6" t="str">
        <f t="shared" si="2"/>
        <v>BASIC_OK</v>
      </c>
      <c r="F7487" s="6" t="str">
        <f>IF(E7487&lt;&gt;"BASIC_OK","REVIEW",IF(RIGHT(D7487,LEN(LOWER(TRIM('Audit summary'!$B$16)))+1)="@"&amp;LOWER(TRIM('Audit summary'!$B$16)),"INTERNAL","EXTERNAL"))</f>
        <v>INTERNAL</v>
      </c>
      <c r="G7487" s="6">
        <f t="shared" si="3"/>
        <v>0</v>
      </c>
      <c r="H7487" s="6">
        <f t="shared" si="4"/>
        <v>1</v>
      </c>
      <c r="I7487" s="6" t="str">
        <f>IF(OR(A7487="",COUNTIF('Message audit'!$A$2:$A$201,A7487)=0,AND(B7487&lt;&gt;"To",B7487&lt;&gt;"CC",B7487&lt;&gt;"BCC"),E7487&lt;&gt;"BASIC_OK"),"REVIEW","OK")</f>
        <v>OK</v>
      </c>
    </row>
    <row r="7488">
      <c r="A7488" s="5" t="s">
        <v>294</v>
      </c>
      <c r="B7488" s="5" t="s">
        <v>50</v>
      </c>
      <c r="C7488" s="5" t="s">
        <v>2715</v>
      </c>
      <c r="D7488" s="6" t="str">
        <f t="shared" si="1"/>
        <v>person2487@demo.invalid</v>
      </c>
      <c r="E7488" s="6" t="str">
        <f t="shared" si="2"/>
        <v>BASIC_OK</v>
      </c>
      <c r="F7488" s="6" t="str">
        <f>IF(E7488&lt;&gt;"BASIC_OK","REVIEW",IF(RIGHT(D7488,LEN(LOWER(TRIM('Audit summary'!$B$16)))+1)="@"&amp;LOWER(TRIM('Audit summary'!$B$16)),"INTERNAL","EXTERNAL"))</f>
        <v>INTERNAL</v>
      </c>
      <c r="G7488" s="6">
        <f t="shared" si="3"/>
        <v>0</v>
      </c>
      <c r="H7488" s="6">
        <f t="shared" si="4"/>
        <v>1</v>
      </c>
      <c r="I7488" s="6" t="str">
        <f>IF(OR(A7488="",COUNTIF('Message audit'!$A$2:$A$201,A7488)=0,AND(B7488&lt;&gt;"To",B7488&lt;&gt;"CC",B7488&lt;&gt;"BCC"),E7488&lt;&gt;"BASIC_OK"),"REVIEW","OK")</f>
        <v>OK</v>
      </c>
    </row>
    <row r="7489">
      <c r="A7489" s="5" t="s">
        <v>294</v>
      </c>
      <c r="B7489" s="5" t="s">
        <v>65</v>
      </c>
      <c r="C7489" s="5" t="s">
        <v>2716</v>
      </c>
      <c r="D7489" s="6" t="str">
        <f t="shared" si="1"/>
        <v>person2488@demo.invalid</v>
      </c>
      <c r="E7489" s="6" t="str">
        <f t="shared" si="2"/>
        <v>BASIC_OK</v>
      </c>
      <c r="F7489" s="6" t="str">
        <f>IF(E7489&lt;&gt;"BASIC_OK","REVIEW",IF(RIGHT(D7489,LEN(LOWER(TRIM('Audit summary'!$B$16)))+1)="@"&amp;LOWER(TRIM('Audit summary'!$B$16)),"INTERNAL","EXTERNAL"))</f>
        <v>INTERNAL</v>
      </c>
      <c r="G7489" s="6">
        <f t="shared" si="3"/>
        <v>0</v>
      </c>
      <c r="H7489" s="6">
        <f t="shared" si="4"/>
        <v>1</v>
      </c>
      <c r="I7489" s="6" t="str">
        <f>IF(OR(A7489="",COUNTIF('Message audit'!$A$2:$A$201,A7489)=0,AND(B7489&lt;&gt;"To",B7489&lt;&gt;"CC",B7489&lt;&gt;"BCC"),E7489&lt;&gt;"BASIC_OK"),"REVIEW","OK")</f>
        <v>OK</v>
      </c>
    </row>
    <row r="7490">
      <c r="A7490" s="5" t="s">
        <v>294</v>
      </c>
      <c r="B7490" s="5" t="s">
        <v>21</v>
      </c>
      <c r="C7490" s="5" t="s">
        <v>2717</v>
      </c>
      <c r="D7490" s="6" t="str">
        <f t="shared" si="1"/>
        <v>person2489@demo.invalid</v>
      </c>
      <c r="E7490" s="6" t="str">
        <f t="shared" si="2"/>
        <v>BASIC_OK</v>
      </c>
      <c r="F7490" s="6" t="str">
        <f>IF(E7490&lt;&gt;"BASIC_OK","REVIEW",IF(RIGHT(D7490,LEN(LOWER(TRIM('Audit summary'!$B$16)))+1)="@"&amp;LOWER(TRIM('Audit summary'!$B$16)),"INTERNAL","EXTERNAL"))</f>
        <v>INTERNAL</v>
      </c>
      <c r="G7490" s="6">
        <f t="shared" si="3"/>
        <v>0</v>
      </c>
      <c r="H7490" s="6">
        <f t="shared" si="4"/>
        <v>1</v>
      </c>
      <c r="I7490" s="6" t="str">
        <f>IF(OR(A7490="",COUNTIF('Message audit'!$A$2:$A$201,A7490)=0,AND(B7490&lt;&gt;"To",B7490&lt;&gt;"CC",B7490&lt;&gt;"BCC"),E7490&lt;&gt;"BASIC_OK"),"REVIEW","OK")</f>
        <v>OK</v>
      </c>
    </row>
    <row r="7491">
      <c r="A7491" s="5" t="s">
        <v>294</v>
      </c>
      <c r="B7491" s="5" t="s">
        <v>50</v>
      </c>
      <c r="C7491" s="5" t="s">
        <v>2718</v>
      </c>
      <c r="D7491" s="6" t="str">
        <f t="shared" si="1"/>
        <v>person2490@example.org</v>
      </c>
      <c r="E7491" s="6" t="str">
        <f t="shared" si="2"/>
        <v>BASIC_OK</v>
      </c>
      <c r="F7491" s="6" t="str">
        <f>IF(E7491&lt;&gt;"BASIC_OK","REVIEW",IF(RIGHT(D7491,LEN(LOWER(TRIM('Audit summary'!$B$16)))+1)="@"&amp;LOWER(TRIM('Audit summary'!$B$16)),"INTERNAL","EXTERNAL"))</f>
        <v>EXTERNAL</v>
      </c>
      <c r="G7491" s="6">
        <f t="shared" si="3"/>
        <v>0</v>
      </c>
      <c r="H7491" s="6">
        <f t="shared" si="4"/>
        <v>1</v>
      </c>
      <c r="I7491" s="6" t="str">
        <f>IF(OR(A7491="",COUNTIF('Message audit'!$A$2:$A$201,A7491)=0,AND(B7491&lt;&gt;"To",B7491&lt;&gt;"CC",B7491&lt;&gt;"BCC"),E7491&lt;&gt;"BASIC_OK"),"REVIEW","OK")</f>
        <v>OK</v>
      </c>
    </row>
    <row r="7492">
      <c r="A7492" s="5" t="s">
        <v>294</v>
      </c>
      <c r="B7492" s="5" t="s">
        <v>65</v>
      </c>
      <c r="C7492" s="5" t="s">
        <v>2719</v>
      </c>
      <c r="D7492" s="6" t="str">
        <f t="shared" si="1"/>
        <v>person2491@demo.invalid</v>
      </c>
      <c r="E7492" s="6" t="str">
        <f t="shared" si="2"/>
        <v>BASIC_OK</v>
      </c>
      <c r="F7492" s="6" t="str">
        <f>IF(E7492&lt;&gt;"BASIC_OK","REVIEW",IF(RIGHT(D7492,LEN(LOWER(TRIM('Audit summary'!$B$16)))+1)="@"&amp;LOWER(TRIM('Audit summary'!$B$16)),"INTERNAL","EXTERNAL"))</f>
        <v>INTERNAL</v>
      </c>
      <c r="G7492" s="6">
        <f t="shared" si="3"/>
        <v>0</v>
      </c>
      <c r="H7492" s="6">
        <f t="shared" si="4"/>
        <v>1</v>
      </c>
      <c r="I7492" s="6" t="str">
        <f>IF(OR(A7492="",COUNTIF('Message audit'!$A$2:$A$201,A7492)=0,AND(B7492&lt;&gt;"To",B7492&lt;&gt;"CC",B7492&lt;&gt;"BCC"),E7492&lt;&gt;"BASIC_OK"),"REVIEW","OK")</f>
        <v>OK</v>
      </c>
    </row>
    <row r="7493">
      <c r="A7493" s="5" t="s">
        <v>294</v>
      </c>
      <c r="B7493" s="5" t="s">
        <v>21</v>
      </c>
      <c r="C7493" s="5" t="s">
        <v>2720</v>
      </c>
      <c r="D7493" s="6" t="str">
        <f t="shared" si="1"/>
        <v>person2492@demo.invalid</v>
      </c>
      <c r="E7493" s="6" t="str">
        <f t="shared" si="2"/>
        <v>BASIC_OK</v>
      </c>
      <c r="F7493" s="6" t="str">
        <f>IF(E7493&lt;&gt;"BASIC_OK","REVIEW",IF(RIGHT(D7493,LEN(LOWER(TRIM('Audit summary'!$B$16)))+1)="@"&amp;LOWER(TRIM('Audit summary'!$B$16)),"INTERNAL","EXTERNAL"))</f>
        <v>INTERNAL</v>
      </c>
      <c r="G7493" s="6">
        <f t="shared" si="3"/>
        <v>0</v>
      </c>
      <c r="H7493" s="6">
        <f t="shared" si="4"/>
        <v>1</v>
      </c>
      <c r="I7493" s="6" t="str">
        <f>IF(OR(A7493="",COUNTIF('Message audit'!$A$2:$A$201,A7493)=0,AND(B7493&lt;&gt;"To",B7493&lt;&gt;"CC",B7493&lt;&gt;"BCC"),E7493&lt;&gt;"BASIC_OK"),"REVIEW","OK")</f>
        <v>OK</v>
      </c>
    </row>
    <row r="7494">
      <c r="A7494" s="5" t="s">
        <v>294</v>
      </c>
      <c r="B7494" s="5" t="s">
        <v>50</v>
      </c>
      <c r="C7494" s="5" t="s">
        <v>2721</v>
      </c>
      <c r="D7494" s="6" t="str">
        <f t="shared" si="1"/>
        <v>person2493@demo.invalid</v>
      </c>
      <c r="E7494" s="6" t="str">
        <f t="shared" si="2"/>
        <v>BASIC_OK</v>
      </c>
      <c r="F7494" s="6" t="str">
        <f>IF(E7494&lt;&gt;"BASIC_OK","REVIEW",IF(RIGHT(D7494,LEN(LOWER(TRIM('Audit summary'!$B$16)))+1)="@"&amp;LOWER(TRIM('Audit summary'!$B$16)),"INTERNAL","EXTERNAL"))</f>
        <v>INTERNAL</v>
      </c>
      <c r="G7494" s="6">
        <f t="shared" si="3"/>
        <v>0</v>
      </c>
      <c r="H7494" s="6">
        <f t="shared" si="4"/>
        <v>1</v>
      </c>
      <c r="I7494" s="6" t="str">
        <f>IF(OR(A7494="",COUNTIF('Message audit'!$A$2:$A$201,A7494)=0,AND(B7494&lt;&gt;"To",B7494&lt;&gt;"CC",B7494&lt;&gt;"BCC"),E7494&lt;&gt;"BASIC_OK"),"REVIEW","OK")</f>
        <v>OK</v>
      </c>
    </row>
    <row r="7495">
      <c r="A7495" s="5" t="s">
        <v>294</v>
      </c>
      <c r="B7495" s="5" t="s">
        <v>65</v>
      </c>
      <c r="C7495" s="5" t="s">
        <v>2722</v>
      </c>
      <c r="D7495" s="6" t="str">
        <f t="shared" si="1"/>
        <v>person2494@demo.invalid</v>
      </c>
      <c r="E7495" s="6" t="str">
        <f t="shared" si="2"/>
        <v>BASIC_OK</v>
      </c>
      <c r="F7495" s="6" t="str">
        <f>IF(E7495&lt;&gt;"BASIC_OK","REVIEW",IF(RIGHT(D7495,LEN(LOWER(TRIM('Audit summary'!$B$16)))+1)="@"&amp;LOWER(TRIM('Audit summary'!$B$16)),"INTERNAL","EXTERNAL"))</f>
        <v>INTERNAL</v>
      </c>
      <c r="G7495" s="6">
        <f t="shared" si="3"/>
        <v>0</v>
      </c>
      <c r="H7495" s="6">
        <f t="shared" si="4"/>
        <v>1</v>
      </c>
      <c r="I7495" s="6" t="str">
        <f>IF(OR(A7495="",COUNTIF('Message audit'!$A$2:$A$201,A7495)=0,AND(B7495&lt;&gt;"To",B7495&lt;&gt;"CC",B7495&lt;&gt;"BCC"),E7495&lt;&gt;"BASIC_OK"),"REVIEW","OK")</f>
        <v>OK</v>
      </c>
    </row>
    <row r="7496">
      <c r="A7496" s="5" t="s">
        <v>294</v>
      </c>
      <c r="B7496" s="5" t="s">
        <v>21</v>
      </c>
      <c r="C7496" s="5" t="s">
        <v>2723</v>
      </c>
      <c r="D7496" s="6" t="str">
        <f t="shared" si="1"/>
        <v>person2495@example.org</v>
      </c>
      <c r="E7496" s="6" t="str">
        <f t="shared" si="2"/>
        <v>BASIC_OK</v>
      </c>
      <c r="F7496" s="6" t="str">
        <f>IF(E7496&lt;&gt;"BASIC_OK","REVIEW",IF(RIGHT(D7496,LEN(LOWER(TRIM('Audit summary'!$B$16)))+1)="@"&amp;LOWER(TRIM('Audit summary'!$B$16)),"INTERNAL","EXTERNAL"))</f>
        <v>EXTERNAL</v>
      </c>
      <c r="G7496" s="6">
        <f t="shared" si="3"/>
        <v>0</v>
      </c>
      <c r="H7496" s="6">
        <f t="shared" si="4"/>
        <v>1</v>
      </c>
      <c r="I7496" s="6" t="str">
        <f>IF(OR(A7496="",COUNTIF('Message audit'!$A$2:$A$201,A7496)=0,AND(B7496&lt;&gt;"To",B7496&lt;&gt;"CC",B7496&lt;&gt;"BCC"),E7496&lt;&gt;"BASIC_OK"),"REVIEW","OK")</f>
        <v>OK</v>
      </c>
    </row>
    <row r="7497">
      <c r="A7497" s="5" t="s">
        <v>294</v>
      </c>
      <c r="B7497" s="5" t="s">
        <v>50</v>
      </c>
      <c r="C7497" s="5" t="s">
        <v>2724</v>
      </c>
      <c r="D7497" s="6" t="str">
        <f t="shared" si="1"/>
        <v>person2496@demo.invalid</v>
      </c>
      <c r="E7497" s="6" t="str">
        <f t="shared" si="2"/>
        <v>BASIC_OK</v>
      </c>
      <c r="F7497" s="6" t="str">
        <f>IF(E7497&lt;&gt;"BASIC_OK","REVIEW",IF(RIGHT(D7497,LEN(LOWER(TRIM('Audit summary'!$B$16)))+1)="@"&amp;LOWER(TRIM('Audit summary'!$B$16)),"INTERNAL","EXTERNAL"))</f>
        <v>INTERNAL</v>
      </c>
      <c r="G7497" s="6">
        <f t="shared" si="3"/>
        <v>0</v>
      </c>
      <c r="H7497" s="6">
        <f t="shared" si="4"/>
        <v>1</v>
      </c>
      <c r="I7497" s="6" t="str">
        <f>IF(OR(A7497="",COUNTIF('Message audit'!$A$2:$A$201,A7497)=0,AND(B7497&lt;&gt;"To",B7497&lt;&gt;"CC",B7497&lt;&gt;"BCC"),E7497&lt;&gt;"BASIC_OK"),"REVIEW","OK")</f>
        <v>OK</v>
      </c>
    </row>
    <row r="7498">
      <c r="A7498" s="5" t="s">
        <v>294</v>
      </c>
      <c r="B7498" s="5" t="s">
        <v>65</v>
      </c>
      <c r="C7498" s="5" t="s">
        <v>2725</v>
      </c>
      <c r="D7498" s="6" t="str">
        <f t="shared" si="1"/>
        <v>person2497@demo.invalid</v>
      </c>
      <c r="E7498" s="6" t="str">
        <f t="shared" si="2"/>
        <v>BASIC_OK</v>
      </c>
      <c r="F7498" s="6" t="str">
        <f>IF(E7498&lt;&gt;"BASIC_OK","REVIEW",IF(RIGHT(D7498,LEN(LOWER(TRIM('Audit summary'!$B$16)))+1)="@"&amp;LOWER(TRIM('Audit summary'!$B$16)),"INTERNAL","EXTERNAL"))</f>
        <v>INTERNAL</v>
      </c>
      <c r="G7498" s="6">
        <f t="shared" si="3"/>
        <v>0</v>
      </c>
      <c r="H7498" s="6">
        <f t="shared" si="4"/>
        <v>1</v>
      </c>
      <c r="I7498" s="6" t="str">
        <f>IF(OR(A7498="",COUNTIF('Message audit'!$A$2:$A$201,A7498)=0,AND(B7498&lt;&gt;"To",B7498&lt;&gt;"CC",B7498&lt;&gt;"BCC"),E7498&lt;&gt;"BASIC_OK"),"REVIEW","OK")</f>
        <v>OK</v>
      </c>
    </row>
    <row r="7499">
      <c r="A7499" s="5" t="s">
        <v>294</v>
      </c>
      <c r="B7499" s="5" t="s">
        <v>21</v>
      </c>
      <c r="C7499" s="5" t="s">
        <v>2726</v>
      </c>
      <c r="D7499" s="6" t="str">
        <f t="shared" si="1"/>
        <v>person2498@demo.invalid</v>
      </c>
      <c r="E7499" s="6" t="str">
        <f t="shared" si="2"/>
        <v>BASIC_OK</v>
      </c>
      <c r="F7499" s="6" t="str">
        <f>IF(E7499&lt;&gt;"BASIC_OK","REVIEW",IF(RIGHT(D7499,LEN(LOWER(TRIM('Audit summary'!$B$16)))+1)="@"&amp;LOWER(TRIM('Audit summary'!$B$16)),"INTERNAL","EXTERNAL"))</f>
        <v>INTERNAL</v>
      </c>
      <c r="G7499" s="6">
        <f t="shared" si="3"/>
        <v>0</v>
      </c>
      <c r="H7499" s="6">
        <f t="shared" si="4"/>
        <v>1</v>
      </c>
      <c r="I7499" s="6" t="str">
        <f>IF(OR(A7499="",COUNTIF('Message audit'!$A$2:$A$201,A7499)=0,AND(B7499&lt;&gt;"To",B7499&lt;&gt;"CC",B7499&lt;&gt;"BCC"),E7499&lt;&gt;"BASIC_OK"),"REVIEW","OK")</f>
        <v>OK</v>
      </c>
    </row>
    <row r="7500">
      <c r="A7500" s="5" t="s">
        <v>294</v>
      </c>
      <c r="B7500" s="5" t="s">
        <v>50</v>
      </c>
      <c r="C7500" s="5" t="s">
        <v>2727</v>
      </c>
      <c r="D7500" s="6" t="str">
        <f t="shared" si="1"/>
        <v>person2499@demo.invalid</v>
      </c>
      <c r="E7500" s="6" t="str">
        <f t="shared" si="2"/>
        <v>BASIC_OK</v>
      </c>
      <c r="F7500" s="6" t="str">
        <f>IF(E7500&lt;&gt;"BASIC_OK","REVIEW",IF(RIGHT(D7500,LEN(LOWER(TRIM('Audit summary'!$B$16)))+1)="@"&amp;LOWER(TRIM('Audit summary'!$B$16)),"INTERNAL","EXTERNAL"))</f>
        <v>INTERNAL</v>
      </c>
      <c r="G7500" s="6">
        <f t="shared" si="3"/>
        <v>0</v>
      </c>
      <c r="H7500" s="6">
        <f t="shared" si="4"/>
        <v>1</v>
      </c>
      <c r="I7500" s="6" t="str">
        <f>IF(OR(A7500="",COUNTIF('Message audit'!$A$2:$A$201,A7500)=0,AND(B7500&lt;&gt;"To",B7500&lt;&gt;"CC",B7500&lt;&gt;"BCC"),E7500&lt;&gt;"BASIC_OK"),"REVIEW","OK")</f>
        <v>OK</v>
      </c>
    </row>
    <row r="7501">
      <c r="A7501" s="5" t="s">
        <v>294</v>
      </c>
      <c r="B7501" s="5" t="s">
        <v>65</v>
      </c>
      <c r="D7501" s="6" t="str">
        <f t="shared" si="1"/>
        <v/>
      </c>
      <c r="E7501" s="6" t="str">
        <f t="shared" si="2"/>
        <v>MISSING</v>
      </c>
      <c r="F7501" s="6" t="str">
        <f>IF(E7501&lt;&gt;"BASIC_OK","REVIEW",IF(RIGHT(D7501,LEN(LOWER(TRIM('Audit summary'!$B$16)))+1)="@"&amp;LOWER(TRIM('Audit summary'!$B$16)),"INTERNAL","EXTERNAL"))</f>
        <v>REVIEW</v>
      </c>
      <c r="G7501" s="6">
        <f t="shared" si="3"/>
        <v>0</v>
      </c>
      <c r="H7501" s="6">
        <f t="shared" si="4"/>
        <v>0</v>
      </c>
      <c r="I7501" s="6" t="str">
        <f>IF(OR(A7501="",COUNTIF('Message audit'!$A$2:$A$201,A7501)=0,AND(B7501&lt;&gt;"To",B7501&lt;&gt;"CC",B7501&lt;&gt;"BCC"),E7501&lt;&gt;"BASIC_OK"),"REVIEW","OK")</f>
        <v>REVIEW</v>
      </c>
    </row>
    <row r="7502">
      <c r="A7502" s="5" t="s">
        <v>294</v>
      </c>
      <c r="B7502" s="5" t="s">
        <v>21</v>
      </c>
      <c r="C7502" s="5" t="s">
        <v>2728</v>
      </c>
      <c r="D7502" s="6" t="str">
        <f t="shared" si="1"/>
        <v>broken-2501</v>
      </c>
      <c r="E7502" s="6" t="str">
        <f t="shared" si="2"/>
        <v>REVIEW</v>
      </c>
      <c r="F7502" s="6" t="str">
        <f>IF(E7502&lt;&gt;"BASIC_OK","REVIEW",IF(RIGHT(D7502,LEN(LOWER(TRIM('Audit summary'!$B$16)))+1)="@"&amp;LOWER(TRIM('Audit summary'!$B$16)),"INTERNAL","EXTERNAL"))</f>
        <v>REVIEW</v>
      </c>
      <c r="G7502" s="6">
        <f t="shared" si="3"/>
        <v>0</v>
      </c>
      <c r="H7502" s="6">
        <f t="shared" si="4"/>
        <v>0</v>
      </c>
      <c r="I7502" s="6" t="str">
        <f>IF(OR(A7502="",COUNTIF('Message audit'!$A$2:$A$201,A7502)=0,AND(B7502&lt;&gt;"To",B7502&lt;&gt;"CC",B7502&lt;&gt;"BCC"),E7502&lt;&gt;"BASIC_OK"),"REVIEW","OK")</f>
        <v>REVIEW</v>
      </c>
    </row>
    <row r="7503">
      <c r="A7503" s="5" t="s">
        <v>295</v>
      </c>
      <c r="B7503" s="5" t="s">
        <v>50</v>
      </c>
      <c r="C7503" s="5" t="s">
        <v>2729</v>
      </c>
      <c r="D7503" s="6" t="str">
        <f t="shared" si="1"/>
        <v>person2502@demo.invalid</v>
      </c>
      <c r="E7503" s="6" t="str">
        <f t="shared" si="2"/>
        <v>BASIC_OK</v>
      </c>
      <c r="F7503" s="6" t="str">
        <f>IF(E7503&lt;&gt;"BASIC_OK","REVIEW",IF(RIGHT(D7503,LEN(LOWER(TRIM('Audit summary'!$B$16)))+1)="@"&amp;LOWER(TRIM('Audit summary'!$B$16)),"INTERNAL","EXTERNAL"))</f>
        <v>INTERNAL</v>
      </c>
      <c r="G7503" s="6">
        <f t="shared" si="3"/>
        <v>0</v>
      </c>
      <c r="H7503" s="6">
        <f t="shared" si="4"/>
        <v>1</v>
      </c>
      <c r="I7503" s="6" t="str">
        <f>IF(OR(A7503="",COUNTIF('Message audit'!$A$2:$A$201,A7503)=0,AND(B7503&lt;&gt;"To",B7503&lt;&gt;"CC",B7503&lt;&gt;"BCC"),E7503&lt;&gt;"BASIC_OK"),"REVIEW","OK")</f>
        <v>OK</v>
      </c>
    </row>
    <row r="7504">
      <c r="A7504" s="5" t="s">
        <v>295</v>
      </c>
      <c r="B7504" s="5" t="s">
        <v>65</v>
      </c>
      <c r="C7504" s="5" t="s">
        <v>2730</v>
      </c>
      <c r="D7504" s="6" t="str">
        <f t="shared" si="1"/>
        <v>person2503@demo.invalid</v>
      </c>
      <c r="E7504" s="6" t="str">
        <f t="shared" si="2"/>
        <v>BASIC_OK</v>
      </c>
      <c r="F7504" s="6" t="str">
        <f>IF(E7504&lt;&gt;"BASIC_OK","REVIEW",IF(RIGHT(D7504,LEN(LOWER(TRIM('Audit summary'!$B$16)))+1)="@"&amp;LOWER(TRIM('Audit summary'!$B$16)),"INTERNAL","EXTERNAL"))</f>
        <v>INTERNAL</v>
      </c>
      <c r="G7504" s="6">
        <f t="shared" si="3"/>
        <v>0</v>
      </c>
      <c r="H7504" s="6">
        <f t="shared" si="4"/>
        <v>1</v>
      </c>
      <c r="I7504" s="6" t="str">
        <f>IF(OR(A7504="",COUNTIF('Message audit'!$A$2:$A$201,A7504)=0,AND(B7504&lt;&gt;"To",B7504&lt;&gt;"CC",B7504&lt;&gt;"BCC"),E7504&lt;&gt;"BASIC_OK"),"REVIEW","OK")</f>
        <v>OK</v>
      </c>
    </row>
    <row r="7505">
      <c r="A7505" s="5" t="s">
        <v>295</v>
      </c>
      <c r="B7505" s="5" t="s">
        <v>21</v>
      </c>
      <c r="C7505" s="5" t="s">
        <v>2731</v>
      </c>
      <c r="D7505" s="6" t="str">
        <f t="shared" si="1"/>
        <v>person2504@demo.invalid</v>
      </c>
      <c r="E7505" s="6" t="str">
        <f t="shared" si="2"/>
        <v>BASIC_OK</v>
      </c>
      <c r="F7505" s="6" t="str">
        <f>IF(E7505&lt;&gt;"BASIC_OK","REVIEW",IF(RIGHT(D7505,LEN(LOWER(TRIM('Audit summary'!$B$16)))+1)="@"&amp;LOWER(TRIM('Audit summary'!$B$16)),"INTERNAL","EXTERNAL"))</f>
        <v>INTERNAL</v>
      </c>
      <c r="G7505" s="6">
        <f t="shared" si="3"/>
        <v>0</v>
      </c>
      <c r="H7505" s="6">
        <f t="shared" si="4"/>
        <v>1</v>
      </c>
      <c r="I7505" s="6" t="str">
        <f>IF(OR(A7505="",COUNTIF('Message audit'!$A$2:$A$201,A7505)=0,AND(B7505&lt;&gt;"To",B7505&lt;&gt;"CC",B7505&lt;&gt;"BCC"),E7505&lt;&gt;"BASIC_OK"),"REVIEW","OK")</f>
        <v>OK</v>
      </c>
    </row>
    <row r="7506">
      <c r="A7506" s="5" t="s">
        <v>295</v>
      </c>
      <c r="B7506" s="5" t="s">
        <v>50</v>
      </c>
      <c r="C7506" s="5" t="s">
        <v>2732</v>
      </c>
      <c r="D7506" s="6" t="str">
        <f t="shared" si="1"/>
        <v>person2505@example.org</v>
      </c>
      <c r="E7506" s="6" t="str">
        <f t="shared" si="2"/>
        <v>BASIC_OK</v>
      </c>
      <c r="F7506" s="6" t="str">
        <f>IF(E7506&lt;&gt;"BASIC_OK","REVIEW",IF(RIGHT(D7506,LEN(LOWER(TRIM('Audit summary'!$B$16)))+1)="@"&amp;LOWER(TRIM('Audit summary'!$B$16)),"INTERNAL","EXTERNAL"))</f>
        <v>EXTERNAL</v>
      </c>
      <c r="G7506" s="6">
        <f t="shared" si="3"/>
        <v>0</v>
      </c>
      <c r="H7506" s="6">
        <f t="shared" si="4"/>
        <v>1</v>
      </c>
      <c r="I7506" s="6" t="str">
        <f>IF(OR(A7506="",COUNTIF('Message audit'!$A$2:$A$201,A7506)=0,AND(B7506&lt;&gt;"To",B7506&lt;&gt;"CC",B7506&lt;&gt;"BCC"),E7506&lt;&gt;"BASIC_OK"),"REVIEW","OK")</f>
        <v>OK</v>
      </c>
    </row>
    <row r="7507">
      <c r="A7507" s="5" t="s">
        <v>295</v>
      </c>
      <c r="B7507" s="5" t="s">
        <v>65</v>
      </c>
      <c r="C7507" s="5" t="s">
        <v>2733</v>
      </c>
      <c r="D7507" s="6" t="str">
        <f t="shared" si="1"/>
        <v>person2506@demo.invalid</v>
      </c>
      <c r="E7507" s="6" t="str">
        <f t="shared" si="2"/>
        <v>BASIC_OK</v>
      </c>
      <c r="F7507" s="6" t="str">
        <f>IF(E7507&lt;&gt;"BASIC_OK","REVIEW",IF(RIGHT(D7507,LEN(LOWER(TRIM('Audit summary'!$B$16)))+1)="@"&amp;LOWER(TRIM('Audit summary'!$B$16)),"INTERNAL","EXTERNAL"))</f>
        <v>INTERNAL</v>
      </c>
      <c r="G7507" s="6">
        <f t="shared" si="3"/>
        <v>0</v>
      </c>
      <c r="H7507" s="6">
        <f t="shared" si="4"/>
        <v>1</v>
      </c>
      <c r="I7507" s="6" t="str">
        <f>IF(OR(A7507="",COUNTIF('Message audit'!$A$2:$A$201,A7507)=0,AND(B7507&lt;&gt;"To",B7507&lt;&gt;"CC",B7507&lt;&gt;"BCC"),E7507&lt;&gt;"BASIC_OK"),"REVIEW","OK")</f>
        <v>OK</v>
      </c>
    </row>
    <row r="7508">
      <c r="A7508" s="5" t="s">
        <v>295</v>
      </c>
      <c r="B7508" s="5" t="s">
        <v>21</v>
      </c>
      <c r="C7508" s="5" t="s">
        <v>2734</v>
      </c>
      <c r="D7508" s="6" t="str">
        <f t="shared" si="1"/>
        <v>person2507@demo.invalid</v>
      </c>
      <c r="E7508" s="6" t="str">
        <f t="shared" si="2"/>
        <v>BASIC_OK</v>
      </c>
      <c r="F7508" s="6" t="str">
        <f>IF(E7508&lt;&gt;"BASIC_OK","REVIEW",IF(RIGHT(D7508,LEN(LOWER(TRIM('Audit summary'!$B$16)))+1)="@"&amp;LOWER(TRIM('Audit summary'!$B$16)),"INTERNAL","EXTERNAL"))</f>
        <v>INTERNAL</v>
      </c>
      <c r="G7508" s="6">
        <f t="shared" si="3"/>
        <v>0</v>
      </c>
      <c r="H7508" s="6">
        <f t="shared" si="4"/>
        <v>1</v>
      </c>
      <c r="I7508" s="6" t="str">
        <f>IF(OR(A7508="",COUNTIF('Message audit'!$A$2:$A$201,A7508)=0,AND(B7508&lt;&gt;"To",B7508&lt;&gt;"CC",B7508&lt;&gt;"BCC"),E7508&lt;&gt;"BASIC_OK"),"REVIEW","OK")</f>
        <v>OK</v>
      </c>
    </row>
    <row r="7509">
      <c r="A7509" s="5" t="s">
        <v>295</v>
      </c>
      <c r="B7509" s="5" t="s">
        <v>50</v>
      </c>
      <c r="C7509" s="5" t="s">
        <v>2735</v>
      </c>
      <c r="D7509" s="6" t="str">
        <f t="shared" si="1"/>
        <v>person2508@demo.invalid</v>
      </c>
      <c r="E7509" s="6" t="str">
        <f t="shared" si="2"/>
        <v>BASIC_OK</v>
      </c>
      <c r="F7509" s="6" t="str">
        <f>IF(E7509&lt;&gt;"BASIC_OK","REVIEW",IF(RIGHT(D7509,LEN(LOWER(TRIM('Audit summary'!$B$16)))+1)="@"&amp;LOWER(TRIM('Audit summary'!$B$16)),"INTERNAL","EXTERNAL"))</f>
        <v>INTERNAL</v>
      </c>
      <c r="G7509" s="6">
        <f t="shared" si="3"/>
        <v>0</v>
      </c>
      <c r="H7509" s="6">
        <f t="shared" si="4"/>
        <v>1</v>
      </c>
      <c r="I7509" s="6" t="str">
        <f>IF(OR(A7509="",COUNTIF('Message audit'!$A$2:$A$201,A7509)=0,AND(B7509&lt;&gt;"To",B7509&lt;&gt;"CC",B7509&lt;&gt;"BCC"),E7509&lt;&gt;"BASIC_OK"),"REVIEW","OK")</f>
        <v>OK</v>
      </c>
    </row>
    <row r="7510">
      <c r="A7510" s="5" t="s">
        <v>295</v>
      </c>
      <c r="B7510" s="5" t="s">
        <v>65</v>
      </c>
      <c r="C7510" s="5" t="s">
        <v>2736</v>
      </c>
      <c r="D7510" s="6" t="str">
        <f t="shared" si="1"/>
        <v>person2509@demo.invalid</v>
      </c>
      <c r="E7510" s="6" t="str">
        <f t="shared" si="2"/>
        <v>BASIC_OK</v>
      </c>
      <c r="F7510" s="6" t="str">
        <f>IF(E7510&lt;&gt;"BASIC_OK","REVIEW",IF(RIGHT(D7510,LEN(LOWER(TRIM('Audit summary'!$B$16)))+1)="@"&amp;LOWER(TRIM('Audit summary'!$B$16)),"INTERNAL","EXTERNAL"))</f>
        <v>INTERNAL</v>
      </c>
      <c r="G7510" s="6">
        <f t="shared" si="3"/>
        <v>0</v>
      </c>
      <c r="H7510" s="6">
        <f t="shared" si="4"/>
        <v>1</v>
      </c>
      <c r="I7510" s="6" t="str">
        <f>IF(OR(A7510="",COUNTIF('Message audit'!$A$2:$A$201,A7510)=0,AND(B7510&lt;&gt;"To",B7510&lt;&gt;"CC",B7510&lt;&gt;"BCC"),E7510&lt;&gt;"BASIC_OK"),"REVIEW","OK")</f>
        <v>OK</v>
      </c>
    </row>
    <row r="7511">
      <c r="A7511" s="5" t="s">
        <v>295</v>
      </c>
      <c r="B7511" s="5" t="s">
        <v>21</v>
      </c>
      <c r="C7511" s="5" t="s">
        <v>2737</v>
      </c>
      <c r="D7511" s="6" t="str">
        <f t="shared" si="1"/>
        <v>person2510@example.org</v>
      </c>
      <c r="E7511" s="6" t="str">
        <f t="shared" si="2"/>
        <v>BASIC_OK</v>
      </c>
      <c r="F7511" s="6" t="str">
        <f>IF(E7511&lt;&gt;"BASIC_OK","REVIEW",IF(RIGHT(D7511,LEN(LOWER(TRIM('Audit summary'!$B$16)))+1)="@"&amp;LOWER(TRIM('Audit summary'!$B$16)),"INTERNAL","EXTERNAL"))</f>
        <v>EXTERNAL</v>
      </c>
      <c r="G7511" s="6">
        <f t="shared" si="3"/>
        <v>0</v>
      </c>
      <c r="H7511" s="6">
        <f t="shared" si="4"/>
        <v>1</v>
      </c>
      <c r="I7511" s="6" t="str">
        <f>IF(OR(A7511="",COUNTIF('Message audit'!$A$2:$A$201,A7511)=0,AND(B7511&lt;&gt;"To",B7511&lt;&gt;"CC",B7511&lt;&gt;"BCC"),E7511&lt;&gt;"BASIC_OK"),"REVIEW","OK")</f>
        <v>OK</v>
      </c>
    </row>
    <row r="7512">
      <c r="A7512" s="5" t="s">
        <v>295</v>
      </c>
      <c r="B7512" s="5" t="s">
        <v>50</v>
      </c>
      <c r="C7512" s="5" t="s">
        <v>2738</v>
      </c>
      <c r="D7512" s="6" t="str">
        <f t="shared" si="1"/>
        <v>person2511@demo.invalid</v>
      </c>
      <c r="E7512" s="6" t="str">
        <f t="shared" si="2"/>
        <v>BASIC_OK</v>
      </c>
      <c r="F7512" s="6" t="str">
        <f>IF(E7512&lt;&gt;"BASIC_OK","REVIEW",IF(RIGHT(D7512,LEN(LOWER(TRIM('Audit summary'!$B$16)))+1)="@"&amp;LOWER(TRIM('Audit summary'!$B$16)),"INTERNAL","EXTERNAL"))</f>
        <v>INTERNAL</v>
      </c>
      <c r="G7512" s="6">
        <f t="shared" si="3"/>
        <v>0</v>
      </c>
      <c r="H7512" s="6">
        <f t="shared" si="4"/>
        <v>1</v>
      </c>
      <c r="I7512" s="6" t="str">
        <f>IF(OR(A7512="",COUNTIF('Message audit'!$A$2:$A$201,A7512)=0,AND(B7512&lt;&gt;"To",B7512&lt;&gt;"CC",B7512&lt;&gt;"BCC"),E7512&lt;&gt;"BASIC_OK"),"REVIEW","OK")</f>
        <v>OK</v>
      </c>
    </row>
    <row r="7513">
      <c r="A7513" s="5" t="s">
        <v>295</v>
      </c>
      <c r="B7513" s="5" t="s">
        <v>65</v>
      </c>
      <c r="C7513" s="5" t="s">
        <v>2739</v>
      </c>
      <c r="D7513" s="6" t="str">
        <f t="shared" si="1"/>
        <v>person2512@demo.invalid</v>
      </c>
      <c r="E7513" s="6" t="str">
        <f t="shared" si="2"/>
        <v>BASIC_OK</v>
      </c>
      <c r="F7513" s="6" t="str">
        <f>IF(E7513&lt;&gt;"BASIC_OK","REVIEW",IF(RIGHT(D7513,LEN(LOWER(TRIM('Audit summary'!$B$16)))+1)="@"&amp;LOWER(TRIM('Audit summary'!$B$16)),"INTERNAL","EXTERNAL"))</f>
        <v>INTERNAL</v>
      </c>
      <c r="G7513" s="6">
        <f t="shared" si="3"/>
        <v>0</v>
      </c>
      <c r="H7513" s="6">
        <f t="shared" si="4"/>
        <v>1</v>
      </c>
      <c r="I7513" s="6" t="str">
        <f>IF(OR(A7513="",COUNTIF('Message audit'!$A$2:$A$201,A7513)=0,AND(B7513&lt;&gt;"To",B7513&lt;&gt;"CC",B7513&lt;&gt;"BCC"),E7513&lt;&gt;"BASIC_OK"),"REVIEW","OK")</f>
        <v>OK</v>
      </c>
    </row>
    <row r="7514">
      <c r="A7514" s="5" t="s">
        <v>295</v>
      </c>
      <c r="B7514" s="5" t="s">
        <v>21</v>
      </c>
      <c r="C7514" s="5" t="s">
        <v>2740</v>
      </c>
      <c r="D7514" s="6" t="str">
        <f t="shared" si="1"/>
        <v>person2513@demo.invalid</v>
      </c>
      <c r="E7514" s="6" t="str">
        <f t="shared" si="2"/>
        <v>BASIC_OK</v>
      </c>
      <c r="F7514" s="6" t="str">
        <f>IF(E7514&lt;&gt;"BASIC_OK","REVIEW",IF(RIGHT(D7514,LEN(LOWER(TRIM('Audit summary'!$B$16)))+1)="@"&amp;LOWER(TRIM('Audit summary'!$B$16)),"INTERNAL","EXTERNAL"))</f>
        <v>INTERNAL</v>
      </c>
      <c r="G7514" s="6">
        <f t="shared" si="3"/>
        <v>0</v>
      </c>
      <c r="H7514" s="6">
        <f t="shared" si="4"/>
        <v>1</v>
      </c>
      <c r="I7514" s="6" t="str">
        <f>IF(OR(A7514="",COUNTIF('Message audit'!$A$2:$A$201,A7514)=0,AND(B7514&lt;&gt;"To",B7514&lt;&gt;"CC",B7514&lt;&gt;"BCC"),E7514&lt;&gt;"BASIC_OK"),"REVIEW","OK")</f>
        <v>OK</v>
      </c>
    </row>
    <row r="7515">
      <c r="A7515" s="5" t="s">
        <v>295</v>
      </c>
      <c r="B7515" s="5" t="s">
        <v>50</v>
      </c>
      <c r="C7515" s="5" t="s">
        <v>2741</v>
      </c>
      <c r="D7515" s="6" t="str">
        <f t="shared" si="1"/>
        <v>person2514@demo.invalid</v>
      </c>
      <c r="E7515" s="6" t="str">
        <f t="shared" si="2"/>
        <v>BASIC_OK</v>
      </c>
      <c r="F7515" s="6" t="str">
        <f>IF(E7515&lt;&gt;"BASIC_OK","REVIEW",IF(RIGHT(D7515,LEN(LOWER(TRIM('Audit summary'!$B$16)))+1)="@"&amp;LOWER(TRIM('Audit summary'!$B$16)),"INTERNAL","EXTERNAL"))</f>
        <v>INTERNAL</v>
      </c>
      <c r="G7515" s="6">
        <f t="shared" si="3"/>
        <v>0</v>
      </c>
      <c r="H7515" s="6">
        <f t="shared" si="4"/>
        <v>1</v>
      </c>
      <c r="I7515" s="6" t="str">
        <f>IF(OR(A7515="",COUNTIF('Message audit'!$A$2:$A$201,A7515)=0,AND(B7515&lt;&gt;"To",B7515&lt;&gt;"CC",B7515&lt;&gt;"BCC"),E7515&lt;&gt;"BASIC_OK"),"REVIEW","OK")</f>
        <v>OK</v>
      </c>
    </row>
    <row r="7516">
      <c r="A7516" s="5" t="s">
        <v>295</v>
      </c>
      <c r="B7516" s="5" t="s">
        <v>65</v>
      </c>
      <c r="C7516" s="5" t="s">
        <v>2742</v>
      </c>
      <c r="D7516" s="6" t="str">
        <f t="shared" si="1"/>
        <v>person2515@example.org</v>
      </c>
      <c r="E7516" s="6" t="str">
        <f t="shared" si="2"/>
        <v>BASIC_OK</v>
      </c>
      <c r="F7516" s="6" t="str">
        <f>IF(E7516&lt;&gt;"BASIC_OK","REVIEW",IF(RIGHT(D7516,LEN(LOWER(TRIM('Audit summary'!$B$16)))+1)="@"&amp;LOWER(TRIM('Audit summary'!$B$16)),"INTERNAL","EXTERNAL"))</f>
        <v>EXTERNAL</v>
      </c>
      <c r="G7516" s="6">
        <f t="shared" si="3"/>
        <v>0</v>
      </c>
      <c r="H7516" s="6">
        <f t="shared" si="4"/>
        <v>1</v>
      </c>
      <c r="I7516" s="6" t="str">
        <f>IF(OR(A7516="",COUNTIF('Message audit'!$A$2:$A$201,A7516)=0,AND(B7516&lt;&gt;"To",B7516&lt;&gt;"CC",B7516&lt;&gt;"BCC"),E7516&lt;&gt;"BASIC_OK"),"REVIEW","OK")</f>
        <v>OK</v>
      </c>
    </row>
    <row r="7517">
      <c r="A7517" s="5" t="s">
        <v>295</v>
      </c>
      <c r="B7517" s="5" t="s">
        <v>21</v>
      </c>
      <c r="C7517" s="5" t="s">
        <v>2743</v>
      </c>
      <c r="D7517" s="6" t="str">
        <f t="shared" si="1"/>
        <v>person2516@demo.invalid</v>
      </c>
      <c r="E7517" s="6" t="str">
        <f t="shared" si="2"/>
        <v>BASIC_OK</v>
      </c>
      <c r="F7517" s="6" t="str">
        <f>IF(E7517&lt;&gt;"BASIC_OK","REVIEW",IF(RIGHT(D7517,LEN(LOWER(TRIM('Audit summary'!$B$16)))+1)="@"&amp;LOWER(TRIM('Audit summary'!$B$16)),"INTERNAL","EXTERNAL"))</f>
        <v>INTERNAL</v>
      </c>
      <c r="G7517" s="6">
        <f t="shared" si="3"/>
        <v>0</v>
      </c>
      <c r="H7517" s="6">
        <f t="shared" si="4"/>
        <v>1</v>
      </c>
      <c r="I7517" s="6" t="str">
        <f>IF(OR(A7517="",COUNTIF('Message audit'!$A$2:$A$201,A7517)=0,AND(B7517&lt;&gt;"To",B7517&lt;&gt;"CC",B7517&lt;&gt;"BCC"),E7517&lt;&gt;"BASIC_OK"),"REVIEW","OK")</f>
        <v>OK</v>
      </c>
    </row>
    <row r="7518">
      <c r="A7518" s="5" t="s">
        <v>295</v>
      </c>
      <c r="B7518" s="5" t="s">
        <v>50</v>
      </c>
      <c r="C7518" s="5" t="s">
        <v>2744</v>
      </c>
      <c r="D7518" s="6" t="str">
        <f t="shared" si="1"/>
        <v>person2517@demo.invalid</v>
      </c>
      <c r="E7518" s="6" t="str">
        <f t="shared" si="2"/>
        <v>BASIC_OK</v>
      </c>
      <c r="F7518" s="6" t="str">
        <f>IF(E7518&lt;&gt;"BASIC_OK","REVIEW",IF(RIGHT(D7518,LEN(LOWER(TRIM('Audit summary'!$B$16)))+1)="@"&amp;LOWER(TRIM('Audit summary'!$B$16)),"INTERNAL","EXTERNAL"))</f>
        <v>INTERNAL</v>
      </c>
      <c r="G7518" s="6">
        <f t="shared" si="3"/>
        <v>0</v>
      </c>
      <c r="H7518" s="6">
        <f t="shared" si="4"/>
        <v>1</v>
      </c>
      <c r="I7518" s="6" t="str">
        <f>IF(OR(A7518="",COUNTIF('Message audit'!$A$2:$A$201,A7518)=0,AND(B7518&lt;&gt;"To",B7518&lt;&gt;"CC",B7518&lt;&gt;"BCC"),E7518&lt;&gt;"BASIC_OK"),"REVIEW","OK")</f>
        <v>OK</v>
      </c>
    </row>
    <row r="7519">
      <c r="A7519" s="5" t="s">
        <v>295</v>
      </c>
      <c r="B7519" s="5" t="s">
        <v>65</v>
      </c>
      <c r="C7519" s="5" t="s">
        <v>2745</v>
      </c>
      <c r="D7519" s="6" t="str">
        <f t="shared" si="1"/>
        <v>person2518@demo.invalid</v>
      </c>
      <c r="E7519" s="6" t="str">
        <f t="shared" si="2"/>
        <v>BASIC_OK</v>
      </c>
      <c r="F7519" s="6" t="str">
        <f>IF(E7519&lt;&gt;"BASIC_OK","REVIEW",IF(RIGHT(D7519,LEN(LOWER(TRIM('Audit summary'!$B$16)))+1)="@"&amp;LOWER(TRIM('Audit summary'!$B$16)),"INTERNAL","EXTERNAL"))</f>
        <v>INTERNAL</v>
      </c>
      <c r="G7519" s="6">
        <f t="shared" si="3"/>
        <v>0</v>
      </c>
      <c r="H7519" s="6">
        <f t="shared" si="4"/>
        <v>1</v>
      </c>
      <c r="I7519" s="6" t="str">
        <f>IF(OR(A7519="",COUNTIF('Message audit'!$A$2:$A$201,A7519)=0,AND(B7519&lt;&gt;"To",B7519&lt;&gt;"CC",B7519&lt;&gt;"BCC"),E7519&lt;&gt;"BASIC_OK"),"REVIEW","OK")</f>
        <v>OK</v>
      </c>
    </row>
    <row r="7520">
      <c r="A7520" s="5" t="s">
        <v>295</v>
      </c>
      <c r="B7520" s="5" t="s">
        <v>21</v>
      </c>
      <c r="C7520" s="5" t="s">
        <v>2746</v>
      </c>
      <c r="D7520" s="6" t="str">
        <f t="shared" si="1"/>
        <v>person2519@demo.invalid</v>
      </c>
      <c r="E7520" s="6" t="str">
        <f t="shared" si="2"/>
        <v>BASIC_OK</v>
      </c>
      <c r="F7520" s="6" t="str">
        <f>IF(E7520&lt;&gt;"BASIC_OK","REVIEW",IF(RIGHT(D7520,LEN(LOWER(TRIM('Audit summary'!$B$16)))+1)="@"&amp;LOWER(TRIM('Audit summary'!$B$16)),"INTERNAL","EXTERNAL"))</f>
        <v>INTERNAL</v>
      </c>
      <c r="G7520" s="6">
        <f t="shared" si="3"/>
        <v>0</v>
      </c>
      <c r="H7520" s="6">
        <f t="shared" si="4"/>
        <v>1</v>
      </c>
      <c r="I7520" s="6" t="str">
        <f>IF(OR(A7520="",COUNTIF('Message audit'!$A$2:$A$201,A7520)=0,AND(B7520&lt;&gt;"To",B7520&lt;&gt;"CC",B7520&lt;&gt;"BCC"),E7520&lt;&gt;"BASIC_OK"),"REVIEW","OK")</f>
        <v>OK</v>
      </c>
    </row>
    <row r="7521">
      <c r="A7521" s="5" t="s">
        <v>295</v>
      </c>
      <c r="B7521" s="5" t="s">
        <v>50</v>
      </c>
      <c r="C7521" s="5" t="s">
        <v>2747</v>
      </c>
      <c r="D7521" s="6" t="str">
        <f t="shared" si="1"/>
        <v>person2520@example.org</v>
      </c>
      <c r="E7521" s="6" t="str">
        <f t="shared" si="2"/>
        <v>BASIC_OK</v>
      </c>
      <c r="F7521" s="6" t="str">
        <f>IF(E7521&lt;&gt;"BASIC_OK","REVIEW",IF(RIGHT(D7521,LEN(LOWER(TRIM('Audit summary'!$B$16)))+1)="@"&amp;LOWER(TRIM('Audit summary'!$B$16)),"INTERNAL","EXTERNAL"))</f>
        <v>EXTERNAL</v>
      </c>
      <c r="G7521" s="6">
        <f t="shared" si="3"/>
        <v>0</v>
      </c>
      <c r="H7521" s="6">
        <f t="shared" si="4"/>
        <v>1</v>
      </c>
      <c r="I7521" s="6" t="str">
        <f>IF(OR(A7521="",COUNTIF('Message audit'!$A$2:$A$201,A7521)=0,AND(B7521&lt;&gt;"To",B7521&lt;&gt;"CC",B7521&lt;&gt;"BCC"),E7521&lt;&gt;"BASIC_OK"),"REVIEW","OK")</f>
        <v>OK</v>
      </c>
    </row>
    <row r="7522">
      <c r="A7522" s="5" t="s">
        <v>295</v>
      </c>
      <c r="B7522" s="5" t="s">
        <v>65</v>
      </c>
      <c r="C7522" s="5" t="s">
        <v>2748</v>
      </c>
      <c r="D7522" s="6" t="str">
        <f t="shared" si="1"/>
        <v>person2521@demo.invalid</v>
      </c>
      <c r="E7522" s="6" t="str">
        <f t="shared" si="2"/>
        <v>BASIC_OK</v>
      </c>
      <c r="F7522" s="6" t="str">
        <f>IF(E7522&lt;&gt;"BASIC_OK","REVIEW",IF(RIGHT(D7522,LEN(LOWER(TRIM('Audit summary'!$B$16)))+1)="@"&amp;LOWER(TRIM('Audit summary'!$B$16)),"INTERNAL","EXTERNAL"))</f>
        <v>INTERNAL</v>
      </c>
      <c r="G7522" s="6">
        <f t="shared" si="3"/>
        <v>0</v>
      </c>
      <c r="H7522" s="6">
        <f t="shared" si="4"/>
        <v>1</v>
      </c>
      <c r="I7522" s="6" t="str">
        <f>IF(OR(A7522="",COUNTIF('Message audit'!$A$2:$A$201,A7522)=0,AND(B7522&lt;&gt;"To",B7522&lt;&gt;"CC",B7522&lt;&gt;"BCC"),E7522&lt;&gt;"BASIC_OK"),"REVIEW","OK")</f>
        <v>OK</v>
      </c>
    </row>
    <row r="7523">
      <c r="A7523" s="5" t="s">
        <v>295</v>
      </c>
      <c r="B7523" s="5" t="s">
        <v>21</v>
      </c>
      <c r="C7523" s="5" t="s">
        <v>2749</v>
      </c>
      <c r="D7523" s="6" t="str">
        <f t="shared" si="1"/>
        <v>person2522@demo.invalid</v>
      </c>
      <c r="E7523" s="6" t="str">
        <f t="shared" si="2"/>
        <v>BASIC_OK</v>
      </c>
      <c r="F7523" s="6" t="str">
        <f>IF(E7523&lt;&gt;"BASIC_OK","REVIEW",IF(RIGHT(D7523,LEN(LOWER(TRIM('Audit summary'!$B$16)))+1)="@"&amp;LOWER(TRIM('Audit summary'!$B$16)),"INTERNAL","EXTERNAL"))</f>
        <v>INTERNAL</v>
      </c>
      <c r="G7523" s="6">
        <f t="shared" si="3"/>
        <v>0</v>
      </c>
      <c r="H7523" s="6">
        <f t="shared" si="4"/>
        <v>1</v>
      </c>
      <c r="I7523" s="6" t="str">
        <f>IF(OR(A7523="",COUNTIF('Message audit'!$A$2:$A$201,A7523)=0,AND(B7523&lt;&gt;"To",B7523&lt;&gt;"CC",B7523&lt;&gt;"BCC"),E7523&lt;&gt;"BASIC_OK"),"REVIEW","OK")</f>
        <v>OK</v>
      </c>
    </row>
    <row r="7524">
      <c r="A7524" s="5" t="s">
        <v>295</v>
      </c>
      <c r="B7524" s="5" t="s">
        <v>50</v>
      </c>
      <c r="C7524" s="5" t="s">
        <v>2750</v>
      </c>
      <c r="D7524" s="6" t="str">
        <f t="shared" si="1"/>
        <v>person2523@demo.invalid</v>
      </c>
      <c r="E7524" s="6" t="str">
        <f t="shared" si="2"/>
        <v>BASIC_OK</v>
      </c>
      <c r="F7524" s="6" t="str">
        <f>IF(E7524&lt;&gt;"BASIC_OK","REVIEW",IF(RIGHT(D7524,LEN(LOWER(TRIM('Audit summary'!$B$16)))+1)="@"&amp;LOWER(TRIM('Audit summary'!$B$16)),"INTERNAL","EXTERNAL"))</f>
        <v>INTERNAL</v>
      </c>
      <c r="G7524" s="6">
        <f t="shared" si="3"/>
        <v>0</v>
      </c>
      <c r="H7524" s="6">
        <f t="shared" si="4"/>
        <v>1</v>
      </c>
      <c r="I7524" s="6" t="str">
        <f>IF(OR(A7524="",COUNTIF('Message audit'!$A$2:$A$201,A7524)=0,AND(B7524&lt;&gt;"To",B7524&lt;&gt;"CC",B7524&lt;&gt;"BCC"),E7524&lt;&gt;"BASIC_OK"),"REVIEW","OK")</f>
        <v>OK</v>
      </c>
    </row>
    <row r="7525">
      <c r="A7525" s="5" t="s">
        <v>295</v>
      </c>
      <c r="B7525" s="5" t="s">
        <v>65</v>
      </c>
      <c r="C7525" s="5" t="s">
        <v>2751</v>
      </c>
      <c r="D7525" s="6" t="str">
        <f t="shared" si="1"/>
        <v>person2524@demo.invalid</v>
      </c>
      <c r="E7525" s="6" t="str">
        <f t="shared" si="2"/>
        <v>BASIC_OK</v>
      </c>
      <c r="F7525" s="6" t="str">
        <f>IF(E7525&lt;&gt;"BASIC_OK","REVIEW",IF(RIGHT(D7525,LEN(LOWER(TRIM('Audit summary'!$B$16)))+1)="@"&amp;LOWER(TRIM('Audit summary'!$B$16)),"INTERNAL","EXTERNAL"))</f>
        <v>INTERNAL</v>
      </c>
      <c r="G7525" s="6">
        <f t="shared" si="3"/>
        <v>0</v>
      </c>
      <c r="H7525" s="6">
        <f t="shared" si="4"/>
        <v>1</v>
      </c>
      <c r="I7525" s="6" t="str">
        <f>IF(OR(A7525="",COUNTIF('Message audit'!$A$2:$A$201,A7525)=0,AND(B7525&lt;&gt;"To",B7525&lt;&gt;"CC",B7525&lt;&gt;"BCC"),E7525&lt;&gt;"BASIC_OK"),"REVIEW","OK")</f>
        <v>OK</v>
      </c>
    </row>
    <row r="7526">
      <c r="A7526" s="5" t="s">
        <v>295</v>
      </c>
      <c r="B7526" s="5" t="s">
        <v>21</v>
      </c>
      <c r="C7526" s="5" t="s">
        <v>2752</v>
      </c>
      <c r="D7526" s="6" t="str">
        <f t="shared" si="1"/>
        <v>person2525@example.org</v>
      </c>
      <c r="E7526" s="6" t="str">
        <f t="shared" si="2"/>
        <v>BASIC_OK</v>
      </c>
      <c r="F7526" s="6" t="str">
        <f>IF(E7526&lt;&gt;"BASIC_OK","REVIEW",IF(RIGHT(D7526,LEN(LOWER(TRIM('Audit summary'!$B$16)))+1)="@"&amp;LOWER(TRIM('Audit summary'!$B$16)),"INTERNAL","EXTERNAL"))</f>
        <v>EXTERNAL</v>
      </c>
      <c r="G7526" s="6">
        <f t="shared" si="3"/>
        <v>0</v>
      </c>
      <c r="H7526" s="6">
        <f t="shared" si="4"/>
        <v>1</v>
      </c>
      <c r="I7526" s="6" t="str">
        <f>IF(OR(A7526="",COUNTIF('Message audit'!$A$2:$A$201,A7526)=0,AND(B7526&lt;&gt;"To",B7526&lt;&gt;"CC",B7526&lt;&gt;"BCC"),E7526&lt;&gt;"BASIC_OK"),"REVIEW","OK")</f>
        <v>OK</v>
      </c>
    </row>
    <row r="7527">
      <c r="A7527" s="5" t="s">
        <v>295</v>
      </c>
      <c r="B7527" s="5" t="s">
        <v>50</v>
      </c>
      <c r="C7527" s="5" t="s">
        <v>2753</v>
      </c>
      <c r="D7527" s="6" t="str">
        <f t="shared" si="1"/>
        <v>person2526@demo.invalid</v>
      </c>
      <c r="E7527" s="6" t="str">
        <f t="shared" si="2"/>
        <v>BASIC_OK</v>
      </c>
      <c r="F7527" s="6" t="str">
        <f>IF(E7527&lt;&gt;"BASIC_OK","REVIEW",IF(RIGHT(D7527,LEN(LOWER(TRIM('Audit summary'!$B$16)))+1)="@"&amp;LOWER(TRIM('Audit summary'!$B$16)),"INTERNAL","EXTERNAL"))</f>
        <v>INTERNAL</v>
      </c>
      <c r="G7527" s="6">
        <f t="shared" si="3"/>
        <v>0</v>
      </c>
      <c r="H7527" s="6">
        <f t="shared" si="4"/>
        <v>1</v>
      </c>
      <c r="I7527" s="6" t="str">
        <f>IF(OR(A7527="",COUNTIF('Message audit'!$A$2:$A$201,A7527)=0,AND(B7527&lt;&gt;"To",B7527&lt;&gt;"CC",B7527&lt;&gt;"BCC"),E7527&lt;&gt;"BASIC_OK"),"REVIEW","OK")</f>
        <v>OK</v>
      </c>
    </row>
    <row r="7528">
      <c r="A7528" s="5" t="s">
        <v>295</v>
      </c>
      <c r="B7528" s="5" t="s">
        <v>65</v>
      </c>
      <c r="C7528" s="5" t="s">
        <v>2754</v>
      </c>
      <c r="D7528" s="6" t="str">
        <f t="shared" si="1"/>
        <v>person2527@demo.invalid</v>
      </c>
      <c r="E7528" s="6" t="str">
        <f t="shared" si="2"/>
        <v>BASIC_OK</v>
      </c>
      <c r="F7528" s="6" t="str">
        <f>IF(E7528&lt;&gt;"BASIC_OK","REVIEW",IF(RIGHT(D7528,LEN(LOWER(TRIM('Audit summary'!$B$16)))+1)="@"&amp;LOWER(TRIM('Audit summary'!$B$16)),"INTERNAL","EXTERNAL"))</f>
        <v>INTERNAL</v>
      </c>
      <c r="G7528" s="6">
        <f t="shared" si="3"/>
        <v>0</v>
      </c>
      <c r="H7528" s="6">
        <f t="shared" si="4"/>
        <v>1</v>
      </c>
      <c r="I7528" s="6" t="str">
        <f>IF(OR(A7528="",COUNTIF('Message audit'!$A$2:$A$201,A7528)=0,AND(B7528&lt;&gt;"To",B7528&lt;&gt;"CC",B7528&lt;&gt;"BCC"),E7528&lt;&gt;"BASIC_OK"),"REVIEW","OK")</f>
        <v>OK</v>
      </c>
    </row>
    <row r="7529">
      <c r="A7529" s="5" t="s">
        <v>295</v>
      </c>
      <c r="B7529" s="5" t="s">
        <v>21</v>
      </c>
      <c r="C7529" s="5" t="s">
        <v>2755</v>
      </c>
      <c r="D7529" s="6" t="str">
        <f t="shared" si="1"/>
        <v>person2528@demo.invalid</v>
      </c>
      <c r="E7529" s="6" t="str">
        <f t="shared" si="2"/>
        <v>BASIC_OK</v>
      </c>
      <c r="F7529" s="6" t="str">
        <f>IF(E7529&lt;&gt;"BASIC_OK","REVIEW",IF(RIGHT(D7529,LEN(LOWER(TRIM('Audit summary'!$B$16)))+1)="@"&amp;LOWER(TRIM('Audit summary'!$B$16)),"INTERNAL","EXTERNAL"))</f>
        <v>INTERNAL</v>
      </c>
      <c r="G7529" s="6">
        <f t="shared" si="3"/>
        <v>0</v>
      </c>
      <c r="H7529" s="6">
        <f t="shared" si="4"/>
        <v>1</v>
      </c>
      <c r="I7529" s="6" t="str">
        <f>IF(OR(A7529="",COUNTIF('Message audit'!$A$2:$A$201,A7529)=0,AND(B7529&lt;&gt;"To",B7529&lt;&gt;"CC",B7529&lt;&gt;"BCC"),E7529&lt;&gt;"BASIC_OK"),"REVIEW","OK")</f>
        <v>OK</v>
      </c>
    </row>
    <row r="7530">
      <c r="A7530" s="5" t="s">
        <v>295</v>
      </c>
      <c r="B7530" s="5" t="s">
        <v>50</v>
      </c>
      <c r="C7530" s="5" t="s">
        <v>2756</v>
      </c>
      <c r="D7530" s="6" t="str">
        <f t="shared" si="1"/>
        <v>person2529@demo.invalid</v>
      </c>
      <c r="E7530" s="6" t="str">
        <f t="shared" si="2"/>
        <v>BASIC_OK</v>
      </c>
      <c r="F7530" s="6" t="str">
        <f>IF(E7530&lt;&gt;"BASIC_OK","REVIEW",IF(RIGHT(D7530,LEN(LOWER(TRIM('Audit summary'!$B$16)))+1)="@"&amp;LOWER(TRIM('Audit summary'!$B$16)),"INTERNAL","EXTERNAL"))</f>
        <v>INTERNAL</v>
      </c>
      <c r="G7530" s="6">
        <f t="shared" si="3"/>
        <v>0</v>
      </c>
      <c r="H7530" s="6">
        <f t="shared" si="4"/>
        <v>1</v>
      </c>
      <c r="I7530" s="6" t="str">
        <f>IF(OR(A7530="",COUNTIF('Message audit'!$A$2:$A$201,A7530)=0,AND(B7530&lt;&gt;"To",B7530&lt;&gt;"CC",B7530&lt;&gt;"BCC"),E7530&lt;&gt;"BASIC_OK"),"REVIEW","OK")</f>
        <v>OK</v>
      </c>
    </row>
    <row r="7531">
      <c r="A7531" s="5" t="s">
        <v>295</v>
      </c>
      <c r="B7531" s="5" t="s">
        <v>65</v>
      </c>
      <c r="C7531" s="5" t="s">
        <v>2757</v>
      </c>
      <c r="D7531" s="6" t="str">
        <f t="shared" si="1"/>
        <v>person2530@example.org</v>
      </c>
      <c r="E7531" s="6" t="str">
        <f t="shared" si="2"/>
        <v>BASIC_OK</v>
      </c>
      <c r="F7531" s="6" t="str">
        <f>IF(E7531&lt;&gt;"BASIC_OK","REVIEW",IF(RIGHT(D7531,LEN(LOWER(TRIM('Audit summary'!$B$16)))+1)="@"&amp;LOWER(TRIM('Audit summary'!$B$16)),"INTERNAL","EXTERNAL"))</f>
        <v>EXTERNAL</v>
      </c>
      <c r="G7531" s="6">
        <f t="shared" si="3"/>
        <v>0</v>
      </c>
      <c r="H7531" s="6">
        <f t="shared" si="4"/>
        <v>1</v>
      </c>
      <c r="I7531" s="6" t="str">
        <f>IF(OR(A7531="",COUNTIF('Message audit'!$A$2:$A$201,A7531)=0,AND(B7531&lt;&gt;"To",B7531&lt;&gt;"CC",B7531&lt;&gt;"BCC"),E7531&lt;&gt;"BASIC_OK"),"REVIEW","OK")</f>
        <v>OK</v>
      </c>
    </row>
    <row r="7532">
      <c r="A7532" s="5" t="s">
        <v>295</v>
      </c>
      <c r="B7532" s="5" t="s">
        <v>21</v>
      </c>
      <c r="C7532" s="5" t="s">
        <v>2758</v>
      </c>
      <c r="D7532" s="6" t="str">
        <f t="shared" si="1"/>
        <v>person2531@demo.invalid</v>
      </c>
      <c r="E7532" s="6" t="str">
        <f t="shared" si="2"/>
        <v>BASIC_OK</v>
      </c>
      <c r="F7532" s="6" t="str">
        <f>IF(E7532&lt;&gt;"BASIC_OK","REVIEW",IF(RIGHT(D7532,LEN(LOWER(TRIM('Audit summary'!$B$16)))+1)="@"&amp;LOWER(TRIM('Audit summary'!$B$16)),"INTERNAL","EXTERNAL"))</f>
        <v>INTERNAL</v>
      </c>
      <c r="G7532" s="6">
        <f t="shared" si="3"/>
        <v>0</v>
      </c>
      <c r="H7532" s="6">
        <f t="shared" si="4"/>
        <v>1</v>
      </c>
      <c r="I7532" s="6" t="str">
        <f>IF(OR(A7532="",COUNTIF('Message audit'!$A$2:$A$201,A7532)=0,AND(B7532&lt;&gt;"To",B7532&lt;&gt;"CC",B7532&lt;&gt;"BCC"),E7532&lt;&gt;"BASIC_OK"),"REVIEW","OK")</f>
        <v>OK</v>
      </c>
    </row>
    <row r="7533">
      <c r="A7533" s="5" t="s">
        <v>295</v>
      </c>
      <c r="B7533" s="5" t="s">
        <v>50</v>
      </c>
      <c r="C7533" s="5" t="s">
        <v>2759</v>
      </c>
      <c r="D7533" s="6" t="str">
        <f t="shared" si="1"/>
        <v>person2532@demo.invalid</v>
      </c>
      <c r="E7533" s="6" t="str">
        <f t="shared" si="2"/>
        <v>BASIC_OK</v>
      </c>
      <c r="F7533" s="6" t="str">
        <f>IF(E7533&lt;&gt;"BASIC_OK","REVIEW",IF(RIGHT(D7533,LEN(LOWER(TRIM('Audit summary'!$B$16)))+1)="@"&amp;LOWER(TRIM('Audit summary'!$B$16)),"INTERNAL","EXTERNAL"))</f>
        <v>INTERNAL</v>
      </c>
      <c r="G7533" s="6">
        <f t="shared" si="3"/>
        <v>0</v>
      </c>
      <c r="H7533" s="6">
        <f t="shared" si="4"/>
        <v>1</v>
      </c>
      <c r="I7533" s="6" t="str">
        <f>IF(OR(A7533="",COUNTIF('Message audit'!$A$2:$A$201,A7533)=0,AND(B7533&lt;&gt;"To",B7533&lt;&gt;"CC",B7533&lt;&gt;"BCC"),E7533&lt;&gt;"BASIC_OK"),"REVIEW","OK")</f>
        <v>OK</v>
      </c>
    </row>
    <row r="7534">
      <c r="A7534" s="5" t="s">
        <v>295</v>
      </c>
      <c r="B7534" s="5" t="s">
        <v>65</v>
      </c>
      <c r="C7534" s="5" t="s">
        <v>2760</v>
      </c>
      <c r="D7534" s="6" t="str">
        <f t="shared" si="1"/>
        <v>person2533@demo.invalid</v>
      </c>
      <c r="E7534" s="6" t="str">
        <f t="shared" si="2"/>
        <v>BASIC_OK</v>
      </c>
      <c r="F7534" s="6" t="str">
        <f>IF(E7534&lt;&gt;"BASIC_OK","REVIEW",IF(RIGHT(D7534,LEN(LOWER(TRIM('Audit summary'!$B$16)))+1)="@"&amp;LOWER(TRIM('Audit summary'!$B$16)),"INTERNAL","EXTERNAL"))</f>
        <v>INTERNAL</v>
      </c>
      <c r="G7534" s="6">
        <f t="shared" si="3"/>
        <v>0</v>
      </c>
      <c r="H7534" s="6">
        <f t="shared" si="4"/>
        <v>1</v>
      </c>
      <c r="I7534" s="6" t="str">
        <f>IF(OR(A7534="",COUNTIF('Message audit'!$A$2:$A$201,A7534)=0,AND(B7534&lt;&gt;"To",B7534&lt;&gt;"CC",B7534&lt;&gt;"BCC"),E7534&lt;&gt;"BASIC_OK"),"REVIEW","OK")</f>
        <v>OK</v>
      </c>
    </row>
    <row r="7535">
      <c r="A7535" s="5" t="s">
        <v>295</v>
      </c>
      <c r="B7535" s="5" t="s">
        <v>21</v>
      </c>
      <c r="C7535" s="5" t="s">
        <v>2761</v>
      </c>
      <c r="D7535" s="6" t="str">
        <f t="shared" si="1"/>
        <v>person2534@demo.invalid</v>
      </c>
      <c r="E7535" s="6" t="str">
        <f t="shared" si="2"/>
        <v>BASIC_OK</v>
      </c>
      <c r="F7535" s="6" t="str">
        <f>IF(E7535&lt;&gt;"BASIC_OK","REVIEW",IF(RIGHT(D7535,LEN(LOWER(TRIM('Audit summary'!$B$16)))+1)="@"&amp;LOWER(TRIM('Audit summary'!$B$16)),"INTERNAL","EXTERNAL"))</f>
        <v>INTERNAL</v>
      </c>
      <c r="G7535" s="6">
        <f t="shared" si="3"/>
        <v>0</v>
      </c>
      <c r="H7535" s="6">
        <f t="shared" si="4"/>
        <v>1</v>
      </c>
      <c r="I7535" s="6" t="str">
        <f>IF(OR(A7535="",COUNTIF('Message audit'!$A$2:$A$201,A7535)=0,AND(B7535&lt;&gt;"To",B7535&lt;&gt;"CC",B7535&lt;&gt;"BCC"),E7535&lt;&gt;"BASIC_OK"),"REVIEW","OK")</f>
        <v>OK</v>
      </c>
    </row>
    <row r="7536">
      <c r="A7536" s="5" t="s">
        <v>295</v>
      </c>
      <c r="B7536" s="5" t="s">
        <v>50</v>
      </c>
      <c r="C7536" s="5" t="s">
        <v>2762</v>
      </c>
      <c r="D7536" s="6" t="str">
        <f t="shared" si="1"/>
        <v>person2535@example.org</v>
      </c>
      <c r="E7536" s="6" t="str">
        <f t="shared" si="2"/>
        <v>BASIC_OK</v>
      </c>
      <c r="F7536" s="6" t="str">
        <f>IF(E7536&lt;&gt;"BASIC_OK","REVIEW",IF(RIGHT(D7536,LEN(LOWER(TRIM('Audit summary'!$B$16)))+1)="@"&amp;LOWER(TRIM('Audit summary'!$B$16)),"INTERNAL","EXTERNAL"))</f>
        <v>EXTERNAL</v>
      </c>
      <c r="G7536" s="6">
        <f t="shared" si="3"/>
        <v>0</v>
      </c>
      <c r="H7536" s="6">
        <f t="shared" si="4"/>
        <v>1</v>
      </c>
      <c r="I7536" s="6" t="str">
        <f>IF(OR(A7536="",COUNTIF('Message audit'!$A$2:$A$201,A7536)=0,AND(B7536&lt;&gt;"To",B7536&lt;&gt;"CC",B7536&lt;&gt;"BCC"),E7536&lt;&gt;"BASIC_OK"),"REVIEW","OK")</f>
        <v>OK</v>
      </c>
    </row>
    <row r="7537">
      <c r="A7537" s="5" t="s">
        <v>295</v>
      </c>
      <c r="B7537" s="5" t="s">
        <v>65</v>
      </c>
      <c r="C7537" s="5" t="s">
        <v>2763</v>
      </c>
      <c r="D7537" s="6" t="str">
        <f t="shared" si="1"/>
        <v>person2536@demo.invalid</v>
      </c>
      <c r="E7537" s="6" t="str">
        <f t="shared" si="2"/>
        <v>BASIC_OK</v>
      </c>
      <c r="F7537" s="6" t="str">
        <f>IF(E7537&lt;&gt;"BASIC_OK","REVIEW",IF(RIGHT(D7537,LEN(LOWER(TRIM('Audit summary'!$B$16)))+1)="@"&amp;LOWER(TRIM('Audit summary'!$B$16)),"INTERNAL","EXTERNAL"))</f>
        <v>INTERNAL</v>
      </c>
      <c r="G7537" s="6">
        <f t="shared" si="3"/>
        <v>0</v>
      </c>
      <c r="H7537" s="6">
        <f t="shared" si="4"/>
        <v>1</v>
      </c>
      <c r="I7537" s="6" t="str">
        <f>IF(OR(A7537="",COUNTIF('Message audit'!$A$2:$A$201,A7537)=0,AND(B7537&lt;&gt;"To",B7537&lt;&gt;"CC",B7537&lt;&gt;"BCC"),E7537&lt;&gt;"BASIC_OK"),"REVIEW","OK")</f>
        <v>OK</v>
      </c>
    </row>
    <row r="7538">
      <c r="A7538" s="5" t="s">
        <v>295</v>
      </c>
      <c r="B7538" s="5" t="s">
        <v>21</v>
      </c>
      <c r="C7538" s="5" t="s">
        <v>2764</v>
      </c>
      <c r="D7538" s="6" t="str">
        <f t="shared" si="1"/>
        <v>person2537@demo.invalid</v>
      </c>
      <c r="E7538" s="6" t="str">
        <f t="shared" si="2"/>
        <v>BASIC_OK</v>
      </c>
      <c r="F7538" s="6" t="str">
        <f>IF(E7538&lt;&gt;"BASIC_OK","REVIEW",IF(RIGHT(D7538,LEN(LOWER(TRIM('Audit summary'!$B$16)))+1)="@"&amp;LOWER(TRIM('Audit summary'!$B$16)),"INTERNAL","EXTERNAL"))</f>
        <v>INTERNAL</v>
      </c>
      <c r="G7538" s="6">
        <f t="shared" si="3"/>
        <v>0</v>
      </c>
      <c r="H7538" s="6">
        <f t="shared" si="4"/>
        <v>1</v>
      </c>
      <c r="I7538" s="6" t="str">
        <f>IF(OR(A7538="",COUNTIF('Message audit'!$A$2:$A$201,A7538)=0,AND(B7538&lt;&gt;"To",B7538&lt;&gt;"CC",B7538&lt;&gt;"BCC"),E7538&lt;&gt;"BASIC_OK"),"REVIEW","OK")</f>
        <v>OK</v>
      </c>
    </row>
    <row r="7539">
      <c r="A7539" s="5" t="s">
        <v>295</v>
      </c>
      <c r="B7539" s="5" t="s">
        <v>50</v>
      </c>
      <c r="C7539" s="5" t="s">
        <v>2765</v>
      </c>
      <c r="D7539" s="6" t="str">
        <f t="shared" si="1"/>
        <v>person2538@demo.invalid</v>
      </c>
      <c r="E7539" s="6" t="str">
        <f t="shared" si="2"/>
        <v>BASIC_OK</v>
      </c>
      <c r="F7539" s="6" t="str">
        <f>IF(E7539&lt;&gt;"BASIC_OK","REVIEW",IF(RIGHT(D7539,LEN(LOWER(TRIM('Audit summary'!$B$16)))+1)="@"&amp;LOWER(TRIM('Audit summary'!$B$16)),"INTERNAL","EXTERNAL"))</f>
        <v>INTERNAL</v>
      </c>
      <c r="G7539" s="6">
        <f t="shared" si="3"/>
        <v>0</v>
      </c>
      <c r="H7539" s="6">
        <f t="shared" si="4"/>
        <v>1</v>
      </c>
      <c r="I7539" s="6" t="str">
        <f>IF(OR(A7539="",COUNTIF('Message audit'!$A$2:$A$201,A7539)=0,AND(B7539&lt;&gt;"To",B7539&lt;&gt;"CC",B7539&lt;&gt;"BCC"),E7539&lt;&gt;"BASIC_OK"),"REVIEW","OK")</f>
        <v>OK</v>
      </c>
    </row>
    <row r="7540">
      <c r="A7540" s="5" t="s">
        <v>295</v>
      </c>
      <c r="B7540" s="5" t="s">
        <v>65</v>
      </c>
      <c r="C7540" s="5" t="s">
        <v>2766</v>
      </c>
      <c r="D7540" s="6" t="str">
        <f t="shared" si="1"/>
        <v>person2539@demo.invalid</v>
      </c>
      <c r="E7540" s="6" t="str">
        <f t="shared" si="2"/>
        <v>BASIC_OK</v>
      </c>
      <c r="F7540" s="6" t="str">
        <f>IF(E7540&lt;&gt;"BASIC_OK","REVIEW",IF(RIGHT(D7540,LEN(LOWER(TRIM('Audit summary'!$B$16)))+1)="@"&amp;LOWER(TRIM('Audit summary'!$B$16)),"INTERNAL","EXTERNAL"))</f>
        <v>INTERNAL</v>
      </c>
      <c r="G7540" s="6">
        <f t="shared" si="3"/>
        <v>0</v>
      </c>
      <c r="H7540" s="6">
        <f t="shared" si="4"/>
        <v>1</v>
      </c>
      <c r="I7540" s="6" t="str">
        <f>IF(OR(A7540="",COUNTIF('Message audit'!$A$2:$A$201,A7540)=0,AND(B7540&lt;&gt;"To",B7540&lt;&gt;"CC",B7540&lt;&gt;"BCC"),E7540&lt;&gt;"BASIC_OK"),"REVIEW","OK")</f>
        <v>OK</v>
      </c>
    </row>
    <row r="7541">
      <c r="A7541" s="5" t="s">
        <v>295</v>
      </c>
      <c r="B7541" s="5" t="s">
        <v>21</v>
      </c>
      <c r="C7541" s="5" t="s">
        <v>2767</v>
      </c>
      <c r="D7541" s="6" t="str">
        <f t="shared" si="1"/>
        <v>person2540@example.org</v>
      </c>
      <c r="E7541" s="6" t="str">
        <f t="shared" si="2"/>
        <v>BASIC_OK</v>
      </c>
      <c r="F7541" s="6" t="str">
        <f>IF(E7541&lt;&gt;"BASIC_OK","REVIEW",IF(RIGHT(D7541,LEN(LOWER(TRIM('Audit summary'!$B$16)))+1)="@"&amp;LOWER(TRIM('Audit summary'!$B$16)),"INTERNAL","EXTERNAL"))</f>
        <v>EXTERNAL</v>
      </c>
      <c r="G7541" s="6">
        <f t="shared" si="3"/>
        <v>0</v>
      </c>
      <c r="H7541" s="6">
        <f t="shared" si="4"/>
        <v>1</v>
      </c>
      <c r="I7541" s="6" t="str">
        <f>IF(OR(A7541="",COUNTIF('Message audit'!$A$2:$A$201,A7541)=0,AND(B7541&lt;&gt;"To",B7541&lt;&gt;"CC",B7541&lt;&gt;"BCC"),E7541&lt;&gt;"BASIC_OK"),"REVIEW","OK")</f>
        <v>OK</v>
      </c>
    </row>
    <row r="7542">
      <c r="A7542" s="5" t="s">
        <v>295</v>
      </c>
      <c r="B7542" s="5" t="s">
        <v>50</v>
      </c>
      <c r="C7542" s="5" t="s">
        <v>2768</v>
      </c>
      <c r="D7542" s="6" t="str">
        <f t="shared" si="1"/>
        <v>person2541@demo.invalid</v>
      </c>
      <c r="E7542" s="6" t="str">
        <f t="shared" si="2"/>
        <v>BASIC_OK</v>
      </c>
      <c r="F7542" s="6" t="str">
        <f>IF(E7542&lt;&gt;"BASIC_OK","REVIEW",IF(RIGHT(D7542,LEN(LOWER(TRIM('Audit summary'!$B$16)))+1)="@"&amp;LOWER(TRIM('Audit summary'!$B$16)),"INTERNAL","EXTERNAL"))</f>
        <v>INTERNAL</v>
      </c>
      <c r="G7542" s="6">
        <f t="shared" si="3"/>
        <v>0</v>
      </c>
      <c r="H7542" s="6">
        <f t="shared" si="4"/>
        <v>1</v>
      </c>
      <c r="I7542" s="6" t="str">
        <f>IF(OR(A7542="",COUNTIF('Message audit'!$A$2:$A$201,A7542)=0,AND(B7542&lt;&gt;"To",B7542&lt;&gt;"CC",B7542&lt;&gt;"BCC"),E7542&lt;&gt;"BASIC_OK"),"REVIEW","OK")</f>
        <v>OK</v>
      </c>
    </row>
    <row r="7543">
      <c r="A7543" s="5" t="s">
        <v>295</v>
      </c>
      <c r="B7543" s="5" t="s">
        <v>65</v>
      </c>
      <c r="C7543" s="5" t="s">
        <v>2769</v>
      </c>
      <c r="D7543" s="6" t="str">
        <f t="shared" si="1"/>
        <v>person2542@demo.invalid</v>
      </c>
      <c r="E7543" s="6" t="str">
        <f t="shared" si="2"/>
        <v>BASIC_OK</v>
      </c>
      <c r="F7543" s="6" t="str">
        <f>IF(E7543&lt;&gt;"BASIC_OK","REVIEW",IF(RIGHT(D7543,LEN(LOWER(TRIM('Audit summary'!$B$16)))+1)="@"&amp;LOWER(TRIM('Audit summary'!$B$16)),"INTERNAL","EXTERNAL"))</f>
        <v>INTERNAL</v>
      </c>
      <c r="G7543" s="6">
        <f t="shared" si="3"/>
        <v>0</v>
      </c>
      <c r="H7543" s="6">
        <f t="shared" si="4"/>
        <v>1</v>
      </c>
      <c r="I7543" s="6" t="str">
        <f>IF(OR(A7543="",COUNTIF('Message audit'!$A$2:$A$201,A7543)=0,AND(B7543&lt;&gt;"To",B7543&lt;&gt;"CC",B7543&lt;&gt;"BCC"),E7543&lt;&gt;"BASIC_OK"),"REVIEW","OK")</f>
        <v>OK</v>
      </c>
    </row>
    <row r="7544">
      <c r="A7544" s="5" t="s">
        <v>295</v>
      </c>
      <c r="B7544" s="5" t="s">
        <v>21</v>
      </c>
      <c r="C7544" s="5" t="s">
        <v>2770</v>
      </c>
      <c r="D7544" s="6" t="str">
        <f t="shared" si="1"/>
        <v>person2543@demo.invalid</v>
      </c>
      <c r="E7544" s="6" t="str">
        <f t="shared" si="2"/>
        <v>BASIC_OK</v>
      </c>
      <c r="F7544" s="6" t="str">
        <f>IF(E7544&lt;&gt;"BASIC_OK","REVIEW",IF(RIGHT(D7544,LEN(LOWER(TRIM('Audit summary'!$B$16)))+1)="@"&amp;LOWER(TRIM('Audit summary'!$B$16)),"INTERNAL","EXTERNAL"))</f>
        <v>INTERNAL</v>
      </c>
      <c r="G7544" s="6">
        <f t="shared" si="3"/>
        <v>0</v>
      </c>
      <c r="H7544" s="6">
        <f t="shared" si="4"/>
        <v>1</v>
      </c>
      <c r="I7544" s="6" t="str">
        <f>IF(OR(A7544="",COUNTIF('Message audit'!$A$2:$A$201,A7544)=0,AND(B7544&lt;&gt;"To",B7544&lt;&gt;"CC",B7544&lt;&gt;"BCC"),E7544&lt;&gt;"BASIC_OK"),"REVIEW","OK")</f>
        <v>OK</v>
      </c>
    </row>
    <row r="7545">
      <c r="A7545" s="5" t="s">
        <v>295</v>
      </c>
      <c r="B7545" s="5" t="s">
        <v>50</v>
      </c>
      <c r="C7545" s="5" t="s">
        <v>2771</v>
      </c>
      <c r="D7545" s="6" t="str">
        <f t="shared" si="1"/>
        <v>person2544@demo.invalid</v>
      </c>
      <c r="E7545" s="6" t="str">
        <f t="shared" si="2"/>
        <v>BASIC_OK</v>
      </c>
      <c r="F7545" s="6" t="str">
        <f>IF(E7545&lt;&gt;"BASIC_OK","REVIEW",IF(RIGHT(D7545,LEN(LOWER(TRIM('Audit summary'!$B$16)))+1)="@"&amp;LOWER(TRIM('Audit summary'!$B$16)),"INTERNAL","EXTERNAL"))</f>
        <v>INTERNAL</v>
      </c>
      <c r="G7545" s="6">
        <f t="shared" si="3"/>
        <v>0</v>
      </c>
      <c r="H7545" s="6">
        <f t="shared" si="4"/>
        <v>1</v>
      </c>
      <c r="I7545" s="6" t="str">
        <f>IF(OR(A7545="",COUNTIF('Message audit'!$A$2:$A$201,A7545)=0,AND(B7545&lt;&gt;"To",B7545&lt;&gt;"CC",B7545&lt;&gt;"BCC"),E7545&lt;&gt;"BASIC_OK"),"REVIEW","OK")</f>
        <v>OK</v>
      </c>
    </row>
    <row r="7546">
      <c r="A7546" s="5" t="s">
        <v>295</v>
      </c>
      <c r="B7546" s="5" t="s">
        <v>65</v>
      </c>
      <c r="C7546" s="5" t="s">
        <v>2772</v>
      </c>
      <c r="D7546" s="6" t="str">
        <f t="shared" si="1"/>
        <v>person2545@example.org</v>
      </c>
      <c r="E7546" s="6" t="str">
        <f t="shared" si="2"/>
        <v>BASIC_OK</v>
      </c>
      <c r="F7546" s="6" t="str">
        <f>IF(E7546&lt;&gt;"BASIC_OK","REVIEW",IF(RIGHT(D7546,LEN(LOWER(TRIM('Audit summary'!$B$16)))+1)="@"&amp;LOWER(TRIM('Audit summary'!$B$16)),"INTERNAL","EXTERNAL"))</f>
        <v>EXTERNAL</v>
      </c>
      <c r="G7546" s="6">
        <f t="shared" si="3"/>
        <v>0</v>
      </c>
      <c r="H7546" s="6">
        <f t="shared" si="4"/>
        <v>1</v>
      </c>
      <c r="I7546" s="6" t="str">
        <f>IF(OR(A7546="",COUNTIF('Message audit'!$A$2:$A$201,A7546)=0,AND(B7546&lt;&gt;"To",B7546&lt;&gt;"CC",B7546&lt;&gt;"BCC"),E7546&lt;&gt;"BASIC_OK"),"REVIEW","OK")</f>
        <v>OK</v>
      </c>
    </row>
    <row r="7547">
      <c r="A7547" s="5" t="s">
        <v>295</v>
      </c>
      <c r="B7547" s="5" t="s">
        <v>21</v>
      </c>
      <c r="C7547" s="5" t="s">
        <v>2773</v>
      </c>
      <c r="D7547" s="6" t="str">
        <f t="shared" si="1"/>
        <v>person2546@demo.invalid</v>
      </c>
      <c r="E7547" s="6" t="str">
        <f t="shared" si="2"/>
        <v>BASIC_OK</v>
      </c>
      <c r="F7547" s="6" t="str">
        <f>IF(E7547&lt;&gt;"BASIC_OK","REVIEW",IF(RIGHT(D7547,LEN(LOWER(TRIM('Audit summary'!$B$16)))+1)="@"&amp;LOWER(TRIM('Audit summary'!$B$16)),"INTERNAL","EXTERNAL"))</f>
        <v>INTERNAL</v>
      </c>
      <c r="G7547" s="6">
        <f t="shared" si="3"/>
        <v>0</v>
      </c>
      <c r="H7547" s="6">
        <f t="shared" si="4"/>
        <v>1</v>
      </c>
      <c r="I7547" s="6" t="str">
        <f>IF(OR(A7547="",COUNTIF('Message audit'!$A$2:$A$201,A7547)=0,AND(B7547&lt;&gt;"To",B7547&lt;&gt;"CC",B7547&lt;&gt;"BCC"),E7547&lt;&gt;"BASIC_OK"),"REVIEW","OK")</f>
        <v>OK</v>
      </c>
    </row>
    <row r="7548">
      <c r="A7548" s="5" t="s">
        <v>295</v>
      </c>
      <c r="B7548" s="5" t="s">
        <v>50</v>
      </c>
      <c r="C7548" s="5" t="s">
        <v>2774</v>
      </c>
      <c r="D7548" s="6" t="str">
        <f t="shared" si="1"/>
        <v>person2547@demo.invalid</v>
      </c>
      <c r="E7548" s="6" t="str">
        <f t="shared" si="2"/>
        <v>BASIC_OK</v>
      </c>
      <c r="F7548" s="6" t="str">
        <f>IF(E7548&lt;&gt;"BASIC_OK","REVIEW",IF(RIGHT(D7548,LEN(LOWER(TRIM('Audit summary'!$B$16)))+1)="@"&amp;LOWER(TRIM('Audit summary'!$B$16)),"INTERNAL","EXTERNAL"))</f>
        <v>INTERNAL</v>
      </c>
      <c r="G7548" s="6">
        <f t="shared" si="3"/>
        <v>0</v>
      </c>
      <c r="H7548" s="6">
        <f t="shared" si="4"/>
        <v>1</v>
      </c>
      <c r="I7548" s="6" t="str">
        <f>IF(OR(A7548="",COUNTIF('Message audit'!$A$2:$A$201,A7548)=0,AND(B7548&lt;&gt;"To",B7548&lt;&gt;"CC",B7548&lt;&gt;"BCC"),E7548&lt;&gt;"BASIC_OK"),"REVIEW","OK")</f>
        <v>OK</v>
      </c>
    </row>
    <row r="7549">
      <c r="A7549" s="5" t="s">
        <v>295</v>
      </c>
      <c r="B7549" s="5" t="s">
        <v>65</v>
      </c>
      <c r="C7549" s="5" t="s">
        <v>2775</v>
      </c>
      <c r="D7549" s="6" t="str">
        <f t="shared" si="1"/>
        <v>person2548@demo.invalid</v>
      </c>
      <c r="E7549" s="6" t="str">
        <f t="shared" si="2"/>
        <v>BASIC_OK</v>
      </c>
      <c r="F7549" s="6" t="str">
        <f>IF(E7549&lt;&gt;"BASIC_OK","REVIEW",IF(RIGHT(D7549,LEN(LOWER(TRIM('Audit summary'!$B$16)))+1)="@"&amp;LOWER(TRIM('Audit summary'!$B$16)),"INTERNAL","EXTERNAL"))</f>
        <v>INTERNAL</v>
      </c>
      <c r="G7549" s="6">
        <f t="shared" si="3"/>
        <v>0</v>
      </c>
      <c r="H7549" s="6">
        <f t="shared" si="4"/>
        <v>1</v>
      </c>
      <c r="I7549" s="6" t="str">
        <f>IF(OR(A7549="",COUNTIF('Message audit'!$A$2:$A$201,A7549)=0,AND(B7549&lt;&gt;"To",B7549&lt;&gt;"CC",B7549&lt;&gt;"BCC"),E7549&lt;&gt;"BASIC_OK"),"REVIEW","OK")</f>
        <v>OK</v>
      </c>
    </row>
    <row r="7550">
      <c r="A7550" s="5" t="s">
        <v>295</v>
      </c>
      <c r="B7550" s="5" t="s">
        <v>21</v>
      </c>
      <c r="C7550" s="5" t="s">
        <v>2776</v>
      </c>
      <c r="D7550" s="6" t="str">
        <f t="shared" si="1"/>
        <v>person2549@demo.invalid</v>
      </c>
      <c r="E7550" s="6" t="str">
        <f t="shared" si="2"/>
        <v>BASIC_OK</v>
      </c>
      <c r="F7550" s="6" t="str">
        <f>IF(E7550&lt;&gt;"BASIC_OK","REVIEW",IF(RIGHT(D7550,LEN(LOWER(TRIM('Audit summary'!$B$16)))+1)="@"&amp;LOWER(TRIM('Audit summary'!$B$16)),"INTERNAL","EXTERNAL"))</f>
        <v>INTERNAL</v>
      </c>
      <c r="G7550" s="6">
        <f t="shared" si="3"/>
        <v>0</v>
      </c>
      <c r="H7550" s="6">
        <f t="shared" si="4"/>
        <v>1</v>
      </c>
      <c r="I7550" s="6" t="str">
        <f>IF(OR(A7550="",COUNTIF('Message audit'!$A$2:$A$201,A7550)=0,AND(B7550&lt;&gt;"To",B7550&lt;&gt;"CC",B7550&lt;&gt;"BCC"),E7550&lt;&gt;"BASIC_OK"),"REVIEW","OK")</f>
        <v>OK</v>
      </c>
    </row>
    <row r="7551">
      <c r="A7551" s="5" t="s">
        <v>295</v>
      </c>
      <c r="B7551" s="5" t="s">
        <v>50</v>
      </c>
      <c r="C7551" s="5" t="s">
        <v>2777</v>
      </c>
      <c r="D7551" s="6" t="str">
        <f t="shared" si="1"/>
        <v>person2550@example.org</v>
      </c>
      <c r="E7551" s="6" t="str">
        <f t="shared" si="2"/>
        <v>BASIC_OK</v>
      </c>
      <c r="F7551" s="6" t="str">
        <f>IF(E7551&lt;&gt;"BASIC_OK","REVIEW",IF(RIGHT(D7551,LEN(LOWER(TRIM('Audit summary'!$B$16)))+1)="@"&amp;LOWER(TRIM('Audit summary'!$B$16)),"INTERNAL","EXTERNAL"))</f>
        <v>EXTERNAL</v>
      </c>
      <c r="G7551" s="6">
        <f t="shared" si="3"/>
        <v>0</v>
      </c>
      <c r="H7551" s="6">
        <f t="shared" si="4"/>
        <v>1</v>
      </c>
      <c r="I7551" s="6" t="str">
        <f>IF(OR(A7551="",COUNTIF('Message audit'!$A$2:$A$201,A7551)=0,AND(B7551&lt;&gt;"To",B7551&lt;&gt;"CC",B7551&lt;&gt;"BCC"),E7551&lt;&gt;"BASIC_OK"),"REVIEW","OK")</f>
        <v>OK</v>
      </c>
    </row>
    <row r="7552">
      <c r="A7552" s="5" t="s">
        <v>295</v>
      </c>
      <c r="B7552" s="5" t="s">
        <v>65</v>
      </c>
      <c r="C7552" s="5" t="s">
        <v>2778</v>
      </c>
      <c r="D7552" s="6" t="str">
        <f t="shared" si="1"/>
        <v>person2551@demo.invalid</v>
      </c>
      <c r="E7552" s="6" t="str">
        <f t="shared" si="2"/>
        <v>BASIC_OK</v>
      </c>
      <c r="F7552" s="6" t="str">
        <f>IF(E7552&lt;&gt;"BASIC_OK","REVIEW",IF(RIGHT(D7552,LEN(LOWER(TRIM('Audit summary'!$B$16)))+1)="@"&amp;LOWER(TRIM('Audit summary'!$B$16)),"INTERNAL","EXTERNAL"))</f>
        <v>INTERNAL</v>
      </c>
      <c r="G7552" s="6">
        <f t="shared" si="3"/>
        <v>0</v>
      </c>
      <c r="H7552" s="6">
        <f t="shared" si="4"/>
        <v>1</v>
      </c>
      <c r="I7552" s="6" t="str">
        <f>IF(OR(A7552="",COUNTIF('Message audit'!$A$2:$A$201,A7552)=0,AND(B7552&lt;&gt;"To",B7552&lt;&gt;"CC",B7552&lt;&gt;"BCC"),E7552&lt;&gt;"BASIC_OK"),"REVIEW","OK")</f>
        <v>OK</v>
      </c>
    </row>
    <row r="7553">
      <c r="A7553" s="5" t="s">
        <v>297</v>
      </c>
      <c r="B7553" s="5" t="s">
        <v>21</v>
      </c>
      <c r="C7553" s="5" t="s">
        <v>2779</v>
      </c>
      <c r="D7553" s="6" t="str">
        <f t="shared" si="1"/>
        <v>person2552@demo.invalid</v>
      </c>
      <c r="E7553" s="6" t="str">
        <f t="shared" si="2"/>
        <v>BASIC_OK</v>
      </c>
      <c r="F7553" s="6" t="str">
        <f>IF(E7553&lt;&gt;"BASIC_OK","REVIEW",IF(RIGHT(D7553,LEN(LOWER(TRIM('Audit summary'!$B$16)))+1)="@"&amp;LOWER(TRIM('Audit summary'!$B$16)),"INTERNAL","EXTERNAL"))</f>
        <v>INTERNAL</v>
      </c>
      <c r="G7553" s="6">
        <f t="shared" si="3"/>
        <v>0</v>
      </c>
      <c r="H7553" s="6">
        <f t="shared" si="4"/>
        <v>1</v>
      </c>
      <c r="I7553" s="6" t="str">
        <f>IF(OR(A7553="",COUNTIF('Message audit'!$A$2:$A$201,A7553)=0,AND(B7553&lt;&gt;"To",B7553&lt;&gt;"CC",B7553&lt;&gt;"BCC"),E7553&lt;&gt;"BASIC_OK"),"REVIEW","OK")</f>
        <v>OK</v>
      </c>
    </row>
    <row r="7554">
      <c r="A7554" s="5" t="s">
        <v>297</v>
      </c>
      <c r="B7554" s="5" t="s">
        <v>50</v>
      </c>
      <c r="C7554" s="5" t="s">
        <v>2780</v>
      </c>
      <c r="D7554" s="6" t="str">
        <f t="shared" si="1"/>
        <v>person2553@demo.invalid</v>
      </c>
      <c r="E7554" s="6" t="str">
        <f t="shared" si="2"/>
        <v>BASIC_OK</v>
      </c>
      <c r="F7554" s="6" t="str">
        <f>IF(E7554&lt;&gt;"BASIC_OK","REVIEW",IF(RIGHT(D7554,LEN(LOWER(TRIM('Audit summary'!$B$16)))+1)="@"&amp;LOWER(TRIM('Audit summary'!$B$16)),"INTERNAL","EXTERNAL"))</f>
        <v>INTERNAL</v>
      </c>
      <c r="G7554" s="6">
        <f t="shared" si="3"/>
        <v>0</v>
      </c>
      <c r="H7554" s="6">
        <f t="shared" si="4"/>
        <v>1</v>
      </c>
      <c r="I7554" s="6" t="str">
        <f>IF(OR(A7554="",COUNTIF('Message audit'!$A$2:$A$201,A7554)=0,AND(B7554&lt;&gt;"To",B7554&lt;&gt;"CC",B7554&lt;&gt;"BCC"),E7554&lt;&gt;"BASIC_OK"),"REVIEW","OK")</f>
        <v>OK</v>
      </c>
    </row>
    <row r="7555">
      <c r="A7555" s="5" t="s">
        <v>297</v>
      </c>
      <c r="B7555" s="5" t="s">
        <v>65</v>
      </c>
      <c r="C7555" s="5" t="s">
        <v>2781</v>
      </c>
      <c r="D7555" s="6" t="str">
        <f t="shared" si="1"/>
        <v>person2554@demo.invalid</v>
      </c>
      <c r="E7555" s="6" t="str">
        <f t="shared" si="2"/>
        <v>BASIC_OK</v>
      </c>
      <c r="F7555" s="6" t="str">
        <f>IF(E7555&lt;&gt;"BASIC_OK","REVIEW",IF(RIGHT(D7555,LEN(LOWER(TRIM('Audit summary'!$B$16)))+1)="@"&amp;LOWER(TRIM('Audit summary'!$B$16)),"INTERNAL","EXTERNAL"))</f>
        <v>INTERNAL</v>
      </c>
      <c r="G7555" s="6">
        <f t="shared" si="3"/>
        <v>0</v>
      </c>
      <c r="H7555" s="6">
        <f t="shared" si="4"/>
        <v>1</v>
      </c>
      <c r="I7555" s="6" t="str">
        <f>IF(OR(A7555="",COUNTIF('Message audit'!$A$2:$A$201,A7555)=0,AND(B7555&lt;&gt;"To",B7555&lt;&gt;"CC",B7555&lt;&gt;"BCC"),E7555&lt;&gt;"BASIC_OK"),"REVIEW","OK")</f>
        <v>OK</v>
      </c>
    </row>
    <row r="7556">
      <c r="A7556" s="5" t="s">
        <v>297</v>
      </c>
      <c r="B7556" s="5" t="s">
        <v>21</v>
      </c>
      <c r="C7556" s="5" t="s">
        <v>2782</v>
      </c>
      <c r="D7556" s="6" t="str">
        <f t="shared" si="1"/>
        <v>person2555@example.org</v>
      </c>
      <c r="E7556" s="6" t="str">
        <f t="shared" si="2"/>
        <v>BASIC_OK</v>
      </c>
      <c r="F7556" s="6" t="str">
        <f>IF(E7556&lt;&gt;"BASIC_OK","REVIEW",IF(RIGHT(D7556,LEN(LOWER(TRIM('Audit summary'!$B$16)))+1)="@"&amp;LOWER(TRIM('Audit summary'!$B$16)),"INTERNAL","EXTERNAL"))</f>
        <v>EXTERNAL</v>
      </c>
      <c r="G7556" s="6">
        <f t="shared" si="3"/>
        <v>0</v>
      </c>
      <c r="H7556" s="6">
        <f t="shared" si="4"/>
        <v>1</v>
      </c>
      <c r="I7556" s="6" t="str">
        <f>IF(OR(A7556="",COUNTIF('Message audit'!$A$2:$A$201,A7556)=0,AND(B7556&lt;&gt;"To",B7556&lt;&gt;"CC",B7556&lt;&gt;"BCC"),E7556&lt;&gt;"BASIC_OK"),"REVIEW","OK")</f>
        <v>OK</v>
      </c>
    </row>
    <row r="7557">
      <c r="A7557" s="5" t="s">
        <v>297</v>
      </c>
      <c r="B7557" s="5" t="s">
        <v>50</v>
      </c>
      <c r="C7557" s="5" t="s">
        <v>2783</v>
      </c>
      <c r="D7557" s="6" t="str">
        <f t="shared" si="1"/>
        <v>person2556@demo.invalid</v>
      </c>
      <c r="E7557" s="6" t="str">
        <f t="shared" si="2"/>
        <v>BASIC_OK</v>
      </c>
      <c r="F7557" s="6" t="str">
        <f>IF(E7557&lt;&gt;"BASIC_OK","REVIEW",IF(RIGHT(D7557,LEN(LOWER(TRIM('Audit summary'!$B$16)))+1)="@"&amp;LOWER(TRIM('Audit summary'!$B$16)),"INTERNAL","EXTERNAL"))</f>
        <v>INTERNAL</v>
      </c>
      <c r="G7557" s="6">
        <f t="shared" si="3"/>
        <v>0</v>
      </c>
      <c r="H7557" s="6">
        <f t="shared" si="4"/>
        <v>1</v>
      </c>
      <c r="I7557" s="6" t="str">
        <f>IF(OR(A7557="",COUNTIF('Message audit'!$A$2:$A$201,A7557)=0,AND(B7557&lt;&gt;"To",B7557&lt;&gt;"CC",B7557&lt;&gt;"BCC"),E7557&lt;&gt;"BASIC_OK"),"REVIEW","OK")</f>
        <v>OK</v>
      </c>
    </row>
    <row r="7558">
      <c r="A7558" s="5" t="s">
        <v>297</v>
      </c>
      <c r="B7558" s="5" t="s">
        <v>65</v>
      </c>
      <c r="C7558" s="5" t="s">
        <v>2784</v>
      </c>
      <c r="D7558" s="6" t="str">
        <f t="shared" si="1"/>
        <v>person2557@demo.invalid</v>
      </c>
      <c r="E7558" s="6" t="str">
        <f t="shared" si="2"/>
        <v>BASIC_OK</v>
      </c>
      <c r="F7558" s="6" t="str">
        <f>IF(E7558&lt;&gt;"BASIC_OK","REVIEW",IF(RIGHT(D7558,LEN(LOWER(TRIM('Audit summary'!$B$16)))+1)="@"&amp;LOWER(TRIM('Audit summary'!$B$16)),"INTERNAL","EXTERNAL"))</f>
        <v>INTERNAL</v>
      </c>
      <c r="G7558" s="6">
        <f t="shared" si="3"/>
        <v>0</v>
      </c>
      <c r="H7558" s="6">
        <f t="shared" si="4"/>
        <v>1</v>
      </c>
      <c r="I7558" s="6" t="str">
        <f>IF(OR(A7558="",COUNTIF('Message audit'!$A$2:$A$201,A7558)=0,AND(B7558&lt;&gt;"To",B7558&lt;&gt;"CC",B7558&lt;&gt;"BCC"),E7558&lt;&gt;"BASIC_OK"),"REVIEW","OK")</f>
        <v>OK</v>
      </c>
    </row>
    <row r="7559">
      <c r="A7559" s="5" t="s">
        <v>297</v>
      </c>
      <c r="B7559" s="5" t="s">
        <v>21</v>
      </c>
      <c r="C7559" s="5" t="s">
        <v>2785</v>
      </c>
      <c r="D7559" s="6" t="str">
        <f t="shared" si="1"/>
        <v>person2558@demo.invalid</v>
      </c>
      <c r="E7559" s="6" t="str">
        <f t="shared" si="2"/>
        <v>BASIC_OK</v>
      </c>
      <c r="F7559" s="6" t="str">
        <f>IF(E7559&lt;&gt;"BASIC_OK","REVIEW",IF(RIGHT(D7559,LEN(LOWER(TRIM('Audit summary'!$B$16)))+1)="@"&amp;LOWER(TRIM('Audit summary'!$B$16)),"INTERNAL","EXTERNAL"))</f>
        <v>INTERNAL</v>
      </c>
      <c r="G7559" s="6">
        <f t="shared" si="3"/>
        <v>0</v>
      </c>
      <c r="H7559" s="6">
        <f t="shared" si="4"/>
        <v>1</v>
      </c>
      <c r="I7559" s="6" t="str">
        <f>IF(OR(A7559="",COUNTIF('Message audit'!$A$2:$A$201,A7559)=0,AND(B7559&lt;&gt;"To",B7559&lt;&gt;"CC",B7559&lt;&gt;"BCC"),E7559&lt;&gt;"BASIC_OK"),"REVIEW","OK")</f>
        <v>OK</v>
      </c>
    </row>
    <row r="7560">
      <c r="A7560" s="5" t="s">
        <v>297</v>
      </c>
      <c r="B7560" s="5" t="s">
        <v>50</v>
      </c>
      <c r="C7560" s="5" t="s">
        <v>2786</v>
      </c>
      <c r="D7560" s="6" t="str">
        <f t="shared" si="1"/>
        <v>person2559@demo.invalid</v>
      </c>
      <c r="E7560" s="6" t="str">
        <f t="shared" si="2"/>
        <v>BASIC_OK</v>
      </c>
      <c r="F7560" s="6" t="str">
        <f>IF(E7560&lt;&gt;"BASIC_OK","REVIEW",IF(RIGHT(D7560,LEN(LOWER(TRIM('Audit summary'!$B$16)))+1)="@"&amp;LOWER(TRIM('Audit summary'!$B$16)),"INTERNAL","EXTERNAL"))</f>
        <v>INTERNAL</v>
      </c>
      <c r="G7560" s="6">
        <f t="shared" si="3"/>
        <v>0</v>
      </c>
      <c r="H7560" s="6">
        <f t="shared" si="4"/>
        <v>1</v>
      </c>
      <c r="I7560" s="6" t="str">
        <f>IF(OR(A7560="",COUNTIF('Message audit'!$A$2:$A$201,A7560)=0,AND(B7560&lt;&gt;"To",B7560&lt;&gt;"CC",B7560&lt;&gt;"BCC"),E7560&lt;&gt;"BASIC_OK"),"REVIEW","OK")</f>
        <v>OK</v>
      </c>
    </row>
    <row r="7561">
      <c r="A7561" s="5" t="s">
        <v>297</v>
      </c>
      <c r="B7561" s="5" t="s">
        <v>65</v>
      </c>
      <c r="C7561" s="5" t="s">
        <v>2787</v>
      </c>
      <c r="D7561" s="6" t="str">
        <f t="shared" si="1"/>
        <v>person2560@example.org</v>
      </c>
      <c r="E7561" s="6" t="str">
        <f t="shared" si="2"/>
        <v>BASIC_OK</v>
      </c>
      <c r="F7561" s="6" t="str">
        <f>IF(E7561&lt;&gt;"BASIC_OK","REVIEW",IF(RIGHT(D7561,LEN(LOWER(TRIM('Audit summary'!$B$16)))+1)="@"&amp;LOWER(TRIM('Audit summary'!$B$16)),"INTERNAL","EXTERNAL"))</f>
        <v>EXTERNAL</v>
      </c>
      <c r="G7561" s="6">
        <f t="shared" si="3"/>
        <v>0</v>
      </c>
      <c r="H7561" s="6">
        <f t="shared" si="4"/>
        <v>1</v>
      </c>
      <c r="I7561" s="6" t="str">
        <f>IF(OR(A7561="",COUNTIF('Message audit'!$A$2:$A$201,A7561)=0,AND(B7561&lt;&gt;"To",B7561&lt;&gt;"CC",B7561&lt;&gt;"BCC"),E7561&lt;&gt;"BASIC_OK"),"REVIEW","OK")</f>
        <v>OK</v>
      </c>
    </row>
    <row r="7562">
      <c r="A7562" s="5" t="s">
        <v>297</v>
      </c>
      <c r="B7562" s="5" t="s">
        <v>21</v>
      </c>
      <c r="C7562" s="5" t="s">
        <v>2788</v>
      </c>
      <c r="D7562" s="6" t="str">
        <f t="shared" si="1"/>
        <v>person2561@demo.invalid</v>
      </c>
      <c r="E7562" s="6" t="str">
        <f t="shared" si="2"/>
        <v>BASIC_OK</v>
      </c>
      <c r="F7562" s="6" t="str">
        <f>IF(E7562&lt;&gt;"BASIC_OK","REVIEW",IF(RIGHT(D7562,LEN(LOWER(TRIM('Audit summary'!$B$16)))+1)="@"&amp;LOWER(TRIM('Audit summary'!$B$16)),"INTERNAL","EXTERNAL"))</f>
        <v>INTERNAL</v>
      </c>
      <c r="G7562" s="6">
        <f t="shared" si="3"/>
        <v>0</v>
      </c>
      <c r="H7562" s="6">
        <f t="shared" si="4"/>
        <v>1</v>
      </c>
      <c r="I7562" s="6" t="str">
        <f>IF(OR(A7562="",COUNTIF('Message audit'!$A$2:$A$201,A7562)=0,AND(B7562&lt;&gt;"To",B7562&lt;&gt;"CC",B7562&lt;&gt;"BCC"),E7562&lt;&gt;"BASIC_OK"),"REVIEW","OK")</f>
        <v>OK</v>
      </c>
    </row>
    <row r="7563">
      <c r="A7563" s="5" t="s">
        <v>297</v>
      </c>
      <c r="B7563" s="5" t="s">
        <v>50</v>
      </c>
      <c r="C7563" s="5" t="s">
        <v>2789</v>
      </c>
      <c r="D7563" s="6" t="str">
        <f t="shared" si="1"/>
        <v>person2562@demo.invalid</v>
      </c>
      <c r="E7563" s="6" t="str">
        <f t="shared" si="2"/>
        <v>BASIC_OK</v>
      </c>
      <c r="F7563" s="6" t="str">
        <f>IF(E7563&lt;&gt;"BASIC_OK","REVIEW",IF(RIGHT(D7563,LEN(LOWER(TRIM('Audit summary'!$B$16)))+1)="@"&amp;LOWER(TRIM('Audit summary'!$B$16)),"INTERNAL","EXTERNAL"))</f>
        <v>INTERNAL</v>
      </c>
      <c r="G7563" s="6">
        <f t="shared" si="3"/>
        <v>0</v>
      </c>
      <c r="H7563" s="6">
        <f t="shared" si="4"/>
        <v>1</v>
      </c>
      <c r="I7563" s="6" t="str">
        <f>IF(OR(A7563="",COUNTIF('Message audit'!$A$2:$A$201,A7563)=0,AND(B7563&lt;&gt;"To",B7563&lt;&gt;"CC",B7563&lt;&gt;"BCC"),E7563&lt;&gt;"BASIC_OK"),"REVIEW","OK")</f>
        <v>OK</v>
      </c>
    </row>
    <row r="7564">
      <c r="A7564" s="5" t="s">
        <v>297</v>
      </c>
      <c r="B7564" s="5" t="s">
        <v>65</v>
      </c>
      <c r="C7564" s="5" t="s">
        <v>2790</v>
      </c>
      <c r="D7564" s="6" t="str">
        <f t="shared" si="1"/>
        <v>person2563@demo.invalid</v>
      </c>
      <c r="E7564" s="6" t="str">
        <f t="shared" si="2"/>
        <v>BASIC_OK</v>
      </c>
      <c r="F7564" s="6" t="str">
        <f>IF(E7564&lt;&gt;"BASIC_OK","REVIEW",IF(RIGHT(D7564,LEN(LOWER(TRIM('Audit summary'!$B$16)))+1)="@"&amp;LOWER(TRIM('Audit summary'!$B$16)),"INTERNAL","EXTERNAL"))</f>
        <v>INTERNAL</v>
      </c>
      <c r="G7564" s="6">
        <f t="shared" si="3"/>
        <v>0</v>
      </c>
      <c r="H7564" s="6">
        <f t="shared" si="4"/>
        <v>1</v>
      </c>
      <c r="I7564" s="6" t="str">
        <f>IF(OR(A7564="",COUNTIF('Message audit'!$A$2:$A$201,A7564)=0,AND(B7564&lt;&gt;"To",B7564&lt;&gt;"CC",B7564&lt;&gt;"BCC"),E7564&lt;&gt;"BASIC_OK"),"REVIEW","OK")</f>
        <v>OK</v>
      </c>
    </row>
    <row r="7565">
      <c r="A7565" s="5" t="s">
        <v>297</v>
      </c>
      <c r="B7565" s="5" t="s">
        <v>21</v>
      </c>
      <c r="C7565" s="5" t="s">
        <v>2791</v>
      </c>
      <c r="D7565" s="6" t="str">
        <f t="shared" si="1"/>
        <v>person2564@demo.invalid</v>
      </c>
      <c r="E7565" s="6" t="str">
        <f t="shared" si="2"/>
        <v>BASIC_OK</v>
      </c>
      <c r="F7565" s="6" t="str">
        <f>IF(E7565&lt;&gt;"BASIC_OK","REVIEW",IF(RIGHT(D7565,LEN(LOWER(TRIM('Audit summary'!$B$16)))+1)="@"&amp;LOWER(TRIM('Audit summary'!$B$16)),"INTERNAL","EXTERNAL"))</f>
        <v>INTERNAL</v>
      </c>
      <c r="G7565" s="6">
        <f t="shared" si="3"/>
        <v>0</v>
      </c>
      <c r="H7565" s="6">
        <f t="shared" si="4"/>
        <v>1</v>
      </c>
      <c r="I7565" s="6" t="str">
        <f>IF(OR(A7565="",COUNTIF('Message audit'!$A$2:$A$201,A7565)=0,AND(B7565&lt;&gt;"To",B7565&lt;&gt;"CC",B7565&lt;&gt;"BCC"),E7565&lt;&gt;"BASIC_OK"),"REVIEW","OK")</f>
        <v>OK</v>
      </c>
    </row>
    <row r="7566">
      <c r="A7566" s="5" t="s">
        <v>297</v>
      </c>
      <c r="B7566" s="5" t="s">
        <v>50</v>
      </c>
      <c r="C7566" s="5" t="s">
        <v>2792</v>
      </c>
      <c r="D7566" s="6" t="str">
        <f t="shared" si="1"/>
        <v>person2565@example.org</v>
      </c>
      <c r="E7566" s="6" t="str">
        <f t="shared" si="2"/>
        <v>BASIC_OK</v>
      </c>
      <c r="F7566" s="6" t="str">
        <f>IF(E7566&lt;&gt;"BASIC_OK","REVIEW",IF(RIGHT(D7566,LEN(LOWER(TRIM('Audit summary'!$B$16)))+1)="@"&amp;LOWER(TRIM('Audit summary'!$B$16)),"INTERNAL","EXTERNAL"))</f>
        <v>EXTERNAL</v>
      </c>
      <c r="G7566" s="6">
        <f t="shared" si="3"/>
        <v>0</v>
      </c>
      <c r="H7566" s="6">
        <f t="shared" si="4"/>
        <v>1</v>
      </c>
      <c r="I7566" s="6" t="str">
        <f>IF(OR(A7566="",COUNTIF('Message audit'!$A$2:$A$201,A7566)=0,AND(B7566&lt;&gt;"To",B7566&lt;&gt;"CC",B7566&lt;&gt;"BCC"),E7566&lt;&gt;"BASIC_OK"),"REVIEW","OK")</f>
        <v>OK</v>
      </c>
    </row>
    <row r="7567">
      <c r="A7567" s="5" t="s">
        <v>297</v>
      </c>
      <c r="B7567" s="5" t="s">
        <v>65</v>
      </c>
      <c r="C7567" s="5" t="s">
        <v>2793</v>
      </c>
      <c r="D7567" s="6" t="str">
        <f t="shared" si="1"/>
        <v>person2566@demo.invalid</v>
      </c>
      <c r="E7567" s="6" t="str">
        <f t="shared" si="2"/>
        <v>BASIC_OK</v>
      </c>
      <c r="F7567" s="6" t="str">
        <f>IF(E7567&lt;&gt;"BASIC_OK","REVIEW",IF(RIGHT(D7567,LEN(LOWER(TRIM('Audit summary'!$B$16)))+1)="@"&amp;LOWER(TRIM('Audit summary'!$B$16)),"INTERNAL","EXTERNAL"))</f>
        <v>INTERNAL</v>
      </c>
      <c r="G7567" s="6">
        <f t="shared" si="3"/>
        <v>0</v>
      </c>
      <c r="H7567" s="6">
        <f t="shared" si="4"/>
        <v>1</v>
      </c>
      <c r="I7567" s="6" t="str">
        <f>IF(OR(A7567="",COUNTIF('Message audit'!$A$2:$A$201,A7567)=0,AND(B7567&lt;&gt;"To",B7567&lt;&gt;"CC",B7567&lt;&gt;"BCC"),E7567&lt;&gt;"BASIC_OK"),"REVIEW","OK")</f>
        <v>OK</v>
      </c>
    </row>
    <row r="7568">
      <c r="A7568" s="5" t="s">
        <v>297</v>
      </c>
      <c r="B7568" s="5" t="s">
        <v>21</v>
      </c>
      <c r="C7568" s="5" t="s">
        <v>2794</v>
      </c>
      <c r="D7568" s="6" t="str">
        <f t="shared" si="1"/>
        <v>person2567@demo.invalid</v>
      </c>
      <c r="E7568" s="6" t="str">
        <f t="shared" si="2"/>
        <v>BASIC_OK</v>
      </c>
      <c r="F7568" s="6" t="str">
        <f>IF(E7568&lt;&gt;"BASIC_OK","REVIEW",IF(RIGHT(D7568,LEN(LOWER(TRIM('Audit summary'!$B$16)))+1)="@"&amp;LOWER(TRIM('Audit summary'!$B$16)),"INTERNAL","EXTERNAL"))</f>
        <v>INTERNAL</v>
      </c>
      <c r="G7568" s="6">
        <f t="shared" si="3"/>
        <v>0</v>
      </c>
      <c r="H7568" s="6">
        <f t="shared" si="4"/>
        <v>1</v>
      </c>
      <c r="I7568" s="6" t="str">
        <f>IF(OR(A7568="",COUNTIF('Message audit'!$A$2:$A$201,A7568)=0,AND(B7568&lt;&gt;"To",B7568&lt;&gt;"CC",B7568&lt;&gt;"BCC"),E7568&lt;&gt;"BASIC_OK"),"REVIEW","OK")</f>
        <v>OK</v>
      </c>
    </row>
    <row r="7569">
      <c r="A7569" s="5" t="s">
        <v>297</v>
      </c>
      <c r="B7569" s="5" t="s">
        <v>50</v>
      </c>
      <c r="C7569" s="5" t="s">
        <v>2795</v>
      </c>
      <c r="D7569" s="6" t="str">
        <f t="shared" si="1"/>
        <v>person2568@demo.invalid</v>
      </c>
      <c r="E7569" s="6" t="str">
        <f t="shared" si="2"/>
        <v>BASIC_OK</v>
      </c>
      <c r="F7569" s="6" t="str">
        <f>IF(E7569&lt;&gt;"BASIC_OK","REVIEW",IF(RIGHT(D7569,LEN(LOWER(TRIM('Audit summary'!$B$16)))+1)="@"&amp;LOWER(TRIM('Audit summary'!$B$16)),"INTERNAL","EXTERNAL"))</f>
        <v>INTERNAL</v>
      </c>
      <c r="G7569" s="6">
        <f t="shared" si="3"/>
        <v>0</v>
      </c>
      <c r="H7569" s="6">
        <f t="shared" si="4"/>
        <v>1</v>
      </c>
      <c r="I7569" s="6" t="str">
        <f>IF(OR(A7569="",COUNTIF('Message audit'!$A$2:$A$201,A7569)=0,AND(B7569&lt;&gt;"To",B7569&lt;&gt;"CC",B7569&lt;&gt;"BCC"),E7569&lt;&gt;"BASIC_OK"),"REVIEW","OK")</f>
        <v>OK</v>
      </c>
    </row>
    <row r="7570">
      <c r="A7570" s="5" t="s">
        <v>297</v>
      </c>
      <c r="B7570" s="5" t="s">
        <v>65</v>
      </c>
      <c r="C7570" s="5" t="s">
        <v>2796</v>
      </c>
      <c r="D7570" s="6" t="str">
        <f t="shared" si="1"/>
        <v>person2569@demo.invalid</v>
      </c>
      <c r="E7570" s="6" t="str">
        <f t="shared" si="2"/>
        <v>BASIC_OK</v>
      </c>
      <c r="F7570" s="6" t="str">
        <f>IF(E7570&lt;&gt;"BASIC_OK","REVIEW",IF(RIGHT(D7570,LEN(LOWER(TRIM('Audit summary'!$B$16)))+1)="@"&amp;LOWER(TRIM('Audit summary'!$B$16)),"INTERNAL","EXTERNAL"))</f>
        <v>INTERNAL</v>
      </c>
      <c r="G7570" s="6">
        <f t="shared" si="3"/>
        <v>0</v>
      </c>
      <c r="H7570" s="6">
        <f t="shared" si="4"/>
        <v>1</v>
      </c>
      <c r="I7570" s="6" t="str">
        <f>IF(OR(A7570="",COUNTIF('Message audit'!$A$2:$A$201,A7570)=0,AND(B7570&lt;&gt;"To",B7570&lt;&gt;"CC",B7570&lt;&gt;"BCC"),E7570&lt;&gt;"BASIC_OK"),"REVIEW","OK")</f>
        <v>OK</v>
      </c>
    </row>
    <row r="7571">
      <c r="A7571" s="5" t="s">
        <v>297</v>
      </c>
      <c r="B7571" s="5" t="s">
        <v>21</v>
      </c>
      <c r="C7571" s="5" t="s">
        <v>2797</v>
      </c>
      <c r="D7571" s="6" t="str">
        <f t="shared" si="1"/>
        <v>person2570@example.org</v>
      </c>
      <c r="E7571" s="6" t="str">
        <f t="shared" si="2"/>
        <v>BASIC_OK</v>
      </c>
      <c r="F7571" s="6" t="str">
        <f>IF(E7571&lt;&gt;"BASIC_OK","REVIEW",IF(RIGHT(D7571,LEN(LOWER(TRIM('Audit summary'!$B$16)))+1)="@"&amp;LOWER(TRIM('Audit summary'!$B$16)),"INTERNAL","EXTERNAL"))</f>
        <v>EXTERNAL</v>
      </c>
      <c r="G7571" s="6">
        <f t="shared" si="3"/>
        <v>0</v>
      </c>
      <c r="H7571" s="6">
        <f t="shared" si="4"/>
        <v>1</v>
      </c>
      <c r="I7571" s="6" t="str">
        <f>IF(OR(A7571="",COUNTIF('Message audit'!$A$2:$A$201,A7571)=0,AND(B7571&lt;&gt;"To",B7571&lt;&gt;"CC",B7571&lt;&gt;"BCC"),E7571&lt;&gt;"BASIC_OK"),"REVIEW","OK")</f>
        <v>OK</v>
      </c>
    </row>
    <row r="7572">
      <c r="A7572" s="5" t="s">
        <v>297</v>
      </c>
      <c r="B7572" s="5" t="s">
        <v>50</v>
      </c>
      <c r="C7572" s="5" t="s">
        <v>2798</v>
      </c>
      <c r="D7572" s="6" t="str">
        <f t="shared" si="1"/>
        <v>person2571@demo.invalid</v>
      </c>
      <c r="E7572" s="6" t="str">
        <f t="shared" si="2"/>
        <v>BASIC_OK</v>
      </c>
      <c r="F7572" s="6" t="str">
        <f>IF(E7572&lt;&gt;"BASIC_OK","REVIEW",IF(RIGHT(D7572,LEN(LOWER(TRIM('Audit summary'!$B$16)))+1)="@"&amp;LOWER(TRIM('Audit summary'!$B$16)),"INTERNAL","EXTERNAL"))</f>
        <v>INTERNAL</v>
      </c>
      <c r="G7572" s="6">
        <f t="shared" si="3"/>
        <v>0</v>
      </c>
      <c r="H7572" s="6">
        <f t="shared" si="4"/>
        <v>1</v>
      </c>
      <c r="I7572" s="6" t="str">
        <f>IF(OR(A7572="",COUNTIF('Message audit'!$A$2:$A$201,A7572)=0,AND(B7572&lt;&gt;"To",B7572&lt;&gt;"CC",B7572&lt;&gt;"BCC"),E7572&lt;&gt;"BASIC_OK"),"REVIEW","OK")</f>
        <v>OK</v>
      </c>
    </row>
    <row r="7573">
      <c r="A7573" s="5" t="s">
        <v>297</v>
      </c>
      <c r="B7573" s="5" t="s">
        <v>65</v>
      </c>
      <c r="C7573" s="5" t="s">
        <v>2799</v>
      </c>
      <c r="D7573" s="6" t="str">
        <f t="shared" si="1"/>
        <v>person2572@demo.invalid</v>
      </c>
      <c r="E7573" s="6" t="str">
        <f t="shared" si="2"/>
        <v>BASIC_OK</v>
      </c>
      <c r="F7573" s="6" t="str">
        <f>IF(E7573&lt;&gt;"BASIC_OK","REVIEW",IF(RIGHT(D7573,LEN(LOWER(TRIM('Audit summary'!$B$16)))+1)="@"&amp;LOWER(TRIM('Audit summary'!$B$16)),"INTERNAL","EXTERNAL"))</f>
        <v>INTERNAL</v>
      </c>
      <c r="G7573" s="6">
        <f t="shared" si="3"/>
        <v>0</v>
      </c>
      <c r="H7573" s="6">
        <f t="shared" si="4"/>
        <v>1</v>
      </c>
      <c r="I7573" s="6" t="str">
        <f>IF(OR(A7573="",COUNTIF('Message audit'!$A$2:$A$201,A7573)=0,AND(B7573&lt;&gt;"To",B7573&lt;&gt;"CC",B7573&lt;&gt;"BCC"),E7573&lt;&gt;"BASIC_OK"),"REVIEW","OK")</f>
        <v>OK</v>
      </c>
    </row>
    <row r="7574">
      <c r="A7574" s="5" t="s">
        <v>297</v>
      </c>
      <c r="B7574" s="5" t="s">
        <v>21</v>
      </c>
      <c r="C7574" s="5" t="s">
        <v>2800</v>
      </c>
      <c r="D7574" s="6" t="str">
        <f t="shared" si="1"/>
        <v>person2573@demo.invalid</v>
      </c>
      <c r="E7574" s="6" t="str">
        <f t="shared" si="2"/>
        <v>BASIC_OK</v>
      </c>
      <c r="F7574" s="6" t="str">
        <f>IF(E7574&lt;&gt;"BASIC_OK","REVIEW",IF(RIGHT(D7574,LEN(LOWER(TRIM('Audit summary'!$B$16)))+1)="@"&amp;LOWER(TRIM('Audit summary'!$B$16)),"INTERNAL","EXTERNAL"))</f>
        <v>INTERNAL</v>
      </c>
      <c r="G7574" s="6">
        <f t="shared" si="3"/>
        <v>0</v>
      </c>
      <c r="H7574" s="6">
        <f t="shared" si="4"/>
        <v>1</v>
      </c>
      <c r="I7574" s="6" t="str">
        <f>IF(OR(A7574="",COUNTIF('Message audit'!$A$2:$A$201,A7574)=0,AND(B7574&lt;&gt;"To",B7574&lt;&gt;"CC",B7574&lt;&gt;"BCC"),E7574&lt;&gt;"BASIC_OK"),"REVIEW","OK")</f>
        <v>OK</v>
      </c>
    </row>
    <row r="7575">
      <c r="A7575" s="5" t="s">
        <v>297</v>
      </c>
      <c r="B7575" s="5" t="s">
        <v>50</v>
      </c>
      <c r="C7575" s="5" t="s">
        <v>2801</v>
      </c>
      <c r="D7575" s="6" t="str">
        <f t="shared" si="1"/>
        <v>person2574@demo.invalid</v>
      </c>
      <c r="E7575" s="6" t="str">
        <f t="shared" si="2"/>
        <v>BASIC_OK</v>
      </c>
      <c r="F7575" s="6" t="str">
        <f>IF(E7575&lt;&gt;"BASIC_OK","REVIEW",IF(RIGHT(D7575,LEN(LOWER(TRIM('Audit summary'!$B$16)))+1)="@"&amp;LOWER(TRIM('Audit summary'!$B$16)),"INTERNAL","EXTERNAL"))</f>
        <v>INTERNAL</v>
      </c>
      <c r="G7575" s="6">
        <f t="shared" si="3"/>
        <v>0</v>
      </c>
      <c r="H7575" s="6">
        <f t="shared" si="4"/>
        <v>1</v>
      </c>
      <c r="I7575" s="6" t="str">
        <f>IF(OR(A7575="",COUNTIF('Message audit'!$A$2:$A$201,A7575)=0,AND(B7575&lt;&gt;"To",B7575&lt;&gt;"CC",B7575&lt;&gt;"BCC"),E7575&lt;&gt;"BASIC_OK"),"REVIEW","OK")</f>
        <v>OK</v>
      </c>
    </row>
    <row r="7576">
      <c r="A7576" s="5" t="s">
        <v>297</v>
      </c>
      <c r="B7576" s="5" t="s">
        <v>65</v>
      </c>
      <c r="C7576" s="5" t="s">
        <v>2802</v>
      </c>
      <c r="D7576" s="6" t="str">
        <f t="shared" si="1"/>
        <v>person2575@example.org</v>
      </c>
      <c r="E7576" s="6" t="str">
        <f t="shared" si="2"/>
        <v>BASIC_OK</v>
      </c>
      <c r="F7576" s="6" t="str">
        <f>IF(E7576&lt;&gt;"BASIC_OK","REVIEW",IF(RIGHT(D7576,LEN(LOWER(TRIM('Audit summary'!$B$16)))+1)="@"&amp;LOWER(TRIM('Audit summary'!$B$16)),"INTERNAL","EXTERNAL"))</f>
        <v>EXTERNAL</v>
      </c>
      <c r="G7576" s="6">
        <f t="shared" si="3"/>
        <v>0</v>
      </c>
      <c r="H7576" s="6">
        <f t="shared" si="4"/>
        <v>1</v>
      </c>
      <c r="I7576" s="6" t="str">
        <f>IF(OR(A7576="",COUNTIF('Message audit'!$A$2:$A$201,A7576)=0,AND(B7576&lt;&gt;"To",B7576&lt;&gt;"CC",B7576&lt;&gt;"BCC"),E7576&lt;&gt;"BASIC_OK"),"REVIEW","OK")</f>
        <v>OK</v>
      </c>
    </row>
    <row r="7577">
      <c r="A7577" s="5" t="s">
        <v>297</v>
      </c>
      <c r="B7577" s="5" t="s">
        <v>21</v>
      </c>
      <c r="C7577" s="5" t="s">
        <v>2803</v>
      </c>
      <c r="D7577" s="6" t="str">
        <f t="shared" si="1"/>
        <v>person2576@demo.invalid</v>
      </c>
      <c r="E7577" s="6" t="str">
        <f t="shared" si="2"/>
        <v>BASIC_OK</v>
      </c>
      <c r="F7577" s="6" t="str">
        <f>IF(E7577&lt;&gt;"BASIC_OK","REVIEW",IF(RIGHT(D7577,LEN(LOWER(TRIM('Audit summary'!$B$16)))+1)="@"&amp;LOWER(TRIM('Audit summary'!$B$16)),"INTERNAL","EXTERNAL"))</f>
        <v>INTERNAL</v>
      </c>
      <c r="G7577" s="6">
        <f t="shared" si="3"/>
        <v>0</v>
      </c>
      <c r="H7577" s="6">
        <f t="shared" si="4"/>
        <v>1</v>
      </c>
      <c r="I7577" s="6" t="str">
        <f>IF(OR(A7577="",COUNTIF('Message audit'!$A$2:$A$201,A7577)=0,AND(B7577&lt;&gt;"To",B7577&lt;&gt;"CC",B7577&lt;&gt;"BCC"),E7577&lt;&gt;"BASIC_OK"),"REVIEW","OK")</f>
        <v>OK</v>
      </c>
    </row>
    <row r="7578">
      <c r="A7578" s="5" t="s">
        <v>297</v>
      </c>
      <c r="B7578" s="5" t="s">
        <v>50</v>
      </c>
      <c r="C7578" s="5" t="s">
        <v>2804</v>
      </c>
      <c r="D7578" s="6" t="str">
        <f t="shared" si="1"/>
        <v>person2577@demo.invalid</v>
      </c>
      <c r="E7578" s="6" t="str">
        <f t="shared" si="2"/>
        <v>BASIC_OK</v>
      </c>
      <c r="F7578" s="6" t="str">
        <f>IF(E7578&lt;&gt;"BASIC_OK","REVIEW",IF(RIGHT(D7578,LEN(LOWER(TRIM('Audit summary'!$B$16)))+1)="@"&amp;LOWER(TRIM('Audit summary'!$B$16)),"INTERNAL","EXTERNAL"))</f>
        <v>INTERNAL</v>
      </c>
      <c r="G7578" s="6">
        <f t="shared" si="3"/>
        <v>0</v>
      </c>
      <c r="H7578" s="6">
        <f t="shared" si="4"/>
        <v>1</v>
      </c>
      <c r="I7578" s="6" t="str">
        <f>IF(OR(A7578="",COUNTIF('Message audit'!$A$2:$A$201,A7578)=0,AND(B7578&lt;&gt;"To",B7578&lt;&gt;"CC",B7578&lt;&gt;"BCC"),E7578&lt;&gt;"BASIC_OK"),"REVIEW","OK")</f>
        <v>OK</v>
      </c>
    </row>
    <row r="7579">
      <c r="A7579" s="5" t="s">
        <v>297</v>
      </c>
      <c r="B7579" s="5" t="s">
        <v>65</v>
      </c>
      <c r="C7579" s="5" t="s">
        <v>2805</v>
      </c>
      <c r="D7579" s="6" t="str">
        <f t="shared" si="1"/>
        <v>person2578@demo.invalid</v>
      </c>
      <c r="E7579" s="6" t="str">
        <f t="shared" si="2"/>
        <v>BASIC_OK</v>
      </c>
      <c r="F7579" s="6" t="str">
        <f>IF(E7579&lt;&gt;"BASIC_OK","REVIEW",IF(RIGHT(D7579,LEN(LOWER(TRIM('Audit summary'!$B$16)))+1)="@"&amp;LOWER(TRIM('Audit summary'!$B$16)),"INTERNAL","EXTERNAL"))</f>
        <v>INTERNAL</v>
      </c>
      <c r="G7579" s="6">
        <f t="shared" si="3"/>
        <v>0</v>
      </c>
      <c r="H7579" s="6">
        <f t="shared" si="4"/>
        <v>1</v>
      </c>
      <c r="I7579" s="6" t="str">
        <f>IF(OR(A7579="",COUNTIF('Message audit'!$A$2:$A$201,A7579)=0,AND(B7579&lt;&gt;"To",B7579&lt;&gt;"CC",B7579&lt;&gt;"BCC"),E7579&lt;&gt;"BASIC_OK"),"REVIEW","OK")</f>
        <v>OK</v>
      </c>
    </row>
    <row r="7580">
      <c r="A7580" s="5" t="s">
        <v>297</v>
      </c>
      <c r="B7580" s="5" t="s">
        <v>21</v>
      </c>
      <c r="C7580" s="5" t="s">
        <v>2806</v>
      </c>
      <c r="D7580" s="6" t="str">
        <f t="shared" si="1"/>
        <v>person2579@demo.invalid</v>
      </c>
      <c r="E7580" s="6" t="str">
        <f t="shared" si="2"/>
        <v>BASIC_OK</v>
      </c>
      <c r="F7580" s="6" t="str">
        <f>IF(E7580&lt;&gt;"BASIC_OK","REVIEW",IF(RIGHT(D7580,LEN(LOWER(TRIM('Audit summary'!$B$16)))+1)="@"&amp;LOWER(TRIM('Audit summary'!$B$16)),"INTERNAL","EXTERNAL"))</f>
        <v>INTERNAL</v>
      </c>
      <c r="G7580" s="6">
        <f t="shared" si="3"/>
        <v>0</v>
      </c>
      <c r="H7580" s="6">
        <f t="shared" si="4"/>
        <v>1</v>
      </c>
      <c r="I7580" s="6" t="str">
        <f>IF(OR(A7580="",COUNTIF('Message audit'!$A$2:$A$201,A7580)=0,AND(B7580&lt;&gt;"To",B7580&lt;&gt;"CC",B7580&lt;&gt;"BCC"),E7580&lt;&gt;"BASIC_OK"),"REVIEW","OK")</f>
        <v>OK</v>
      </c>
    </row>
    <row r="7581">
      <c r="A7581" s="5" t="s">
        <v>297</v>
      </c>
      <c r="B7581" s="5" t="s">
        <v>50</v>
      </c>
      <c r="C7581" s="5" t="s">
        <v>2807</v>
      </c>
      <c r="D7581" s="6" t="str">
        <f t="shared" si="1"/>
        <v>person2580@example.org</v>
      </c>
      <c r="E7581" s="6" t="str">
        <f t="shared" si="2"/>
        <v>BASIC_OK</v>
      </c>
      <c r="F7581" s="6" t="str">
        <f>IF(E7581&lt;&gt;"BASIC_OK","REVIEW",IF(RIGHT(D7581,LEN(LOWER(TRIM('Audit summary'!$B$16)))+1)="@"&amp;LOWER(TRIM('Audit summary'!$B$16)),"INTERNAL","EXTERNAL"))</f>
        <v>EXTERNAL</v>
      </c>
      <c r="G7581" s="6">
        <f t="shared" si="3"/>
        <v>0</v>
      </c>
      <c r="H7581" s="6">
        <f t="shared" si="4"/>
        <v>1</v>
      </c>
      <c r="I7581" s="6" t="str">
        <f>IF(OR(A7581="",COUNTIF('Message audit'!$A$2:$A$201,A7581)=0,AND(B7581&lt;&gt;"To",B7581&lt;&gt;"CC",B7581&lt;&gt;"BCC"),E7581&lt;&gt;"BASIC_OK"),"REVIEW","OK")</f>
        <v>OK</v>
      </c>
    </row>
    <row r="7582">
      <c r="A7582" s="5" t="s">
        <v>297</v>
      </c>
      <c r="B7582" s="5" t="s">
        <v>65</v>
      </c>
      <c r="C7582" s="5" t="s">
        <v>2808</v>
      </c>
      <c r="D7582" s="6" t="str">
        <f t="shared" si="1"/>
        <v>person2581@demo.invalid</v>
      </c>
      <c r="E7582" s="6" t="str">
        <f t="shared" si="2"/>
        <v>BASIC_OK</v>
      </c>
      <c r="F7582" s="6" t="str">
        <f>IF(E7582&lt;&gt;"BASIC_OK","REVIEW",IF(RIGHT(D7582,LEN(LOWER(TRIM('Audit summary'!$B$16)))+1)="@"&amp;LOWER(TRIM('Audit summary'!$B$16)),"INTERNAL","EXTERNAL"))</f>
        <v>INTERNAL</v>
      </c>
      <c r="G7582" s="6">
        <f t="shared" si="3"/>
        <v>0</v>
      </c>
      <c r="H7582" s="6">
        <f t="shared" si="4"/>
        <v>1</v>
      </c>
      <c r="I7582" s="6" t="str">
        <f>IF(OR(A7582="",COUNTIF('Message audit'!$A$2:$A$201,A7582)=0,AND(B7582&lt;&gt;"To",B7582&lt;&gt;"CC",B7582&lt;&gt;"BCC"),E7582&lt;&gt;"BASIC_OK"),"REVIEW","OK")</f>
        <v>OK</v>
      </c>
    </row>
    <row r="7583">
      <c r="A7583" s="5" t="s">
        <v>297</v>
      </c>
      <c r="B7583" s="5" t="s">
        <v>21</v>
      </c>
      <c r="C7583" s="5" t="s">
        <v>2809</v>
      </c>
      <c r="D7583" s="6" t="str">
        <f t="shared" si="1"/>
        <v>person2582@demo.invalid</v>
      </c>
      <c r="E7583" s="6" t="str">
        <f t="shared" si="2"/>
        <v>BASIC_OK</v>
      </c>
      <c r="F7583" s="6" t="str">
        <f>IF(E7583&lt;&gt;"BASIC_OK","REVIEW",IF(RIGHT(D7583,LEN(LOWER(TRIM('Audit summary'!$B$16)))+1)="@"&amp;LOWER(TRIM('Audit summary'!$B$16)),"INTERNAL","EXTERNAL"))</f>
        <v>INTERNAL</v>
      </c>
      <c r="G7583" s="6">
        <f t="shared" si="3"/>
        <v>0</v>
      </c>
      <c r="H7583" s="6">
        <f t="shared" si="4"/>
        <v>1</v>
      </c>
      <c r="I7583" s="6" t="str">
        <f>IF(OR(A7583="",COUNTIF('Message audit'!$A$2:$A$201,A7583)=0,AND(B7583&lt;&gt;"To",B7583&lt;&gt;"CC",B7583&lt;&gt;"BCC"),E7583&lt;&gt;"BASIC_OK"),"REVIEW","OK")</f>
        <v>OK</v>
      </c>
    </row>
    <row r="7584">
      <c r="A7584" s="5" t="s">
        <v>297</v>
      </c>
      <c r="B7584" s="5" t="s">
        <v>50</v>
      </c>
      <c r="C7584" s="5" t="s">
        <v>2810</v>
      </c>
      <c r="D7584" s="6" t="str">
        <f t="shared" si="1"/>
        <v>person2583@demo.invalid</v>
      </c>
      <c r="E7584" s="6" t="str">
        <f t="shared" si="2"/>
        <v>BASIC_OK</v>
      </c>
      <c r="F7584" s="6" t="str">
        <f>IF(E7584&lt;&gt;"BASIC_OK","REVIEW",IF(RIGHT(D7584,LEN(LOWER(TRIM('Audit summary'!$B$16)))+1)="@"&amp;LOWER(TRIM('Audit summary'!$B$16)),"INTERNAL","EXTERNAL"))</f>
        <v>INTERNAL</v>
      </c>
      <c r="G7584" s="6">
        <f t="shared" si="3"/>
        <v>0</v>
      </c>
      <c r="H7584" s="6">
        <f t="shared" si="4"/>
        <v>1</v>
      </c>
      <c r="I7584" s="6" t="str">
        <f>IF(OR(A7584="",COUNTIF('Message audit'!$A$2:$A$201,A7584)=0,AND(B7584&lt;&gt;"To",B7584&lt;&gt;"CC",B7584&lt;&gt;"BCC"),E7584&lt;&gt;"BASIC_OK"),"REVIEW","OK")</f>
        <v>OK</v>
      </c>
    </row>
    <row r="7585">
      <c r="A7585" s="5" t="s">
        <v>297</v>
      </c>
      <c r="B7585" s="5" t="s">
        <v>65</v>
      </c>
      <c r="C7585" s="5" t="s">
        <v>2811</v>
      </c>
      <c r="D7585" s="6" t="str">
        <f t="shared" si="1"/>
        <v>person2584@demo.invalid</v>
      </c>
      <c r="E7585" s="6" t="str">
        <f t="shared" si="2"/>
        <v>BASIC_OK</v>
      </c>
      <c r="F7585" s="6" t="str">
        <f>IF(E7585&lt;&gt;"BASIC_OK","REVIEW",IF(RIGHT(D7585,LEN(LOWER(TRIM('Audit summary'!$B$16)))+1)="@"&amp;LOWER(TRIM('Audit summary'!$B$16)),"INTERNAL","EXTERNAL"))</f>
        <v>INTERNAL</v>
      </c>
      <c r="G7585" s="6">
        <f t="shared" si="3"/>
        <v>0</v>
      </c>
      <c r="H7585" s="6">
        <f t="shared" si="4"/>
        <v>1</v>
      </c>
      <c r="I7585" s="6" t="str">
        <f>IF(OR(A7585="",COUNTIF('Message audit'!$A$2:$A$201,A7585)=0,AND(B7585&lt;&gt;"To",B7585&lt;&gt;"CC",B7585&lt;&gt;"BCC"),E7585&lt;&gt;"BASIC_OK"),"REVIEW","OK")</f>
        <v>OK</v>
      </c>
    </row>
    <row r="7586">
      <c r="A7586" s="5" t="s">
        <v>297</v>
      </c>
      <c r="B7586" s="5" t="s">
        <v>21</v>
      </c>
      <c r="C7586" s="5" t="s">
        <v>2812</v>
      </c>
      <c r="D7586" s="6" t="str">
        <f t="shared" si="1"/>
        <v>person2585@example.org</v>
      </c>
      <c r="E7586" s="6" t="str">
        <f t="shared" si="2"/>
        <v>BASIC_OK</v>
      </c>
      <c r="F7586" s="6" t="str">
        <f>IF(E7586&lt;&gt;"BASIC_OK","REVIEW",IF(RIGHT(D7586,LEN(LOWER(TRIM('Audit summary'!$B$16)))+1)="@"&amp;LOWER(TRIM('Audit summary'!$B$16)),"INTERNAL","EXTERNAL"))</f>
        <v>EXTERNAL</v>
      </c>
      <c r="G7586" s="6">
        <f t="shared" si="3"/>
        <v>0</v>
      </c>
      <c r="H7586" s="6">
        <f t="shared" si="4"/>
        <v>1</v>
      </c>
      <c r="I7586" s="6" t="str">
        <f>IF(OR(A7586="",COUNTIF('Message audit'!$A$2:$A$201,A7586)=0,AND(B7586&lt;&gt;"To",B7586&lt;&gt;"CC",B7586&lt;&gt;"BCC"),E7586&lt;&gt;"BASIC_OK"),"REVIEW","OK")</f>
        <v>OK</v>
      </c>
    </row>
    <row r="7587">
      <c r="A7587" s="5" t="s">
        <v>297</v>
      </c>
      <c r="B7587" s="5" t="s">
        <v>50</v>
      </c>
      <c r="C7587" s="5" t="s">
        <v>2813</v>
      </c>
      <c r="D7587" s="6" t="str">
        <f t="shared" si="1"/>
        <v>person2586@demo.invalid</v>
      </c>
      <c r="E7587" s="6" t="str">
        <f t="shared" si="2"/>
        <v>BASIC_OK</v>
      </c>
      <c r="F7587" s="6" t="str">
        <f>IF(E7587&lt;&gt;"BASIC_OK","REVIEW",IF(RIGHT(D7587,LEN(LOWER(TRIM('Audit summary'!$B$16)))+1)="@"&amp;LOWER(TRIM('Audit summary'!$B$16)),"INTERNAL","EXTERNAL"))</f>
        <v>INTERNAL</v>
      </c>
      <c r="G7587" s="6">
        <f t="shared" si="3"/>
        <v>0</v>
      </c>
      <c r="H7587" s="6">
        <f t="shared" si="4"/>
        <v>1</v>
      </c>
      <c r="I7587" s="6" t="str">
        <f>IF(OR(A7587="",COUNTIF('Message audit'!$A$2:$A$201,A7587)=0,AND(B7587&lt;&gt;"To",B7587&lt;&gt;"CC",B7587&lt;&gt;"BCC"),E7587&lt;&gt;"BASIC_OK"),"REVIEW","OK")</f>
        <v>OK</v>
      </c>
    </row>
    <row r="7588">
      <c r="A7588" s="5" t="s">
        <v>297</v>
      </c>
      <c r="B7588" s="5" t="s">
        <v>65</v>
      </c>
      <c r="C7588" s="5" t="s">
        <v>2814</v>
      </c>
      <c r="D7588" s="6" t="str">
        <f t="shared" si="1"/>
        <v>person2587@demo.invalid</v>
      </c>
      <c r="E7588" s="6" t="str">
        <f t="shared" si="2"/>
        <v>BASIC_OK</v>
      </c>
      <c r="F7588" s="6" t="str">
        <f>IF(E7588&lt;&gt;"BASIC_OK","REVIEW",IF(RIGHT(D7588,LEN(LOWER(TRIM('Audit summary'!$B$16)))+1)="@"&amp;LOWER(TRIM('Audit summary'!$B$16)),"INTERNAL","EXTERNAL"))</f>
        <v>INTERNAL</v>
      </c>
      <c r="G7588" s="6">
        <f t="shared" si="3"/>
        <v>0</v>
      </c>
      <c r="H7588" s="6">
        <f t="shared" si="4"/>
        <v>1</v>
      </c>
      <c r="I7588" s="6" t="str">
        <f>IF(OR(A7588="",COUNTIF('Message audit'!$A$2:$A$201,A7588)=0,AND(B7588&lt;&gt;"To",B7588&lt;&gt;"CC",B7588&lt;&gt;"BCC"),E7588&lt;&gt;"BASIC_OK"),"REVIEW","OK")</f>
        <v>OK</v>
      </c>
    </row>
    <row r="7589">
      <c r="A7589" s="5" t="s">
        <v>297</v>
      </c>
      <c r="B7589" s="5" t="s">
        <v>21</v>
      </c>
      <c r="C7589" s="5" t="s">
        <v>2815</v>
      </c>
      <c r="D7589" s="6" t="str">
        <f t="shared" si="1"/>
        <v>person2588@demo.invalid</v>
      </c>
      <c r="E7589" s="6" t="str">
        <f t="shared" si="2"/>
        <v>BASIC_OK</v>
      </c>
      <c r="F7589" s="6" t="str">
        <f>IF(E7589&lt;&gt;"BASIC_OK","REVIEW",IF(RIGHT(D7589,LEN(LOWER(TRIM('Audit summary'!$B$16)))+1)="@"&amp;LOWER(TRIM('Audit summary'!$B$16)),"INTERNAL","EXTERNAL"))</f>
        <v>INTERNAL</v>
      </c>
      <c r="G7589" s="6">
        <f t="shared" si="3"/>
        <v>0</v>
      </c>
      <c r="H7589" s="6">
        <f t="shared" si="4"/>
        <v>1</v>
      </c>
      <c r="I7589" s="6" t="str">
        <f>IF(OR(A7589="",COUNTIF('Message audit'!$A$2:$A$201,A7589)=0,AND(B7589&lt;&gt;"To",B7589&lt;&gt;"CC",B7589&lt;&gt;"BCC"),E7589&lt;&gt;"BASIC_OK"),"REVIEW","OK")</f>
        <v>OK</v>
      </c>
    </row>
    <row r="7590">
      <c r="A7590" s="5" t="s">
        <v>297</v>
      </c>
      <c r="B7590" s="5" t="s">
        <v>50</v>
      </c>
      <c r="C7590" s="5" t="s">
        <v>2816</v>
      </c>
      <c r="D7590" s="6" t="str">
        <f t="shared" si="1"/>
        <v>person2589@demo.invalid</v>
      </c>
      <c r="E7590" s="6" t="str">
        <f t="shared" si="2"/>
        <v>BASIC_OK</v>
      </c>
      <c r="F7590" s="6" t="str">
        <f>IF(E7590&lt;&gt;"BASIC_OK","REVIEW",IF(RIGHT(D7590,LEN(LOWER(TRIM('Audit summary'!$B$16)))+1)="@"&amp;LOWER(TRIM('Audit summary'!$B$16)),"INTERNAL","EXTERNAL"))</f>
        <v>INTERNAL</v>
      </c>
      <c r="G7590" s="6">
        <f t="shared" si="3"/>
        <v>0</v>
      </c>
      <c r="H7590" s="6">
        <f t="shared" si="4"/>
        <v>1</v>
      </c>
      <c r="I7590" s="6" t="str">
        <f>IF(OR(A7590="",COUNTIF('Message audit'!$A$2:$A$201,A7590)=0,AND(B7590&lt;&gt;"To",B7590&lt;&gt;"CC",B7590&lt;&gt;"BCC"),E7590&lt;&gt;"BASIC_OK"),"REVIEW","OK")</f>
        <v>OK</v>
      </c>
    </row>
    <row r="7591">
      <c r="A7591" s="5" t="s">
        <v>297</v>
      </c>
      <c r="B7591" s="5" t="s">
        <v>65</v>
      </c>
      <c r="C7591" s="5" t="s">
        <v>2817</v>
      </c>
      <c r="D7591" s="6" t="str">
        <f t="shared" si="1"/>
        <v>person2590@example.org</v>
      </c>
      <c r="E7591" s="6" t="str">
        <f t="shared" si="2"/>
        <v>BASIC_OK</v>
      </c>
      <c r="F7591" s="6" t="str">
        <f>IF(E7591&lt;&gt;"BASIC_OK","REVIEW",IF(RIGHT(D7591,LEN(LOWER(TRIM('Audit summary'!$B$16)))+1)="@"&amp;LOWER(TRIM('Audit summary'!$B$16)),"INTERNAL","EXTERNAL"))</f>
        <v>EXTERNAL</v>
      </c>
      <c r="G7591" s="6">
        <f t="shared" si="3"/>
        <v>0</v>
      </c>
      <c r="H7591" s="6">
        <f t="shared" si="4"/>
        <v>1</v>
      </c>
      <c r="I7591" s="6" t="str">
        <f>IF(OR(A7591="",COUNTIF('Message audit'!$A$2:$A$201,A7591)=0,AND(B7591&lt;&gt;"To",B7591&lt;&gt;"CC",B7591&lt;&gt;"BCC"),E7591&lt;&gt;"BASIC_OK"),"REVIEW","OK")</f>
        <v>OK</v>
      </c>
    </row>
    <row r="7592">
      <c r="A7592" s="5" t="s">
        <v>297</v>
      </c>
      <c r="B7592" s="5" t="s">
        <v>21</v>
      </c>
      <c r="C7592" s="5" t="s">
        <v>2818</v>
      </c>
      <c r="D7592" s="6" t="str">
        <f t="shared" si="1"/>
        <v>person2591@demo.invalid</v>
      </c>
      <c r="E7592" s="6" t="str">
        <f t="shared" si="2"/>
        <v>BASIC_OK</v>
      </c>
      <c r="F7592" s="6" t="str">
        <f>IF(E7592&lt;&gt;"BASIC_OK","REVIEW",IF(RIGHT(D7592,LEN(LOWER(TRIM('Audit summary'!$B$16)))+1)="@"&amp;LOWER(TRIM('Audit summary'!$B$16)),"INTERNAL","EXTERNAL"))</f>
        <v>INTERNAL</v>
      </c>
      <c r="G7592" s="6">
        <f t="shared" si="3"/>
        <v>0</v>
      </c>
      <c r="H7592" s="6">
        <f t="shared" si="4"/>
        <v>1</v>
      </c>
      <c r="I7592" s="6" t="str">
        <f>IF(OR(A7592="",COUNTIF('Message audit'!$A$2:$A$201,A7592)=0,AND(B7592&lt;&gt;"To",B7592&lt;&gt;"CC",B7592&lt;&gt;"BCC"),E7592&lt;&gt;"BASIC_OK"),"REVIEW","OK")</f>
        <v>OK</v>
      </c>
    </row>
    <row r="7593">
      <c r="A7593" s="5" t="s">
        <v>297</v>
      </c>
      <c r="B7593" s="5" t="s">
        <v>50</v>
      </c>
      <c r="C7593" s="5" t="s">
        <v>2819</v>
      </c>
      <c r="D7593" s="6" t="str">
        <f t="shared" si="1"/>
        <v>person2592@demo.invalid</v>
      </c>
      <c r="E7593" s="6" t="str">
        <f t="shared" si="2"/>
        <v>BASIC_OK</v>
      </c>
      <c r="F7593" s="6" t="str">
        <f>IF(E7593&lt;&gt;"BASIC_OK","REVIEW",IF(RIGHT(D7593,LEN(LOWER(TRIM('Audit summary'!$B$16)))+1)="@"&amp;LOWER(TRIM('Audit summary'!$B$16)),"INTERNAL","EXTERNAL"))</f>
        <v>INTERNAL</v>
      </c>
      <c r="G7593" s="6">
        <f t="shared" si="3"/>
        <v>0</v>
      </c>
      <c r="H7593" s="6">
        <f t="shared" si="4"/>
        <v>1</v>
      </c>
      <c r="I7593" s="6" t="str">
        <f>IF(OR(A7593="",COUNTIF('Message audit'!$A$2:$A$201,A7593)=0,AND(B7593&lt;&gt;"To",B7593&lt;&gt;"CC",B7593&lt;&gt;"BCC"),E7593&lt;&gt;"BASIC_OK"),"REVIEW","OK")</f>
        <v>OK</v>
      </c>
    </row>
    <row r="7594">
      <c r="A7594" s="5" t="s">
        <v>297</v>
      </c>
      <c r="B7594" s="5" t="s">
        <v>65</v>
      </c>
      <c r="C7594" s="5" t="s">
        <v>2820</v>
      </c>
      <c r="D7594" s="6" t="str">
        <f t="shared" si="1"/>
        <v>person2593@demo.invalid</v>
      </c>
      <c r="E7594" s="6" t="str">
        <f t="shared" si="2"/>
        <v>BASIC_OK</v>
      </c>
      <c r="F7594" s="6" t="str">
        <f>IF(E7594&lt;&gt;"BASIC_OK","REVIEW",IF(RIGHT(D7594,LEN(LOWER(TRIM('Audit summary'!$B$16)))+1)="@"&amp;LOWER(TRIM('Audit summary'!$B$16)),"INTERNAL","EXTERNAL"))</f>
        <v>INTERNAL</v>
      </c>
      <c r="G7594" s="6">
        <f t="shared" si="3"/>
        <v>0</v>
      </c>
      <c r="H7594" s="6">
        <f t="shared" si="4"/>
        <v>1</v>
      </c>
      <c r="I7594" s="6" t="str">
        <f>IF(OR(A7594="",COUNTIF('Message audit'!$A$2:$A$201,A7594)=0,AND(B7594&lt;&gt;"To",B7594&lt;&gt;"CC",B7594&lt;&gt;"BCC"),E7594&lt;&gt;"BASIC_OK"),"REVIEW","OK")</f>
        <v>OK</v>
      </c>
    </row>
    <row r="7595">
      <c r="A7595" s="5" t="s">
        <v>297</v>
      </c>
      <c r="B7595" s="5" t="s">
        <v>21</v>
      </c>
      <c r="C7595" s="5" t="s">
        <v>2821</v>
      </c>
      <c r="D7595" s="6" t="str">
        <f t="shared" si="1"/>
        <v>person2594@demo.invalid</v>
      </c>
      <c r="E7595" s="6" t="str">
        <f t="shared" si="2"/>
        <v>BASIC_OK</v>
      </c>
      <c r="F7595" s="6" t="str">
        <f>IF(E7595&lt;&gt;"BASIC_OK","REVIEW",IF(RIGHT(D7595,LEN(LOWER(TRIM('Audit summary'!$B$16)))+1)="@"&amp;LOWER(TRIM('Audit summary'!$B$16)),"INTERNAL","EXTERNAL"))</f>
        <v>INTERNAL</v>
      </c>
      <c r="G7595" s="6">
        <f t="shared" si="3"/>
        <v>0</v>
      </c>
      <c r="H7595" s="6">
        <f t="shared" si="4"/>
        <v>1</v>
      </c>
      <c r="I7595" s="6" t="str">
        <f>IF(OR(A7595="",COUNTIF('Message audit'!$A$2:$A$201,A7595)=0,AND(B7595&lt;&gt;"To",B7595&lt;&gt;"CC",B7595&lt;&gt;"BCC"),E7595&lt;&gt;"BASIC_OK"),"REVIEW","OK")</f>
        <v>OK</v>
      </c>
    </row>
    <row r="7596">
      <c r="A7596" s="5" t="s">
        <v>297</v>
      </c>
      <c r="B7596" s="5" t="s">
        <v>50</v>
      </c>
      <c r="C7596" s="5" t="s">
        <v>2822</v>
      </c>
      <c r="D7596" s="6" t="str">
        <f t="shared" si="1"/>
        <v>person2595@example.org</v>
      </c>
      <c r="E7596" s="6" t="str">
        <f t="shared" si="2"/>
        <v>BASIC_OK</v>
      </c>
      <c r="F7596" s="6" t="str">
        <f>IF(E7596&lt;&gt;"BASIC_OK","REVIEW",IF(RIGHT(D7596,LEN(LOWER(TRIM('Audit summary'!$B$16)))+1)="@"&amp;LOWER(TRIM('Audit summary'!$B$16)),"INTERNAL","EXTERNAL"))</f>
        <v>EXTERNAL</v>
      </c>
      <c r="G7596" s="6">
        <f t="shared" si="3"/>
        <v>0</v>
      </c>
      <c r="H7596" s="6">
        <f t="shared" si="4"/>
        <v>1</v>
      </c>
      <c r="I7596" s="6" t="str">
        <f>IF(OR(A7596="",COUNTIF('Message audit'!$A$2:$A$201,A7596)=0,AND(B7596&lt;&gt;"To",B7596&lt;&gt;"CC",B7596&lt;&gt;"BCC"),E7596&lt;&gt;"BASIC_OK"),"REVIEW","OK")</f>
        <v>OK</v>
      </c>
    </row>
    <row r="7597">
      <c r="A7597" s="5" t="s">
        <v>297</v>
      </c>
      <c r="B7597" s="5" t="s">
        <v>65</v>
      </c>
      <c r="C7597" s="5" t="s">
        <v>2823</v>
      </c>
      <c r="D7597" s="6" t="str">
        <f t="shared" si="1"/>
        <v>person2596@demo.invalid</v>
      </c>
      <c r="E7597" s="6" t="str">
        <f t="shared" si="2"/>
        <v>BASIC_OK</v>
      </c>
      <c r="F7597" s="6" t="str">
        <f>IF(E7597&lt;&gt;"BASIC_OK","REVIEW",IF(RIGHT(D7597,LEN(LOWER(TRIM('Audit summary'!$B$16)))+1)="@"&amp;LOWER(TRIM('Audit summary'!$B$16)),"INTERNAL","EXTERNAL"))</f>
        <v>INTERNAL</v>
      </c>
      <c r="G7597" s="6">
        <f t="shared" si="3"/>
        <v>0</v>
      </c>
      <c r="H7597" s="6">
        <f t="shared" si="4"/>
        <v>1</v>
      </c>
      <c r="I7597" s="6" t="str">
        <f>IF(OR(A7597="",COUNTIF('Message audit'!$A$2:$A$201,A7597)=0,AND(B7597&lt;&gt;"To",B7597&lt;&gt;"CC",B7597&lt;&gt;"BCC"),E7597&lt;&gt;"BASIC_OK"),"REVIEW","OK")</f>
        <v>OK</v>
      </c>
    </row>
    <row r="7598">
      <c r="A7598" s="5" t="s">
        <v>297</v>
      </c>
      <c r="B7598" s="5" t="s">
        <v>21</v>
      </c>
      <c r="C7598" s="5" t="s">
        <v>2824</v>
      </c>
      <c r="D7598" s="6" t="str">
        <f t="shared" si="1"/>
        <v>person2597@demo.invalid</v>
      </c>
      <c r="E7598" s="6" t="str">
        <f t="shared" si="2"/>
        <v>BASIC_OK</v>
      </c>
      <c r="F7598" s="6" t="str">
        <f>IF(E7598&lt;&gt;"BASIC_OK","REVIEW",IF(RIGHT(D7598,LEN(LOWER(TRIM('Audit summary'!$B$16)))+1)="@"&amp;LOWER(TRIM('Audit summary'!$B$16)),"INTERNAL","EXTERNAL"))</f>
        <v>INTERNAL</v>
      </c>
      <c r="G7598" s="6">
        <f t="shared" si="3"/>
        <v>0</v>
      </c>
      <c r="H7598" s="6">
        <f t="shared" si="4"/>
        <v>1</v>
      </c>
      <c r="I7598" s="6" t="str">
        <f>IF(OR(A7598="",COUNTIF('Message audit'!$A$2:$A$201,A7598)=0,AND(B7598&lt;&gt;"To",B7598&lt;&gt;"CC",B7598&lt;&gt;"BCC"),E7598&lt;&gt;"BASIC_OK"),"REVIEW","OK")</f>
        <v>OK</v>
      </c>
    </row>
    <row r="7599">
      <c r="A7599" s="5" t="s">
        <v>297</v>
      </c>
      <c r="B7599" s="5" t="s">
        <v>50</v>
      </c>
      <c r="C7599" s="5" t="s">
        <v>2825</v>
      </c>
      <c r="D7599" s="6" t="str">
        <f t="shared" si="1"/>
        <v>person2598@demo.invalid</v>
      </c>
      <c r="E7599" s="6" t="str">
        <f t="shared" si="2"/>
        <v>BASIC_OK</v>
      </c>
      <c r="F7599" s="6" t="str">
        <f>IF(E7599&lt;&gt;"BASIC_OK","REVIEW",IF(RIGHT(D7599,LEN(LOWER(TRIM('Audit summary'!$B$16)))+1)="@"&amp;LOWER(TRIM('Audit summary'!$B$16)),"INTERNAL","EXTERNAL"))</f>
        <v>INTERNAL</v>
      </c>
      <c r="G7599" s="6">
        <f t="shared" si="3"/>
        <v>0</v>
      </c>
      <c r="H7599" s="6">
        <f t="shared" si="4"/>
        <v>1</v>
      </c>
      <c r="I7599" s="6" t="str">
        <f>IF(OR(A7599="",COUNTIF('Message audit'!$A$2:$A$201,A7599)=0,AND(B7599&lt;&gt;"To",B7599&lt;&gt;"CC",B7599&lt;&gt;"BCC"),E7599&lt;&gt;"BASIC_OK"),"REVIEW","OK")</f>
        <v>OK</v>
      </c>
    </row>
    <row r="7600">
      <c r="A7600" s="5" t="s">
        <v>297</v>
      </c>
      <c r="B7600" s="5" t="s">
        <v>65</v>
      </c>
      <c r="C7600" s="5" t="s">
        <v>2826</v>
      </c>
      <c r="D7600" s="6" t="str">
        <f t="shared" si="1"/>
        <v>person2599@demo.invalid</v>
      </c>
      <c r="E7600" s="6" t="str">
        <f t="shared" si="2"/>
        <v>BASIC_OK</v>
      </c>
      <c r="F7600" s="6" t="str">
        <f>IF(E7600&lt;&gt;"BASIC_OK","REVIEW",IF(RIGHT(D7600,LEN(LOWER(TRIM('Audit summary'!$B$16)))+1)="@"&amp;LOWER(TRIM('Audit summary'!$B$16)),"INTERNAL","EXTERNAL"))</f>
        <v>INTERNAL</v>
      </c>
      <c r="G7600" s="6">
        <f t="shared" si="3"/>
        <v>0</v>
      </c>
      <c r="H7600" s="6">
        <f t="shared" si="4"/>
        <v>1</v>
      </c>
      <c r="I7600" s="6" t="str">
        <f>IF(OR(A7600="",COUNTIF('Message audit'!$A$2:$A$201,A7600)=0,AND(B7600&lt;&gt;"To",B7600&lt;&gt;"CC",B7600&lt;&gt;"BCC"),E7600&lt;&gt;"BASIC_OK"),"REVIEW","OK")</f>
        <v>OK</v>
      </c>
    </row>
    <row r="7601">
      <c r="A7601" s="5" t="s">
        <v>297</v>
      </c>
      <c r="B7601" s="5" t="s">
        <v>21</v>
      </c>
      <c r="D7601" s="6" t="str">
        <f t="shared" si="1"/>
        <v/>
      </c>
      <c r="E7601" s="6" t="str">
        <f t="shared" si="2"/>
        <v>MISSING</v>
      </c>
      <c r="F7601" s="6" t="str">
        <f>IF(E7601&lt;&gt;"BASIC_OK","REVIEW",IF(RIGHT(D7601,LEN(LOWER(TRIM('Audit summary'!$B$16)))+1)="@"&amp;LOWER(TRIM('Audit summary'!$B$16)),"INTERNAL","EXTERNAL"))</f>
        <v>REVIEW</v>
      </c>
      <c r="G7601" s="6">
        <f t="shared" si="3"/>
        <v>0</v>
      </c>
      <c r="H7601" s="6">
        <f t="shared" si="4"/>
        <v>0</v>
      </c>
      <c r="I7601" s="6" t="str">
        <f>IF(OR(A7601="",COUNTIF('Message audit'!$A$2:$A$201,A7601)=0,AND(B7601&lt;&gt;"To",B7601&lt;&gt;"CC",B7601&lt;&gt;"BCC"),E7601&lt;&gt;"BASIC_OK"),"REVIEW","OK")</f>
        <v>REVIEW</v>
      </c>
    </row>
    <row r="7602">
      <c r="A7602" s="5" t="s">
        <v>297</v>
      </c>
      <c r="B7602" s="5" t="s">
        <v>50</v>
      </c>
      <c r="C7602" s="5" t="s">
        <v>2827</v>
      </c>
      <c r="D7602" s="6" t="str">
        <f t="shared" si="1"/>
        <v>broken-2601</v>
      </c>
      <c r="E7602" s="6" t="str">
        <f t="shared" si="2"/>
        <v>REVIEW</v>
      </c>
      <c r="F7602" s="6" t="str">
        <f>IF(E7602&lt;&gt;"BASIC_OK","REVIEW",IF(RIGHT(D7602,LEN(LOWER(TRIM('Audit summary'!$B$16)))+1)="@"&amp;LOWER(TRIM('Audit summary'!$B$16)),"INTERNAL","EXTERNAL"))</f>
        <v>REVIEW</v>
      </c>
      <c r="G7602" s="6">
        <f t="shared" si="3"/>
        <v>0</v>
      </c>
      <c r="H7602" s="6">
        <f t="shared" si="4"/>
        <v>0</v>
      </c>
      <c r="I7602" s="6" t="str">
        <f>IF(OR(A7602="",COUNTIF('Message audit'!$A$2:$A$201,A7602)=0,AND(B7602&lt;&gt;"To",B7602&lt;&gt;"CC",B7602&lt;&gt;"BCC"),E7602&lt;&gt;"BASIC_OK"),"REVIEW","OK")</f>
        <v>REVIEW</v>
      </c>
    </row>
    <row r="7603">
      <c r="A7603" s="5" t="s">
        <v>298</v>
      </c>
      <c r="B7603" s="5" t="s">
        <v>65</v>
      </c>
      <c r="C7603" s="5" t="s">
        <v>2828</v>
      </c>
      <c r="D7603" s="6" t="str">
        <f t="shared" si="1"/>
        <v>person2602@demo.invalid</v>
      </c>
      <c r="E7603" s="6" t="str">
        <f t="shared" si="2"/>
        <v>BASIC_OK</v>
      </c>
      <c r="F7603" s="6" t="str">
        <f>IF(E7603&lt;&gt;"BASIC_OK","REVIEW",IF(RIGHT(D7603,LEN(LOWER(TRIM('Audit summary'!$B$16)))+1)="@"&amp;LOWER(TRIM('Audit summary'!$B$16)),"INTERNAL","EXTERNAL"))</f>
        <v>INTERNAL</v>
      </c>
      <c r="G7603" s="6">
        <f t="shared" si="3"/>
        <v>0</v>
      </c>
      <c r="H7603" s="6">
        <f t="shared" si="4"/>
        <v>1</v>
      </c>
      <c r="I7603" s="6" t="str">
        <f>IF(OR(A7603="",COUNTIF('Message audit'!$A$2:$A$201,A7603)=0,AND(B7603&lt;&gt;"To",B7603&lt;&gt;"CC",B7603&lt;&gt;"BCC"),E7603&lt;&gt;"BASIC_OK"),"REVIEW","OK")</f>
        <v>OK</v>
      </c>
    </row>
    <row r="7604">
      <c r="A7604" s="5" t="s">
        <v>298</v>
      </c>
      <c r="B7604" s="5" t="s">
        <v>21</v>
      </c>
      <c r="C7604" s="5" t="s">
        <v>2829</v>
      </c>
      <c r="D7604" s="6" t="str">
        <f t="shared" si="1"/>
        <v>person2603@demo.invalid</v>
      </c>
      <c r="E7604" s="6" t="str">
        <f t="shared" si="2"/>
        <v>BASIC_OK</v>
      </c>
      <c r="F7604" s="6" t="str">
        <f>IF(E7604&lt;&gt;"BASIC_OK","REVIEW",IF(RIGHT(D7604,LEN(LOWER(TRIM('Audit summary'!$B$16)))+1)="@"&amp;LOWER(TRIM('Audit summary'!$B$16)),"INTERNAL","EXTERNAL"))</f>
        <v>INTERNAL</v>
      </c>
      <c r="G7604" s="6">
        <f t="shared" si="3"/>
        <v>0</v>
      </c>
      <c r="H7604" s="6">
        <f t="shared" si="4"/>
        <v>1</v>
      </c>
      <c r="I7604" s="6" t="str">
        <f>IF(OR(A7604="",COUNTIF('Message audit'!$A$2:$A$201,A7604)=0,AND(B7604&lt;&gt;"To",B7604&lt;&gt;"CC",B7604&lt;&gt;"BCC"),E7604&lt;&gt;"BASIC_OK"),"REVIEW","OK")</f>
        <v>OK</v>
      </c>
    </row>
    <row r="7605">
      <c r="A7605" s="5" t="s">
        <v>298</v>
      </c>
      <c r="B7605" s="5" t="s">
        <v>50</v>
      </c>
      <c r="C7605" s="5" t="s">
        <v>2830</v>
      </c>
      <c r="D7605" s="6" t="str">
        <f t="shared" si="1"/>
        <v>person2604@demo.invalid</v>
      </c>
      <c r="E7605" s="6" t="str">
        <f t="shared" si="2"/>
        <v>BASIC_OK</v>
      </c>
      <c r="F7605" s="6" t="str">
        <f>IF(E7605&lt;&gt;"BASIC_OK","REVIEW",IF(RIGHT(D7605,LEN(LOWER(TRIM('Audit summary'!$B$16)))+1)="@"&amp;LOWER(TRIM('Audit summary'!$B$16)),"INTERNAL","EXTERNAL"))</f>
        <v>INTERNAL</v>
      </c>
      <c r="G7605" s="6">
        <f t="shared" si="3"/>
        <v>0</v>
      </c>
      <c r="H7605" s="6">
        <f t="shared" si="4"/>
        <v>1</v>
      </c>
      <c r="I7605" s="6" t="str">
        <f>IF(OR(A7605="",COUNTIF('Message audit'!$A$2:$A$201,A7605)=0,AND(B7605&lt;&gt;"To",B7605&lt;&gt;"CC",B7605&lt;&gt;"BCC"),E7605&lt;&gt;"BASIC_OK"),"REVIEW","OK")</f>
        <v>OK</v>
      </c>
    </row>
    <row r="7606">
      <c r="A7606" s="5" t="s">
        <v>298</v>
      </c>
      <c r="B7606" s="5" t="s">
        <v>65</v>
      </c>
      <c r="C7606" s="5" t="s">
        <v>2831</v>
      </c>
      <c r="D7606" s="6" t="str">
        <f t="shared" si="1"/>
        <v>person2605@example.org</v>
      </c>
      <c r="E7606" s="6" t="str">
        <f t="shared" si="2"/>
        <v>BASIC_OK</v>
      </c>
      <c r="F7606" s="6" t="str">
        <f>IF(E7606&lt;&gt;"BASIC_OK","REVIEW",IF(RIGHT(D7606,LEN(LOWER(TRIM('Audit summary'!$B$16)))+1)="@"&amp;LOWER(TRIM('Audit summary'!$B$16)),"INTERNAL","EXTERNAL"))</f>
        <v>EXTERNAL</v>
      </c>
      <c r="G7606" s="6">
        <f t="shared" si="3"/>
        <v>0</v>
      </c>
      <c r="H7606" s="6">
        <f t="shared" si="4"/>
        <v>1</v>
      </c>
      <c r="I7606" s="6" t="str">
        <f>IF(OR(A7606="",COUNTIF('Message audit'!$A$2:$A$201,A7606)=0,AND(B7606&lt;&gt;"To",B7606&lt;&gt;"CC",B7606&lt;&gt;"BCC"),E7606&lt;&gt;"BASIC_OK"),"REVIEW","OK")</f>
        <v>OK</v>
      </c>
    </row>
    <row r="7607">
      <c r="A7607" s="5" t="s">
        <v>298</v>
      </c>
      <c r="B7607" s="5" t="s">
        <v>21</v>
      </c>
      <c r="C7607" s="5" t="s">
        <v>2832</v>
      </c>
      <c r="D7607" s="6" t="str">
        <f t="shared" si="1"/>
        <v>person2606@demo.invalid</v>
      </c>
      <c r="E7607" s="6" t="str">
        <f t="shared" si="2"/>
        <v>BASIC_OK</v>
      </c>
      <c r="F7607" s="6" t="str">
        <f>IF(E7607&lt;&gt;"BASIC_OK","REVIEW",IF(RIGHT(D7607,LEN(LOWER(TRIM('Audit summary'!$B$16)))+1)="@"&amp;LOWER(TRIM('Audit summary'!$B$16)),"INTERNAL","EXTERNAL"))</f>
        <v>INTERNAL</v>
      </c>
      <c r="G7607" s="6">
        <f t="shared" si="3"/>
        <v>0</v>
      </c>
      <c r="H7607" s="6">
        <f t="shared" si="4"/>
        <v>1</v>
      </c>
      <c r="I7607" s="6" t="str">
        <f>IF(OR(A7607="",COUNTIF('Message audit'!$A$2:$A$201,A7607)=0,AND(B7607&lt;&gt;"To",B7607&lt;&gt;"CC",B7607&lt;&gt;"BCC"),E7607&lt;&gt;"BASIC_OK"),"REVIEW","OK")</f>
        <v>OK</v>
      </c>
    </row>
    <row r="7608">
      <c r="A7608" s="5" t="s">
        <v>298</v>
      </c>
      <c r="B7608" s="5" t="s">
        <v>50</v>
      </c>
      <c r="C7608" s="5" t="s">
        <v>2833</v>
      </c>
      <c r="D7608" s="6" t="str">
        <f t="shared" si="1"/>
        <v>person2607@demo.invalid</v>
      </c>
      <c r="E7608" s="6" t="str">
        <f t="shared" si="2"/>
        <v>BASIC_OK</v>
      </c>
      <c r="F7608" s="6" t="str">
        <f>IF(E7608&lt;&gt;"BASIC_OK","REVIEW",IF(RIGHT(D7608,LEN(LOWER(TRIM('Audit summary'!$B$16)))+1)="@"&amp;LOWER(TRIM('Audit summary'!$B$16)),"INTERNAL","EXTERNAL"))</f>
        <v>INTERNAL</v>
      </c>
      <c r="G7608" s="6">
        <f t="shared" si="3"/>
        <v>0</v>
      </c>
      <c r="H7608" s="6">
        <f t="shared" si="4"/>
        <v>1</v>
      </c>
      <c r="I7608" s="6" t="str">
        <f>IF(OR(A7608="",COUNTIF('Message audit'!$A$2:$A$201,A7608)=0,AND(B7608&lt;&gt;"To",B7608&lt;&gt;"CC",B7608&lt;&gt;"BCC"),E7608&lt;&gt;"BASIC_OK"),"REVIEW","OK")</f>
        <v>OK</v>
      </c>
    </row>
    <row r="7609">
      <c r="A7609" s="5" t="s">
        <v>298</v>
      </c>
      <c r="B7609" s="5" t="s">
        <v>65</v>
      </c>
      <c r="C7609" s="5" t="s">
        <v>2834</v>
      </c>
      <c r="D7609" s="6" t="str">
        <f t="shared" si="1"/>
        <v>person2608@demo.invalid</v>
      </c>
      <c r="E7609" s="6" t="str">
        <f t="shared" si="2"/>
        <v>BASIC_OK</v>
      </c>
      <c r="F7609" s="6" t="str">
        <f>IF(E7609&lt;&gt;"BASIC_OK","REVIEW",IF(RIGHT(D7609,LEN(LOWER(TRIM('Audit summary'!$B$16)))+1)="@"&amp;LOWER(TRIM('Audit summary'!$B$16)),"INTERNAL","EXTERNAL"))</f>
        <v>INTERNAL</v>
      </c>
      <c r="G7609" s="6">
        <f t="shared" si="3"/>
        <v>0</v>
      </c>
      <c r="H7609" s="6">
        <f t="shared" si="4"/>
        <v>1</v>
      </c>
      <c r="I7609" s="6" t="str">
        <f>IF(OR(A7609="",COUNTIF('Message audit'!$A$2:$A$201,A7609)=0,AND(B7609&lt;&gt;"To",B7609&lt;&gt;"CC",B7609&lt;&gt;"BCC"),E7609&lt;&gt;"BASIC_OK"),"REVIEW","OK")</f>
        <v>OK</v>
      </c>
    </row>
    <row r="7610">
      <c r="A7610" s="5" t="s">
        <v>298</v>
      </c>
      <c r="B7610" s="5" t="s">
        <v>21</v>
      </c>
      <c r="C7610" s="5" t="s">
        <v>2835</v>
      </c>
      <c r="D7610" s="6" t="str">
        <f t="shared" si="1"/>
        <v>person2609@demo.invalid</v>
      </c>
      <c r="E7610" s="6" t="str">
        <f t="shared" si="2"/>
        <v>BASIC_OK</v>
      </c>
      <c r="F7610" s="6" t="str">
        <f>IF(E7610&lt;&gt;"BASIC_OK","REVIEW",IF(RIGHT(D7610,LEN(LOWER(TRIM('Audit summary'!$B$16)))+1)="@"&amp;LOWER(TRIM('Audit summary'!$B$16)),"INTERNAL","EXTERNAL"))</f>
        <v>INTERNAL</v>
      </c>
      <c r="G7610" s="6">
        <f t="shared" si="3"/>
        <v>0</v>
      </c>
      <c r="H7610" s="6">
        <f t="shared" si="4"/>
        <v>1</v>
      </c>
      <c r="I7610" s="6" t="str">
        <f>IF(OR(A7610="",COUNTIF('Message audit'!$A$2:$A$201,A7610)=0,AND(B7610&lt;&gt;"To",B7610&lt;&gt;"CC",B7610&lt;&gt;"BCC"),E7610&lt;&gt;"BASIC_OK"),"REVIEW","OK")</f>
        <v>OK</v>
      </c>
    </row>
    <row r="7611">
      <c r="A7611" s="5" t="s">
        <v>298</v>
      </c>
      <c r="B7611" s="5" t="s">
        <v>50</v>
      </c>
      <c r="C7611" s="5" t="s">
        <v>2836</v>
      </c>
      <c r="D7611" s="6" t="str">
        <f t="shared" si="1"/>
        <v>person2610@example.org</v>
      </c>
      <c r="E7611" s="6" t="str">
        <f t="shared" si="2"/>
        <v>BASIC_OK</v>
      </c>
      <c r="F7611" s="6" t="str">
        <f>IF(E7611&lt;&gt;"BASIC_OK","REVIEW",IF(RIGHT(D7611,LEN(LOWER(TRIM('Audit summary'!$B$16)))+1)="@"&amp;LOWER(TRIM('Audit summary'!$B$16)),"INTERNAL","EXTERNAL"))</f>
        <v>EXTERNAL</v>
      </c>
      <c r="G7611" s="6">
        <f t="shared" si="3"/>
        <v>0</v>
      </c>
      <c r="H7611" s="6">
        <f t="shared" si="4"/>
        <v>1</v>
      </c>
      <c r="I7611" s="6" t="str">
        <f>IF(OR(A7611="",COUNTIF('Message audit'!$A$2:$A$201,A7611)=0,AND(B7611&lt;&gt;"To",B7611&lt;&gt;"CC",B7611&lt;&gt;"BCC"),E7611&lt;&gt;"BASIC_OK"),"REVIEW","OK")</f>
        <v>OK</v>
      </c>
    </row>
    <row r="7612">
      <c r="A7612" s="5" t="s">
        <v>298</v>
      </c>
      <c r="B7612" s="5" t="s">
        <v>65</v>
      </c>
      <c r="C7612" s="5" t="s">
        <v>2837</v>
      </c>
      <c r="D7612" s="6" t="str">
        <f t="shared" si="1"/>
        <v>person2611@demo.invalid</v>
      </c>
      <c r="E7612" s="6" t="str">
        <f t="shared" si="2"/>
        <v>BASIC_OK</v>
      </c>
      <c r="F7612" s="6" t="str">
        <f>IF(E7612&lt;&gt;"BASIC_OK","REVIEW",IF(RIGHT(D7612,LEN(LOWER(TRIM('Audit summary'!$B$16)))+1)="@"&amp;LOWER(TRIM('Audit summary'!$B$16)),"INTERNAL","EXTERNAL"))</f>
        <v>INTERNAL</v>
      </c>
      <c r="G7612" s="6">
        <f t="shared" si="3"/>
        <v>0</v>
      </c>
      <c r="H7612" s="6">
        <f t="shared" si="4"/>
        <v>1</v>
      </c>
      <c r="I7612" s="6" t="str">
        <f>IF(OR(A7612="",COUNTIF('Message audit'!$A$2:$A$201,A7612)=0,AND(B7612&lt;&gt;"To",B7612&lt;&gt;"CC",B7612&lt;&gt;"BCC"),E7612&lt;&gt;"BASIC_OK"),"REVIEW","OK")</f>
        <v>OK</v>
      </c>
    </row>
    <row r="7613">
      <c r="A7613" s="5" t="s">
        <v>298</v>
      </c>
      <c r="B7613" s="5" t="s">
        <v>21</v>
      </c>
      <c r="C7613" s="5" t="s">
        <v>2838</v>
      </c>
      <c r="D7613" s="6" t="str">
        <f t="shared" si="1"/>
        <v>person2612@demo.invalid</v>
      </c>
      <c r="E7613" s="6" t="str">
        <f t="shared" si="2"/>
        <v>BASIC_OK</v>
      </c>
      <c r="F7613" s="6" t="str">
        <f>IF(E7613&lt;&gt;"BASIC_OK","REVIEW",IF(RIGHT(D7613,LEN(LOWER(TRIM('Audit summary'!$B$16)))+1)="@"&amp;LOWER(TRIM('Audit summary'!$B$16)),"INTERNAL","EXTERNAL"))</f>
        <v>INTERNAL</v>
      </c>
      <c r="G7613" s="6">
        <f t="shared" si="3"/>
        <v>0</v>
      </c>
      <c r="H7613" s="6">
        <f t="shared" si="4"/>
        <v>1</v>
      </c>
      <c r="I7613" s="6" t="str">
        <f>IF(OR(A7613="",COUNTIF('Message audit'!$A$2:$A$201,A7613)=0,AND(B7613&lt;&gt;"To",B7613&lt;&gt;"CC",B7613&lt;&gt;"BCC"),E7613&lt;&gt;"BASIC_OK"),"REVIEW","OK")</f>
        <v>OK</v>
      </c>
    </row>
    <row r="7614">
      <c r="A7614" s="5" t="s">
        <v>298</v>
      </c>
      <c r="B7614" s="5" t="s">
        <v>50</v>
      </c>
      <c r="C7614" s="5" t="s">
        <v>2839</v>
      </c>
      <c r="D7614" s="6" t="str">
        <f t="shared" si="1"/>
        <v>person2613@demo.invalid</v>
      </c>
      <c r="E7614" s="6" t="str">
        <f t="shared" si="2"/>
        <v>BASIC_OK</v>
      </c>
      <c r="F7614" s="6" t="str">
        <f>IF(E7614&lt;&gt;"BASIC_OK","REVIEW",IF(RIGHT(D7614,LEN(LOWER(TRIM('Audit summary'!$B$16)))+1)="@"&amp;LOWER(TRIM('Audit summary'!$B$16)),"INTERNAL","EXTERNAL"))</f>
        <v>INTERNAL</v>
      </c>
      <c r="G7614" s="6">
        <f t="shared" si="3"/>
        <v>0</v>
      </c>
      <c r="H7614" s="6">
        <f t="shared" si="4"/>
        <v>1</v>
      </c>
      <c r="I7614" s="6" t="str">
        <f>IF(OR(A7614="",COUNTIF('Message audit'!$A$2:$A$201,A7614)=0,AND(B7614&lt;&gt;"To",B7614&lt;&gt;"CC",B7614&lt;&gt;"BCC"),E7614&lt;&gt;"BASIC_OK"),"REVIEW","OK")</f>
        <v>OK</v>
      </c>
    </row>
    <row r="7615">
      <c r="A7615" s="5" t="s">
        <v>298</v>
      </c>
      <c r="B7615" s="5" t="s">
        <v>65</v>
      </c>
      <c r="C7615" s="5" t="s">
        <v>2840</v>
      </c>
      <c r="D7615" s="6" t="str">
        <f t="shared" si="1"/>
        <v>person2614@demo.invalid</v>
      </c>
      <c r="E7615" s="6" t="str">
        <f t="shared" si="2"/>
        <v>BASIC_OK</v>
      </c>
      <c r="F7615" s="6" t="str">
        <f>IF(E7615&lt;&gt;"BASIC_OK","REVIEW",IF(RIGHT(D7615,LEN(LOWER(TRIM('Audit summary'!$B$16)))+1)="@"&amp;LOWER(TRIM('Audit summary'!$B$16)),"INTERNAL","EXTERNAL"))</f>
        <v>INTERNAL</v>
      </c>
      <c r="G7615" s="6">
        <f t="shared" si="3"/>
        <v>0</v>
      </c>
      <c r="H7615" s="6">
        <f t="shared" si="4"/>
        <v>1</v>
      </c>
      <c r="I7615" s="6" t="str">
        <f>IF(OR(A7615="",COUNTIF('Message audit'!$A$2:$A$201,A7615)=0,AND(B7615&lt;&gt;"To",B7615&lt;&gt;"CC",B7615&lt;&gt;"BCC"),E7615&lt;&gt;"BASIC_OK"),"REVIEW","OK")</f>
        <v>OK</v>
      </c>
    </row>
    <row r="7616">
      <c r="A7616" s="5" t="s">
        <v>298</v>
      </c>
      <c r="B7616" s="5" t="s">
        <v>21</v>
      </c>
      <c r="C7616" s="5" t="s">
        <v>2841</v>
      </c>
      <c r="D7616" s="6" t="str">
        <f t="shared" si="1"/>
        <v>person2615@example.org</v>
      </c>
      <c r="E7616" s="6" t="str">
        <f t="shared" si="2"/>
        <v>BASIC_OK</v>
      </c>
      <c r="F7616" s="6" t="str">
        <f>IF(E7616&lt;&gt;"BASIC_OK","REVIEW",IF(RIGHT(D7616,LEN(LOWER(TRIM('Audit summary'!$B$16)))+1)="@"&amp;LOWER(TRIM('Audit summary'!$B$16)),"INTERNAL","EXTERNAL"))</f>
        <v>EXTERNAL</v>
      </c>
      <c r="G7616" s="6">
        <f t="shared" si="3"/>
        <v>0</v>
      </c>
      <c r="H7616" s="6">
        <f t="shared" si="4"/>
        <v>1</v>
      </c>
      <c r="I7616" s="6" t="str">
        <f>IF(OR(A7616="",COUNTIF('Message audit'!$A$2:$A$201,A7616)=0,AND(B7616&lt;&gt;"To",B7616&lt;&gt;"CC",B7616&lt;&gt;"BCC"),E7616&lt;&gt;"BASIC_OK"),"REVIEW","OK")</f>
        <v>OK</v>
      </c>
    </row>
    <row r="7617">
      <c r="A7617" s="5" t="s">
        <v>298</v>
      </c>
      <c r="B7617" s="5" t="s">
        <v>50</v>
      </c>
      <c r="C7617" s="5" t="s">
        <v>2842</v>
      </c>
      <c r="D7617" s="6" t="str">
        <f t="shared" si="1"/>
        <v>person2616@demo.invalid</v>
      </c>
      <c r="E7617" s="6" t="str">
        <f t="shared" si="2"/>
        <v>BASIC_OK</v>
      </c>
      <c r="F7617" s="6" t="str">
        <f>IF(E7617&lt;&gt;"BASIC_OK","REVIEW",IF(RIGHT(D7617,LEN(LOWER(TRIM('Audit summary'!$B$16)))+1)="@"&amp;LOWER(TRIM('Audit summary'!$B$16)),"INTERNAL","EXTERNAL"))</f>
        <v>INTERNAL</v>
      </c>
      <c r="G7617" s="6">
        <f t="shared" si="3"/>
        <v>0</v>
      </c>
      <c r="H7617" s="6">
        <f t="shared" si="4"/>
        <v>1</v>
      </c>
      <c r="I7617" s="6" t="str">
        <f>IF(OR(A7617="",COUNTIF('Message audit'!$A$2:$A$201,A7617)=0,AND(B7617&lt;&gt;"To",B7617&lt;&gt;"CC",B7617&lt;&gt;"BCC"),E7617&lt;&gt;"BASIC_OK"),"REVIEW","OK")</f>
        <v>OK</v>
      </c>
    </row>
    <row r="7618">
      <c r="A7618" s="5" t="s">
        <v>298</v>
      </c>
      <c r="B7618" s="5" t="s">
        <v>65</v>
      </c>
      <c r="C7618" s="5" t="s">
        <v>2843</v>
      </c>
      <c r="D7618" s="6" t="str">
        <f t="shared" si="1"/>
        <v>person2617@demo.invalid</v>
      </c>
      <c r="E7618" s="6" t="str">
        <f t="shared" si="2"/>
        <v>BASIC_OK</v>
      </c>
      <c r="F7618" s="6" t="str">
        <f>IF(E7618&lt;&gt;"BASIC_OK","REVIEW",IF(RIGHT(D7618,LEN(LOWER(TRIM('Audit summary'!$B$16)))+1)="@"&amp;LOWER(TRIM('Audit summary'!$B$16)),"INTERNAL","EXTERNAL"))</f>
        <v>INTERNAL</v>
      </c>
      <c r="G7618" s="6">
        <f t="shared" si="3"/>
        <v>0</v>
      </c>
      <c r="H7618" s="6">
        <f t="shared" si="4"/>
        <v>1</v>
      </c>
      <c r="I7618" s="6" t="str">
        <f>IF(OR(A7618="",COUNTIF('Message audit'!$A$2:$A$201,A7618)=0,AND(B7618&lt;&gt;"To",B7618&lt;&gt;"CC",B7618&lt;&gt;"BCC"),E7618&lt;&gt;"BASIC_OK"),"REVIEW","OK")</f>
        <v>OK</v>
      </c>
    </row>
    <row r="7619">
      <c r="A7619" s="5" t="s">
        <v>298</v>
      </c>
      <c r="B7619" s="5" t="s">
        <v>21</v>
      </c>
      <c r="C7619" s="5" t="s">
        <v>2844</v>
      </c>
      <c r="D7619" s="6" t="str">
        <f t="shared" si="1"/>
        <v>person2618@demo.invalid</v>
      </c>
      <c r="E7619" s="6" t="str">
        <f t="shared" si="2"/>
        <v>BASIC_OK</v>
      </c>
      <c r="F7619" s="6" t="str">
        <f>IF(E7619&lt;&gt;"BASIC_OK","REVIEW",IF(RIGHT(D7619,LEN(LOWER(TRIM('Audit summary'!$B$16)))+1)="@"&amp;LOWER(TRIM('Audit summary'!$B$16)),"INTERNAL","EXTERNAL"))</f>
        <v>INTERNAL</v>
      </c>
      <c r="G7619" s="6">
        <f t="shared" si="3"/>
        <v>0</v>
      </c>
      <c r="H7619" s="6">
        <f t="shared" si="4"/>
        <v>1</v>
      </c>
      <c r="I7619" s="6" t="str">
        <f>IF(OR(A7619="",COUNTIF('Message audit'!$A$2:$A$201,A7619)=0,AND(B7619&lt;&gt;"To",B7619&lt;&gt;"CC",B7619&lt;&gt;"BCC"),E7619&lt;&gt;"BASIC_OK"),"REVIEW","OK")</f>
        <v>OK</v>
      </c>
    </row>
    <row r="7620">
      <c r="A7620" s="5" t="s">
        <v>298</v>
      </c>
      <c r="B7620" s="5" t="s">
        <v>50</v>
      </c>
      <c r="C7620" s="5" t="s">
        <v>2845</v>
      </c>
      <c r="D7620" s="6" t="str">
        <f t="shared" si="1"/>
        <v>person2619@demo.invalid</v>
      </c>
      <c r="E7620" s="6" t="str">
        <f t="shared" si="2"/>
        <v>BASIC_OK</v>
      </c>
      <c r="F7620" s="6" t="str">
        <f>IF(E7620&lt;&gt;"BASIC_OK","REVIEW",IF(RIGHT(D7620,LEN(LOWER(TRIM('Audit summary'!$B$16)))+1)="@"&amp;LOWER(TRIM('Audit summary'!$B$16)),"INTERNAL","EXTERNAL"))</f>
        <v>INTERNAL</v>
      </c>
      <c r="G7620" s="6">
        <f t="shared" si="3"/>
        <v>0</v>
      </c>
      <c r="H7620" s="6">
        <f t="shared" si="4"/>
        <v>1</v>
      </c>
      <c r="I7620" s="6" t="str">
        <f>IF(OR(A7620="",COUNTIF('Message audit'!$A$2:$A$201,A7620)=0,AND(B7620&lt;&gt;"To",B7620&lt;&gt;"CC",B7620&lt;&gt;"BCC"),E7620&lt;&gt;"BASIC_OK"),"REVIEW","OK")</f>
        <v>OK</v>
      </c>
    </row>
    <row r="7621">
      <c r="A7621" s="5" t="s">
        <v>298</v>
      </c>
      <c r="B7621" s="5" t="s">
        <v>65</v>
      </c>
      <c r="C7621" s="5" t="s">
        <v>2846</v>
      </c>
      <c r="D7621" s="6" t="str">
        <f t="shared" si="1"/>
        <v>person2620@example.org</v>
      </c>
      <c r="E7621" s="6" t="str">
        <f t="shared" si="2"/>
        <v>BASIC_OK</v>
      </c>
      <c r="F7621" s="6" t="str">
        <f>IF(E7621&lt;&gt;"BASIC_OK","REVIEW",IF(RIGHT(D7621,LEN(LOWER(TRIM('Audit summary'!$B$16)))+1)="@"&amp;LOWER(TRIM('Audit summary'!$B$16)),"INTERNAL","EXTERNAL"))</f>
        <v>EXTERNAL</v>
      </c>
      <c r="G7621" s="6">
        <f t="shared" si="3"/>
        <v>0</v>
      </c>
      <c r="H7621" s="6">
        <f t="shared" si="4"/>
        <v>1</v>
      </c>
      <c r="I7621" s="6" t="str">
        <f>IF(OR(A7621="",COUNTIF('Message audit'!$A$2:$A$201,A7621)=0,AND(B7621&lt;&gt;"To",B7621&lt;&gt;"CC",B7621&lt;&gt;"BCC"),E7621&lt;&gt;"BASIC_OK"),"REVIEW","OK")</f>
        <v>OK</v>
      </c>
    </row>
    <row r="7622">
      <c r="A7622" s="5" t="s">
        <v>298</v>
      </c>
      <c r="B7622" s="5" t="s">
        <v>21</v>
      </c>
      <c r="C7622" s="5" t="s">
        <v>2847</v>
      </c>
      <c r="D7622" s="6" t="str">
        <f t="shared" si="1"/>
        <v>person2621@demo.invalid</v>
      </c>
      <c r="E7622" s="6" t="str">
        <f t="shared" si="2"/>
        <v>BASIC_OK</v>
      </c>
      <c r="F7622" s="6" t="str">
        <f>IF(E7622&lt;&gt;"BASIC_OK","REVIEW",IF(RIGHT(D7622,LEN(LOWER(TRIM('Audit summary'!$B$16)))+1)="@"&amp;LOWER(TRIM('Audit summary'!$B$16)),"INTERNAL","EXTERNAL"))</f>
        <v>INTERNAL</v>
      </c>
      <c r="G7622" s="6">
        <f t="shared" si="3"/>
        <v>0</v>
      </c>
      <c r="H7622" s="6">
        <f t="shared" si="4"/>
        <v>1</v>
      </c>
      <c r="I7622" s="6" t="str">
        <f>IF(OR(A7622="",COUNTIF('Message audit'!$A$2:$A$201,A7622)=0,AND(B7622&lt;&gt;"To",B7622&lt;&gt;"CC",B7622&lt;&gt;"BCC"),E7622&lt;&gt;"BASIC_OK"),"REVIEW","OK")</f>
        <v>OK</v>
      </c>
    </row>
    <row r="7623">
      <c r="A7623" s="5" t="s">
        <v>298</v>
      </c>
      <c r="B7623" s="5" t="s">
        <v>50</v>
      </c>
      <c r="C7623" s="5" t="s">
        <v>2848</v>
      </c>
      <c r="D7623" s="6" t="str">
        <f t="shared" si="1"/>
        <v>person2622@demo.invalid</v>
      </c>
      <c r="E7623" s="6" t="str">
        <f t="shared" si="2"/>
        <v>BASIC_OK</v>
      </c>
      <c r="F7623" s="6" t="str">
        <f>IF(E7623&lt;&gt;"BASIC_OK","REVIEW",IF(RIGHT(D7623,LEN(LOWER(TRIM('Audit summary'!$B$16)))+1)="@"&amp;LOWER(TRIM('Audit summary'!$B$16)),"INTERNAL","EXTERNAL"))</f>
        <v>INTERNAL</v>
      </c>
      <c r="G7623" s="6">
        <f t="shared" si="3"/>
        <v>0</v>
      </c>
      <c r="H7623" s="6">
        <f t="shared" si="4"/>
        <v>1</v>
      </c>
      <c r="I7623" s="6" t="str">
        <f>IF(OR(A7623="",COUNTIF('Message audit'!$A$2:$A$201,A7623)=0,AND(B7623&lt;&gt;"To",B7623&lt;&gt;"CC",B7623&lt;&gt;"BCC"),E7623&lt;&gt;"BASIC_OK"),"REVIEW","OK")</f>
        <v>OK</v>
      </c>
    </row>
    <row r="7624">
      <c r="A7624" s="5" t="s">
        <v>298</v>
      </c>
      <c r="B7624" s="5" t="s">
        <v>65</v>
      </c>
      <c r="C7624" s="5" t="s">
        <v>2849</v>
      </c>
      <c r="D7624" s="6" t="str">
        <f t="shared" si="1"/>
        <v>person2623@demo.invalid</v>
      </c>
      <c r="E7624" s="6" t="str">
        <f t="shared" si="2"/>
        <v>BASIC_OK</v>
      </c>
      <c r="F7624" s="6" t="str">
        <f>IF(E7624&lt;&gt;"BASIC_OK","REVIEW",IF(RIGHT(D7624,LEN(LOWER(TRIM('Audit summary'!$B$16)))+1)="@"&amp;LOWER(TRIM('Audit summary'!$B$16)),"INTERNAL","EXTERNAL"))</f>
        <v>INTERNAL</v>
      </c>
      <c r="G7624" s="6">
        <f t="shared" si="3"/>
        <v>0</v>
      </c>
      <c r="H7624" s="6">
        <f t="shared" si="4"/>
        <v>1</v>
      </c>
      <c r="I7624" s="6" t="str">
        <f>IF(OR(A7624="",COUNTIF('Message audit'!$A$2:$A$201,A7624)=0,AND(B7624&lt;&gt;"To",B7624&lt;&gt;"CC",B7624&lt;&gt;"BCC"),E7624&lt;&gt;"BASIC_OK"),"REVIEW","OK")</f>
        <v>OK</v>
      </c>
    </row>
    <row r="7625">
      <c r="A7625" s="5" t="s">
        <v>298</v>
      </c>
      <c r="B7625" s="5" t="s">
        <v>21</v>
      </c>
      <c r="C7625" s="5" t="s">
        <v>2850</v>
      </c>
      <c r="D7625" s="6" t="str">
        <f t="shared" si="1"/>
        <v>person2624@demo.invalid</v>
      </c>
      <c r="E7625" s="6" t="str">
        <f t="shared" si="2"/>
        <v>BASIC_OK</v>
      </c>
      <c r="F7625" s="6" t="str">
        <f>IF(E7625&lt;&gt;"BASIC_OK","REVIEW",IF(RIGHT(D7625,LEN(LOWER(TRIM('Audit summary'!$B$16)))+1)="@"&amp;LOWER(TRIM('Audit summary'!$B$16)),"INTERNAL","EXTERNAL"))</f>
        <v>INTERNAL</v>
      </c>
      <c r="G7625" s="6">
        <f t="shared" si="3"/>
        <v>0</v>
      </c>
      <c r="H7625" s="6">
        <f t="shared" si="4"/>
        <v>1</v>
      </c>
      <c r="I7625" s="6" t="str">
        <f>IF(OR(A7625="",COUNTIF('Message audit'!$A$2:$A$201,A7625)=0,AND(B7625&lt;&gt;"To",B7625&lt;&gt;"CC",B7625&lt;&gt;"BCC"),E7625&lt;&gt;"BASIC_OK"),"REVIEW","OK")</f>
        <v>OK</v>
      </c>
    </row>
    <row r="7626">
      <c r="A7626" s="5" t="s">
        <v>298</v>
      </c>
      <c r="B7626" s="5" t="s">
        <v>50</v>
      </c>
      <c r="C7626" s="5" t="s">
        <v>2851</v>
      </c>
      <c r="D7626" s="6" t="str">
        <f t="shared" si="1"/>
        <v>person2625@example.org</v>
      </c>
      <c r="E7626" s="6" t="str">
        <f t="shared" si="2"/>
        <v>BASIC_OK</v>
      </c>
      <c r="F7626" s="6" t="str">
        <f>IF(E7626&lt;&gt;"BASIC_OK","REVIEW",IF(RIGHT(D7626,LEN(LOWER(TRIM('Audit summary'!$B$16)))+1)="@"&amp;LOWER(TRIM('Audit summary'!$B$16)),"INTERNAL","EXTERNAL"))</f>
        <v>EXTERNAL</v>
      </c>
      <c r="G7626" s="6">
        <f t="shared" si="3"/>
        <v>0</v>
      </c>
      <c r="H7626" s="6">
        <f t="shared" si="4"/>
        <v>1</v>
      </c>
      <c r="I7626" s="6" t="str">
        <f>IF(OR(A7626="",COUNTIF('Message audit'!$A$2:$A$201,A7626)=0,AND(B7626&lt;&gt;"To",B7626&lt;&gt;"CC",B7626&lt;&gt;"BCC"),E7626&lt;&gt;"BASIC_OK"),"REVIEW","OK")</f>
        <v>OK</v>
      </c>
    </row>
    <row r="7627">
      <c r="A7627" s="5" t="s">
        <v>298</v>
      </c>
      <c r="B7627" s="5" t="s">
        <v>65</v>
      </c>
      <c r="C7627" s="5" t="s">
        <v>2852</v>
      </c>
      <c r="D7627" s="6" t="str">
        <f t="shared" si="1"/>
        <v>person2626@demo.invalid</v>
      </c>
      <c r="E7627" s="6" t="str">
        <f t="shared" si="2"/>
        <v>BASIC_OK</v>
      </c>
      <c r="F7627" s="6" t="str">
        <f>IF(E7627&lt;&gt;"BASIC_OK","REVIEW",IF(RIGHT(D7627,LEN(LOWER(TRIM('Audit summary'!$B$16)))+1)="@"&amp;LOWER(TRIM('Audit summary'!$B$16)),"INTERNAL","EXTERNAL"))</f>
        <v>INTERNAL</v>
      </c>
      <c r="G7627" s="6">
        <f t="shared" si="3"/>
        <v>0</v>
      </c>
      <c r="H7627" s="6">
        <f t="shared" si="4"/>
        <v>1</v>
      </c>
      <c r="I7627" s="6" t="str">
        <f>IF(OR(A7627="",COUNTIF('Message audit'!$A$2:$A$201,A7627)=0,AND(B7627&lt;&gt;"To",B7627&lt;&gt;"CC",B7627&lt;&gt;"BCC"),E7627&lt;&gt;"BASIC_OK"),"REVIEW","OK")</f>
        <v>OK</v>
      </c>
    </row>
    <row r="7628">
      <c r="A7628" s="5" t="s">
        <v>298</v>
      </c>
      <c r="B7628" s="5" t="s">
        <v>21</v>
      </c>
      <c r="C7628" s="5" t="s">
        <v>2853</v>
      </c>
      <c r="D7628" s="6" t="str">
        <f t="shared" si="1"/>
        <v>person2627@demo.invalid</v>
      </c>
      <c r="E7628" s="6" t="str">
        <f t="shared" si="2"/>
        <v>BASIC_OK</v>
      </c>
      <c r="F7628" s="6" t="str">
        <f>IF(E7628&lt;&gt;"BASIC_OK","REVIEW",IF(RIGHT(D7628,LEN(LOWER(TRIM('Audit summary'!$B$16)))+1)="@"&amp;LOWER(TRIM('Audit summary'!$B$16)),"INTERNAL","EXTERNAL"))</f>
        <v>INTERNAL</v>
      </c>
      <c r="G7628" s="6">
        <f t="shared" si="3"/>
        <v>0</v>
      </c>
      <c r="H7628" s="6">
        <f t="shared" si="4"/>
        <v>1</v>
      </c>
      <c r="I7628" s="6" t="str">
        <f>IF(OR(A7628="",COUNTIF('Message audit'!$A$2:$A$201,A7628)=0,AND(B7628&lt;&gt;"To",B7628&lt;&gt;"CC",B7628&lt;&gt;"BCC"),E7628&lt;&gt;"BASIC_OK"),"REVIEW","OK")</f>
        <v>OK</v>
      </c>
    </row>
    <row r="7629">
      <c r="A7629" s="5" t="s">
        <v>298</v>
      </c>
      <c r="B7629" s="5" t="s">
        <v>50</v>
      </c>
      <c r="C7629" s="5" t="s">
        <v>2854</v>
      </c>
      <c r="D7629" s="6" t="str">
        <f t="shared" si="1"/>
        <v>person2628@demo.invalid</v>
      </c>
      <c r="E7629" s="6" t="str">
        <f t="shared" si="2"/>
        <v>BASIC_OK</v>
      </c>
      <c r="F7629" s="6" t="str">
        <f>IF(E7629&lt;&gt;"BASIC_OK","REVIEW",IF(RIGHT(D7629,LEN(LOWER(TRIM('Audit summary'!$B$16)))+1)="@"&amp;LOWER(TRIM('Audit summary'!$B$16)),"INTERNAL","EXTERNAL"))</f>
        <v>INTERNAL</v>
      </c>
      <c r="G7629" s="6">
        <f t="shared" si="3"/>
        <v>0</v>
      </c>
      <c r="H7629" s="6">
        <f t="shared" si="4"/>
        <v>1</v>
      </c>
      <c r="I7629" s="6" t="str">
        <f>IF(OR(A7629="",COUNTIF('Message audit'!$A$2:$A$201,A7629)=0,AND(B7629&lt;&gt;"To",B7629&lt;&gt;"CC",B7629&lt;&gt;"BCC"),E7629&lt;&gt;"BASIC_OK"),"REVIEW","OK")</f>
        <v>OK</v>
      </c>
    </row>
    <row r="7630">
      <c r="A7630" s="5" t="s">
        <v>298</v>
      </c>
      <c r="B7630" s="5" t="s">
        <v>65</v>
      </c>
      <c r="C7630" s="5" t="s">
        <v>2855</v>
      </c>
      <c r="D7630" s="6" t="str">
        <f t="shared" si="1"/>
        <v>person2629@demo.invalid</v>
      </c>
      <c r="E7630" s="6" t="str">
        <f t="shared" si="2"/>
        <v>BASIC_OK</v>
      </c>
      <c r="F7630" s="6" t="str">
        <f>IF(E7630&lt;&gt;"BASIC_OK","REVIEW",IF(RIGHT(D7630,LEN(LOWER(TRIM('Audit summary'!$B$16)))+1)="@"&amp;LOWER(TRIM('Audit summary'!$B$16)),"INTERNAL","EXTERNAL"))</f>
        <v>INTERNAL</v>
      </c>
      <c r="G7630" s="6">
        <f t="shared" si="3"/>
        <v>0</v>
      </c>
      <c r="H7630" s="6">
        <f t="shared" si="4"/>
        <v>1</v>
      </c>
      <c r="I7630" s="6" t="str">
        <f>IF(OR(A7630="",COUNTIF('Message audit'!$A$2:$A$201,A7630)=0,AND(B7630&lt;&gt;"To",B7630&lt;&gt;"CC",B7630&lt;&gt;"BCC"),E7630&lt;&gt;"BASIC_OK"),"REVIEW","OK")</f>
        <v>OK</v>
      </c>
    </row>
    <row r="7631">
      <c r="A7631" s="5" t="s">
        <v>298</v>
      </c>
      <c r="B7631" s="5" t="s">
        <v>21</v>
      </c>
      <c r="C7631" s="5" t="s">
        <v>2856</v>
      </c>
      <c r="D7631" s="6" t="str">
        <f t="shared" si="1"/>
        <v>person2630@example.org</v>
      </c>
      <c r="E7631" s="6" t="str">
        <f t="shared" si="2"/>
        <v>BASIC_OK</v>
      </c>
      <c r="F7631" s="6" t="str">
        <f>IF(E7631&lt;&gt;"BASIC_OK","REVIEW",IF(RIGHT(D7631,LEN(LOWER(TRIM('Audit summary'!$B$16)))+1)="@"&amp;LOWER(TRIM('Audit summary'!$B$16)),"INTERNAL","EXTERNAL"))</f>
        <v>EXTERNAL</v>
      </c>
      <c r="G7631" s="6">
        <f t="shared" si="3"/>
        <v>0</v>
      </c>
      <c r="H7631" s="6">
        <f t="shared" si="4"/>
        <v>1</v>
      </c>
      <c r="I7631" s="6" t="str">
        <f>IF(OR(A7631="",COUNTIF('Message audit'!$A$2:$A$201,A7631)=0,AND(B7631&lt;&gt;"To",B7631&lt;&gt;"CC",B7631&lt;&gt;"BCC"),E7631&lt;&gt;"BASIC_OK"),"REVIEW","OK")</f>
        <v>OK</v>
      </c>
    </row>
    <row r="7632">
      <c r="A7632" s="5" t="s">
        <v>298</v>
      </c>
      <c r="B7632" s="5" t="s">
        <v>50</v>
      </c>
      <c r="C7632" s="5" t="s">
        <v>2857</v>
      </c>
      <c r="D7632" s="6" t="str">
        <f t="shared" si="1"/>
        <v>person2631@demo.invalid</v>
      </c>
      <c r="E7632" s="6" t="str">
        <f t="shared" si="2"/>
        <v>BASIC_OK</v>
      </c>
      <c r="F7632" s="6" t="str">
        <f>IF(E7632&lt;&gt;"BASIC_OK","REVIEW",IF(RIGHT(D7632,LEN(LOWER(TRIM('Audit summary'!$B$16)))+1)="@"&amp;LOWER(TRIM('Audit summary'!$B$16)),"INTERNAL","EXTERNAL"))</f>
        <v>INTERNAL</v>
      </c>
      <c r="G7632" s="6">
        <f t="shared" si="3"/>
        <v>0</v>
      </c>
      <c r="H7632" s="6">
        <f t="shared" si="4"/>
        <v>1</v>
      </c>
      <c r="I7632" s="6" t="str">
        <f>IF(OR(A7632="",COUNTIF('Message audit'!$A$2:$A$201,A7632)=0,AND(B7632&lt;&gt;"To",B7632&lt;&gt;"CC",B7632&lt;&gt;"BCC"),E7632&lt;&gt;"BASIC_OK"),"REVIEW","OK")</f>
        <v>OK</v>
      </c>
    </row>
    <row r="7633">
      <c r="A7633" s="5" t="s">
        <v>298</v>
      </c>
      <c r="B7633" s="5" t="s">
        <v>65</v>
      </c>
      <c r="C7633" s="5" t="s">
        <v>2858</v>
      </c>
      <c r="D7633" s="6" t="str">
        <f t="shared" si="1"/>
        <v>person2632@demo.invalid</v>
      </c>
      <c r="E7633" s="6" t="str">
        <f t="shared" si="2"/>
        <v>BASIC_OK</v>
      </c>
      <c r="F7633" s="6" t="str">
        <f>IF(E7633&lt;&gt;"BASIC_OK","REVIEW",IF(RIGHT(D7633,LEN(LOWER(TRIM('Audit summary'!$B$16)))+1)="@"&amp;LOWER(TRIM('Audit summary'!$B$16)),"INTERNAL","EXTERNAL"))</f>
        <v>INTERNAL</v>
      </c>
      <c r="G7633" s="6">
        <f t="shared" si="3"/>
        <v>0</v>
      </c>
      <c r="H7633" s="6">
        <f t="shared" si="4"/>
        <v>1</v>
      </c>
      <c r="I7633" s="6" t="str">
        <f>IF(OR(A7633="",COUNTIF('Message audit'!$A$2:$A$201,A7633)=0,AND(B7633&lt;&gt;"To",B7633&lt;&gt;"CC",B7633&lt;&gt;"BCC"),E7633&lt;&gt;"BASIC_OK"),"REVIEW","OK")</f>
        <v>OK</v>
      </c>
    </row>
    <row r="7634">
      <c r="A7634" s="5" t="s">
        <v>298</v>
      </c>
      <c r="B7634" s="5" t="s">
        <v>21</v>
      </c>
      <c r="C7634" s="5" t="s">
        <v>2859</v>
      </c>
      <c r="D7634" s="6" t="str">
        <f t="shared" si="1"/>
        <v>person2633@demo.invalid</v>
      </c>
      <c r="E7634" s="6" t="str">
        <f t="shared" si="2"/>
        <v>BASIC_OK</v>
      </c>
      <c r="F7634" s="6" t="str">
        <f>IF(E7634&lt;&gt;"BASIC_OK","REVIEW",IF(RIGHT(D7634,LEN(LOWER(TRIM('Audit summary'!$B$16)))+1)="@"&amp;LOWER(TRIM('Audit summary'!$B$16)),"INTERNAL","EXTERNAL"))</f>
        <v>INTERNAL</v>
      </c>
      <c r="G7634" s="6">
        <f t="shared" si="3"/>
        <v>0</v>
      </c>
      <c r="H7634" s="6">
        <f t="shared" si="4"/>
        <v>1</v>
      </c>
      <c r="I7634" s="6" t="str">
        <f>IF(OR(A7634="",COUNTIF('Message audit'!$A$2:$A$201,A7634)=0,AND(B7634&lt;&gt;"To",B7634&lt;&gt;"CC",B7634&lt;&gt;"BCC"),E7634&lt;&gt;"BASIC_OK"),"REVIEW","OK")</f>
        <v>OK</v>
      </c>
    </row>
    <row r="7635">
      <c r="A7635" s="5" t="s">
        <v>298</v>
      </c>
      <c r="B7635" s="5" t="s">
        <v>50</v>
      </c>
      <c r="C7635" s="5" t="s">
        <v>2860</v>
      </c>
      <c r="D7635" s="6" t="str">
        <f t="shared" si="1"/>
        <v>person2634@demo.invalid</v>
      </c>
      <c r="E7635" s="6" t="str">
        <f t="shared" si="2"/>
        <v>BASIC_OK</v>
      </c>
      <c r="F7635" s="6" t="str">
        <f>IF(E7635&lt;&gt;"BASIC_OK","REVIEW",IF(RIGHT(D7635,LEN(LOWER(TRIM('Audit summary'!$B$16)))+1)="@"&amp;LOWER(TRIM('Audit summary'!$B$16)),"INTERNAL","EXTERNAL"))</f>
        <v>INTERNAL</v>
      </c>
      <c r="G7635" s="6">
        <f t="shared" si="3"/>
        <v>0</v>
      </c>
      <c r="H7635" s="6">
        <f t="shared" si="4"/>
        <v>1</v>
      </c>
      <c r="I7635" s="6" t="str">
        <f>IF(OR(A7635="",COUNTIF('Message audit'!$A$2:$A$201,A7635)=0,AND(B7635&lt;&gt;"To",B7635&lt;&gt;"CC",B7635&lt;&gt;"BCC"),E7635&lt;&gt;"BASIC_OK"),"REVIEW","OK")</f>
        <v>OK</v>
      </c>
    </row>
    <row r="7636">
      <c r="A7636" s="5" t="s">
        <v>298</v>
      </c>
      <c r="B7636" s="5" t="s">
        <v>65</v>
      </c>
      <c r="C7636" s="5" t="s">
        <v>2861</v>
      </c>
      <c r="D7636" s="6" t="str">
        <f t="shared" si="1"/>
        <v>person2635@example.org</v>
      </c>
      <c r="E7636" s="6" t="str">
        <f t="shared" si="2"/>
        <v>BASIC_OK</v>
      </c>
      <c r="F7636" s="6" t="str">
        <f>IF(E7636&lt;&gt;"BASIC_OK","REVIEW",IF(RIGHT(D7636,LEN(LOWER(TRIM('Audit summary'!$B$16)))+1)="@"&amp;LOWER(TRIM('Audit summary'!$B$16)),"INTERNAL","EXTERNAL"))</f>
        <v>EXTERNAL</v>
      </c>
      <c r="G7636" s="6">
        <f t="shared" si="3"/>
        <v>0</v>
      </c>
      <c r="H7636" s="6">
        <f t="shared" si="4"/>
        <v>1</v>
      </c>
      <c r="I7636" s="6" t="str">
        <f>IF(OR(A7636="",COUNTIF('Message audit'!$A$2:$A$201,A7636)=0,AND(B7636&lt;&gt;"To",B7636&lt;&gt;"CC",B7636&lt;&gt;"BCC"),E7636&lt;&gt;"BASIC_OK"),"REVIEW","OK")</f>
        <v>OK</v>
      </c>
    </row>
    <row r="7637">
      <c r="A7637" s="5" t="s">
        <v>298</v>
      </c>
      <c r="B7637" s="5" t="s">
        <v>21</v>
      </c>
      <c r="C7637" s="5" t="s">
        <v>2862</v>
      </c>
      <c r="D7637" s="6" t="str">
        <f t="shared" si="1"/>
        <v>person2636@demo.invalid</v>
      </c>
      <c r="E7637" s="6" t="str">
        <f t="shared" si="2"/>
        <v>BASIC_OK</v>
      </c>
      <c r="F7637" s="6" t="str">
        <f>IF(E7637&lt;&gt;"BASIC_OK","REVIEW",IF(RIGHT(D7637,LEN(LOWER(TRIM('Audit summary'!$B$16)))+1)="@"&amp;LOWER(TRIM('Audit summary'!$B$16)),"INTERNAL","EXTERNAL"))</f>
        <v>INTERNAL</v>
      </c>
      <c r="G7637" s="6">
        <f t="shared" si="3"/>
        <v>0</v>
      </c>
      <c r="H7637" s="6">
        <f t="shared" si="4"/>
        <v>1</v>
      </c>
      <c r="I7637" s="6" t="str">
        <f>IF(OR(A7637="",COUNTIF('Message audit'!$A$2:$A$201,A7637)=0,AND(B7637&lt;&gt;"To",B7637&lt;&gt;"CC",B7637&lt;&gt;"BCC"),E7637&lt;&gt;"BASIC_OK"),"REVIEW","OK")</f>
        <v>OK</v>
      </c>
    </row>
    <row r="7638">
      <c r="A7638" s="5" t="s">
        <v>298</v>
      </c>
      <c r="B7638" s="5" t="s">
        <v>50</v>
      </c>
      <c r="C7638" s="5" t="s">
        <v>2863</v>
      </c>
      <c r="D7638" s="6" t="str">
        <f t="shared" si="1"/>
        <v>person2637@demo.invalid</v>
      </c>
      <c r="E7638" s="6" t="str">
        <f t="shared" si="2"/>
        <v>BASIC_OK</v>
      </c>
      <c r="F7638" s="6" t="str">
        <f>IF(E7638&lt;&gt;"BASIC_OK","REVIEW",IF(RIGHT(D7638,LEN(LOWER(TRIM('Audit summary'!$B$16)))+1)="@"&amp;LOWER(TRIM('Audit summary'!$B$16)),"INTERNAL","EXTERNAL"))</f>
        <v>INTERNAL</v>
      </c>
      <c r="G7638" s="6">
        <f t="shared" si="3"/>
        <v>0</v>
      </c>
      <c r="H7638" s="6">
        <f t="shared" si="4"/>
        <v>1</v>
      </c>
      <c r="I7638" s="6" t="str">
        <f>IF(OR(A7638="",COUNTIF('Message audit'!$A$2:$A$201,A7638)=0,AND(B7638&lt;&gt;"To",B7638&lt;&gt;"CC",B7638&lt;&gt;"BCC"),E7638&lt;&gt;"BASIC_OK"),"REVIEW","OK")</f>
        <v>OK</v>
      </c>
    </row>
    <row r="7639">
      <c r="A7639" s="5" t="s">
        <v>298</v>
      </c>
      <c r="B7639" s="5" t="s">
        <v>65</v>
      </c>
      <c r="C7639" s="5" t="s">
        <v>2864</v>
      </c>
      <c r="D7639" s="6" t="str">
        <f t="shared" si="1"/>
        <v>person2638@demo.invalid</v>
      </c>
      <c r="E7639" s="6" t="str">
        <f t="shared" si="2"/>
        <v>BASIC_OK</v>
      </c>
      <c r="F7639" s="6" t="str">
        <f>IF(E7639&lt;&gt;"BASIC_OK","REVIEW",IF(RIGHT(D7639,LEN(LOWER(TRIM('Audit summary'!$B$16)))+1)="@"&amp;LOWER(TRIM('Audit summary'!$B$16)),"INTERNAL","EXTERNAL"))</f>
        <v>INTERNAL</v>
      </c>
      <c r="G7639" s="6">
        <f t="shared" si="3"/>
        <v>0</v>
      </c>
      <c r="H7639" s="6">
        <f t="shared" si="4"/>
        <v>1</v>
      </c>
      <c r="I7639" s="6" t="str">
        <f>IF(OR(A7639="",COUNTIF('Message audit'!$A$2:$A$201,A7639)=0,AND(B7639&lt;&gt;"To",B7639&lt;&gt;"CC",B7639&lt;&gt;"BCC"),E7639&lt;&gt;"BASIC_OK"),"REVIEW","OK")</f>
        <v>OK</v>
      </c>
    </row>
    <row r="7640">
      <c r="A7640" s="5" t="s">
        <v>298</v>
      </c>
      <c r="B7640" s="5" t="s">
        <v>21</v>
      </c>
      <c r="C7640" s="5" t="s">
        <v>2865</v>
      </c>
      <c r="D7640" s="6" t="str">
        <f t="shared" si="1"/>
        <v>person2639@demo.invalid</v>
      </c>
      <c r="E7640" s="6" t="str">
        <f t="shared" si="2"/>
        <v>BASIC_OK</v>
      </c>
      <c r="F7640" s="6" t="str">
        <f>IF(E7640&lt;&gt;"BASIC_OK","REVIEW",IF(RIGHT(D7640,LEN(LOWER(TRIM('Audit summary'!$B$16)))+1)="@"&amp;LOWER(TRIM('Audit summary'!$B$16)),"INTERNAL","EXTERNAL"))</f>
        <v>INTERNAL</v>
      </c>
      <c r="G7640" s="6">
        <f t="shared" si="3"/>
        <v>0</v>
      </c>
      <c r="H7640" s="6">
        <f t="shared" si="4"/>
        <v>1</v>
      </c>
      <c r="I7640" s="6" t="str">
        <f>IF(OR(A7640="",COUNTIF('Message audit'!$A$2:$A$201,A7640)=0,AND(B7640&lt;&gt;"To",B7640&lt;&gt;"CC",B7640&lt;&gt;"BCC"),E7640&lt;&gt;"BASIC_OK"),"REVIEW","OK")</f>
        <v>OK</v>
      </c>
    </row>
    <row r="7641">
      <c r="A7641" s="5" t="s">
        <v>298</v>
      </c>
      <c r="B7641" s="5" t="s">
        <v>50</v>
      </c>
      <c r="C7641" s="5" t="s">
        <v>2866</v>
      </c>
      <c r="D7641" s="6" t="str">
        <f t="shared" si="1"/>
        <v>person2640@example.org</v>
      </c>
      <c r="E7641" s="6" t="str">
        <f t="shared" si="2"/>
        <v>BASIC_OK</v>
      </c>
      <c r="F7641" s="6" t="str">
        <f>IF(E7641&lt;&gt;"BASIC_OK","REVIEW",IF(RIGHT(D7641,LEN(LOWER(TRIM('Audit summary'!$B$16)))+1)="@"&amp;LOWER(TRIM('Audit summary'!$B$16)),"INTERNAL","EXTERNAL"))</f>
        <v>EXTERNAL</v>
      </c>
      <c r="G7641" s="6">
        <f t="shared" si="3"/>
        <v>0</v>
      </c>
      <c r="H7641" s="6">
        <f t="shared" si="4"/>
        <v>1</v>
      </c>
      <c r="I7641" s="6" t="str">
        <f>IF(OR(A7641="",COUNTIF('Message audit'!$A$2:$A$201,A7641)=0,AND(B7641&lt;&gt;"To",B7641&lt;&gt;"CC",B7641&lt;&gt;"BCC"),E7641&lt;&gt;"BASIC_OK"),"REVIEW","OK")</f>
        <v>OK</v>
      </c>
    </row>
    <row r="7642">
      <c r="A7642" s="5" t="s">
        <v>298</v>
      </c>
      <c r="B7642" s="5" t="s">
        <v>65</v>
      </c>
      <c r="C7642" s="5" t="s">
        <v>2867</v>
      </c>
      <c r="D7642" s="6" t="str">
        <f t="shared" si="1"/>
        <v>person2641@demo.invalid</v>
      </c>
      <c r="E7642" s="6" t="str">
        <f t="shared" si="2"/>
        <v>BASIC_OK</v>
      </c>
      <c r="F7642" s="6" t="str">
        <f>IF(E7642&lt;&gt;"BASIC_OK","REVIEW",IF(RIGHT(D7642,LEN(LOWER(TRIM('Audit summary'!$B$16)))+1)="@"&amp;LOWER(TRIM('Audit summary'!$B$16)),"INTERNAL","EXTERNAL"))</f>
        <v>INTERNAL</v>
      </c>
      <c r="G7642" s="6">
        <f t="shared" si="3"/>
        <v>0</v>
      </c>
      <c r="H7642" s="6">
        <f t="shared" si="4"/>
        <v>1</v>
      </c>
      <c r="I7642" s="6" t="str">
        <f>IF(OR(A7642="",COUNTIF('Message audit'!$A$2:$A$201,A7642)=0,AND(B7642&lt;&gt;"To",B7642&lt;&gt;"CC",B7642&lt;&gt;"BCC"),E7642&lt;&gt;"BASIC_OK"),"REVIEW","OK")</f>
        <v>OK</v>
      </c>
    </row>
    <row r="7643">
      <c r="A7643" s="5" t="s">
        <v>298</v>
      </c>
      <c r="B7643" s="5" t="s">
        <v>21</v>
      </c>
      <c r="C7643" s="5" t="s">
        <v>2868</v>
      </c>
      <c r="D7643" s="6" t="str">
        <f t="shared" si="1"/>
        <v>person2642@demo.invalid</v>
      </c>
      <c r="E7643" s="6" t="str">
        <f t="shared" si="2"/>
        <v>BASIC_OK</v>
      </c>
      <c r="F7643" s="6" t="str">
        <f>IF(E7643&lt;&gt;"BASIC_OK","REVIEW",IF(RIGHT(D7643,LEN(LOWER(TRIM('Audit summary'!$B$16)))+1)="@"&amp;LOWER(TRIM('Audit summary'!$B$16)),"INTERNAL","EXTERNAL"))</f>
        <v>INTERNAL</v>
      </c>
      <c r="G7643" s="6">
        <f t="shared" si="3"/>
        <v>0</v>
      </c>
      <c r="H7643" s="6">
        <f t="shared" si="4"/>
        <v>1</v>
      </c>
      <c r="I7643" s="6" t="str">
        <f>IF(OR(A7643="",COUNTIF('Message audit'!$A$2:$A$201,A7643)=0,AND(B7643&lt;&gt;"To",B7643&lt;&gt;"CC",B7643&lt;&gt;"BCC"),E7643&lt;&gt;"BASIC_OK"),"REVIEW","OK")</f>
        <v>OK</v>
      </c>
    </row>
    <row r="7644">
      <c r="A7644" s="5" t="s">
        <v>298</v>
      </c>
      <c r="B7644" s="5" t="s">
        <v>50</v>
      </c>
      <c r="C7644" s="5" t="s">
        <v>2869</v>
      </c>
      <c r="D7644" s="6" t="str">
        <f t="shared" si="1"/>
        <v>person2643@demo.invalid</v>
      </c>
      <c r="E7644" s="6" t="str">
        <f t="shared" si="2"/>
        <v>BASIC_OK</v>
      </c>
      <c r="F7644" s="6" t="str">
        <f>IF(E7644&lt;&gt;"BASIC_OK","REVIEW",IF(RIGHT(D7644,LEN(LOWER(TRIM('Audit summary'!$B$16)))+1)="@"&amp;LOWER(TRIM('Audit summary'!$B$16)),"INTERNAL","EXTERNAL"))</f>
        <v>INTERNAL</v>
      </c>
      <c r="G7644" s="6">
        <f t="shared" si="3"/>
        <v>0</v>
      </c>
      <c r="H7644" s="6">
        <f t="shared" si="4"/>
        <v>1</v>
      </c>
      <c r="I7644" s="6" t="str">
        <f>IF(OR(A7644="",COUNTIF('Message audit'!$A$2:$A$201,A7644)=0,AND(B7644&lt;&gt;"To",B7644&lt;&gt;"CC",B7644&lt;&gt;"BCC"),E7644&lt;&gt;"BASIC_OK"),"REVIEW","OK")</f>
        <v>OK</v>
      </c>
    </row>
    <row r="7645">
      <c r="A7645" s="5" t="s">
        <v>298</v>
      </c>
      <c r="B7645" s="5" t="s">
        <v>65</v>
      </c>
      <c r="C7645" s="5" t="s">
        <v>2870</v>
      </c>
      <c r="D7645" s="6" t="str">
        <f t="shared" si="1"/>
        <v>person2644@demo.invalid</v>
      </c>
      <c r="E7645" s="6" t="str">
        <f t="shared" si="2"/>
        <v>BASIC_OK</v>
      </c>
      <c r="F7645" s="6" t="str">
        <f>IF(E7645&lt;&gt;"BASIC_OK","REVIEW",IF(RIGHT(D7645,LEN(LOWER(TRIM('Audit summary'!$B$16)))+1)="@"&amp;LOWER(TRIM('Audit summary'!$B$16)),"INTERNAL","EXTERNAL"))</f>
        <v>INTERNAL</v>
      </c>
      <c r="G7645" s="6">
        <f t="shared" si="3"/>
        <v>0</v>
      </c>
      <c r="H7645" s="6">
        <f t="shared" si="4"/>
        <v>1</v>
      </c>
      <c r="I7645" s="6" t="str">
        <f>IF(OR(A7645="",COUNTIF('Message audit'!$A$2:$A$201,A7645)=0,AND(B7645&lt;&gt;"To",B7645&lt;&gt;"CC",B7645&lt;&gt;"BCC"),E7645&lt;&gt;"BASIC_OK"),"REVIEW","OK")</f>
        <v>OK</v>
      </c>
    </row>
    <row r="7646">
      <c r="A7646" s="5" t="s">
        <v>298</v>
      </c>
      <c r="B7646" s="5" t="s">
        <v>21</v>
      </c>
      <c r="C7646" s="5" t="s">
        <v>2871</v>
      </c>
      <c r="D7646" s="6" t="str">
        <f t="shared" si="1"/>
        <v>person2645@example.org</v>
      </c>
      <c r="E7646" s="6" t="str">
        <f t="shared" si="2"/>
        <v>BASIC_OK</v>
      </c>
      <c r="F7646" s="6" t="str">
        <f>IF(E7646&lt;&gt;"BASIC_OK","REVIEW",IF(RIGHT(D7646,LEN(LOWER(TRIM('Audit summary'!$B$16)))+1)="@"&amp;LOWER(TRIM('Audit summary'!$B$16)),"INTERNAL","EXTERNAL"))</f>
        <v>EXTERNAL</v>
      </c>
      <c r="G7646" s="6">
        <f t="shared" si="3"/>
        <v>0</v>
      </c>
      <c r="H7646" s="6">
        <f t="shared" si="4"/>
        <v>1</v>
      </c>
      <c r="I7646" s="6" t="str">
        <f>IF(OR(A7646="",COUNTIF('Message audit'!$A$2:$A$201,A7646)=0,AND(B7646&lt;&gt;"To",B7646&lt;&gt;"CC",B7646&lt;&gt;"BCC"),E7646&lt;&gt;"BASIC_OK"),"REVIEW","OK")</f>
        <v>OK</v>
      </c>
    </row>
    <row r="7647">
      <c r="A7647" s="5" t="s">
        <v>298</v>
      </c>
      <c r="B7647" s="5" t="s">
        <v>50</v>
      </c>
      <c r="C7647" s="5" t="s">
        <v>2872</v>
      </c>
      <c r="D7647" s="6" t="str">
        <f t="shared" si="1"/>
        <v>person2646@demo.invalid</v>
      </c>
      <c r="E7647" s="6" t="str">
        <f t="shared" si="2"/>
        <v>BASIC_OK</v>
      </c>
      <c r="F7647" s="6" t="str">
        <f>IF(E7647&lt;&gt;"BASIC_OK","REVIEW",IF(RIGHT(D7647,LEN(LOWER(TRIM('Audit summary'!$B$16)))+1)="@"&amp;LOWER(TRIM('Audit summary'!$B$16)),"INTERNAL","EXTERNAL"))</f>
        <v>INTERNAL</v>
      </c>
      <c r="G7647" s="6">
        <f t="shared" si="3"/>
        <v>0</v>
      </c>
      <c r="H7647" s="6">
        <f t="shared" si="4"/>
        <v>1</v>
      </c>
      <c r="I7647" s="6" t="str">
        <f>IF(OR(A7647="",COUNTIF('Message audit'!$A$2:$A$201,A7647)=0,AND(B7647&lt;&gt;"To",B7647&lt;&gt;"CC",B7647&lt;&gt;"BCC"),E7647&lt;&gt;"BASIC_OK"),"REVIEW","OK")</f>
        <v>OK</v>
      </c>
    </row>
    <row r="7648">
      <c r="A7648" s="5" t="s">
        <v>298</v>
      </c>
      <c r="B7648" s="5" t="s">
        <v>65</v>
      </c>
      <c r="C7648" s="5" t="s">
        <v>2873</v>
      </c>
      <c r="D7648" s="6" t="str">
        <f t="shared" si="1"/>
        <v>person2647@demo.invalid</v>
      </c>
      <c r="E7648" s="6" t="str">
        <f t="shared" si="2"/>
        <v>BASIC_OK</v>
      </c>
      <c r="F7648" s="6" t="str">
        <f>IF(E7648&lt;&gt;"BASIC_OK","REVIEW",IF(RIGHT(D7648,LEN(LOWER(TRIM('Audit summary'!$B$16)))+1)="@"&amp;LOWER(TRIM('Audit summary'!$B$16)),"INTERNAL","EXTERNAL"))</f>
        <v>INTERNAL</v>
      </c>
      <c r="G7648" s="6">
        <f t="shared" si="3"/>
        <v>0</v>
      </c>
      <c r="H7648" s="6">
        <f t="shared" si="4"/>
        <v>1</v>
      </c>
      <c r="I7648" s="6" t="str">
        <f>IF(OR(A7648="",COUNTIF('Message audit'!$A$2:$A$201,A7648)=0,AND(B7648&lt;&gt;"To",B7648&lt;&gt;"CC",B7648&lt;&gt;"BCC"),E7648&lt;&gt;"BASIC_OK"),"REVIEW","OK")</f>
        <v>OK</v>
      </c>
    </row>
    <row r="7649">
      <c r="A7649" s="5" t="s">
        <v>298</v>
      </c>
      <c r="B7649" s="5" t="s">
        <v>21</v>
      </c>
      <c r="C7649" s="5" t="s">
        <v>2874</v>
      </c>
      <c r="D7649" s="6" t="str">
        <f t="shared" si="1"/>
        <v>person2648@demo.invalid</v>
      </c>
      <c r="E7649" s="6" t="str">
        <f t="shared" si="2"/>
        <v>BASIC_OK</v>
      </c>
      <c r="F7649" s="6" t="str">
        <f>IF(E7649&lt;&gt;"BASIC_OK","REVIEW",IF(RIGHT(D7649,LEN(LOWER(TRIM('Audit summary'!$B$16)))+1)="@"&amp;LOWER(TRIM('Audit summary'!$B$16)),"INTERNAL","EXTERNAL"))</f>
        <v>INTERNAL</v>
      </c>
      <c r="G7649" s="6">
        <f t="shared" si="3"/>
        <v>0</v>
      </c>
      <c r="H7649" s="6">
        <f t="shared" si="4"/>
        <v>1</v>
      </c>
      <c r="I7649" s="6" t="str">
        <f>IF(OR(A7649="",COUNTIF('Message audit'!$A$2:$A$201,A7649)=0,AND(B7649&lt;&gt;"To",B7649&lt;&gt;"CC",B7649&lt;&gt;"BCC"),E7649&lt;&gt;"BASIC_OK"),"REVIEW","OK")</f>
        <v>OK</v>
      </c>
    </row>
    <row r="7650">
      <c r="A7650" s="5" t="s">
        <v>298</v>
      </c>
      <c r="B7650" s="5" t="s">
        <v>50</v>
      </c>
      <c r="C7650" s="5" t="s">
        <v>2875</v>
      </c>
      <c r="D7650" s="6" t="str">
        <f t="shared" si="1"/>
        <v>person2649@demo.invalid</v>
      </c>
      <c r="E7650" s="6" t="str">
        <f t="shared" si="2"/>
        <v>BASIC_OK</v>
      </c>
      <c r="F7650" s="6" t="str">
        <f>IF(E7650&lt;&gt;"BASIC_OK","REVIEW",IF(RIGHT(D7650,LEN(LOWER(TRIM('Audit summary'!$B$16)))+1)="@"&amp;LOWER(TRIM('Audit summary'!$B$16)),"INTERNAL","EXTERNAL"))</f>
        <v>INTERNAL</v>
      </c>
      <c r="G7650" s="6">
        <f t="shared" si="3"/>
        <v>0</v>
      </c>
      <c r="H7650" s="6">
        <f t="shared" si="4"/>
        <v>1</v>
      </c>
      <c r="I7650" s="6" t="str">
        <f>IF(OR(A7650="",COUNTIF('Message audit'!$A$2:$A$201,A7650)=0,AND(B7650&lt;&gt;"To",B7650&lt;&gt;"CC",B7650&lt;&gt;"BCC"),E7650&lt;&gt;"BASIC_OK"),"REVIEW","OK")</f>
        <v>OK</v>
      </c>
    </row>
    <row r="7651">
      <c r="A7651" s="5" t="s">
        <v>298</v>
      </c>
      <c r="B7651" s="5" t="s">
        <v>65</v>
      </c>
      <c r="C7651" s="5" t="s">
        <v>2876</v>
      </c>
      <c r="D7651" s="6" t="str">
        <f t="shared" si="1"/>
        <v>person2650@example.org</v>
      </c>
      <c r="E7651" s="6" t="str">
        <f t="shared" si="2"/>
        <v>BASIC_OK</v>
      </c>
      <c r="F7651" s="6" t="str">
        <f>IF(E7651&lt;&gt;"BASIC_OK","REVIEW",IF(RIGHT(D7651,LEN(LOWER(TRIM('Audit summary'!$B$16)))+1)="@"&amp;LOWER(TRIM('Audit summary'!$B$16)),"INTERNAL","EXTERNAL"))</f>
        <v>EXTERNAL</v>
      </c>
      <c r="G7651" s="6">
        <f t="shared" si="3"/>
        <v>0</v>
      </c>
      <c r="H7651" s="6">
        <f t="shared" si="4"/>
        <v>1</v>
      </c>
      <c r="I7651" s="6" t="str">
        <f>IF(OR(A7651="",COUNTIF('Message audit'!$A$2:$A$201,A7651)=0,AND(B7651&lt;&gt;"To",B7651&lt;&gt;"CC",B7651&lt;&gt;"BCC"),E7651&lt;&gt;"BASIC_OK"),"REVIEW","OK")</f>
        <v>OK</v>
      </c>
    </row>
    <row r="7652">
      <c r="A7652" s="5" t="s">
        <v>298</v>
      </c>
      <c r="B7652" s="5" t="s">
        <v>21</v>
      </c>
      <c r="C7652" s="5" t="s">
        <v>2877</v>
      </c>
      <c r="D7652" s="6" t="str">
        <f t="shared" si="1"/>
        <v>person2651@demo.invalid</v>
      </c>
      <c r="E7652" s="6" t="str">
        <f t="shared" si="2"/>
        <v>BASIC_OK</v>
      </c>
      <c r="F7652" s="6" t="str">
        <f>IF(E7652&lt;&gt;"BASIC_OK","REVIEW",IF(RIGHT(D7652,LEN(LOWER(TRIM('Audit summary'!$B$16)))+1)="@"&amp;LOWER(TRIM('Audit summary'!$B$16)),"INTERNAL","EXTERNAL"))</f>
        <v>INTERNAL</v>
      </c>
      <c r="G7652" s="6">
        <f t="shared" si="3"/>
        <v>0</v>
      </c>
      <c r="H7652" s="6">
        <f t="shared" si="4"/>
        <v>1</v>
      </c>
      <c r="I7652" s="6" t="str">
        <f>IF(OR(A7652="",COUNTIF('Message audit'!$A$2:$A$201,A7652)=0,AND(B7652&lt;&gt;"To",B7652&lt;&gt;"CC",B7652&lt;&gt;"BCC"),E7652&lt;&gt;"BASIC_OK"),"REVIEW","OK")</f>
        <v>OK</v>
      </c>
    </row>
    <row r="7653">
      <c r="A7653" s="5" t="s">
        <v>300</v>
      </c>
      <c r="B7653" s="5" t="s">
        <v>50</v>
      </c>
      <c r="C7653" s="5" t="s">
        <v>2878</v>
      </c>
      <c r="D7653" s="6" t="str">
        <f t="shared" si="1"/>
        <v>person2652@demo.invalid</v>
      </c>
      <c r="E7653" s="6" t="str">
        <f t="shared" si="2"/>
        <v>BASIC_OK</v>
      </c>
      <c r="F7653" s="6" t="str">
        <f>IF(E7653&lt;&gt;"BASIC_OK","REVIEW",IF(RIGHT(D7653,LEN(LOWER(TRIM('Audit summary'!$B$16)))+1)="@"&amp;LOWER(TRIM('Audit summary'!$B$16)),"INTERNAL","EXTERNAL"))</f>
        <v>INTERNAL</v>
      </c>
      <c r="G7653" s="6">
        <f t="shared" si="3"/>
        <v>0</v>
      </c>
      <c r="H7653" s="6">
        <f t="shared" si="4"/>
        <v>1</v>
      </c>
      <c r="I7653" s="6" t="str">
        <f>IF(OR(A7653="",COUNTIF('Message audit'!$A$2:$A$201,A7653)=0,AND(B7653&lt;&gt;"To",B7653&lt;&gt;"CC",B7653&lt;&gt;"BCC"),E7653&lt;&gt;"BASIC_OK"),"REVIEW","OK")</f>
        <v>OK</v>
      </c>
    </row>
    <row r="7654">
      <c r="A7654" s="5" t="s">
        <v>300</v>
      </c>
      <c r="B7654" s="5" t="s">
        <v>65</v>
      </c>
      <c r="C7654" s="5" t="s">
        <v>2879</v>
      </c>
      <c r="D7654" s="6" t="str">
        <f t="shared" si="1"/>
        <v>person2653@demo.invalid</v>
      </c>
      <c r="E7654" s="6" t="str">
        <f t="shared" si="2"/>
        <v>BASIC_OK</v>
      </c>
      <c r="F7654" s="6" t="str">
        <f>IF(E7654&lt;&gt;"BASIC_OK","REVIEW",IF(RIGHT(D7654,LEN(LOWER(TRIM('Audit summary'!$B$16)))+1)="@"&amp;LOWER(TRIM('Audit summary'!$B$16)),"INTERNAL","EXTERNAL"))</f>
        <v>INTERNAL</v>
      </c>
      <c r="G7654" s="6">
        <f t="shared" si="3"/>
        <v>0</v>
      </c>
      <c r="H7654" s="6">
        <f t="shared" si="4"/>
        <v>1</v>
      </c>
      <c r="I7654" s="6" t="str">
        <f>IF(OR(A7654="",COUNTIF('Message audit'!$A$2:$A$201,A7654)=0,AND(B7654&lt;&gt;"To",B7654&lt;&gt;"CC",B7654&lt;&gt;"BCC"),E7654&lt;&gt;"BASIC_OK"),"REVIEW","OK")</f>
        <v>OK</v>
      </c>
    </row>
    <row r="7655">
      <c r="A7655" s="5" t="s">
        <v>300</v>
      </c>
      <c r="B7655" s="5" t="s">
        <v>21</v>
      </c>
      <c r="C7655" s="5" t="s">
        <v>2880</v>
      </c>
      <c r="D7655" s="6" t="str">
        <f t="shared" si="1"/>
        <v>person2654@demo.invalid</v>
      </c>
      <c r="E7655" s="6" t="str">
        <f t="shared" si="2"/>
        <v>BASIC_OK</v>
      </c>
      <c r="F7655" s="6" t="str">
        <f>IF(E7655&lt;&gt;"BASIC_OK","REVIEW",IF(RIGHT(D7655,LEN(LOWER(TRIM('Audit summary'!$B$16)))+1)="@"&amp;LOWER(TRIM('Audit summary'!$B$16)),"INTERNAL","EXTERNAL"))</f>
        <v>INTERNAL</v>
      </c>
      <c r="G7655" s="6">
        <f t="shared" si="3"/>
        <v>0</v>
      </c>
      <c r="H7655" s="6">
        <f t="shared" si="4"/>
        <v>1</v>
      </c>
      <c r="I7655" s="6" t="str">
        <f>IF(OR(A7655="",COUNTIF('Message audit'!$A$2:$A$201,A7655)=0,AND(B7655&lt;&gt;"To",B7655&lt;&gt;"CC",B7655&lt;&gt;"BCC"),E7655&lt;&gt;"BASIC_OK"),"REVIEW","OK")</f>
        <v>OK</v>
      </c>
    </row>
    <row r="7656">
      <c r="A7656" s="5" t="s">
        <v>300</v>
      </c>
      <c r="B7656" s="5" t="s">
        <v>50</v>
      </c>
      <c r="C7656" s="5" t="s">
        <v>2881</v>
      </c>
      <c r="D7656" s="6" t="str">
        <f t="shared" si="1"/>
        <v>person2655@example.org</v>
      </c>
      <c r="E7656" s="6" t="str">
        <f t="shared" si="2"/>
        <v>BASIC_OK</v>
      </c>
      <c r="F7656" s="6" t="str">
        <f>IF(E7656&lt;&gt;"BASIC_OK","REVIEW",IF(RIGHT(D7656,LEN(LOWER(TRIM('Audit summary'!$B$16)))+1)="@"&amp;LOWER(TRIM('Audit summary'!$B$16)),"INTERNAL","EXTERNAL"))</f>
        <v>EXTERNAL</v>
      </c>
      <c r="G7656" s="6">
        <f t="shared" si="3"/>
        <v>0</v>
      </c>
      <c r="H7656" s="6">
        <f t="shared" si="4"/>
        <v>1</v>
      </c>
      <c r="I7656" s="6" t="str">
        <f>IF(OR(A7656="",COUNTIF('Message audit'!$A$2:$A$201,A7656)=0,AND(B7656&lt;&gt;"To",B7656&lt;&gt;"CC",B7656&lt;&gt;"BCC"),E7656&lt;&gt;"BASIC_OK"),"REVIEW","OK")</f>
        <v>OK</v>
      </c>
    </row>
    <row r="7657">
      <c r="A7657" s="5" t="s">
        <v>300</v>
      </c>
      <c r="B7657" s="5" t="s">
        <v>65</v>
      </c>
      <c r="C7657" s="5" t="s">
        <v>2882</v>
      </c>
      <c r="D7657" s="6" t="str">
        <f t="shared" si="1"/>
        <v>person2656@demo.invalid</v>
      </c>
      <c r="E7657" s="6" t="str">
        <f t="shared" si="2"/>
        <v>BASIC_OK</v>
      </c>
      <c r="F7657" s="6" t="str">
        <f>IF(E7657&lt;&gt;"BASIC_OK","REVIEW",IF(RIGHT(D7657,LEN(LOWER(TRIM('Audit summary'!$B$16)))+1)="@"&amp;LOWER(TRIM('Audit summary'!$B$16)),"INTERNAL","EXTERNAL"))</f>
        <v>INTERNAL</v>
      </c>
      <c r="G7657" s="6">
        <f t="shared" si="3"/>
        <v>0</v>
      </c>
      <c r="H7657" s="6">
        <f t="shared" si="4"/>
        <v>1</v>
      </c>
      <c r="I7657" s="6" t="str">
        <f>IF(OR(A7657="",COUNTIF('Message audit'!$A$2:$A$201,A7657)=0,AND(B7657&lt;&gt;"To",B7657&lt;&gt;"CC",B7657&lt;&gt;"BCC"),E7657&lt;&gt;"BASIC_OK"),"REVIEW","OK")</f>
        <v>OK</v>
      </c>
    </row>
    <row r="7658">
      <c r="A7658" s="5" t="s">
        <v>300</v>
      </c>
      <c r="B7658" s="5" t="s">
        <v>21</v>
      </c>
      <c r="C7658" s="5" t="s">
        <v>2883</v>
      </c>
      <c r="D7658" s="6" t="str">
        <f t="shared" si="1"/>
        <v>person2657@demo.invalid</v>
      </c>
      <c r="E7658" s="6" t="str">
        <f t="shared" si="2"/>
        <v>BASIC_OK</v>
      </c>
      <c r="F7658" s="6" t="str">
        <f>IF(E7658&lt;&gt;"BASIC_OK","REVIEW",IF(RIGHT(D7658,LEN(LOWER(TRIM('Audit summary'!$B$16)))+1)="@"&amp;LOWER(TRIM('Audit summary'!$B$16)),"INTERNAL","EXTERNAL"))</f>
        <v>INTERNAL</v>
      </c>
      <c r="G7658" s="6">
        <f t="shared" si="3"/>
        <v>0</v>
      </c>
      <c r="H7658" s="6">
        <f t="shared" si="4"/>
        <v>1</v>
      </c>
      <c r="I7658" s="6" t="str">
        <f>IF(OR(A7658="",COUNTIF('Message audit'!$A$2:$A$201,A7658)=0,AND(B7658&lt;&gt;"To",B7658&lt;&gt;"CC",B7658&lt;&gt;"BCC"),E7658&lt;&gt;"BASIC_OK"),"REVIEW","OK")</f>
        <v>OK</v>
      </c>
    </row>
    <row r="7659">
      <c r="A7659" s="5" t="s">
        <v>300</v>
      </c>
      <c r="B7659" s="5" t="s">
        <v>50</v>
      </c>
      <c r="C7659" s="5" t="s">
        <v>2884</v>
      </c>
      <c r="D7659" s="6" t="str">
        <f t="shared" si="1"/>
        <v>person2658@demo.invalid</v>
      </c>
      <c r="E7659" s="6" t="str">
        <f t="shared" si="2"/>
        <v>BASIC_OK</v>
      </c>
      <c r="F7659" s="6" t="str">
        <f>IF(E7659&lt;&gt;"BASIC_OK","REVIEW",IF(RIGHT(D7659,LEN(LOWER(TRIM('Audit summary'!$B$16)))+1)="@"&amp;LOWER(TRIM('Audit summary'!$B$16)),"INTERNAL","EXTERNAL"))</f>
        <v>INTERNAL</v>
      </c>
      <c r="G7659" s="6">
        <f t="shared" si="3"/>
        <v>0</v>
      </c>
      <c r="H7659" s="6">
        <f t="shared" si="4"/>
        <v>1</v>
      </c>
      <c r="I7659" s="6" t="str">
        <f>IF(OR(A7659="",COUNTIF('Message audit'!$A$2:$A$201,A7659)=0,AND(B7659&lt;&gt;"To",B7659&lt;&gt;"CC",B7659&lt;&gt;"BCC"),E7659&lt;&gt;"BASIC_OK"),"REVIEW","OK")</f>
        <v>OK</v>
      </c>
    </row>
    <row r="7660">
      <c r="A7660" s="5" t="s">
        <v>300</v>
      </c>
      <c r="B7660" s="5" t="s">
        <v>65</v>
      </c>
      <c r="C7660" s="5" t="s">
        <v>2885</v>
      </c>
      <c r="D7660" s="6" t="str">
        <f t="shared" si="1"/>
        <v>person2659@demo.invalid</v>
      </c>
      <c r="E7660" s="6" t="str">
        <f t="shared" si="2"/>
        <v>BASIC_OK</v>
      </c>
      <c r="F7660" s="6" t="str">
        <f>IF(E7660&lt;&gt;"BASIC_OK","REVIEW",IF(RIGHT(D7660,LEN(LOWER(TRIM('Audit summary'!$B$16)))+1)="@"&amp;LOWER(TRIM('Audit summary'!$B$16)),"INTERNAL","EXTERNAL"))</f>
        <v>INTERNAL</v>
      </c>
      <c r="G7660" s="6">
        <f t="shared" si="3"/>
        <v>0</v>
      </c>
      <c r="H7660" s="6">
        <f t="shared" si="4"/>
        <v>1</v>
      </c>
      <c r="I7660" s="6" t="str">
        <f>IF(OR(A7660="",COUNTIF('Message audit'!$A$2:$A$201,A7660)=0,AND(B7660&lt;&gt;"To",B7660&lt;&gt;"CC",B7660&lt;&gt;"BCC"),E7660&lt;&gt;"BASIC_OK"),"REVIEW","OK")</f>
        <v>OK</v>
      </c>
    </row>
    <row r="7661">
      <c r="A7661" s="5" t="s">
        <v>300</v>
      </c>
      <c r="B7661" s="5" t="s">
        <v>21</v>
      </c>
      <c r="C7661" s="5" t="s">
        <v>2886</v>
      </c>
      <c r="D7661" s="6" t="str">
        <f t="shared" si="1"/>
        <v>person2660@example.org</v>
      </c>
      <c r="E7661" s="6" t="str">
        <f t="shared" si="2"/>
        <v>BASIC_OK</v>
      </c>
      <c r="F7661" s="6" t="str">
        <f>IF(E7661&lt;&gt;"BASIC_OK","REVIEW",IF(RIGHT(D7661,LEN(LOWER(TRIM('Audit summary'!$B$16)))+1)="@"&amp;LOWER(TRIM('Audit summary'!$B$16)),"INTERNAL","EXTERNAL"))</f>
        <v>EXTERNAL</v>
      </c>
      <c r="G7661" s="6">
        <f t="shared" si="3"/>
        <v>0</v>
      </c>
      <c r="H7661" s="6">
        <f t="shared" si="4"/>
        <v>1</v>
      </c>
      <c r="I7661" s="6" t="str">
        <f>IF(OR(A7661="",COUNTIF('Message audit'!$A$2:$A$201,A7661)=0,AND(B7661&lt;&gt;"To",B7661&lt;&gt;"CC",B7661&lt;&gt;"BCC"),E7661&lt;&gt;"BASIC_OK"),"REVIEW","OK")</f>
        <v>OK</v>
      </c>
    </row>
    <row r="7662">
      <c r="A7662" s="5" t="s">
        <v>300</v>
      </c>
      <c r="B7662" s="5" t="s">
        <v>50</v>
      </c>
      <c r="C7662" s="5" t="s">
        <v>2887</v>
      </c>
      <c r="D7662" s="6" t="str">
        <f t="shared" si="1"/>
        <v>person2661@demo.invalid</v>
      </c>
      <c r="E7662" s="6" t="str">
        <f t="shared" si="2"/>
        <v>BASIC_OK</v>
      </c>
      <c r="F7662" s="6" t="str">
        <f>IF(E7662&lt;&gt;"BASIC_OK","REVIEW",IF(RIGHT(D7662,LEN(LOWER(TRIM('Audit summary'!$B$16)))+1)="@"&amp;LOWER(TRIM('Audit summary'!$B$16)),"INTERNAL","EXTERNAL"))</f>
        <v>INTERNAL</v>
      </c>
      <c r="G7662" s="6">
        <f t="shared" si="3"/>
        <v>0</v>
      </c>
      <c r="H7662" s="6">
        <f t="shared" si="4"/>
        <v>1</v>
      </c>
      <c r="I7662" s="6" t="str">
        <f>IF(OR(A7662="",COUNTIF('Message audit'!$A$2:$A$201,A7662)=0,AND(B7662&lt;&gt;"To",B7662&lt;&gt;"CC",B7662&lt;&gt;"BCC"),E7662&lt;&gt;"BASIC_OK"),"REVIEW","OK")</f>
        <v>OK</v>
      </c>
    </row>
    <row r="7663">
      <c r="A7663" s="5" t="s">
        <v>300</v>
      </c>
      <c r="B7663" s="5" t="s">
        <v>65</v>
      </c>
      <c r="C7663" s="5" t="s">
        <v>2888</v>
      </c>
      <c r="D7663" s="6" t="str">
        <f t="shared" si="1"/>
        <v>person2662@demo.invalid</v>
      </c>
      <c r="E7663" s="6" t="str">
        <f t="shared" si="2"/>
        <v>BASIC_OK</v>
      </c>
      <c r="F7663" s="6" t="str">
        <f>IF(E7663&lt;&gt;"BASIC_OK","REVIEW",IF(RIGHT(D7663,LEN(LOWER(TRIM('Audit summary'!$B$16)))+1)="@"&amp;LOWER(TRIM('Audit summary'!$B$16)),"INTERNAL","EXTERNAL"))</f>
        <v>INTERNAL</v>
      </c>
      <c r="G7663" s="6">
        <f t="shared" si="3"/>
        <v>0</v>
      </c>
      <c r="H7663" s="6">
        <f t="shared" si="4"/>
        <v>1</v>
      </c>
      <c r="I7663" s="6" t="str">
        <f>IF(OR(A7663="",COUNTIF('Message audit'!$A$2:$A$201,A7663)=0,AND(B7663&lt;&gt;"To",B7663&lt;&gt;"CC",B7663&lt;&gt;"BCC"),E7663&lt;&gt;"BASIC_OK"),"REVIEW","OK")</f>
        <v>OK</v>
      </c>
    </row>
    <row r="7664">
      <c r="A7664" s="5" t="s">
        <v>300</v>
      </c>
      <c r="B7664" s="5" t="s">
        <v>21</v>
      </c>
      <c r="C7664" s="5" t="s">
        <v>2889</v>
      </c>
      <c r="D7664" s="6" t="str">
        <f t="shared" si="1"/>
        <v>person2663@demo.invalid</v>
      </c>
      <c r="E7664" s="6" t="str">
        <f t="shared" si="2"/>
        <v>BASIC_OK</v>
      </c>
      <c r="F7664" s="6" t="str">
        <f>IF(E7664&lt;&gt;"BASIC_OK","REVIEW",IF(RIGHT(D7664,LEN(LOWER(TRIM('Audit summary'!$B$16)))+1)="@"&amp;LOWER(TRIM('Audit summary'!$B$16)),"INTERNAL","EXTERNAL"))</f>
        <v>INTERNAL</v>
      </c>
      <c r="G7664" s="6">
        <f t="shared" si="3"/>
        <v>0</v>
      </c>
      <c r="H7664" s="6">
        <f t="shared" si="4"/>
        <v>1</v>
      </c>
      <c r="I7664" s="6" t="str">
        <f>IF(OR(A7664="",COUNTIF('Message audit'!$A$2:$A$201,A7664)=0,AND(B7664&lt;&gt;"To",B7664&lt;&gt;"CC",B7664&lt;&gt;"BCC"),E7664&lt;&gt;"BASIC_OK"),"REVIEW","OK")</f>
        <v>OK</v>
      </c>
    </row>
    <row r="7665">
      <c r="A7665" s="5" t="s">
        <v>300</v>
      </c>
      <c r="B7665" s="5" t="s">
        <v>50</v>
      </c>
      <c r="C7665" s="5" t="s">
        <v>2890</v>
      </c>
      <c r="D7665" s="6" t="str">
        <f t="shared" si="1"/>
        <v>person2664@demo.invalid</v>
      </c>
      <c r="E7665" s="6" t="str">
        <f t="shared" si="2"/>
        <v>BASIC_OK</v>
      </c>
      <c r="F7665" s="6" t="str">
        <f>IF(E7665&lt;&gt;"BASIC_OK","REVIEW",IF(RIGHT(D7665,LEN(LOWER(TRIM('Audit summary'!$B$16)))+1)="@"&amp;LOWER(TRIM('Audit summary'!$B$16)),"INTERNAL","EXTERNAL"))</f>
        <v>INTERNAL</v>
      </c>
      <c r="G7665" s="6">
        <f t="shared" si="3"/>
        <v>0</v>
      </c>
      <c r="H7665" s="6">
        <f t="shared" si="4"/>
        <v>1</v>
      </c>
      <c r="I7665" s="6" t="str">
        <f>IF(OR(A7665="",COUNTIF('Message audit'!$A$2:$A$201,A7665)=0,AND(B7665&lt;&gt;"To",B7665&lt;&gt;"CC",B7665&lt;&gt;"BCC"),E7665&lt;&gt;"BASIC_OK"),"REVIEW","OK")</f>
        <v>OK</v>
      </c>
    </row>
    <row r="7666">
      <c r="A7666" s="5" t="s">
        <v>300</v>
      </c>
      <c r="B7666" s="5" t="s">
        <v>65</v>
      </c>
      <c r="C7666" s="5" t="s">
        <v>2891</v>
      </c>
      <c r="D7666" s="6" t="str">
        <f t="shared" si="1"/>
        <v>person2665@example.org</v>
      </c>
      <c r="E7666" s="6" t="str">
        <f t="shared" si="2"/>
        <v>BASIC_OK</v>
      </c>
      <c r="F7666" s="6" t="str">
        <f>IF(E7666&lt;&gt;"BASIC_OK","REVIEW",IF(RIGHT(D7666,LEN(LOWER(TRIM('Audit summary'!$B$16)))+1)="@"&amp;LOWER(TRIM('Audit summary'!$B$16)),"INTERNAL","EXTERNAL"))</f>
        <v>EXTERNAL</v>
      </c>
      <c r="G7666" s="6">
        <f t="shared" si="3"/>
        <v>0</v>
      </c>
      <c r="H7666" s="6">
        <f t="shared" si="4"/>
        <v>1</v>
      </c>
      <c r="I7666" s="6" t="str">
        <f>IF(OR(A7666="",COUNTIF('Message audit'!$A$2:$A$201,A7666)=0,AND(B7666&lt;&gt;"To",B7666&lt;&gt;"CC",B7666&lt;&gt;"BCC"),E7666&lt;&gt;"BASIC_OK"),"REVIEW","OK")</f>
        <v>OK</v>
      </c>
    </row>
    <row r="7667">
      <c r="A7667" s="5" t="s">
        <v>300</v>
      </c>
      <c r="B7667" s="5" t="s">
        <v>21</v>
      </c>
      <c r="C7667" s="5" t="s">
        <v>2892</v>
      </c>
      <c r="D7667" s="6" t="str">
        <f t="shared" si="1"/>
        <v>person2666@demo.invalid</v>
      </c>
      <c r="E7667" s="6" t="str">
        <f t="shared" si="2"/>
        <v>BASIC_OK</v>
      </c>
      <c r="F7667" s="6" t="str">
        <f>IF(E7667&lt;&gt;"BASIC_OK","REVIEW",IF(RIGHT(D7667,LEN(LOWER(TRIM('Audit summary'!$B$16)))+1)="@"&amp;LOWER(TRIM('Audit summary'!$B$16)),"INTERNAL","EXTERNAL"))</f>
        <v>INTERNAL</v>
      </c>
      <c r="G7667" s="6">
        <f t="shared" si="3"/>
        <v>0</v>
      </c>
      <c r="H7667" s="6">
        <f t="shared" si="4"/>
        <v>1</v>
      </c>
      <c r="I7667" s="6" t="str">
        <f>IF(OR(A7667="",COUNTIF('Message audit'!$A$2:$A$201,A7667)=0,AND(B7667&lt;&gt;"To",B7667&lt;&gt;"CC",B7667&lt;&gt;"BCC"),E7667&lt;&gt;"BASIC_OK"),"REVIEW","OK")</f>
        <v>OK</v>
      </c>
    </row>
    <row r="7668">
      <c r="A7668" s="5" t="s">
        <v>300</v>
      </c>
      <c r="B7668" s="5" t="s">
        <v>50</v>
      </c>
      <c r="C7668" s="5" t="s">
        <v>2893</v>
      </c>
      <c r="D7668" s="6" t="str">
        <f t="shared" si="1"/>
        <v>person2667@demo.invalid</v>
      </c>
      <c r="E7668" s="6" t="str">
        <f t="shared" si="2"/>
        <v>BASIC_OK</v>
      </c>
      <c r="F7668" s="6" t="str">
        <f>IF(E7668&lt;&gt;"BASIC_OK","REVIEW",IF(RIGHT(D7668,LEN(LOWER(TRIM('Audit summary'!$B$16)))+1)="@"&amp;LOWER(TRIM('Audit summary'!$B$16)),"INTERNAL","EXTERNAL"))</f>
        <v>INTERNAL</v>
      </c>
      <c r="G7668" s="6">
        <f t="shared" si="3"/>
        <v>0</v>
      </c>
      <c r="H7668" s="6">
        <f t="shared" si="4"/>
        <v>1</v>
      </c>
      <c r="I7668" s="6" t="str">
        <f>IF(OR(A7668="",COUNTIF('Message audit'!$A$2:$A$201,A7668)=0,AND(B7668&lt;&gt;"To",B7668&lt;&gt;"CC",B7668&lt;&gt;"BCC"),E7668&lt;&gt;"BASIC_OK"),"REVIEW","OK")</f>
        <v>OK</v>
      </c>
    </row>
    <row r="7669">
      <c r="A7669" s="5" t="s">
        <v>300</v>
      </c>
      <c r="B7669" s="5" t="s">
        <v>65</v>
      </c>
      <c r="C7669" s="5" t="s">
        <v>2894</v>
      </c>
      <c r="D7669" s="6" t="str">
        <f t="shared" si="1"/>
        <v>person2668@demo.invalid</v>
      </c>
      <c r="E7669" s="6" t="str">
        <f t="shared" si="2"/>
        <v>BASIC_OK</v>
      </c>
      <c r="F7669" s="6" t="str">
        <f>IF(E7669&lt;&gt;"BASIC_OK","REVIEW",IF(RIGHT(D7669,LEN(LOWER(TRIM('Audit summary'!$B$16)))+1)="@"&amp;LOWER(TRIM('Audit summary'!$B$16)),"INTERNAL","EXTERNAL"))</f>
        <v>INTERNAL</v>
      </c>
      <c r="G7669" s="6">
        <f t="shared" si="3"/>
        <v>0</v>
      </c>
      <c r="H7669" s="6">
        <f t="shared" si="4"/>
        <v>1</v>
      </c>
      <c r="I7669" s="6" t="str">
        <f>IF(OR(A7669="",COUNTIF('Message audit'!$A$2:$A$201,A7669)=0,AND(B7669&lt;&gt;"To",B7669&lt;&gt;"CC",B7669&lt;&gt;"BCC"),E7669&lt;&gt;"BASIC_OK"),"REVIEW","OK")</f>
        <v>OK</v>
      </c>
    </row>
    <row r="7670">
      <c r="A7670" s="5" t="s">
        <v>300</v>
      </c>
      <c r="B7670" s="5" t="s">
        <v>21</v>
      </c>
      <c r="C7670" s="5" t="s">
        <v>2895</v>
      </c>
      <c r="D7670" s="6" t="str">
        <f t="shared" si="1"/>
        <v>person2669@demo.invalid</v>
      </c>
      <c r="E7670" s="6" t="str">
        <f t="shared" si="2"/>
        <v>BASIC_OK</v>
      </c>
      <c r="F7670" s="6" t="str">
        <f>IF(E7670&lt;&gt;"BASIC_OK","REVIEW",IF(RIGHT(D7670,LEN(LOWER(TRIM('Audit summary'!$B$16)))+1)="@"&amp;LOWER(TRIM('Audit summary'!$B$16)),"INTERNAL","EXTERNAL"))</f>
        <v>INTERNAL</v>
      </c>
      <c r="G7670" s="6">
        <f t="shared" si="3"/>
        <v>0</v>
      </c>
      <c r="H7670" s="6">
        <f t="shared" si="4"/>
        <v>1</v>
      </c>
      <c r="I7670" s="6" t="str">
        <f>IF(OR(A7670="",COUNTIF('Message audit'!$A$2:$A$201,A7670)=0,AND(B7670&lt;&gt;"To",B7670&lt;&gt;"CC",B7670&lt;&gt;"BCC"),E7670&lt;&gt;"BASIC_OK"),"REVIEW","OK")</f>
        <v>OK</v>
      </c>
    </row>
    <row r="7671">
      <c r="A7671" s="5" t="s">
        <v>300</v>
      </c>
      <c r="B7671" s="5" t="s">
        <v>50</v>
      </c>
      <c r="C7671" s="5" t="s">
        <v>2896</v>
      </c>
      <c r="D7671" s="6" t="str">
        <f t="shared" si="1"/>
        <v>person2670@example.org</v>
      </c>
      <c r="E7671" s="6" t="str">
        <f t="shared" si="2"/>
        <v>BASIC_OK</v>
      </c>
      <c r="F7671" s="6" t="str">
        <f>IF(E7671&lt;&gt;"BASIC_OK","REVIEW",IF(RIGHT(D7671,LEN(LOWER(TRIM('Audit summary'!$B$16)))+1)="@"&amp;LOWER(TRIM('Audit summary'!$B$16)),"INTERNAL","EXTERNAL"))</f>
        <v>EXTERNAL</v>
      </c>
      <c r="G7671" s="6">
        <f t="shared" si="3"/>
        <v>0</v>
      </c>
      <c r="H7671" s="6">
        <f t="shared" si="4"/>
        <v>1</v>
      </c>
      <c r="I7671" s="6" t="str">
        <f>IF(OR(A7671="",COUNTIF('Message audit'!$A$2:$A$201,A7671)=0,AND(B7671&lt;&gt;"To",B7671&lt;&gt;"CC",B7671&lt;&gt;"BCC"),E7671&lt;&gt;"BASIC_OK"),"REVIEW","OK")</f>
        <v>OK</v>
      </c>
    </row>
    <row r="7672">
      <c r="A7672" s="5" t="s">
        <v>300</v>
      </c>
      <c r="B7672" s="5" t="s">
        <v>65</v>
      </c>
      <c r="C7672" s="5" t="s">
        <v>2897</v>
      </c>
      <c r="D7672" s="6" t="str">
        <f t="shared" si="1"/>
        <v>person2671@demo.invalid</v>
      </c>
      <c r="E7672" s="6" t="str">
        <f t="shared" si="2"/>
        <v>BASIC_OK</v>
      </c>
      <c r="F7672" s="6" t="str">
        <f>IF(E7672&lt;&gt;"BASIC_OK","REVIEW",IF(RIGHT(D7672,LEN(LOWER(TRIM('Audit summary'!$B$16)))+1)="@"&amp;LOWER(TRIM('Audit summary'!$B$16)),"INTERNAL","EXTERNAL"))</f>
        <v>INTERNAL</v>
      </c>
      <c r="G7672" s="6">
        <f t="shared" si="3"/>
        <v>0</v>
      </c>
      <c r="H7672" s="6">
        <f t="shared" si="4"/>
        <v>1</v>
      </c>
      <c r="I7672" s="6" t="str">
        <f>IF(OR(A7672="",COUNTIF('Message audit'!$A$2:$A$201,A7672)=0,AND(B7672&lt;&gt;"To",B7672&lt;&gt;"CC",B7672&lt;&gt;"BCC"),E7672&lt;&gt;"BASIC_OK"),"REVIEW","OK")</f>
        <v>OK</v>
      </c>
    </row>
    <row r="7673">
      <c r="A7673" s="5" t="s">
        <v>300</v>
      </c>
      <c r="B7673" s="5" t="s">
        <v>21</v>
      </c>
      <c r="C7673" s="5" t="s">
        <v>2898</v>
      </c>
      <c r="D7673" s="6" t="str">
        <f t="shared" si="1"/>
        <v>person2672@demo.invalid</v>
      </c>
      <c r="E7673" s="6" t="str">
        <f t="shared" si="2"/>
        <v>BASIC_OK</v>
      </c>
      <c r="F7673" s="6" t="str">
        <f>IF(E7673&lt;&gt;"BASIC_OK","REVIEW",IF(RIGHT(D7673,LEN(LOWER(TRIM('Audit summary'!$B$16)))+1)="@"&amp;LOWER(TRIM('Audit summary'!$B$16)),"INTERNAL","EXTERNAL"))</f>
        <v>INTERNAL</v>
      </c>
      <c r="G7673" s="6">
        <f t="shared" si="3"/>
        <v>0</v>
      </c>
      <c r="H7673" s="6">
        <f t="shared" si="4"/>
        <v>1</v>
      </c>
      <c r="I7673" s="6" t="str">
        <f>IF(OR(A7673="",COUNTIF('Message audit'!$A$2:$A$201,A7673)=0,AND(B7673&lt;&gt;"To",B7673&lt;&gt;"CC",B7673&lt;&gt;"BCC"),E7673&lt;&gt;"BASIC_OK"),"REVIEW","OK")</f>
        <v>OK</v>
      </c>
    </row>
    <row r="7674">
      <c r="A7674" s="5" t="s">
        <v>300</v>
      </c>
      <c r="B7674" s="5" t="s">
        <v>50</v>
      </c>
      <c r="C7674" s="5" t="s">
        <v>2899</v>
      </c>
      <c r="D7674" s="6" t="str">
        <f t="shared" si="1"/>
        <v>person2673@demo.invalid</v>
      </c>
      <c r="E7674" s="6" t="str">
        <f t="shared" si="2"/>
        <v>BASIC_OK</v>
      </c>
      <c r="F7674" s="6" t="str">
        <f>IF(E7674&lt;&gt;"BASIC_OK","REVIEW",IF(RIGHT(D7674,LEN(LOWER(TRIM('Audit summary'!$B$16)))+1)="@"&amp;LOWER(TRIM('Audit summary'!$B$16)),"INTERNAL","EXTERNAL"))</f>
        <v>INTERNAL</v>
      </c>
      <c r="G7674" s="6">
        <f t="shared" si="3"/>
        <v>0</v>
      </c>
      <c r="H7674" s="6">
        <f t="shared" si="4"/>
        <v>1</v>
      </c>
      <c r="I7674" s="6" t="str">
        <f>IF(OR(A7674="",COUNTIF('Message audit'!$A$2:$A$201,A7674)=0,AND(B7674&lt;&gt;"To",B7674&lt;&gt;"CC",B7674&lt;&gt;"BCC"),E7674&lt;&gt;"BASIC_OK"),"REVIEW","OK")</f>
        <v>OK</v>
      </c>
    </row>
    <row r="7675">
      <c r="A7675" s="5" t="s">
        <v>300</v>
      </c>
      <c r="B7675" s="5" t="s">
        <v>65</v>
      </c>
      <c r="C7675" s="5" t="s">
        <v>2900</v>
      </c>
      <c r="D7675" s="6" t="str">
        <f t="shared" si="1"/>
        <v>person2674@demo.invalid</v>
      </c>
      <c r="E7675" s="6" t="str">
        <f t="shared" si="2"/>
        <v>BASIC_OK</v>
      </c>
      <c r="F7675" s="6" t="str">
        <f>IF(E7675&lt;&gt;"BASIC_OK","REVIEW",IF(RIGHT(D7675,LEN(LOWER(TRIM('Audit summary'!$B$16)))+1)="@"&amp;LOWER(TRIM('Audit summary'!$B$16)),"INTERNAL","EXTERNAL"))</f>
        <v>INTERNAL</v>
      </c>
      <c r="G7675" s="6">
        <f t="shared" si="3"/>
        <v>0</v>
      </c>
      <c r="H7675" s="6">
        <f t="shared" si="4"/>
        <v>1</v>
      </c>
      <c r="I7675" s="6" t="str">
        <f>IF(OR(A7675="",COUNTIF('Message audit'!$A$2:$A$201,A7675)=0,AND(B7675&lt;&gt;"To",B7675&lt;&gt;"CC",B7675&lt;&gt;"BCC"),E7675&lt;&gt;"BASIC_OK"),"REVIEW","OK")</f>
        <v>OK</v>
      </c>
    </row>
    <row r="7676">
      <c r="A7676" s="5" t="s">
        <v>300</v>
      </c>
      <c r="B7676" s="5" t="s">
        <v>21</v>
      </c>
      <c r="C7676" s="5" t="s">
        <v>2901</v>
      </c>
      <c r="D7676" s="6" t="str">
        <f t="shared" si="1"/>
        <v>person2675@example.org</v>
      </c>
      <c r="E7676" s="6" t="str">
        <f t="shared" si="2"/>
        <v>BASIC_OK</v>
      </c>
      <c r="F7676" s="6" t="str">
        <f>IF(E7676&lt;&gt;"BASIC_OK","REVIEW",IF(RIGHT(D7676,LEN(LOWER(TRIM('Audit summary'!$B$16)))+1)="@"&amp;LOWER(TRIM('Audit summary'!$B$16)),"INTERNAL","EXTERNAL"))</f>
        <v>EXTERNAL</v>
      </c>
      <c r="G7676" s="6">
        <f t="shared" si="3"/>
        <v>0</v>
      </c>
      <c r="H7676" s="6">
        <f t="shared" si="4"/>
        <v>1</v>
      </c>
      <c r="I7676" s="6" t="str">
        <f>IF(OR(A7676="",COUNTIF('Message audit'!$A$2:$A$201,A7676)=0,AND(B7676&lt;&gt;"To",B7676&lt;&gt;"CC",B7676&lt;&gt;"BCC"),E7676&lt;&gt;"BASIC_OK"),"REVIEW","OK")</f>
        <v>OK</v>
      </c>
    </row>
    <row r="7677">
      <c r="A7677" s="5" t="s">
        <v>300</v>
      </c>
      <c r="B7677" s="5" t="s">
        <v>50</v>
      </c>
      <c r="C7677" s="5" t="s">
        <v>2902</v>
      </c>
      <c r="D7677" s="6" t="str">
        <f t="shared" si="1"/>
        <v>person2676@demo.invalid</v>
      </c>
      <c r="E7677" s="6" t="str">
        <f t="shared" si="2"/>
        <v>BASIC_OK</v>
      </c>
      <c r="F7677" s="6" t="str">
        <f>IF(E7677&lt;&gt;"BASIC_OK","REVIEW",IF(RIGHT(D7677,LEN(LOWER(TRIM('Audit summary'!$B$16)))+1)="@"&amp;LOWER(TRIM('Audit summary'!$B$16)),"INTERNAL","EXTERNAL"))</f>
        <v>INTERNAL</v>
      </c>
      <c r="G7677" s="6">
        <f t="shared" si="3"/>
        <v>0</v>
      </c>
      <c r="H7677" s="6">
        <f t="shared" si="4"/>
        <v>1</v>
      </c>
      <c r="I7677" s="6" t="str">
        <f>IF(OR(A7677="",COUNTIF('Message audit'!$A$2:$A$201,A7677)=0,AND(B7677&lt;&gt;"To",B7677&lt;&gt;"CC",B7677&lt;&gt;"BCC"),E7677&lt;&gt;"BASIC_OK"),"REVIEW","OK")</f>
        <v>OK</v>
      </c>
    </row>
    <row r="7678">
      <c r="A7678" s="5" t="s">
        <v>300</v>
      </c>
      <c r="B7678" s="5" t="s">
        <v>65</v>
      </c>
      <c r="C7678" s="5" t="s">
        <v>2903</v>
      </c>
      <c r="D7678" s="6" t="str">
        <f t="shared" si="1"/>
        <v>person2677@demo.invalid</v>
      </c>
      <c r="E7678" s="6" t="str">
        <f t="shared" si="2"/>
        <v>BASIC_OK</v>
      </c>
      <c r="F7678" s="6" t="str">
        <f>IF(E7678&lt;&gt;"BASIC_OK","REVIEW",IF(RIGHT(D7678,LEN(LOWER(TRIM('Audit summary'!$B$16)))+1)="@"&amp;LOWER(TRIM('Audit summary'!$B$16)),"INTERNAL","EXTERNAL"))</f>
        <v>INTERNAL</v>
      </c>
      <c r="G7678" s="6">
        <f t="shared" si="3"/>
        <v>0</v>
      </c>
      <c r="H7678" s="6">
        <f t="shared" si="4"/>
        <v>1</v>
      </c>
      <c r="I7678" s="6" t="str">
        <f>IF(OR(A7678="",COUNTIF('Message audit'!$A$2:$A$201,A7678)=0,AND(B7678&lt;&gt;"To",B7678&lt;&gt;"CC",B7678&lt;&gt;"BCC"),E7678&lt;&gt;"BASIC_OK"),"REVIEW","OK")</f>
        <v>OK</v>
      </c>
    </row>
    <row r="7679">
      <c r="A7679" s="5" t="s">
        <v>300</v>
      </c>
      <c r="B7679" s="5" t="s">
        <v>21</v>
      </c>
      <c r="C7679" s="5" t="s">
        <v>2904</v>
      </c>
      <c r="D7679" s="6" t="str">
        <f t="shared" si="1"/>
        <v>person2678@demo.invalid</v>
      </c>
      <c r="E7679" s="6" t="str">
        <f t="shared" si="2"/>
        <v>BASIC_OK</v>
      </c>
      <c r="F7679" s="6" t="str">
        <f>IF(E7679&lt;&gt;"BASIC_OK","REVIEW",IF(RIGHT(D7679,LEN(LOWER(TRIM('Audit summary'!$B$16)))+1)="@"&amp;LOWER(TRIM('Audit summary'!$B$16)),"INTERNAL","EXTERNAL"))</f>
        <v>INTERNAL</v>
      </c>
      <c r="G7679" s="6">
        <f t="shared" si="3"/>
        <v>0</v>
      </c>
      <c r="H7679" s="6">
        <f t="shared" si="4"/>
        <v>1</v>
      </c>
      <c r="I7679" s="6" t="str">
        <f>IF(OR(A7679="",COUNTIF('Message audit'!$A$2:$A$201,A7679)=0,AND(B7679&lt;&gt;"To",B7679&lt;&gt;"CC",B7679&lt;&gt;"BCC"),E7679&lt;&gt;"BASIC_OK"),"REVIEW","OK")</f>
        <v>OK</v>
      </c>
    </row>
    <row r="7680">
      <c r="A7680" s="5" t="s">
        <v>300</v>
      </c>
      <c r="B7680" s="5" t="s">
        <v>50</v>
      </c>
      <c r="C7680" s="5" t="s">
        <v>2905</v>
      </c>
      <c r="D7680" s="6" t="str">
        <f t="shared" si="1"/>
        <v>person2679@demo.invalid</v>
      </c>
      <c r="E7680" s="6" t="str">
        <f t="shared" si="2"/>
        <v>BASIC_OK</v>
      </c>
      <c r="F7680" s="6" t="str">
        <f>IF(E7680&lt;&gt;"BASIC_OK","REVIEW",IF(RIGHT(D7680,LEN(LOWER(TRIM('Audit summary'!$B$16)))+1)="@"&amp;LOWER(TRIM('Audit summary'!$B$16)),"INTERNAL","EXTERNAL"))</f>
        <v>INTERNAL</v>
      </c>
      <c r="G7680" s="6">
        <f t="shared" si="3"/>
        <v>0</v>
      </c>
      <c r="H7680" s="6">
        <f t="shared" si="4"/>
        <v>1</v>
      </c>
      <c r="I7680" s="6" t="str">
        <f>IF(OR(A7680="",COUNTIF('Message audit'!$A$2:$A$201,A7680)=0,AND(B7680&lt;&gt;"To",B7680&lt;&gt;"CC",B7680&lt;&gt;"BCC"),E7680&lt;&gt;"BASIC_OK"),"REVIEW","OK")</f>
        <v>OK</v>
      </c>
    </row>
    <row r="7681">
      <c r="A7681" s="5" t="s">
        <v>300</v>
      </c>
      <c r="B7681" s="5" t="s">
        <v>65</v>
      </c>
      <c r="C7681" s="5" t="s">
        <v>2906</v>
      </c>
      <c r="D7681" s="6" t="str">
        <f t="shared" si="1"/>
        <v>person2680@example.org</v>
      </c>
      <c r="E7681" s="6" t="str">
        <f t="shared" si="2"/>
        <v>BASIC_OK</v>
      </c>
      <c r="F7681" s="6" t="str">
        <f>IF(E7681&lt;&gt;"BASIC_OK","REVIEW",IF(RIGHT(D7681,LEN(LOWER(TRIM('Audit summary'!$B$16)))+1)="@"&amp;LOWER(TRIM('Audit summary'!$B$16)),"INTERNAL","EXTERNAL"))</f>
        <v>EXTERNAL</v>
      </c>
      <c r="G7681" s="6">
        <f t="shared" si="3"/>
        <v>0</v>
      </c>
      <c r="H7681" s="6">
        <f t="shared" si="4"/>
        <v>1</v>
      </c>
      <c r="I7681" s="6" t="str">
        <f>IF(OR(A7681="",COUNTIF('Message audit'!$A$2:$A$201,A7681)=0,AND(B7681&lt;&gt;"To",B7681&lt;&gt;"CC",B7681&lt;&gt;"BCC"),E7681&lt;&gt;"BASIC_OK"),"REVIEW","OK")</f>
        <v>OK</v>
      </c>
    </row>
    <row r="7682">
      <c r="A7682" s="5" t="s">
        <v>300</v>
      </c>
      <c r="B7682" s="5" t="s">
        <v>21</v>
      </c>
      <c r="C7682" s="5" t="s">
        <v>2907</v>
      </c>
      <c r="D7682" s="6" t="str">
        <f t="shared" si="1"/>
        <v>person2681@demo.invalid</v>
      </c>
      <c r="E7682" s="6" t="str">
        <f t="shared" si="2"/>
        <v>BASIC_OK</v>
      </c>
      <c r="F7682" s="6" t="str">
        <f>IF(E7682&lt;&gt;"BASIC_OK","REVIEW",IF(RIGHT(D7682,LEN(LOWER(TRIM('Audit summary'!$B$16)))+1)="@"&amp;LOWER(TRIM('Audit summary'!$B$16)),"INTERNAL","EXTERNAL"))</f>
        <v>INTERNAL</v>
      </c>
      <c r="G7682" s="6">
        <f t="shared" si="3"/>
        <v>0</v>
      </c>
      <c r="H7682" s="6">
        <f t="shared" si="4"/>
        <v>1</v>
      </c>
      <c r="I7682" s="6" t="str">
        <f>IF(OR(A7682="",COUNTIF('Message audit'!$A$2:$A$201,A7682)=0,AND(B7682&lt;&gt;"To",B7682&lt;&gt;"CC",B7682&lt;&gt;"BCC"),E7682&lt;&gt;"BASIC_OK"),"REVIEW","OK")</f>
        <v>OK</v>
      </c>
    </row>
    <row r="7683">
      <c r="A7683" s="5" t="s">
        <v>300</v>
      </c>
      <c r="B7683" s="5" t="s">
        <v>50</v>
      </c>
      <c r="C7683" s="5" t="s">
        <v>2908</v>
      </c>
      <c r="D7683" s="6" t="str">
        <f t="shared" si="1"/>
        <v>person2682@demo.invalid</v>
      </c>
      <c r="E7683" s="6" t="str">
        <f t="shared" si="2"/>
        <v>BASIC_OK</v>
      </c>
      <c r="F7683" s="6" t="str">
        <f>IF(E7683&lt;&gt;"BASIC_OK","REVIEW",IF(RIGHT(D7683,LEN(LOWER(TRIM('Audit summary'!$B$16)))+1)="@"&amp;LOWER(TRIM('Audit summary'!$B$16)),"INTERNAL","EXTERNAL"))</f>
        <v>INTERNAL</v>
      </c>
      <c r="G7683" s="6">
        <f t="shared" si="3"/>
        <v>0</v>
      </c>
      <c r="H7683" s="6">
        <f t="shared" si="4"/>
        <v>1</v>
      </c>
      <c r="I7683" s="6" t="str">
        <f>IF(OR(A7683="",COUNTIF('Message audit'!$A$2:$A$201,A7683)=0,AND(B7683&lt;&gt;"To",B7683&lt;&gt;"CC",B7683&lt;&gt;"BCC"),E7683&lt;&gt;"BASIC_OK"),"REVIEW","OK")</f>
        <v>OK</v>
      </c>
    </row>
    <row r="7684">
      <c r="A7684" s="5" t="s">
        <v>300</v>
      </c>
      <c r="B7684" s="5" t="s">
        <v>65</v>
      </c>
      <c r="C7684" s="5" t="s">
        <v>2909</v>
      </c>
      <c r="D7684" s="6" t="str">
        <f t="shared" si="1"/>
        <v>person2683@demo.invalid</v>
      </c>
      <c r="E7684" s="6" t="str">
        <f t="shared" si="2"/>
        <v>BASIC_OK</v>
      </c>
      <c r="F7684" s="6" t="str">
        <f>IF(E7684&lt;&gt;"BASIC_OK","REVIEW",IF(RIGHT(D7684,LEN(LOWER(TRIM('Audit summary'!$B$16)))+1)="@"&amp;LOWER(TRIM('Audit summary'!$B$16)),"INTERNAL","EXTERNAL"))</f>
        <v>INTERNAL</v>
      </c>
      <c r="G7684" s="6">
        <f t="shared" si="3"/>
        <v>0</v>
      </c>
      <c r="H7684" s="6">
        <f t="shared" si="4"/>
        <v>1</v>
      </c>
      <c r="I7684" s="6" t="str">
        <f>IF(OR(A7684="",COUNTIF('Message audit'!$A$2:$A$201,A7684)=0,AND(B7684&lt;&gt;"To",B7684&lt;&gt;"CC",B7684&lt;&gt;"BCC"),E7684&lt;&gt;"BASIC_OK"),"REVIEW","OK")</f>
        <v>OK</v>
      </c>
    </row>
    <row r="7685">
      <c r="A7685" s="5" t="s">
        <v>300</v>
      </c>
      <c r="B7685" s="5" t="s">
        <v>21</v>
      </c>
      <c r="C7685" s="5" t="s">
        <v>2910</v>
      </c>
      <c r="D7685" s="6" t="str">
        <f t="shared" si="1"/>
        <v>person2684@demo.invalid</v>
      </c>
      <c r="E7685" s="6" t="str">
        <f t="shared" si="2"/>
        <v>BASIC_OK</v>
      </c>
      <c r="F7685" s="6" t="str">
        <f>IF(E7685&lt;&gt;"BASIC_OK","REVIEW",IF(RIGHT(D7685,LEN(LOWER(TRIM('Audit summary'!$B$16)))+1)="@"&amp;LOWER(TRIM('Audit summary'!$B$16)),"INTERNAL","EXTERNAL"))</f>
        <v>INTERNAL</v>
      </c>
      <c r="G7685" s="6">
        <f t="shared" si="3"/>
        <v>0</v>
      </c>
      <c r="H7685" s="6">
        <f t="shared" si="4"/>
        <v>1</v>
      </c>
      <c r="I7685" s="6" t="str">
        <f>IF(OR(A7685="",COUNTIF('Message audit'!$A$2:$A$201,A7685)=0,AND(B7685&lt;&gt;"To",B7685&lt;&gt;"CC",B7685&lt;&gt;"BCC"),E7685&lt;&gt;"BASIC_OK"),"REVIEW","OK")</f>
        <v>OK</v>
      </c>
    </row>
    <row r="7686">
      <c r="A7686" s="5" t="s">
        <v>300</v>
      </c>
      <c r="B7686" s="5" t="s">
        <v>50</v>
      </c>
      <c r="C7686" s="5" t="s">
        <v>2911</v>
      </c>
      <c r="D7686" s="6" t="str">
        <f t="shared" si="1"/>
        <v>person2685@example.org</v>
      </c>
      <c r="E7686" s="6" t="str">
        <f t="shared" si="2"/>
        <v>BASIC_OK</v>
      </c>
      <c r="F7686" s="6" t="str">
        <f>IF(E7686&lt;&gt;"BASIC_OK","REVIEW",IF(RIGHT(D7686,LEN(LOWER(TRIM('Audit summary'!$B$16)))+1)="@"&amp;LOWER(TRIM('Audit summary'!$B$16)),"INTERNAL","EXTERNAL"))</f>
        <v>EXTERNAL</v>
      </c>
      <c r="G7686" s="6">
        <f t="shared" si="3"/>
        <v>0</v>
      </c>
      <c r="H7686" s="6">
        <f t="shared" si="4"/>
        <v>1</v>
      </c>
      <c r="I7686" s="6" t="str">
        <f>IF(OR(A7686="",COUNTIF('Message audit'!$A$2:$A$201,A7686)=0,AND(B7686&lt;&gt;"To",B7686&lt;&gt;"CC",B7686&lt;&gt;"BCC"),E7686&lt;&gt;"BASIC_OK"),"REVIEW","OK")</f>
        <v>OK</v>
      </c>
    </row>
    <row r="7687">
      <c r="A7687" s="5" t="s">
        <v>300</v>
      </c>
      <c r="B7687" s="5" t="s">
        <v>65</v>
      </c>
      <c r="C7687" s="5" t="s">
        <v>2912</v>
      </c>
      <c r="D7687" s="6" t="str">
        <f t="shared" si="1"/>
        <v>person2686@demo.invalid</v>
      </c>
      <c r="E7687" s="6" t="str">
        <f t="shared" si="2"/>
        <v>BASIC_OK</v>
      </c>
      <c r="F7687" s="6" t="str">
        <f>IF(E7687&lt;&gt;"BASIC_OK","REVIEW",IF(RIGHT(D7687,LEN(LOWER(TRIM('Audit summary'!$B$16)))+1)="@"&amp;LOWER(TRIM('Audit summary'!$B$16)),"INTERNAL","EXTERNAL"))</f>
        <v>INTERNAL</v>
      </c>
      <c r="G7687" s="6">
        <f t="shared" si="3"/>
        <v>0</v>
      </c>
      <c r="H7687" s="6">
        <f t="shared" si="4"/>
        <v>1</v>
      </c>
      <c r="I7687" s="6" t="str">
        <f>IF(OR(A7687="",COUNTIF('Message audit'!$A$2:$A$201,A7687)=0,AND(B7687&lt;&gt;"To",B7687&lt;&gt;"CC",B7687&lt;&gt;"BCC"),E7687&lt;&gt;"BASIC_OK"),"REVIEW","OK")</f>
        <v>OK</v>
      </c>
    </row>
    <row r="7688">
      <c r="A7688" s="5" t="s">
        <v>300</v>
      </c>
      <c r="B7688" s="5" t="s">
        <v>21</v>
      </c>
      <c r="C7688" s="5" t="s">
        <v>2913</v>
      </c>
      <c r="D7688" s="6" t="str">
        <f t="shared" si="1"/>
        <v>person2687@demo.invalid</v>
      </c>
      <c r="E7688" s="6" t="str">
        <f t="shared" si="2"/>
        <v>BASIC_OK</v>
      </c>
      <c r="F7688" s="6" t="str">
        <f>IF(E7688&lt;&gt;"BASIC_OK","REVIEW",IF(RIGHT(D7688,LEN(LOWER(TRIM('Audit summary'!$B$16)))+1)="@"&amp;LOWER(TRIM('Audit summary'!$B$16)),"INTERNAL","EXTERNAL"))</f>
        <v>INTERNAL</v>
      </c>
      <c r="G7688" s="6">
        <f t="shared" si="3"/>
        <v>0</v>
      </c>
      <c r="H7688" s="6">
        <f t="shared" si="4"/>
        <v>1</v>
      </c>
      <c r="I7688" s="6" t="str">
        <f>IF(OR(A7688="",COUNTIF('Message audit'!$A$2:$A$201,A7688)=0,AND(B7688&lt;&gt;"To",B7688&lt;&gt;"CC",B7688&lt;&gt;"BCC"),E7688&lt;&gt;"BASIC_OK"),"REVIEW","OK")</f>
        <v>OK</v>
      </c>
    </row>
    <row r="7689">
      <c r="A7689" s="5" t="s">
        <v>300</v>
      </c>
      <c r="B7689" s="5" t="s">
        <v>50</v>
      </c>
      <c r="C7689" s="5" t="s">
        <v>2914</v>
      </c>
      <c r="D7689" s="6" t="str">
        <f t="shared" si="1"/>
        <v>person2688@demo.invalid</v>
      </c>
      <c r="E7689" s="6" t="str">
        <f t="shared" si="2"/>
        <v>BASIC_OK</v>
      </c>
      <c r="F7689" s="6" t="str">
        <f>IF(E7689&lt;&gt;"BASIC_OK","REVIEW",IF(RIGHT(D7689,LEN(LOWER(TRIM('Audit summary'!$B$16)))+1)="@"&amp;LOWER(TRIM('Audit summary'!$B$16)),"INTERNAL","EXTERNAL"))</f>
        <v>INTERNAL</v>
      </c>
      <c r="G7689" s="6">
        <f t="shared" si="3"/>
        <v>0</v>
      </c>
      <c r="H7689" s="6">
        <f t="shared" si="4"/>
        <v>1</v>
      </c>
      <c r="I7689" s="6" t="str">
        <f>IF(OR(A7689="",COUNTIF('Message audit'!$A$2:$A$201,A7689)=0,AND(B7689&lt;&gt;"To",B7689&lt;&gt;"CC",B7689&lt;&gt;"BCC"),E7689&lt;&gt;"BASIC_OK"),"REVIEW","OK")</f>
        <v>OK</v>
      </c>
    </row>
    <row r="7690">
      <c r="A7690" s="5" t="s">
        <v>300</v>
      </c>
      <c r="B7690" s="5" t="s">
        <v>65</v>
      </c>
      <c r="C7690" s="5" t="s">
        <v>2915</v>
      </c>
      <c r="D7690" s="6" t="str">
        <f t="shared" si="1"/>
        <v>person2689@demo.invalid</v>
      </c>
      <c r="E7690" s="6" t="str">
        <f t="shared" si="2"/>
        <v>BASIC_OK</v>
      </c>
      <c r="F7690" s="6" t="str">
        <f>IF(E7690&lt;&gt;"BASIC_OK","REVIEW",IF(RIGHT(D7690,LEN(LOWER(TRIM('Audit summary'!$B$16)))+1)="@"&amp;LOWER(TRIM('Audit summary'!$B$16)),"INTERNAL","EXTERNAL"))</f>
        <v>INTERNAL</v>
      </c>
      <c r="G7690" s="6">
        <f t="shared" si="3"/>
        <v>0</v>
      </c>
      <c r="H7690" s="6">
        <f t="shared" si="4"/>
        <v>1</v>
      </c>
      <c r="I7690" s="6" t="str">
        <f>IF(OR(A7690="",COUNTIF('Message audit'!$A$2:$A$201,A7690)=0,AND(B7690&lt;&gt;"To",B7690&lt;&gt;"CC",B7690&lt;&gt;"BCC"),E7690&lt;&gt;"BASIC_OK"),"REVIEW","OK")</f>
        <v>OK</v>
      </c>
    </row>
    <row r="7691">
      <c r="A7691" s="5" t="s">
        <v>300</v>
      </c>
      <c r="B7691" s="5" t="s">
        <v>21</v>
      </c>
      <c r="C7691" s="5" t="s">
        <v>2916</v>
      </c>
      <c r="D7691" s="6" t="str">
        <f t="shared" si="1"/>
        <v>person2690@example.org</v>
      </c>
      <c r="E7691" s="6" t="str">
        <f t="shared" si="2"/>
        <v>BASIC_OK</v>
      </c>
      <c r="F7691" s="6" t="str">
        <f>IF(E7691&lt;&gt;"BASIC_OK","REVIEW",IF(RIGHT(D7691,LEN(LOWER(TRIM('Audit summary'!$B$16)))+1)="@"&amp;LOWER(TRIM('Audit summary'!$B$16)),"INTERNAL","EXTERNAL"))</f>
        <v>EXTERNAL</v>
      </c>
      <c r="G7691" s="6">
        <f t="shared" si="3"/>
        <v>0</v>
      </c>
      <c r="H7691" s="6">
        <f t="shared" si="4"/>
        <v>1</v>
      </c>
      <c r="I7691" s="6" t="str">
        <f>IF(OR(A7691="",COUNTIF('Message audit'!$A$2:$A$201,A7691)=0,AND(B7691&lt;&gt;"To",B7691&lt;&gt;"CC",B7691&lt;&gt;"BCC"),E7691&lt;&gt;"BASIC_OK"),"REVIEW","OK")</f>
        <v>OK</v>
      </c>
    </row>
    <row r="7692">
      <c r="A7692" s="5" t="s">
        <v>300</v>
      </c>
      <c r="B7692" s="5" t="s">
        <v>50</v>
      </c>
      <c r="C7692" s="5" t="s">
        <v>2917</v>
      </c>
      <c r="D7692" s="6" t="str">
        <f t="shared" si="1"/>
        <v>person2691@demo.invalid</v>
      </c>
      <c r="E7692" s="6" t="str">
        <f t="shared" si="2"/>
        <v>BASIC_OK</v>
      </c>
      <c r="F7692" s="6" t="str">
        <f>IF(E7692&lt;&gt;"BASIC_OK","REVIEW",IF(RIGHT(D7692,LEN(LOWER(TRIM('Audit summary'!$B$16)))+1)="@"&amp;LOWER(TRIM('Audit summary'!$B$16)),"INTERNAL","EXTERNAL"))</f>
        <v>INTERNAL</v>
      </c>
      <c r="G7692" s="6">
        <f t="shared" si="3"/>
        <v>0</v>
      </c>
      <c r="H7692" s="6">
        <f t="shared" si="4"/>
        <v>1</v>
      </c>
      <c r="I7692" s="6" t="str">
        <f>IF(OR(A7692="",COUNTIF('Message audit'!$A$2:$A$201,A7692)=0,AND(B7692&lt;&gt;"To",B7692&lt;&gt;"CC",B7692&lt;&gt;"BCC"),E7692&lt;&gt;"BASIC_OK"),"REVIEW","OK")</f>
        <v>OK</v>
      </c>
    </row>
    <row r="7693">
      <c r="A7693" s="5" t="s">
        <v>300</v>
      </c>
      <c r="B7693" s="5" t="s">
        <v>65</v>
      </c>
      <c r="C7693" s="5" t="s">
        <v>2918</v>
      </c>
      <c r="D7693" s="6" t="str">
        <f t="shared" si="1"/>
        <v>person2692@demo.invalid</v>
      </c>
      <c r="E7693" s="6" t="str">
        <f t="shared" si="2"/>
        <v>BASIC_OK</v>
      </c>
      <c r="F7693" s="6" t="str">
        <f>IF(E7693&lt;&gt;"BASIC_OK","REVIEW",IF(RIGHT(D7693,LEN(LOWER(TRIM('Audit summary'!$B$16)))+1)="@"&amp;LOWER(TRIM('Audit summary'!$B$16)),"INTERNAL","EXTERNAL"))</f>
        <v>INTERNAL</v>
      </c>
      <c r="G7693" s="6">
        <f t="shared" si="3"/>
        <v>0</v>
      </c>
      <c r="H7693" s="6">
        <f t="shared" si="4"/>
        <v>1</v>
      </c>
      <c r="I7693" s="6" t="str">
        <f>IF(OR(A7693="",COUNTIF('Message audit'!$A$2:$A$201,A7693)=0,AND(B7693&lt;&gt;"To",B7693&lt;&gt;"CC",B7693&lt;&gt;"BCC"),E7693&lt;&gt;"BASIC_OK"),"REVIEW","OK")</f>
        <v>OK</v>
      </c>
    </row>
    <row r="7694">
      <c r="A7694" s="5" t="s">
        <v>300</v>
      </c>
      <c r="B7694" s="5" t="s">
        <v>21</v>
      </c>
      <c r="C7694" s="5" t="s">
        <v>2919</v>
      </c>
      <c r="D7694" s="6" t="str">
        <f t="shared" si="1"/>
        <v>person2693@demo.invalid</v>
      </c>
      <c r="E7694" s="6" t="str">
        <f t="shared" si="2"/>
        <v>BASIC_OK</v>
      </c>
      <c r="F7694" s="6" t="str">
        <f>IF(E7694&lt;&gt;"BASIC_OK","REVIEW",IF(RIGHT(D7694,LEN(LOWER(TRIM('Audit summary'!$B$16)))+1)="@"&amp;LOWER(TRIM('Audit summary'!$B$16)),"INTERNAL","EXTERNAL"))</f>
        <v>INTERNAL</v>
      </c>
      <c r="G7694" s="6">
        <f t="shared" si="3"/>
        <v>0</v>
      </c>
      <c r="H7694" s="6">
        <f t="shared" si="4"/>
        <v>1</v>
      </c>
      <c r="I7694" s="6" t="str">
        <f>IF(OR(A7694="",COUNTIF('Message audit'!$A$2:$A$201,A7694)=0,AND(B7694&lt;&gt;"To",B7694&lt;&gt;"CC",B7694&lt;&gt;"BCC"),E7694&lt;&gt;"BASIC_OK"),"REVIEW","OK")</f>
        <v>OK</v>
      </c>
    </row>
    <row r="7695">
      <c r="A7695" s="5" t="s">
        <v>300</v>
      </c>
      <c r="B7695" s="5" t="s">
        <v>50</v>
      </c>
      <c r="C7695" s="5" t="s">
        <v>2920</v>
      </c>
      <c r="D7695" s="6" t="str">
        <f t="shared" si="1"/>
        <v>person2694@demo.invalid</v>
      </c>
      <c r="E7695" s="6" t="str">
        <f t="shared" si="2"/>
        <v>BASIC_OK</v>
      </c>
      <c r="F7695" s="6" t="str">
        <f>IF(E7695&lt;&gt;"BASIC_OK","REVIEW",IF(RIGHT(D7695,LEN(LOWER(TRIM('Audit summary'!$B$16)))+1)="@"&amp;LOWER(TRIM('Audit summary'!$B$16)),"INTERNAL","EXTERNAL"))</f>
        <v>INTERNAL</v>
      </c>
      <c r="G7695" s="6">
        <f t="shared" si="3"/>
        <v>0</v>
      </c>
      <c r="H7695" s="6">
        <f t="shared" si="4"/>
        <v>1</v>
      </c>
      <c r="I7695" s="6" t="str">
        <f>IF(OR(A7695="",COUNTIF('Message audit'!$A$2:$A$201,A7695)=0,AND(B7695&lt;&gt;"To",B7695&lt;&gt;"CC",B7695&lt;&gt;"BCC"),E7695&lt;&gt;"BASIC_OK"),"REVIEW","OK")</f>
        <v>OK</v>
      </c>
    </row>
    <row r="7696">
      <c r="A7696" s="5" t="s">
        <v>300</v>
      </c>
      <c r="B7696" s="5" t="s">
        <v>65</v>
      </c>
      <c r="C7696" s="5" t="s">
        <v>2921</v>
      </c>
      <c r="D7696" s="6" t="str">
        <f t="shared" si="1"/>
        <v>person2695@example.org</v>
      </c>
      <c r="E7696" s="6" t="str">
        <f t="shared" si="2"/>
        <v>BASIC_OK</v>
      </c>
      <c r="F7696" s="6" t="str">
        <f>IF(E7696&lt;&gt;"BASIC_OK","REVIEW",IF(RIGHT(D7696,LEN(LOWER(TRIM('Audit summary'!$B$16)))+1)="@"&amp;LOWER(TRIM('Audit summary'!$B$16)),"INTERNAL","EXTERNAL"))</f>
        <v>EXTERNAL</v>
      </c>
      <c r="G7696" s="6">
        <f t="shared" si="3"/>
        <v>0</v>
      </c>
      <c r="H7696" s="6">
        <f t="shared" si="4"/>
        <v>1</v>
      </c>
      <c r="I7696" s="6" t="str">
        <f>IF(OR(A7696="",COUNTIF('Message audit'!$A$2:$A$201,A7696)=0,AND(B7696&lt;&gt;"To",B7696&lt;&gt;"CC",B7696&lt;&gt;"BCC"),E7696&lt;&gt;"BASIC_OK"),"REVIEW","OK")</f>
        <v>OK</v>
      </c>
    </row>
    <row r="7697">
      <c r="A7697" s="5" t="s">
        <v>300</v>
      </c>
      <c r="B7697" s="5" t="s">
        <v>21</v>
      </c>
      <c r="C7697" s="5" t="s">
        <v>2922</v>
      </c>
      <c r="D7697" s="6" t="str">
        <f t="shared" si="1"/>
        <v>person2696@demo.invalid</v>
      </c>
      <c r="E7697" s="6" t="str">
        <f t="shared" si="2"/>
        <v>BASIC_OK</v>
      </c>
      <c r="F7697" s="6" t="str">
        <f>IF(E7697&lt;&gt;"BASIC_OK","REVIEW",IF(RIGHT(D7697,LEN(LOWER(TRIM('Audit summary'!$B$16)))+1)="@"&amp;LOWER(TRIM('Audit summary'!$B$16)),"INTERNAL","EXTERNAL"))</f>
        <v>INTERNAL</v>
      </c>
      <c r="G7697" s="6">
        <f t="shared" si="3"/>
        <v>0</v>
      </c>
      <c r="H7697" s="6">
        <f t="shared" si="4"/>
        <v>1</v>
      </c>
      <c r="I7697" s="6" t="str">
        <f>IF(OR(A7697="",COUNTIF('Message audit'!$A$2:$A$201,A7697)=0,AND(B7697&lt;&gt;"To",B7697&lt;&gt;"CC",B7697&lt;&gt;"BCC"),E7697&lt;&gt;"BASIC_OK"),"REVIEW","OK")</f>
        <v>OK</v>
      </c>
    </row>
    <row r="7698">
      <c r="A7698" s="5" t="s">
        <v>300</v>
      </c>
      <c r="B7698" s="5" t="s">
        <v>50</v>
      </c>
      <c r="C7698" s="5" t="s">
        <v>2923</v>
      </c>
      <c r="D7698" s="6" t="str">
        <f t="shared" si="1"/>
        <v>person2697@demo.invalid</v>
      </c>
      <c r="E7698" s="6" t="str">
        <f t="shared" si="2"/>
        <v>BASIC_OK</v>
      </c>
      <c r="F7698" s="6" t="str">
        <f>IF(E7698&lt;&gt;"BASIC_OK","REVIEW",IF(RIGHT(D7698,LEN(LOWER(TRIM('Audit summary'!$B$16)))+1)="@"&amp;LOWER(TRIM('Audit summary'!$B$16)),"INTERNAL","EXTERNAL"))</f>
        <v>INTERNAL</v>
      </c>
      <c r="G7698" s="6">
        <f t="shared" si="3"/>
        <v>0</v>
      </c>
      <c r="H7698" s="6">
        <f t="shared" si="4"/>
        <v>1</v>
      </c>
      <c r="I7698" s="6" t="str">
        <f>IF(OR(A7698="",COUNTIF('Message audit'!$A$2:$A$201,A7698)=0,AND(B7698&lt;&gt;"To",B7698&lt;&gt;"CC",B7698&lt;&gt;"BCC"),E7698&lt;&gt;"BASIC_OK"),"REVIEW","OK")</f>
        <v>OK</v>
      </c>
    </row>
    <row r="7699">
      <c r="A7699" s="5" t="s">
        <v>300</v>
      </c>
      <c r="B7699" s="5" t="s">
        <v>65</v>
      </c>
      <c r="C7699" s="5" t="s">
        <v>2924</v>
      </c>
      <c r="D7699" s="6" t="str">
        <f t="shared" si="1"/>
        <v>person2698@demo.invalid</v>
      </c>
      <c r="E7699" s="6" t="str">
        <f t="shared" si="2"/>
        <v>BASIC_OK</v>
      </c>
      <c r="F7699" s="6" t="str">
        <f>IF(E7699&lt;&gt;"BASIC_OK","REVIEW",IF(RIGHT(D7699,LEN(LOWER(TRIM('Audit summary'!$B$16)))+1)="@"&amp;LOWER(TRIM('Audit summary'!$B$16)),"INTERNAL","EXTERNAL"))</f>
        <v>INTERNAL</v>
      </c>
      <c r="G7699" s="6">
        <f t="shared" si="3"/>
        <v>0</v>
      </c>
      <c r="H7699" s="6">
        <f t="shared" si="4"/>
        <v>1</v>
      </c>
      <c r="I7699" s="6" t="str">
        <f>IF(OR(A7699="",COUNTIF('Message audit'!$A$2:$A$201,A7699)=0,AND(B7699&lt;&gt;"To",B7699&lt;&gt;"CC",B7699&lt;&gt;"BCC"),E7699&lt;&gt;"BASIC_OK"),"REVIEW","OK")</f>
        <v>OK</v>
      </c>
    </row>
    <row r="7700">
      <c r="A7700" s="5" t="s">
        <v>300</v>
      </c>
      <c r="B7700" s="5" t="s">
        <v>21</v>
      </c>
      <c r="C7700" s="5" t="s">
        <v>2925</v>
      </c>
      <c r="D7700" s="6" t="str">
        <f t="shared" si="1"/>
        <v>person2699@demo.invalid</v>
      </c>
      <c r="E7700" s="6" t="str">
        <f t="shared" si="2"/>
        <v>BASIC_OK</v>
      </c>
      <c r="F7700" s="6" t="str">
        <f>IF(E7700&lt;&gt;"BASIC_OK","REVIEW",IF(RIGHT(D7700,LEN(LOWER(TRIM('Audit summary'!$B$16)))+1)="@"&amp;LOWER(TRIM('Audit summary'!$B$16)),"INTERNAL","EXTERNAL"))</f>
        <v>INTERNAL</v>
      </c>
      <c r="G7700" s="6">
        <f t="shared" si="3"/>
        <v>0</v>
      </c>
      <c r="H7700" s="6">
        <f t="shared" si="4"/>
        <v>1</v>
      </c>
      <c r="I7700" s="6" t="str">
        <f>IF(OR(A7700="",COUNTIF('Message audit'!$A$2:$A$201,A7700)=0,AND(B7700&lt;&gt;"To",B7700&lt;&gt;"CC",B7700&lt;&gt;"BCC"),E7700&lt;&gt;"BASIC_OK"),"REVIEW","OK")</f>
        <v>OK</v>
      </c>
    </row>
    <row r="7701">
      <c r="A7701" s="5" t="s">
        <v>300</v>
      </c>
      <c r="B7701" s="5" t="s">
        <v>50</v>
      </c>
      <c r="D7701" s="6" t="str">
        <f t="shared" si="1"/>
        <v/>
      </c>
      <c r="E7701" s="6" t="str">
        <f t="shared" si="2"/>
        <v>MISSING</v>
      </c>
      <c r="F7701" s="6" t="str">
        <f>IF(E7701&lt;&gt;"BASIC_OK","REVIEW",IF(RIGHT(D7701,LEN(LOWER(TRIM('Audit summary'!$B$16)))+1)="@"&amp;LOWER(TRIM('Audit summary'!$B$16)),"INTERNAL","EXTERNAL"))</f>
        <v>REVIEW</v>
      </c>
      <c r="G7701" s="6">
        <f t="shared" si="3"/>
        <v>0</v>
      </c>
      <c r="H7701" s="6">
        <f t="shared" si="4"/>
        <v>0</v>
      </c>
      <c r="I7701" s="6" t="str">
        <f>IF(OR(A7701="",COUNTIF('Message audit'!$A$2:$A$201,A7701)=0,AND(B7701&lt;&gt;"To",B7701&lt;&gt;"CC",B7701&lt;&gt;"BCC"),E7701&lt;&gt;"BASIC_OK"),"REVIEW","OK")</f>
        <v>REVIEW</v>
      </c>
    </row>
    <row r="7702">
      <c r="A7702" s="5" t="s">
        <v>300</v>
      </c>
      <c r="B7702" s="5" t="s">
        <v>65</v>
      </c>
      <c r="C7702" s="5" t="s">
        <v>2926</v>
      </c>
      <c r="D7702" s="6" t="str">
        <f t="shared" si="1"/>
        <v>broken-2701</v>
      </c>
      <c r="E7702" s="6" t="str">
        <f t="shared" si="2"/>
        <v>REVIEW</v>
      </c>
      <c r="F7702" s="6" t="str">
        <f>IF(E7702&lt;&gt;"BASIC_OK","REVIEW",IF(RIGHT(D7702,LEN(LOWER(TRIM('Audit summary'!$B$16)))+1)="@"&amp;LOWER(TRIM('Audit summary'!$B$16)),"INTERNAL","EXTERNAL"))</f>
        <v>REVIEW</v>
      </c>
      <c r="G7702" s="6">
        <f t="shared" si="3"/>
        <v>0</v>
      </c>
      <c r="H7702" s="6">
        <f t="shared" si="4"/>
        <v>0</v>
      </c>
      <c r="I7702" s="6" t="str">
        <f>IF(OR(A7702="",COUNTIF('Message audit'!$A$2:$A$201,A7702)=0,AND(B7702&lt;&gt;"To",B7702&lt;&gt;"CC",B7702&lt;&gt;"BCC"),E7702&lt;&gt;"BASIC_OK"),"REVIEW","OK")</f>
        <v>REVIEW</v>
      </c>
    </row>
    <row r="7703">
      <c r="A7703" s="5" t="s">
        <v>302</v>
      </c>
      <c r="B7703" s="5" t="s">
        <v>21</v>
      </c>
      <c r="C7703" s="5" t="s">
        <v>2927</v>
      </c>
      <c r="D7703" s="6" t="str">
        <f t="shared" si="1"/>
        <v>person2702@demo.invalid</v>
      </c>
      <c r="E7703" s="6" t="str">
        <f t="shared" si="2"/>
        <v>BASIC_OK</v>
      </c>
      <c r="F7703" s="6" t="str">
        <f>IF(E7703&lt;&gt;"BASIC_OK","REVIEW",IF(RIGHT(D7703,LEN(LOWER(TRIM('Audit summary'!$B$16)))+1)="@"&amp;LOWER(TRIM('Audit summary'!$B$16)),"INTERNAL","EXTERNAL"))</f>
        <v>INTERNAL</v>
      </c>
      <c r="G7703" s="6">
        <f t="shared" si="3"/>
        <v>0</v>
      </c>
      <c r="H7703" s="6">
        <f t="shared" si="4"/>
        <v>1</v>
      </c>
      <c r="I7703" s="6" t="str">
        <f>IF(OR(A7703="",COUNTIF('Message audit'!$A$2:$A$201,A7703)=0,AND(B7703&lt;&gt;"To",B7703&lt;&gt;"CC",B7703&lt;&gt;"BCC"),E7703&lt;&gt;"BASIC_OK"),"REVIEW","OK")</f>
        <v>OK</v>
      </c>
    </row>
    <row r="7704">
      <c r="A7704" s="5" t="s">
        <v>302</v>
      </c>
      <c r="B7704" s="5" t="s">
        <v>50</v>
      </c>
      <c r="C7704" s="5" t="s">
        <v>2928</v>
      </c>
      <c r="D7704" s="6" t="str">
        <f t="shared" si="1"/>
        <v>person2703@demo.invalid</v>
      </c>
      <c r="E7704" s="6" t="str">
        <f t="shared" si="2"/>
        <v>BASIC_OK</v>
      </c>
      <c r="F7704" s="6" t="str">
        <f>IF(E7704&lt;&gt;"BASIC_OK","REVIEW",IF(RIGHT(D7704,LEN(LOWER(TRIM('Audit summary'!$B$16)))+1)="@"&amp;LOWER(TRIM('Audit summary'!$B$16)),"INTERNAL","EXTERNAL"))</f>
        <v>INTERNAL</v>
      </c>
      <c r="G7704" s="6">
        <f t="shared" si="3"/>
        <v>0</v>
      </c>
      <c r="H7704" s="6">
        <f t="shared" si="4"/>
        <v>1</v>
      </c>
      <c r="I7704" s="6" t="str">
        <f>IF(OR(A7704="",COUNTIF('Message audit'!$A$2:$A$201,A7704)=0,AND(B7704&lt;&gt;"To",B7704&lt;&gt;"CC",B7704&lt;&gt;"BCC"),E7704&lt;&gt;"BASIC_OK"),"REVIEW","OK")</f>
        <v>OK</v>
      </c>
    </row>
    <row r="7705">
      <c r="A7705" s="5" t="s">
        <v>302</v>
      </c>
      <c r="B7705" s="5" t="s">
        <v>65</v>
      </c>
      <c r="C7705" s="5" t="s">
        <v>2929</v>
      </c>
      <c r="D7705" s="6" t="str">
        <f t="shared" si="1"/>
        <v>person2704@demo.invalid</v>
      </c>
      <c r="E7705" s="6" t="str">
        <f t="shared" si="2"/>
        <v>BASIC_OK</v>
      </c>
      <c r="F7705" s="6" t="str">
        <f>IF(E7705&lt;&gt;"BASIC_OK","REVIEW",IF(RIGHT(D7705,LEN(LOWER(TRIM('Audit summary'!$B$16)))+1)="@"&amp;LOWER(TRIM('Audit summary'!$B$16)),"INTERNAL","EXTERNAL"))</f>
        <v>INTERNAL</v>
      </c>
      <c r="G7705" s="6">
        <f t="shared" si="3"/>
        <v>0</v>
      </c>
      <c r="H7705" s="6">
        <f t="shared" si="4"/>
        <v>1</v>
      </c>
      <c r="I7705" s="6" t="str">
        <f>IF(OR(A7705="",COUNTIF('Message audit'!$A$2:$A$201,A7705)=0,AND(B7705&lt;&gt;"To",B7705&lt;&gt;"CC",B7705&lt;&gt;"BCC"),E7705&lt;&gt;"BASIC_OK"),"REVIEW","OK")</f>
        <v>OK</v>
      </c>
    </row>
    <row r="7706">
      <c r="A7706" s="5" t="s">
        <v>302</v>
      </c>
      <c r="B7706" s="5" t="s">
        <v>21</v>
      </c>
      <c r="C7706" s="5" t="s">
        <v>2930</v>
      </c>
      <c r="D7706" s="6" t="str">
        <f t="shared" si="1"/>
        <v>person2705@example.org</v>
      </c>
      <c r="E7706" s="6" t="str">
        <f t="shared" si="2"/>
        <v>BASIC_OK</v>
      </c>
      <c r="F7706" s="6" t="str">
        <f>IF(E7706&lt;&gt;"BASIC_OK","REVIEW",IF(RIGHT(D7706,LEN(LOWER(TRIM('Audit summary'!$B$16)))+1)="@"&amp;LOWER(TRIM('Audit summary'!$B$16)),"INTERNAL","EXTERNAL"))</f>
        <v>EXTERNAL</v>
      </c>
      <c r="G7706" s="6">
        <f t="shared" si="3"/>
        <v>0</v>
      </c>
      <c r="H7706" s="6">
        <f t="shared" si="4"/>
        <v>1</v>
      </c>
      <c r="I7706" s="6" t="str">
        <f>IF(OR(A7706="",COUNTIF('Message audit'!$A$2:$A$201,A7706)=0,AND(B7706&lt;&gt;"To",B7706&lt;&gt;"CC",B7706&lt;&gt;"BCC"),E7706&lt;&gt;"BASIC_OK"),"REVIEW","OK")</f>
        <v>OK</v>
      </c>
    </row>
    <row r="7707">
      <c r="A7707" s="5" t="s">
        <v>302</v>
      </c>
      <c r="B7707" s="5" t="s">
        <v>50</v>
      </c>
      <c r="C7707" s="5" t="s">
        <v>2931</v>
      </c>
      <c r="D7707" s="6" t="str">
        <f t="shared" si="1"/>
        <v>person2706@demo.invalid</v>
      </c>
      <c r="E7707" s="6" t="str">
        <f t="shared" si="2"/>
        <v>BASIC_OK</v>
      </c>
      <c r="F7707" s="6" t="str">
        <f>IF(E7707&lt;&gt;"BASIC_OK","REVIEW",IF(RIGHT(D7707,LEN(LOWER(TRIM('Audit summary'!$B$16)))+1)="@"&amp;LOWER(TRIM('Audit summary'!$B$16)),"INTERNAL","EXTERNAL"))</f>
        <v>INTERNAL</v>
      </c>
      <c r="G7707" s="6">
        <f t="shared" si="3"/>
        <v>0</v>
      </c>
      <c r="H7707" s="6">
        <f t="shared" si="4"/>
        <v>1</v>
      </c>
      <c r="I7707" s="6" t="str">
        <f>IF(OR(A7707="",COUNTIF('Message audit'!$A$2:$A$201,A7707)=0,AND(B7707&lt;&gt;"To",B7707&lt;&gt;"CC",B7707&lt;&gt;"BCC"),E7707&lt;&gt;"BASIC_OK"),"REVIEW","OK")</f>
        <v>OK</v>
      </c>
    </row>
    <row r="7708">
      <c r="A7708" s="5" t="s">
        <v>302</v>
      </c>
      <c r="B7708" s="5" t="s">
        <v>65</v>
      </c>
      <c r="C7708" s="5" t="s">
        <v>2932</v>
      </c>
      <c r="D7708" s="6" t="str">
        <f t="shared" si="1"/>
        <v>person2707@demo.invalid</v>
      </c>
      <c r="E7708" s="6" t="str">
        <f t="shared" si="2"/>
        <v>BASIC_OK</v>
      </c>
      <c r="F7708" s="6" t="str">
        <f>IF(E7708&lt;&gt;"BASIC_OK","REVIEW",IF(RIGHT(D7708,LEN(LOWER(TRIM('Audit summary'!$B$16)))+1)="@"&amp;LOWER(TRIM('Audit summary'!$B$16)),"INTERNAL","EXTERNAL"))</f>
        <v>INTERNAL</v>
      </c>
      <c r="G7708" s="6">
        <f t="shared" si="3"/>
        <v>0</v>
      </c>
      <c r="H7708" s="6">
        <f t="shared" si="4"/>
        <v>1</v>
      </c>
      <c r="I7708" s="6" t="str">
        <f>IF(OR(A7708="",COUNTIF('Message audit'!$A$2:$A$201,A7708)=0,AND(B7708&lt;&gt;"To",B7708&lt;&gt;"CC",B7708&lt;&gt;"BCC"),E7708&lt;&gt;"BASIC_OK"),"REVIEW","OK")</f>
        <v>OK</v>
      </c>
    </row>
    <row r="7709">
      <c r="A7709" s="5" t="s">
        <v>302</v>
      </c>
      <c r="B7709" s="5" t="s">
        <v>21</v>
      </c>
      <c r="C7709" s="5" t="s">
        <v>2933</v>
      </c>
      <c r="D7709" s="6" t="str">
        <f t="shared" si="1"/>
        <v>person2708@demo.invalid</v>
      </c>
      <c r="E7709" s="6" t="str">
        <f t="shared" si="2"/>
        <v>BASIC_OK</v>
      </c>
      <c r="F7709" s="6" t="str">
        <f>IF(E7709&lt;&gt;"BASIC_OK","REVIEW",IF(RIGHT(D7709,LEN(LOWER(TRIM('Audit summary'!$B$16)))+1)="@"&amp;LOWER(TRIM('Audit summary'!$B$16)),"INTERNAL","EXTERNAL"))</f>
        <v>INTERNAL</v>
      </c>
      <c r="G7709" s="6">
        <f t="shared" si="3"/>
        <v>0</v>
      </c>
      <c r="H7709" s="6">
        <f t="shared" si="4"/>
        <v>1</v>
      </c>
      <c r="I7709" s="6" t="str">
        <f>IF(OR(A7709="",COUNTIF('Message audit'!$A$2:$A$201,A7709)=0,AND(B7709&lt;&gt;"To",B7709&lt;&gt;"CC",B7709&lt;&gt;"BCC"),E7709&lt;&gt;"BASIC_OK"),"REVIEW","OK")</f>
        <v>OK</v>
      </c>
    </row>
    <row r="7710">
      <c r="A7710" s="5" t="s">
        <v>302</v>
      </c>
      <c r="B7710" s="5" t="s">
        <v>50</v>
      </c>
      <c r="C7710" s="5" t="s">
        <v>2934</v>
      </c>
      <c r="D7710" s="6" t="str">
        <f t="shared" si="1"/>
        <v>person2709@demo.invalid</v>
      </c>
      <c r="E7710" s="6" t="str">
        <f t="shared" si="2"/>
        <v>BASIC_OK</v>
      </c>
      <c r="F7710" s="6" t="str">
        <f>IF(E7710&lt;&gt;"BASIC_OK","REVIEW",IF(RIGHT(D7710,LEN(LOWER(TRIM('Audit summary'!$B$16)))+1)="@"&amp;LOWER(TRIM('Audit summary'!$B$16)),"INTERNAL","EXTERNAL"))</f>
        <v>INTERNAL</v>
      </c>
      <c r="G7710" s="6">
        <f t="shared" si="3"/>
        <v>0</v>
      </c>
      <c r="H7710" s="6">
        <f t="shared" si="4"/>
        <v>1</v>
      </c>
      <c r="I7710" s="6" t="str">
        <f>IF(OR(A7710="",COUNTIF('Message audit'!$A$2:$A$201,A7710)=0,AND(B7710&lt;&gt;"To",B7710&lt;&gt;"CC",B7710&lt;&gt;"BCC"),E7710&lt;&gt;"BASIC_OK"),"REVIEW","OK")</f>
        <v>OK</v>
      </c>
    </row>
    <row r="7711">
      <c r="A7711" s="5" t="s">
        <v>302</v>
      </c>
      <c r="B7711" s="5" t="s">
        <v>65</v>
      </c>
      <c r="C7711" s="5" t="s">
        <v>2935</v>
      </c>
      <c r="D7711" s="6" t="str">
        <f t="shared" si="1"/>
        <v>person2710@example.org</v>
      </c>
      <c r="E7711" s="6" t="str">
        <f t="shared" si="2"/>
        <v>BASIC_OK</v>
      </c>
      <c r="F7711" s="6" t="str">
        <f>IF(E7711&lt;&gt;"BASIC_OK","REVIEW",IF(RIGHT(D7711,LEN(LOWER(TRIM('Audit summary'!$B$16)))+1)="@"&amp;LOWER(TRIM('Audit summary'!$B$16)),"INTERNAL","EXTERNAL"))</f>
        <v>EXTERNAL</v>
      </c>
      <c r="G7711" s="6">
        <f t="shared" si="3"/>
        <v>0</v>
      </c>
      <c r="H7711" s="6">
        <f t="shared" si="4"/>
        <v>1</v>
      </c>
      <c r="I7711" s="6" t="str">
        <f>IF(OR(A7711="",COUNTIF('Message audit'!$A$2:$A$201,A7711)=0,AND(B7711&lt;&gt;"To",B7711&lt;&gt;"CC",B7711&lt;&gt;"BCC"),E7711&lt;&gt;"BASIC_OK"),"REVIEW","OK")</f>
        <v>OK</v>
      </c>
    </row>
    <row r="7712">
      <c r="A7712" s="5" t="s">
        <v>302</v>
      </c>
      <c r="B7712" s="5" t="s">
        <v>21</v>
      </c>
      <c r="C7712" s="5" t="s">
        <v>2936</v>
      </c>
      <c r="D7712" s="6" t="str">
        <f t="shared" si="1"/>
        <v>person2711@demo.invalid</v>
      </c>
      <c r="E7712" s="6" t="str">
        <f t="shared" si="2"/>
        <v>BASIC_OK</v>
      </c>
      <c r="F7712" s="6" t="str">
        <f>IF(E7712&lt;&gt;"BASIC_OK","REVIEW",IF(RIGHT(D7712,LEN(LOWER(TRIM('Audit summary'!$B$16)))+1)="@"&amp;LOWER(TRIM('Audit summary'!$B$16)),"INTERNAL","EXTERNAL"))</f>
        <v>INTERNAL</v>
      </c>
      <c r="G7712" s="6">
        <f t="shared" si="3"/>
        <v>0</v>
      </c>
      <c r="H7712" s="6">
        <f t="shared" si="4"/>
        <v>1</v>
      </c>
      <c r="I7712" s="6" t="str">
        <f>IF(OR(A7712="",COUNTIF('Message audit'!$A$2:$A$201,A7712)=0,AND(B7712&lt;&gt;"To",B7712&lt;&gt;"CC",B7712&lt;&gt;"BCC"),E7712&lt;&gt;"BASIC_OK"),"REVIEW","OK")</f>
        <v>OK</v>
      </c>
    </row>
    <row r="7713">
      <c r="A7713" s="5" t="s">
        <v>302</v>
      </c>
      <c r="B7713" s="5" t="s">
        <v>50</v>
      </c>
      <c r="C7713" s="5" t="s">
        <v>2937</v>
      </c>
      <c r="D7713" s="6" t="str">
        <f t="shared" si="1"/>
        <v>person2712@demo.invalid</v>
      </c>
      <c r="E7713" s="6" t="str">
        <f t="shared" si="2"/>
        <v>BASIC_OK</v>
      </c>
      <c r="F7713" s="6" t="str">
        <f>IF(E7713&lt;&gt;"BASIC_OK","REVIEW",IF(RIGHT(D7713,LEN(LOWER(TRIM('Audit summary'!$B$16)))+1)="@"&amp;LOWER(TRIM('Audit summary'!$B$16)),"INTERNAL","EXTERNAL"))</f>
        <v>INTERNAL</v>
      </c>
      <c r="G7713" s="6">
        <f t="shared" si="3"/>
        <v>0</v>
      </c>
      <c r="H7713" s="6">
        <f t="shared" si="4"/>
        <v>1</v>
      </c>
      <c r="I7713" s="6" t="str">
        <f>IF(OR(A7713="",COUNTIF('Message audit'!$A$2:$A$201,A7713)=0,AND(B7713&lt;&gt;"To",B7713&lt;&gt;"CC",B7713&lt;&gt;"BCC"),E7713&lt;&gt;"BASIC_OK"),"REVIEW","OK")</f>
        <v>OK</v>
      </c>
    </row>
    <row r="7714">
      <c r="A7714" s="5" t="s">
        <v>302</v>
      </c>
      <c r="B7714" s="5" t="s">
        <v>65</v>
      </c>
      <c r="C7714" s="5" t="s">
        <v>2938</v>
      </c>
      <c r="D7714" s="6" t="str">
        <f t="shared" si="1"/>
        <v>person2713@demo.invalid</v>
      </c>
      <c r="E7714" s="6" t="str">
        <f t="shared" si="2"/>
        <v>BASIC_OK</v>
      </c>
      <c r="F7714" s="6" t="str">
        <f>IF(E7714&lt;&gt;"BASIC_OK","REVIEW",IF(RIGHT(D7714,LEN(LOWER(TRIM('Audit summary'!$B$16)))+1)="@"&amp;LOWER(TRIM('Audit summary'!$B$16)),"INTERNAL","EXTERNAL"))</f>
        <v>INTERNAL</v>
      </c>
      <c r="G7714" s="6">
        <f t="shared" si="3"/>
        <v>0</v>
      </c>
      <c r="H7714" s="6">
        <f t="shared" si="4"/>
        <v>1</v>
      </c>
      <c r="I7714" s="6" t="str">
        <f>IF(OR(A7714="",COUNTIF('Message audit'!$A$2:$A$201,A7714)=0,AND(B7714&lt;&gt;"To",B7714&lt;&gt;"CC",B7714&lt;&gt;"BCC"),E7714&lt;&gt;"BASIC_OK"),"REVIEW","OK")</f>
        <v>OK</v>
      </c>
    </row>
    <row r="7715">
      <c r="A7715" s="5" t="s">
        <v>302</v>
      </c>
      <c r="B7715" s="5" t="s">
        <v>21</v>
      </c>
      <c r="C7715" s="5" t="s">
        <v>2939</v>
      </c>
      <c r="D7715" s="6" t="str">
        <f t="shared" si="1"/>
        <v>person2714@demo.invalid</v>
      </c>
      <c r="E7715" s="6" t="str">
        <f t="shared" si="2"/>
        <v>BASIC_OK</v>
      </c>
      <c r="F7715" s="6" t="str">
        <f>IF(E7715&lt;&gt;"BASIC_OK","REVIEW",IF(RIGHT(D7715,LEN(LOWER(TRIM('Audit summary'!$B$16)))+1)="@"&amp;LOWER(TRIM('Audit summary'!$B$16)),"INTERNAL","EXTERNAL"))</f>
        <v>INTERNAL</v>
      </c>
      <c r="G7715" s="6">
        <f t="shared" si="3"/>
        <v>0</v>
      </c>
      <c r="H7715" s="6">
        <f t="shared" si="4"/>
        <v>1</v>
      </c>
      <c r="I7715" s="6" t="str">
        <f>IF(OR(A7715="",COUNTIF('Message audit'!$A$2:$A$201,A7715)=0,AND(B7715&lt;&gt;"To",B7715&lt;&gt;"CC",B7715&lt;&gt;"BCC"),E7715&lt;&gt;"BASIC_OK"),"REVIEW","OK")</f>
        <v>OK</v>
      </c>
    </row>
    <row r="7716">
      <c r="A7716" s="5" t="s">
        <v>302</v>
      </c>
      <c r="B7716" s="5" t="s">
        <v>50</v>
      </c>
      <c r="C7716" s="5" t="s">
        <v>2940</v>
      </c>
      <c r="D7716" s="6" t="str">
        <f t="shared" si="1"/>
        <v>person2715@example.org</v>
      </c>
      <c r="E7716" s="6" t="str">
        <f t="shared" si="2"/>
        <v>BASIC_OK</v>
      </c>
      <c r="F7716" s="6" t="str">
        <f>IF(E7716&lt;&gt;"BASIC_OK","REVIEW",IF(RIGHT(D7716,LEN(LOWER(TRIM('Audit summary'!$B$16)))+1)="@"&amp;LOWER(TRIM('Audit summary'!$B$16)),"INTERNAL","EXTERNAL"))</f>
        <v>EXTERNAL</v>
      </c>
      <c r="G7716" s="6">
        <f t="shared" si="3"/>
        <v>0</v>
      </c>
      <c r="H7716" s="6">
        <f t="shared" si="4"/>
        <v>1</v>
      </c>
      <c r="I7716" s="6" t="str">
        <f>IF(OR(A7716="",COUNTIF('Message audit'!$A$2:$A$201,A7716)=0,AND(B7716&lt;&gt;"To",B7716&lt;&gt;"CC",B7716&lt;&gt;"BCC"),E7716&lt;&gt;"BASIC_OK"),"REVIEW","OK")</f>
        <v>OK</v>
      </c>
    </row>
    <row r="7717">
      <c r="A7717" s="5" t="s">
        <v>302</v>
      </c>
      <c r="B7717" s="5" t="s">
        <v>65</v>
      </c>
      <c r="C7717" s="5" t="s">
        <v>2941</v>
      </c>
      <c r="D7717" s="6" t="str">
        <f t="shared" si="1"/>
        <v>person2716@demo.invalid</v>
      </c>
      <c r="E7717" s="6" t="str">
        <f t="shared" si="2"/>
        <v>BASIC_OK</v>
      </c>
      <c r="F7717" s="6" t="str">
        <f>IF(E7717&lt;&gt;"BASIC_OK","REVIEW",IF(RIGHT(D7717,LEN(LOWER(TRIM('Audit summary'!$B$16)))+1)="@"&amp;LOWER(TRIM('Audit summary'!$B$16)),"INTERNAL","EXTERNAL"))</f>
        <v>INTERNAL</v>
      </c>
      <c r="G7717" s="6">
        <f t="shared" si="3"/>
        <v>0</v>
      </c>
      <c r="H7717" s="6">
        <f t="shared" si="4"/>
        <v>1</v>
      </c>
      <c r="I7717" s="6" t="str">
        <f>IF(OR(A7717="",COUNTIF('Message audit'!$A$2:$A$201,A7717)=0,AND(B7717&lt;&gt;"To",B7717&lt;&gt;"CC",B7717&lt;&gt;"BCC"),E7717&lt;&gt;"BASIC_OK"),"REVIEW","OK")</f>
        <v>OK</v>
      </c>
    </row>
    <row r="7718">
      <c r="A7718" s="5" t="s">
        <v>302</v>
      </c>
      <c r="B7718" s="5" t="s">
        <v>21</v>
      </c>
      <c r="C7718" s="5" t="s">
        <v>2942</v>
      </c>
      <c r="D7718" s="6" t="str">
        <f t="shared" si="1"/>
        <v>person2717@demo.invalid</v>
      </c>
      <c r="E7718" s="6" t="str">
        <f t="shared" si="2"/>
        <v>BASIC_OK</v>
      </c>
      <c r="F7718" s="6" t="str">
        <f>IF(E7718&lt;&gt;"BASIC_OK","REVIEW",IF(RIGHT(D7718,LEN(LOWER(TRIM('Audit summary'!$B$16)))+1)="@"&amp;LOWER(TRIM('Audit summary'!$B$16)),"INTERNAL","EXTERNAL"))</f>
        <v>INTERNAL</v>
      </c>
      <c r="G7718" s="6">
        <f t="shared" si="3"/>
        <v>0</v>
      </c>
      <c r="H7718" s="6">
        <f t="shared" si="4"/>
        <v>1</v>
      </c>
      <c r="I7718" s="6" t="str">
        <f>IF(OR(A7718="",COUNTIF('Message audit'!$A$2:$A$201,A7718)=0,AND(B7718&lt;&gt;"To",B7718&lt;&gt;"CC",B7718&lt;&gt;"BCC"),E7718&lt;&gt;"BASIC_OK"),"REVIEW","OK")</f>
        <v>OK</v>
      </c>
    </row>
    <row r="7719">
      <c r="A7719" s="5" t="s">
        <v>302</v>
      </c>
      <c r="B7719" s="5" t="s">
        <v>50</v>
      </c>
      <c r="C7719" s="5" t="s">
        <v>2943</v>
      </c>
      <c r="D7719" s="6" t="str">
        <f t="shared" si="1"/>
        <v>person2718@demo.invalid</v>
      </c>
      <c r="E7719" s="6" t="str">
        <f t="shared" si="2"/>
        <v>BASIC_OK</v>
      </c>
      <c r="F7719" s="6" t="str">
        <f>IF(E7719&lt;&gt;"BASIC_OK","REVIEW",IF(RIGHT(D7719,LEN(LOWER(TRIM('Audit summary'!$B$16)))+1)="@"&amp;LOWER(TRIM('Audit summary'!$B$16)),"INTERNAL","EXTERNAL"))</f>
        <v>INTERNAL</v>
      </c>
      <c r="G7719" s="6">
        <f t="shared" si="3"/>
        <v>0</v>
      </c>
      <c r="H7719" s="6">
        <f t="shared" si="4"/>
        <v>1</v>
      </c>
      <c r="I7719" s="6" t="str">
        <f>IF(OR(A7719="",COUNTIF('Message audit'!$A$2:$A$201,A7719)=0,AND(B7719&lt;&gt;"To",B7719&lt;&gt;"CC",B7719&lt;&gt;"BCC"),E7719&lt;&gt;"BASIC_OK"),"REVIEW","OK")</f>
        <v>OK</v>
      </c>
    </row>
    <row r="7720">
      <c r="A7720" s="5" t="s">
        <v>302</v>
      </c>
      <c r="B7720" s="5" t="s">
        <v>65</v>
      </c>
      <c r="C7720" s="5" t="s">
        <v>2944</v>
      </c>
      <c r="D7720" s="6" t="str">
        <f t="shared" si="1"/>
        <v>person2719@demo.invalid</v>
      </c>
      <c r="E7720" s="6" t="str">
        <f t="shared" si="2"/>
        <v>BASIC_OK</v>
      </c>
      <c r="F7720" s="6" t="str">
        <f>IF(E7720&lt;&gt;"BASIC_OK","REVIEW",IF(RIGHT(D7720,LEN(LOWER(TRIM('Audit summary'!$B$16)))+1)="@"&amp;LOWER(TRIM('Audit summary'!$B$16)),"INTERNAL","EXTERNAL"))</f>
        <v>INTERNAL</v>
      </c>
      <c r="G7720" s="6">
        <f t="shared" si="3"/>
        <v>0</v>
      </c>
      <c r="H7720" s="6">
        <f t="shared" si="4"/>
        <v>1</v>
      </c>
      <c r="I7720" s="6" t="str">
        <f>IF(OR(A7720="",COUNTIF('Message audit'!$A$2:$A$201,A7720)=0,AND(B7720&lt;&gt;"To",B7720&lt;&gt;"CC",B7720&lt;&gt;"BCC"),E7720&lt;&gt;"BASIC_OK"),"REVIEW","OK")</f>
        <v>OK</v>
      </c>
    </row>
    <row r="7721">
      <c r="A7721" s="5" t="s">
        <v>302</v>
      </c>
      <c r="B7721" s="5" t="s">
        <v>21</v>
      </c>
      <c r="C7721" s="5" t="s">
        <v>2945</v>
      </c>
      <c r="D7721" s="6" t="str">
        <f t="shared" si="1"/>
        <v>person2720@example.org</v>
      </c>
      <c r="E7721" s="6" t="str">
        <f t="shared" si="2"/>
        <v>BASIC_OK</v>
      </c>
      <c r="F7721" s="6" t="str">
        <f>IF(E7721&lt;&gt;"BASIC_OK","REVIEW",IF(RIGHT(D7721,LEN(LOWER(TRIM('Audit summary'!$B$16)))+1)="@"&amp;LOWER(TRIM('Audit summary'!$B$16)),"INTERNAL","EXTERNAL"))</f>
        <v>EXTERNAL</v>
      </c>
      <c r="G7721" s="6">
        <f t="shared" si="3"/>
        <v>0</v>
      </c>
      <c r="H7721" s="6">
        <f t="shared" si="4"/>
        <v>1</v>
      </c>
      <c r="I7721" s="6" t="str">
        <f>IF(OR(A7721="",COUNTIF('Message audit'!$A$2:$A$201,A7721)=0,AND(B7721&lt;&gt;"To",B7721&lt;&gt;"CC",B7721&lt;&gt;"BCC"),E7721&lt;&gt;"BASIC_OK"),"REVIEW","OK")</f>
        <v>OK</v>
      </c>
    </row>
    <row r="7722">
      <c r="A7722" s="5" t="s">
        <v>302</v>
      </c>
      <c r="B7722" s="5" t="s">
        <v>50</v>
      </c>
      <c r="C7722" s="5" t="s">
        <v>2946</v>
      </c>
      <c r="D7722" s="6" t="str">
        <f t="shared" si="1"/>
        <v>person2721@demo.invalid</v>
      </c>
      <c r="E7722" s="6" t="str">
        <f t="shared" si="2"/>
        <v>BASIC_OK</v>
      </c>
      <c r="F7722" s="6" t="str">
        <f>IF(E7722&lt;&gt;"BASIC_OK","REVIEW",IF(RIGHT(D7722,LEN(LOWER(TRIM('Audit summary'!$B$16)))+1)="@"&amp;LOWER(TRIM('Audit summary'!$B$16)),"INTERNAL","EXTERNAL"))</f>
        <v>INTERNAL</v>
      </c>
      <c r="G7722" s="6">
        <f t="shared" si="3"/>
        <v>0</v>
      </c>
      <c r="H7722" s="6">
        <f t="shared" si="4"/>
        <v>1</v>
      </c>
      <c r="I7722" s="6" t="str">
        <f>IF(OR(A7722="",COUNTIF('Message audit'!$A$2:$A$201,A7722)=0,AND(B7722&lt;&gt;"To",B7722&lt;&gt;"CC",B7722&lt;&gt;"BCC"),E7722&lt;&gt;"BASIC_OK"),"REVIEW","OK")</f>
        <v>OK</v>
      </c>
    </row>
    <row r="7723">
      <c r="A7723" s="5" t="s">
        <v>302</v>
      </c>
      <c r="B7723" s="5" t="s">
        <v>65</v>
      </c>
      <c r="C7723" s="5" t="s">
        <v>2947</v>
      </c>
      <c r="D7723" s="6" t="str">
        <f t="shared" si="1"/>
        <v>person2722@demo.invalid</v>
      </c>
      <c r="E7723" s="6" t="str">
        <f t="shared" si="2"/>
        <v>BASIC_OK</v>
      </c>
      <c r="F7723" s="6" t="str">
        <f>IF(E7723&lt;&gt;"BASIC_OK","REVIEW",IF(RIGHT(D7723,LEN(LOWER(TRIM('Audit summary'!$B$16)))+1)="@"&amp;LOWER(TRIM('Audit summary'!$B$16)),"INTERNAL","EXTERNAL"))</f>
        <v>INTERNAL</v>
      </c>
      <c r="G7723" s="6">
        <f t="shared" si="3"/>
        <v>0</v>
      </c>
      <c r="H7723" s="6">
        <f t="shared" si="4"/>
        <v>1</v>
      </c>
      <c r="I7723" s="6" t="str">
        <f>IF(OR(A7723="",COUNTIF('Message audit'!$A$2:$A$201,A7723)=0,AND(B7723&lt;&gt;"To",B7723&lt;&gt;"CC",B7723&lt;&gt;"BCC"),E7723&lt;&gt;"BASIC_OK"),"REVIEW","OK")</f>
        <v>OK</v>
      </c>
    </row>
    <row r="7724">
      <c r="A7724" s="5" t="s">
        <v>302</v>
      </c>
      <c r="B7724" s="5" t="s">
        <v>21</v>
      </c>
      <c r="C7724" s="5" t="s">
        <v>2948</v>
      </c>
      <c r="D7724" s="6" t="str">
        <f t="shared" si="1"/>
        <v>person2723@demo.invalid</v>
      </c>
      <c r="E7724" s="6" t="str">
        <f t="shared" si="2"/>
        <v>BASIC_OK</v>
      </c>
      <c r="F7724" s="6" t="str">
        <f>IF(E7724&lt;&gt;"BASIC_OK","REVIEW",IF(RIGHT(D7724,LEN(LOWER(TRIM('Audit summary'!$B$16)))+1)="@"&amp;LOWER(TRIM('Audit summary'!$B$16)),"INTERNAL","EXTERNAL"))</f>
        <v>INTERNAL</v>
      </c>
      <c r="G7724" s="6">
        <f t="shared" si="3"/>
        <v>0</v>
      </c>
      <c r="H7724" s="6">
        <f t="shared" si="4"/>
        <v>1</v>
      </c>
      <c r="I7724" s="6" t="str">
        <f>IF(OR(A7724="",COUNTIF('Message audit'!$A$2:$A$201,A7724)=0,AND(B7724&lt;&gt;"To",B7724&lt;&gt;"CC",B7724&lt;&gt;"BCC"),E7724&lt;&gt;"BASIC_OK"),"REVIEW","OK")</f>
        <v>OK</v>
      </c>
    </row>
    <row r="7725">
      <c r="A7725" s="5" t="s">
        <v>302</v>
      </c>
      <c r="B7725" s="5" t="s">
        <v>50</v>
      </c>
      <c r="C7725" s="5" t="s">
        <v>2949</v>
      </c>
      <c r="D7725" s="6" t="str">
        <f t="shared" si="1"/>
        <v>person2724@demo.invalid</v>
      </c>
      <c r="E7725" s="6" t="str">
        <f t="shared" si="2"/>
        <v>BASIC_OK</v>
      </c>
      <c r="F7725" s="6" t="str">
        <f>IF(E7725&lt;&gt;"BASIC_OK","REVIEW",IF(RIGHT(D7725,LEN(LOWER(TRIM('Audit summary'!$B$16)))+1)="@"&amp;LOWER(TRIM('Audit summary'!$B$16)),"INTERNAL","EXTERNAL"))</f>
        <v>INTERNAL</v>
      </c>
      <c r="G7725" s="6">
        <f t="shared" si="3"/>
        <v>0</v>
      </c>
      <c r="H7725" s="6">
        <f t="shared" si="4"/>
        <v>1</v>
      </c>
      <c r="I7725" s="6" t="str">
        <f>IF(OR(A7725="",COUNTIF('Message audit'!$A$2:$A$201,A7725)=0,AND(B7725&lt;&gt;"To",B7725&lt;&gt;"CC",B7725&lt;&gt;"BCC"),E7725&lt;&gt;"BASIC_OK"),"REVIEW","OK")</f>
        <v>OK</v>
      </c>
    </row>
    <row r="7726">
      <c r="A7726" s="5" t="s">
        <v>302</v>
      </c>
      <c r="B7726" s="5" t="s">
        <v>65</v>
      </c>
      <c r="C7726" s="5" t="s">
        <v>2950</v>
      </c>
      <c r="D7726" s="6" t="str">
        <f t="shared" si="1"/>
        <v>person2725@example.org</v>
      </c>
      <c r="E7726" s="6" t="str">
        <f t="shared" si="2"/>
        <v>BASIC_OK</v>
      </c>
      <c r="F7726" s="6" t="str">
        <f>IF(E7726&lt;&gt;"BASIC_OK","REVIEW",IF(RIGHT(D7726,LEN(LOWER(TRIM('Audit summary'!$B$16)))+1)="@"&amp;LOWER(TRIM('Audit summary'!$B$16)),"INTERNAL","EXTERNAL"))</f>
        <v>EXTERNAL</v>
      </c>
      <c r="G7726" s="6">
        <f t="shared" si="3"/>
        <v>0</v>
      </c>
      <c r="H7726" s="6">
        <f t="shared" si="4"/>
        <v>1</v>
      </c>
      <c r="I7726" s="6" t="str">
        <f>IF(OR(A7726="",COUNTIF('Message audit'!$A$2:$A$201,A7726)=0,AND(B7726&lt;&gt;"To",B7726&lt;&gt;"CC",B7726&lt;&gt;"BCC"),E7726&lt;&gt;"BASIC_OK"),"REVIEW","OK")</f>
        <v>OK</v>
      </c>
    </row>
    <row r="7727">
      <c r="A7727" s="5" t="s">
        <v>302</v>
      </c>
      <c r="B7727" s="5" t="s">
        <v>21</v>
      </c>
      <c r="C7727" s="5" t="s">
        <v>2951</v>
      </c>
      <c r="D7727" s="6" t="str">
        <f t="shared" si="1"/>
        <v>person2726@demo.invalid</v>
      </c>
      <c r="E7727" s="6" t="str">
        <f t="shared" si="2"/>
        <v>BASIC_OK</v>
      </c>
      <c r="F7727" s="6" t="str">
        <f>IF(E7727&lt;&gt;"BASIC_OK","REVIEW",IF(RIGHT(D7727,LEN(LOWER(TRIM('Audit summary'!$B$16)))+1)="@"&amp;LOWER(TRIM('Audit summary'!$B$16)),"INTERNAL","EXTERNAL"))</f>
        <v>INTERNAL</v>
      </c>
      <c r="G7727" s="6">
        <f t="shared" si="3"/>
        <v>0</v>
      </c>
      <c r="H7727" s="6">
        <f t="shared" si="4"/>
        <v>1</v>
      </c>
      <c r="I7727" s="6" t="str">
        <f>IF(OR(A7727="",COUNTIF('Message audit'!$A$2:$A$201,A7727)=0,AND(B7727&lt;&gt;"To",B7727&lt;&gt;"CC",B7727&lt;&gt;"BCC"),E7727&lt;&gt;"BASIC_OK"),"REVIEW","OK")</f>
        <v>OK</v>
      </c>
    </row>
    <row r="7728">
      <c r="A7728" s="5" t="s">
        <v>302</v>
      </c>
      <c r="B7728" s="5" t="s">
        <v>50</v>
      </c>
      <c r="C7728" s="5" t="s">
        <v>2952</v>
      </c>
      <c r="D7728" s="6" t="str">
        <f t="shared" si="1"/>
        <v>person2727@demo.invalid</v>
      </c>
      <c r="E7728" s="6" t="str">
        <f t="shared" si="2"/>
        <v>BASIC_OK</v>
      </c>
      <c r="F7728" s="6" t="str">
        <f>IF(E7728&lt;&gt;"BASIC_OK","REVIEW",IF(RIGHT(D7728,LEN(LOWER(TRIM('Audit summary'!$B$16)))+1)="@"&amp;LOWER(TRIM('Audit summary'!$B$16)),"INTERNAL","EXTERNAL"))</f>
        <v>INTERNAL</v>
      </c>
      <c r="G7728" s="6">
        <f t="shared" si="3"/>
        <v>0</v>
      </c>
      <c r="H7728" s="6">
        <f t="shared" si="4"/>
        <v>1</v>
      </c>
      <c r="I7728" s="6" t="str">
        <f>IF(OR(A7728="",COUNTIF('Message audit'!$A$2:$A$201,A7728)=0,AND(B7728&lt;&gt;"To",B7728&lt;&gt;"CC",B7728&lt;&gt;"BCC"),E7728&lt;&gt;"BASIC_OK"),"REVIEW","OK")</f>
        <v>OK</v>
      </c>
    </row>
    <row r="7729">
      <c r="A7729" s="5" t="s">
        <v>302</v>
      </c>
      <c r="B7729" s="5" t="s">
        <v>65</v>
      </c>
      <c r="C7729" s="5" t="s">
        <v>2953</v>
      </c>
      <c r="D7729" s="6" t="str">
        <f t="shared" si="1"/>
        <v>person2728@demo.invalid</v>
      </c>
      <c r="E7729" s="6" t="str">
        <f t="shared" si="2"/>
        <v>BASIC_OK</v>
      </c>
      <c r="F7729" s="6" t="str">
        <f>IF(E7729&lt;&gt;"BASIC_OK","REVIEW",IF(RIGHT(D7729,LEN(LOWER(TRIM('Audit summary'!$B$16)))+1)="@"&amp;LOWER(TRIM('Audit summary'!$B$16)),"INTERNAL","EXTERNAL"))</f>
        <v>INTERNAL</v>
      </c>
      <c r="G7729" s="6">
        <f t="shared" si="3"/>
        <v>0</v>
      </c>
      <c r="H7729" s="6">
        <f t="shared" si="4"/>
        <v>1</v>
      </c>
      <c r="I7729" s="6" t="str">
        <f>IF(OR(A7729="",COUNTIF('Message audit'!$A$2:$A$201,A7729)=0,AND(B7729&lt;&gt;"To",B7729&lt;&gt;"CC",B7729&lt;&gt;"BCC"),E7729&lt;&gt;"BASIC_OK"),"REVIEW","OK")</f>
        <v>OK</v>
      </c>
    </row>
    <row r="7730">
      <c r="A7730" s="5" t="s">
        <v>302</v>
      </c>
      <c r="B7730" s="5" t="s">
        <v>21</v>
      </c>
      <c r="C7730" s="5" t="s">
        <v>2954</v>
      </c>
      <c r="D7730" s="6" t="str">
        <f t="shared" si="1"/>
        <v>person2729@demo.invalid</v>
      </c>
      <c r="E7730" s="6" t="str">
        <f t="shared" si="2"/>
        <v>BASIC_OK</v>
      </c>
      <c r="F7730" s="6" t="str">
        <f>IF(E7730&lt;&gt;"BASIC_OK","REVIEW",IF(RIGHT(D7730,LEN(LOWER(TRIM('Audit summary'!$B$16)))+1)="@"&amp;LOWER(TRIM('Audit summary'!$B$16)),"INTERNAL","EXTERNAL"))</f>
        <v>INTERNAL</v>
      </c>
      <c r="G7730" s="6">
        <f t="shared" si="3"/>
        <v>0</v>
      </c>
      <c r="H7730" s="6">
        <f t="shared" si="4"/>
        <v>1</v>
      </c>
      <c r="I7730" s="6" t="str">
        <f>IF(OR(A7730="",COUNTIF('Message audit'!$A$2:$A$201,A7730)=0,AND(B7730&lt;&gt;"To",B7730&lt;&gt;"CC",B7730&lt;&gt;"BCC"),E7730&lt;&gt;"BASIC_OK"),"REVIEW","OK")</f>
        <v>OK</v>
      </c>
    </row>
    <row r="7731">
      <c r="A7731" s="5" t="s">
        <v>302</v>
      </c>
      <c r="B7731" s="5" t="s">
        <v>50</v>
      </c>
      <c r="C7731" s="5" t="s">
        <v>2955</v>
      </c>
      <c r="D7731" s="6" t="str">
        <f t="shared" si="1"/>
        <v>person2730@example.org</v>
      </c>
      <c r="E7731" s="6" t="str">
        <f t="shared" si="2"/>
        <v>BASIC_OK</v>
      </c>
      <c r="F7731" s="6" t="str">
        <f>IF(E7731&lt;&gt;"BASIC_OK","REVIEW",IF(RIGHT(D7731,LEN(LOWER(TRIM('Audit summary'!$B$16)))+1)="@"&amp;LOWER(TRIM('Audit summary'!$B$16)),"INTERNAL","EXTERNAL"))</f>
        <v>EXTERNAL</v>
      </c>
      <c r="G7731" s="6">
        <f t="shared" si="3"/>
        <v>0</v>
      </c>
      <c r="H7731" s="6">
        <f t="shared" si="4"/>
        <v>1</v>
      </c>
      <c r="I7731" s="6" t="str">
        <f>IF(OR(A7731="",COUNTIF('Message audit'!$A$2:$A$201,A7731)=0,AND(B7731&lt;&gt;"To",B7731&lt;&gt;"CC",B7731&lt;&gt;"BCC"),E7731&lt;&gt;"BASIC_OK"),"REVIEW","OK")</f>
        <v>OK</v>
      </c>
    </row>
    <row r="7732">
      <c r="A7732" s="5" t="s">
        <v>302</v>
      </c>
      <c r="B7732" s="5" t="s">
        <v>65</v>
      </c>
      <c r="C7732" s="5" t="s">
        <v>2956</v>
      </c>
      <c r="D7732" s="6" t="str">
        <f t="shared" si="1"/>
        <v>person2731@demo.invalid</v>
      </c>
      <c r="E7732" s="6" t="str">
        <f t="shared" si="2"/>
        <v>BASIC_OK</v>
      </c>
      <c r="F7732" s="6" t="str">
        <f>IF(E7732&lt;&gt;"BASIC_OK","REVIEW",IF(RIGHT(D7732,LEN(LOWER(TRIM('Audit summary'!$B$16)))+1)="@"&amp;LOWER(TRIM('Audit summary'!$B$16)),"INTERNAL","EXTERNAL"))</f>
        <v>INTERNAL</v>
      </c>
      <c r="G7732" s="6">
        <f t="shared" si="3"/>
        <v>0</v>
      </c>
      <c r="H7732" s="6">
        <f t="shared" si="4"/>
        <v>1</v>
      </c>
      <c r="I7732" s="6" t="str">
        <f>IF(OR(A7732="",COUNTIF('Message audit'!$A$2:$A$201,A7732)=0,AND(B7732&lt;&gt;"To",B7732&lt;&gt;"CC",B7732&lt;&gt;"BCC"),E7732&lt;&gt;"BASIC_OK"),"REVIEW","OK")</f>
        <v>OK</v>
      </c>
    </row>
    <row r="7733">
      <c r="A7733" s="5" t="s">
        <v>302</v>
      </c>
      <c r="B7733" s="5" t="s">
        <v>21</v>
      </c>
      <c r="C7733" s="5" t="s">
        <v>2957</v>
      </c>
      <c r="D7733" s="6" t="str">
        <f t="shared" si="1"/>
        <v>person2732@demo.invalid</v>
      </c>
      <c r="E7733" s="6" t="str">
        <f t="shared" si="2"/>
        <v>BASIC_OK</v>
      </c>
      <c r="F7733" s="6" t="str">
        <f>IF(E7733&lt;&gt;"BASIC_OK","REVIEW",IF(RIGHT(D7733,LEN(LOWER(TRIM('Audit summary'!$B$16)))+1)="@"&amp;LOWER(TRIM('Audit summary'!$B$16)),"INTERNAL","EXTERNAL"))</f>
        <v>INTERNAL</v>
      </c>
      <c r="G7733" s="6">
        <f t="shared" si="3"/>
        <v>0</v>
      </c>
      <c r="H7733" s="6">
        <f t="shared" si="4"/>
        <v>1</v>
      </c>
      <c r="I7733" s="6" t="str">
        <f>IF(OR(A7733="",COUNTIF('Message audit'!$A$2:$A$201,A7733)=0,AND(B7733&lt;&gt;"To",B7733&lt;&gt;"CC",B7733&lt;&gt;"BCC"),E7733&lt;&gt;"BASIC_OK"),"REVIEW","OK")</f>
        <v>OK</v>
      </c>
    </row>
    <row r="7734">
      <c r="A7734" s="5" t="s">
        <v>302</v>
      </c>
      <c r="B7734" s="5" t="s">
        <v>50</v>
      </c>
      <c r="C7734" s="5" t="s">
        <v>2958</v>
      </c>
      <c r="D7734" s="6" t="str">
        <f t="shared" si="1"/>
        <v>person2733@demo.invalid</v>
      </c>
      <c r="E7734" s="6" t="str">
        <f t="shared" si="2"/>
        <v>BASIC_OK</v>
      </c>
      <c r="F7734" s="6" t="str">
        <f>IF(E7734&lt;&gt;"BASIC_OK","REVIEW",IF(RIGHT(D7734,LEN(LOWER(TRIM('Audit summary'!$B$16)))+1)="@"&amp;LOWER(TRIM('Audit summary'!$B$16)),"INTERNAL","EXTERNAL"))</f>
        <v>INTERNAL</v>
      </c>
      <c r="G7734" s="6">
        <f t="shared" si="3"/>
        <v>0</v>
      </c>
      <c r="H7734" s="6">
        <f t="shared" si="4"/>
        <v>1</v>
      </c>
      <c r="I7734" s="6" t="str">
        <f>IF(OR(A7734="",COUNTIF('Message audit'!$A$2:$A$201,A7734)=0,AND(B7734&lt;&gt;"To",B7734&lt;&gt;"CC",B7734&lt;&gt;"BCC"),E7734&lt;&gt;"BASIC_OK"),"REVIEW","OK")</f>
        <v>OK</v>
      </c>
    </row>
    <row r="7735">
      <c r="A7735" s="5" t="s">
        <v>302</v>
      </c>
      <c r="B7735" s="5" t="s">
        <v>65</v>
      </c>
      <c r="C7735" s="5" t="s">
        <v>2959</v>
      </c>
      <c r="D7735" s="6" t="str">
        <f t="shared" si="1"/>
        <v>person2734@demo.invalid</v>
      </c>
      <c r="E7735" s="6" t="str">
        <f t="shared" si="2"/>
        <v>BASIC_OK</v>
      </c>
      <c r="F7735" s="6" t="str">
        <f>IF(E7735&lt;&gt;"BASIC_OK","REVIEW",IF(RIGHT(D7735,LEN(LOWER(TRIM('Audit summary'!$B$16)))+1)="@"&amp;LOWER(TRIM('Audit summary'!$B$16)),"INTERNAL","EXTERNAL"))</f>
        <v>INTERNAL</v>
      </c>
      <c r="G7735" s="6">
        <f t="shared" si="3"/>
        <v>0</v>
      </c>
      <c r="H7735" s="6">
        <f t="shared" si="4"/>
        <v>1</v>
      </c>
      <c r="I7735" s="6" t="str">
        <f>IF(OR(A7735="",COUNTIF('Message audit'!$A$2:$A$201,A7735)=0,AND(B7735&lt;&gt;"To",B7735&lt;&gt;"CC",B7735&lt;&gt;"BCC"),E7735&lt;&gt;"BASIC_OK"),"REVIEW","OK")</f>
        <v>OK</v>
      </c>
    </row>
    <row r="7736">
      <c r="A7736" s="5" t="s">
        <v>302</v>
      </c>
      <c r="B7736" s="5" t="s">
        <v>21</v>
      </c>
      <c r="C7736" s="5" t="s">
        <v>2960</v>
      </c>
      <c r="D7736" s="6" t="str">
        <f t="shared" si="1"/>
        <v>person2735@example.org</v>
      </c>
      <c r="E7736" s="6" t="str">
        <f t="shared" si="2"/>
        <v>BASIC_OK</v>
      </c>
      <c r="F7736" s="6" t="str">
        <f>IF(E7736&lt;&gt;"BASIC_OK","REVIEW",IF(RIGHT(D7736,LEN(LOWER(TRIM('Audit summary'!$B$16)))+1)="@"&amp;LOWER(TRIM('Audit summary'!$B$16)),"INTERNAL","EXTERNAL"))</f>
        <v>EXTERNAL</v>
      </c>
      <c r="G7736" s="6">
        <f t="shared" si="3"/>
        <v>0</v>
      </c>
      <c r="H7736" s="6">
        <f t="shared" si="4"/>
        <v>1</v>
      </c>
      <c r="I7736" s="6" t="str">
        <f>IF(OR(A7736="",COUNTIF('Message audit'!$A$2:$A$201,A7736)=0,AND(B7736&lt;&gt;"To",B7736&lt;&gt;"CC",B7736&lt;&gt;"BCC"),E7736&lt;&gt;"BASIC_OK"),"REVIEW","OK")</f>
        <v>OK</v>
      </c>
    </row>
    <row r="7737">
      <c r="A7737" s="5" t="s">
        <v>302</v>
      </c>
      <c r="B7737" s="5" t="s">
        <v>50</v>
      </c>
      <c r="C7737" s="5" t="s">
        <v>2961</v>
      </c>
      <c r="D7737" s="6" t="str">
        <f t="shared" si="1"/>
        <v>person2736@demo.invalid</v>
      </c>
      <c r="E7737" s="6" t="str">
        <f t="shared" si="2"/>
        <v>BASIC_OK</v>
      </c>
      <c r="F7737" s="6" t="str">
        <f>IF(E7737&lt;&gt;"BASIC_OK","REVIEW",IF(RIGHT(D7737,LEN(LOWER(TRIM('Audit summary'!$B$16)))+1)="@"&amp;LOWER(TRIM('Audit summary'!$B$16)),"INTERNAL","EXTERNAL"))</f>
        <v>INTERNAL</v>
      </c>
      <c r="G7737" s="6">
        <f t="shared" si="3"/>
        <v>0</v>
      </c>
      <c r="H7737" s="6">
        <f t="shared" si="4"/>
        <v>1</v>
      </c>
      <c r="I7737" s="6" t="str">
        <f>IF(OR(A7737="",COUNTIF('Message audit'!$A$2:$A$201,A7737)=0,AND(B7737&lt;&gt;"To",B7737&lt;&gt;"CC",B7737&lt;&gt;"BCC"),E7737&lt;&gt;"BASIC_OK"),"REVIEW","OK")</f>
        <v>OK</v>
      </c>
    </row>
    <row r="7738">
      <c r="A7738" s="5" t="s">
        <v>302</v>
      </c>
      <c r="B7738" s="5" t="s">
        <v>65</v>
      </c>
      <c r="C7738" s="5" t="s">
        <v>2962</v>
      </c>
      <c r="D7738" s="6" t="str">
        <f t="shared" si="1"/>
        <v>person2737@demo.invalid</v>
      </c>
      <c r="E7738" s="6" t="str">
        <f t="shared" si="2"/>
        <v>BASIC_OK</v>
      </c>
      <c r="F7738" s="6" t="str">
        <f>IF(E7738&lt;&gt;"BASIC_OK","REVIEW",IF(RIGHT(D7738,LEN(LOWER(TRIM('Audit summary'!$B$16)))+1)="@"&amp;LOWER(TRIM('Audit summary'!$B$16)),"INTERNAL","EXTERNAL"))</f>
        <v>INTERNAL</v>
      </c>
      <c r="G7738" s="6">
        <f t="shared" si="3"/>
        <v>0</v>
      </c>
      <c r="H7738" s="6">
        <f t="shared" si="4"/>
        <v>1</v>
      </c>
      <c r="I7738" s="6" t="str">
        <f>IF(OR(A7738="",COUNTIF('Message audit'!$A$2:$A$201,A7738)=0,AND(B7738&lt;&gt;"To",B7738&lt;&gt;"CC",B7738&lt;&gt;"BCC"),E7738&lt;&gt;"BASIC_OK"),"REVIEW","OK")</f>
        <v>OK</v>
      </c>
    </row>
    <row r="7739">
      <c r="A7739" s="5" t="s">
        <v>302</v>
      </c>
      <c r="B7739" s="5" t="s">
        <v>21</v>
      </c>
      <c r="C7739" s="5" t="s">
        <v>2963</v>
      </c>
      <c r="D7739" s="6" t="str">
        <f t="shared" si="1"/>
        <v>person2738@demo.invalid</v>
      </c>
      <c r="E7739" s="6" t="str">
        <f t="shared" si="2"/>
        <v>BASIC_OK</v>
      </c>
      <c r="F7739" s="6" t="str">
        <f>IF(E7739&lt;&gt;"BASIC_OK","REVIEW",IF(RIGHT(D7739,LEN(LOWER(TRIM('Audit summary'!$B$16)))+1)="@"&amp;LOWER(TRIM('Audit summary'!$B$16)),"INTERNAL","EXTERNAL"))</f>
        <v>INTERNAL</v>
      </c>
      <c r="G7739" s="6">
        <f t="shared" si="3"/>
        <v>0</v>
      </c>
      <c r="H7739" s="6">
        <f t="shared" si="4"/>
        <v>1</v>
      </c>
      <c r="I7739" s="6" t="str">
        <f>IF(OR(A7739="",COUNTIF('Message audit'!$A$2:$A$201,A7739)=0,AND(B7739&lt;&gt;"To",B7739&lt;&gt;"CC",B7739&lt;&gt;"BCC"),E7739&lt;&gt;"BASIC_OK"),"REVIEW","OK")</f>
        <v>OK</v>
      </c>
    </row>
    <row r="7740">
      <c r="A7740" s="5" t="s">
        <v>302</v>
      </c>
      <c r="B7740" s="5" t="s">
        <v>50</v>
      </c>
      <c r="C7740" s="5" t="s">
        <v>2964</v>
      </c>
      <c r="D7740" s="6" t="str">
        <f t="shared" si="1"/>
        <v>person2739@demo.invalid</v>
      </c>
      <c r="E7740" s="6" t="str">
        <f t="shared" si="2"/>
        <v>BASIC_OK</v>
      </c>
      <c r="F7740" s="6" t="str">
        <f>IF(E7740&lt;&gt;"BASIC_OK","REVIEW",IF(RIGHT(D7740,LEN(LOWER(TRIM('Audit summary'!$B$16)))+1)="@"&amp;LOWER(TRIM('Audit summary'!$B$16)),"INTERNAL","EXTERNAL"))</f>
        <v>INTERNAL</v>
      </c>
      <c r="G7740" s="6">
        <f t="shared" si="3"/>
        <v>0</v>
      </c>
      <c r="H7740" s="6">
        <f t="shared" si="4"/>
        <v>1</v>
      </c>
      <c r="I7740" s="6" t="str">
        <f>IF(OR(A7740="",COUNTIF('Message audit'!$A$2:$A$201,A7740)=0,AND(B7740&lt;&gt;"To",B7740&lt;&gt;"CC",B7740&lt;&gt;"BCC"),E7740&lt;&gt;"BASIC_OK"),"REVIEW","OK")</f>
        <v>OK</v>
      </c>
    </row>
    <row r="7741">
      <c r="A7741" s="5" t="s">
        <v>302</v>
      </c>
      <c r="B7741" s="5" t="s">
        <v>65</v>
      </c>
      <c r="C7741" s="5" t="s">
        <v>2965</v>
      </c>
      <c r="D7741" s="6" t="str">
        <f t="shared" si="1"/>
        <v>person2740@example.org</v>
      </c>
      <c r="E7741" s="6" t="str">
        <f t="shared" si="2"/>
        <v>BASIC_OK</v>
      </c>
      <c r="F7741" s="6" t="str">
        <f>IF(E7741&lt;&gt;"BASIC_OK","REVIEW",IF(RIGHT(D7741,LEN(LOWER(TRIM('Audit summary'!$B$16)))+1)="@"&amp;LOWER(TRIM('Audit summary'!$B$16)),"INTERNAL","EXTERNAL"))</f>
        <v>EXTERNAL</v>
      </c>
      <c r="G7741" s="6">
        <f t="shared" si="3"/>
        <v>0</v>
      </c>
      <c r="H7741" s="6">
        <f t="shared" si="4"/>
        <v>1</v>
      </c>
      <c r="I7741" s="6" t="str">
        <f>IF(OR(A7741="",COUNTIF('Message audit'!$A$2:$A$201,A7741)=0,AND(B7741&lt;&gt;"To",B7741&lt;&gt;"CC",B7741&lt;&gt;"BCC"),E7741&lt;&gt;"BASIC_OK"),"REVIEW","OK")</f>
        <v>OK</v>
      </c>
    </row>
    <row r="7742">
      <c r="A7742" s="5" t="s">
        <v>302</v>
      </c>
      <c r="B7742" s="5" t="s">
        <v>21</v>
      </c>
      <c r="C7742" s="5" t="s">
        <v>2966</v>
      </c>
      <c r="D7742" s="6" t="str">
        <f t="shared" si="1"/>
        <v>person2741@demo.invalid</v>
      </c>
      <c r="E7742" s="6" t="str">
        <f t="shared" si="2"/>
        <v>BASIC_OK</v>
      </c>
      <c r="F7742" s="6" t="str">
        <f>IF(E7742&lt;&gt;"BASIC_OK","REVIEW",IF(RIGHT(D7742,LEN(LOWER(TRIM('Audit summary'!$B$16)))+1)="@"&amp;LOWER(TRIM('Audit summary'!$B$16)),"INTERNAL","EXTERNAL"))</f>
        <v>INTERNAL</v>
      </c>
      <c r="G7742" s="6">
        <f t="shared" si="3"/>
        <v>0</v>
      </c>
      <c r="H7742" s="6">
        <f t="shared" si="4"/>
        <v>1</v>
      </c>
      <c r="I7742" s="6" t="str">
        <f>IF(OR(A7742="",COUNTIF('Message audit'!$A$2:$A$201,A7742)=0,AND(B7742&lt;&gt;"To",B7742&lt;&gt;"CC",B7742&lt;&gt;"BCC"),E7742&lt;&gt;"BASIC_OK"),"REVIEW","OK")</f>
        <v>OK</v>
      </c>
    </row>
    <row r="7743">
      <c r="A7743" s="5" t="s">
        <v>302</v>
      </c>
      <c r="B7743" s="5" t="s">
        <v>50</v>
      </c>
      <c r="C7743" s="5" t="s">
        <v>2967</v>
      </c>
      <c r="D7743" s="6" t="str">
        <f t="shared" si="1"/>
        <v>person2742@demo.invalid</v>
      </c>
      <c r="E7743" s="6" t="str">
        <f t="shared" si="2"/>
        <v>BASIC_OK</v>
      </c>
      <c r="F7743" s="6" t="str">
        <f>IF(E7743&lt;&gt;"BASIC_OK","REVIEW",IF(RIGHT(D7743,LEN(LOWER(TRIM('Audit summary'!$B$16)))+1)="@"&amp;LOWER(TRIM('Audit summary'!$B$16)),"INTERNAL","EXTERNAL"))</f>
        <v>INTERNAL</v>
      </c>
      <c r="G7743" s="6">
        <f t="shared" si="3"/>
        <v>0</v>
      </c>
      <c r="H7743" s="6">
        <f t="shared" si="4"/>
        <v>1</v>
      </c>
      <c r="I7743" s="6" t="str">
        <f>IF(OR(A7743="",COUNTIF('Message audit'!$A$2:$A$201,A7743)=0,AND(B7743&lt;&gt;"To",B7743&lt;&gt;"CC",B7743&lt;&gt;"BCC"),E7743&lt;&gt;"BASIC_OK"),"REVIEW","OK")</f>
        <v>OK</v>
      </c>
    </row>
    <row r="7744">
      <c r="A7744" s="5" t="s">
        <v>302</v>
      </c>
      <c r="B7744" s="5" t="s">
        <v>65</v>
      </c>
      <c r="C7744" s="5" t="s">
        <v>2968</v>
      </c>
      <c r="D7744" s="6" t="str">
        <f t="shared" si="1"/>
        <v>person2743@demo.invalid</v>
      </c>
      <c r="E7744" s="6" t="str">
        <f t="shared" si="2"/>
        <v>BASIC_OK</v>
      </c>
      <c r="F7744" s="6" t="str">
        <f>IF(E7744&lt;&gt;"BASIC_OK","REVIEW",IF(RIGHT(D7744,LEN(LOWER(TRIM('Audit summary'!$B$16)))+1)="@"&amp;LOWER(TRIM('Audit summary'!$B$16)),"INTERNAL","EXTERNAL"))</f>
        <v>INTERNAL</v>
      </c>
      <c r="G7744" s="6">
        <f t="shared" si="3"/>
        <v>0</v>
      </c>
      <c r="H7744" s="6">
        <f t="shared" si="4"/>
        <v>1</v>
      </c>
      <c r="I7744" s="6" t="str">
        <f>IF(OR(A7744="",COUNTIF('Message audit'!$A$2:$A$201,A7744)=0,AND(B7744&lt;&gt;"To",B7744&lt;&gt;"CC",B7744&lt;&gt;"BCC"),E7744&lt;&gt;"BASIC_OK"),"REVIEW","OK")</f>
        <v>OK</v>
      </c>
    </row>
    <row r="7745">
      <c r="A7745" s="5" t="s">
        <v>302</v>
      </c>
      <c r="B7745" s="5" t="s">
        <v>21</v>
      </c>
      <c r="C7745" s="5" t="s">
        <v>2969</v>
      </c>
      <c r="D7745" s="6" t="str">
        <f t="shared" si="1"/>
        <v>person2744@demo.invalid</v>
      </c>
      <c r="E7745" s="6" t="str">
        <f t="shared" si="2"/>
        <v>BASIC_OK</v>
      </c>
      <c r="F7745" s="6" t="str">
        <f>IF(E7745&lt;&gt;"BASIC_OK","REVIEW",IF(RIGHT(D7745,LEN(LOWER(TRIM('Audit summary'!$B$16)))+1)="@"&amp;LOWER(TRIM('Audit summary'!$B$16)),"INTERNAL","EXTERNAL"))</f>
        <v>INTERNAL</v>
      </c>
      <c r="G7745" s="6">
        <f t="shared" si="3"/>
        <v>0</v>
      </c>
      <c r="H7745" s="6">
        <f t="shared" si="4"/>
        <v>1</v>
      </c>
      <c r="I7745" s="6" t="str">
        <f>IF(OR(A7745="",COUNTIF('Message audit'!$A$2:$A$201,A7745)=0,AND(B7745&lt;&gt;"To",B7745&lt;&gt;"CC",B7745&lt;&gt;"BCC"),E7745&lt;&gt;"BASIC_OK"),"REVIEW","OK")</f>
        <v>OK</v>
      </c>
    </row>
    <row r="7746">
      <c r="A7746" s="5" t="s">
        <v>302</v>
      </c>
      <c r="B7746" s="5" t="s">
        <v>50</v>
      </c>
      <c r="C7746" s="5" t="s">
        <v>2970</v>
      </c>
      <c r="D7746" s="6" t="str">
        <f t="shared" si="1"/>
        <v>person2745@example.org</v>
      </c>
      <c r="E7746" s="6" t="str">
        <f t="shared" si="2"/>
        <v>BASIC_OK</v>
      </c>
      <c r="F7746" s="6" t="str">
        <f>IF(E7746&lt;&gt;"BASIC_OK","REVIEW",IF(RIGHT(D7746,LEN(LOWER(TRIM('Audit summary'!$B$16)))+1)="@"&amp;LOWER(TRIM('Audit summary'!$B$16)),"INTERNAL","EXTERNAL"))</f>
        <v>EXTERNAL</v>
      </c>
      <c r="G7746" s="6">
        <f t="shared" si="3"/>
        <v>0</v>
      </c>
      <c r="H7746" s="6">
        <f t="shared" si="4"/>
        <v>1</v>
      </c>
      <c r="I7746" s="6" t="str">
        <f>IF(OR(A7746="",COUNTIF('Message audit'!$A$2:$A$201,A7746)=0,AND(B7746&lt;&gt;"To",B7746&lt;&gt;"CC",B7746&lt;&gt;"BCC"),E7746&lt;&gt;"BASIC_OK"),"REVIEW","OK")</f>
        <v>OK</v>
      </c>
    </row>
    <row r="7747">
      <c r="A7747" s="5" t="s">
        <v>302</v>
      </c>
      <c r="B7747" s="5" t="s">
        <v>65</v>
      </c>
      <c r="C7747" s="5" t="s">
        <v>2971</v>
      </c>
      <c r="D7747" s="6" t="str">
        <f t="shared" si="1"/>
        <v>person2746@demo.invalid</v>
      </c>
      <c r="E7747" s="6" t="str">
        <f t="shared" si="2"/>
        <v>BASIC_OK</v>
      </c>
      <c r="F7747" s="6" t="str">
        <f>IF(E7747&lt;&gt;"BASIC_OK","REVIEW",IF(RIGHT(D7747,LEN(LOWER(TRIM('Audit summary'!$B$16)))+1)="@"&amp;LOWER(TRIM('Audit summary'!$B$16)),"INTERNAL","EXTERNAL"))</f>
        <v>INTERNAL</v>
      </c>
      <c r="G7747" s="6">
        <f t="shared" si="3"/>
        <v>0</v>
      </c>
      <c r="H7747" s="6">
        <f t="shared" si="4"/>
        <v>1</v>
      </c>
      <c r="I7747" s="6" t="str">
        <f>IF(OR(A7747="",COUNTIF('Message audit'!$A$2:$A$201,A7747)=0,AND(B7747&lt;&gt;"To",B7747&lt;&gt;"CC",B7747&lt;&gt;"BCC"),E7747&lt;&gt;"BASIC_OK"),"REVIEW","OK")</f>
        <v>OK</v>
      </c>
    </row>
    <row r="7748">
      <c r="A7748" s="5" t="s">
        <v>302</v>
      </c>
      <c r="B7748" s="5" t="s">
        <v>21</v>
      </c>
      <c r="C7748" s="5" t="s">
        <v>2972</v>
      </c>
      <c r="D7748" s="6" t="str">
        <f t="shared" si="1"/>
        <v>person2747@demo.invalid</v>
      </c>
      <c r="E7748" s="6" t="str">
        <f t="shared" si="2"/>
        <v>BASIC_OK</v>
      </c>
      <c r="F7748" s="6" t="str">
        <f>IF(E7748&lt;&gt;"BASIC_OK","REVIEW",IF(RIGHT(D7748,LEN(LOWER(TRIM('Audit summary'!$B$16)))+1)="@"&amp;LOWER(TRIM('Audit summary'!$B$16)),"INTERNAL","EXTERNAL"))</f>
        <v>INTERNAL</v>
      </c>
      <c r="G7748" s="6">
        <f t="shared" si="3"/>
        <v>0</v>
      </c>
      <c r="H7748" s="6">
        <f t="shared" si="4"/>
        <v>1</v>
      </c>
      <c r="I7748" s="6" t="str">
        <f>IF(OR(A7748="",COUNTIF('Message audit'!$A$2:$A$201,A7748)=0,AND(B7748&lt;&gt;"To",B7748&lt;&gt;"CC",B7748&lt;&gt;"BCC"),E7748&lt;&gt;"BASIC_OK"),"REVIEW","OK")</f>
        <v>OK</v>
      </c>
    </row>
    <row r="7749">
      <c r="A7749" s="5" t="s">
        <v>302</v>
      </c>
      <c r="B7749" s="5" t="s">
        <v>50</v>
      </c>
      <c r="C7749" s="5" t="s">
        <v>2973</v>
      </c>
      <c r="D7749" s="6" t="str">
        <f t="shared" si="1"/>
        <v>person2748@demo.invalid</v>
      </c>
      <c r="E7749" s="6" t="str">
        <f t="shared" si="2"/>
        <v>BASIC_OK</v>
      </c>
      <c r="F7749" s="6" t="str">
        <f>IF(E7749&lt;&gt;"BASIC_OK","REVIEW",IF(RIGHT(D7749,LEN(LOWER(TRIM('Audit summary'!$B$16)))+1)="@"&amp;LOWER(TRIM('Audit summary'!$B$16)),"INTERNAL","EXTERNAL"))</f>
        <v>INTERNAL</v>
      </c>
      <c r="G7749" s="6">
        <f t="shared" si="3"/>
        <v>0</v>
      </c>
      <c r="H7749" s="6">
        <f t="shared" si="4"/>
        <v>1</v>
      </c>
      <c r="I7749" s="6" t="str">
        <f>IF(OR(A7749="",COUNTIF('Message audit'!$A$2:$A$201,A7749)=0,AND(B7749&lt;&gt;"To",B7749&lt;&gt;"CC",B7749&lt;&gt;"BCC"),E7749&lt;&gt;"BASIC_OK"),"REVIEW","OK")</f>
        <v>OK</v>
      </c>
    </row>
    <row r="7750">
      <c r="A7750" s="5" t="s">
        <v>302</v>
      </c>
      <c r="B7750" s="5" t="s">
        <v>65</v>
      </c>
      <c r="C7750" s="5" t="s">
        <v>2974</v>
      </c>
      <c r="D7750" s="6" t="str">
        <f t="shared" si="1"/>
        <v>person2749@demo.invalid</v>
      </c>
      <c r="E7750" s="6" t="str">
        <f t="shared" si="2"/>
        <v>BASIC_OK</v>
      </c>
      <c r="F7750" s="6" t="str">
        <f>IF(E7750&lt;&gt;"BASIC_OK","REVIEW",IF(RIGHT(D7750,LEN(LOWER(TRIM('Audit summary'!$B$16)))+1)="@"&amp;LOWER(TRIM('Audit summary'!$B$16)),"INTERNAL","EXTERNAL"))</f>
        <v>INTERNAL</v>
      </c>
      <c r="G7750" s="6">
        <f t="shared" si="3"/>
        <v>0</v>
      </c>
      <c r="H7750" s="6">
        <f t="shared" si="4"/>
        <v>1</v>
      </c>
      <c r="I7750" s="6" t="str">
        <f>IF(OR(A7750="",COUNTIF('Message audit'!$A$2:$A$201,A7750)=0,AND(B7750&lt;&gt;"To",B7750&lt;&gt;"CC",B7750&lt;&gt;"BCC"),E7750&lt;&gt;"BASIC_OK"),"REVIEW","OK")</f>
        <v>OK</v>
      </c>
    </row>
    <row r="7751">
      <c r="A7751" s="5" t="s">
        <v>302</v>
      </c>
      <c r="B7751" s="5" t="s">
        <v>21</v>
      </c>
      <c r="C7751" s="5" t="s">
        <v>2975</v>
      </c>
      <c r="D7751" s="6" t="str">
        <f t="shared" si="1"/>
        <v>person2750@example.org</v>
      </c>
      <c r="E7751" s="6" t="str">
        <f t="shared" si="2"/>
        <v>BASIC_OK</v>
      </c>
      <c r="F7751" s="6" t="str">
        <f>IF(E7751&lt;&gt;"BASIC_OK","REVIEW",IF(RIGHT(D7751,LEN(LOWER(TRIM('Audit summary'!$B$16)))+1)="@"&amp;LOWER(TRIM('Audit summary'!$B$16)),"INTERNAL","EXTERNAL"))</f>
        <v>EXTERNAL</v>
      </c>
      <c r="G7751" s="6">
        <f t="shared" si="3"/>
        <v>0</v>
      </c>
      <c r="H7751" s="6">
        <f t="shared" si="4"/>
        <v>1</v>
      </c>
      <c r="I7751" s="6" t="str">
        <f>IF(OR(A7751="",COUNTIF('Message audit'!$A$2:$A$201,A7751)=0,AND(B7751&lt;&gt;"To",B7751&lt;&gt;"CC",B7751&lt;&gt;"BCC"),E7751&lt;&gt;"BASIC_OK"),"REVIEW","OK")</f>
        <v>OK</v>
      </c>
    </row>
    <row r="7752">
      <c r="A7752" s="5" t="s">
        <v>302</v>
      </c>
      <c r="B7752" s="5" t="s">
        <v>50</v>
      </c>
      <c r="C7752" s="5" t="s">
        <v>2976</v>
      </c>
      <c r="D7752" s="6" t="str">
        <f t="shared" si="1"/>
        <v>person2751@demo.invalid</v>
      </c>
      <c r="E7752" s="6" t="str">
        <f t="shared" si="2"/>
        <v>BASIC_OK</v>
      </c>
      <c r="F7752" s="6" t="str">
        <f>IF(E7752&lt;&gt;"BASIC_OK","REVIEW",IF(RIGHT(D7752,LEN(LOWER(TRIM('Audit summary'!$B$16)))+1)="@"&amp;LOWER(TRIM('Audit summary'!$B$16)),"INTERNAL","EXTERNAL"))</f>
        <v>INTERNAL</v>
      </c>
      <c r="G7752" s="6">
        <f t="shared" si="3"/>
        <v>0</v>
      </c>
      <c r="H7752" s="6">
        <f t="shared" si="4"/>
        <v>1</v>
      </c>
      <c r="I7752" s="6" t="str">
        <f>IF(OR(A7752="",COUNTIF('Message audit'!$A$2:$A$201,A7752)=0,AND(B7752&lt;&gt;"To",B7752&lt;&gt;"CC",B7752&lt;&gt;"BCC"),E7752&lt;&gt;"BASIC_OK"),"REVIEW","OK")</f>
        <v>OK</v>
      </c>
    </row>
    <row r="7753">
      <c r="A7753" s="5" t="s">
        <v>303</v>
      </c>
      <c r="B7753" s="5" t="s">
        <v>65</v>
      </c>
      <c r="C7753" s="5" t="s">
        <v>2977</v>
      </c>
      <c r="D7753" s="6" t="str">
        <f t="shared" si="1"/>
        <v>person2752@demo.invalid</v>
      </c>
      <c r="E7753" s="6" t="str">
        <f t="shared" si="2"/>
        <v>BASIC_OK</v>
      </c>
      <c r="F7753" s="6" t="str">
        <f>IF(E7753&lt;&gt;"BASIC_OK","REVIEW",IF(RIGHT(D7753,LEN(LOWER(TRIM('Audit summary'!$B$16)))+1)="@"&amp;LOWER(TRIM('Audit summary'!$B$16)),"INTERNAL","EXTERNAL"))</f>
        <v>INTERNAL</v>
      </c>
      <c r="G7753" s="6">
        <f t="shared" si="3"/>
        <v>0</v>
      </c>
      <c r="H7753" s="6">
        <f t="shared" si="4"/>
        <v>1</v>
      </c>
      <c r="I7753" s="6" t="str">
        <f>IF(OR(A7753="",COUNTIF('Message audit'!$A$2:$A$201,A7753)=0,AND(B7753&lt;&gt;"To",B7753&lt;&gt;"CC",B7753&lt;&gt;"BCC"),E7753&lt;&gt;"BASIC_OK"),"REVIEW","OK")</f>
        <v>OK</v>
      </c>
    </row>
    <row r="7754">
      <c r="A7754" s="5" t="s">
        <v>303</v>
      </c>
      <c r="B7754" s="5" t="s">
        <v>21</v>
      </c>
      <c r="C7754" s="5" t="s">
        <v>2978</v>
      </c>
      <c r="D7754" s="6" t="str">
        <f t="shared" si="1"/>
        <v>person2753@demo.invalid</v>
      </c>
      <c r="E7754" s="6" t="str">
        <f t="shared" si="2"/>
        <v>BASIC_OK</v>
      </c>
      <c r="F7754" s="6" t="str">
        <f>IF(E7754&lt;&gt;"BASIC_OK","REVIEW",IF(RIGHT(D7754,LEN(LOWER(TRIM('Audit summary'!$B$16)))+1)="@"&amp;LOWER(TRIM('Audit summary'!$B$16)),"INTERNAL","EXTERNAL"))</f>
        <v>INTERNAL</v>
      </c>
      <c r="G7754" s="6">
        <f t="shared" si="3"/>
        <v>0</v>
      </c>
      <c r="H7754" s="6">
        <f t="shared" si="4"/>
        <v>1</v>
      </c>
      <c r="I7754" s="6" t="str">
        <f>IF(OR(A7754="",COUNTIF('Message audit'!$A$2:$A$201,A7754)=0,AND(B7754&lt;&gt;"To",B7754&lt;&gt;"CC",B7754&lt;&gt;"BCC"),E7754&lt;&gt;"BASIC_OK"),"REVIEW","OK")</f>
        <v>OK</v>
      </c>
    </row>
    <row r="7755">
      <c r="A7755" s="5" t="s">
        <v>303</v>
      </c>
      <c r="B7755" s="5" t="s">
        <v>50</v>
      </c>
      <c r="C7755" s="5" t="s">
        <v>2979</v>
      </c>
      <c r="D7755" s="6" t="str">
        <f t="shared" si="1"/>
        <v>person2754@demo.invalid</v>
      </c>
      <c r="E7755" s="6" t="str">
        <f t="shared" si="2"/>
        <v>BASIC_OK</v>
      </c>
      <c r="F7755" s="6" t="str">
        <f>IF(E7755&lt;&gt;"BASIC_OK","REVIEW",IF(RIGHT(D7755,LEN(LOWER(TRIM('Audit summary'!$B$16)))+1)="@"&amp;LOWER(TRIM('Audit summary'!$B$16)),"INTERNAL","EXTERNAL"))</f>
        <v>INTERNAL</v>
      </c>
      <c r="G7755" s="6">
        <f t="shared" si="3"/>
        <v>0</v>
      </c>
      <c r="H7755" s="6">
        <f t="shared" si="4"/>
        <v>1</v>
      </c>
      <c r="I7755" s="6" t="str">
        <f>IF(OR(A7755="",COUNTIF('Message audit'!$A$2:$A$201,A7755)=0,AND(B7755&lt;&gt;"To",B7755&lt;&gt;"CC",B7755&lt;&gt;"BCC"),E7755&lt;&gt;"BASIC_OK"),"REVIEW","OK")</f>
        <v>OK</v>
      </c>
    </row>
    <row r="7756">
      <c r="A7756" s="5" t="s">
        <v>303</v>
      </c>
      <c r="B7756" s="5" t="s">
        <v>65</v>
      </c>
      <c r="C7756" s="5" t="s">
        <v>2980</v>
      </c>
      <c r="D7756" s="6" t="str">
        <f t="shared" si="1"/>
        <v>person2755@example.org</v>
      </c>
      <c r="E7756" s="6" t="str">
        <f t="shared" si="2"/>
        <v>BASIC_OK</v>
      </c>
      <c r="F7756" s="6" t="str">
        <f>IF(E7756&lt;&gt;"BASIC_OK","REVIEW",IF(RIGHT(D7756,LEN(LOWER(TRIM('Audit summary'!$B$16)))+1)="@"&amp;LOWER(TRIM('Audit summary'!$B$16)),"INTERNAL","EXTERNAL"))</f>
        <v>EXTERNAL</v>
      </c>
      <c r="G7756" s="6">
        <f t="shared" si="3"/>
        <v>0</v>
      </c>
      <c r="H7756" s="6">
        <f t="shared" si="4"/>
        <v>1</v>
      </c>
      <c r="I7756" s="6" t="str">
        <f>IF(OR(A7756="",COUNTIF('Message audit'!$A$2:$A$201,A7756)=0,AND(B7756&lt;&gt;"To",B7756&lt;&gt;"CC",B7756&lt;&gt;"BCC"),E7756&lt;&gt;"BASIC_OK"),"REVIEW","OK")</f>
        <v>OK</v>
      </c>
    </row>
    <row r="7757">
      <c r="A7757" s="5" t="s">
        <v>303</v>
      </c>
      <c r="B7757" s="5" t="s">
        <v>21</v>
      </c>
      <c r="C7757" s="5" t="s">
        <v>2981</v>
      </c>
      <c r="D7757" s="6" t="str">
        <f t="shared" si="1"/>
        <v>person2756@demo.invalid</v>
      </c>
      <c r="E7757" s="6" t="str">
        <f t="shared" si="2"/>
        <v>BASIC_OK</v>
      </c>
      <c r="F7757" s="6" t="str">
        <f>IF(E7757&lt;&gt;"BASIC_OK","REVIEW",IF(RIGHT(D7757,LEN(LOWER(TRIM('Audit summary'!$B$16)))+1)="@"&amp;LOWER(TRIM('Audit summary'!$B$16)),"INTERNAL","EXTERNAL"))</f>
        <v>INTERNAL</v>
      </c>
      <c r="G7757" s="6">
        <f t="shared" si="3"/>
        <v>0</v>
      </c>
      <c r="H7757" s="6">
        <f t="shared" si="4"/>
        <v>1</v>
      </c>
      <c r="I7757" s="6" t="str">
        <f>IF(OR(A7757="",COUNTIF('Message audit'!$A$2:$A$201,A7757)=0,AND(B7757&lt;&gt;"To",B7757&lt;&gt;"CC",B7757&lt;&gt;"BCC"),E7757&lt;&gt;"BASIC_OK"),"REVIEW","OK")</f>
        <v>OK</v>
      </c>
    </row>
    <row r="7758">
      <c r="A7758" s="5" t="s">
        <v>303</v>
      </c>
      <c r="B7758" s="5" t="s">
        <v>50</v>
      </c>
      <c r="C7758" s="5" t="s">
        <v>2982</v>
      </c>
      <c r="D7758" s="6" t="str">
        <f t="shared" si="1"/>
        <v>person2757@demo.invalid</v>
      </c>
      <c r="E7758" s="6" t="str">
        <f t="shared" si="2"/>
        <v>BASIC_OK</v>
      </c>
      <c r="F7758" s="6" t="str">
        <f>IF(E7758&lt;&gt;"BASIC_OK","REVIEW",IF(RIGHT(D7758,LEN(LOWER(TRIM('Audit summary'!$B$16)))+1)="@"&amp;LOWER(TRIM('Audit summary'!$B$16)),"INTERNAL","EXTERNAL"))</f>
        <v>INTERNAL</v>
      </c>
      <c r="G7758" s="6">
        <f t="shared" si="3"/>
        <v>0</v>
      </c>
      <c r="H7758" s="6">
        <f t="shared" si="4"/>
        <v>1</v>
      </c>
      <c r="I7758" s="6" t="str">
        <f>IF(OR(A7758="",COUNTIF('Message audit'!$A$2:$A$201,A7758)=0,AND(B7758&lt;&gt;"To",B7758&lt;&gt;"CC",B7758&lt;&gt;"BCC"),E7758&lt;&gt;"BASIC_OK"),"REVIEW","OK")</f>
        <v>OK</v>
      </c>
    </row>
    <row r="7759">
      <c r="A7759" s="5" t="s">
        <v>303</v>
      </c>
      <c r="B7759" s="5" t="s">
        <v>65</v>
      </c>
      <c r="C7759" s="5" t="s">
        <v>2983</v>
      </c>
      <c r="D7759" s="6" t="str">
        <f t="shared" si="1"/>
        <v>person2758@demo.invalid</v>
      </c>
      <c r="E7759" s="6" t="str">
        <f t="shared" si="2"/>
        <v>BASIC_OK</v>
      </c>
      <c r="F7759" s="6" t="str">
        <f>IF(E7759&lt;&gt;"BASIC_OK","REVIEW",IF(RIGHT(D7759,LEN(LOWER(TRIM('Audit summary'!$B$16)))+1)="@"&amp;LOWER(TRIM('Audit summary'!$B$16)),"INTERNAL","EXTERNAL"))</f>
        <v>INTERNAL</v>
      </c>
      <c r="G7759" s="6">
        <f t="shared" si="3"/>
        <v>0</v>
      </c>
      <c r="H7759" s="6">
        <f t="shared" si="4"/>
        <v>1</v>
      </c>
      <c r="I7759" s="6" t="str">
        <f>IF(OR(A7759="",COUNTIF('Message audit'!$A$2:$A$201,A7759)=0,AND(B7759&lt;&gt;"To",B7759&lt;&gt;"CC",B7759&lt;&gt;"BCC"),E7759&lt;&gt;"BASIC_OK"),"REVIEW","OK")</f>
        <v>OK</v>
      </c>
    </row>
    <row r="7760">
      <c r="A7760" s="5" t="s">
        <v>303</v>
      </c>
      <c r="B7760" s="5" t="s">
        <v>21</v>
      </c>
      <c r="C7760" s="5" t="s">
        <v>2984</v>
      </c>
      <c r="D7760" s="6" t="str">
        <f t="shared" si="1"/>
        <v>person2759@demo.invalid</v>
      </c>
      <c r="E7760" s="6" t="str">
        <f t="shared" si="2"/>
        <v>BASIC_OK</v>
      </c>
      <c r="F7760" s="6" t="str">
        <f>IF(E7760&lt;&gt;"BASIC_OK","REVIEW",IF(RIGHT(D7760,LEN(LOWER(TRIM('Audit summary'!$B$16)))+1)="@"&amp;LOWER(TRIM('Audit summary'!$B$16)),"INTERNAL","EXTERNAL"))</f>
        <v>INTERNAL</v>
      </c>
      <c r="G7760" s="6">
        <f t="shared" si="3"/>
        <v>0</v>
      </c>
      <c r="H7760" s="6">
        <f t="shared" si="4"/>
        <v>1</v>
      </c>
      <c r="I7760" s="6" t="str">
        <f>IF(OR(A7760="",COUNTIF('Message audit'!$A$2:$A$201,A7760)=0,AND(B7760&lt;&gt;"To",B7760&lt;&gt;"CC",B7760&lt;&gt;"BCC"),E7760&lt;&gt;"BASIC_OK"),"REVIEW","OK")</f>
        <v>OK</v>
      </c>
    </row>
    <row r="7761">
      <c r="A7761" s="5" t="s">
        <v>303</v>
      </c>
      <c r="B7761" s="5" t="s">
        <v>50</v>
      </c>
      <c r="C7761" s="5" t="s">
        <v>2985</v>
      </c>
      <c r="D7761" s="6" t="str">
        <f t="shared" si="1"/>
        <v>person2760@example.org</v>
      </c>
      <c r="E7761" s="6" t="str">
        <f t="shared" si="2"/>
        <v>BASIC_OK</v>
      </c>
      <c r="F7761" s="6" t="str">
        <f>IF(E7761&lt;&gt;"BASIC_OK","REVIEW",IF(RIGHT(D7761,LEN(LOWER(TRIM('Audit summary'!$B$16)))+1)="@"&amp;LOWER(TRIM('Audit summary'!$B$16)),"INTERNAL","EXTERNAL"))</f>
        <v>EXTERNAL</v>
      </c>
      <c r="G7761" s="6">
        <f t="shared" si="3"/>
        <v>0</v>
      </c>
      <c r="H7761" s="6">
        <f t="shared" si="4"/>
        <v>1</v>
      </c>
      <c r="I7761" s="6" t="str">
        <f>IF(OR(A7761="",COUNTIF('Message audit'!$A$2:$A$201,A7761)=0,AND(B7761&lt;&gt;"To",B7761&lt;&gt;"CC",B7761&lt;&gt;"BCC"),E7761&lt;&gt;"BASIC_OK"),"REVIEW","OK")</f>
        <v>OK</v>
      </c>
    </row>
    <row r="7762">
      <c r="A7762" s="5" t="s">
        <v>303</v>
      </c>
      <c r="B7762" s="5" t="s">
        <v>65</v>
      </c>
      <c r="C7762" s="5" t="s">
        <v>2986</v>
      </c>
      <c r="D7762" s="6" t="str">
        <f t="shared" si="1"/>
        <v>person2761@demo.invalid</v>
      </c>
      <c r="E7762" s="6" t="str">
        <f t="shared" si="2"/>
        <v>BASIC_OK</v>
      </c>
      <c r="F7762" s="6" t="str">
        <f>IF(E7762&lt;&gt;"BASIC_OK","REVIEW",IF(RIGHT(D7762,LEN(LOWER(TRIM('Audit summary'!$B$16)))+1)="@"&amp;LOWER(TRIM('Audit summary'!$B$16)),"INTERNAL","EXTERNAL"))</f>
        <v>INTERNAL</v>
      </c>
      <c r="G7762" s="6">
        <f t="shared" si="3"/>
        <v>0</v>
      </c>
      <c r="H7762" s="6">
        <f t="shared" si="4"/>
        <v>1</v>
      </c>
      <c r="I7762" s="6" t="str">
        <f>IF(OR(A7762="",COUNTIF('Message audit'!$A$2:$A$201,A7762)=0,AND(B7762&lt;&gt;"To",B7762&lt;&gt;"CC",B7762&lt;&gt;"BCC"),E7762&lt;&gt;"BASIC_OK"),"REVIEW","OK")</f>
        <v>OK</v>
      </c>
    </row>
    <row r="7763">
      <c r="A7763" s="5" t="s">
        <v>303</v>
      </c>
      <c r="B7763" s="5" t="s">
        <v>21</v>
      </c>
      <c r="C7763" s="5" t="s">
        <v>2987</v>
      </c>
      <c r="D7763" s="6" t="str">
        <f t="shared" si="1"/>
        <v>person2762@demo.invalid</v>
      </c>
      <c r="E7763" s="6" t="str">
        <f t="shared" si="2"/>
        <v>BASIC_OK</v>
      </c>
      <c r="F7763" s="6" t="str">
        <f>IF(E7763&lt;&gt;"BASIC_OK","REVIEW",IF(RIGHT(D7763,LEN(LOWER(TRIM('Audit summary'!$B$16)))+1)="@"&amp;LOWER(TRIM('Audit summary'!$B$16)),"INTERNAL","EXTERNAL"))</f>
        <v>INTERNAL</v>
      </c>
      <c r="G7763" s="6">
        <f t="shared" si="3"/>
        <v>0</v>
      </c>
      <c r="H7763" s="6">
        <f t="shared" si="4"/>
        <v>1</v>
      </c>
      <c r="I7763" s="6" t="str">
        <f>IF(OR(A7763="",COUNTIF('Message audit'!$A$2:$A$201,A7763)=0,AND(B7763&lt;&gt;"To",B7763&lt;&gt;"CC",B7763&lt;&gt;"BCC"),E7763&lt;&gt;"BASIC_OK"),"REVIEW","OK")</f>
        <v>OK</v>
      </c>
    </row>
    <row r="7764">
      <c r="A7764" s="5" t="s">
        <v>303</v>
      </c>
      <c r="B7764" s="5" t="s">
        <v>50</v>
      </c>
      <c r="C7764" s="5" t="s">
        <v>2988</v>
      </c>
      <c r="D7764" s="6" t="str">
        <f t="shared" si="1"/>
        <v>person2763@demo.invalid</v>
      </c>
      <c r="E7764" s="6" t="str">
        <f t="shared" si="2"/>
        <v>BASIC_OK</v>
      </c>
      <c r="F7764" s="6" t="str">
        <f>IF(E7764&lt;&gt;"BASIC_OK","REVIEW",IF(RIGHT(D7764,LEN(LOWER(TRIM('Audit summary'!$B$16)))+1)="@"&amp;LOWER(TRIM('Audit summary'!$B$16)),"INTERNAL","EXTERNAL"))</f>
        <v>INTERNAL</v>
      </c>
      <c r="G7764" s="6">
        <f t="shared" si="3"/>
        <v>0</v>
      </c>
      <c r="H7764" s="6">
        <f t="shared" si="4"/>
        <v>1</v>
      </c>
      <c r="I7764" s="6" t="str">
        <f>IF(OR(A7764="",COUNTIF('Message audit'!$A$2:$A$201,A7764)=0,AND(B7764&lt;&gt;"To",B7764&lt;&gt;"CC",B7764&lt;&gt;"BCC"),E7764&lt;&gt;"BASIC_OK"),"REVIEW","OK")</f>
        <v>OK</v>
      </c>
    </row>
    <row r="7765">
      <c r="A7765" s="5" t="s">
        <v>303</v>
      </c>
      <c r="B7765" s="5" t="s">
        <v>65</v>
      </c>
      <c r="C7765" s="5" t="s">
        <v>2989</v>
      </c>
      <c r="D7765" s="6" t="str">
        <f t="shared" si="1"/>
        <v>person2764@demo.invalid</v>
      </c>
      <c r="E7765" s="6" t="str">
        <f t="shared" si="2"/>
        <v>BASIC_OK</v>
      </c>
      <c r="F7765" s="6" t="str">
        <f>IF(E7765&lt;&gt;"BASIC_OK","REVIEW",IF(RIGHT(D7765,LEN(LOWER(TRIM('Audit summary'!$B$16)))+1)="@"&amp;LOWER(TRIM('Audit summary'!$B$16)),"INTERNAL","EXTERNAL"))</f>
        <v>INTERNAL</v>
      </c>
      <c r="G7765" s="6">
        <f t="shared" si="3"/>
        <v>0</v>
      </c>
      <c r="H7765" s="6">
        <f t="shared" si="4"/>
        <v>1</v>
      </c>
      <c r="I7765" s="6" t="str">
        <f>IF(OR(A7765="",COUNTIF('Message audit'!$A$2:$A$201,A7765)=0,AND(B7765&lt;&gt;"To",B7765&lt;&gt;"CC",B7765&lt;&gt;"BCC"),E7765&lt;&gt;"BASIC_OK"),"REVIEW","OK")</f>
        <v>OK</v>
      </c>
    </row>
    <row r="7766">
      <c r="A7766" s="5" t="s">
        <v>303</v>
      </c>
      <c r="B7766" s="5" t="s">
        <v>21</v>
      </c>
      <c r="C7766" s="5" t="s">
        <v>2990</v>
      </c>
      <c r="D7766" s="6" t="str">
        <f t="shared" si="1"/>
        <v>person2765@example.org</v>
      </c>
      <c r="E7766" s="6" t="str">
        <f t="shared" si="2"/>
        <v>BASIC_OK</v>
      </c>
      <c r="F7766" s="6" t="str">
        <f>IF(E7766&lt;&gt;"BASIC_OK","REVIEW",IF(RIGHT(D7766,LEN(LOWER(TRIM('Audit summary'!$B$16)))+1)="@"&amp;LOWER(TRIM('Audit summary'!$B$16)),"INTERNAL","EXTERNAL"))</f>
        <v>EXTERNAL</v>
      </c>
      <c r="G7766" s="6">
        <f t="shared" si="3"/>
        <v>0</v>
      </c>
      <c r="H7766" s="6">
        <f t="shared" si="4"/>
        <v>1</v>
      </c>
      <c r="I7766" s="6" t="str">
        <f>IF(OR(A7766="",COUNTIF('Message audit'!$A$2:$A$201,A7766)=0,AND(B7766&lt;&gt;"To",B7766&lt;&gt;"CC",B7766&lt;&gt;"BCC"),E7766&lt;&gt;"BASIC_OK"),"REVIEW","OK")</f>
        <v>OK</v>
      </c>
    </row>
    <row r="7767">
      <c r="A7767" s="5" t="s">
        <v>303</v>
      </c>
      <c r="B7767" s="5" t="s">
        <v>50</v>
      </c>
      <c r="C7767" s="5" t="s">
        <v>2991</v>
      </c>
      <c r="D7767" s="6" t="str">
        <f t="shared" si="1"/>
        <v>person2766@demo.invalid</v>
      </c>
      <c r="E7767" s="6" t="str">
        <f t="shared" si="2"/>
        <v>BASIC_OK</v>
      </c>
      <c r="F7767" s="6" t="str">
        <f>IF(E7767&lt;&gt;"BASIC_OK","REVIEW",IF(RIGHT(D7767,LEN(LOWER(TRIM('Audit summary'!$B$16)))+1)="@"&amp;LOWER(TRIM('Audit summary'!$B$16)),"INTERNAL","EXTERNAL"))</f>
        <v>INTERNAL</v>
      </c>
      <c r="G7767" s="6">
        <f t="shared" si="3"/>
        <v>0</v>
      </c>
      <c r="H7767" s="6">
        <f t="shared" si="4"/>
        <v>1</v>
      </c>
      <c r="I7767" s="6" t="str">
        <f>IF(OR(A7767="",COUNTIF('Message audit'!$A$2:$A$201,A7767)=0,AND(B7767&lt;&gt;"To",B7767&lt;&gt;"CC",B7767&lt;&gt;"BCC"),E7767&lt;&gt;"BASIC_OK"),"REVIEW","OK")</f>
        <v>OK</v>
      </c>
    </row>
    <row r="7768">
      <c r="A7768" s="5" t="s">
        <v>303</v>
      </c>
      <c r="B7768" s="5" t="s">
        <v>65</v>
      </c>
      <c r="C7768" s="5" t="s">
        <v>2992</v>
      </c>
      <c r="D7768" s="6" t="str">
        <f t="shared" si="1"/>
        <v>person2767@demo.invalid</v>
      </c>
      <c r="E7768" s="6" t="str">
        <f t="shared" si="2"/>
        <v>BASIC_OK</v>
      </c>
      <c r="F7768" s="6" t="str">
        <f>IF(E7768&lt;&gt;"BASIC_OK","REVIEW",IF(RIGHT(D7768,LEN(LOWER(TRIM('Audit summary'!$B$16)))+1)="@"&amp;LOWER(TRIM('Audit summary'!$B$16)),"INTERNAL","EXTERNAL"))</f>
        <v>INTERNAL</v>
      </c>
      <c r="G7768" s="6">
        <f t="shared" si="3"/>
        <v>0</v>
      </c>
      <c r="H7768" s="6">
        <f t="shared" si="4"/>
        <v>1</v>
      </c>
      <c r="I7768" s="6" t="str">
        <f>IF(OR(A7768="",COUNTIF('Message audit'!$A$2:$A$201,A7768)=0,AND(B7768&lt;&gt;"To",B7768&lt;&gt;"CC",B7768&lt;&gt;"BCC"),E7768&lt;&gt;"BASIC_OK"),"REVIEW","OK")</f>
        <v>OK</v>
      </c>
    </row>
    <row r="7769">
      <c r="A7769" s="5" t="s">
        <v>303</v>
      </c>
      <c r="B7769" s="5" t="s">
        <v>21</v>
      </c>
      <c r="C7769" s="5" t="s">
        <v>2993</v>
      </c>
      <c r="D7769" s="6" t="str">
        <f t="shared" si="1"/>
        <v>person2768@demo.invalid</v>
      </c>
      <c r="E7769" s="6" t="str">
        <f t="shared" si="2"/>
        <v>BASIC_OK</v>
      </c>
      <c r="F7769" s="6" t="str">
        <f>IF(E7769&lt;&gt;"BASIC_OK","REVIEW",IF(RIGHT(D7769,LEN(LOWER(TRIM('Audit summary'!$B$16)))+1)="@"&amp;LOWER(TRIM('Audit summary'!$B$16)),"INTERNAL","EXTERNAL"))</f>
        <v>INTERNAL</v>
      </c>
      <c r="G7769" s="6">
        <f t="shared" si="3"/>
        <v>0</v>
      </c>
      <c r="H7769" s="6">
        <f t="shared" si="4"/>
        <v>1</v>
      </c>
      <c r="I7769" s="6" t="str">
        <f>IF(OR(A7769="",COUNTIF('Message audit'!$A$2:$A$201,A7769)=0,AND(B7769&lt;&gt;"To",B7769&lt;&gt;"CC",B7769&lt;&gt;"BCC"),E7769&lt;&gt;"BASIC_OK"),"REVIEW","OK")</f>
        <v>OK</v>
      </c>
    </row>
    <row r="7770">
      <c r="A7770" s="5" t="s">
        <v>303</v>
      </c>
      <c r="B7770" s="5" t="s">
        <v>50</v>
      </c>
      <c r="C7770" s="5" t="s">
        <v>2994</v>
      </c>
      <c r="D7770" s="6" t="str">
        <f t="shared" si="1"/>
        <v>person2769@demo.invalid</v>
      </c>
      <c r="E7770" s="6" t="str">
        <f t="shared" si="2"/>
        <v>BASIC_OK</v>
      </c>
      <c r="F7770" s="6" t="str">
        <f>IF(E7770&lt;&gt;"BASIC_OK","REVIEW",IF(RIGHT(D7770,LEN(LOWER(TRIM('Audit summary'!$B$16)))+1)="@"&amp;LOWER(TRIM('Audit summary'!$B$16)),"INTERNAL","EXTERNAL"))</f>
        <v>INTERNAL</v>
      </c>
      <c r="G7770" s="6">
        <f t="shared" si="3"/>
        <v>0</v>
      </c>
      <c r="H7770" s="6">
        <f t="shared" si="4"/>
        <v>1</v>
      </c>
      <c r="I7770" s="6" t="str">
        <f>IF(OR(A7770="",COUNTIF('Message audit'!$A$2:$A$201,A7770)=0,AND(B7770&lt;&gt;"To",B7770&lt;&gt;"CC",B7770&lt;&gt;"BCC"),E7770&lt;&gt;"BASIC_OK"),"REVIEW","OK")</f>
        <v>OK</v>
      </c>
    </row>
    <row r="7771">
      <c r="A7771" s="5" t="s">
        <v>303</v>
      </c>
      <c r="B7771" s="5" t="s">
        <v>65</v>
      </c>
      <c r="C7771" s="5" t="s">
        <v>2995</v>
      </c>
      <c r="D7771" s="6" t="str">
        <f t="shared" si="1"/>
        <v>person2770@example.org</v>
      </c>
      <c r="E7771" s="6" t="str">
        <f t="shared" si="2"/>
        <v>BASIC_OK</v>
      </c>
      <c r="F7771" s="6" t="str">
        <f>IF(E7771&lt;&gt;"BASIC_OK","REVIEW",IF(RIGHT(D7771,LEN(LOWER(TRIM('Audit summary'!$B$16)))+1)="@"&amp;LOWER(TRIM('Audit summary'!$B$16)),"INTERNAL","EXTERNAL"))</f>
        <v>EXTERNAL</v>
      </c>
      <c r="G7771" s="6">
        <f t="shared" si="3"/>
        <v>0</v>
      </c>
      <c r="H7771" s="6">
        <f t="shared" si="4"/>
        <v>1</v>
      </c>
      <c r="I7771" s="6" t="str">
        <f>IF(OR(A7771="",COUNTIF('Message audit'!$A$2:$A$201,A7771)=0,AND(B7771&lt;&gt;"To",B7771&lt;&gt;"CC",B7771&lt;&gt;"BCC"),E7771&lt;&gt;"BASIC_OK"),"REVIEW","OK")</f>
        <v>OK</v>
      </c>
    </row>
    <row r="7772">
      <c r="A7772" s="5" t="s">
        <v>303</v>
      </c>
      <c r="B7772" s="5" t="s">
        <v>21</v>
      </c>
      <c r="C7772" s="5" t="s">
        <v>2996</v>
      </c>
      <c r="D7772" s="6" t="str">
        <f t="shared" si="1"/>
        <v>person2771@demo.invalid</v>
      </c>
      <c r="E7772" s="6" t="str">
        <f t="shared" si="2"/>
        <v>BASIC_OK</v>
      </c>
      <c r="F7772" s="6" t="str">
        <f>IF(E7772&lt;&gt;"BASIC_OK","REVIEW",IF(RIGHT(D7772,LEN(LOWER(TRIM('Audit summary'!$B$16)))+1)="@"&amp;LOWER(TRIM('Audit summary'!$B$16)),"INTERNAL","EXTERNAL"))</f>
        <v>INTERNAL</v>
      </c>
      <c r="G7772" s="6">
        <f t="shared" si="3"/>
        <v>0</v>
      </c>
      <c r="H7772" s="6">
        <f t="shared" si="4"/>
        <v>1</v>
      </c>
      <c r="I7772" s="6" t="str">
        <f>IF(OR(A7772="",COUNTIF('Message audit'!$A$2:$A$201,A7772)=0,AND(B7772&lt;&gt;"To",B7772&lt;&gt;"CC",B7772&lt;&gt;"BCC"),E7772&lt;&gt;"BASIC_OK"),"REVIEW","OK")</f>
        <v>OK</v>
      </c>
    </row>
    <row r="7773">
      <c r="A7773" s="5" t="s">
        <v>303</v>
      </c>
      <c r="B7773" s="5" t="s">
        <v>50</v>
      </c>
      <c r="C7773" s="5" t="s">
        <v>2997</v>
      </c>
      <c r="D7773" s="6" t="str">
        <f t="shared" si="1"/>
        <v>person2772@demo.invalid</v>
      </c>
      <c r="E7773" s="6" t="str">
        <f t="shared" si="2"/>
        <v>BASIC_OK</v>
      </c>
      <c r="F7773" s="6" t="str">
        <f>IF(E7773&lt;&gt;"BASIC_OK","REVIEW",IF(RIGHT(D7773,LEN(LOWER(TRIM('Audit summary'!$B$16)))+1)="@"&amp;LOWER(TRIM('Audit summary'!$B$16)),"INTERNAL","EXTERNAL"))</f>
        <v>INTERNAL</v>
      </c>
      <c r="G7773" s="6">
        <f t="shared" si="3"/>
        <v>0</v>
      </c>
      <c r="H7773" s="6">
        <f t="shared" si="4"/>
        <v>1</v>
      </c>
      <c r="I7773" s="6" t="str">
        <f>IF(OR(A7773="",COUNTIF('Message audit'!$A$2:$A$201,A7773)=0,AND(B7773&lt;&gt;"To",B7773&lt;&gt;"CC",B7773&lt;&gt;"BCC"),E7773&lt;&gt;"BASIC_OK"),"REVIEW","OK")</f>
        <v>OK</v>
      </c>
    </row>
    <row r="7774">
      <c r="A7774" s="5" t="s">
        <v>303</v>
      </c>
      <c r="B7774" s="5" t="s">
        <v>65</v>
      </c>
      <c r="C7774" s="5" t="s">
        <v>2998</v>
      </c>
      <c r="D7774" s="6" t="str">
        <f t="shared" si="1"/>
        <v>person2773@demo.invalid</v>
      </c>
      <c r="E7774" s="6" t="str">
        <f t="shared" si="2"/>
        <v>BASIC_OK</v>
      </c>
      <c r="F7774" s="6" t="str">
        <f>IF(E7774&lt;&gt;"BASIC_OK","REVIEW",IF(RIGHT(D7774,LEN(LOWER(TRIM('Audit summary'!$B$16)))+1)="@"&amp;LOWER(TRIM('Audit summary'!$B$16)),"INTERNAL","EXTERNAL"))</f>
        <v>INTERNAL</v>
      </c>
      <c r="G7774" s="6">
        <f t="shared" si="3"/>
        <v>0</v>
      </c>
      <c r="H7774" s="6">
        <f t="shared" si="4"/>
        <v>1</v>
      </c>
      <c r="I7774" s="6" t="str">
        <f>IF(OR(A7774="",COUNTIF('Message audit'!$A$2:$A$201,A7774)=0,AND(B7774&lt;&gt;"To",B7774&lt;&gt;"CC",B7774&lt;&gt;"BCC"),E7774&lt;&gt;"BASIC_OK"),"REVIEW","OK")</f>
        <v>OK</v>
      </c>
    </row>
    <row r="7775">
      <c r="A7775" s="5" t="s">
        <v>303</v>
      </c>
      <c r="B7775" s="5" t="s">
        <v>21</v>
      </c>
      <c r="C7775" s="5" t="s">
        <v>2999</v>
      </c>
      <c r="D7775" s="6" t="str">
        <f t="shared" si="1"/>
        <v>person2774@demo.invalid</v>
      </c>
      <c r="E7775" s="6" t="str">
        <f t="shared" si="2"/>
        <v>BASIC_OK</v>
      </c>
      <c r="F7775" s="6" t="str">
        <f>IF(E7775&lt;&gt;"BASIC_OK","REVIEW",IF(RIGHT(D7775,LEN(LOWER(TRIM('Audit summary'!$B$16)))+1)="@"&amp;LOWER(TRIM('Audit summary'!$B$16)),"INTERNAL","EXTERNAL"))</f>
        <v>INTERNAL</v>
      </c>
      <c r="G7775" s="6">
        <f t="shared" si="3"/>
        <v>0</v>
      </c>
      <c r="H7775" s="6">
        <f t="shared" si="4"/>
        <v>1</v>
      </c>
      <c r="I7775" s="6" t="str">
        <f>IF(OR(A7775="",COUNTIF('Message audit'!$A$2:$A$201,A7775)=0,AND(B7775&lt;&gt;"To",B7775&lt;&gt;"CC",B7775&lt;&gt;"BCC"),E7775&lt;&gt;"BASIC_OK"),"REVIEW","OK")</f>
        <v>OK</v>
      </c>
    </row>
    <row r="7776">
      <c r="A7776" s="5" t="s">
        <v>303</v>
      </c>
      <c r="B7776" s="5" t="s">
        <v>50</v>
      </c>
      <c r="C7776" s="5" t="s">
        <v>3000</v>
      </c>
      <c r="D7776" s="6" t="str">
        <f t="shared" si="1"/>
        <v>person2775@example.org</v>
      </c>
      <c r="E7776" s="6" t="str">
        <f t="shared" si="2"/>
        <v>BASIC_OK</v>
      </c>
      <c r="F7776" s="6" t="str">
        <f>IF(E7776&lt;&gt;"BASIC_OK","REVIEW",IF(RIGHT(D7776,LEN(LOWER(TRIM('Audit summary'!$B$16)))+1)="@"&amp;LOWER(TRIM('Audit summary'!$B$16)),"INTERNAL","EXTERNAL"))</f>
        <v>EXTERNAL</v>
      </c>
      <c r="G7776" s="6">
        <f t="shared" si="3"/>
        <v>0</v>
      </c>
      <c r="H7776" s="6">
        <f t="shared" si="4"/>
        <v>1</v>
      </c>
      <c r="I7776" s="6" t="str">
        <f>IF(OR(A7776="",COUNTIF('Message audit'!$A$2:$A$201,A7776)=0,AND(B7776&lt;&gt;"To",B7776&lt;&gt;"CC",B7776&lt;&gt;"BCC"),E7776&lt;&gt;"BASIC_OK"),"REVIEW","OK")</f>
        <v>OK</v>
      </c>
    </row>
    <row r="7777">
      <c r="A7777" s="5" t="s">
        <v>303</v>
      </c>
      <c r="B7777" s="5" t="s">
        <v>65</v>
      </c>
      <c r="C7777" s="5" t="s">
        <v>3001</v>
      </c>
      <c r="D7777" s="6" t="str">
        <f t="shared" si="1"/>
        <v>person2776@demo.invalid</v>
      </c>
      <c r="E7777" s="6" t="str">
        <f t="shared" si="2"/>
        <v>BASIC_OK</v>
      </c>
      <c r="F7777" s="6" t="str">
        <f>IF(E7777&lt;&gt;"BASIC_OK","REVIEW",IF(RIGHT(D7777,LEN(LOWER(TRIM('Audit summary'!$B$16)))+1)="@"&amp;LOWER(TRIM('Audit summary'!$B$16)),"INTERNAL","EXTERNAL"))</f>
        <v>INTERNAL</v>
      </c>
      <c r="G7777" s="6">
        <f t="shared" si="3"/>
        <v>0</v>
      </c>
      <c r="H7777" s="6">
        <f t="shared" si="4"/>
        <v>1</v>
      </c>
      <c r="I7777" s="6" t="str">
        <f>IF(OR(A7777="",COUNTIF('Message audit'!$A$2:$A$201,A7777)=0,AND(B7777&lt;&gt;"To",B7777&lt;&gt;"CC",B7777&lt;&gt;"BCC"),E7777&lt;&gt;"BASIC_OK"),"REVIEW","OK")</f>
        <v>OK</v>
      </c>
    </row>
    <row r="7778">
      <c r="A7778" s="5" t="s">
        <v>303</v>
      </c>
      <c r="B7778" s="5" t="s">
        <v>21</v>
      </c>
      <c r="C7778" s="5" t="s">
        <v>3002</v>
      </c>
      <c r="D7778" s="6" t="str">
        <f t="shared" si="1"/>
        <v>person2777@demo.invalid</v>
      </c>
      <c r="E7778" s="6" t="str">
        <f t="shared" si="2"/>
        <v>BASIC_OK</v>
      </c>
      <c r="F7778" s="6" t="str">
        <f>IF(E7778&lt;&gt;"BASIC_OK","REVIEW",IF(RIGHT(D7778,LEN(LOWER(TRIM('Audit summary'!$B$16)))+1)="@"&amp;LOWER(TRIM('Audit summary'!$B$16)),"INTERNAL","EXTERNAL"))</f>
        <v>INTERNAL</v>
      </c>
      <c r="G7778" s="6">
        <f t="shared" si="3"/>
        <v>0</v>
      </c>
      <c r="H7778" s="6">
        <f t="shared" si="4"/>
        <v>1</v>
      </c>
      <c r="I7778" s="6" t="str">
        <f>IF(OR(A7778="",COUNTIF('Message audit'!$A$2:$A$201,A7778)=0,AND(B7778&lt;&gt;"To",B7778&lt;&gt;"CC",B7778&lt;&gt;"BCC"),E7778&lt;&gt;"BASIC_OK"),"REVIEW","OK")</f>
        <v>OK</v>
      </c>
    </row>
    <row r="7779">
      <c r="A7779" s="5" t="s">
        <v>303</v>
      </c>
      <c r="B7779" s="5" t="s">
        <v>50</v>
      </c>
      <c r="C7779" s="5" t="s">
        <v>3003</v>
      </c>
      <c r="D7779" s="6" t="str">
        <f t="shared" si="1"/>
        <v>person2778@demo.invalid</v>
      </c>
      <c r="E7779" s="6" t="str">
        <f t="shared" si="2"/>
        <v>BASIC_OK</v>
      </c>
      <c r="F7779" s="6" t="str">
        <f>IF(E7779&lt;&gt;"BASIC_OK","REVIEW",IF(RIGHT(D7779,LEN(LOWER(TRIM('Audit summary'!$B$16)))+1)="@"&amp;LOWER(TRIM('Audit summary'!$B$16)),"INTERNAL","EXTERNAL"))</f>
        <v>INTERNAL</v>
      </c>
      <c r="G7779" s="6">
        <f t="shared" si="3"/>
        <v>0</v>
      </c>
      <c r="H7779" s="6">
        <f t="shared" si="4"/>
        <v>1</v>
      </c>
      <c r="I7779" s="6" t="str">
        <f>IF(OR(A7779="",COUNTIF('Message audit'!$A$2:$A$201,A7779)=0,AND(B7779&lt;&gt;"To",B7779&lt;&gt;"CC",B7779&lt;&gt;"BCC"),E7779&lt;&gt;"BASIC_OK"),"REVIEW","OK")</f>
        <v>OK</v>
      </c>
    </row>
    <row r="7780">
      <c r="A7780" s="5" t="s">
        <v>303</v>
      </c>
      <c r="B7780" s="5" t="s">
        <v>65</v>
      </c>
      <c r="C7780" s="5" t="s">
        <v>3004</v>
      </c>
      <c r="D7780" s="6" t="str">
        <f t="shared" si="1"/>
        <v>person2779@demo.invalid</v>
      </c>
      <c r="E7780" s="6" t="str">
        <f t="shared" si="2"/>
        <v>BASIC_OK</v>
      </c>
      <c r="F7780" s="6" t="str">
        <f>IF(E7780&lt;&gt;"BASIC_OK","REVIEW",IF(RIGHT(D7780,LEN(LOWER(TRIM('Audit summary'!$B$16)))+1)="@"&amp;LOWER(TRIM('Audit summary'!$B$16)),"INTERNAL","EXTERNAL"))</f>
        <v>INTERNAL</v>
      </c>
      <c r="G7780" s="6">
        <f t="shared" si="3"/>
        <v>0</v>
      </c>
      <c r="H7780" s="6">
        <f t="shared" si="4"/>
        <v>1</v>
      </c>
      <c r="I7780" s="6" t="str">
        <f>IF(OR(A7780="",COUNTIF('Message audit'!$A$2:$A$201,A7780)=0,AND(B7780&lt;&gt;"To",B7780&lt;&gt;"CC",B7780&lt;&gt;"BCC"),E7780&lt;&gt;"BASIC_OK"),"REVIEW","OK")</f>
        <v>OK</v>
      </c>
    </row>
    <row r="7781">
      <c r="A7781" s="5" t="s">
        <v>303</v>
      </c>
      <c r="B7781" s="5" t="s">
        <v>21</v>
      </c>
      <c r="C7781" s="5" t="s">
        <v>3005</v>
      </c>
      <c r="D7781" s="6" t="str">
        <f t="shared" si="1"/>
        <v>person2780@example.org</v>
      </c>
      <c r="E7781" s="6" t="str">
        <f t="shared" si="2"/>
        <v>BASIC_OK</v>
      </c>
      <c r="F7781" s="6" t="str">
        <f>IF(E7781&lt;&gt;"BASIC_OK","REVIEW",IF(RIGHT(D7781,LEN(LOWER(TRIM('Audit summary'!$B$16)))+1)="@"&amp;LOWER(TRIM('Audit summary'!$B$16)),"INTERNAL","EXTERNAL"))</f>
        <v>EXTERNAL</v>
      </c>
      <c r="G7781" s="6">
        <f t="shared" si="3"/>
        <v>0</v>
      </c>
      <c r="H7781" s="6">
        <f t="shared" si="4"/>
        <v>1</v>
      </c>
      <c r="I7781" s="6" t="str">
        <f>IF(OR(A7781="",COUNTIF('Message audit'!$A$2:$A$201,A7781)=0,AND(B7781&lt;&gt;"To",B7781&lt;&gt;"CC",B7781&lt;&gt;"BCC"),E7781&lt;&gt;"BASIC_OK"),"REVIEW","OK")</f>
        <v>OK</v>
      </c>
    </row>
    <row r="7782">
      <c r="A7782" s="5" t="s">
        <v>303</v>
      </c>
      <c r="B7782" s="5" t="s">
        <v>50</v>
      </c>
      <c r="C7782" s="5" t="s">
        <v>3006</v>
      </c>
      <c r="D7782" s="6" t="str">
        <f t="shared" si="1"/>
        <v>person2781@demo.invalid</v>
      </c>
      <c r="E7782" s="6" t="str">
        <f t="shared" si="2"/>
        <v>BASIC_OK</v>
      </c>
      <c r="F7782" s="6" t="str">
        <f>IF(E7782&lt;&gt;"BASIC_OK","REVIEW",IF(RIGHT(D7782,LEN(LOWER(TRIM('Audit summary'!$B$16)))+1)="@"&amp;LOWER(TRIM('Audit summary'!$B$16)),"INTERNAL","EXTERNAL"))</f>
        <v>INTERNAL</v>
      </c>
      <c r="G7782" s="6">
        <f t="shared" si="3"/>
        <v>0</v>
      </c>
      <c r="H7782" s="6">
        <f t="shared" si="4"/>
        <v>1</v>
      </c>
      <c r="I7782" s="6" t="str">
        <f>IF(OR(A7782="",COUNTIF('Message audit'!$A$2:$A$201,A7782)=0,AND(B7782&lt;&gt;"To",B7782&lt;&gt;"CC",B7782&lt;&gt;"BCC"),E7782&lt;&gt;"BASIC_OK"),"REVIEW","OK")</f>
        <v>OK</v>
      </c>
    </row>
    <row r="7783">
      <c r="A7783" s="5" t="s">
        <v>303</v>
      </c>
      <c r="B7783" s="5" t="s">
        <v>65</v>
      </c>
      <c r="C7783" s="5" t="s">
        <v>3007</v>
      </c>
      <c r="D7783" s="6" t="str">
        <f t="shared" si="1"/>
        <v>person2782@demo.invalid</v>
      </c>
      <c r="E7783" s="6" t="str">
        <f t="shared" si="2"/>
        <v>BASIC_OK</v>
      </c>
      <c r="F7783" s="6" t="str">
        <f>IF(E7783&lt;&gt;"BASIC_OK","REVIEW",IF(RIGHT(D7783,LEN(LOWER(TRIM('Audit summary'!$B$16)))+1)="@"&amp;LOWER(TRIM('Audit summary'!$B$16)),"INTERNAL","EXTERNAL"))</f>
        <v>INTERNAL</v>
      </c>
      <c r="G7783" s="6">
        <f t="shared" si="3"/>
        <v>0</v>
      </c>
      <c r="H7783" s="6">
        <f t="shared" si="4"/>
        <v>1</v>
      </c>
      <c r="I7783" s="6" t="str">
        <f>IF(OR(A7783="",COUNTIF('Message audit'!$A$2:$A$201,A7783)=0,AND(B7783&lt;&gt;"To",B7783&lt;&gt;"CC",B7783&lt;&gt;"BCC"),E7783&lt;&gt;"BASIC_OK"),"REVIEW","OK")</f>
        <v>OK</v>
      </c>
    </row>
    <row r="7784">
      <c r="A7784" s="5" t="s">
        <v>303</v>
      </c>
      <c r="B7784" s="5" t="s">
        <v>21</v>
      </c>
      <c r="C7784" s="5" t="s">
        <v>3008</v>
      </c>
      <c r="D7784" s="6" t="str">
        <f t="shared" si="1"/>
        <v>person2783@demo.invalid</v>
      </c>
      <c r="E7784" s="6" t="str">
        <f t="shared" si="2"/>
        <v>BASIC_OK</v>
      </c>
      <c r="F7784" s="6" t="str">
        <f>IF(E7784&lt;&gt;"BASIC_OK","REVIEW",IF(RIGHT(D7784,LEN(LOWER(TRIM('Audit summary'!$B$16)))+1)="@"&amp;LOWER(TRIM('Audit summary'!$B$16)),"INTERNAL","EXTERNAL"))</f>
        <v>INTERNAL</v>
      </c>
      <c r="G7784" s="6">
        <f t="shared" si="3"/>
        <v>0</v>
      </c>
      <c r="H7784" s="6">
        <f t="shared" si="4"/>
        <v>1</v>
      </c>
      <c r="I7784" s="6" t="str">
        <f>IF(OR(A7784="",COUNTIF('Message audit'!$A$2:$A$201,A7784)=0,AND(B7784&lt;&gt;"To",B7784&lt;&gt;"CC",B7784&lt;&gt;"BCC"),E7784&lt;&gt;"BASIC_OK"),"REVIEW","OK")</f>
        <v>OK</v>
      </c>
    </row>
    <row r="7785">
      <c r="A7785" s="5" t="s">
        <v>303</v>
      </c>
      <c r="B7785" s="5" t="s">
        <v>50</v>
      </c>
      <c r="C7785" s="5" t="s">
        <v>3009</v>
      </c>
      <c r="D7785" s="6" t="str">
        <f t="shared" si="1"/>
        <v>person2784@demo.invalid</v>
      </c>
      <c r="E7785" s="6" t="str">
        <f t="shared" si="2"/>
        <v>BASIC_OK</v>
      </c>
      <c r="F7785" s="6" t="str">
        <f>IF(E7785&lt;&gt;"BASIC_OK","REVIEW",IF(RIGHT(D7785,LEN(LOWER(TRIM('Audit summary'!$B$16)))+1)="@"&amp;LOWER(TRIM('Audit summary'!$B$16)),"INTERNAL","EXTERNAL"))</f>
        <v>INTERNAL</v>
      </c>
      <c r="G7785" s="6">
        <f t="shared" si="3"/>
        <v>0</v>
      </c>
      <c r="H7785" s="6">
        <f t="shared" si="4"/>
        <v>1</v>
      </c>
      <c r="I7785" s="6" t="str">
        <f>IF(OR(A7785="",COUNTIF('Message audit'!$A$2:$A$201,A7785)=0,AND(B7785&lt;&gt;"To",B7785&lt;&gt;"CC",B7785&lt;&gt;"BCC"),E7785&lt;&gt;"BASIC_OK"),"REVIEW","OK")</f>
        <v>OK</v>
      </c>
    </row>
    <row r="7786">
      <c r="A7786" s="5" t="s">
        <v>303</v>
      </c>
      <c r="B7786" s="5" t="s">
        <v>65</v>
      </c>
      <c r="C7786" s="5" t="s">
        <v>3010</v>
      </c>
      <c r="D7786" s="6" t="str">
        <f t="shared" si="1"/>
        <v>person2785@example.org</v>
      </c>
      <c r="E7786" s="6" t="str">
        <f t="shared" si="2"/>
        <v>BASIC_OK</v>
      </c>
      <c r="F7786" s="6" t="str">
        <f>IF(E7786&lt;&gt;"BASIC_OK","REVIEW",IF(RIGHT(D7786,LEN(LOWER(TRIM('Audit summary'!$B$16)))+1)="@"&amp;LOWER(TRIM('Audit summary'!$B$16)),"INTERNAL","EXTERNAL"))</f>
        <v>EXTERNAL</v>
      </c>
      <c r="G7786" s="6">
        <f t="shared" si="3"/>
        <v>0</v>
      </c>
      <c r="H7786" s="6">
        <f t="shared" si="4"/>
        <v>1</v>
      </c>
      <c r="I7786" s="6" t="str">
        <f>IF(OR(A7786="",COUNTIF('Message audit'!$A$2:$A$201,A7786)=0,AND(B7786&lt;&gt;"To",B7786&lt;&gt;"CC",B7786&lt;&gt;"BCC"),E7786&lt;&gt;"BASIC_OK"),"REVIEW","OK")</f>
        <v>OK</v>
      </c>
    </row>
    <row r="7787">
      <c r="A7787" s="5" t="s">
        <v>303</v>
      </c>
      <c r="B7787" s="5" t="s">
        <v>21</v>
      </c>
      <c r="C7787" s="5" t="s">
        <v>3011</v>
      </c>
      <c r="D7787" s="6" t="str">
        <f t="shared" si="1"/>
        <v>person2786@demo.invalid</v>
      </c>
      <c r="E7787" s="6" t="str">
        <f t="shared" si="2"/>
        <v>BASIC_OK</v>
      </c>
      <c r="F7787" s="6" t="str">
        <f>IF(E7787&lt;&gt;"BASIC_OK","REVIEW",IF(RIGHT(D7787,LEN(LOWER(TRIM('Audit summary'!$B$16)))+1)="@"&amp;LOWER(TRIM('Audit summary'!$B$16)),"INTERNAL","EXTERNAL"))</f>
        <v>INTERNAL</v>
      </c>
      <c r="G7787" s="6">
        <f t="shared" si="3"/>
        <v>0</v>
      </c>
      <c r="H7787" s="6">
        <f t="shared" si="4"/>
        <v>1</v>
      </c>
      <c r="I7787" s="6" t="str">
        <f>IF(OR(A7787="",COUNTIF('Message audit'!$A$2:$A$201,A7787)=0,AND(B7787&lt;&gt;"To",B7787&lt;&gt;"CC",B7787&lt;&gt;"BCC"),E7787&lt;&gt;"BASIC_OK"),"REVIEW","OK")</f>
        <v>OK</v>
      </c>
    </row>
    <row r="7788">
      <c r="A7788" s="5" t="s">
        <v>303</v>
      </c>
      <c r="B7788" s="5" t="s">
        <v>50</v>
      </c>
      <c r="C7788" s="5" t="s">
        <v>3012</v>
      </c>
      <c r="D7788" s="6" t="str">
        <f t="shared" si="1"/>
        <v>person2787@demo.invalid</v>
      </c>
      <c r="E7788" s="6" t="str">
        <f t="shared" si="2"/>
        <v>BASIC_OK</v>
      </c>
      <c r="F7788" s="6" t="str">
        <f>IF(E7788&lt;&gt;"BASIC_OK","REVIEW",IF(RIGHT(D7788,LEN(LOWER(TRIM('Audit summary'!$B$16)))+1)="@"&amp;LOWER(TRIM('Audit summary'!$B$16)),"INTERNAL","EXTERNAL"))</f>
        <v>INTERNAL</v>
      </c>
      <c r="G7788" s="6">
        <f t="shared" si="3"/>
        <v>0</v>
      </c>
      <c r="H7788" s="6">
        <f t="shared" si="4"/>
        <v>1</v>
      </c>
      <c r="I7788" s="6" t="str">
        <f>IF(OR(A7788="",COUNTIF('Message audit'!$A$2:$A$201,A7788)=0,AND(B7788&lt;&gt;"To",B7788&lt;&gt;"CC",B7788&lt;&gt;"BCC"),E7788&lt;&gt;"BASIC_OK"),"REVIEW","OK")</f>
        <v>OK</v>
      </c>
    </row>
    <row r="7789">
      <c r="A7789" s="5" t="s">
        <v>303</v>
      </c>
      <c r="B7789" s="5" t="s">
        <v>65</v>
      </c>
      <c r="C7789" s="5" t="s">
        <v>3013</v>
      </c>
      <c r="D7789" s="6" t="str">
        <f t="shared" si="1"/>
        <v>person2788@demo.invalid</v>
      </c>
      <c r="E7789" s="6" t="str">
        <f t="shared" si="2"/>
        <v>BASIC_OK</v>
      </c>
      <c r="F7789" s="6" t="str">
        <f>IF(E7789&lt;&gt;"BASIC_OK","REVIEW",IF(RIGHT(D7789,LEN(LOWER(TRIM('Audit summary'!$B$16)))+1)="@"&amp;LOWER(TRIM('Audit summary'!$B$16)),"INTERNAL","EXTERNAL"))</f>
        <v>INTERNAL</v>
      </c>
      <c r="G7789" s="6">
        <f t="shared" si="3"/>
        <v>0</v>
      </c>
      <c r="H7789" s="6">
        <f t="shared" si="4"/>
        <v>1</v>
      </c>
      <c r="I7789" s="6" t="str">
        <f>IF(OR(A7789="",COUNTIF('Message audit'!$A$2:$A$201,A7789)=0,AND(B7789&lt;&gt;"To",B7789&lt;&gt;"CC",B7789&lt;&gt;"BCC"),E7789&lt;&gt;"BASIC_OK"),"REVIEW","OK")</f>
        <v>OK</v>
      </c>
    </row>
    <row r="7790">
      <c r="A7790" s="5" t="s">
        <v>303</v>
      </c>
      <c r="B7790" s="5" t="s">
        <v>21</v>
      </c>
      <c r="C7790" s="5" t="s">
        <v>3014</v>
      </c>
      <c r="D7790" s="6" t="str">
        <f t="shared" si="1"/>
        <v>person2789@demo.invalid</v>
      </c>
      <c r="E7790" s="6" t="str">
        <f t="shared" si="2"/>
        <v>BASIC_OK</v>
      </c>
      <c r="F7790" s="6" t="str">
        <f>IF(E7790&lt;&gt;"BASIC_OK","REVIEW",IF(RIGHT(D7790,LEN(LOWER(TRIM('Audit summary'!$B$16)))+1)="@"&amp;LOWER(TRIM('Audit summary'!$B$16)),"INTERNAL","EXTERNAL"))</f>
        <v>INTERNAL</v>
      </c>
      <c r="G7790" s="6">
        <f t="shared" si="3"/>
        <v>0</v>
      </c>
      <c r="H7790" s="6">
        <f t="shared" si="4"/>
        <v>1</v>
      </c>
      <c r="I7790" s="6" t="str">
        <f>IF(OR(A7790="",COUNTIF('Message audit'!$A$2:$A$201,A7790)=0,AND(B7790&lt;&gt;"To",B7790&lt;&gt;"CC",B7790&lt;&gt;"BCC"),E7790&lt;&gt;"BASIC_OK"),"REVIEW","OK")</f>
        <v>OK</v>
      </c>
    </row>
    <row r="7791">
      <c r="A7791" s="5" t="s">
        <v>303</v>
      </c>
      <c r="B7791" s="5" t="s">
        <v>50</v>
      </c>
      <c r="C7791" s="5" t="s">
        <v>3015</v>
      </c>
      <c r="D7791" s="6" t="str">
        <f t="shared" si="1"/>
        <v>person2790@example.org</v>
      </c>
      <c r="E7791" s="6" t="str">
        <f t="shared" si="2"/>
        <v>BASIC_OK</v>
      </c>
      <c r="F7791" s="6" t="str">
        <f>IF(E7791&lt;&gt;"BASIC_OK","REVIEW",IF(RIGHT(D7791,LEN(LOWER(TRIM('Audit summary'!$B$16)))+1)="@"&amp;LOWER(TRIM('Audit summary'!$B$16)),"INTERNAL","EXTERNAL"))</f>
        <v>EXTERNAL</v>
      </c>
      <c r="G7791" s="6">
        <f t="shared" si="3"/>
        <v>0</v>
      </c>
      <c r="H7791" s="6">
        <f t="shared" si="4"/>
        <v>1</v>
      </c>
      <c r="I7791" s="6" t="str">
        <f>IF(OR(A7791="",COUNTIF('Message audit'!$A$2:$A$201,A7791)=0,AND(B7791&lt;&gt;"To",B7791&lt;&gt;"CC",B7791&lt;&gt;"BCC"),E7791&lt;&gt;"BASIC_OK"),"REVIEW","OK")</f>
        <v>OK</v>
      </c>
    </row>
    <row r="7792">
      <c r="A7792" s="5" t="s">
        <v>303</v>
      </c>
      <c r="B7792" s="5" t="s">
        <v>65</v>
      </c>
      <c r="C7792" s="5" t="s">
        <v>3016</v>
      </c>
      <c r="D7792" s="6" t="str">
        <f t="shared" si="1"/>
        <v>person2791@demo.invalid</v>
      </c>
      <c r="E7792" s="6" t="str">
        <f t="shared" si="2"/>
        <v>BASIC_OK</v>
      </c>
      <c r="F7792" s="6" t="str">
        <f>IF(E7792&lt;&gt;"BASIC_OK","REVIEW",IF(RIGHT(D7792,LEN(LOWER(TRIM('Audit summary'!$B$16)))+1)="@"&amp;LOWER(TRIM('Audit summary'!$B$16)),"INTERNAL","EXTERNAL"))</f>
        <v>INTERNAL</v>
      </c>
      <c r="G7792" s="6">
        <f t="shared" si="3"/>
        <v>0</v>
      </c>
      <c r="H7792" s="6">
        <f t="shared" si="4"/>
        <v>1</v>
      </c>
      <c r="I7792" s="6" t="str">
        <f>IF(OR(A7792="",COUNTIF('Message audit'!$A$2:$A$201,A7792)=0,AND(B7792&lt;&gt;"To",B7792&lt;&gt;"CC",B7792&lt;&gt;"BCC"),E7792&lt;&gt;"BASIC_OK"),"REVIEW","OK")</f>
        <v>OK</v>
      </c>
    </row>
    <row r="7793">
      <c r="A7793" s="5" t="s">
        <v>303</v>
      </c>
      <c r="B7793" s="5" t="s">
        <v>21</v>
      </c>
      <c r="C7793" s="5" t="s">
        <v>3017</v>
      </c>
      <c r="D7793" s="6" t="str">
        <f t="shared" si="1"/>
        <v>person2792@demo.invalid</v>
      </c>
      <c r="E7793" s="6" t="str">
        <f t="shared" si="2"/>
        <v>BASIC_OK</v>
      </c>
      <c r="F7793" s="6" t="str">
        <f>IF(E7793&lt;&gt;"BASIC_OK","REVIEW",IF(RIGHT(D7793,LEN(LOWER(TRIM('Audit summary'!$B$16)))+1)="@"&amp;LOWER(TRIM('Audit summary'!$B$16)),"INTERNAL","EXTERNAL"))</f>
        <v>INTERNAL</v>
      </c>
      <c r="G7793" s="6">
        <f t="shared" si="3"/>
        <v>0</v>
      </c>
      <c r="H7793" s="6">
        <f t="shared" si="4"/>
        <v>1</v>
      </c>
      <c r="I7793" s="6" t="str">
        <f>IF(OR(A7793="",COUNTIF('Message audit'!$A$2:$A$201,A7793)=0,AND(B7793&lt;&gt;"To",B7793&lt;&gt;"CC",B7793&lt;&gt;"BCC"),E7793&lt;&gt;"BASIC_OK"),"REVIEW","OK")</f>
        <v>OK</v>
      </c>
    </row>
    <row r="7794">
      <c r="A7794" s="5" t="s">
        <v>303</v>
      </c>
      <c r="B7794" s="5" t="s">
        <v>50</v>
      </c>
      <c r="C7794" s="5" t="s">
        <v>3018</v>
      </c>
      <c r="D7794" s="6" t="str">
        <f t="shared" si="1"/>
        <v>person2793@demo.invalid</v>
      </c>
      <c r="E7794" s="6" t="str">
        <f t="shared" si="2"/>
        <v>BASIC_OK</v>
      </c>
      <c r="F7794" s="6" t="str">
        <f>IF(E7794&lt;&gt;"BASIC_OK","REVIEW",IF(RIGHT(D7794,LEN(LOWER(TRIM('Audit summary'!$B$16)))+1)="@"&amp;LOWER(TRIM('Audit summary'!$B$16)),"INTERNAL","EXTERNAL"))</f>
        <v>INTERNAL</v>
      </c>
      <c r="G7794" s="6">
        <f t="shared" si="3"/>
        <v>0</v>
      </c>
      <c r="H7794" s="6">
        <f t="shared" si="4"/>
        <v>1</v>
      </c>
      <c r="I7794" s="6" t="str">
        <f>IF(OR(A7794="",COUNTIF('Message audit'!$A$2:$A$201,A7794)=0,AND(B7794&lt;&gt;"To",B7794&lt;&gt;"CC",B7794&lt;&gt;"BCC"),E7794&lt;&gt;"BASIC_OK"),"REVIEW","OK")</f>
        <v>OK</v>
      </c>
    </row>
    <row r="7795">
      <c r="A7795" s="5" t="s">
        <v>303</v>
      </c>
      <c r="B7795" s="5" t="s">
        <v>65</v>
      </c>
      <c r="C7795" s="5" t="s">
        <v>3019</v>
      </c>
      <c r="D7795" s="6" t="str">
        <f t="shared" si="1"/>
        <v>person2794@demo.invalid</v>
      </c>
      <c r="E7795" s="6" t="str">
        <f t="shared" si="2"/>
        <v>BASIC_OK</v>
      </c>
      <c r="F7795" s="6" t="str">
        <f>IF(E7795&lt;&gt;"BASIC_OK","REVIEW",IF(RIGHT(D7795,LEN(LOWER(TRIM('Audit summary'!$B$16)))+1)="@"&amp;LOWER(TRIM('Audit summary'!$B$16)),"INTERNAL","EXTERNAL"))</f>
        <v>INTERNAL</v>
      </c>
      <c r="G7795" s="6">
        <f t="shared" si="3"/>
        <v>0</v>
      </c>
      <c r="H7795" s="6">
        <f t="shared" si="4"/>
        <v>1</v>
      </c>
      <c r="I7795" s="6" t="str">
        <f>IF(OR(A7795="",COUNTIF('Message audit'!$A$2:$A$201,A7795)=0,AND(B7795&lt;&gt;"To",B7795&lt;&gt;"CC",B7795&lt;&gt;"BCC"),E7795&lt;&gt;"BASIC_OK"),"REVIEW","OK")</f>
        <v>OK</v>
      </c>
    </row>
    <row r="7796">
      <c r="A7796" s="5" t="s">
        <v>303</v>
      </c>
      <c r="B7796" s="5" t="s">
        <v>21</v>
      </c>
      <c r="C7796" s="5" t="s">
        <v>3020</v>
      </c>
      <c r="D7796" s="6" t="str">
        <f t="shared" si="1"/>
        <v>person2795@example.org</v>
      </c>
      <c r="E7796" s="6" t="str">
        <f t="shared" si="2"/>
        <v>BASIC_OK</v>
      </c>
      <c r="F7796" s="6" t="str">
        <f>IF(E7796&lt;&gt;"BASIC_OK","REVIEW",IF(RIGHT(D7796,LEN(LOWER(TRIM('Audit summary'!$B$16)))+1)="@"&amp;LOWER(TRIM('Audit summary'!$B$16)),"INTERNAL","EXTERNAL"))</f>
        <v>EXTERNAL</v>
      </c>
      <c r="G7796" s="6">
        <f t="shared" si="3"/>
        <v>0</v>
      </c>
      <c r="H7796" s="6">
        <f t="shared" si="4"/>
        <v>1</v>
      </c>
      <c r="I7796" s="6" t="str">
        <f>IF(OR(A7796="",COUNTIF('Message audit'!$A$2:$A$201,A7796)=0,AND(B7796&lt;&gt;"To",B7796&lt;&gt;"CC",B7796&lt;&gt;"BCC"),E7796&lt;&gt;"BASIC_OK"),"REVIEW","OK")</f>
        <v>OK</v>
      </c>
    </row>
    <row r="7797">
      <c r="A7797" s="5" t="s">
        <v>303</v>
      </c>
      <c r="B7797" s="5" t="s">
        <v>50</v>
      </c>
      <c r="C7797" s="5" t="s">
        <v>3021</v>
      </c>
      <c r="D7797" s="6" t="str">
        <f t="shared" si="1"/>
        <v>person2796@demo.invalid</v>
      </c>
      <c r="E7797" s="6" t="str">
        <f t="shared" si="2"/>
        <v>BASIC_OK</v>
      </c>
      <c r="F7797" s="6" t="str">
        <f>IF(E7797&lt;&gt;"BASIC_OK","REVIEW",IF(RIGHT(D7797,LEN(LOWER(TRIM('Audit summary'!$B$16)))+1)="@"&amp;LOWER(TRIM('Audit summary'!$B$16)),"INTERNAL","EXTERNAL"))</f>
        <v>INTERNAL</v>
      </c>
      <c r="G7797" s="6">
        <f t="shared" si="3"/>
        <v>0</v>
      </c>
      <c r="H7797" s="6">
        <f t="shared" si="4"/>
        <v>1</v>
      </c>
      <c r="I7797" s="6" t="str">
        <f>IF(OR(A7797="",COUNTIF('Message audit'!$A$2:$A$201,A7797)=0,AND(B7797&lt;&gt;"To",B7797&lt;&gt;"CC",B7797&lt;&gt;"BCC"),E7797&lt;&gt;"BASIC_OK"),"REVIEW","OK")</f>
        <v>OK</v>
      </c>
    </row>
    <row r="7798">
      <c r="A7798" s="5" t="s">
        <v>303</v>
      </c>
      <c r="B7798" s="5" t="s">
        <v>65</v>
      </c>
      <c r="C7798" s="5" t="s">
        <v>3022</v>
      </c>
      <c r="D7798" s="6" t="str">
        <f t="shared" si="1"/>
        <v>person2797@demo.invalid</v>
      </c>
      <c r="E7798" s="6" t="str">
        <f t="shared" si="2"/>
        <v>BASIC_OK</v>
      </c>
      <c r="F7798" s="6" t="str">
        <f>IF(E7798&lt;&gt;"BASIC_OK","REVIEW",IF(RIGHT(D7798,LEN(LOWER(TRIM('Audit summary'!$B$16)))+1)="@"&amp;LOWER(TRIM('Audit summary'!$B$16)),"INTERNAL","EXTERNAL"))</f>
        <v>INTERNAL</v>
      </c>
      <c r="G7798" s="6">
        <f t="shared" si="3"/>
        <v>0</v>
      </c>
      <c r="H7798" s="6">
        <f t="shared" si="4"/>
        <v>1</v>
      </c>
      <c r="I7798" s="6" t="str">
        <f>IF(OR(A7798="",COUNTIF('Message audit'!$A$2:$A$201,A7798)=0,AND(B7798&lt;&gt;"To",B7798&lt;&gt;"CC",B7798&lt;&gt;"BCC"),E7798&lt;&gt;"BASIC_OK"),"REVIEW","OK")</f>
        <v>OK</v>
      </c>
    </row>
    <row r="7799">
      <c r="A7799" s="5" t="s">
        <v>303</v>
      </c>
      <c r="B7799" s="5" t="s">
        <v>21</v>
      </c>
      <c r="C7799" s="5" t="s">
        <v>3023</v>
      </c>
      <c r="D7799" s="6" t="str">
        <f t="shared" si="1"/>
        <v>person2798@demo.invalid</v>
      </c>
      <c r="E7799" s="6" t="str">
        <f t="shared" si="2"/>
        <v>BASIC_OK</v>
      </c>
      <c r="F7799" s="6" t="str">
        <f>IF(E7799&lt;&gt;"BASIC_OK","REVIEW",IF(RIGHT(D7799,LEN(LOWER(TRIM('Audit summary'!$B$16)))+1)="@"&amp;LOWER(TRIM('Audit summary'!$B$16)),"INTERNAL","EXTERNAL"))</f>
        <v>INTERNAL</v>
      </c>
      <c r="G7799" s="6">
        <f t="shared" si="3"/>
        <v>0</v>
      </c>
      <c r="H7799" s="6">
        <f t="shared" si="4"/>
        <v>1</v>
      </c>
      <c r="I7799" s="6" t="str">
        <f>IF(OR(A7799="",COUNTIF('Message audit'!$A$2:$A$201,A7799)=0,AND(B7799&lt;&gt;"To",B7799&lt;&gt;"CC",B7799&lt;&gt;"BCC"),E7799&lt;&gt;"BASIC_OK"),"REVIEW","OK")</f>
        <v>OK</v>
      </c>
    </row>
    <row r="7800">
      <c r="A7800" s="5" t="s">
        <v>303</v>
      </c>
      <c r="B7800" s="5" t="s">
        <v>50</v>
      </c>
      <c r="C7800" s="5" t="s">
        <v>3024</v>
      </c>
      <c r="D7800" s="6" t="str">
        <f t="shared" si="1"/>
        <v>person2799@demo.invalid</v>
      </c>
      <c r="E7800" s="6" t="str">
        <f t="shared" si="2"/>
        <v>BASIC_OK</v>
      </c>
      <c r="F7800" s="6" t="str">
        <f>IF(E7800&lt;&gt;"BASIC_OK","REVIEW",IF(RIGHT(D7800,LEN(LOWER(TRIM('Audit summary'!$B$16)))+1)="@"&amp;LOWER(TRIM('Audit summary'!$B$16)),"INTERNAL","EXTERNAL"))</f>
        <v>INTERNAL</v>
      </c>
      <c r="G7800" s="6">
        <f t="shared" si="3"/>
        <v>0</v>
      </c>
      <c r="H7800" s="6">
        <f t="shared" si="4"/>
        <v>1</v>
      </c>
      <c r="I7800" s="6" t="str">
        <f>IF(OR(A7800="",COUNTIF('Message audit'!$A$2:$A$201,A7800)=0,AND(B7800&lt;&gt;"To",B7800&lt;&gt;"CC",B7800&lt;&gt;"BCC"),E7800&lt;&gt;"BASIC_OK"),"REVIEW","OK")</f>
        <v>OK</v>
      </c>
    </row>
    <row r="7801">
      <c r="A7801" s="5" t="s">
        <v>303</v>
      </c>
      <c r="B7801" s="5" t="s">
        <v>65</v>
      </c>
      <c r="D7801" s="6" t="str">
        <f t="shared" si="1"/>
        <v/>
      </c>
      <c r="E7801" s="6" t="str">
        <f t="shared" si="2"/>
        <v>MISSING</v>
      </c>
      <c r="F7801" s="6" t="str">
        <f>IF(E7801&lt;&gt;"BASIC_OK","REVIEW",IF(RIGHT(D7801,LEN(LOWER(TRIM('Audit summary'!$B$16)))+1)="@"&amp;LOWER(TRIM('Audit summary'!$B$16)),"INTERNAL","EXTERNAL"))</f>
        <v>REVIEW</v>
      </c>
      <c r="G7801" s="6">
        <f t="shared" si="3"/>
        <v>0</v>
      </c>
      <c r="H7801" s="6">
        <f t="shared" si="4"/>
        <v>0</v>
      </c>
      <c r="I7801" s="6" t="str">
        <f>IF(OR(A7801="",COUNTIF('Message audit'!$A$2:$A$201,A7801)=0,AND(B7801&lt;&gt;"To",B7801&lt;&gt;"CC",B7801&lt;&gt;"BCC"),E7801&lt;&gt;"BASIC_OK"),"REVIEW","OK")</f>
        <v>REVIEW</v>
      </c>
    </row>
    <row r="7802">
      <c r="A7802" s="5" t="s">
        <v>303</v>
      </c>
      <c r="B7802" s="5" t="s">
        <v>21</v>
      </c>
      <c r="C7802" s="5" t="s">
        <v>3025</v>
      </c>
      <c r="D7802" s="6" t="str">
        <f t="shared" si="1"/>
        <v>broken-2801</v>
      </c>
      <c r="E7802" s="6" t="str">
        <f t="shared" si="2"/>
        <v>REVIEW</v>
      </c>
      <c r="F7802" s="6" t="str">
        <f>IF(E7802&lt;&gt;"BASIC_OK","REVIEW",IF(RIGHT(D7802,LEN(LOWER(TRIM('Audit summary'!$B$16)))+1)="@"&amp;LOWER(TRIM('Audit summary'!$B$16)),"INTERNAL","EXTERNAL"))</f>
        <v>REVIEW</v>
      </c>
      <c r="G7802" s="6">
        <f t="shared" si="3"/>
        <v>0</v>
      </c>
      <c r="H7802" s="6">
        <f t="shared" si="4"/>
        <v>0</v>
      </c>
      <c r="I7802" s="6" t="str">
        <f>IF(OR(A7802="",COUNTIF('Message audit'!$A$2:$A$201,A7802)=0,AND(B7802&lt;&gt;"To",B7802&lt;&gt;"CC",B7802&lt;&gt;"BCC"),E7802&lt;&gt;"BASIC_OK"),"REVIEW","OK")</f>
        <v>REVIEW</v>
      </c>
    </row>
    <row r="7803">
      <c r="A7803" s="5" t="s">
        <v>305</v>
      </c>
      <c r="B7803" s="5" t="s">
        <v>50</v>
      </c>
      <c r="C7803" s="5" t="s">
        <v>3026</v>
      </c>
      <c r="D7803" s="6" t="str">
        <f t="shared" si="1"/>
        <v>person2802@demo.invalid</v>
      </c>
      <c r="E7803" s="6" t="str">
        <f t="shared" si="2"/>
        <v>BASIC_OK</v>
      </c>
      <c r="F7803" s="6" t="str">
        <f>IF(E7803&lt;&gt;"BASIC_OK","REVIEW",IF(RIGHT(D7803,LEN(LOWER(TRIM('Audit summary'!$B$16)))+1)="@"&amp;LOWER(TRIM('Audit summary'!$B$16)),"INTERNAL","EXTERNAL"))</f>
        <v>INTERNAL</v>
      </c>
      <c r="G7803" s="6">
        <f t="shared" si="3"/>
        <v>0</v>
      </c>
      <c r="H7803" s="6">
        <f t="shared" si="4"/>
        <v>1</v>
      </c>
      <c r="I7803" s="6" t="str">
        <f>IF(OR(A7803="",COUNTIF('Message audit'!$A$2:$A$201,A7803)=0,AND(B7803&lt;&gt;"To",B7803&lt;&gt;"CC",B7803&lt;&gt;"BCC"),E7803&lt;&gt;"BASIC_OK"),"REVIEW","OK")</f>
        <v>OK</v>
      </c>
    </row>
    <row r="7804">
      <c r="A7804" s="5" t="s">
        <v>305</v>
      </c>
      <c r="B7804" s="5" t="s">
        <v>65</v>
      </c>
      <c r="C7804" s="5" t="s">
        <v>3027</v>
      </c>
      <c r="D7804" s="6" t="str">
        <f t="shared" si="1"/>
        <v>person2803@demo.invalid</v>
      </c>
      <c r="E7804" s="6" t="str">
        <f t="shared" si="2"/>
        <v>BASIC_OK</v>
      </c>
      <c r="F7804" s="6" t="str">
        <f>IF(E7804&lt;&gt;"BASIC_OK","REVIEW",IF(RIGHT(D7804,LEN(LOWER(TRIM('Audit summary'!$B$16)))+1)="@"&amp;LOWER(TRIM('Audit summary'!$B$16)),"INTERNAL","EXTERNAL"))</f>
        <v>INTERNAL</v>
      </c>
      <c r="G7804" s="6">
        <f t="shared" si="3"/>
        <v>0</v>
      </c>
      <c r="H7804" s="6">
        <f t="shared" si="4"/>
        <v>1</v>
      </c>
      <c r="I7804" s="6" t="str">
        <f>IF(OR(A7804="",COUNTIF('Message audit'!$A$2:$A$201,A7804)=0,AND(B7804&lt;&gt;"To",B7804&lt;&gt;"CC",B7804&lt;&gt;"BCC"),E7804&lt;&gt;"BASIC_OK"),"REVIEW","OK")</f>
        <v>OK</v>
      </c>
    </row>
    <row r="7805">
      <c r="A7805" s="5" t="s">
        <v>305</v>
      </c>
      <c r="B7805" s="5" t="s">
        <v>21</v>
      </c>
      <c r="C7805" s="5" t="s">
        <v>3028</v>
      </c>
      <c r="D7805" s="6" t="str">
        <f t="shared" si="1"/>
        <v>person2804@demo.invalid</v>
      </c>
      <c r="E7805" s="6" t="str">
        <f t="shared" si="2"/>
        <v>BASIC_OK</v>
      </c>
      <c r="F7805" s="6" t="str">
        <f>IF(E7805&lt;&gt;"BASIC_OK","REVIEW",IF(RIGHT(D7805,LEN(LOWER(TRIM('Audit summary'!$B$16)))+1)="@"&amp;LOWER(TRIM('Audit summary'!$B$16)),"INTERNAL","EXTERNAL"))</f>
        <v>INTERNAL</v>
      </c>
      <c r="G7805" s="6">
        <f t="shared" si="3"/>
        <v>0</v>
      </c>
      <c r="H7805" s="6">
        <f t="shared" si="4"/>
        <v>1</v>
      </c>
      <c r="I7805" s="6" t="str">
        <f>IF(OR(A7805="",COUNTIF('Message audit'!$A$2:$A$201,A7805)=0,AND(B7805&lt;&gt;"To",B7805&lt;&gt;"CC",B7805&lt;&gt;"BCC"),E7805&lt;&gt;"BASIC_OK"),"REVIEW","OK")</f>
        <v>OK</v>
      </c>
    </row>
    <row r="7806">
      <c r="A7806" s="5" t="s">
        <v>305</v>
      </c>
      <c r="B7806" s="5" t="s">
        <v>50</v>
      </c>
      <c r="C7806" s="5" t="s">
        <v>3029</v>
      </c>
      <c r="D7806" s="6" t="str">
        <f t="shared" si="1"/>
        <v>person2805@example.org</v>
      </c>
      <c r="E7806" s="6" t="str">
        <f t="shared" si="2"/>
        <v>BASIC_OK</v>
      </c>
      <c r="F7806" s="6" t="str">
        <f>IF(E7806&lt;&gt;"BASIC_OK","REVIEW",IF(RIGHT(D7806,LEN(LOWER(TRIM('Audit summary'!$B$16)))+1)="@"&amp;LOWER(TRIM('Audit summary'!$B$16)),"INTERNAL","EXTERNAL"))</f>
        <v>EXTERNAL</v>
      </c>
      <c r="G7806" s="6">
        <f t="shared" si="3"/>
        <v>0</v>
      </c>
      <c r="H7806" s="6">
        <f t="shared" si="4"/>
        <v>1</v>
      </c>
      <c r="I7806" s="6" t="str">
        <f>IF(OR(A7806="",COUNTIF('Message audit'!$A$2:$A$201,A7806)=0,AND(B7806&lt;&gt;"To",B7806&lt;&gt;"CC",B7806&lt;&gt;"BCC"),E7806&lt;&gt;"BASIC_OK"),"REVIEW","OK")</f>
        <v>OK</v>
      </c>
    </row>
    <row r="7807">
      <c r="A7807" s="5" t="s">
        <v>305</v>
      </c>
      <c r="B7807" s="5" t="s">
        <v>65</v>
      </c>
      <c r="C7807" s="5" t="s">
        <v>3030</v>
      </c>
      <c r="D7807" s="6" t="str">
        <f t="shared" si="1"/>
        <v>person2806@demo.invalid</v>
      </c>
      <c r="E7807" s="6" t="str">
        <f t="shared" si="2"/>
        <v>BASIC_OK</v>
      </c>
      <c r="F7807" s="6" t="str">
        <f>IF(E7807&lt;&gt;"BASIC_OK","REVIEW",IF(RIGHT(D7807,LEN(LOWER(TRIM('Audit summary'!$B$16)))+1)="@"&amp;LOWER(TRIM('Audit summary'!$B$16)),"INTERNAL","EXTERNAL"))</f>
        <v>INTERNAL</v>
      </c>
      <c r="G7807" s="6">
        <f t="shared" si="3"/>
        <v>0</v>
      </c>
      <c r="H7807" s="6">
        <f t="shared" si="4"/>
        <v>1</v>
      </c>
      <c r="I7807" s="6" t="str">
        <f>IF(OR(A7807="",COUNTIF('Message audit'!$A$2:$A$201,A7807)=0,AND(B7807&lt;&gt;"To",B7807&lt;&gt;"CC",B7807&lt;&gt;"BCC"),E7807&lt;&gt;"BASIC_OK"),"REVIEW","OK")</f>
        <v>OK</v>
      </c>
    </row>
    <row r="7808">
      <c r="A7808" s="5" t="s">
        <v>305</v>
      </c>
      <c r="B7808" s="5" t="s">
        <v>21</v>
      </c>
      <c r="C7808" s="5" t="s">
        <v>3031</v>
      </c>
      <c r="D7808" s="6" t="str">
        <f t="shared" si="1"/>
        <v>person2807@demo.invalid</v>
      </c>
      <c r="E7808" s="6" t="str">
        <f t="shared" si="2"/>
        <v>BASIC_OK</v>
      </c>
      <c r="F7808" s="6" t="str">
        <f>IF(E7808&lt;&gt;"BASIC_OK","REVIEW",IF(RIGHT(D7808,LEN(LOWER(TRIM('Audit summary'!$B$16)))+1)="@"&amp;LOWER(TRIM('Audit summary'!$B$16)),"INTERNAL","EXTERNAL"))</f>
        <v>INTERNAL</v>
      </c>
      <c r="G7808" s="6">
        <f t="shared" si="3"/>
        <v>0</v>
      </c>
      <c r="H7808" s="6">
        <f t="shared" si="4"/>
        <v>1</v>
      </c>
      <c r="I7808" s="6" t="str">
        <f>IF(OR(A7808="",COUNTIF('Message audit'!$A$2:$A$201,A7808)=0,AND(B7808&lt;&gt;"To",B7808&lt;&gt;"CC",B7808&lt;&gt;"BCC"),E7808&lt;&gt;"BASIC_OK"),"REVIEW","OK")</f>
        <v>OK</v>
      </c>
    </row>
    <row r="7809">
      <c r="A7809" s="5" t="s">
        <v>305</v>
      </c>
      <c r="B7809" s="5" t="s">
        <v>50</v>
      </c>
      <c r="C7809" s="5" t="s">
        <v>3032</v>
      </c>
      <c r="D7809" s="6" t="str">
        <f t="shared" si="1"/>
        <v>person2808@demo.invalid</v>
      </c>
      <c r="E7809" s="6" t="str">
        <f t="shared" si="2"/>
        <v>BASIC_OK</v>
      </c>
      <c r="F7809" s="6" t="str">
        <f>IF(E7809&lt;&gt;"BASIC_OK","REVIEW",IF(RIGHT(D7809,LEN(LOWER(TRIM('Audit summary'!$B$16)))+1)="@"&amp;LOWER(TRIM('Audit summary'!$B$16)),"INTERNAL","EXTERNAL"))</f>
        <v>INTERNAL</v>
      </c>
      <c r="G7809" s="6">
        <f t="shared" si="3"/>
        <v>0</v>
      </c>
      <c r="H7809" s="6">
        <f t="shared" si="4"/>
        <v>1</v>
      </c>
      <c r="I7809" s="6" t="str">
        <f>IF(OR(A7809="",COUNTIF('Message audit'!$A$2:$A$201,A7809)=0,AND(B7809&lt;&gt;"To",B7809&lt;&gt;"CC",B7809&lt;&gt;"BCC"),E7809&lt;&gt;"BASIC_OK"),"REVIEW","OK")</f>
        <v>OK</v>
      </c>
    </row>
    <row r="7810">
      <c r="A7810" s="5" t="s">
        <v>305</v>
      </c>
      <c r="B7810" s="5" t="s">
        <v>65</v>
      </c>
      <c r="C7810" s="5" t="s">
        <v>3033</v>
      </c>
      <c r="D7810" s="6" t="str">
        <f t="shared" si="1"/>
        <v>person2809@demo.invalid</v>
      </c>
      <c r="E7810" s="6" t="str">
        <f t="shared" si="2"/>
        <v>BASIC_OK</v>
      </c>
      <c r="F7810" s="6" t="str">
        <f>IF(E7810&lt;&gt;"BASIC_OK","REVIEW",IF(RIGHT(D7810,LEN(LOWER(TRIM('Audit summary'!$B$16)))+1)="@"&amp;LOWER(TRIM('Audit summary'!$B$16)),"INTERNAL","EXTERNAL"))</f>
        <v>INTERNAL</v>
      </c>
      <c r="G7810" s="6">
        <f t="shared" si="3"/>
        <v>0</v>
      </c>
      <c r="H7810" s="6">
        <f t="shared" si="4"/>
        <v>1</v>
      </c>
      <c r="I7810" s="6" t="str">
        <f>IF(OR(A7810="",COUNTIF('Message audit'!$A$2:$A$201,A7810)=0,AND(B7810&lt;&gt;"To",B7810&lt;&gt;"CC",B7810&lt;&gt;"BCC"),E7810&lt;&gt;"BASIC_OK"),"REVIEW","OK")</f>
        <v>OK</v>
      </c>
    </row>
    <row r="7811">
      <c r="A7811" s="5" t="s">
        <v>305</v>
      </c>
      <c r="B7811" s="5" t="s">
        <v>21</v>
      </c>
      <c r="C7811" s="5" t="s">
        <v>3034</v>
      </c>
      <c r="D7811" s="6" t="str">
        <f t="shared" si="1"/>
        <v>person2810@example.org</v>
      </c>
      <c r="E7811" s="6" t="str">
        <f t="shared" si="2"/>
        <v>BASIC_OK</v>
      </c>
      <c r="F7811" s="6" t="str">
        <f>IF(E7811&lt;&gt;"BASIC_OK","REVIEW",IF(RIGHT(D7811,LEN(LOWER(TRIM('Audit summary'!$B$16)))+1)="@"&amp;LOWER(TRIM('Audit summary'!$B$16)),"INTERNAL","EXTERNAL"))</f>
        <v>EXTERNAL</v>
      </c>
      <c r="G7811" s="6">
        <f t="shared" si="3"/>
        <v>0</v>
      </c>
      <c r="H7811" s="6">
        <f t="shared" si="4"/>
        <v>1</v>
      </c>
      <c r="I7811" s="6" t="str">
        <f>IF(OR(A7811="",COUNTIF('Message audit'!$A$2:$A$201,A7811)=0,AND(B7811&lt;&gt;"To",B7811&lt;&gt;"CC",B7811&lt;&gt;"BCC"),E7811&lt;&gt;"BASIC_OK"),"REVIEW","OK")</f>
        <v>OK</v>
      </c>
    </row>
    <row r="7812">
      <c r="A7812" s="5" t="s">
        <v>305</v>
      </c>
      <c r="B7812" s="5" t="s">
        <v>50</v>
      </c>
      <c r="C7812" s="5" t="s">
        <v>3035</v>
      </c>
      <c r="D7812" s="6" t="str">
        <f t="shared" si="1"/>
        <v>person2811@demo.invalid</v>
      </c>
      <c r="E7812" s="6" t="str">
        <f t="shared" si="2"/>
        <v>BASIC_OK</v>
      </c>
      <c r="F7812" s="6" t="str">
        <f>IF(E7812&lt;&gt;"BASIC_OK","REVIEW",IF(RIGHT(D7812,LEN(LOWER(TRIM('Audit summary'!$B$16)))+1)="@"&amp;LOWER(TRIM('Audit summary'!$B$16)),"INTERNAL","EXTERNAL"))</f>
        <v>INTERNAL</v>
      </c>
      <c r="G7812" s="6">
        <f t="shared" si="3"/>
        <v>0</v>
      </c>
      <c r="H7812" s="6">
        <f t="shared" si="4"/>
        <v>1</v>
      </c>
      <c r="I7812" s="6" t="str">
        <f>IF(OR(A7812="",COUNTIF('Message audit'!$A$2:$A$201,A7812)=0,AND(B7812&lt;&gt;"To",B7812&lt;&gt;"CC",B7812&lt;&gt;"BCC"),E7812&lt;&gt;"BASIC_OK"),"REVIEW","OK")</f>
        <v>OK</v>
      </c>
    </row>
    <row r="7813">
      <c r="A7813" s="5" t="s">
        <v>305</v>
      </c>
      <c r="B7813" s="5" t="s">
        <v>65</v>
      </c>
      <c r="C7813" s="5" t="s">
        <v>3036</v>
      </c>
      <c r="D7813" s="6" t="str">
        <f t="shared" si="1"/>
        <v>person2812@demo.invalid</v>
      </c>
      <c r="E7813" s="6" t="str">
        <f t="shared" si="2"/>
        <v>BASIC_OK</v>
      </c>
      <c r="F7813" s="6" t="str">
        <f>IF(E7813&lt;&gt;"BASIC_OK","REVIEW",IF(RIGHT(D7813,LEN(LOWER(TRIM('Audit summary'!$B$16)))+1)="@"&amp;LOWER(TRIM('Audit summary'!$B$16)),"INTERNAL","EXTERNAL"))</f>
        <v>INTERNAL</v>
      </c>
      <c r="G7813" s="6">
        <f t="shared" si="3"/>
        <v>0</v>
      </c>
      <c r="H7813" s="6">
        <f t="shared" si="4"/>
        <v>1</v>
      </c>
      <c r="I7813" s="6" t="str">
        <f>IF(OR(A7813="",COUNTIF('Message audit'!$A$2:$A$201,A7813)=0,AND(B7813&lt;&gt;"To",B7813&lt;&gt;"CC",B7813&lt;&gt;"BCC"),E7813&lt;&gt;"BASIC_OK"),"REVIEW","OK")</f>
        <v>OK</v>
      </c>
    </row>
    <row r="7814">
      <c r="A7814" s="5" t="s">
        <v>305</v>
      </c>
      <c r="B7814" s="5" t="s">
        <v>21</v>
      </c>
      <c r="C7814" s="5" t="s">
        <v>3037</v>
      </c>
      <c r="D7814" s="6" t="str">
        <f t="shared" si="1"/>
        <v>person2813@demo.invalid</v>
      </c>
      <c r="E7814" s="6" t="str">
        <f t="shared" si="2"/>
        <v>BASIC_OK</v>
      </c>
      <c r="F7814" s="6" t="str">
        <f>IF(E7814&lt;&gt;"BASIC_OK","REVIEW",IF(RIGHT(D7814,LEN(LOWER(TRIM('Audit summary'!$B$16)))+1)="@"&amp;LOWER(TRIM('Audit summary'!$B$16)),"INTERNAL","EXTERNAL"))</f>
        <v>INTERNAL</v>
      </c>
      <c r="G7814" s="6">
        <f t="shared" si="3"/>
        <v>0</v>
      </c>
      <c r="H7814" s="6">
        <f t="shared" si="4"/>
        <v>1</v>
      </c>
      <c r="I7814" s="6" t="str">
        <f>IF(OR(A7814="",COUNTIF('Message audit'!$A$2:$A$201,A7814)=0,AND(B7814&lt;&gt;"To",B7814&lt;&gt;"CC",B7814&lt;&gt;"BCC"),E7814&lt;&gt;"BASIC_OK"),"REVIEW","OK")</f>
        <v>OK</v>
      </c>
    </row>
    <row r="7815">
      <c r="A7815" s="5" t="s">
        <v>305</v>
      </c>
      <c r="B7815" s="5" t="s">
        <v>50</v>
      </c>
      <c r="C7815" s="5" t="s">
        <v>3038</v>
      </c>
      <c r="D7815" s="6" t="str">
        <f t="shared" si="1"/>
        <v>person2814@demo.invalid</v>
      </c>
      <c r="E7815" s="6" t="str">
        <f t="shared" si="2"/>
        <v>BASIC_OK</v>
      </c>
      <c r="F7815" s="6" t="str">
        <f>IF(E7815&lt;&gt;"BASIC_OK","REVIEW",IF(RIGHT(D7815,LEN(LOWER(TRIM('Audit summary'!$B$16)))+1)="@"&amp;LOWER(TRIM('Audit summary'!$B$16)),"INTERNAL","EXTERNAL"))</f>
        <v>INTERNAL</v>
      </c>
      <c r="G7815" s="6">
        <f t="shared" si="3"/>
        <v>0</v>
      </c>
      <c r="H7815" s="6">
        <f t="shared" si="4"/>
        <v>1</v>
      </c>
      <c r="I7815" s="6" t="str">
        <f>IF(OR(A7815="",COUNTIF('Message audit'!$A$2:$A$201,A7815)=0,AND(B7815&lt;&gt;"To",B7815&lt;&gt;"CC",B7815&lt;&gt;"BCC"),E7815&lt;&gt;"BASIC_OK"),"REVIEW","OK")</f>
        <v>OK</v>
      </c>
    </row>
    <row r="7816">
      <c r="A7816" s="5" t="s">
        <v>305</v>
      </c>
      <c r="B7816" s="5" t="s">
        <v>65</v>
      </c>
      <c r="C7816" s="5" t="s">
        <v>3039</v>
      </c>
      <c r="D7816" s="6" t="str">
        <f t="shared" si="1"/>
        <v>person2815@example.org</v>
      </c>
      <c r="E7816" s="6" t="str">
        <f t="shared" si="2"/>
        <v>BASIC_OK</v>
      </c>
      <c r="F7816" s="6" t="str">
        <f>IF(E7816&lt;&gt;"BASIC_OK","REVIEW",IF(RIGHT(D7816,LEN(LOWER(TRIM('Audit summary'!$B$16)))+1)="@"&amp;LOWER(TRIM('Audit summary'!$B$16)),"INTERNAL","EXTERNAL"))</f>
        <v>EXTERNAL</v>
      </c>
      <c r="G7816" s="6">
        <f t="shared" si="3"/>
        <v>0</v>
      </c>
      <c r="H7816" s="6">
        <f t="shared" si="4"/>
        <v>1</v>
      </c>
      <c r="I7816" s="6" t="str">
        <f>IF(OR(A7816="",COUNTIF('Message audit'!$A$2:$A$201,A7816)=0,AND(B7816&lt;&gt;"To",B7816&lt;&gt;"CC",B7816&lt;&gt;"BCC"),E7816&lt;&gt;"BASIC_OK"),"REVIEW","OK")</f>
        <v>OK</v>
      </c>
    </row>
    <row r="7817">
      <c r="A7817" s="5" t="s">
        <v>305</v>
      </c>
      <c r="B7817" s="5" t="s">
        <v>21</v>
      </c>
      <c r="C7817" s="5" t="s">
        <v>3040</v>
      </c>
      <c r="D7817" s="6" t="str">
        <f t="shared" si="1"/>
        <v>person2816@demo.invalid</v>
      </c>
      <c r="E7817" s="6" t="str">
        <f t="shared" si="2"/>
        <v>BASIC_OK</v>
      </c>
      <c r="F7817" s="6" t="str">
        <f>IF(E7817&lt;&gt;"BASIC_OK","REVIEW",IF(RIGHT(D7817,LEN(LOWER(TRIM('Audit summary'!$B$16)))+1)="@"&amp;LOWER(TRIM('Audit summary'!$B$16)),"INTERNAL","EXTERNAL"))</f>
        <v>INTERNAL</v>
      </c>
      <c r="G7817" s="6">
        <f t="shared" si="3"/>
        <v>0</v>
      </c>
      <c r="H7817" s="6">
        <f t="shared" si="4"/>
        <v>1</v>
      </c>
      <c r="I7817" s="6" t="str">
        <f>IF(OR(A7817="",COUNTIF('Message audit'!$A$2:$A$201,A7817)=0,AND(B7817&lt;&gt;"To",B7817&lt;&gt;"CC",B7817&lt;&gt;"BCC"),E7817&lt;&gt;"BASIC_OK"),"REVIEW","OK")</f>
        <v>OK</v>
      </c>
    </row>
    <row r="7818">
      <c r="A7818" s="5" t="s">
        <v>305</v>
      </c>
      <c r="B7818" s="5" t="s">
        <v>50</v>
      </c>
      <c r="C7818" s="5" t="s">
        <v>3041</v>
      </c>
      <c r="D7818" s="6" t="str">
        <f t="shared" si="1"/>
        <v>person2817@demo.invalid</v>
      </c>
      <c r="E7818" s="6" t="str">
        <f t="shared" si="2"/>
        <v>BASIC_OK</v>
      </c>
      <c r="F7818" s="6" t="str">
        <f>IF(E7818&lt;&gt;"BASIC_OK","REVIEW",IF(RIGHT(D7818,LEN(LOWER(TRIM('Audit summary'!$B$16)))+1)="@"&amp;LOWER(TRIM('Audit summary'!$B$16)),"INTERNAL","EXTERNAL"))</f>
        <v>INTERNAL</v>
      </c>
      <c r="G7818" s="6">
        <f t="shared" si="3"/>
        <v>0</v>
      </c>
      <c r="H7818" s="6">
        <f t="shared" si="4"/>
        <v>1</v>
      </c>
      <c r="I7818" s="6" t="str">
        <f>IF(OR(A7818="",COUNTIF('Message audit'!$A$2:$A$201,A7818)=0,AND(B7818&lt;&gt;"To",B7818&lt;&gt;"CC",B7818&lt;&gt;"BCC"),E7818&lt;&gt;"BASIC_OK"),"REVIEW","OK")</f>
        <v>OK</v>
      </c>
    </row>
    <row r="7819">
      <c r="A7819" s="5" t="s">
        <v>305</v>
      </c>
      <c r="B7819" s="5" t="s">
        <v>65</v>
      </c>
      <c r="C7819" s="5" t="s">
        <v>3042</v>
      </c>
      <c r="D7819" s="6" t="str">
        <f t="shared" si="1"/>
        <v>person2818@demo.invalid</v>
      </c>
      <c r="E7819" s="6" t="str">
        <f t="shared" si="2"/>
        <v>BASIC_OK</v>
      </c>
      <c r="F7819" s="6" t="str">
        <f>IF(E7819&lt;&gt;"BASIC_OK","REVIEW",IF(RIGHT(D7819,LEN(LOWER(TRIM('Audit summary'!$B$16)))+1)="@"&amp;LOWER(TRIM('Audit summary'!$B$16)),"INTERNAL","EXTERNAL"))</f>
        <v>INTERNAL</v>
      </c>
      <c r="G7819" s="6">
        <f t="shared" si="3"/>
        <v>0</v>
      </c>
      <c r="H7819" s="6">
        <f t="shared" si="4"/>
        <v>1</v>
      </c>
      <c r="I7819" s="6" t="str">
        <f>IF(OR(A7819="",COUNTIF('Message audit'!$A$2:$A$201,A7819)=0,AND(B7819&lt;&gt;"To",B7819&lt;&gt;"CC",B7819&lt;&gt;"BCC"),E7819&lt;&gt;"BASIC_OK"),"REVIEW","OK")</f>
        <v>OK</v>
      </c>
    </row>
    <row r="7820">
      <c r="A7820" s="5" t="s">
        <v>305</v>
      </c>
      <c r="B7820" s="5" t="s">
        <v>21</v>
      </c>
      <c r="C7820" s="5" t="s">
        <v>3043</v>
      </c>
      <c r="D7820" s="6" t="str">
        <f t="shared" si="1"/>
        <v>person2819@demo.invalid</v>
      </c>
      <c r="E7820" s="6" t="str">
        <f t="shared" si="2"/>
        <v>BASIC_OK</v>
      </c>
      <c r="F7820" s="6" t="str">
        <f>IF(E7820&lt;&gt;"BASIC_OK","REVIEW",IF(RIGHT(D7820,LEN(LOWER(TRIM('Audit summary'!$B$16)))+1)="@"&amp;LOWER(TRIM('Audit summary'!$B$16)),"INTERNAL","EXTERNAL"))</f>
        <v>INTERNAL</v>
      </c>
      <c r="G7820" s="6">
        <f t="shared" si="3"/>
        <v>0</v>
      </c>
      <c r="H7820" s="6">
        <f t="shared" si="4"/>
        <v>1</v>
      </c>
      <c r="I7820" s="6" t="str">
        <f>IF(OR(A7820="",COUNTIF('Message audit'!$A$2:$A$201,A7820)=0,AND(B7820&lt;&gt;"To",B7820&lt;&gt;"CC",B7820&lt;&gt;"BCC"),E7820&lt;&gt;"BASIC_OK"),"REVIEW","OK")</f>
        <v>OK</v>
      </c>
    </row>
    <row r="7821">
      <c r="A7821" s="5" t="s">
        <v>305</v>
      </c>
      <c r="B7821" s="5" t="s">
        <v>50</v>
      </c>
      <c r="C7821" s="5" t="s">
        <v>3044</v>
      </c>
      <c r="D7821" s="6" t="str">
        <f t="shared" si="1"/>
        <v>person2820@example.org</v>
      </c>
      <c r="E7821" s="6" t="str">
        <f t="shared" si="2"/>
        <v>BASIC_OK</v>
      </c>
      <c r="F7821" s="6" t="str">
        <f>IF(E7821&lt;&gt;"BASIC_OK","REVIEW",IF(RIGHT(D7821,LEN(LOWER(TRIM('Audit summary'!$B$16)))+1)="@"&amp;LOWER(TRIM('Audit summary'!$B$16)),"INTERNAL","EXTERNAL"))</f>
        <v>EXTERNAL</v>
      </c>
      <c r="G7821" s="6">
        <f t="shared" si="3"/>
        <v>0</v>
      </c>
      <c r="H7821" s="6">
        <f t="shared" si="4"/>
        <v>1</v>
      </c>
      <c r="I7821" s="6" t="str">
        <f>IF(OR(A7821="",COUNTIF('Message audit'!$A$2:$A$201,A7821)=0,AND(B7821&lt;&gt;"To",B7821&lt;&gt;"CC",B7821&lt;&gt;"BCC"),E7821&lt;&gt;"BASIC_OK"),"REVIEW","OK")</f>
        <v>OK</v>
      </c>
    </row>
    <row r="7822">
      <c r="A7822" s="5" t="s">
        <v>305</v>
      </c>
      <c r="B7822" s="5" t="s">
        <v>65</v>
      </c>
      <c r="C7822" s="5" t="s">
        <v>3045</v>
      </c>
      <c r="D7822" s="6" t="str">
        <f t="shared" si="1"/>
        <v>person2821@demo.invalid</v>
      </c>
      <c r="E7822" s="6" t="str">
        <f t="shared" si="2"/>
        <v>BASIC_OK</v>
      </c>
      <c r="F7822" s="6" t="str">
        <f>IF(E7822&lt;&gt;"BASIC_OK","REVIEW",IF(RIGHT(D7822,LEN(LOWER(TRIM('Audit summary'!$B$16)))+1)="@"&amp;LOWER(TRIM('Audit summary'!$B$16)),"INTERNAL","EXTERNAL"))</f>
        <v>INTERNAL</v>
      </c>
      <c r="G7822" s="6">
        <f t="shared" si="3"/>
        <v>0</v>
      </c>
      <c r="H7822" s="6">
        <f t="shared" si="4"/>
        <v>1</v>
      </c>
      <c r="I7822" s="6" t="str">
        <f>IF(OR(A7822="",COUNTIF('Message audit'!$A$2:$A$201,A7822)=0,AND(B7822&lt;&gt;"To",B7822&lt;&gt;"CC",B7822&lt;&gt;"BCC"),E7822&lt;&gt;"BASIC_OK"),"REVIEW","OK")</f>
        <v>OK</v>
      </c>
    </row>
    <row r="7823">
      <c r="A7823" s="5" t="s">
        <v>305</v>
      </c>
      <c r="B7823" s="5" t="s">
        <v>21</v>
      </c>
      <c r="C7823" s="5" t="s">
        <v>3046</v>
      </c>
      <c r="D7823" s="6" t="str">
        <f t="shared" si="1"/>
        <v>person2822@demo.invalid</v>
      </c>
      <c r="E7823" s="6" t="str">
        <f t="shared" si="2"/>
        <v>BASIC_OK</v>
      </c>
      <c r="F7823" s="6" t="str">
        <f>IF(E7823&lt;&gt;"BASIC_OK","REVIEW",IF(RIGHT(D7823,LEN(LOWER(TRIM('Audit summary'!$B$16)))+1)="@"&amp;LOWER(TRIM('Audit summary'!$B$16)),"INTERNAL","EXTERNAL"))</f>
        <v>INTERNAL</v>
      </c>
      <c r="G7823" s="6">
        <f t="shared" si="3"/>
        <v>0</v>
      </c>
      <c r="H7823" s="6">
        <f t="shared" si="4"/>
        <v>1</v>
      </c>
      <c r="I7823" s="6" t="str">
        <f>IF(OR(A7823="",COUNTIF('Message audit'!$A$2:$A$201,A7823)=0,AND(B7823&lt;&gt;"To",B7823&lt;&gt;"CC",B7823&lt;&gt;"BCC"),E7823&lt;&gt;"BASIC_OK"),"REVIEW","OK")</f>
        <v>OK</v>
      </c>
    </row>
    <row r="7824">
      <c r="A7824" s="5" t="s">
        <v>305</v>
      </c>
      <c r="B7824" s="5" t="s">
        <v>50</v>
      </c>
      <c r="C7824" s="5" t="s">
        <v>3047</v>
      </c>
      <c r="D7824" s="6" t="str">
        <f t="shared" si="1"/>
        <v>person2823@demo.invalid</v>
      </c>
      <c r="E7824" s="6" t="str">
        <f t="shared" si="2"/>
        <v>BASIC_OK</v>
      </c>
      <c r="F7824" s="6" t="str">
        <f>IF(E7824&lt;&gt;"BASIC_OK","REVIEW",IF(RIGHT(D7824,LEN(LOWER(TRIM('Audit summary'!$B$16)))+1)="@"&amp;LOWER(TRIM('Audit summary'!$B$16)),"INTERNAL","EXTERNAL"))</f>
        <v>INTERNAL</v>
      </c>
      <c r="G7824" s="6">
        <f t="shared" si="3"/>
        <v>0</v>
      </c>
      <c r="H7824" s="6">
        <f t="shared" si="4"/>
        <v>1</v>
      </c>
      <c r="I7824" s="6" t="str">
        <f>IF(OR(A7824="",COUNTIF('Message audit'!$A$2:$A$201,A7824)=0,AND(B7824&lt;&gt;"To",B7824&lt;&gt;"CC",B7824&lt;&gt;"BCC"),E7824&lt;&gt;"BASIC_OK"),"REVIEW","OK")</f>
        <v>OK</v>
      </c>
    </row>
    <row r="7825">
      <c r="A7825" s="5" t="s">
        <v>305</v>
      </c>
      <c r="B7825" s="5" t="s">
        <v>65</v>
      </c>
      <c r="C7825" s="5" t="s">
        <v>3048</v>
      </c>
      <c r="D7825" s="6" t="str">
        <f t="shared" si="1"/>
        <v>person2824@demo.invalid</v>
      </c>
      <c r="E7825" s="6" t="str">
        <f t="shared" si="2"/>
        <v>BASIC_OK</v>
      </c>
      <c r="F7825" s="6" t="str">
        <f>IF(E7825&lt;&gt;"BASIC_OK","REVIEW",IF(RIGHT(D7825,LEN(LOWER(TRIM('Audit summary'!$B$16)))+1)="@"&amp;LOWER(TRIM('Audit summary'!$B$16)),"INTERNAL","EXTERNAL"))</f>
        <v>INTERNAL</v>
      </c>
      <c r="G7825" s="6">
        <f t="shared" si="3"/>
        <v>0</v>
      </c>
      <c r="H7825" s="6">
        <f t="shared" si="4"/>
        <v>1</v>
      </c>
      <c r="I7825" s="6" t="str">
        <f>IF(OR(A7825="",COUNTIF('Message audit'!$A$2:$A$201,A7825)=0,AND(B7825&lt;&gt;"To",B7825&lt;&gt;"CC",B7825&lt;&gt;"BCC"),E7825&lt;&gt;"BASIC_OK"),"REVIEW","OK")</f>
        <v>OK</v>
      </c>
    </row>
    <row r="7826">
      <c r="A7826" s="5" t="s">
        <v>305</v>
      </c>
      <c r="B7826" s="5" t="s">
        <v>21</v>
      </c>
      <c r="C7826" s="5" t="s">
        <v>3049</v>
      </c>
      <c r="D7826" s="6" t="str">
        <f t="shared" si="1"/>
        <v>person2825@example.org</v>
      </c>
      <c r="E7826" s="6" t="str">
        <f t="shared" si="2"/>
        <v>BASIC_OK</v>
      </c>
      <c r="F7826" s="6" t="str">
        <f>IF(E7826&lt;&gt;"BASIC_OK","REVIEW",IF(RIGHT(D7826,LEN(LOWER(TRIM('Audit summary'!$B$16)))+1)="@"&amp;LOWER(TRIM('Audit summary'!$B$16)),"INTERNAL","EXTERNAL"))</f>
        <v>EXTERNAL</v>
      </c>
      <c r="G7826" s="6">
        <f t="shared" si="3"/>
        <v>0</v>
      </c>
      <c r="H7826" s="6">
        <f t="shared" si="4"/>
        <v>1</v>
      </c>
      <c r="I7826" s="6" t="str">
        <f>IF(OR(A7826="",COUNTIF('Message audit'!$A$2:$A$201,A7826)=0,AND(B7826&lt;&gt;"To",B7826&lt;&gt;"CC",B7826&lt;&gt;"BCC"),E7826&lt;&gt;"BASIC_OK"),"REVIEW","OK")</f>
        <v>OK</v>
      </c>
    </row>
    <row r="7827">
      <c r="A7827" s="5" t="s">
        <v>305</v>
      </c>
      <c r="B7827" s="5" t="s">
        <v>50</v>
      </c>
      <c r="C7827" s="5" t="s">
        <v>3050</v>
      </c>
      <c r="D7827" s="6" t="str">
        <f t="shared" si="1"/>
        <v>person2826@demo.invalid</v>
      </c>
      <c r="E7827" s="6" t="str">
        <f t="shared" si="2"/>
        <v>BASIC_OK</v>
      </c>
      <c r="F7827" s="6" t="str">
        <f>IF(E7827&lt;&gt;"BASIC_OK","REVIEW",IF(RIGHT(D7827,LEN(LOWER(TRIM('Audit summary'!$B$16)))+1)="@"&amp;LOWER(TRIM('Audit summary'!$B$16)),"INTERNAL","EXTERNAL"))</f>
        <v>INTERNAL</v>
      </c>
      <c r="G7827" s="6">
        <f t="shared" si="3"/>
        <v>0</v>
      </c>
      <c r="H7827" s="6">
        <f t="shared" si="4"/>
        <v>1</v>
      </c>
      <c r="I7827" s="6" t="str">
        <f>IF(OR(A7827="",COUNTIF('Message audit'!$A$2:$A$201,A7827)=0,AND(B7827&lt;&gt;"To",B7827&lt;&gt;"CC",B7827&lt;&gt;"BCC"),E7827&lt;&gt;"BASIC_OK"),"REVIEW","OK")</f>
        <v>OK</v>
      </c>
    </row>
    <row r="7828">
      <c r="A7828" s="5" t="s">
        <v>305</v>
      </c>
      <c r="B7828" s="5" t="s">
        <v>65</v>
      </c>
      <c r="C7828" s="5" t="s">
        <v>3051</v>
      </c>
      <c r="D7828" s="6" t="str">
        <f t="shared" si="1"/>
        <v>person2827@demo.invalid</v>
      </c>
      <c r="E7828" s="6" t="str">
        <f t="shared" si="2"/>
        <v>BASIC_OK</v>
      </c>
      <c r="F7828" s="6" t="str">
        <f>IF(E7828&lt;&gt;"BASIC_OK","REVIEW",IF(RIGHT(D7828,LEN(LOWER(TRIM('Audit summary'!$B$16)))+1)="@"&amp;LOWER(TRIM('Audit summary'!$B$16)),"INTERNAL","EXTERNAL"))</f>
        <v>INTERNAL</v>
      </c>
      <c r="G7828" s="6">
        <f t="shared" si="3"/>
        <v>0</v>
      </c>
      <c r="H7828" s="6">
        <f t="shared" si="4"/>
        <v>1</v>
      </c>
      <c r="I7828" s="6" t="str">
        <f>IF(OR(A7828="",COUNTIF('Message audit'!$A$2:$A$201,A7828)=0,AND(B7828&lt;&gt;"To",B7828&lt;&gt;"CC",B7828&lt;&gt;"BCC"),E7828&lt;&gt;"BASIC_OK"),"REVIEW","OK")</f>
        <v>OK</v>
      </c>
    </row>
    <row r="7829">
      <c r="A7829" s="5" t="s">
        <v>305</v>
      </c>
      <c r="B7829" s="5" t="s">
        <v>21</v>
      </c>
      <c r="C7829" s="5" t="s">
        <v>3052</v>
      </c>
      <c r="D7829" s="6" t="str">
        <f t="shared" si="1"/>
        <v>person2828@demo.invalid</v>
      </c>
      <c r="E7829" s="6" t="str">
        <f t="shared" si="2"/>
        <v>BASIC_OK</v>
      </c>
      <c r="F7829" s="6" t="str">
        <f>IF(E7829&lt;&gt;"BASIC_OK","REVIEW",IF(RIGHT(D7829,LEN(LOWER(TRIM('Audit summary'!$B$16)))+1)="@"&amp;LOWER(TRIM('Audit summary'!$B$16)),"INTERNAL","EXTERNAL"))</f>
        <v>INTERNAL</v>
      </c>
      <c r="G7829" s="6">
        <f t="shared" si="3"/>
        <v>0</v>
      </c>
      <c r="H7829" s="6">
        <f t="shared" si="4"/>
        <v>1</v>
      </c>
      <c r="I7829" s="6" t="str">
        <f>IF(OR(A7829="",COUNTIF('Message audit'!$A$2:$A$201,A7829)=0,AND(B7829&lt;&gt;"To",B7829&lt;&gt;"CC",B7829&lt;&gt;"BCC"),E7829&lt;&gt;"BASIC_OK"),"REVIEW","OK")</f>
        <v>OK</v>
      </c>
    </row>
    <row r="7830">
      <c r="A7830" s="5" t="s">
        <v>305</v>
      </c>
      <c r="B7830" s="5" t="s">
        <v>50</v>
      </c>
      <c r="C7830" s="5" t="s">
        <v>3053</v>
      </c>
      <c r="D7830" s="6" t="str">
        <f t="shared" si="1"/>
        <v>person2829@demo.invalid</v>
      </c>
      <c r="E7830" s="6" t="str">
        <f t="shared" si="2"/>
        <v>BASIC_OK</v>
      </c>
      <c r="F7830" s="6" t="str">
        <f>IF(E7830&lt;&gt;"BASIC_OK","REVIEW",IF(RIGHT(D7830,LEN(LOWER(TRIM('Audit summary'!$B$16)))+1)="@"&amp;LOWER(TRIM('Audit summary'!$B$16)),"INTERNAL","EXTERNAL"))</f>
        <v>INTERNAL</v>
      </c>
      <c r="G7830" s="6">
        <f t="shared" si="3"/>
        <v>0</v>
      </c>
      <c r="H7830" s="6">
        <f t="shared" si="4"/>
        <v>1</v>
      </c>
      <c r="I7830" s="6" t="str">
        <f>IF(OR(A7830="",COUNTIF('Message audit'!$A$2:$A$201,A7830)=0,AND(B7830&lt;&gt;"To",B7830&lt;&gt;"CC",B7830&lt;&gt;"BCC"),E7830&lt;&gt;"BASIC_OK"),"REVIEW","OK")</f>
        <v>OK</v>
      </c>
    </row>
    <row r="7831">
      <c r="A7831" s="5" t="s">
        <v>305</v>
      </c>
      <c r="B7831" s="5" t="s">
        <v>65</v>
      </c>
      <c r="C7831" s="5" t="s">
        <v>3054</v>
      </c>
      <c r="D7831" s="6" t="str">
        <f t="shared" si="1"/>
        <v>person2830@example.org</v>
      </c>
      <c r="E7831" s="6" t="str">
        <f t="shared" si="2"/>
        <v>BASIC_OK</v>
      </c>
      <c r="F7831" s="6" t="str">
        <f>IF(E7831&lt;&gt;"BASIC_OK","REVIEW",IF(RIGHT(D7831,LEN(LOWER(TRIM('Audit summary'!$B$16)))+1)="@"&amp;LOWER(TRIM('Audit summary'!$B$16)),"INTERNAL","EXTERNAL"))</f>
        <v>EXTERNAL</v>
      </c>
      <c r="G7831" s="6">
        <f t="shared" si="3"/>
        <v>0</v>
      </c>
      <c r="H7831" s="6">
        <f t="shared" si="4"/>
        <v>1</v>
      </c>
      <c r="I7831" s="6" t="str">
        <f>IF(OR(A7831="",COUNTIF('Message audit'!$A$2:$A$201,A7831)=0,AND(B7831&lt;&gt;"To",B7831&lt;&gt;"CC",B7831&lt;&gt;"BCC"),E7831&lt;&gt;"BASIC_OK"),"REVIEW","OK")</f>
        <v>OK</v>
      </c>
    </row>
    <row r="7832">
      <c r="A7832" s="5" t="s">
        <v>305</v>
      </c>
      <c r="B7832" s="5" t="s">
        <v>21</v>
      </c>
      <c r="C7832" s="5" t="s">
        <v>3055</v>
      </c>
      <c r="D7832" s="6" t="str">
        <f t="shared" si="1"/>
        <v>person2831@demo.invalid</v>
      </c>
      <c r="E7832" s="6" t="str">
        <f t="shared" si="2"/>
        <v>BASIC_OK</v>
      </c>
      <c r="F7832" s="6" t="str">
        <f>IF(E7832&lt;&gt;"BASIC_OK","REVIEW",IF(RIGHT(D7832,LEN(LOWER(TRIM('Audit summary'!$B$16)))+1)="@"&amp;LOWER(TRIM('Audit summary'!$B$16)),"INTERNAL","EXTERNAL"))</f>
        <v>INTERNAL</v>
      </c>
      <c r="G7832" s="6">
        <f t="shared" si="3"/>
        <v>0</v>
      </c>
      <c r="H7832" s="6">
        <f t="shared" si="4"/>
        <v>1</v>
      </c>
      <c r="I7832" s="6" t="str">
        <f>IF(OR(A7832="",COUNTIF('Message audit'!$A$2:$A$201,A7832)=0,AND(B7832&lt;&gt;"To",B7832&lt;&gt;"CC",B7832&lt;&gt;"BCC"),E7832&lt;&gt;"BASIC_OK"),"REVIEW","OK")</f>
        <v>OK</v>
      </c>
    </row>
    <row r="7833">
      <c r="A7833" s="5" t="s">
        <v>305</v>
      </c>
      <c r="B7833" s="5" t="s">
        <v>50</v>
      </c>
      <c r="C7833" s="5" t="s">
        <v>3056</v>
      </c>
      <c r="D7833" s="6" t="str">
        <f t="shared" si="1"/>
        <v>person2832@demo.invalid</v>
      </c>
      <c r="E7833" s="6" t="str">
        <f t="shared" si="2"/>
        <v>BASIC_OK</v>
      </c>
      <c r="F7833" s="6" t="str">
        <f>IF(E7833&lt;&gt;"BASIC_OK","REVIEW",IF(RIGHT(D7833,LEN(LOWER(TRIM('Audit summary'!$B$16)))+1)="@"&amp;LOWER(TRIM('Audit summary'!$B$16)),"INTERNAL","EXTERNAL"))</f>
        <v>INTERNAL</v>
      </c>
      <c r="G7833" s="6">
        <f t="shared" si="3"/>
        <v>0</v>
      </c>
      <c r="H7833" s="6">
        <f t="shared" si="4"/>
        <v>1</v>
      </c>
      <c r="I7833" s="6" t="str">
        <f>IF(OR(A7833="",COUNTIF('Message audit'!$A$2:$A$201,A7833)=0,AND(B7833&lt;&gt;"To",B7833&lt;&gt;"CC",B7833&lt;&gt;"BCC"),E7833&lt;&gt;"BASIC_OK"),"REVIEW","OK")</f>
        <v>OK</v>
      </c>
    </row>
    <row r="7834">
      <c r="A7834" s="5" t="s">
        <v>305</v>
      </c>
      <c r="B7834" s="5" t="s">
        <v>65</v>
      </c>
      <c r="C7834" s="5" t="s">
        <v>3057</v>
      </c>
      <c r="D7834" s="6" t="str">
        <f t="shared" si="1"/>
        <v>person2833@demo.invalid</v>
      </c>
      <c r="E7834" s="6" t="str">
        <f t="shared" si="2"/>
        <v>BASIC_OK</v>
      </c>
      <c r="F7834" s="6" t="str">
        <f>IF(E7834&lt;&gt;"BASIC_OK","REVIEW",IF(RIGHT(D7834,LEN(LOWER(TRIM('Audit summary'!$B$16)))+1)="@"&amp;LOWER(TRIM('Audit summary'!$B$16)),"INTERNAL","EXTERNAL"))</f>
        <v>INTERNAL</v>
      </c>
      <c r="G7834" s="6">
        <f t="shared" si="3"/>
        <v>0</v>
      </c>
      <c r="H7834" s="6">
        <f t="shared" si="4"/>
        <v>1</v>
      </c>
      <c r="I7834" s="6" t="str">
        <f>IF(OR(A7834="",COUNTIF('Message audit'!$A$2:$A$201,A7834)=0,AND(B7834&lt;&gt;"To",B7834&lt;&gt;"CC",B7834&lt;&gt;"BCC"),E7834&lt;&gt;"BASIC_OK"),"REVIEW","OK")</f>
        <v>OK</v>
      </c>
    </row>
    <row r="7835">
      <c r="A7835" s="5" t="s">
        <v>305</v>
      </c>
      <c r="B7835" s="5" t="s">
        <v>21</v>
      </c>
      <c r="C7835" s="5" t="s">
        <v>3058</v>
      </c>
      <c r="D7835" s="6" t="str">
        <f t="shared" si="1"/>
        <v>person2834@demo.invalid</v>
      </c>
      <c r="E7835" s="6" t="str">
        <f t="shared" si="2"/>
        <v>BASIC_OK</v>
      </c>
      <c r="F7835" s="6" t="str">
        <f>IF(E7835&lt;&gt;"BASIC_OK","REVIEW",IF(RIGHT(D7835,LEN(LOWER(TRIM('Audit summary'!$B$16)))+1)="@"&amp;LOWER(TRIM('Audit summary'!$B$16)),"INTERNAL","EXTERNAL"))</f>
        <v>INTERNAL</v>
      </c>
      <c r="G7835" s="6">
        <f t="shared" si="3"/>
        <v>0</v>
      </c>
      <c r="H7835" s="6">
        <f t="shared" si="4"/>
        <v>1</v>
      </c>
      <c r="I7835" s="6" t="str">
        <f>IF(OR(A7835="",COUNTIF('Message audit'!$A$2:$A$201,A7835)=0,AND(B7835&lt;&gt;"To",B7835&lt;&gt;"CC",B7835&lt;&gt;"BCC"),E7835&lt;&gt;"BASIC_OK"),"REVIEW","OK")</f>
        <v>OK</v>
      </c>
    </row>
    <row r="7836">
      <c r="A7836" s="5" t="s">
        <v>305</v>
      </c>
      <c r="B7836" s="5" t="s">
        <v>50</v>
      </c>
      <c r="C7836" s="5" t="s">
        <v>3059</v>
      </c>
      <c r="D7836" s="6" t="str">
        <f t="shared" si="1"/>
        <v>person2835@example.org</v>
      </c>
      <c r="E7836" s="6" t="str">
        <f t="shared" si="2"/>
        <v>BASIC_OK</v>
      </c>
      <c r="F7836" s="6" t="str">
        <f>IF(E7836&lt;&gt;"BASIC_OK","REVIEW",IF(RIGHT(D7836,LEN(LOWER(TRIM('Audit summary'!$B$16)))+1)="@"&amp;LOWER(TRIM('Audit summary'!$B$16)),"INTERNAL","EXTERNAL"))</f>
        <v>EXTERNAL</v>
      </c>
      <c r="G7836" s="6">
        <f t="shared" si="3"/>
        <v>0</v>
      </c>
      <c r="H7836" s="6">
        <f t="shared" si="4"/>
        <v>1</v>
      </c>
      <c r="I7836" s="6" t="str">
        <f>IF(OR(A7836="",COUNTIF('Message audit'!$A$2:$A$201,A7836)=0,AND(B7836&lt;&gt;"To",B7836&lt;&gt;"CC",B7836&lt;&gt;"BCC"),E7836&lt;&gt;"BASIC_OK"),"REVIEW","OK")</f>
        <v>OK</v>
      </c>
    </row>
    <row r="7837">
      <c r="A7837" s="5" t="s">
        <v>305</v>
      </c>
      <c r="B7837" s="5" t="s">
        <v>65</v>
      </c>
      <c r="C7837" s="5" t="s">
        <v>3060</v>
      </c>
      <c r="D7837" s="6" t="str">
        <f t="shared" si="1"/>
        <v>person2836@demo.invalid</v>
      </c>
      <c r="E7837" s="6" t="str">
        <f t="shared" si="2"/>
        <v>BASIC_OK</v>
      </c>
      <c r="F7837" s="6" t="str">
        <f>IF(E7837&lt;&gt;"BASIC_OK","REVIEW",IF(RIGHT(D7837,LEN(LOWER(TRIM('Audit summary'!$B$16)))+1)="@"&amp;LOWER(TRIM('Audit summary'!$B$16)),"INTERNAL","EXTERNAL"))</f>
        <v>INTERNAL</v>
      </c>
      <c r="G7837" s="6">
        <f t="shared" si="3"/>
        <v>0</v>
      </c>
      <c r="H7837" s="6">
        <f t="shared" si="4"/>
        <v>1</v>
      </c>
      <c r="I7837" s="6" t="str">
        <f>IF(OR(A7837="",COUNTIF('Message audit'!$A$2:$A$201,A7837)=0,AND(B7837&lt;&gt;"To",B7837&lt;&gt;"CC",B7837&lt;&gt;"BCC"),E7837&lt;&gt;"BASIC_OK"),"REVIEW","OK")</f>
        <v>OK</v>
      </c>
    </row>
    <row r="7838">
      <c r="A7838" s="5" t="s">
        <v>305</v>
      </c>
      <c r="B7838" s="5" t="s">
        <v>21</v>
      </c>
      <c r="C7838" s="5" t="s">
        <v>3061</v>
      </c>
      <c r="D7838" s="6" t="str">
        <f t="shared" si="1"/>
        <v>person2837@demo.invalid</v>
      </c>
      <c r="E7838" s="6" t="str">
        <f t="shared" si="2"/>
        <v>BASIC_OK</v>
      </c>
      <c r="F7838" s="6" t="str">
        <f>IF(E7838&lt;&gt;"BASIC_OK","REVIEW",IF(RIGHT(D7838,LEN(LOWER(TRIM('Audit summary'!$B$16)))+1)="@"&amp;LOWER(TRIM('Audit summary'!$B$16)),"INTERNAL","EXTERNAL"))</f>
        <v>INTERNAL</v>
      </c>
      <c r="G7838" s="6">
        <f t="shared" si="3"/>
        <v>0</v>
      </c>
      <c r="H7838" s="6">
        <f t="shared" si="4"/>
        <v>1</v>
      </c>
      <c r="I7838" s="6" t="str">
        <f>IF(OR(A7838="",COUNTIF('Message audit'!$A$2:$A$201,A7838)=0,AND(B7838&lt;&gt;"To",B7838&lt;&gt;"CC",B7838&lt;&gt;"BCC"),E7838&lt;&gt;"BASIC_OK"),"REVIEW","OK")</f>
        <v>OK</v>
      </c>
    </row>
    <row r="7839">
      <c r="A7839" s="5" t="s">
        <v>305</v>
      </c>
      <c r="B7839" s="5" t="s">
        <v>50</v>
      </c>
      <c r="C7839" s="5" t="s">
        <v>3062</v>
      </c>
      <c r="D7839" s="6" t="str">
        <f t="shared" si="1"/>
        <v>person2838@demo.invalid</v>
      </c>
      <c r="E7839" s="6" t="str">
        <f t="shared" si="2"/>
        <v>BASIC_OK</v>
      </c>
      <c r="F7839" s="6" t="str">
        <f>IF(E7839&lt;&gt;"BASIC_OK","REVIEW",IF(RIGHT(D7839,LEN(LOWER(TRIM('Audit summary'!$B$16)))+1)="@"&amp;LOWER(TRIM('Audit summary'!$B$16)),"INTERNAL","EXTERNAL"))</f>
        <v>INTERNAL</v>
      </c>
      <c r="G7839" s="6">
        <f t="shared" si="3"/>
        <v>0</v>
      </c>
      <c r="H7839" s="6">
        <f t="shared" si="4"/>
        <v>1</v>
      </c>
      <c r="I7839" s="6" t="str">
        <f>IF(OR(A7839="",COUNTIF('Message audit'!$A$2:$A$201,A7839)=0,AND(B7839&lt;&gt;"To",B7839&lt;&gt;"CC",B7839&lt;&gt;"BCC"),E7839&lt;&gt;"BASIC_OK"),"REVIEW","OK")</f>
        <v>OK</v>
      </c>
    </row>
    <row r="7840">
      <c r="A7840" s="5" t="s">
        <v>305</v>
      </c>
      <c r="B7840" s="5" t="s">
        <v>65</v>
      </c>
      <c r="C7840" s="5" t="s">
        <v>3063</v>
      </c>
      <c r="D7840" s="6" t="str">
        <f t="shared" si="1"/>
        <v>person2839@demo.invalid</v>
      </c>
      <c r="E7840" s="6" t="str">
        <f t="shared" si="2"/>
        <v>BASIC_OK</v>
      </c>
      <c r="F7840" s="6" t="str">
        <f>IF(E7840&lt;&gt;"BASIC_OK","REVIEW",IF(RIGHT(D7840,LEN(LOWER(TRIM('Audit summary'!$B$16)))+1)="@"&amp;LOWER(TRIM('Audit summary'!$B$16)),"INTERNAL","EXTERNAL"))</f>
        <v>INTERNAL</v>
      </c>
      <c r="G7840" s="6">
        <f t="shared" si="3"/>
        <v>0</v>
      </c>
      <c r="H7840" s="6">
        <f t="shared" si="4"/>
        <v>1</v>
      </c>
      <c r="I7840" s="6" t="str">
        <f>IF(OR(A7840="",COUNTIF('Message audit'!$A$2:$A$201,A7840)=0,AND(B7840&lt;&gt;"To",B7840&lt;&gt;"CC",B7840&lt;&gt;"BCC"),E7840&lt;&gt;"BASIC_OK"),"REVIEW","OK")</f>
        <v>OK</v>
      </c>
    </row>
    <row r="7841">
      <c r="A7841" s="5" t="s">
        <v>305</v>
      </c>
      <c r="B7841" s="5" t="s">
        <v>21</v>
      </c>
      <c r="C7841" s="5" t="s">
        <v>3064</v>
      </c>
      <c r="D7841" s="6" t="str">
        <f t="shared" si="1"/>
        <v>person2840@example.org</v>
      </c>
      <c r="E7841" s="6" t="str">
        <f t="shared" si="2"/>
        <v>BASIC_OK</v>
      </c>
      <c r="F7841" s="6" t="str">
        <f>IF(E7841&lt;&gt;"BASIC_OK","REVIEW",IF(RIGHT(D7841,LEN(LOWER(TRIM('Audit summary'!$B$16)))+1)="@"&amp;LOWER(TRIM('Audit summary'!$B$16)),"INTERNAL","EXTERNAL"))</f>
        <v>EXTERNAL</v>
      </c>
      <c r="G7841" s="6">
        <f t="shared" si="3"/>
        <v>0</v>
      </c>
      <c r="H7841" s="6">
        <f t="shared" si="4"/>
        <v>1</v>
      </c>
      <c r="I7841" s="6" t="str">
        <f>IF(OR(A7841="",COUNTIF('Message audit'!$A$2:$A$201,A7841)=0,AND(B7841&lt;&gt;"To",B7841&lt;&gt;"CC",B7841&lt;&gt;"BCC"),E7841&lt;&gt;"BASIC_OK"),"REVIEW","OK")</f>
        <v>OK</v>
      </c>
    </row>
    <row r="7842">
      <c r="A7842" s="5" t="s">
        <v>305</v>
      </c>
      <c r="B7842" s="5" t="s">
        <v>50</v>
      </c>
      <c r="C7842" s="5" t="s">
        <v>3065</v>
      </c>
      <c r="D7842" s="6" t="str">
        <f t="shared" si="1"/>
        <v>person2841@demo.invalid</v>
      </c>
      <c r="E7842" s="6" t="str">
        <f t="shared" si="2"/>
        <v>BASIC_OK</v>
      </c>
      <c r="F7842" s="6" t="str">
        <f>IF(E7842&lt;&gt;"BASIC_OK","REVIEW",IF(RIGHT(D7842,LEN(LOWER(TRIM('Audit summary'!$B$16)))+1)="@"&amp;LOWER(TRIM('Audit summary'!$B$16)),"INTERNAL","EXTERNAL"))</f>
        <v>INTERNAL</v>
      </c>
      <c r="G7842" s="6">
        <f t="shared" si="3"/>
        <v>0</v>
      </c>
      <c r="H7842" s="6">
        <f t="shared" si="4"/>
        <v>1</v>
      </c>
      <c r="I7842" s="6" t="str">
        <f>IF(OR(A7842="",COUNTIF('Message audit'!$A$2:$A$201,A7842)=0,AND(B7842&lt;&gt;"To",B7842&lt;&gt;"CC",B7842&lt;&gt;"BCC"),E7842&lt;&gt;"BASIC_OK"),"REVIEW","OK")</f>
        <v>OK</v>
      </c>
    </row>
    <row r="7843">
      <c r="A7843" s="5" t="s">
        <v>305</v>
      </c>
      <c r="B7843" s="5" t="s">
        <v>65</v>
      </c>
      <c r="C7843" s="5" t="s">
        <v>3066</v>
      </c>
      <c r="D7843" s="6" t="str">
        <f t="shared" si="1"/>
        <v>person2842@demo.invalid</v>
      </c>
      <c r="E7843" s="6" t="str">
        <f t="shared" si="2"/>
        <v>BASIC_OK</v>
      </c>
      <c r="F7843" s="6" t="str">
        <f>IF(E7843&lt;&gt;"BASIC_OK","REVIEW",IF(RIGHT(D7843,LEN(LOWER(TRIM('Audit summary'!$B$16)))+1)="@"&amp;LOWER(TRIM('Audit summary'!$B$16)),"INTERNAL","EXTERNAL"))</f>
        <v>INTERNAL</v>
      </c>
      <c r="G7843" s="6">
        <f t="shared" si="3"/>
        <v>0</v>
      </c>
      <c r="H7843" s="6">
        <f t="shared" si="4"/>
        <v>1</v>
      </c>
      <c r="I7843" s="6" t="str">
        <f>IF(OR(A7843="",COUNTIF('Message audit'!$A$2:$A$201,A7843)=0,AND(B7843&lt;&gt;"To",B7843&lt;&gt;"CC",B7843&lt;&gt;"BCC"),E7843&lt;&gt;"BASIC_OK"),"REVIEW","OK")</f>
        <v>OK</v>
      </c>
    </row>
    <row r="7844">
      <c r="A7844" s="5" t="s">
        <v>305</v>
      </c>
      <c r="B7844" s="5" t="s">
        <v>21</v>
      </c>
      <c r="C7844" s="5" t="s">
        <v>3067</v>
      </c>
      <c r="D7844" s="6" t="str">
        <f t="shared" si="1"/>
        <v>person2843@demo.invalid</v>
      </c>
      <c r="E7844" s="6" t="str">
        <f t="shared" si="2"/>
        <v>BASIC_OK</v>
      </c>
      <c r="F7844" s="6" t="str">
        <f>IF(E7844&lt;&gt;"BASIC_OK","REVIEW",IF(RIGHT(D7844,LEN(LOWER(TRIM('Audit summary'!$B$16)))+1)="@"&amp;LOWER(TRIM('Audit summary'!$B$16)),"INTERNAL","EXTERNAL"))</f>
        <v>INTERNAL</v>
      </c>
      <c r="G7844" s="6">
        <f t="shared" si="3"/>
        <v>0</v>
      </c>
      <c r="H7844" s="6">
        <f t="shared" si="4"/>
        <v>1</v>
      </c>
      <c r="I7844" s="6" t="str">
        <f>IF(OR(A7844="",COUNTIF('Message audit'!$A$2:$A$201,A7844)=0,AND(B7844&lt;&gt;"To",B7844&lt;&gt;"CC",B7844&lt;&gt;"BCC"),E7844&lt;&gt;"BASIC_OK"),"REVIEW","OK")</f>
        <v>OK</v>
      </c>
    </row>
    <row r="7845">
      <c r="A7845" s="5" t="s">
        <v>305</v>
      </c>
      <c r="B7845" s="5" t="s">
        <v>50</v>
      </c>
      <c r="C7845" s="5" t="s">
        <v>3068</v>
      </c>
      <c r="D7845" s="6" t="str">
        <f t="shared" si="1"/>
        <v>person2844@demo.invalid</v>
      </c>
      <c r="E7845" s="6" t="str">
        <f t="shared" si="2"/>
        <v>BASIC_OK</v>
      </c>
      <c r="F7845" s="6" t="str">
        <f>IF(E7845&lt;&gt;"BASIC_OK","REVIEW",IF(RIGHT(D7845,LEN(LOWER(TRIM('Audit summary'!$B$16)))+1)="@"&amp;LOWER(TRIM('Audit summary'!$B$16)),"INTERNAL","EXTERNAL"))</f>
        <v>INTERNAL</v>
      </c>
      <c r="G7845" s="6">
        <f t="shared" si="3"/>
        <v>0</v>
      </c>
      <c r="H7845" s="6">
        <f t="shared" si="4"/>
        <v>1</v>
      </c>
      <c r="I7845" s="6" t="str">
        <f>IF(OR(A7845="",COUNTIF('Message audit'!$A$2:$A$201,A7845)=0,AND(B7845&lt;&gt;"To",B7845&lt;&gt;"CC",B7845&lt;&gt;"BCC"),E7845&lt;&gt;"BASIC_OK"),"REVIEW","OK")</f>
        <v>OK</v>
      </c>
    </row>
    <row r="7846">
      <c r="A7846" s="5" t="s">
        <v>305</v>
      </c>
      <c r="B7846" s="5" t="s">
        <v>65</v>
      </c>
      <c r="C7846" s="5" t="s">
        <v>3069</v>
      </c>
      <c r="D7846" s="6" t="str">
        <f t="shared" si="1"/>
        <v>person2845@example.org</v>
      </c>
      <c r="E7846" s="6" t="str">
        <f t="shared" si="2"/>
        <v>BASIC_OK</v>
      </c>
      <c r="F7846" s="6" t="str">
        <f>IF(E7846&lt;&gt;"BASIC_OK","REVIEW",IF(RIGHT(D7846,LEN(LOWER(TRIM('Audit summary'!$B$16)))+1)="@"&amp;LOWER(TRIM('Audit summary'!$B$16)),"INTERNAL","EXTERNAL"))</f>
        <v>EXTERNAL</v>
      </c>
      <c r="G7846" s="6">
        <f t="shared" si="3"/>
        <v>0</v>
      </c>
      <c r="H7846" s="6">
        <f t="shared" si="4"/>
        <v>1</v>
      </c>
      <c r="I7846" s="6" t="str">
        <f>IF(OR(A7846="",COUNTIF('Message audit'!$A$2:$A$201,A7846)=0,AND(B7846&lt;&gt;"To",B7846&lt;&gt;"CC",B7846&lt;&gt;"BCC"),E7846&lt;&gt;"BASIC_OK"),"REVIEW","OK")</f>
        <v>OK</v>
      </c>
    </row>
    <row r="7847">
      <c r="A7847" s="5" t="s">
        <v>305</v>
      </c>
      <c r="B7847" s="5" t="s">
        <v>21</v>
      </c>
      <c r="C7847" s="5" t="s">
        <v>3070</v>
      </c>
      <c r="D7847" s="6" t="str">
        <f t="shared" si="1"/>
        <v>person2846@demo.invalid</v>
      </c>
      <c r="E7847" s="6" t="str">
        <f t="shared" si="2"/>
        <v>BASIC_OK</v>
      </c>
      <c r="F7847" s="6" t="str">
        <f>IF(E7847&lt;&gt;"BASIC_OK","REVIEW",IF(RIGHT(D7847,LEN(LOWER(TRIM('Audit summary'!$B$16)))+1)="@"&amp;LOWER(TRIM('Audit summary'!$B$16)),"INTERNAL","EXTERNAL"))</f>
        <v>INTERNAL</v>
      </c>
      <c r="G7847" s="6">
        <f t="shared" si="3"/>
        <v>0</v>
      </c>
      <c r="H7847" s="6">
        <f t="shared" si="4"/>
        <v>1</v>
      </c>
      <c r="I7847" s="6" t="str">
        <f>IF(OR(A7847="",COUNTIF('Message audit'!$A$2:$A$201,A7847)=0,AND(B7847&lt;&gt;"To",B7847&lt;&gt;"CC",B7847&lt;&gt;"BCC"),E7847&lt;&gt;"BASIC_OK"),"REVIEW","OK")</f>
        <v>OK</v>
      </c>
    </row>
    <row r="7848">
      <c r="A7848" s="5" t="s">
        <v>305</v>
      </c>
      <c r="B7848" s="5" t="s">
        <v>50</v>
      </c>
      <c r="C7848" s="5" t="s">
        <v>3071</v>
      </c>
      <c r="D7848" s="6" t="str">
        <f t="shared" si="1"/>
        <v>person2847@demo.invalid</v>
      </c>
      <c r="E7848" s="6" t="str">
        <f t="shared" si="2"/>
        <v>BASIC_OK</v>
      </c>
      <c r="F7848" s="6" t="str">
        <f>IF(E7848&lt;&gt;"BASIC_OK","REVIEW",IF(RIGHT(D7848,LEN(LOWER(TRIM('Audit summary'!$B$16)))+1)="@"&amp;LOWER(TRIM('Audit summary'!$B$16)),"INTERNAL","EXTERNAL"))</f>
        <v>INTERNAL</v>
      </c>
      <c r="G7848" s="6">
        <f t="shared" si="3"/>
        <v>0</v>
      </c>
      <c r="H7848" s="6">
        <f t="shared" si="4"/>
        <v>1</v>
      </c>
      <c r="I7848" s="6" t="str">
        <f>IF(OR(A7848="",COUNTIF('Message audit'!$A$2:$A$201,A7848)=0,AND(B7848&lt;&gt;"To",B7848&lt;&gt;"CC",B7848&lt;&gt;"BCC"),E7848&lt;&gt;"BASIC_OK"),"REVIEW","OK")</f>
        <v>OK</v>
      </c>
    </row>
    <row r="7849">
      <c r="A7849" s="5" t="s">
        <v>305</v>
      </c>
      <c r="B7849" s="5" t="s">
        <v>65</v>
      </c>
      <c r="C7849" s="5" t="s">
        <v>3072</v>
      </c>
      <c r="D7849" s="6" t="str">
        <f t="shared" si="1"/>
        <v>person2848@demo.invalid</v>
      </c>
      <c r="E7849" s="6" t="str">
        <f t="shared" si="2"/>
        <v>BASIC_OK</v>
      </c>
      <c r="F7849" s="6" t="str">
        <f>IF(E7849&lt;&gt;"BASIC_OK","REVIEW",IF(RIGHT(D7849,LEN(LOWER(TRIM('Audit summary'!$B$16)))+1)="@"&amp;LOWER(TRIM('Audit summary'!$B$16)),"INTERNAL","EXTERNAL"))</f>
        <v>INTERNAL</v>
      </c>
      <c r="G7849" s="6">
        <f t="shared" si="3"/>
        <v>0</v>
      </c>
      <c r="H7849" s="6">
        <f t="shared" si="4"/>
        <v>1</v>
      </c>
      <c r="I7849" s="6" t="str">
        <f>IF(OR(A7849="",COUNTIF('Message audit'!$A$2:$A$201,A7849)=0,AND(B7849&lt;&gt;"To",B7849&lt;&gt;"CC",B7849&lt;&gt;"BCC"),E7849&lt;&gt;"BASIC_OK"),"REVIEW","OK")</f>
        <v>OK</v>
      </c>
    </row>
    <row r="7850">
      <c r="A7850" s="5" t="s">
        <v>305</v>
      </c>
      <c r="B7850" s="5" t="s">
        <v>21</v>
      </c>
      <c r="C7850" s="5" t="s">
        <v>3073</v>
      </c>
      <c r="D7850" s="6" t="str">
        <f t="shared" si="1"/>
        <v>person2849@demo.invalid</v>
      </c>
      <c r="E7850" s="6" t="str">
        <f t="shared" si="2"/>
        <v>BASIC_OK</v>
      </c>
      <c r="F7850" s="6" t="str">
        <f>IF(E7850&lt;&gt;"BASIC_OK","REVIEW",IF(RIGHT(D7850,LEN(LOWER(TRIM('Audit summary'!$B$16)))+1)="@"&amp;LOWER(TRIM('Audit summary'!$B$16)),"INTERNAL","EXTERNAL"))</f>
        <v>INTERNAL</v>
      </c>
      <c r="G7850" s="6">
        <f t="shared" si="3"/>
        <v>0</v>
      </c>
      <c r="H7850" s="6">
        <f t="shared" si="4"/>
        <v>1</v>
      </c>
      <c r="I7850" s="6" t="str">
        <f>IF(OR(A7850="",COUNTIF('Message audit'!$A$2:$A$201,A7850)=0,AND(B7850&lt;&gt;"To",B7850&lt;&gt;"CC",B7850&lt;&gt;"BCC"),E7850&lt;&gt;"BASIC_OK"),"REVIEW","OK")</f>
        <v>OK</v>
      </c>
    </row>
    <row r="7851">
      <c r="A7851" s="5" t="s">
        <v>305</v>
      </c>
      <c r="B7851" s="5" t="s">
        <v>50</v>
      </c>
      <c r="C7851" s="5" t="s">
        <v>3074</v>
      </c>
      <c r="D7851" s="6" t="str">
        <f t="shared" si="1"/>
        <v>person2850@example.org</v>
      </c>
      <c r="E7851" s="6" t="str">
        <f t="shared" si="2"/>
        <v>BASIC_OK</v>
      </c>
      <c r="F7851" s="6" t="str">
        <f>IF(E7851&lt;&gt;"BASIC_OK","REVIEW",IF(RIGHT(D7851,LEN(LOWER(TRIM('Audit summary'!$B$16)))+1)="@"&amp;LOWER(TRIM('Audit summary'!$B$16)),"INTERNAL","EXTERNAL"))</f>
        <v>EXTERNAL</v>
      </c>
      <c r="G7851" s="6">
        <f t="shared" si="3"/>
        <v>0</v>
      </c>
      <c r="H7851" s="6">
        <f t="shared" si="4"/>
        <v>1</v>
      </c>
      <c r="I7851" s="6" t="str">
        <f>IF(OR(A7851="",COUNTIF('Message audit'!$A$2:$A$201,A7851)=0,AND(B7851&lt;&gt;"To",B7851&lt;&gt;"CC",B7851&lt;&gt;"BCC"),E7851&lt;&gt;"BASIC_OK"),"REVIEW","OK")</f>
        <v>OK</v>
      </c>
    </row>
    <row r="7852">
      <c r="A7852" s="5" t="s">
        <v>305</v>
      </c>
      <c r="B7852" s="5" t="s">
        <v>65</v>
      </c>
      <c r="C7852" s="5" t="s">
        <v>3075</v>
      </c>
      <c r="D7852" s="6" t="str">
        <f t="shared" si="1"/>
        <v>person2851@demo.invalid</v>
      </c>
      <c r="E7852" s="6" t="str">
        <f t="shared" si="2"/>
        <v>BASIC_OK</v>
      </c>
      <c r="F7852" s="6" t="str">
        <f>IF(E7852&lt;&gt;"BASIC_OK","REVIEW",IF(RIGHT(D7852,LEN(LOWER(TRIM('Audit summary'!$B$16)))+1)="@"&amp;LOWER(TRIM('Audit summary'!$B$16)),"INTERNAL","EXTERNAL"))</f>
        <v>INTERNAL</v>
      </c>
      <c r="G7852" s="6">
        <f t="shared" si="3"/>
        <v>0</v>
      </c>
      <c r="H7852" s="6">
        <f t="shared" si="4"/>
        <v>1</v>
      </c>
      <c r="I7852" s="6" t="str">
        <f>IF(OR(A7852="",COUNTIF('Message audit'!$A$2:$A$201,A7852)=0,AND(B7852&lt;&gt;"To",B7852&lt;&gt;"CC",B7852&lt;&gt;"BCC"),E7852&lt;&gt;"BASIC_OK"),"REVIEW","OK")</f>
        <v>OK</v>
      </c>
    </row>
    <row r="7853">
      <c r="A7853" s="5" t="s">
        <v>307</v>
      </c>
      <c r="B7853" s="5" t="s">
        <v>21</v>
      </c>
      <c r="C7853" s="5" t="s">
        <v>3076</v>
      </c>
      <c r="D7853" s="6" t="str">
        <f t="shared" si="1"/>
        <v>person2852@demo.invalid</v>
      </c>
      <c r="E7853" s="6" t="str">
        <f t="shared" si="2"/>
        <v>BASIC_OK</v>
      </c>
      <c r="F7853" s="6" t="str">
        <f>IF(E7853&lt;&gt;"BASIC_OK","REVIEW",IF(RIGHT(D7853,LEN(LOWER(TRIM('Audit summary'!$B$16)))+1)="@"&amp;LOWER(TRIM('Audit summary'!$B$16)),"INTERNAL","EXTERNAL"))</f>
        <v>INTERNAL</v>
      </c>
      <c r="G7853" s="6">
        <f t="shared" si="3"/>
        <v>0</v>
      </c>
      <c r="H7853" s="6">
        <f t="shared" si="4"/>
        <v>1</v>
      </c>
      <c r="I7853" s="6" t="str">
        <f>IF(OR(A7853="",COUNTIF('Message audit'!$A$2:$A$201,A7853)=0,AND(B7853&lt;&gt;"To",B7853&lt;&gt;"CC",B7853&lt;&gt;"BCC"),E7853&lt;&gt;"BASIC_OK"),"REVIEW","OK")</f>
        <v>OK</v>
      </c>
    </row>
    <row r="7854">
      <c r="A7854" s="5" t="s">
        <v>307</v>
      </c>
      <c r="B7854" s="5" t="s">
        <v>50</v>
      </c>
      <c r="C7854" s="5" t="s">
        <v>3077</v>
      </c>
      <c r="D7854" s="6" t="str">
        <f t="shared" si="1"/>
        <v>person2853@demo.invalid</v>
      </c>
      <c r="E7854" s="6" t="str">
        <f t="shared" si="2"/>
        <v>BASIC_OK</v>
      </c>
      <c r="F7854" s="6" t="str">
        <f>IF(E7854&lt;&gt;"BASIC_OK","REVIEW",IF(RIGHT(D7854,LEN(LOWER(TRIM('Audit summary'!$B$16)))+1)="@"&amp;LOWER(TRIM('Audit summary'!$B$16)),"INTERNAL","EXTERNAL"))</f>
        <v>INTERNAL</v>
      </c>
      <c r="G7854" s="6">
        <f t="shared" si="3"/>
        <v>0</v>
      </c>
      <c r="H7854" s="6">
        <f t="shared" si="4"/>
        <v>1</v>
      </c>
      <c r="I7854" s="6" t="str">
        <f>IF(OR(A7854="",COUNTIF('Message audit'!$A$2:$A$201,A7854)=0,AND(B7854&lt;&gt;"To",B7854&lt;&gt;"CC",B7854&lt;&gt;"BCC"),E7854&lt;&gt;"BASIC_OK"),"REVIEW","OK")</f>
        <v>OK</v>
      </c>
    </row>
    <row r="7855">
      <c r="A7855" s="5" t="s">
        <v>307</v>
      </c>
      <c r="B7855" s="5" t="s">
        <v>65</v>
      </c>
      <c r="C7855" s="5" t="s">
        <v>3078</v>
      </c>
      <c r="D7855" s="6" t="str">
        <f t="shared" si="1"/>
        <v>person2854@demo.invalid</v>
      </c>
      <c r="E7855" s="6" t="str">
        <f t="shared" si="2"/>
        <v>BASIC_OK</v>
      </c>
      <c r="F7855" s="6" t="str">
        <f>IF(E7855&lt;&gt;"BASIC_OK","REVIEW",IF(RIGHT(D7855,LEN(LOWER(TRIM('Audit summary'!$B$16)))+1)="@"&amp;LOWER(TRIM('Audit summary'!$B$16)),"INTERNAL","EXTERNAL"))</f>
        <v>INTERNAL</v>
      </c>
      <c r="G7855" s="6">
        <f t="shared" si="3"/>
        <v>0</v>
      </c>
      <c r="H7855" s="6">
        <f t="shared" si="4"/>
        <v>1</v>
      </c>
      <c r="I7855" s="6" t="str">
        <f>IF(OR(A7855="",COUNTIF('Message audit'!$A$2:$A$201,A7855)=0,AND(B7855&lt;&gt;"To",B7855&lt;&gt;"CC",B7855&lt;&gt;"BCC"),E7855&lt;&gt;"BASIC_OK"),"REVIEW","OK")</f>
        <v>OK</v>
      </c>
    </row>
    <row r="7856">
      <c r="A7856" s="5" t="s">
        <v>307</v>
      </c>
      <c r="B7856" s="5" t="s">
        <v>21</v>
      </c>
      <c r="C7856" s="5" t="s">
        <v>3079</v>
      </c>
      <c r="D7856" s="6" t="str">
        <f t="shared" si="1"/>
        <v>person2855@example.org</v>
      </c>
      <c r="E7856" s="6" t="str">
        <f t="shared" si="2"/>
        <v>BASIC_OK</v>
      </c>
      <c r="F7856" s="6" t="str">
        <f>IF(E7856&lt;&gt;"BASIC_OK","REVIEW",IF(RIGHT(D7856,LEN(LOWER(TRIM('Audit summary'!$B$16)))+1)="@"&amp;LOWER(TRIM('Audit summary'!$B$16)),"INTERNAL","EXTERNAL"))</f>
        <v>EXTERNAL</v>
      </c>
      <c r="G7856" s="6">
        <f t="shared" si="3"/>
        <v>0</v>
      </c>
      <c r="H7856" s="6">
        <f t="shared" si="4"/>
        <v>1</v>
      </c>
      <c r="I7856" s="6" t="str">
        <f>IF(OR(A7856="",COUNTIF('Message audit'!$A$2:$A$201,A7856)=0,AND(B7856&lt;&gt;"To",B7856&lt;&gt;"CC",B7856&lt;&gt;"BCC"),E7856&lt;&gt;"BASIC_OK"),"REVIEW","OK")</f>
        <v>OK</v>
      </c>
    </row>
    <row r="7857">
      <c r="A7857" s="5" t="s">
        <v>307</v>
      </c>
      <c r="B7857" s="5" t="s">
        <v>50</v>
      </c>
      <c r="C7857" s="5" t="s">
        <v>3080</v>
      </c>
      <c r="D7857" s="6" t="str">
        <f t="shared" si="1"/>
        <v>person2856@demo.invalid</v>
      </c>
      <c r="E7857" s="6" t="str">
        <f t="shared" si="2"/>
        <v>BASIC_OK</v>
      </c>
      <c r="F7857" s="6" t="str">
        <f>IF(E7857&lt;&gt;"BASIC_OK","REVIEW",IF(RIGHT(D7857,LEN(LOWER(TRIM('Audit summary'!$B$16)))+1)="@"&amp;LOWER(TRIM('Audit summary'!$B$16)),"INTERNAL","EXTERNAL"))</f>
        <v>INTERNAL</v>
      </c>
      <c r="G7857" s="6">
        <f t="shared" si="3"/>
        <v>0</v>
      </c>
      <c r="H7857" s="6">
        <f t="shared" si="4"/>
        <v>1</v>
      </c>
      <c r="I7857" s="6" t="str">
        <f>IF(OR(A7857="",COUNTIF('Message audit'!$A$2:$A$201,A7857)=0,AND(B7857&lt;&gt;"To",B7857&lt;&gt;"CC",B7857&lt;&gt;"BCC"),E7857&lt;&gt;"BASIC_OK"),"REVIEW","OK")</f>
        <v>OK</v>
      </c>
    </row>
    <row r="7858">
      <c r="A7858" s="5" t="s">
        <v>307</v>
      </c>
      <c r="B7858" s="5" t="s">
        <v>65</v>
      </c>
      <c r="C7858" s="5" t="s">
        <v>3081</v>
      </c>
      <c r="D7858" s="6" t="str">
        <f t="shared" si="1"/>
        <v>person2857@demo.invalid</v>
      </c>
      <c r="E7858" s="6" t="str">
        <f t="shared" si="2"/>
        <v>BASIC_OK</v>
      </c>
      <c r="F7858" s="6" t="str">
        <f>IF(E7858&lt;&gt;"BASIC_OK","REVIEW",IF(RIGHT(D7858,LEN(LOWER(TRIM('Audit summary'!$B$16)))+1)="@"&amp;LOWER(TRIM('Audit summary'!$B$16)),"INTERNAL","EXTERNAL"))</f>
        <v>INTERNAL</v>
      </c>
      <c r="G7858" s="6">
        <f t="shared" si="3"/>
        <v>0</v>
      </c>
      <c r="H7858" s="6">
        <f t="shared" si="4"/>
        <v>1</v>
      </c>
      <c r="I7858" s="6" t="str">
        <f>IF(OR(A7858="",COUNTIF('Message audit'!$A$2:$A$201,A7858)=0,AND(B7858&lt;&gt;"To",B7858&lt;&gt;"CC",B7858&lt;&gt;"BCC"),E7858&lt;&gt;"BASIC_OK"),"REVIEW","OK")</f>
        <v>OK</v>
      </c>
    </row>
    <row r="7859">
      <c r="A7859" s="5" t="s">
        <v>307</v>
      </c>
      <c r="B7859" s="5" t="s">
        <v>21</v>
      </c>
      <c r="C7859" s="5" t="s">
        <v>3082</v>
      </c>
      <c r="D7859" s="6" t="str">
        <f t="shared" si="1"/>
        <v>person2858@demo.invalid</v>
      </c>
      <c r="E7859" s="6" t="str">
        <f t="shared" si="2"/>
        <v>BASIC_OK</v>
      </c>
      <c r="F7859" s="6" t="str">
        <f>IF(E7859&lt;&gt;"BASIC_OK","REVIEW",IF(RIGHT(D7859,LEN(LOWER(TRIM('Audit summary'!$B$16)))+1)="@"&amp;LOWER(TRIM('Audit summary'!$B$16)),"INTERNAL","EXTERNAL"))</f>
        <v>INTERNAL</v>
      </c>
      <c r="G7859" s="6">
        <f t="shared" si="3"/>
        <v>0</v>
      </c>
      <c r="H7859" s="6">
        <f t="shared" si="4"/>
        <v>1</v>
      </c>
      <c r="I7859" s="6" t="str">
        <f>IF(OR(A7859="",COUNTIF('Message audit'!$A$2:$A$201,A7859)=0,AND(B7859&lt;&gt;"To",B7859&lt;&gt;"CC",B7859&lt;&gt;"BCC"),E7859&lt;&gt;"BASIC_OK"),"REVIEW","OK")</f>
        <v>OK</v>
      </c>
    </row>
    <row r="7860">
      <c r="A7860" s="5" t="s">
        <v>307</v>
      </c>
      <c r="B7860" s="5" t="s">
        <v>50</v>
      </c>
      <c r="C7860" s="5" t="s">
        <v>3083</v>
      </c>
      <c r="D7860" s="6" t="str">
        <f t="shared" si="1"/>
        <v>person2859@demo.invalid</v>
      </c>
      <c r="E7860" s="6" t="str">
        <f t="shared" si="2"/>
        <v>BASIC_OK</v>
      </c>
      <c r="F7860" s="6" t="str">
        <f>IF(E7860&lt;&gt;"BASIC_OK","REVIEW",IF(RIGHT(D7860,LEN(LOWER(TRIM('Audit summary'!$B$16)))+1)="@"&amp;LOWER(TRIM('Audit summary'!$B$16)),"INTERNAL","EXTERNAL"))</f>
        <v>INTERNAL</v>
      </c>
      <c r="G7860" s="6">
        <f t="shared" si="3"/>
        <v>0</v>
      </c>
      <c r="H7860" s="6">
        <f t="shared" si="4"/>
        <v>1</v>
      </c>
      <c r="I7860" s="6" t="str">
        <f>IF(OR(A7860="",COUNTIF('Message audit'!$A$2:$A$201,A7860)=0,AND(B7860&lt;&gt;"To",B7860&lt;&gt;"CC",B7860&lt;&gt;"BCC"),E7860&lt;&gt;"BASIC_OK"),"REVIEW","OK")</f>
        <v>OK</v>
      </c>
    </row>
    <row r="7861">
      <c r="A7861" s="5" t="s">
        <v>307</v>
      </c>
      <c r="B7861" s="5" t="s">
        <v>65</v>
      </c>
      <c r="C7861" s="5" t="s">
        <v>3084</v>
      </c>
      <c r="D7861" s="6" t="str">
        <f t="shared" si="1"/>
        <v>person2860@example.org</v>
      </c>
      <c r="E7861" s="6" t="str">
        <f t="shared" si="2"/>
        <v>BASIC_OK</v>
      </c>
      <c r="F7861" s="6" t="str">
        <f>IF(E7861&lt;&gt;"BASIC_OK","REVIEW",IF(RIGHT(D7861,LEN(LOWER(TRIM('Audit summary'!$B$16)))+1)="@"&amp;LOWER(TRIM('Audit summary'!$B$16)),"INTERNAL","EXTERNAL"))</f>
        <v>EXTERNAL</v>
      </c>
      <c r="G7861" s="6">
        <f t="shared" si="3"/>
        <v>0</v>
      </c>
      <c r="H7861" s="6">
        <f t="shared" si="4"/>
        <v>1</v>
      </c>
      <c r="I7861" s="6" t="str">
        <f>IF(OR(A7861="",COUNTIF('Message audit'!$A$2:$A$201,A7861)=0,AND(B7861&lt;&gt;"To",B7861&lt;&gt;"CC",B7861&lt;&gt;"BCC"),E7861&lt;&gt;"BASIC_OK"),"REVIEW","OK")</f>
        <v>OK</v>
      </c>
    </row>
    <row r="7862">
      <c r="A7862" s="5" t="s">
        <v>307</v>
      </c>
      <c r="B7862" s="5" t="s">
        <v>21</v>
      </c>
      <c r="C7862" s="5" t="s">
        <v>3085</v>
      </c>
      <c r="D7862" s="6" t="str">
        <f t="shared" si="1"/>
        <v>person2861@demo.invalid</v>
      </c>
      <c r="E7862" s="6" t="str">
        <f t="shared" si="2"/>
        <v>BASIC_OK</v>
      </c>
      <c r="F7862" s="6" t="str">
        <f>IF(E7862&lt;&gt;"BASIC_OK","REVIEW",IF(RIGHT(D7862,LEN(LOWER(TRIM('Audit summary'!$B$16)))+1)="@"&amp;LOWER(TRIM('Audit summary'!$B$16)),"INTERNAL","EXTERNAL"))</f>
        <v>INTERNAL</v>
      </c>
      <c r="G7862" s="6">
        <f t="shared" si="3"/>
        <v>0</v>
      </c>
      <c r="H7862" s="6">
        <f t="shared" si="4"/>
        <v>1</v>
      </c>
      <c r="I7862" s="6" t="str">
        <f>IF(OR(A7862="",COUNTIF('Message audit'!$A$2:$A$201,A7862)=0,AND(B7862&lt;&gt;"To",B7862&lt;&gt;"CC",B7862&lt;&gt;"BCC"),E7862&lt;&gt;"BASIC_OK"),"REVIEW","OK")</f>
        <v>OK</v>
      </c>
    </row>
    <row r="7863">
      <c r="A7863" s="5" t="s">
        <v>307</v>
      </c>
      <c r="B7863" s="5" t="s">
        <v>50</v>
      </c>
      <c r="C7863" s="5" t="s">
        <v>3086</v>
      </c>
      <c r="D7863" s="6" t="str">
        <f t="shared" si="1"/>
        <v>person2862@demo.invalid</v>
      </c>
      <c r="E7863" s="6" t="str">
        <f t="shared" si="2"/>
        <v>BASIC_OK</v>
      </c>
      <c r="F7863" s="6" t="str">
        <f>IF(E7863&lt;&gt;"BASIC_OK","REVIEW",IF(RIGHT(D7863,LEN(LOWER(TRIM('Audit summary'!$B$16)))+1)="@"&amp;LOWER(TRIM('Audit summary'!$B$16)),"INTERNAL","EXTERNAL"))</f>
        <v>INTERNAL</v>
      </c>
      <c r="G7863" s="6">
        <f t="shared" si="3"/>
        <v>0</v>
      </c>
      <c r="H7863" s="6">
        <f t="shared" si="4"/>
        <v>1</v>
      </c>
      <c r="I7863" s="6" t="str">
        <f>IF(OR(A7863="",COUNTIF('Message audit'!$A$2:$A$201,A7863)=0,AND(B7863&lt;&gt;"To",B7863&lt;&gt;"CC",B7863&lt;&gt;"BCC"),E7863&lt;&gt;"BASIC_OK"),"REVIEW","OK")</f>
        <v>OK</v>
      </c>
    </row>
    <row r="7864">
      <c r="A7864" s="5" t="s">
        <v>307</v>
      </c>
      <c r="B7864" s="5" t="s">
        <v>65</v>
      </c>
      <c r="C7864" s="5" t="s">
        <v>3087</v>
      </c>
      <c r="D7864" s="6" t="str">
        <f t="shared" si="1"/>
        <v>person2863@demo.invalid</v>
      </c>
      <c r="E7864" s="6" t="str">
        <f t="shared" si="2"/>
        <v>BASIC_OK</v>
      </c>
      <c r="F7864" s="6" t="str">
        <f>IF(E7864&lt;&gt;"BASIC_OK","REVIEW",IF(RIGHT(D7864,LEN(LOWER(TRIM('Audit summary'!$B$16)))+1)="@"&amp;LOWER(TRIM('Audit summary'!$B$16)),"INTERNAL","EXTERNAL"))</f>
        <v>INTERNAL</v>
      </c>
      <c r="G7864" s="6">
        <f t="shared" si="3"/>
        <v>0</v>
      </c>
      <c r="H7864" s="6">
        <f t="shared" si="4"/>
        <v>1</v>
      </c>
      <c r="I7864" s="6" t="str">
        <f>IF(OR(A7864="",COUNTIF('Message audit'!$A$2:$A$201,A7864)=0,AND(B7864&lt;&gt;"To",B7864&lt;&gt;"CC",B7864&lt;&gt;"BCC"),E7864&lt;&gt;"BASIC_OK"),"REVIEW","OK")</f>
        <v>OK</v>
      </c>
    </row>
    <row r="7865">
      <c r="A7865" s="5" t="s">
        <v>307</v>
      </c>
      <c r="B7865" s="5" t="s">
        <v>21</v>
      </c>
      <c r="C7865" s="5" t="s">
        <v>3088</v>
      </c>
      <c r="D7865" s="6" t="str">
        <f t="shared" si="1"/>
        <v>person2864@demo.invalid</v>
      </c>
      <c r="E7865" s="6" t="str">
        <f t="shared" si="2"/>
        <v>BASIC_OK</v>
      </c>
      <c r="F7865" s="6" t="str">
        <f>IF(E7865&lt;&gt;"BASIC_OK","REVIEW",IF(RIGHT(D7865,LEN(LOWER(TRIM('Audit summary'!$B$16)))+1)="@"&amp;LOWER(TRIM('Audit summary'!$B$16)),"INTERNAL","EXTERNAL"))</f>
        <v>INTERNAL</v>
      </c>
      <c r="G7865" s="6">
        <f t="shared" si="3"/>
        <v>0</v>
      </c>
      <c r="H7865" s="6">
        <f t="shared" si="4"/>
        <v>1</v>
      </c>
      <c r="I7865" s="6" t="str">
        <f>IF(OR(A7865="",COUNTIF('Message audit'!$A$2:$A$201,A7865)=0,AND(B7865&lt;&gt;"To",B7865&lt;&gt;"CC",B7865&lt;&gt;"BCC"),E7865&lt;&gt;"BASIC_OK"),"REVIEW","OK")</f>
        <v>OK</v>
      </c>
    </row>
    <row r="7866">
      <c r="A7866" s="5" t="s">
        <v>307</v>
      </c>
      <c r="B7866" s="5" t="s">
        <v>50</v>
      </c>
      <c r="C7866" s="5" t="s">
        <v>3089</v>
      </c>
      <c r="D7866" s="6" t="str">
        <f t="shared" si="1"/>
        <v>person2865@example.org</v>
      </c>
      <c r="E7866" s="6" t="str">
        <f t="shared" si="2"/>
        <v>BASIC_OK</v>
      </c>
      <c r="F7866" s="6" t="str">
        <f>IF(E7866&lt;&gt;"BASIC_OK","REVIEW",IF(RIGHT(D7866,LEN(LOWER(TRIM('Audit summary'!$B$16)))+1)="@"&amp;LOWER(TRIM('Audit summary'!$B$16)),"INTERNAL","EXTERNAL"))</f>
        <v>EXTERNAL</v>
      </c>
      <c r="G7866" s="6">
        <f t="shared" si="3"/>
        <v>0</v>
      </c>
      <c r="H7866" s="6">
        <f t="shared" si="4"/>
        <v>1</v>
      </c>
      <c r="I7866" s="6" t="str">
        <f>IF(OR(A7866="",COUNTIF('Message audit'!$A$2:$A$201,A7866)=0,AND(B7866&lt;&gt;"To",B7866&lt;&gt;"CC",B7866&lt;&gt;"BCC"),E7866&lt;&gt;"BASIC_OK"),"REVIEW","OK")</f>
        <v>OK</v>
      </c>
    </row>
    <row r="7867">
      <c r="A7867" s="5" t="s">
        <v>307</v>
      </c>
      <c r="B7867" s="5" t="s">
        <v>65</v>
      </c>
      <c r="C7867" s="5" t="s">
        <v>3090</v>
      </c>
      <c r="D7867" s="6" t="str">
        <f t="shared" si="1"/>
        <v>person2866@demo.invalid</v>
      </c>
      <c r="E7867" s="6" t="str">
        <f t="shared" si="2"/>
        <v>BASIC_OK</v>
      </c>
      <c r="F7867" s="6" t="str">
        <f>IF(E7867&lt;&gt;"BASIC_OK","REVIEW",IF(RIGHT(D7867,LEN(LOWER(TRIM('Audit summary'!$B$16)))+1)="@"&amp;LOWER(TRIM('Audit summary'!$B$16)),"INTERNAL","EXTERNAL"))</f>
        <v>INTERNAL</v>
      </c>
      <c r="G7867" s="6">
        <f t="shared" si="3"/>
        <v>0</v>
      </c>
      <c r="H7867" s="6">
        <f t="shared" si="4"/>
        <v>1</v>
      </c>
      <c r="I7867" s="6" t="str">
        <f>IF(OR(A7867="",COUNTIF('Message audit'!$A$2:$A$201,A7867)=0,AND(B7867&lt;&gt;"To",B7867&lt;&gt;"CC",B7867&lt;&gt;"BCC"),E7867&lt;&gt;"BASIC_OK"),"REVIEW","OK")</f>
        <v>OK</v>
      </c>
    </row>
    <row r="7868">
      <c r="A7868" s="5" t="s">
        <v>307</v>
      </c>
      <c r="B7868" s="5" t="s">
        <v>21</v>
      </c>
      <c r="C7868" s="5" t="s">
        <v>3091</v>
      </c>
      <c r="D7868" s="6" t="str">
        <f t="shared" si="1"/>
        <v>person2867@demo.invalid</v>
      </c>
      <c r="E7868" s="6" t="str">
        <f t="shared" si="2"/>
        <v>BASIC_OK</v>
      </c>
      <c r="F7868" s="6" t="str">
        <f>IF(E7868&lt;&gt;"BASIC_OK","REVIEW",IF(RIGHT(D7868,LEN(LOWER(TRIM('Audit summary'!$B$16)))+1)="@"&amp;LOWER(TRIM('Audit summary'!$B$16)),"INTERNAL","EXTERNAL"))</f>
        <v>INTERNAL</v>
      </c>
      <c r="G7868" s="6">
        <f t="shared" si="3"/>
        <v>0</v>
      </c>
      <c r="H7868" s="6">
        <f t="shared" si="4"/>
        <v>1</v>
      </c>
      <c r="I7868" s="6" t="str">
        <f>IF(OR(A7868="",COUNTIF('Message audit'!$A$2:$A$201,A7868)=0,AND(B7868&lt;&gt;"To",B7868&lt;&gt;"CC",B7868&lt;&gt;"BCC"),E7868&lt;&gt;"BASIC_OK"),"REVIEW","OK")</f>
        <v>OK</v>
      </c>
    </row>
    <row r="7869">
      <c r="A7869" s="5" t="s">
        <v>307</v>
      </c>
      <c r="B7869" s="5" t="s">
        <v>50</v>
      </c>
      <c r="C7869" s="5" t="s">
        <v>3092</v>
      </c>
      <c r="D7869" s="6" t="str">
        <f t="shared" si="1"/>
        <v>person2868@demo.invalid</v>
      </c>
      <c r="E7869" s="6" t="str">
        <f t="shared" si="2"/>
        <v>BASIC_OK</v>
      </c>
      <c r="F7869" s="6" t="str">
        <f>IF(E7869&lt;&gt;"BASIC_OK","REVIEW",IF(RIGHT(D7869,LEN(LOWER(TRIM('Audit summary'!$B$16)))+1)="@"&amp;LOWER(TRIM('Audit summary'!$B$16)),"INTERNAL","EXTERNAL"))</f>
        <v>INTERNAL</v>
      </c>
      <c r="G7869" s="6">
        <f t="shared" si="3"/>
        <v>0</v>
      </c>
      <c r="H7869" s="6">
        <f t="shared" si="4"/>
        <v>1</v>
      </c>
      <c r="I7869" s="6" t="str">
        <f>IF(OR(A7869="",COUNTIF('Message audit'!$A$2:$A$201,A7869)=0,AND(B7869&lt;&gt;"To",B7869&lt;&gt;"CC",B7869&lt;&gt;"BCC"),E7869&lt;&gt;"BASIC_OK"),"REVIEW","OK")</f>
        <v>OK</v>
      </c>
    </row>
    <row r="7870">
      <c r="A7870" s="5" t="s">
        <v>307</v>
      </c>
      <c r="B7870" s="5" t="s">
        <v>65</v>
      </c>
      <c r="C7870" s="5" t="s">
        <v>3093</v>
      </c>
      <c r="D7870" s="6" t="str">
        <f t="shared" si="1"/>
        <v>person2869@demo.invalid</v>
      </c>
      <c r="E7870" s="6" t="str">
        <f t="shared" si="2"/>
        <v>BASIC_OK</v>
      </c>
      <c r="F7870" s="6" t="str">
        <f>IF(E7870&lt;&gt;"BASIC_OK","REVIEW",IF(RIGHT(D7870,LEN(LOWER(TRIM('Audit summary'!$B$16)))+1)="@"&amp;LOWER(TRIM('Audit summary'!$B$16)),"INTERNAL","EXTERNAL"))</f>
        <v>INTERNAL</v>
      </c>
      <c r="G7870" s="6">
        <f t="shared" si="3"/>
        <v>0</v>
      </c>
      <c r="H7870" s="6">
        <f t="shared" si="4"/>
        <v>1</v>
      </c>
      <c r="I7870" s="6" t="str">
        <f>IF(OR(A7870="",COUNTIF('Message audit'!$A$2:$A$201,A7870)=0,AND(B7870&lt;&gt;"To",B7870&lt;&gt;"CC",B7870&lt;&gt;"BCC"),E7870&lt;&gt;"BASIC_OK"),"REVIEW","OK")</f>
        <v>OK</v>
      </c>
    </row>
    <row r="7871">
      <c r="A7871" s="5" t="s">
        <v>307</v>
      </c>
      <c r="B7871" s="5" t="s">
        <v>21</v>
      </c>
      <c r="C7871" s="5" t="s">
        <v>3094</v>
      </c>
      <c r="D7871" s="6" t="str">
        <f t="shared" si="1"/>
        <v>person2870@example.org</v>
      </c>
      <c r="E7871" s="6" t="str">
        <f t="shared" si="2"/>
        <v>BASIC_OK</v>
      </c>
      <c r="F7871" s="6" t="str">
        <f>IF(E7871&lt;&gt;"BASIC_OK","REVIEW",IF(RIGHT(D7871,LEN(LOWER(TRIM('Audit summary'!$B$16)))+1)="@"&amp;LOWER(TRIM('Audit summary'!$B$16)),"INTERNAL","EXTERNAL"))</f>
        <v>EXTERNAL</v>
      </c>
      <c r="G7871" s="6">
        <f t="shared" si="3"/>
        <v>0</v>
      </c>
      <c r="H7871" s="6">
        <f t="shared" si="4"/>
        <v>1</v>
      </c>
      <c r="I7871" s="6" t="str">
        <f>IF(OR(A7871="",COUNTIF('Message audit'!$A$2:$A$201,A7871)=0,AND(B7871&lt;&gt;"To",B7871&lt;&gt;"CC",B7871&lt;&gt;"BCC"),E7871&lt;&gt;"BASIC_OK"),"REVIEW","OK")</f>
        <v>OK</v>
      </c>
    </row>
    <row r="7872">
      <c r="A7872" s="5" t="s">
        <v>307</v>
      </c>
      <c r="B7872" s="5" t="s">
        <v>50</v>
      </c>
      <c r="C7872" s="5" t="s">
        <v>3095</v>
      </c>
      <c r="D7872" s="6" t="str">
        <f t="shared" si="1"/>
        <v>person2871@demo.invalid</v>
      </c>
      <c r="E7872" s="6" t="str">
        <f t="shared" si="2"/>
        <v>BASIC_OK</v>
      </c>
      <c r="F7872" s="6" t="str">
        <f>IF(E7872&lt;&gt;"BASIC_OK","REVIEW",IF(RIGHT(D7872,LEN(LOWER(TRIM('Audit summary'!$B$16)))+1)="@"&amp;LOWER(TRIM('Audit summary'!$B$16)),"INTERNAL","EXTERNAL"))</f>
        <v>INTERNAL</v>
      </c>
      <c r="G7872" s="6">
        <f t="shared" si="3"/>
        <v>0</v>
      </c>
      <c r="H7872" s="6">
        <f t="shared" si="4"/>
        <v>1</v>
      </c>
      <c r="I7872" s="6" t="str">
        <f>IF(OR(A7872="",COUNTIF('Message audit'!$A$2:$A$201,A7872)=0,AND(B7872&lt;&gt;"To",B7872&lt;&gt;"CC",B7872&lt;&gt;"BCC"),E7872&lt;&gt;"BASIC_OK"),"REVIEW","OK")</f>
        <v>OK</v>
      </c>
    </row>
    <row r="7873">
      <c r="A7873" s="5" t="s">
        <v>307</v>
      </c>
      <c r="B7873" s="5" t="s">
        <v>65</v>
      </c>
      <c r="C7873" s="5" t="s">
        <v>3096</v>
      </c>
      <c r="D7873" s="6" t="str">
        <f t="shared" si="1"/>
        <v>person2872@demo.invalid</v>
      </c>
      <c r="E7873" s="6" t="str">
        <f t="shared" si="2"/>
        <v>BASIC_OK</v>
      </c>
      <c r="F7873" s="6" t="str">
        <f>IF(E7873&lt;&gt;"BASIC_OK","REVIEW",IF(RIGHT(D7873,LEN(LOWER(TRIM('Audit summary'!$B$16)))+1)="@"&amp;LOWER(TRIM('Audit summary'!$B$16)),"INTERNAL","EXTERNAL"))</f>
        <v>INTERNAL</v>
      </c>
      <c r="G7873" s="6">
        <f t="shared" si="3"/>
        <v>0</v>
      </c>
      <c r="H7873" s="6">
        <f t="shared" si="4"/>
        <v>1</v>
      </c>
      <c r="I7873" s="6" t="str">
        <f>IF(OR(A7873="",COUNTIF('Message audit'!$A$2:$A$201,A7873)=0,AND(B7873&lt;&gt;"To",B7873&lt;&gt;"CC",B7873&lt;&gt;"BCC"),E7873&lt;&gt;"BASIC_OK"),"REVIEW","OK")</f>
        <v>OK</v>
      </c>
    </row>
    <row r="7874">
      <c r="A7874" s="5" t="s">
        <v>307</v>
      </c>
      <c r="B7874" s="5" t="s">
        <v>21</v>
      </c>
      <c r="C7874" s="5" t="s">
        <v>3097</v>
      </c>
      <c r="D7874" s="6" t="str">
        <f t="shared" si="1"/>
        <v>person2873@demo.invalid</v>
      </c>
      <c r="E7874" s="6" t="str">
        <f t="shared" si="2"/>
        <v>BASIC_OK</v>
      </c>
      <c r="F7874" s="6" t="str">
        <f>IF(E7874&lt;&gt;"BASIC_OK","REVIEW",IF(RIGHT(D7874,LEN(LOWER(TRIM('Audit summary'!$B$16)))+1)="@"&amp;LOWER(TRIM('Audit summary'!$B$16)),"INTERNAL","EXTERNAL"))</f>
        <v>INTERNAL</v>
      </c>
      <c r="G7874" s="6">
        <f t="shared" si="3"/>
        <v>0</v>
      </c>
      <c r="H7874" s="6">
        <f t="shared" si="4"/>
        <v>1</v>
      </c>
      <c r="I7874" s="6" t="str">
        <f>IF(OR(A7874="",COUNTIF('Message audit'!$A$2:$A$201,A7874)=0,AND(B7874&lt;&gt;"To",B7874&lt;&gt;"CC",B7874&lt;&gt;"BCC"),E7874&lt;&gt;"BASIC_OK"),"REVIEW","OK")</f>
        <v>OK</v>
      </c>
    </row>
    <row r="7875">
      <c r="A7875" s="5" t="s">
        <v>307</v>
      </c>
      <c r="B7875" s="5" t="s">
        <v>50</v>
      </c>
      <c r="C7875" s="5" t="s">
        <v>3098</v>
      </c>
      <c r="D7875" s="6" t="str">
        <f t="shared" si="1"/>
        <v>person2874@demo.invalid</v>
      </c>
      <c r="E7875" s="6" t="str">
        <f t="shared" si="2"/>
        <v>BASIC_OK</v>
      </c>
      <c r="F7875" s="6" t="str">
        <f>IF(E7875&lt;&gt;"BASIC_OK","REVIEW",IF(RIGHT(D7875,LEN(LOWER(TRIM('Audit summary'!$B$16)))+1)="@"&amp;LOWER(TRIM('Audit summary'!$B$16)),"INTERNAL","EXTERNAL"))</f>
        <v>INTERNAL</v>
      </c>
      <c r="G7875" s="6">
        <f t="shared" si="3"/>
        <v>0</v>
      </c>
      <c r="H7875" s="6">
        <f t="shared" si="4"/>
        <v>1</v>
      </c>
      <c r="I7875" s="6" t="str">
        <f>IF(OR(A7875="",COUNTIF('Message audit'!$A$2:$A$201,A7875)=0,AND(B7875&lt;&gt;"To",B7875&lt;&gt;"CC",B7875&lt;&gt;"BCC"),E7875&lt;&gt;"BASIC_OK"),"REVIEW","OK")</f>
        <v>OK</v>
      </c>
    </row>
    <row r="7876">
      <c r="A7876" s="5" t="s">
        <v>307</v>
      </c>
      <c r="B7876" s="5" t="s">
        <v>65</v>
      </c>
      <c r="C7876" s="5" t="s">
        <v>3099</v>
      </c>
      <c r="D7876" s="6" t="str">
        <f t="shared" si="1"/>
        <v>person2875@example.org</v>
      </c>
      <c r="E7876" s="6" t="str">
        <f t="shared" si="2"/>
        <v>BASIC_OK</v>
      </c>
      <c r="F7876" s="6" t="str">
        <f>IF(E7876&lt;&gt;"BASIC_OK","REVIEW",IF(RIGHT(D7876,LEN(LOWER(TRIM('Audit summary'!$B$16)))+1)="@"&amp;LOWER(TRIM('Audit summary'!$B$16)),"INTERNAL","EXTERNAL"))</f>
        <v>EXTERNAL</v>
      </c>
      <c r="G7876" s="6">
        <f t="shared" si="3"/>
        <v>0</v>
      </c>
      <c r="H7876" s="6">
        <f t="shared" si="4"/>
        <v>1</v>
      </c>
      <c r="I7876" s="6" t="str">
        <f>IF(OR(A7876="",COUNTIF('Message audit'!$A$2:$A$201,A7876)=0,AND(B7876&lt;&gt;"To",B7876&lt;&gt;"CC",B7876&lt;&gt;"BCC"),E7876&lt;&gt;"BASIC_OK"),"REVIEW","OK")</f>
        <v>OK</v>
      </c>
    </row>
    <row r="7877">
      <c r="A7877" s="5" t="s">
        <v>307</v>
      </c>
      <c r="B7877" s="5" t="s">
        <v>21</v>
      </c>
      <c r="C7877" s="5" t="s">
        <v>3100</v>
      </c>
      <c r="D7877" s="6" t="str">
        <f t="shared" si="1"/>
        <v>person2876@demo.invalid</v>
      </c>
      <c r="E7877" s="6" t="str">
        <f t="shared" si="2"/>
        <v>BASIC_OK</v>
      </c>
      <c r="F7877" s="6" t="str">
        <f>IF(E7877&lt;&gt;"BASIC_OK","REVIEW",IF(RIGHT(D7877,LEN(LOWER(TRIM('Audit summary'!$B$16)))+1)="@"&amp;LOWER(TRIM('Audit summary'!$B$16)),"INTERNAL","EXTERNAL"))</f>
        <v>INTERNAL</v>
      </c>
      <c r="G7877" s="6">
        <f t="shared" si="3"/>
        <v>0</v>
      </c>
      <c r="H7877" s="6">
        <f t="shared" si="4"/>
        <v>1</v>
      </c>
      <c r="I7877" s="6" t="str">
        <f>IF(OR(A7877="",COUNTIF('Message audit'!$A$2:$A$201,A7877)=0,AND(B7877&lt;&gt;"To",B7877&lt;&gt;"CC",B7877&lt;&gt;"BCC"),E7877&lt;&gt;"BASIC_OK"),"REVIEW","OK")</f>
        <v>OK</v>
      </c>
    </row>
    <row r="7878">
      <c r="A7878" s="5" t="s">
        <v>307</v>
      </c>
      <c r="B7878" s="5" t="s">
        <v>50</v>
      </c>
      <c r="C7878" s="5" t="s">
        <v>3101</v>
      </c>
      <c r="D7878" s="6" t="str">
        <f t="shared" si="1"/>
        <v>person2877@demo.invalid</v>
      </c>
      <c r="E7878" s="6" t="str">
        <f t="shared" si="2"/>
        <v>BASIC_OK</v>
      </c>
      <c r="F7878" s="6" t="str">
        <f>IF(E7878&lt;&gt;"BASIC_OK","REVIEW",IF(RIGHT(D7878,LEN(LOWER(TRIM('Audit summary'!$B$16)))+1)="@"&amp;LOWER(TRIM('Audit summary'!$B$16)),"INTERNAL","EXTERNAL"))</f>
        <v>INTERNAL</v>
      </c>
      <c r="G7878" s="6">
        <f t="shared" si="3"/>
        <v>0</v>
      </c>
      <c r="H7878" s="6">
        <f t="shared" si="4"/>
        <v>1</v>
      </c>
      <c r="I7878" s="6" t="str">
        <f>IF(OR(A7878="",COUNTIF('Message audit'!$A$2:$A$201,A7878)=0,AND(B7878&lt;&gt;"To",B7878&lt;&gt;"CC",B7878&lt;&gt;"BCC"),E7878&lt;&gt;"BASIC_OK"),"REVIEW","OK")</f>
        <v>OK</v>
      </c>
    </row>
    <row r="7879">
      <c r="A7879" s="5" t="s">
        <v>307</v>
      </c>
      <c r="B7879" s="5" t="s">
        <v>65</v>
      </c>
      <c r="C7879" s="5" t="s">
        <v>3102</v>
      </c>
      <c r="D7879" s="6" t="str">
        <f t="shared" si="1"/>
        <v>person2878@demo.invalid</v>
      </c>
      <c r="E7879" s="6" t="str">
        <f t="shared" si="2"/>
        <v>BASIC_OK</v>
      </c>
      <c r="F7879" s="6" t="str">
        <f>IF(E7879&lt;&gt;"BASIC_OK","REVIEW",IF(RIGHT(D7879,LEN(LOWER(TRIM('Audit summary'!$B$16)))+1)="@"&amp;LOWER(TRIM('Audit summary'!$B$16)),"INTERNAL","EXTERNAL"))</f>
        <v>INTERNAL</v>
      </c>
      <c r="G7879" s="6">
        <f t="shared" si="3"/>
        <v>0</v>
      </c>
      <c r="H7879" s="6">
        <f t="shared" si="4"/>
        <v>1</v>
      </c>
      <c r="I7879" s="6" t="str">
        <f>IF(OR(A7879="",COUNTIF('Message audit'!$A$2:$A$201,A7879)=0,AND(B7879&lt;&gt;"To",B7879&lt;&gt;"CC",B7879&lt;&gt;"BCC"),E7879&lt;&gt;"BASIC_OK"),"REVIEW","OK")</f>
        <v>OK</v>
      </c>
    </row>
    <row r="7880">
      <c r="A7880" s="5" t="s">
        <v>307</v>
      </c>
      <c r="B7880" s="5" t="s">
        <v>21</v>
      </c>
      <c r="C7880" s="5" t="s">
        <v>3103</v>
      </c>
      <c r="D7880" s="6" t="str">
        <f t="shared" si="1"/>
        <v>person2879@demo.invalid</v>
      </c>
      <c r="E7880" s="6" t="str">
        <f t="shared" si="2"/>
        <v>BASIC_OK</v>
      </c>
      <c r="F7880" s="6" t="str">
        <f>IF(E7880&lt;&gt;"BASIC_OK","REVIEW",IF(RIGHT(D7880,LEN(LOWER(TRIM('Audit summary'!$B$16)))+1)="@"&amp;LOWER(TRIM('Audit summary'!$B$16)),"INTERNAL","EXTERNAL"))</f>
        <v>INTERNAL</v>
      </c>
      <c r="G7880" s="6">
        <f t="shared" si="3"/>
        <v>0</v>
      </c>
      <c r="H7880" s="6">
        <f t="shared" si="4"/>
        <v>1</v>
      </c>
      <c r="I7880" s="6" t="str">
        <f>IF(OR(A7880="",COUNTIF('Message audit'!$A$2:$A$201,A7880)=0,AND(B7880&lt;&gt;"To",B7880&lt;&gt;"CC",B7880&lt;&gt;"BCC"),E7880&lt;&gt;"BASIC_OK"),"REVIEW","OK")</f>
        <v>OK</v>
      </c>
    </row>
    <row r="7881">
      <c r="A7881" s="5" t="s">
        <v>307</v>
      </c>
      <c r="B7881" s="5" t="s">
        <v>50</v>
      </c>
      <c r="C7881" s="5" t="s">
        <v>3104</v>
      </c>
      <c r="D7881" s="6" t="str">
        <f t="shared" si="1"/>
        <v>person2880@example.org</v>
      </c>
      <c r="E7881" s="6" t="str">
        <f t="shared" si="2"/>
        <v>BASIC_OK</v>
      </c>
      <c r="F7881" s="6" t="str">
        <f>IF(E7881&lt;&gt;"BASIC_OK","REVIEW",IF(RIGHT(D7881,LEN(LOWER(TRIM('Audit summary'!$B$16)))+1)="@"&amp;LOWER(TRIM('Audit summary'!$B$16)),"INTERNAL","EXTERNAL"))</f>
        <v>EXTERNAL</v>
      </c>
      <c r="G7881" s="6">
        <f t="shared" si="3"/>
        <v>0</v>
      </c>
      <c r="H7881" s="6">
        <f t="shared" si="4"/>
        <v>1</v>
      </c>
      <c r="I7881" s="6" t="str">
        <f>IF(OR(A7881="",COUNTIF('Message audit'!$A$2:$A$201,A7881)=0,AND(B7881&lt;&gt;"To",B7881&lt;&gt;"CC",B7881&lt;&gt;"BCC"),E7881&lt;&gt;"BASIC_OK"),"REVIEW","OK")</f>
        <v>OK</v>
      </c>
    </row>
    <row r="7882">
      <c r="A7882" s="5" t="s">
        <v>307</v>
      </c>
      <c r="B7882" s="5" t="s">
        <v>65</v>
      </c>
      <c r="C7882" s="5" t="s">
        <v>3105</v>
      </c>
      <c r="D7882" s="6" t="str">
        <f t="shared" si="1"/>
        <v>person2881@demo.invalid</v>
      </c>
      <c r="E7882" s="6" t="str">
        <f t="shared" si="2"/>
        <v>BASIC_OK</v>
      </c>
      <c r="F7882" s="6" t="str">
        <f>IF(E7882&lt;&gt;"BASIC_OK","REVIEW",IF(RIGHT(D7882,LEN(LOWER(TRIM('Audit summary'!$B$16)))+1)="@"&amp;LOWER(TRIM('Audit summary'!$B$16)),"INTERNAL","EXTERNAL"))</f>
        <v>INTERNAL</v>
      </c>
      <c r="G7882" s="6">
        <f t="shared" si="3"/>
        <v>0</v>
      </c>
      <c r="H7882" s="6">
        <f t="shared" si="4"/>
        <v>1</v>
      </c>
      <c r="I7882" s="6" t="str">
        <f>IF(OR(A7882="",COUNTIF('Message audit'!$A$2:$A$201,A7882)=0,AND(B7882&lt;&gt;"To",B7882&lt;&gt;"CC",B7882&lt;&gt;"BCC"),E7882&lt;&gt;"BASIC_OK"),"REVIEW","OK")</f>
        <v>OK</v>
      </c>
    </row>
    <row r="7883">
      <c r="A7883" s="5" t="s">
        <v>307</v>
      </c>
      <c r="B7883" s="5" t="s">
        <v>21</v>
      </c>
      <c r="C7883" s="5" t="s">
        <v>3106</v>
      </c>
      <c r="D7883" s="6" t="str">
        <f t="shared" si="1"/>
        <v>person2882@demo.invalid</v>
      </c>
      <c r="E7883" s="6" t="str">
        <f t="shared" si="2"/>
        <v>BASIC_OK</v>
      </c>
      <c r="F7883" s="6" t="str">
        <f>IF(E7883&lt;&gt;"BASIC_OK","REVIEW",IF(RIGHT(D7883,LEN(LOWER(TRIM('Audit summary'!$B$16)))+1)="@"&amp;LOWER(TRIM('Audit summary'!$B$16)),"INTERNAL","EXTERNAL"))</f>
        <v>INTERNAL</v>
      </c>
      <c r="G7883" s="6">
        <f t="shared" si="3"/>
        <v>0</v>
      </c>
      <c r="H7883" s="6">
        <f t="shared" si="4"/>
        <v>1</v>
      </c>
      <c r="I7883" s="6" t="str">
        <f>IF(OR(A7883="",COUNTIF('Message audit'!$A$2:$A$201,A7883)=0,AND(B7883&lt;&gt;"To",B7883&lt;&gt;"CC",B7883&lt;&gt;"BCC"),E7883&lt;&gt;"BASIC_OK"),"REVIEW","OK")</f>
        <v>OK</v>
      </c>
    </row>
    <row r="7884">
      <c r="A7884" s="5" t="s">
        <v>307</v>
      </c>
      <c r="B7884" s="5" t="s">
        <v>50</v>
      </c>
      <c r="C7884" s="5" t="s">
        <v>3107</v>
      </c>
      <c r="D7884" s="6" t="str">
        <f t="shared" si="1"/>
        <v>person2883@demo.invalid</v>
      </c>
      <c r="E7884" s="6" t="str">
        <f t="shared" si="2"/>
        <v>BASIC_OK</v>
      </c>
      <c r="F7884" s="6" t="str">
        <f>IF(E7884&lt;&gt;"BASIC_OK","REVIEW",IF(RIGHT(D7884,LEN(LOWER(TRIM('Audit summary'!$B$16)))+1)="@"&amp;LOWER(TRIM('Audit summary'!$B$16)),"INTERNAL","EXTERNAL"))</f>
        <v>INTERNAL</v>
      </c>
      <c r="G7884" s="6">
        <f t="shared" si="3"/>
        <v>0</v>
      </c>
      <c r="H7884" s="6">
        <f t="shared" si="4"/>
        <v>1</v>
      </c>
      <c r="I7884" s="6" t="str">
        <f>IF(OR(A7884="",COUNTIF('Message audit'!$A$2:$A$201,A7884)=0,AND(B7884&lt;&gt;"To",B7884&lt;&gt;"CC",B7884&lt;&gt;"BCC"),E7884&lt;&gt;"BASIC_OK"),"REVIEW","OK")</f>
        <v>OK</v>
      </c>
    </row>
    <row r="7885">
      <c r="A7885" s="5" t="s">
        <v>307</v>
      </c>
      <c r="B7885" s="5" t="s">
        <v>65</v>
      </c>
      <c r="C7885" s="5" t="s">
        <v>3108</v>
      </c>
      <c r="D7885" s="6" t="str">
        <f t="shared" si="1"/>
        <v>person2884@demo.invalid</v>
      </c>
      <c r="E7885" s="6" t="str">
        <f t="shared" si="2"/>
        <v>BASIC_OK</v>
      </c>
      <c r="F7885" s="6" t="str">
        <f>IF(E7885&lt;&gt;"BASIC_OK","REVIEW",IF(RIGHT(D7885,LEN(LOWER(TRIM('Audit summary'!$B$16)))+1)="@"&amp;LOWER(TRIM('Audit summary'!$B$16)),"INTERNAL","EXTERNAL"))</f>
        <v>INTERNAL</v>
      </c>
      <c r="G7885" s="6">
        <f t="shared" si="3"/>
        <v>0</v>
      </c>
      <c r="H7885" s="6">
        <f t="shared" si="4"/>
        <v>1</v>
      </c>
      <c r="I7885" s="6" t="str">
        <f>IF(OR(A7885="",COUNTIF('Message audit'!$A$2:$A$201,A7885)=0,AND(B7885&lt;&gt;"To",B7885&lt;&gt;"CC",B7885&lt;&gt;"BCC"),E7885&lt;&gt;"BASIC_OK"),"REVIEW","OK")</f>
        <v>OK</v>
      </c>
    </row>
    <row r="7886">
      <c r="A7886" s="5" t="s">
        <v>307</v>
      </c>
      <c r="B7886" s="5" t="s">
        <v>21</v>
      </c>
      <c r="C7886" s="5" t="s">
        <v>3109</v>
      </c>
      <c r="D7886" s="6" t="str">
        <f t="shared" si="1"/>
        <v>person2885@example.org</v>
      </c>
      <c r="E7886" s="6" t="str">
        <f t="shared" si="2"/>
        <v>BASIC_OK</v>
      </c>
      <c r="F7886" s="6" t="str">
        <f>IF(E7886&lt;&gt;"BASIC_OK","REVIEW",IF(RIGHT(D7886,LEN(LOWER(TRIM('Audit summary'!$B$16)))+1)="@"&amp;LOWER(TRIM('Audit summary'!$B$16)),"INTERNAL","EXTERNAL"))</f>
        <v>EXTERNAL</v>
      </c>
      <c r="G7886" s="6">
        <f t="shared" si="3"/>
        <v>0</v>
      </c>
      <c r="H7886" s="6">
        <f t="shared" si="4"/>
        <v>1</v>
      </c>
      <c r="I7886" s="6" t="str">
        <f>IF(OR(A7886="",COUNTIF('Message audit'!$A$2:$A$201,A7886)=0,AND(B7886&lt;&gt;"To",B7886&lt;&gt;"CC",B7886&lt;&gt;"BCC"),E7886&lt;&gt;"BASIC_OK"),"REVIEW","OK")</f>
        <v>OK</v>
      </c>
    </row>
    <row r="7887">
      <c r="A7887" s="5" t="s">
        <v>307</v>
      </c>
      <c r="B7887" s="5" t="s">
        <v>50</v>
      </c>
      <c r="C7887" s="5" t="s">
        <v>3110</v>
      </c>
      <c r="D7887" s="6" t="str">
        <f t="shared" si="1"/>
        <v>person2886@demo.invalid</v>
      </c>
      <c r="E7887" s="6" t="str">
        <f t="shared" si="2"/>
        <v>BASIC_OK</v>
      </c>
      <c r="F7887" s="6" t="str">
        <f>IF(E7887&lt;&gt;"BASIC_OK","REVIEW",IF(RIGHT(D7887,LEN(LOWER(TRIM('Audit summary'!$B$16)))+1)="@"&amp;LOWER(TRIM('Audit summary'!$B$16)),"INTERNAL","EXTERNAL"))</f>
        <v>INTERNAL</v>
      </c>
      <c r="G7887" s="6">
        <f t="shared" si="3"/>
        <v>0</v>
      </c>
      <c r="H7887" s="6">
        <f t="shared" si="4"/>
        <v>1</v>
      </c>
      <c r="I7887" s="6" t="str">
        <f>IF(OR(A7887="",COUNTIF('Message audit'!$A$2:$A$201,A7887)=0,AND(B7887&lt;&gt;"To",B7887&lt;&gt;"CC",B7887&lt;&gt;"BCC"),E7887&lt;&gt;"BASIC_OK"),"REVIEW","OK")</f>
        <v>OK</v>
      </c>
    </row>
    <row r="7888">
      <c r="A7888" s="5" t="s">
        <v>307</v>
      </c>
      <c r="B7888" s="5" t="s">
        <v>65</v>
      </c>
      <c r="C7888" s="5" t="s">
        <v>3111</v>
      </c>
      <c r="D7888" s="6" t="str">
        <f t="shared" si="1"/>
        <v>person2887@demo.invalid</v>
      </c>
      <c r="E7888" s="6" t="str">
        <f t="shared" si="2"/>
        <v>BASIC_OK</v>
      </c>
      <c r="F7888" s="6" t="str">
        <f>IF(E7888&lt;&gt;"BASIC_OK","REVIEW",IF(RIGHT(D7888,LEN(LOWER(TRIM('Audit summary'!$B$16)))+1)="@"&amp;LOWER(TRIM('Audit summary'!$B$16)),"INTERNAL","EXTERNAL"))</f>
        <v>INTERNAL</v>
      </c>
      <c r="G7888" s="6">
        <f t="shared" si="3"/>
        <v>0</v>
      </c>
      <c r="H7888" s="6">
        <f t="shared" si="4"/>
        <v>1</v>
      </c>
      <c r="I7888" s="6" t="str">
        <f>IF(OR(A7888="",COUNTIF('Message audit'!$A$2:$A$201,A7888)=0,AND(B7888&lt;&gt;"To",B7888&lt;&gt;"CC",B7888&lt;&gt;"BCC"),E7888&lt;&gt;"BASIC_OK"),"REVIEW","OK")</f>
        <v>OK</v>
      </c>
    </row>
    <row r="7889">
      <c r="A7889" s="5" t="s">
        <v>307</v>
      </c>
      <c r="B7889" s="5" t="s">
        <v>21</v>
      </c>
      <c r="C7889" s="5" t="s">
        <v>3112</v>
      </c>
      <c r="D7889" s="6" t="str">
        <f t="shared" si="1"/>
        <v>person2888@demo.invalid</v>
      </c>
      <c r="E7889" s="6" t="str">
        <f t="shared" si="2"/>
        <v>BASIC_OK</v>
      </c>
      <c r="F7889" s="6" t="str">
        <f>IF(E7889&lt;&gt;"BASIC_OK","REVIEW",IF(RIGHT(D7889,LEN(LOWER(TRIM('Audit summary'!$B$16)))+1)="@"&amp;LOWER(TRIM('Audit summary'!$B$16)),"INTERNAL","EXTERNAL"))</f>
        <v>INTERNAL</v>
      </c>
      <c r="G7889" s="6">
        <f t="shared" si="3"/>
        <v>0</v>
      </c>
      <c r="H7889" s="6">
        <f t="shared" si="4"/>
        <v>1</v>
      </c>
      <c r="I7889" s="6" t="str">
        <f>IF(OR(A7889="",COUNTIF('Message audit'!$A$2:$A$201,A7889)=0,AND(B7889&lt;&gt;"To",B7889&lt;&gt;"CC",B7889&lt;&gt;"BCC"),E7889&lt;&gt;"BASIC_OK"),"REVIEW","OK")</f>
        <v>OK</v>
      </c>
    </row>
    <row r="7890">
      <c r="A7890" s="5" t="s">
        <v>307</v>
      </c>
      <c r="B7890" s="5" t="s">
        <v>50</v>
      </c>
      <c r="C7890" s="5" t="s">
        <v>3113</v>
      </c>
      <c r="D7890" s="6" t="str">
        <f t="shared" si="1"/>
        <v>person2889@demo.invalid</v>
      </c>
      <c r="E7890" s="6" t="str">
        <f t="shared" si="2"/>
        <v>BASIC_OK</v>
      </c>
      <c r="F7890" s="6" t="str">
        <f>IF(E7890&lt;&gt;"BASIC_OK","REVIEW",IF(RIGHT(D7890,LEN(LOWER(TRIM('Audit summary'!$B$16)))+1)="@"&amp;LOWER(TRIM('Audit summary'!$B$16)),"INTERNAL","EXTERNAL"))</f>
        <v>INTERNAL</v>
      </c>
      <c r="G7890" s="6">
        <f t="shared" si="3"/>
        <v>0</v>
      </c>
      <c r="H7890" s="6">
        <f t="shared" si="4"/>
        <v>1</v>
      </c>
      <c r="I7890" s="6" t="str">
        <f>IF(OR(A7890="",COUNTIF('Message audit'!$A$2:$A$201,A7890)=0,AND(B7890&lt;&gt;"To",B7890&lt;&gt;"CC",B7890&lt;&gt;"BCC"),E7890&lt;&gt;"BASIC_OK"),"REVIEW","OK")</f>
        <v>OK</v>
      </c>
    </row>
    <row r="7891">
      <c r="A7891" s="5" t="s">
        <v>307</v>
      </c>
      <c r="B7891" s="5" t="s">
        <v>65</v>
      </c>
      <c r="C7891" s="5" t="s">
        <v>3114</v>
      </c>
      <c r="D7891" s="6" t="str">
        <f t="shared" si="1"/>
        <v>person2890@example.org</v>
      </c>
      <c r="E7891" s="6" t="str">
        <f t="shared" si="2"/>
        <v>BASIC_OK</v>
      </c>
      <c r="F7891" s="6" t="str">
        <f>IF(E7891&lt;&gt;"BASIC_OK","REVIEW",IF(RIGHT(D7891,LEN(LOWER(TRIM('Audit summary'!$B$16)))+1)="@"&amp;LOWER(TRIM('Audit summary'!$B$16)),"INTERNAL","EXTERNAL"))</f>
        <v>EXTERNAL</v>
      </c>
      <c r="G7891" s="6">
        <f t="shared" si="3"/>
        <v>0</v>
      </c>
      <c r="H7891" s="6">
        <f t="shared" si="4"/>
        <v>1</v>
      </c>
      <c r="I7891" s="6" t="str">
        <f>IF(OR(A7891="",COUNTIF('Message audit'!$A$2:$A$201,A7891)=0,AND(B7891&lt;&gt;"To",B7891&lt;&gt;"CC",B7891&lt;&gt;"BCC"),E7891&lt;&gt;"BASIC_OK"),"REVIEW","OK")</f>
        <v>OK</v>
      </c>
    </row>
    <row r="7892">
      <c r="A7892" s="5" t="s">
        <v>307</v>
      </c>
      <c r="B7892" s="5" t="s">
        <v>21</v>
      </c>
      <c r="C7892" s="5" t="s">
        <v>3115</v>
      </c>
      <c r="D7892" s="6" t="str">
        <f t="shared" si="1"/>
        <v>person2891@demo.invalid</v>
      </c>
      <c r="E7892" s="6" t="str">
        <f t="shared" si="2"/>
        <v>BASIC_OK</v>
      </c>
      <c r="F7892" s="6" t="str">
        <f>IF(E7892&lt;&gt;"BASIC_OK","REVIEW",IF(RIGHT(D7892,LEN(LOWER(TRIM('Audit summary'!$B$16)))+1)="@"&amp;LOWER(TRIM('Audit summary'!$B$16)),"INTERNAL","EXTERNAL"))</f>
        <v>INTERNAL</v>
      </c>
      <c r="G7892" s="6">
        <f t="shared" si="3"/>
        <v>0</v>
      </c>
      <c r="H7892" s="6">
        <f t="shared" si="4"/>
        <v>1</v>
      </c>
      <c r="I7892" s="6" t="str">
        <f>IF(OR(A7892="",COUNTIF('Message audit'!$A$2:$A$201,A7892)=0,AND(B7892&lt;&gt;"To",B7892&lt;&gt;"CC",B7892&lt;&gt;"BCC"),E7892&lt;&gt;"BASIC_OK"),"REVIEW","OK")</f>
        <v>OK</v>
      </c>
    </row>
    <row r="7893">
      <c r="A7893" s="5" t="s">
        <v>307</v>
      </c>
      <c r="B7893" s="5" t="s">
        <v>50</v>
      </c>
      <c r="C7893" s="5" t="s">
        <v>3116</v>
      </c>
      <c r="D7893" s="6" t="str">
        <f t="shared" si="1"/>
        <v>person2892@demo.invalid</v>
      </c>
      <c r="E7893" s="6" t="str">
        <f t="shared" si="2"/>
        <v>BASIC_OK</v>
      </c>
      <c r="F7893" s="6" t="str">
        <f>IF(E7893&lt;&gt;"BASIC_OK","REVIEW",IF(RIGHT(D7893,LEN(LOWER(TRIM('Audit summary'!$B$16)))+1)="@"&amp;LOWER(TRIM('Audit summary'!$B$16)),"INTERNAL","EXTERNAL"))</f>
        <v>INTERNAL</v>
      </c>
      <c r="G7893" s="6">
        <f t="shared" si="3"/>
        <v>0</v>
      </c>
      <c r="H7893" s="6">
        <f t="shared" si="4"/>
        <v>1</v>
      </c>
      <c r="I7893" s="6" t="str">
        <f>IF(OR(A7893="",COUNTIF('Message audit'!$A$2:$A$201,A7893)=0,AND(B7893&lt;&gt;"To",B7893&lt;&gt;"CC",B7893&lt;&gt;"BCC"),E7893&lt;&gt;"BASIC_OK"),"REVIEW","OK")</f>
        <v>OK</v>
      </c>
    </row>
    <row r="7894">
      <c r="A7894" s="5" t="s">
        <v>307</v>
      </c>
      <c r="B7894" s="5" t="s">
        <v>65</v>
      </c>
      <c r="C7894" s="5" t="s">
        <v>3117</v>
      </c>
      <c r="D7894" s="6" t="str">
        <f t="shared" si="1"/>
        <v>person2893@demo.invalid</v>
      </c>
      <c r="E7894" s="6" t="str">
        <f t="shared" si="2"/>
        <v>BASIC_OK</v>
      </c>
      <c r="F7894" s="6" t="str">
        <f>IF(E7894&lt;&gt;"BASIC_OK","REVIEW",IF(RIGHT(D7894,LEN(LOWER(TRIM('Audit summary'!$B$16)))+1)="@"&amp;LOWER(TRIM('Audit summary'!$B$16)),"INTERNAL","EXTERNAL"))</f>
        <v>INTERNAL</v>
      </c>
      <c r="G7894" s="6">
        <f t="shared" si="3"/>
        <v>0</v>
      </c>
      <c r="H7894" s="6">
        <f t="shared" si="4"/>
        <v>1</v>
      </c>
      <c r="I7894" s="6" t="str">
        <f>IF(OR(A7894="",COUNTIF('Message audit'!$A$2:$A$201,A7894)=0,AND(B7894&lt;&gt;"To",B7894&lt;&gt;"CC",B7894&lt;&gt;"BCC"),E7894&lt;&gt;"BASIC_OK"),"REVIEW","OK")</f>
        <v>OK</v>
      </c>
    </row>
    <row r="7895">
      <c r="A7895" s="5" t="s">
        <v>307</v>
      </c>
      <c r="B7895" s="5" t="s">
        <v>21</v>
      </c>
      <c r="C7895" s="5" t="s">
        <v>3118</v>
      </c>
      <c r="D7895" s="6" t="str">
        <f t="shared" si="1"/>
        <v>person2894@demo.invalid</v>
      </c>
      <c r="E7895" s="6" t="str">
        <f t="shared" si="2"/>
        <v>BASIC_OK</v>
      </c>
      <c r="F7895" s="6" t="str">
        <f>IF(E7895&lt;&gt;"BASIC_OK","REVIEW",IF(RIGHT(D7895,LEN(LOWER(TRIM('Audit summary'!$B$16)))+1)="@"&amp;LOWER(TRIM('Audit summary'!$B$16)),"INTERNAL","EXTERNAL"))</f>
        <v>INTERNAL</v>
      </c>
      <c r="G7895" s="6">
        <f t="shared" si="3"/>
        <v>0</v>
      </c>
      <c r="H7895" s="6">
        <f t="shared" si="4"/>
        <v>1</v>
      </c>
      <c r="I7895" s="6" t="str">
        <f>IF(OR(A7895="",COUNTIF('Message audit'!$A$2:$A$201,A7895)=0,AND(B7895&lt;&gt;"To",B7895&lt;&gt;"CC",B7895&lt;&gt;"BCC"),E7895&lt;&gt;"BASIC_OK"),"REVIEW","OK")</f>
        <v>OK</v>
      </c>
    </row>
    <row r="7896">
      <c r="A7896" s="5" t="s">
        <v>307</v>
      </c>
      <c r="B7896" s="5" t="s">
        <v>50</v>
      </c>
      <c r="C7896" s="5" t="s">
        <v>3119</v>
      </c>
      <c r="D7896" s="6" t="str">
        <f t="shared" si="1"/>
        <v>person2895@example.org</v>
      </c>
      <c r="E7896" s="6" t="str">
        <f t="shared" si="2"/>
        <v>BASIC_OK</v>
      </c>
      <c r="F7896" s="6" t="str">
        <f>IF(E7896&lt;&gt;"BASIC_OK","REVIEW",IF(RIGHT(D7896,LEN(LOWER(TRIM('Audit summary'!$B$16)))+1)="@"&amp;LOWER(TRIM('Audit summary'!$B$16)),"INTERNAL","EXTERNAL"))</f>
        <v>EXTERNAL</v>
      </c>
      <c r="G7896" s="6">
        <f t="shared" si="3"/>
        <v>0</v>
      </c>
      <c r="H7896" s="6">
        <f t="shared" si="4"/>
        <v>1</v>
      </c>
      <c r="I7896" s="6" t="str">
        <f>IF(OR(A7896="",COUNTIF('Message audit'!$A$2:$A$201,A7896)=0,AND(B7896&lt;&gt;"To",B7896&lt;&gt;"CC",B7896&lt;&gt;"BCC"),E7896&lt;&gt;"BASIC_OK"),"REVIEW","OK")</f>
        <v>OK</v>
      </c>
    </row>
    <row r="7897">
      <c r="A7897" s="5" t="s">
        <v>307</v>
      </c>
      <c r="B7897" s="5" t="s">
        <v>65</v>
      </c>
      <c r="C7897" s="5" t="s">
        <v>3120</v>
      </c>
      <c r="D7897" s="6" t="str">
        <f t="shared" si="1"/>
        <v>person2896@demo.invalid</v>
      </c>
      <c r="E7897" s="6" t="str">
        <f t="shared" si="2"/>
        <v>BASIC_OK</v>
      </c>
      <c r="F7897" s="6" t="str">
        <f>IF(E7897&lt;&gt;"BASIC_OK","REVIEW",IF(RIGHT(D7897,LEN(LOWER(TRIM('Audit summary'!$B$16)))+1)="@"&amp;LOWER(TRIM('Audit summary'!$B$16)),"INTERNAL","EXTERNAL"))</f>
        <v>INTERNAL</v>
      </c>
      <c r="G7897" s="6">
        <f t="shared" si="3"/>
        <v>0</v>
      </c>
      <c r="H7897" s="6">
        <f t="shared" si="4"/>
        <v>1</v>
      </c>
      <c r="I7897" s="6" t="str">
        <f>IF(OR(A7897="",COUNTIF('Message audit'!$A$2:$A$201,A7897)=0,AND(B7897&lt;&gt;"To",B7897&lt;&gt;"CC",B7897&lt;&gt;"BCC"),E7897&lt;&gt;"BASIC_OK"),"REVIEW","OK")</f>
        <v>OK</v>
      </c>
    </row>
    <row r="7898">
      <c r="A7898" s="5" t="s">
        <v>307</v>
      </c>
      <c r="B7898" s="5" t="s">
        <v>21</v>
      </c>
      <c r="C7898" s="5" t="s">
        <v>3121</v>
      </c>
      <c r="D7898" s="6" t="str">
        <f t="shared" si="1"/>
        <v>person2897@demo.invalid</v>
      </c>
      <c r="E7898" s="6" t="str">
        <f t="shared" si="2"/>
        <v>BASIC_OK</v>
      </c>
      <c r="F7898" s="6" t="str">
        <f>IF(E7898&lt;&gt;"BASIC_OK","REVIEW",IF(RIGHT(D7898,LEN(LOWER(TRIM('Audit summary'!$B$16)))+1)="@"&amp;LOWER(TRIM('Audit summary'!$B$16)),"INTERNAL","EXTERNAL"))</f>
        <v>INTERNAL</v>
      </c>
      <c r="G7898" s="6">
        <f t="shared" si="3"/>
        <v>0</v>
      </c>
      <c r="H7898" s="6">
        <f t="shared" si="4"/>
        <v>1</v>
      </c>
      <c r="I7898" s="6" t="str">
        <f>IF(OR(A7898="",COUNTIF('Message audit'!$A$2:$A$201,A7898)=0,AND(B7898&lt;&gt;"To",B7898&lt;&gt;"CC",B7898&lt;&gt;"BCC"),E7898&lt;&gt;"BASIC_OK"),"REVIEW","OK")</f>
        <v>OK</v>
      </c>
    </row>
    <row r="7899">
      <c r="A7899" s="5" t="s">
        <v>307</v>
      </c>
      <c r="B7899" s="5" t="s">
        <v>50</v>
      </c>
      <c r="C7899" s="5" t="s">
        <v>3122</v>
      </c>
      <c r="D7899" s="6" t="str">
        <f t="shared" si="1"/>
        <v>person2898@demo.invalid</v>
      </c>
      <c r="E7899" s="6" t="str">
        <f t="shared" si="2"/>
        <v>BASIC_OK</v>
      </c>
      <c r="F7899" s="6" t="str">
        <f>IF(E7899&lt;&gt;"BASIC_OK","REVIEW",IF(RIGHT(D7899,LEN(LOWER(TRIM('Audit summary'!$B$16)))+1)="@"&amp;LOWER(TRIM('Audit summary'!$B$16)),"INTERNAL","EXTERNAL"))</f>
        <v>INTERNAL</v>
      </c>
      <c r="G7899" s="6">
        <f t="shared" si="3"/>
        <v>0</v>
      </c>
      <c r="H7899" s="6">
        <f t="shared" si="4"/>
        <v>1</v>
      </c>
      <c r="I7899" s="6" t="str">
        <f>IF(OR(A7899="",COUNTIF('Message audit'!$A$2:$A$201,A7899)=0,AND(B7899&lt;&gt;"To",B7899&lt;&gt;"CC",B7899&lt;&gt;"BCC"),E7899&lt;&gt;"BASIC_OK"),"REVIEW","OK")</f>
        <v>OK</v>
      </c>
    </row>
    <row r="7900">
      <c r="A7900" s="5" t="s">
        <v>307</v>
      </c>
      <c r="B7900" s="5" t="s">
        <v>65</v>
      </c>
      <c r="C7900" s="5" t="s">
        <v>3123</v>
      </c>
      <c r="D7900" s="6" t="str">
        <f t="shared" si="1"/>
        <v>person2899@demo.invalid</v>
      </c>
      <c r="E7900" s="6" t="str">
        <f t="shared" si="2"/>
        <v>BASIC_OK</v>
      </c>
      <c r="F7900" s="6" t="str">
        <f>IF(E7900&lt;&gt;"BASIC_OK","REVIEW",IF(RIGHT(D7900,LEN(LOWER(TRIM('Audit summary'!$B$16)))+1)="@"&amp;LOWER(TRIM('Audit summary'!$B$16)),"INTERNAL","EXTERNAL"))</f>
        <v>INTERNAL</v>
      </c>
      <c r="G7900" s="6">
        <f t="shared" si="3"/>
        <v>0</v>
      </c>
      <c r="H7900" s="6">
        <f t="shared" si="4"/>
        <v>1</v>
      </c>
      <c r="I7900" s="6" t="str">
        <f>IF(OR(A7900="",COUNTIF('Message audit'!$A$2:$A$201,A7900)=0,AND(B7900&lt;&gt;"To",B7900&lt;&gt;"CC",B7900&lt;&gt;"BCC"),E7900&lt;&gt;"BASIC_OK"),"REVIEW","OK")</f>
        <v>OK</v>
      </c>
    </row>
    <row r="7901">
      <c r="A7901" s="5" t="s">
        <v>307</v>
      </c>
      <c r="B7901" s="5" t="s">
        <v>21</v>
      </c>
      <c r="D7901" s="6" t="str">
        <f t="shared" si="1"/>
        <v/>
      </c>
      <c r="E7901" s="6" t="str">
        <f t="shared" si="2"/>
        <v>MISSING</v>
      </c>
      <c r="F7901" s="6" t="str">
        <f>IF(E7901&lt;&gt;"BASIC_OK","REVIEW",IF(RIGHT(D7901,LEN(LOWER(TRIM('Audit summary'!$B$16)))+1)="@"&amp;LOWER(TRIM('Audit summary'!$B$16)),"INTERNAL","EXTERNAL"))</f>
        <v>REVIEW</v>
      </c>
      <c r="G7901" s="6">
        <f t="shared" si="3"/>
        <v>0</v>
      </c>
      <c r="H7901" s="6">
        <f t="shared" si="4"/>
        <v>0</v>
      </c>
      <c r="I7901" s="6" t="str">
        <f>IF(OR(A7901="",COUNTIF('Message audit'!$A$2:$A$201,A7901)=0,AND(B7901&lt;&gt;"To",B7901&lt;&gt;"CC",B7901&lt;&gt;"BCC"),E7901&lt;&gt;"BASIC_OK"),"REVIEW","OK")</f>
        <v>REVIEW</v>
      </c>
    </row>
    <row r="7902">
      <c r="A7902" s="5" t="s">
        <v>307</v>
      </c>
      <c r="B7902" s="5" t="s">
        <v>50</v>
      </c>
      <c r="C7902" s="5" t="s">
        <v>3124</v>
      </c>
      <c r="D7902" s="6" t="str">
        <f t="shared" si="1"/>
        <v>broken-2901</v>
      </c>
      <c r="E7902" s="6" t="str">
        <f t="shared" si="2"/>
        <v>REVIEW</v>
      </c>
      <c r="F7902" s="6" t="str">
        <f>IF(E7902&lt;&gt;"BASIC_OK","REVIEW",IF(RIGHT(D7902,LEN(LOWER(TRIM('Audit summary'!$B$16)))+1)="@"&amp;LOWER(TRIM('Audit summary'!$B$16)),"INTERNAL","EXTERNAL"))</f>
        <v>REVIEW</v>
      </c>
      <c r="G7902" s="6">
        <f t="shared" si="3"/>
        <v>0</v>
      </c>
      <c r="H7902" s="6">
        <f t="shared" si="4"/>
        <v>0</v>
      </c>
      <c r="I7902" s="6" t="str">
        <f>IF(OR(A7902="",COUNTIF('Message audit'!$A$2:$A$201,A7902)=0,AND(B7902&lt;&gt;"To",B7902&lt;&gt;"CC",B7902&lt;&gt;"BCC"),E7902&lt;&gt;"BASIC_OK"),"REVIEW","OK")</f>
        <v>REVIEW</v>
      </c>
    </row>
    <row r="7903">
      <c r="A7903" s="5" t="s">
        <v>309</v>
      </c>
      <c r="B7903" s="5" t="s">
        <v>65</v>
      </c>
      <c r="C7903" s="5" t="s">
        <v>3125</v>
      </c>
      <c r="D7903" s="6" t="str">
        <f t="shared" si="1"/>
        <v>person2902@demo.invalid</v>
      </c>
      <c r="E7903" s="6" t="str">
        <f t="shared" si="2"/>
        <v>BASIC_OK</v>
      </c>
      <c r="F7903" s="6" t="str">
        <f>IF(E7903&lt;&gt;"BASIC_OK","REVIEW",IF(RIGHT(D7903,LEN(LOWER(TRIM('Audit summary'!$B$16)))+1)="@"&amp;LOWER(TRIM('Audit summary'!$B$16)),"INTERNAL","EXTERNAL"))</f>
        <v>INTERNAL</v>
      </c>
      <c r="G7903" s="6">
        <f t="shared" si="3"/>
        <v>0</v>
      </c>
      <c r="H7903" s="6">
        <f t="shared" si="4"/>
        <v>1</v>
      </c>
      <c r="I7903" s="6" t="str">
        <f>IF(OR(A7903="",COUNTIF('Message audit'!$A$2:$A$201,A7903)=0,AND(B7903&lt;&gt;"To",B7903&lt;&gt;"CC",B7903&lt;&gt;"BCC"),E7903&lt;&gt;"BASIC_OK"),"REVIEW","OK")</f>
        <v>OK</v>
      </c>
    </row>
    <row r="7904">
      <c r="A7904" s="5" t="s">
        <v>309</v>
      </c>
      <c r="B7904" s="5" t="s">
        <v>21</v>
      </c>
      <c r="C7904" s="5" t="s">
        <v>3126</v>
      </c>
      <c r="D7904" s="6" t="str">
        <f t="shared" si="1"/>
        <v>person2903@demo.invalid</v>
      </c>
      <c r="E7904" s="6" t="str">
        <f t="shared" si="2"/>
        <v>BASIC_OK</v>
      </c>
      <c r="F7904" s="6" t="str">
        <f>IF(E7904&lt;&gt;"BASIC_OK","REVIEW",IF(RIGHT(D7904,LEN(LOWER(TRIM('Audit summary'!$B$16)))+1)="@"&amp;LOWER(TRIM('Audit summary'!$B$16)),"INTERNAL","EXTERNAL"))</f>
        <v>INTERNAL</v>
      </c>
      <c r="G7904" s="6">
        <f t="shared" si="3"/>
        <v>0</v>
      </c>
      <c r="H7904" s="6">
        <f t="shared" si="4"/>
        <v>1</v>
      </c>
      <c r="I7904" s="6" t="str">
        <f>IF(OR(A7904="",COUNTIF('Message audit'!$A$2:$A$201,A7904)=0,AND(B7904&lt;&gt;"To",B7904&lt;&gt;"CC",B7904&lt;&gt;"BCC"),E7904&lt;&gt;"BASIC_OK"),"REVIEW","OK")</f>
        <v>OK</v>
      </c>
    </row>
    <row r="7905">
      <c r="A7905" s="5" t="s">
        <v>309</v>
      </c>
      <c r="B7905" s="5" t="s">
        <v>50</v>
      </c>
      <c r="C7905" s="5" t="s">
        <v>3127</v>
      </c>
      <c r="D7905" s="6" t="str">
        <f t="shared" si="1"/>
        <v>person2904@demo.invalid</v>
      </c>
      <c r="E7905" s="6" t="str">
        <f t="shared" si="2"/>
        <v>BASIC_OK</v>
      </c>
      <c r="F7905" s="6" t="str">
        <f>IF(E7905&lt;&gt;"BASIC_OK","REVIEW",IF(RIGHT(D7905,LEN(LOWER(TRIM('Audit summary'!$B$16)))+1)="@"&amp;LOWER(TRIM('Audit summary'!$B$16)),"INTERNAL","EXTERNAL"))</f>
        <v>INTERNAL</v>
      </c>
      <c r="G7905" s="6">
        <f t="shared" si="3"/>
        <v>0</v>
      </c>
      <c r="H7905" s="6">
        <f t="shared" si="4"/>
        <v>1</v>
      </c>
      <c r="I7905" s="6" t="str">
        <f>IF(OR(A7905="",COUNTIF('Message audit'!$A$2:$A$201,A7905)=0,AND(B7905&lt;&gt;"To",B7905&lt;&gt;"CC",B7905&lt;&gt;"BCC"),E7905&lt;&gt;"BASIC_OK"),"REVIEW","OK")</f>
        <v>OK</v>
      </c>
    </row>
    <row r="7906">
      <c r="A7906" s="5" t="s">
        <v>309</v>
      </c>
      <c r="B7906" s="5" t="s">
        <v>65</v>
      </c>
      <c r="C7906" s="5" t="s">
        <v>3128</v>
      </c>
      <c r="D7906" s="6" t="str">
        <f t="shared" si="1"/>
        <v>person2905@example.org</v>
      </c>
      <c r="E7906" s="6" t="str">
        <f t="shared" si="2"/>
        <v>BASIC_OK</v>
      </c>
      <c r="F7906" s="6" t="str">
        <f>IF(E7906&lt;&gt;"BASIC_OK","REVIEW",IF(RIGHT(D7906,LEN(LOWER(TRIM('Audit summary'!$B$16)))+1)="@"&amp;LOWER(TRIM('Audit summary'!$B$16)),"INTERNAL","EXTERNAL"))</f>
        <v>EXTERNAL</v>
      </c>
      <c r="G7906" s="6">
        <f t="shared" si="3"/>
        <v>0</v>
      </c>
      <c r="H7906" s="6">
        <f t="shared" si="4"/>
        <v>1</v>
      </c>
      <c r="I7906" s="6" t="str">
        <f>IF(OR(A7906="",COUNTIF('Message audit'!$A$2:$A$201,A7906)=0,AND(B7906&lt;&gt;"To",B7906&lt;&gt;"CC",B7906&lt;&gt;"BCC"),E7906&lt;&gt;"BASIC_OK"),"REVIEW","OK")</f>
        <v>OK</v>
      </c>
    </row>
    <row r="7907">
      <c r="A7907" s="5" t="s">
        <v>309</v>
      </c>
      <c r="B7907" s="5" t="s">
        <v>21</v>
      </c>
      <c r="C7907" s="5" t="s">
        <v>3129</v>
      </c>
      <c r="D7907" s="6" t="str">
        <f t="shared" si="1"/>
        <v>person2906@demo.invalid</v>
      </c>
      <c r="E7907" s="6" t="str">
        <f t="shared" si="2"/>
        <v>BASIC_OK</v>
      </c>
      <c r="F7907" s="6" t="str">
        <f>IF(E7907&lt;&gt;"BASIC_OK","REVIEW",IF(RIGHT(D7907,LEN(LOWER(TRIM('Audit summary'!$B$16)))+1)="@"&amp;LOWER(TRIM('Audit summary'!$B$16)),"INTERNAL","EXTERNAL"))</f>
        <v>INTERNAL</v>
      </c>
      <c r="G7907" s="6">
        <f t="shared" si="3"/>
        <v>0</v>
      </c>
      <c r="H7907" s="6">
        <f t="shared" si="4"/>
        <v>1</v>
      </c>
      <c r="I7907" s="6" t="str">
        <f>IF(OR(A7907="",COUNTIF('Message audit'!$A$2:$A$201,A7907)=0,AND(B7907&lt;&gt;"To",B7907&lt;&gt;"CC",B7907&lt;&gt;"BCC"),E7907&lt;&gt;"BASIC_OK"),"REVIEW","OK")</f>
        <v>OK</v>
      </c>
    </row>
    <row r="7908">
      <c r="A7908" s="5" t="s">
        <v>309</v>
      </c>
      <c r="B7908" s="5" t="s">
        <v>50</v>
      </c>
      <c r="C7908" s="5" t="s">
        <v>3130</v>
      </c>
      <c r="D7908" s="6" t="str">
        <f t="shared" si="1"/>
        <v>person2907@demo.invalid</v>
      </c>
      <c r="E7908" s="6" t="str">
        <f t="shared" si="2"/>
        <v>BASIC_OK</v>
      </c>
      <c r="F7908" s="6" t="str">
        <f>IF(E7908&lt;&gt;"BASIC_OK","REVIEW",IF(RIGHT(D7908,LEN(LOWER(TRIM('Audit summary'!$B$16)))+1)="@"&amp;LOWER(TRIM('Audit summary'!$B$16)),"INTERNAL","EXTERNAL"))</f>
        <v>INTERNAL</v>
      </c>
      <c r="G7908" s="6">
        <f t="shared" si="3"/>
        <v>0</v>
      </c>
      <c r="H7908" s="6">
        <f t="shared" si="4"/>
        <v>1</v>
      </c>
      <c r="I7908" s="6" t="str">
        <f>IF(OR(A7908="",COUNTIF('Message audit'!$A$2:$A$201,A7908)=0,AND(B7908&lt;&gt;"To",B7908&lt;&gt;"CC",B7908&lt;&gt;"BCC"),E7908&lt;&gt;"BASIC_OK"),"REVIEW","OK")</f>
        <v>OK</v>
      </c>
    </row>
    <row r="7909">
      <c r="A7909" s="5" t="s">
        <v>309</v>
      </c>
      <c r="B7909" s="5" t="s">
        <v>65</v>
      </c>
      <c r="C7909" s="5" t="s">
        <v>3131</v>
      </c>
      <c r="D7909" s="6" t="str">
        <f t="shared" si="1"/>
        <v>person2908@demo.invalid</v>
      </c>
      <c r="E7909" s="6" t="str">
        <f t="shared" si="2"/>
        <v>BASIC_OK</v>
      </c>
      <c r="F7909" s="6" t="str">
        <f>IF(E7909&lt;&gt;"BASIC_OK","REVIEW",IF(RIGHT(D7909,LEN(LOWER(TRIM('Audit summary'!$B$16)))+1)="@"&amp;LOWER(TRIM('Audit summary'!$B$16)),"INTERNAL","EXTERNAL"))</f>
        <v>INTERNAL</v>
      </c>
      <c r="G7909" s="6">
        <f t="shared" si="3"/>
        <v>0</v>
      </c>
      <c r="H7909" s="6">
        <f t="shared" si="4"/>
        <v>1</v>
      </c>
      <c r="I7909" s="6" t="str">
        <f>IF(OR(A7909="",COUNTIF('Message audit'!$A$2:$A$201,A7909)=0,AND(B7909&lt;&gt;"To",B7909&lt;&gt;"CC",B7909&lt;&gt;"BCC"),E7909&lt;&gt;"BASIC_OK"),"REVIEW","OK")</f>
        <v>OK</v>
      </c>
    </row>
    <row r="7910">
      <c r="A7910" s="5" t="s">
        <v>309</v>
      </c>
      <c r="B7910" s="5" t="s">
        <v>21</v>
      </c>
      <c r="C7910" s="5" t="s">
        <v>3132</v>
      </c>
      <c r="D7910" s="6" t="str">
        <f t="shared" si="1"/>
        <v>person2909@demo.invalid</v>
      </c>
      <c r="E7910" s="6" t="str">
        <f t="shared" si="2"/>
        <v>BASIC_OK</v>
      </c>
      <c r="F7910" s="6" t="str">
        <f>IF(E7910&lt;&gt;"BASIC_OK","REVIEW",IF(RIGHT(D7910,LEN(LOWER(TRIM('Audit summary'!$B$16)))+1)="@"&amp;LOWER(TRIM('Audit summary'!$B$16)),"INTERNAL","EXTERNAL"))</f>
        <v>INTERNAL</v>
      </c>
      <c r="G7910" s="6">
        <f t="shared" si="3"/>
        <v>0</v>
      </c>
      <c r="H7910" s="6">
        <f t="shared" si="4"/>
        <v>1</v>
      </c>
      <c r="I7910" s="6" t="str">
        <f>IF(OR(A7910="",COUNTIF('Message audit'!$A$2:$A$201,A7910)=0,AND(B7910&lt;&gt;"To",B7910&lt;&gt;"CC",B7910&lt;&gt;"BCC"),E7910&lt;&gt;"BASIC_OK"),"REVIEW","OK")</f>
        <v>OK</v>
      </c>
    </row>
    <row r="7911">
      <c r="A7911" s="5" t="s">
        <v>309</v>
      </c>
      <c r="B7911" s="5" t="s">
        <v>50</v>
      </c>
      <c r="C7911" s="5" t="s">
        <v>3133</v>
      </c>
      <c r="D7911" s="6" t="str">
        <f t="shared" si="1"/>
        <v>person2910@example.org</v>
      </c>
      <c r="E7911" s="6" t="str">
        <f t="shared" si="2"/>
        <v>BASIC_OK</v>
      </c>
      <c r="F7911" s="6" t="str">
        <f>IF(E7911&lt;&gt;"BASIC_OK","REVIEW",IF(RIGHT(D7911,LEN(LOWER(TRIM('Audit summary'!$B$16)))+1)="@"&amp;LOWER(TRIM('Audit summary'!$B$16)),"INTERNAL","EXTERNAL"))</f>
        <v>EXTERNAL</v>
      </c>
      <c r="G7911" s="6">
        <f t="shared" si="3"/>
        <v>0</v>
      </c>
      <c r="H7911" s="6">
        <f t="shared" si="4"/>
        <v>1</v>
      </c>
      <c r="I7911" s="6" t="str">
        <f>IF(OR(A7911="",COUNTIF('Message audit'!$A$2:$A$201,A7911)=0,AND(B7911&lt;&gt;"To",B7911&lt;&gt;"CC",B7911&lt;&gt;"BCC"),E7911&lt;&gt;"BASIC_OK"),"REVIEW","OK")</f>
        <v>OK</v>
      </c>
    </row>
    <row r="7912">
      <c r="A7912" s="5" t="s">
        <v>309</v>
      </c>
      <c r="B7912" s="5" t="s">
        <v>65</v>
      </c>
      <c r="C7912" s="5" t="s">
        <v>3134</v>
      </c>
      <c r="D7912" s="6" t="str">
        <f t="shared" si="1"/>
        <v>person2911@demo.invalid</v>
      </c>
      <c r="E7912" s="6" t="str">
        <f t="shared" si="2"/>
        <v>BASIC_OK</v>
      </c>
      <c r="F7912" s="6" t="str">
        <f>IF(E7912&lt;&gt;"BASIC_OK","REVIEW",IF(RIGHT(D7912,LEN(LOWER(TRIM('Audit summary'!$B$16)))+1)="@"&amp;LOWER(TRIM('Audit summary'!$B$16)),"INTERNAL","EXTERNAL"))</f>
        <v>INTERNAL</v>
      </c>
      <c r="G7912" s="6">
        <f t="shared" si="3"/>
        <v>0</v>
      </c>
      <c r="H7912" s="6">
        <f t="shared" si="4"/>
        <v>1</v>
      </c>
      <c r="I7912" s="6" t="str">
        <f>IF(OR(A7912="",COUNTIF('Message audit'!$A$2:$A$201,A7912)=0,AND(B7912&lt;&gt;"To",B7912&lt;&gt;"CC",B7912&lt;&gt;"BCC"),E7912&lt;&gt;"BASIC_OK"),"REVIEW","OK")</f>
        <v>OK</v>
      </c>
    </row>
    <row r="7913">
      <c r="A7913" s="5" t="s">
        <v>309</v>
      </c>
      <c r="B7913" s="5" t="s">
        <v>21</v>
      </c>
      <c r="C7913" s="5" t="s">
        <v>3135</v>
      </c>
      <c r="D7913" s="6" t="str">
        <f t="shared" si="1"/>
        <v>person2912@demo.invalid</v>
      </c>
      <c r="E7913" s="6" t="str">
        <f t="shared" si="2"/>
        <v>BASIC_OK</v>
      </c>
      <c r="F7913" s="6" t="str">
        <f>IF(E7913&lt;&gt;"BASIC_OK","REVIEW",IF(RIGHT(D7913,LEN(LOWER(TRIM('Audit summary'!$B$16)))+1)="@"&amp;LOWER(TRIM('Audit summary'!$B$16)),"INTERNAL","EXTERNAL"))</f>
        <v>INTERNAL</v>
      </c>
      <c r="G7913" s="6">
        <f t="shared" si="3"/>
        <v>0</v>
      </c>
      <c r="H7913" s="6">
        <f t="shared" si="4"/>
        <v>1</v>
      </c>
      <c r="I7913" s="6" t="str">
        <f>IF(OR(A7913="",COUNTIF('Message audit'!$A$2:$A$201,A7913)=0,AND(B7913&lt;&gt;"To",B7913&lt;&gt;"CC",B7913&lt;&gt;"BCC"),E7913&lt;&gt;"BASIC_OK"),"REVIEW","OK")</f>
        <v>OK</v>
      </c>
    </row>
    <row r="7914">
      <c r="A7914" s="5" t="s">
        <v>309</v>
      </c>
      <c r="B7914" s="5" t="s">
        <v>50</v>
      </c>
      <c r="C7914" s="5" t="s">
        <v>3136</v>
      </c>
      <c r="D7914" s="6" t="str">
        <f t="shared" si="1"/>
        <v>person2913@demo.invalid</v>
      </c>
      <c r="E7914" s="6" t="str">
        <f t="shared" si="2"/>
        <v>BASIC_OK</v>
      </c>
      <c r="F7914" s="6" t="str">
        <f>IF(E7914&lt;&gt;"BASIC_OK","REVIEW",IF(RIGHT(D7914,LEN(LOWER(TRIM('Audit summary'!$B$16)))+1)="@"&amp;LOWER(TRIM('Audit summary'!$B$16)),"INTERNAL","EXTERNAL"))</f>
        <v>INTERNAL</v>
      </c>
      <c r="G7914" s="6">
        <f t="shared" si="3"/>
        <v>0</v>
      </c>
      <c r="H7914" s="6">
        <f t="shared" si="4"/>
        <v>1</v>
      </c>
      <c r="I7914" s="6" t="str">
        <f>IF(OR(A7914="",COUNTIF('Message audit'!$A$2:$A$201,A7914)=0,AND(B7914&lt;&gt;"To",B7914&lt;&gt;"CC",B7914&lt;&gt;"BCC"),E7914&lt;&gt;"BASIC_OK"),"REVIEW","OK")</f>
        <v>OK</v>
      </c>
    </row>
    <row r="7915">
      <c r="A7915" s="5" t="s">
        <v>309</v>
      </c>
      <c r="B7915" s="5" t="s">
        <v>65</v>
      </c>
      <c r="C7915" s="5" t="s">
        <v>3137</v>
      </c>
      <c r="D7915" s="6" t="str">
        <f t="shared" si="1"/>
        <v>person2914@demo.invalid</v>
      </c>
      <c r="E7915" s="6" t="str">
        <f t="shared" si="2"/>
        <v>BASIC_OK</v>
      </c>
      <c r="F7915" s="6" t="str">
        <f>IF(E7915&lt;&gt;"BASIC_OK","REVIEW",IF(RIGHT(D7915,LEN(LOWER(TRIM('Audit summary'!$B$16)))+1)="@"&amp;LOWER(TRIM('Audit summary'!$B$16)),"INTERNAL","EXTERNAL"))</f>
        <v>INTERNAL</v>
      </c>
      <c r="G7915" s="6">
        <f t="shared" si="3"/>
        <v>0</v>
      </c>
      <c r="H7915" s="6">
        <f t="shared" si="4"/>
        <v>1</v>
      </c>
      <c r="I7915" s="6" t="str">
        <f>IF(OR(A7915="",COUNTIF('Message audit'!$A$2:$A$201,A7915)=0,AND(B7915&lt;&gt;"To",B7915&lt;&gt;"CC",B7915&lt;&gt;"BCC"),E7915&lt;&gt;"BASIC_OK"),"REVIEW","OK")</f>
        <v>OK</v>
      </c>
    </row>
    <row r="7916">
      <c r="A7916" s="5" t="s">
        <v>309</v>
      </c>
      <c r="B7916" s="5" t="s">
        <v>21</v>
      </c>
      <c r="C7916" s="5" t="s">
        <v>3138</v>
      </c>
      <c r="D7916" s="6" t="str">
        <f t="shared" si="1"/>
        <v>person2915@example.org</v>
      </c>
      <c r="E7916" s="6" t="str">
        <f t="shared" si="2"/>
        <v>BASIC_OK</v>
      </c>
      <c r="F7916" s="6" t="str">
        <f>IF(E7916&lt;&gt;"BASIC_OK","REVIEW",IF(RIGHT(D7916,LEN(LOWER(TRIM('Audit summary'!$B$16)))+1)="@"&amp;LOWER(TRIM('Audit summary'!$B$16)),"INTERNAL","EXTERNAL"))</f>
        <v>EXTERNAL</v>
      </c>
      <c r="G7916" s="6">
        <f t="shared" si="3"/>
        <v>0</v>
      </c>
      <c r="H7916" s="6">
        <f t="shared" si="4"/>
        <v>1</v>
      </c>
      <c r="I7916" s="6" t="str">
        <f>IF(OR(A7916="",COUNTIF('Message audit'!$A$2:$A$201,A7916)=0,AND(B7916&lt;&gt;"To",B7916&lt;&gt;"CC",B7916&lt;&gt;"BCC"),E7916&lt;&gt;"BASIC_OK"),"REVIEW","OK")</f>
        <v>OK</v>
      </c>
    </row>
    <row r="7917">
      <c r="A7917" s="5" t="s">
        <v>309</v>
      </c>
      <c r="B7917" s="5" t="s">
        <v>50</v>
      </c>
      <c r="C7917" s="5" t="s">
        <v>3139</v>
      </c>
      <c r="D7917" s="6" t="str">
        <f t="shared" si="1"/>
        <v>person2916@demo.invalid</v>
      </c>
      <c r="E7917" s="6" t="str">
        <f t="shared" si="2"/>
        <v>BASIC_OK</v>
      </c>
      <c r="F7917" s="6" t="str">
        <f>IF(E7917&lt;&gt;"BASIC_OK","REVIEW",IF(RIGHT(D7917,LEN(LOWER(TRIM('Audit summary'!$B$16)))+1)="@"&amp;LOWER(TRIM('Audit summary'!$B$16)),"INTERNAL","EXTERNAL"))</f>
        <v>INTERNAL</v>
      </c>
      <c r="G7917" s="6">
        <f t="shared" si="3"/>
        <v>0</v>
      </c>
      <c r="H7917" s="6">
        <f t="shared" si="4"/>
        <v>1</v>
      </c>
      <c r="I7917" s="6" t="str">
        <f>IF(OR(A7917="",COUNTIF('Message audit'!$A$2:$A$201,A7917)=0,AND(B7917&lt;&gt;"To",B7917&lt;&gt;"CC",B7917&lt;&gt;"BCC"),E7917&lt;&gt;"BASIC_OK"),"REVIEW","OK")</f>
        <v>OK</v>
      </c>
    </row>
    <row r="7918">
      <c r="A7918" s="5" t="s">
        <v>309</v>
      </c>
      <c r="B7918" s="5" t="s">
        <v>65</v>
      </c>
      <c r="C7918" s="5" t="s">
        <v>3140</v>
      </c>
      <c r="D7918" s="6" t="str">
        <f t="shared" si="1"/>
        <v>person2917@demo.invalid</v>
      </c>
      <c r="E7918" s="6" t="str">
        <f t="shared" si="2"/>
        <v>BASIC_OK</v>
      </c>
      <c r="F7918" s="6" t="str">
        <f>IF(E7918&lt;&gt;"BASIC_OK","REVIEW",IF(RIGHT(D7918,LEN(LOWER(TRIM('Audit summary'!$B$16)))+1)="@"&amp;LOWER(TRIM('Audit summary'!$B$16)),"INTERNAL","EXTERNAL"))</f>
        <v>INTERNAL</v>
      </c>
      <c r="G7918" s="6">
        <f t="shared" si="3"/>
        <v>0</v>
      </c>
      <c r="H7918" s="6">
        <f t="shared" si="4"/>
        <v>1</v>
      </c>
      <c r="I7918" s="6" t="str">
        <f>IF(OR(A7918="",COUNTIF('Message audit'!$A$2:$A$201,A7918)=0,AND(B7918&lt;&gt;"To",B7918&lt;&gt;"CC",B7918&lt;&gt;"BCC"),E7918&lt;&gt;"BASIC_OK"),"REVIEW","OK")</f>
        <v>OK</v>
      </c>
    </row>
    <row r="7919">
      <c r="A7919" s="5" t="s">
        <v>309</v>
      </c>
      <c r="B7919" s="5" t="s">
        <v>21</v>
      </c>
      <c r="C7919" s="5" t="s">
        <v>3141</v>
      </c>
      <c r="D7919" s="6" t="str">
        <f t="shared" si="1"/>
        <v>person2918@demo.invalid</v>
      </c>
      <c r="E7919" s="6" t="str">
        <f t="shared" si="2"/>
        <v>BASIC_OK</v>
      </c>
      <c r="F7919" s="6" t="str">
        <f>IF(E7919&lt;&gt;"BASIC_OK","REVIEW",IF(RIGHT(D7919,LEN(LOWER(TRIM('Audit summary'!$B$16)))+1)="@"&amp;LOWER(TRIM('Audit summary'!$B$16)),"INTERNAL","EXTERNAL"))</f>
        <v>INTERNAL</v>
      </c>
      <c r="G7919" s="6">
        <f t="shared" si="3"/>
        <v>0</v>
      </c>
      <c r="H7919" s="6">
        <f t="shared" si="4"/>
        <v>1</v>
      </c>
      <c r="I7919" s="6" t="str">
        <f>IF(OR(A7919="",COUNTIF('Message audit'!$A$2:$A$201,A7919)=0,AND(B7919&lt;&gt;"To",B7919&lt;&gt;"CC",B7919&lt;&gt;"BCC"),E7919&lt;&gt;"BASIC_OK"),"REVIEW","OK")</f>
        <v>OK</v>
      </c>
    </row>
    <row r="7920">
      <c r="A7920" s="5" t="s">
        <v>309</v>
      </c>
      <c r="B7920" s="5" t="s">
        <v>50</v>
      </c>
      <c r="C7920" s="5" t="s">
        <v>3142</v>
      </c>
      <c r="D7920" s="6" t="str">
        <f t="shared" si="1"/>
        <v>person2919@demo.invalid</v>
      </c>
      <c r="E7920" s="6" t="str">
        <f t="shared" si="2"/>
        <v>BASIC_OK</v>
      </c>
      <c r="F7920" s="6" t="str">
        <f>IF(E7920&lt;&gt;"BASIC_OK","REVIEW",IF(RIGHT(D7920,LEN(LOWER(TRIM('Audit summary'!$B$16)))+1)="@"&amp;LOWER(TRIM('Audit summary'!$B$16)),"INTERNAL","EXTERNAL"))</f>
        <v>INTERNAL</v>
      </c>
      <c r="G7920" s="6">
        <f t="shared" si="3"/>
        <v>0</v>
      </c>
      <c r="H7920" s="6">
        <f t="shared" si="4"/>
        <v>1</v>
      </c>
      <c r="I7920" s="6" t="str">
        <f>IF(OR(A7920="",COUNTIF('Message audit'!$A$2:$A$201,A7920)=0,AND(B7920&lt;&gt;"To",B7920&lt;&gt;"CC",B7920&lt;&gt;"BCC"),E7920&lt;&gt;"BASIC_OK"),"REVIEW","OK")</f>
        <v>OK</v>
      </c>
    </row>
    <row r="7921">
      <c r="A7921" s="5" t="s">
        <v>309</v>
      </c>
      <c r="B7921" s="5" t="s">
        <v>65</v>
      </c>
      <c r="C7921" s="5" t="s">
        <v>3143</v>
      </c>
      <c r="D7921" s="6" t="str">
        <f t="shared" si="1"/>
        <v>person2920@example.org</v>
      </c>
      <c r="E7921" s="6" t="str">
        <f t="shared" si="2"/>
        <v>BASIC_OK</v>
      </c>
      <c r="F7921" s="6" t="str">
        <f>IF(E7921&lt;&gt;"BASIC_OK","REVIEW",IF(RIGHT(D7921,LEN(LOWER(TRIM('Audit summary'!$B$16)))+1)="@"&amp;LOWER(TRIM('Audit summary'!$B$16)),"INTERNAL","EXTERNAL"))</f>
        <v>EXTERNAL</v>
      </c>
      <c r="G7921" s="6">
        <f t="shared" si="3"/>
        <v>0</v>
      </c>
      <c r="H7921" s="6">
        <f t="shared" si="4"/>
        <v>1</v>
      </c>
      <c r="I7921" s="6" t="str">
        <f>IF(OR(A7921="",COUNTIF('Message audit'!$A$2:$A$201,A7921)=0,AND(B7921&lt;&gt;"To",B7921&lt;&gt;"CC",B7921&lt;&gt;"BCC"),E7921&lt;&gt;"BASIC_OK"),"REVIEW","OK")</f>
        <v>OK</v>
      </c>
    </row>
    <row r="7922">
      <c r="A7922" s="5" t="s">
        <v>309</v>
      </c>
      <c r="B7922" s="5" t="s">
        <v>21</v>
      </c>
      <c r="C7922" s="5" t="s">
        <v>3144</v>
      </c>
      <c r="D7922" s="6" t="str">
        <f t="shared" si="1"/>
        <v>person2921@demo.invalid</v>
      </c>
      <c r="E7922" s="6" t="str">
        <f t="shared" si="2"/>
        <v>BASIC_OK</v>
      </c>
      <c r="F7922" s="6" t="str">
        <f>IF(E7922&lt;&gt;"BASIC_OK","REVIEW",IF(RIGHT(D7922,LEN(LOWER(TRIM('Audit summary'!$B$16)))+1)="@"&amp;LOWER(TRIM('Audit summary'!$B$16)),"INTERNAL","EXTERNAL"))</f>
        <v>INTERNAL</v>
      </c>
      <c r="G7922" s="6">
        <f t="shared" si="3"/>
        <v>0</v>
      </c>
      <c r="H7922" s="6">
        <f t="shared" si="4"/>
        <v>1</v>
      </c>
      <c r="I7922" s="6" t="str">
        <f>IF(OR(A7922="",COUNTIF('Message audit'!$A$2:$A$201,A7922)=0,AND(B7922&lt;&gt;"To",B7922&lt;&gt;"CC",B7922&lt;&gt;"BCC"),E7922&lt;&gt;"BASIC_OK"),"REVIEW","OK")</f>
        <v>OK</v>
      </c>
    </row>
    <row r="7923">
      <c r="A7923" s="5" t="s">
        <v>309</v>
      </c>
      <c r="B7923" s="5" t="s">
        <v>50</v>
      </c>
      <c r="C7923" s="5" t="s">
        <v>3145</v>
      </c>
      <c r="D7923" s="6" t="str">
        <f t="shared" si="1"/>
        <v>person2922@demo.invalid</v>
      </c>
      <c r="E7923" s="6" t="str">
        <f t="shared" si="2"/>
        <v>BASIC_OK</v>
      </c>
      <c r="F7923" s="6" t="str">
        <f>IF(E7923&lt;&gt;"BASIC_OK","REVIEW",IF(RIGHT(D7923,LEN(LOWER(TRIM('Audit summary'!$B$16)))+1)="@"&amp;LOWER(TRIM('Audit summary'!$B$16)),"INTERNAL","EXTERNAL"))</f>
        <v>INTERNAL</v>
      </c>
      <c r="G7923" s="6">
        <f t="shared" si="3"/>
        <v>0</v>
      </c>
      <c r="H7923" s="6">
        <f t="shared" si="4"/>
        <v>1</v>
      </c>
      <c r="I7923" s="6" t="str">
        <f>IF(OR(A7923="",COUNTIF('Message audit'!$A$2:$A$201,A7923)=0,AND(B7923&lt;&gt;"To",B7923&lt;&gt;"CC",B7923&lt;&gt;"BCC"),E7923&lt;&gt;"BASIC_OK"),"REVIEW","OK")</f>
        <v>OK</v>
      </c>
    </row>
    <row r="7924">
      <c r="A7924" s="5" t="s">
        <v>309</v>
      </c>
      <c r="B7924" s="5" t="s">
        <v>65</v>
      </c>
      <c r="C7924" s="5" t="s">
        <v>3146</v>
      </c>
      <c r="D7924" s="6" t="str">
        <f t="shared" si="1"/>
        <v>person2923@demo.invalid</v>
      </c>
      <c r="E7924" s="6" t="str">
        <f t="shared" si="2"/>
        <v>BASIC_OK</v>
      </c>
      <c r="F7924" s="6" t="str">
        <f>IF(E7924&lt;&gt;"BASIC_OK","REVIEW",IF(RIGHT(D7924,LEN(LOWER(TRIM('Audit summary'!$B$16)))+1)="@"&amp;LOWER(TRIM('Audit summary'!$B$16)),"INTERNAL","EXTERNAL"))</f>
        <v>INTERNAL</v>
      </c>
      <c r="G7924" s="6">
        <f t="shared" si="3"/>
        <v>0</v>
      </c>
      <c r="H7924" s="6">
        <f t="shared" si="4"/>
        <v>1</v>
      </c>
      <c r="I7924" s="6" t="str">
        <f>IF(OR(A7924="",COUNTIF('Message audit'!$A$2:$A$201,A7924)=0,AND(B7924&lt;&gt;"To",B7924&lt;&gt;"CC",B7924&lt;&gt;"BCC"),E7924&lt;&gt;"BASIC_OK"),"REVIEW","OK")</f>
        <v>OK</v>
      </c>
    </row>
    <row r="7925">
      <c r="A7925" s="5" t="s">
        <v>309</v>
      </c>
      <c r="B7925" s="5" t="s">
        <v>21</v>
      </c>
      <c r="C7925" s="5" t="s">
        <v>3147</v>
      </c>
      <c r="D7925" s="6" t="str">
        <f t="shared" si="1"/>
        <v>person2924@demo.invalid</v>
      </c>
      <c r="E7925" s="6" t="str">
        <f t="shared" si="2"/>
        <v>BASIC_OK</v>
      </c>
      <c r="F7925" s="6" t="str">
        <f>IF(E7925&lt;&gt;"BASIC_OK","REVIEW",IF(RIGHT(D7925,LEN(LOWER(TRIM('Audit summary'!$B$16)))+1)="@"&amp;LOWER(TRIM('Audit summary'!$B$16)),"INTERNAL","EXTERNAL"))</f>
        <v>INTERNAL</v>
      </c>
      <c r="G7925" s="6">
        <f t="shared" si="3"/>
        <v>0</v>
      </c>
      <c r="H7925" s="6">
        <f t="shared" si="4"/>
        <v>1</v>
      </c>
      <c r="I7925" s="6" t="str">
        <f>IF(OR(A7925="",COUNTIF('Message audit'!$A$2:$A$201,A7925)=0,AND(B7925&lt;&gt;"To",B7925&lt;&gt;"CC",B7925&lt;&gt;"BCC"),E7925&lt;&gt;"BASIC_OK"),"REVIEW","OK")</f>
        <v>OK</v>
      </c>
    </row>
    <row r="7926">
      <c r="A7926" s="5" t="s">
        <v>309</v>
      </c>
      <c r="B7926" s="5" t="s">
        <v>50</v>
      </c>
      <c r="C7926" s="5" t="s">
        <v>3148</v>
      </c>
      <c r="D7926" s="6" t="str">
        <f t="shared" si="1"/>
        <v>person2925@example.org</v>
      </c>
      <c r="E7926" s="6" t="str">
        <f t="shared" si="2"/>
        <v>BASIC_OK</v>
      </c>
      <c r="F7926" s="6" t="str">
        <f>IF(E7926&lt;&gt;"BASIC_OK","REVIEW",IF(RIGHT(D7926,LEN(LOWER(TRIM('Audit summary'!$B$16)))+1)="@"&amp;LOWER(TRIM('Audit summary'!$B$16)),"INTERNAL","EXTERNAL"))</f>
        <v>EXTERNAL</v>
      </c>
      <c r="G7926" s="6">
        <f t="shared" si="3"/>
        <v>0</v>
      </c>
      <c r="H7926" s="6">
        <f t="shared" si="4"/>
        <v>1</v>
      </c>
      <c r="I7926" s="6" t="str">
        <f>IF(OR(A7926="",COUNTIF('Message audit'!$A$2:$A$201,A7926)=0,AND(B7926&lt;&gt;"To",B7926&lt;&gt;"CC",B7926&lt;&gt;"BCC"),E7926&lt;&gt;"BASIC_OK"),"REVIEW","OK")</f>
        <v>OK</v>
      </c>
    </row>
    <row r="7927">
      <c r="A7927" s="5" t="s">
        <v>309</v>
      </c>
      <c r="B7927" s="5" t="s">
        <v>65</v>
      </c>
      <c r="C7927" s="5" t="s">
        <v>3149</v>
      </c>
      <c r="D7927" s="6" t="str">
        <f t="shared" si="1"/>
        <v>person2926@demo.invalid</v>
      </c>
      <c r="E7927" s="6" t="str">
        <f t="shared" si="2"/>
        <v>BASIC_OK</v>
      </c>
      <c r="F7927" s="6" t="str">
        <f>IF(E7927&lt;&gt;"BASIC_OK","REVIEW",IF(RIGHT(D7927,LEN(LOWER(TRIM('Audit summary'!$B$16)))+1)="@"&amp;LOWER(TRIM('Audit summary'!$B$16)),"INTERNAL","EXTERNAL"))</f>
        <v>INTERNAL</v>
      </c>
      <c r="G7927" s="6">
        <f t="shared" si="3"/>
        <v>0</v>
      </c>
      <c r="H7927" s="6">
        <f t="shared" si="4"/>
        <v>1</v>
      </c>
      <c r="I7927" s="6" t="str">
        <f>IF(OR(A7927="",COUNTIF('Message audit'!$A$2:$A$201,A7927)=0,AND(B7927&lt;&gt;"To",B7927&lt;&gt;"CC",B7927&lt;&gt;"BCC"),E7927&lt;&gt;"BASIC_OK"),"REVIEW","OK")</f>
        <v>OK</v>
      </c>
    </row>
    <row r="7928">
      <c r="A7928" s="5" t="s">
        <v>309</v>
      </c>
      <c r="B7928" s="5" t="s">
        <v>21</v>
      </c>
      <c r="C7928" s="5" t="s">
        <v>3150</v>
      </c>
      <c r="D7928" s="6" t="str">
        <f t="shared" si="1"/>
        <v>person2927@demo.invalid</v>
      </c>
      <c r="E7928" s="6" t="str">
        <f t="shared" si="2"/>
        <v>BASIC_OK</v>
      </c>
      <c r="F7928" s="6" t="str">
        <f>IF(E7928&lt;&gt;"BASIC_OK","REVIEW",IF(RIGHT(D7928,LEN(LOWER(TRIM('Audit summary'!$B$16)))+1)="@"&amp;LOWER(TRIM('Audit summary'!$B$16)),"INTERNAL","EXTERNAL"))</f>
        <v>INTERNAL</v>
      </c>
      <c r="G7928" s="6">
        <f t="shared" si="3"/>
        <v>0</v>
      </c>
      <c r="H7928" s="6">
        <f t="shared" si="4"/>
        <v>1</v>
      </c>
      <c r="I7928" s="6" t="str">
        <f>IF(OR(A7928="",COUNTIF('Message audit'!$A$2:$A$201,A7928)=0,AND(B7928&lt;&gt;"To",B7928&lt;&gt;"CC",B7928&lt;&gt;"BCC"),E7928&lt;&gt;"BASIC_OK"),"REVIEW","OK")</f>
        <v>OK</v>
      </c>
    </row>
    <row r="7929">
      <c r="A7929" s="5" t="s">
        <v>309</v>
      </c>
      <c r="B7929" s="5" t="s">
        <v>50</v>
      </c>
      <c r="C7929" s="5" t="s">
        <v>3151</v>
      </c>
      <c r="D7929" s="6" t="str">
        <f t="shared" si="1"/>
        <v>person2928@demo.invalid</v>
      </c>
      <c r="E7929" s="6" t="str">
        <f t="shared" si="2"/>
        <v>BASIC_OK</v>
      </c>
      <c r="F7929" s="6" t="str">
        <f>IF(E7929&lt;&gt;"BASIC_OK","REVIEW",IF(RIGHT(D7929,LEN(LOWER(TRIM('Audit summary'!$B$16)))+1)="@"&amp;LOWER(TRIM('Audit summary'!$B$16)),"INTERNAL","EXTERNAL"))</f>
        <v>INTERNAL</v>
      </c>
      <c r="G7929" s="6">
        <f t="shared" si="3"/>
        <v>0</v>
      </c>
      <c r="H7929" s="6">
        <f t="shared" si="4"/>
        <v>1</v>
      </c>
      <c r="I7929" s="6" t="str">
        <f>IF(OR(A7929="",COUNTIF('Message audit'!$A$2:$A$201,A7929)=0,AND(B7929&lt;&gt;"To",B7929&lt;&gt;"CC",B7929&lt;&gt;"BCC"),E7929&lt;&gt;"BASIC_OK"),"REVIEW","OK")</f>
        <v>OK</v>
      </c>
    </row>
    <row r="7930">
      <c r="A7930" s="5" t="s">
        <v>309</v>
      </c>
      <c r="B7930" s="5" t="s">
        <v>65</v>
      </c>
      <c r="C7930" s="5" t="s">
        <v>3152</v>
      </c>
      <c r="D7930" s="6" t="str">
        <f t="shared" si="1"/>
        <v>person2929@demo.invalid</v>
      </c>
      <c r="E7930" s="6" t="str">
        <f t="shared" si="2"/>
        <v>BASIC_OK</v>
      </c>
      <c r="F7930" s="6" t="str">
        <f>IF(E7930&lt;&gt;"BASIC_OK","REVIEW",IF(RIGHT(D7930,LEN(LOWER(TRIM('Audit summary'!$B$16)))+1)="@"&amp;LOWER(TRIM('Audit summary'!$B$16)),"INTERNAL","EXTERNAL"))</f>
        <v>INTERNAL</v>
      </c>
      <c r="G7930" s="6">
        <f t="shared" si="3"/>
        <v>0</v>
      </c>
      <c r="H7930" s="6">
        <f t="shared" si="4"/>
        <v>1</v>
      </c>
      <c r="I7930" s="6" t="str">
        <f>IF(OR(A7930="",COUNTIF('Message audit'!$A$2:$A$201,A7930)=0,AND(B7930&lt;&gt;"To",B7930&lt;&gt;"CC",B7930&lt;&gt;"BCC"),E7930&lt;&gt;"BASIC_OK"),"REVIEW","OK")</f>
        <v>OK</v>
      </c>
    </row>
    <row r="7931">
      <c r="A7931" s="5" t="s">
        <v>309</v>
      </c>
      <c r="B7931" s="5" t="s">
        <v>21</v>
      </c>
      <c r="C7931" s="5" t="s">
        <v>3153</v>
      </c>
      <c r="D7931" s="6" t="str">
        <f t="shared" si="1"/>
        <v>person2930@example.org</v>
      </c>
      <c r="E7931" s="6" t="str">
        <f t="shared" si="2"/>
        <v>BASIC_OK</v>
      </c>
      <c r="F7931" s="6" t="str">
        <f>IF(E7931&lt;&gt;"BASIC_OK","REVIEW",IF(RIGHT(D7931,LEN(LOWER(TRIM('Audit summary'!$B$16)))+1)="@"&amp;LOWER(TRIM('Audit summary'!$B$16)),"INTERNAL","EXTERNAL"))</f>
        <v>EXTERNAL</v>
      </c>
      <c r="G7931" s="6">
        <f t="shared" si="3"/>
        <v>0</v>
      </c>
      <c r="H7931" s="6">
        <f t="shared" si="4"/>
        <v>1</v>
      </c>
      <c r="I7931" s="6" t="str">
        <f>IF(OR(A7931="",COUNTIF('Message audit'!$A$2:$A$201,A7931)=0,AND(B7931&lt;&gt;"To",B7931&lt;&gt;"CC",B7931&lt;&gt;"BCC"),E7931&lt;&gt;"BASIC_OK"),"REVIEW","OK")</f>
        <v>OK</v>
      </c>
    </row>
    <row r="7932">
      <c r="A7932" s="5" t="s">
        <v>309</v>
      </c>
      <c r="B7932" s="5" t="s">
        <v>50</v>
      </c>
      <c r="C7932" s="5" t="s">
        <v>3154</v>
      </c>
      <c r="D7932" s="6" t="str">
        <f t="shared" si="1"/>
        <v>person2931@demo.invalid</v>
      </c>
      <c r="E7932" s="6" t="str">
        <f t="shared" si="2"/>
        <v>BASIC_OK</v>
      </c>
      <c r="F7932" s="6" t="str">
        <f>IF(E7932&lt;&gt;"BASIC_OK","REVIEW",IF(RIGHT(D7932,LEN(LOWER(TRIM('Audit summary'!$B$16)))+1)="@"&amp;LOWER(TRIM('Audit summary'!$B$16)),"INTERNAL","EXTERNAL"))</f>
        <v>INTERNAL</v>
      </c>
      <c r="G7932" s="6">
        <f t="shared" si="3"/>
        <v>0</v>
      </c>
      <c r="H7932" s="6">
        <f t="shared" si="4"/>
        <v>1</v>
      </c>
      <c r="I7932" s="6" t="str">
        <f>IF(OR(A7932="",COUNTIF('Message audit'!$A$2:$A$201,A7932)=0,AND(B7932&lt;&gt;"To",B7932&lt;&gt;"CC",B7932&lt;&gt;"BCC"),E7932&lt;&gt;"BASIC_OK"),"REVIEW","OK")</f>
        <v>OK</v>
      </c>
    </row>
    <row r="7933">
      <c r="A7933" s="5" t="s">
        <v>309</v>
      </c>
      <c r="B7933" s="5" t="s">
        <v>65</v>
      </c>
      <c r="C7933" s="5" t="s">
        <v>3155</v>
      </c>
      <c r="D7933" s="6" t="str">
        <f t="shared" si="1"/>
        <v>person2932@demo.invalid</v>
      </c>
      <c r="E7933" s="6" t="str">
        <f t="shared" si="2"/>
        <v>BASIC_OK</v>
      </c>
      <c r="F7933" s="6" t="str">
        <f>IF(E7933&lt;&gt;"BASIC_OK","REVIEW",IF(RIGHT(D7933,LEN(LOWER(TRIM('Audit summary'!$B$16)))+1)="@"&amp;LOWER(TRIM('Audit summary'!$B$16)),"INTERNAL","EXTERNAL"))</f>
        <v>INTERNAL</v>
      </c>
      <c r="G7933" s="6">
        <f t="shared" si="3"/>
        <v>0</v>
      </c>
      <c r="H7933" s="6">
        <f t="shared" si="4"/>
        <v>1</v>
      </c>
      <c r="I7933" s="6" t="str">
        <f>IF(OR(A7933="",COUNTIF('Message audit'!$A$2:$A$201,A7933)=0,AND(B7933&lt;&gt;"To",B7933&lt;&gt;"CC",B7933&lt;&gt;"BCC"),E7933&lt;&gt;"BASIC_OK"),"REVIEW","OK")</f>
        <v>OK</v>
      </c>
    </row>
    <row r="7934">
      <c r="A7934" s="5" t="s">
        <v>309</v>
      </c>
      <c r="B7934" s="5" t="s">
        <v>21</v>
      </c>
      <c r="C7934" s="5" t="s">
        <v>3156</v>
      </c>
      <c r="D7934" s="6" t="str">
        <f t="shared" si="1"/>
        <v>person2933@demo.invalid</v>
      </c>
      <c r="E7934" s="6" t="str">
        <f t="shared" si="2"/>
        <v>BASIC_OK</v>
      </c>
      <c r="F7934" s="6" t="str">
        <f>IF(E7934&lt;&gt;"BASIC_OK","REVIEW",IF(RIGHT(D7934,LEN(LOWER(TRIM('Audit summary'!$B$16)))+1)="@"&amp;LOWER(TRIM('Audit summary'!$B$16)),"INTERNAL","EXTERNAL"))</f>
        <v>INTERNAL</v>
      </c>
      <c r="G7934" s="6">
        <f t="shared" si="3"/>
        <v>0</v>
      </c>
      <c r="H7934" s="6">
        <f t="shared" si="4"/>
        <v>1</v>
      </c>
      <c r="I7934" s="6" t="str">
        <f>IF(OR(A7934="",COUNTIF('Message audit'!$A$2:$A$201,A7934)=0,AND(B7934&lt;&gt;"To",B7934&lt;&gt;"CC",B7934&lt;&gt;"BCC"),E7934&lt;&gt;"BASIC_OK"),"REVIEW","OK")</f>
        <v>OK</v>
      </c>
    </row>
    <row r="7935">
      <c r="A7935" s="5" t="s">
        <v>309</v>
      </c>
      <c r="B7935" s="5" t="s">
        <v>50</v>
      </c>
      <c r="C7935" s="5" t="s">
        <v>3157</v>
      </c>
      <c r="D7935" s="6" t="str">
        <f t="shared" si="1"/>
        <v>person2934@demo.invalid</v>
      </c>
      <c r="E7935" s="6" t="str">
        <f t="shared" si="2"/>
        <v>BASIC_OK</v>
      </c>
      <c r="F7935" s="6" t="str">
        <f>IF(E7935&lt;&gt;"BASIC_OK","REVIEW",IF(RIGHT(D7935,LEN(LOWER(TRIM('Audit summary'!$B$16)))+1)="@"&amp;LOWER(TRIM('Audit summary'!$B$16)),"INTERNAL","EXTERNAL"))</f>
        <v>INTERNAL</v>
      </c>
      <c r="G7935" s="6">
        <f t="shared" si="3"/>
        <v>0</v>
      </c>
      <c r="H7935" s="6">
        <f t="shared" si="4"/>
        <v>1</v>
      </c>
      <c r="I7935" s="6" t="str">
        <f>IF(OR(A7935="",COUNTIF('Message audit'!$A$2:$A$201,A7935)=0,AND(B7935&lt;&gt;"To",B7935&lt;&gt;"CC",B7935&lt;&gt;"BCC"),E7935&lt;&gt;"BASIC_OK"),"REVIEW","OK")</f>
        <v>OK</v>
      </c>
    </row>
    <row r="7936">
      <c r="A7936" s="5" t="s">
        <v>309</v>
      </c>
      <c r="B7936" s="5" t="s">
        <v>65</v>
      </c>
      <c r="C7936" s="5" t="s">
        <v>3158</v>
      </c>
      <c r="D7936" s="6" t="str">
        <f t="shared" si="1"/>
        <v>person2935@example.org</v>
      </c>
      <c r="E7936" s="6" t="str">
        <f t="shared" si="2"/>
        <v>BASIC_OK</v>
      </c>
      <c r="F7936" s="6" t="str">
        <f>IF(E7936&lt;&gt;"BASIC_OK","REVIEW",IF(RIGHT(D7936,LEN(LOWER(TRIM('Audit summary'!$B$16)))+1)="@"&amp;LOWER(TRIM('Audit summary'!$B$16)),"INTERNAL","EXTERNAL"))</f>
        <v>EXTERNAL</v>
      </c>
      <c r="G7936" s="6">
        <f t="shared" si="3"/>
        <v>0</v>
      </c>
      <c r="H7936" s="6">
        <f t="shared" si="4"/>
        <v>1</v>
      </c>
      <c r="I7936" s="6" t="str">
        <f>IF(OR(A7936="",COUNTIF('Message audit'!$A$2:$A$201,A7936)=0,AND(B7936&lt;&gt;"To",B7936&lt;&gt;"CC",B7936&lt;&gt;"BCC"),E7936&lt;&gt;"BASIC_OK"),"REVIEW","OK")</f>
        <v>OK</v>
      </c>
    </row>
    <row r="7937">
      <c r="A7937" s="5" t="s">
        <v>309</v>
      </c>
      <c r="B7937" s="5" t="s">
        <v>21</v>
      </c>
      <c r="C7937" s="5" t="s">
        <v>3159</v>
      </c>
      <c r="D7937" s="6" t="str">
        <f t="shared" si="1"/>
        <v>person2936@demo.invalid</v>
      </c>
      <c r="E7937" s="6" t="str">
        <f t="shared" si="2"/>
        <v>BASIC_OK</v>
      </c>
      <c r="F7937" s="6" t="str">
        <f>IF(E7937&lt;&gt;"BASIC_OK","REVIEW",IF(RIGHT(D7937,LEN(LOWER(TRIM('Audit summary'!$B$16)))+1)="@"&amp;LOWER(TRIM('Audit summary'!$B$16)),"INTERNAL","EXTERNAL"))</f>
        <v>INTERNAL</v>
      </c>
      <c r="G7937" s="6">
        <f t="shared" si="3"/>
        <v>0</v>
      </c>
      <c r="H7937" s="6">
        <f t="shared" si="4"/>
        <v>1</v>
      </c>
      <c r="I7937" s="6" t="str">
        <f>IF(OR(A7937="",COUNTIF('Message audit'!$A$2:$A$201,A7937)=0,AND(B7937&lt;&gt;"To",B7937&lt;&gt;"CC",B7937&lt;&gt;"BCC"),E7937&lt;&gt;"BASIC_OK"),"REVIEW","OK")</f>
        <v>OK</v>
      </c>
    </row>
    <row r="7938">
      <c r="A7938" s="5" t="s">
        <v>309</v>
      </c>
      <c r="B7938" s="5" t="s">
        <v>50</v>
      </c>
      <c r="C7938" s="5" t="s">
        <v>3160</v>
      </c>
      <c r="D7938" s="6" t="str">
        <f t="shared" si="1"/>
        <v>person2937@demo.invalid</v>
      </c>
      <c r="E7938" s="6" t="str">
        <f t="shared" si="2"/>
        <v>BASIC_OK</v>
      </c>
      <c r="F7938" s="6" t="str">
        <f>IF(E7938&lt;&gt;"BASIC_OK","REVIEW",IF(RIGHT(D7938,LEN(LOWER(TRIM('Audit summary'!$B$16)))+1)="@"&amp;LOWER(TRIM('Audit summary'!$B$16)),"INTERNAL","EXTERNAL"))</f>
        <v>INTERNAL</v>
      </c>
      <c r="G7938" s="6">
        <f t="shared" si="3"/>
        <v>0</v>
      </c>
      <c r="H7938" s="6">
        <f t="shared" si="4"/>
        <v>1</v>
      </c>
      <c r="I7938" s="6" t="str">
        <f>IF(OR(A7938="",COUNTIF('Message audit'!$A$2:$A$201,A7938)=0,AND(B7938&lt;&gt;"To",B7938&lt;&gt;"CC",B7938&lt;&gt;"BCC"),E7938&lt;&gt;"BASIC_OK"),"REVIEW","OK")</f>
        <v>OK</v>
      </c>
    </row>
    <row r="7939">
      <c r="A7939" s="5" t="s">
        <v>309</v>
      </c>
      <c r="B7939" s="5" t="s">
        <v>65</v>
      </c>
      <c r="C7939" s="5" t="s">
        <v>3161</v>
      </c>
      <c r="D7939" s="6" t="str">
        <f t="shared" si="1"/>
        <v>person2938@demo.invalid</v>
      </c>
      <c r="E7939" s="6" t="str">
        <f t="shared" si="2"/>
        <v>BASIC_OK</v>
      </c>
      <c r="F7939" s="6" t="str">
        <f>IF(E7939&lt;&gt;"BASIC_OK","REVIEW",IF(RIGHT(D7939,LEN(LOWER(TRIM('Audit summary'!$B$16)))+1)="@"&amp;LOWER(TRIM('Audit summary'!$B$16)),"INTERNAL","EXTERNAL"))</f>
        <v>INTERNAL</v>
      </c>
      <c r="G7939" s="6">
        <f t="shared" si="3"/>
        <v>0</v>
      </c>
      <c r="H7939" s="6">
        <f t="shared" si="4"/>
        <v>1</v>
      </c>
      <c r="I7939" s="6" t="str">
        <f>IF(OR(A7939="",COUNTIF('Message audit'!$A$2:$A$201,A7939)=0,AND(B7939&lt;&gt;"To",B7939&lt;&gt;"CC",B7939&lt;&gt;"BCC"),E7939&lt;&gt;"BASIC_OK"),"REVIEW","OK")</f>
        <v>OK</v>
      </c>
    </row>
    <row r="7940">
      <c r="A7940" s="5" t="s">
        <v>309</v>
      </c>
      <c r="B7940" s="5" t="s">
        <v>21</v>
      </c>
      <c r="C7940" s="5" t="s">
        <v>3162</v>
      </c>
      <c r="D7940" s="6" t="str">
        <f t="shared" si="1"/>
        <v>person2939@demo.invalid</v>
      </c>
      <c r="E7940" s="6" t="str">
        <f t="shared" si="2"/>
        <v>BASIC_OK</v>
      </c>
      <c r="F7940" s="6" t="str">
        <f>IF(E7940&lt;&gt;"BASIC_OK","REVIEW",IF(RIGHT(D7940,LEN(LOWER(TRIM('Audit summary'!$B$16)))+1)="@"&amp;LOWER(TRIM('Audit summary'!$B$16)),"INTERNAL","EXTERNAL"))</f>
        <v>INTERNAL</v>
      </c>
      <c r="G7940" s="6">
        <f t="shared" si="3"/>
        <v>0</v>
      </c>
      <c r="H7940" s="6">
        <f t="shared" si="4"/>
        <v>1</v>
      </c>
      <c r="I7940" s="6" t="str">
        <f>IF(OR(A7940="",COUNTIF('Message audit'!$A$2:$A$201,A7940)=0,AND(B7940&lt;&gt;"To",B7940&lt;&gt;"CC",B7940&lt;&gt;"BCC"),E7940&lt;&gt;"BASIC_OK"),"REVIEW","OK")</f>
        <v>OK</v>
      </c>
    </row>
    <row r="7941">
      <c r="A7941" s="5" t="s">
        <v>309</v>
      </c>
      <c r="B7941" s="5" t="s">
        <v>50</v>
      </c>
      <c r="C7941" s="5" t="s">
        <v>3163</v>
      </c>
      <c r="D7941" s="6" t="str">
        <f t="shared" si="1"/>
        <v>person2940@example.org</v>
      </c>
      <c r="E7941" s="6" t="str">
        <f t="shared" si="2"/>
        <v>BASIC_OK</v>
      </c>
      <c r="F7941" s="6" t="str">
        <f>IF(E7941&lt;&gt;"BASIC_OK","REVIEW",IF(RIGHT(D7941,LEN(LOWER(TRIM('Audit summary'!$B$16)))+1)="@"&amp;LOWER(TRIM('Audit summary'!$B$16)),"INTERNAL","EXTERNAL"))</f>
        <v>EXTERNAL</v>
      </c>
      <c r="G7941" s="6">
        <f t="shared" si="3"/>
        <v>0</v>
      </c>
      <c r="H7941" s="6">
        <f t="shared" si="4"/>
        <v>1</v>
      </c>
      <c r="I7941" s="6" t="str">
        <f>IF(OR(A7941="",COUNTIF('Message audit'!$A$2:$A$201,A7941)=0,AND(B7941&lt;&gt;"To",B7941&lt;&gt;"CC",B7941&lt;&gt;"BCC"),E7941&lt;&gt;"BASIC_OK"),"REVIEW","OK")</f>
        <v>OK</v>
      </c>
    </row>
    <row r="7942">
      <c r="A7942" s="5" t="s">
        <v>309</v>
      </c>
      <c r="B7942" s="5" t="s">
        <v>65</v>
      </c>
      <c r="C7942" s="5" t="s">
        <v>3164</v>
      </c>
      <c r="D7942" s="6" t="str">
        <f t="shared" si="1"/>
        <v>person2941@demo.invalid</v>
      </c>
      <c r="E7942" s="6" t="str">
        <f t="shared" si="2"/>
        <v>BASIC_OK</v>
      </c>
      <c r="F7942" s="6" t="str">
        <f>IF(E7942&lt;&gt;"BASIC_OK","REVIEW",IF(RIGHT(D7942,LEN(LOWER(TRIM('Audit summary'!$B$16)))+1)="@"&amp;LOWER(TRIM('Audit summary'!$B$16)),"INTERNAL","EXTERNAL"))</f>
        <v>INTERNAL</v>
      </c>
      <c r="G7942" s="6">
        <f t="shared" si="3"/>
        <v>0</v>
      </c>
      <c r="H7942" s="6">
        <f t="shared" si="4"/>
        <v>1</v>
      </c>
      <c r="I7942" s="6" t="str">
        <f>IF(OR(A7942="",COUNTIF('Message audit'!$A$2:$A$201,A7942)=0,AND(B7942&lt;&gt;"To",B7942&lt;&gt;"CC",B7942&lt;&gt;"BCC"),E7942&lt;&gt;"BASIC_OK"),"REVIEW","OK")</f>
        <v>OK</v>
      </c>
    </row>
    <row r="7943">
      <c r="A7943" s="5" t="s">
        <v>309</v>
      </c>
      <c r="B7943" s="5" t="s">
        <v>21</v>
      </c>
      <c r="C7943" s="5" t="s">
        <v>3165</v>
      </c>
      <c r="D7943" s="6" t="str">
        <f t="shared" si="1"/>
        <v>person2942@demo.invalid</v>
      </c>
      <c r="E7943" s="6" t="str">
        <f t="shared" si="2"/>
        <v>BASIC_OK</v>
      </c>
      <c r="F7943" s="6" t="str">
        <f>IF(E7943&lt;&gt;"BASIC_OK","REVIEW",IF(RIGHT(D7943,LEN(LOWER(TRIM('Audit summary'!$B$16)))+1)="@"&amp;LOWER(TRIM('Audit summary'!$B$16)),"INTERNAL","EXTERNAL"))</f>
        <v>INTERNAL</v>
      </c>
      <c r="G7943" s="6">
        <f t="shared" si="3"/>
        <v>0</v>
      </c>
      <c r="H7943" s="6">
        <f t="shared" si="4"/>
        <v>1</v>
      </c>
      <c r="I7943" s="6" t="str">
        <f>IF(OR(A7943="",COUNTIF('Message audit'!$A$2:$A$201,A7943)=0,AND(B7943&lt;&gt;"To",B7943&lt;&gt;"CC",B7943&lt;&gt;"BCC"),E7943&lt;&gt;"BASIC_OK"),"REVIEW","OK")</f>
        <v>OK</v>
      </c>
    </row>
    <row r="7944">
      <c r="A7944" s="5" t="s">
        <v>309</v>
      </c>
      <c r="B7944" s="5" t="s">
        <v>50</v>
      </c>
      <c r="C7944" s="5" t="s">
        <v>3166</v>
      </c>
      <c r="D7944" s="6" t="str">
        <f t="shared" si="1"/>
        <v>person2943@demo.invalid</v>
      </c>
      <c r="E7944" s="6" t="str">
        <f t="shared" si="2"/>
        <v>BASIC_OK</v>
      </c>
      <c r="F7944" s="6" t="str">
        <f>IF(E7944&lt;&gt;"BASIC_OK","REVIEW",IF(RIGHT(D7944,LEN(LOWER(TRIM('Audit summary'!$B$16)))+1)="@"&amp;LOWER(TRIM('Audit summary'!$B$16)),"INTERNAL","EXTERNAL"))</f>
        <v>INTERNAL</v>
      </c>
      <c r="G7944" s="6">
        <f t="shared" si="3"/>
        <v>0</v>
      </c>
      <c r="H7944" s="6">
        <f t="shared" si="4"/>
        <v>1</v>
      </c>
      <c r="I7944" s="6" t="str">
        <f>IF(OR(A7944="",COUNTIF('Message audit'!$A$2:$A$201,A7944)=0,AND(B7944&lt;&gt;"To",B7944&lt;&gt;"CC",B7944&lt;&gt;"BCC"),E7944&lt;&gt;"BASIC_OK"),"REVIEW","OK")</f>
        <v>OK</v>
      </c>
    </row>
    <row r="7945">
      <c r="A7945" s="5" t="s">
        <v>309</v>
      </c>
      <c r="B7945" s="5" t="s">
        <v>65</v>
      </c>
      <c r="C7945" s="5" t="s">
        <v>3167</v>
      </c>
      <c r="D7945" s="6" t="str">
        <f t="shared" si="1"/>
        <v>person2944@demo.invalid</v>
      </c>
      <c r="E7945" s="6" t="str">
        <f t="shared" si="2"/>
        <v>BASIC_OK</v>
      </c>
      <c r="F7945" s="6" t="str">
        <f>IF(E7945&lt;&gt;"BASIC_OK","REVIEW",IF(RIGHT(D7945,LEN(LOWER(TRIM('Audit summary'!$B$16)))+1)="@"&amp;LOWER(TRIM('Audit summary'!$B$16)),"INTERNAL","EXTERNAL"))</f>
        <v>INTERNAL</v>
      </c>
      <c r="G7945" s="6">
        <f t="shared" si="3"/>
        <v>0</v>
      </c>
      <c r="H7945" s="6">
        <f t="shared" si="4"/>
        <v>1</v>
      </c>
      <c r="I7945" s="6" t="str">
        <f>IF(OR(A7945="",COUNTIF('Message audit'!$A$2:$A$201,A7945)=0,AND(B7945&lt;&gt;"To",B7945&lt;&gt;"CC",B7945&lt;&gt;"BCC"),E7945&lt;&gt;"BASIC_OK"),"REVIEW","OK")</f>
        <v>OK</v>
      </c>
    </row>
    <row r="7946">
      <c r="A7946" s="5" t="s">
        <v>309</v>
      </c>
      <c r="B7946" s="5" t="s">
        <v>21</v>
      </c>
      <c r="C7946" s="5" t="s">
        <v>3168</v>
      </c>
      <c r="D7946" s="6" t="str">
        <f t="shared" si="1"/>
        <v>person2945@example.org</v>
      </c>
      <c r="E7946" s="6" t="str">
        <f t="shared" si="2"/>
        <v>BASIC_OK</v>
      </c>
      <c r="F7946" s="6" t="str">
        <f>IF(E7946&lt;&gt;"BASIC_OK","REVIEW",IF(RIGHT(D7946,LEN(LOWER(TRIM('Audit summary'!$B$16)))+1)="@"&amp;LOWER(TRIM('Audit summary'!$B$16)),"INTERNAL","EXTERNAL"))</f>
        <v>EXTERNAL</v>
      </c>
      <c r="G7946" s="6">
        <f t="shared" si="3"/>
        <v>0</v>
      </c>
      <c r="H7946" s="6">
        <f t="shared" si="4"/>
        <v>1</v>
      </c>
      <c r="I7946" s="6" t="str">
        <f>IF(OR(A7946="",COUNTIF('Message audit'!$A$2:$A$201,A7946)=0,AND(B7946&lt;&gt;"To",B7946&lt;&gt;"CC",B7946&lt;&gt;"BCC"),E7946&lt;&gt;"BASIC_OK"),"REVIEW","OK")</f>
        <v>OK</v>
      </c>
    </row>
    <row r="7947">
      <c r="A7947" s="5" t="s">
        <v>309</v>
      </c>
      <c r="B7947" s="5" t="s">
        <v>50</v>
      </c>
      <c r="C7947" s="5" t="s">
        <v>3169</v>
      </c>
      <c r="D7947" s="6" t="str">
        <f t="shared" si="1"/>
        <v>person2946@demo.invalid</v>
      </c>
      <c r="E7947" s="6" t="str">
        <f t="shared" si="2"/>
        <v>BASIC_OK</v>
      </c>
      <c r="F7947" s="6" t="str">
        <f>IF(E7947&lt;&gt;"BASIC_OK","REVIEW",IF(RIGHT(D7947,LEN(LOWER(TRIM('Audit summary'!$B$16)))+1)="@"&amp;LOWER(TRIM('Audit summary'!$B$16)),"INTERNAL","EXTERNAL"))</f>
        <v>INTERNAL</v>
      </c>
      <c r="G7947" s="6">
        <f t="shared" si="3"/>
        <v>0</v>
      </c>
      <c r="H7947" s="6">
        <f t="shared" si="4"/>
        <v>1</v>
      </c>
      <c r="I7947" s="6" t="str">
        <f>IF(OR(A7947="",COUNTIF('Message audit'!$A$2:$A$201,A7947)=0,AND(B7947&lt;&gt;"To",B7947&lt;&gt;"CC",B7947&lt;&gt;"BCC"),E7947&lt;&gt;"BASIC_OK"),"REVIEW","OK")</f>
        <v>OK</v>
      </c>
    </row>
    <row r="7948">
      <c r="A7948" s="5" t="s">
        <v>309</v>
      </c>
      <c r="B7948" s="5" t="s">
        <v>65</v>
      </c>
      <c r="C7948" s="5" t="s">
        <v>3170</v>
      </c>
      <c r="D7948" s="6" t="str">
        <f t="shared" si="1"/>
        <v>person2947@demo.invalid</v>
      </c>
      <c r="E7948" s="6" t="str">
        <f t="shared" si="2"/>
        <v>BASIC_OK</v>
      </c>
      <c r="F7948" s="6" t="str">
        <f>IF(E7948&lt;&gt;"BASIC_OK","REVIEW",IF(RIGHT(D7948,LEN(LOWER(TRIM('Audit summary'!$B$16)))+1)="@"&amp;LOWER(TRIM('Audit summary'!$B$16)),"INTERNAL","EXTERNAL"))</f>
        <v>INTERNAL</v>
      </c>
      <c r="G7948" s="6">
        <f t="shared" si="3"/>
        <v>0</v>
      </c>
      <c r="H7948" s="6">
        <f t="shared" si="4"/>
        <v>1</v>
      </c>
      <c r="I7948" s="6" t="str">
        <f>IF(OR(A7948="",COUNTIF('Message audit'!$A$2:$A$201,A7948)=0,AND(B7948&lt;&gt;"To",B7948&lt;&gt;"CC",B7948&lt;&gt;"BCC"),E7948&lt;&gt;"BASIC_OK"),"REVIEW","OK")</f>
        <v>OK</v>
      </c>
    </row>
    <row r="7949">
      <c r="A7949" s="5" t="s">
        <v>309</v>
      </c>
      <c r="B7949" s="5" t="s">
        <v>21</v>
      </c>
      <c r="C7949" s="5" t="s">
        <v>3171</v>
      </c>
      <c r="D7949" s="6" t="str">
        <f t="shared" si="1"/>
        <v>person2948@demo.invalid</v>
      </c>
      <c r="E7949" s="6" t="str">
        <f t="shared" si="2"/>
        <v>BASIC_OK</v>
      </c>
      <c r="F7949" s="6" t="str">
        <f>IF(E7949&lt;&gt;"BASIC_OK","REVIEW",IF(RIGHT(D7949,LEN(LOWER(TRIM('Audit summary'!$B$16)))+1)="@"&amp;LOWER(TRIM('Audit summary'!$B$16)),"INTERNAL","EXTERNAL"))</f>
        <v>INTERNAL</v>
      </c>
      <c r="G7949" s="6">
        <f t="shared" si="3"/>
        <v>0</v>
      </c>
      <c r="H7949" s="6">
        <f t="shared" si="4"/>
        <v>1</v>
      </c>
      <c r="I7949" s="6" t="str">
        <f>IF(OR(A7949="",COUNTIF('Message audit'!$A$2:$A$201,A7949)=0,AND(B7949&lt;&gt;"To",B7949&lt;&gt;"CC",B7949&lt;&gt;"BCC"),E7949&lt;&gt;"BASIC_OK"),"REVIEW","OK")</f>
        <v>OK</v>
      </c>
    </row>
    <row r="7950">
      <c r="A7950" s="5" t="s">
        <v>309</v>
      </c>
      <c r="B7950" s="5" t="s">
        <v>50</v>
      </c>
      <c r="C7950" s="5" t="s">
        <v>3172</v>
      </c>
      <c r="D7950" s="6" t="str">
        <f t="shared" si="1"/>
        <v>person2949@demo.invalid</v>
      </c>
      <c r="E7950" s="6" t="str">
        <f t="shared" si="2"/>
        <v>BASIC_OK</v>
      </c>
      <c r="F7950" s="6" t="str">
        <f>IF(E7950&lt;&gt;"BASIC_OK","REVIEW",IF(RIGHT(D7950,LEN(LOWER(TRIM('Audit summary'!$B$16)))+1)="@"&amp;LOWER(TRIM('Audit summary'!$B$16)),"INTERNAL","EXTERNAL"))</f>
        <v>INTERNAL</v>
      </c>
      <c r="G7950" s="6">
        <f t="shared" si="3"/>
        <v>0</v>
      </c>
      <c r="H7950" s="6">
        <f t="shared" si="4"/>
        <v>1</v>
      </c>
      <c r="I7950" s="6" t="str">
        <f>IF(OR(A7950="",COUNTIF('Message audit'!$A$2:$A$201,A7950)=0,AND(B7950&lt;&gt;"To",B7950&lt;&gt;"CC",B7950&lt;&gt;"BCC"),E7950&lt;&gt;"BASIC_OK"),"REVIEW","OK")</f>
        <v>OK</v>
      </c>
    </row>
    <row r="7951">
      <c r="A7951" s="5" t="s">
        <v>309</v>
      </c>
      <c r="B7951" s="5" t="s">
        <v>65</v>
      </c>
      <c r="C7951" s="5" t="s">
        <v>3173</v>
      </c>
      <c r="D7951" s="6" t="str">
        <f t="shared" si="1"/>
        <v>person2950@example.org</v>
      </c>
      <c r="E7951" s="6" t="str">
        <f t="shared" si="2"/>
        <v>BASIC_OK</v>
      </c>
      <c r="F7951" s="6" t="str">
        <f>IF(E7951&lt;&gt;"BASIC_OK","REVIEW",IF(RIGHT(D7951,LEN(LOWER(TRIM('Audit summary'!$B$16)))+1)="@"&amp;LOWER(TRIM('Audit summary'!$B$16)),"INTERNAL","EXTERNAL"))</f>
        <v>EXTERNAL</v>
      </c>
      <c r="G7951" s="6">
        <f t="shared" si="3"/>
        <v>0</v>
      </c>
      <c r="H7951" s="6">
        <f t="shared" si="4"/>
        <v>1</v>
      </c>
      <c r="I7951" s="6" t="str">
        <f>IF(OR(A7951="",COUNTIF('Message audit'!$A$2:$A$201,A7951)=0,AND(B7951&lt;&gt;"To",B7951&lt;&gt;"CC",B7951&lt;&gt;"BCC"),E7951&lt;&gt;"BASIC_OK"),"REVIEW","OK")</f>
        <v>OK</v>
      </c>
    </row>
    <row r="7952">
      <c r="A7952" s="5" t="s">
        <v>309</v>
      </c>
      <c r="B7952" s="5" t="s">
        <v>21</v>
      </c>
      <c r="C7952" s="5" t="s">
        <v>3174</v>
      </c>
      <c r="D7952" s="6" t="str">
        <f t="shared" si="1"/>
        <v>person2951@demo.invalid</v>
      </c>
      <c r="E7952" s="6" t="str">
        <f t="shared" si="2"/>
        <v>BASIC_OK</v>
      </c>
      <c r="F7952" s="6" t="str">
        <f>IF(E7952&lt;&gt;"BASIC_OK","REVIEW",IF(RIGHT(D7952,LEN(LOWER(TRIM('Audit summary'!$B$16)))+1)="@"&amp;LOWER(TRIM('Audit summary'!$B$16)),"INTERNAL","EXTERNAL"))</f>
        <v>INTERNAL</v>
      </c>
      <c r="G7952" s="6">
        <f t="shared" si="3"/>
        <v>0</v>
      </c>
      <c r="H7952" s="6">
        <f t="shared" si="4"/>
        <v>1</v>
      </c>
      <c r="I7952" s="6" t="str">
        <f>IF(OR(A7952="",COUNTIF('Message audit'!$A$2:$A$201,A7952)=0,AND(B7952&lt;&gt;"To",B7952&lt;&gt;"CC",B7952&lt;&gt;"BCC"),E7952&lt;&gt;"BASIC_OK"),"REVIEW","OK")</f>
        <v>OK</v>
      </c>
    </row>
    <row r="7953">
      <c r="A7953" s="5" t="s">
        <v>310</v>
      </c>
      <c r="B7953" s="5" t="s">
        <v>50</v>
      </c>
      <c r="C7953" s="5" t="s">
        <v>3175</v>
      </c>
      <c r="D7953" s="6" t="str">
        <f t="shared" si="1"/>
        <v>person2952@demo.invalid</v>
      </c>
      <c r="E7953" s="6" t="str">
        <f t="shared" si="2"/>
        <v>BASIC_OK</v>
      </c>
      <c r="F7953" s="6" t="str">
        <f>IF(E7953&lt;&gt;"BASIC_OK","REVIEW",IF(RIGHT(D7953,LEN(LOWER(TRIM('Audit summary'!$B$16)))+1)="@"&amp;LOWER(TRIM('Audit summary'!$B$16)),"INTERNAL","EXTERNAL"))</f>
        <v>INTERNAL</v>
      </c>
      <c r="G7953" s="6">
        <f t="shared" si="3"/>
        <v>0</v>
      </c>
      <c r="H7953" s="6">
        <f t="shared" si="4"/>
        <v>1</v>
      </c>
      <c r="I7953" s="6" t="str">
        <f>IF(OR(A7953="",COUNTIF('Message audit'!$A$2:$A$201,A7953)=0,AND(B7953&lt;&gt;"To",B7953&lt;&gt;"CC",B7953&lt;&gt;"BCC"),E7953&lt;&gt;"BASIC_OK"),"REVIEW","OK")</f>
        <v>OK</v>
      </c>
    </row>
    <row r="7954">
      <c r="A7954" s="5" t="s">
        <v>310</v>
      </c>
      <c r="B7954" s="5" t="s">
        <v>65</v>
      </c>
      <c r="C7954" s="5" t="s">
        <v>3176</v>
      </c>
      <c r="D7954" s="6" t="str">
        <f t="shared" si="1"/>
        <v>person2953@demo.invalid</v>
      </c>
      <c r="E7954" s="6" t="str">
        <f t="shared" si="2"/>
        <v>BASIC_OK</v>
      </c>
      <c r="F7954" s="6" t="str">
        <f>IF(E7954&lt;&gt;"BASIC_OK","REVIEW",IF(RIGHT(D7954,LEN(LOWER(TRIM('Audit summary'!$B$16)))+1)="@"&amp;LOWER(TRIM('Audit summary'!$B$16)),"INTERNAL","EXTERNAL"))</f>
        <v>INTERNAL</v>
      </c>
      <c r="G7954" s="6">
        <f t="shared" si="3"/>
        <v>0</v>
      </c>
      <c r="H7954" s="6">
        <f t="shared" si="4"/>
        <v>1</v>
      </c>
      <c r="I7954" s="6" t="str">
        <f>IF(OR(A7954="",COUNTIF('Message audit'!$A$2:$A$201,A7954)=0,AND(B7954&lt;&gt;"To",B7954&lt;&gt;"CC",B7954&lt;&gt;"BCC"),E7954&lt;&gt;"BASIC_OK"),"REVIEW","OK")</f>
        <v>OK</v>
      </c>
    </row>
    <row r="7955">
      <c r="A7955" s="5" t="s">
        <v>310</v>
      </c>
      <c r="B7955" s="5" t="s">
        <v>21</v>
      </c>
      <c r="C7955" s="5" t="s">
        <v>3177</v>
      </c>
      <c r="D7955" s="6" t="str">
        <f t="shared" si="1"/>
        <v>person2954@demo.invalid</v>
      </c>
      <c r="E7955" s="6" t="str">
        <f t="shared" si="2"/>
        <v>BASIC_OK</v>
      </c>
      <c r="F7955" s="6" t="str">
        <f>IF(E7955&lt;&gt;"BASIC_OK","REVIEW",IF(RIGHT(D7955,LEN(LOWER(TRIM('Audit summary'!$B$16)))+1)="@"&amp;LOWER(TRIM('Audit summary'!$B$16)),"INTERNAL","EXTERNAL"))</f>
        <v>INTERNAL</v>
      </c>
      <c r="G7955" s="6">
        <f t="shared" si="3"/>
        <v>0</v>
      </c>
      <c r="H7955" s="6">
        <f t="shared" si="4"/>
        <v>1</v>
      </c>
      <c r="I7955" s="6" t="str">
        <f>IF(OR(A7955="",COUNTIF('Message audit'!$A$2:$A$201,A7955)=0,AND(B7955&lt;&gt;"To",B7955&lt;&gt;"CC",B7955&lt;&gt;"BCC"),E7955&lt;&gt;"BASIC_OK"),"REVIEW","OK")</f>
        <v>OK</v>
      </c>
    </row>
    <row r="7956">
      <c r="A7956" s="5" t="s">
        <v>310</v>
      </c>
      <c r="B7956" s="5" t="s">
        <v>50</v>
      </c>
      <c r="C7956" s="5" t="s">
        <v>3178</v>
      </c>
      <c r="D7956" s="6" t="str">
        <f t="shared" si="1"/>
        <v>person2955@example.org</v>
      </c>
      <c r="E7956" s="6" t="str">
        <f t="shared" si="2"/>
        <v>BASIC_OK</v>
      </c>
      <c r="F7956" s="6" t="str">
        <f>IF(E7956&lt;&gt;"BASIC_OK","REVIEW",IF(RIGHT(D7956,LEN(LOWER(TRIM('Audit summary'!$B$16)))+1)="@"&amp;LOWER(TRIM('Audit summary'!$B$16)),"INTERNAL","EXTERNAL"))</f>
        <v>EXTERNAL</v>
      </c>
      <c r="G7956" s="6">
        <f t="shared" si="3"/>
        <v>0</v>
      </c>
      <c r="H7956" s="6">
        <f t="shared" si="4"/>
        <v>1</v>
      </c>
      <c r="I7956" s="6" t="str">
        <f>IF(OR(A7956="",COUNTIF('Message audit'!$A$2:$A$201,A7956)=0,AND(B7956&lt;&gt;"To",B7956&lt;&gt;"CC",B7956&lt;&gt;"BCC"),E7956&lt;&gt;"BASIC_OK"),"REVIEW","OK")</f>
        <v>OK</v>
      </c>
    </row>
    <row r="7957">
      <c r="A7957" s="5" t="s">
        <v>310</v>
      </c>
      <c r="B7957" s="5" t="s">
        <v>65</v>
      </c>
      <c r="C7957" s="5" t="s">
        <v>3179</v>
      </c>
      <c r="D7957" s="6" t="str">
        <f t="shared" si="1"/>
        <v>person2956@demo.invalid</v>
      </c>
      <c r="E7957" s="6" t="str">
        <f t="shared" si="2"/>
        <v>BASIC_OK</v>
      </c>
      <c r="F7957" s="6" t="str">
        <f>IF(E7957&lt;&gt;"BASIC_OK","REVIEW",IF(RIGHT(D7957,LEN(LOWER(TRIM('Audit summary'!$B$16)))+1)="@"&amp;LOWER(TRIM('Audit summary'!$B$16)),"INTERNAL","EXTERNAL"))</f>
        <v>INTERNAL</v>
      </c>
      <c r="G7957" s="6">
        <f t="shared" si="3"/>
        <v>0</v>
      </c>
      <c r="H7957" s="6">
        <f t="shared" si="4"/>
        <v>1</v>
      </c>
      <c r="I7957" s="6" t="str">
        <f>IF(OR(A7957="",COUNTIF('Message audit'!$A$2:$A$201,A7957)=0,AND(B7957&lt;&gt;"To",B7957&lt;&gt;"CC",B7957&lt;&gt;"BCC"),E7957&lt;&gt;"BASIC_OK"),"REVIEW","OK")</f>
        <v>OK</v>
      </c>
    </row>
    <row r="7958">
      <c r="A7958" s="5" t="s">
        <v>310</v>
      </c>
      <c r="B7958" s="5" t="s">
        <v>21</v>
      </c>
      <c r="C7958" s="5" t="s">
        <v>3180</v>
      </c>
      <c r="D7958" s="6" t="str">
        <f t="shared" si="1"/>
        <v>person2957@demo.invalid</v>
      </c>
      <c r="E7958" s="6" t="str">
        <f t="shared" si="2"/>
        <v>BASIC_OK</v>
      </c>
      <c r="F7958" s="6" t="str">
        <f>IF(E7958&lt;&gt;"BASIC_OK","REVIEW",IF(RIGHT(D7958,LEN(LOWER(TRIM('Audit summary'!$B$16)))+1)="@"&amp;LOWER(TRIM('Audit summary'!$B$16)),"INTERNAL","EXTERNAL"))</f>
        <v>INTERNAL</v>
      </c>
      <c r="G7958" s="6">
        <f t="shared" si="3"/>
        <v>0</v>
      </c>
      <c r="H7958" s="6">
        <f t="shared" si="4"/>
        <v>1</v>
      </c>
      <c r="I7958" s="6" t="str">
        <f>IF(OR(A7958="",COUNTIF('Message audit'!$A$2:$A$201,A7958)=0,AND(B7958&lt;&gt;"To",B7958&lt;&gt;"CC",B7958&lt;&gt;"BCC"),E7958&lt;&gt;"BASIC_OK"),"REVIEW","OK")</f>
        <v>OK</v>
      </c>
    </row>
    <row r="7959">
      <c r="A7959" s="5" t="s">
        <v>310</v>
      </c>
      <c r="B7959" s="5" t="s">
        <v>50</v>
      </c>
      <c r="C7959" s="5" t="s">
        <v>3181</v>
      </c>
      <c r="D7959" s="6" t="str">
        <f t="shared" si="1"/>
        <v>person2958@demo.invalid</v>
      </c>
      <c r="E7959" s="6" t="str">
        <f t="shared" si="2"/>
        <v>BASIC_OK</v>
      </c>
      <c r="F7959" s="6" t="str">
        <f>IF(E7959&lt;&gt;"BASIC_OK","REVIEW",IF(RIGHT(D7959,LEN(LOWER(TRIM('Audit summary'!$B$16)))+1)="@"&amp;LOWER(TRIM('Audit summary'!$B$16)),"INTERNAL","EXTERNAL"))</f>
        <v>INTERNAL</v>
      </c>
      <c r="G7959" s="6">
        <f t="shared" si="3"/>
        <v>0</v>
      </c>
      <c r="H7959" s="6">
        <f t="shared" si="4"/>
        <v>1</v>
      </c>
      <c r="I7959" s="6" t="str">
        <f>IF(OR(A7959="",COUNTIF('Message audit'!$A$2:$A$201,A7959)=0,AND(B7959&lt;&gt;"To",B7959&lt;&gt;"CC",B7959&lt;&gt;"BCC"),E7959&lt;&gt;"BASIC_OK"),"REVIEW","OK")</f>
        <v>OK</v>
      </c>
    </row>
    <row r="7960">
      <c r="A7960" s="5" t="s">
        <v>310</v>
      </c>
      <c r="B7960" s="5" t="s">
        <v>65</v>
      </c>
      <c r="C7960" s="5" t="s">
        <v>3182</v>
      </c>
      <c r="D7960" s="6" t="str">
        <f t="shared" si="1"/>
        <v>person2959@demo.invalid</v>
      </c>
      <c r="E7960" s="6" t="str">
        <f t="shared" si="2"/>
        <v>BASIC_OK</v>
      </c>
      <c r="F7960" s="6" t="str">
        <f>IF(E7960&lt;&gt;"BASIC_OK","REVIEW",IF(RIGHT(D7960,LEN(LOWER(TRIM('Audit summary'!$B$16)))+1)="@"&amp;LOWER(TRIM('Audit summary'!$B$16)),"INTERNAL","EXTERNAL"))</f>
        <v>INTERNAL</v>
      </c>
      <c r="G7960" s="6">
        <f t="shared" si="3"/>
        <v>0</v>
      </c>
      <c r="H7960" s="6">
        <f t="shared" si="4"/>
        <v>1</v>
      </c>
      <c r="I7960" s="6" t="str">
        <f>IF(OR(A7960="",COUNTIF('Message audit'!$A$2:$A$201,A7960)=0,AND(B7960&lt;&gt;"To",B7960&lt;&gt;"CC",B7960&lt;&gt;"BCC"),E7960&lt;&gt;"BASIC_OK"),"REVIEW","OK")</f>
        <v>OK</v>
      </c>
    </row>
    <row r="7961">
      <c r="A7961" s="5" t="s">
        <v>310</v>
      </c>
      <c r="B7961" s="5" t="s">
        <v>21</v>
      </c>
      <c r="C7961" s="5" t="s">
        <v>3183</v>
      </c>
      <c r="D7961" s="6" t="str">
        <f t="shared" si="1"/>
        <v>person2960@example.org</v>
      </c>
      <c r="E7961" s="6" t="str">
        <f t="shared" si="2"/>
        <v>BASIC_OK</v>
      </c>
      <c r="F7961" s="6" t="str">
        <f>IF(E7961&lt;&gt;"BASIC_OK","REVIEW",IF(RIGHT(D7961,LEN(LOWER(TRIM('Audit summary'!$B$16)))+1)="@"&amp;LOWER(TRIM('Audit summary'!$B$16)),"INTERNAL","EXTERNAL"))</f>
        <v>EXTERNAL</v>
      </c>
      <c r="G7961" s="6">
        <f t="shared" si="3"/>
        <v>0</v>
      </c>
      <c r="H7961" s="6">
        <f t="shared" si="4"/>
        <v>1</v>
      </c>
      <c r="I7961" s="6" t="str">
        <f>IF(OR(A7961="",COUNTIF('Message audit'!$A$2:$A$201,A7961)=0,AND(B7961&lt;&gt;"To",B7961&lt;&gt;"CC",B7961&lt;&gt;"BCC"),E7961&lt;&gt;"BASIC_OK"),"REVIEW","OK")</f>
        <v>OK</v>
      </c>
    </row>
    <row r="7962">
      <c r="A7962" s="5" t="s">
        <v>310</v>
      </c>
      <c r="B7962" s="5" t="s">
        <v>50</v>
      </c>
      <c r="C7962" s="5" t="s">
        <v>3184</v>
      </c>
      <c r="D7962" s="6" t="str">
        <f t="shared" si="1"/>
        <v>person2961@demo.invalid</v>
      </c>
      <c r="E7962" s="6" t="str">
        <f t="shared" si="2"/>
        <v>BASIC_OK</v>
      </c>
      <c r="F7962" s="6" t="str">
        <f>IF(E7962&lt;&gt;"BASIC_OK","REVIEW",IF(RIGHT(D7962,LEN(LOWER(TRIM('Audit summary'!$B$16)))+1)="@"&amp;LOWER(TRIM('Audit summary'!$B$16)),"INTERNAL","EXTERNAL"))</f>
        <v>INTERNAL</v>
      </c>
      <c r="G7962" s="6">
        <f t="shared" si="3"/>
        <v>0</v>
      </c>
      <c r="H7962" s="6">
        <f t="shared" si="4"/>
        <v>1</v>
      </c>
      <c r="I7962" s="6" t="str">
        <f>IF(OR(A7962="",COUNTIF('Message audit'!$A$2:$A$201,A7962)=0,AND(B7962&lt;&gt;"To",B7962&lt;&gt;"CC",B7962&lt;&gt;"BCC"),E7962&lt;&gt;"BASIC_OK"),"REVIEW","OK")</f>
        <v>OK</v>
      </c>
    </row>
    <row r="7963">
      <c r="A7963" s="5" t="s">
        <v>310</v>
      </c>
      <c r="B7963" s="5" t="s">
        <v>65</v>
      </c>
      <c r="C7963" s="5" t="s">
        <v>3185</v>
      </c>
      <c r="D7963" s="6" t="str">
        <f t="shared" si="1"/>
        <v>person2962@demo.invalid</v>
      </c>
      <c r="E7963" s="6" t="str">
        <f t="shared" si="2"/>
        <v>BASIC_OK</v>
      </c>
      <c r="F7963" s="6" t="str">
        <f>IF(E7963&lt;&gt;"BASIC_OK","REVIEW",IF(RIGHT(D7963,LEN(LOWER(TRIM('Audit summary'!$B$16)))+1)="@"&amp;LOWER(TRIM('Audit summary'!$B$16)),"INTERNAL","EXTERNAL"))</f>
        <v>INTERNAL</v>
      </c>
      <c r="G7963" s="6">
        <f t="shared" si="3"/>
        <v>0</v>
      </c>
      <c r="H7963" s="6">
        <f t="shared" si="4"/>
        <v>1</v>
      </c>
      <c r="I7963" s="6" t="str">
        <f>IF(OR(A7963="",COUNTIF('Message audit'!$A$2:$A$201,A7963)=0,AND(B7963&lt;&gt;"To",B7963&lt;&gt;"CC",B7963&lt;&gt;"BCC"),E7963&lt;&gt;"BASIC_OK"),"REVIEW","OK")</f>
        <v>OK</v>
      </c>
    </row>
    <row r="7964">
      <c r="A7964" s="5" t="s">
        <v>310</v>
      </c>
      <c r="B7964" s="5" t="s">
        <v>21</v>
      </c>
      <c r="C7964" s="5" t="s">
        <v>3186</v>
      </c>
      <c r="D7964" s="6" t="str">
        <f t="shared" si="1"/>
        <v>person2963@demo.invalid</v>
      </c>
      <c r="E7964" s="6" t="str">
        <f t="shared" si="2"/>
        <v>BASIC_OK</v>
      </c>
      <c r="F7964" s="6" t="str">
        <f>IF(E7964&lt;&gt;"BASIC_OK","REVIEW",IF(RIGHT(D7964,LEN(LOWER(TRIM('Audit summary'!$B$16)))+1)="@"&amp;LOWER(TRIM('Audit summary'!$B$16)),"INTERNAL","EXTERNAL"))</f>
        <v>INTERNAL</v>
      </c>
      <c r="G7964" s="6">
        <f t="shared" si="3"/>
        <v>0</v>
      </c>
      <c r="H7964" s="6">
        <f t="shared" si="4"/>
        <v>1</v>
      </c>
      <c r="I7964" s="6" t="str">
        <f>IF(OR(A7964="",COUNTIF('Message audit'!$A$2:$A$201,A7964)=0,AND(B7964&lt;&gt;"To",B7964&lt;&gt;"CC",B7964&lt;&gt;"BCC"),E7964&lt;&gt;"BASIC_OK"),"REVIEW","OK")</f>
        <v>OK</v>
      </c>
    </row>
    <row r="7965">
      <c r="A7965" s="5" t="s">
        <v>310</v>
      </c>
      <c r="B7965" s="5" t="s">
        <v>50</v>
      </c>
      <c r="C7965" s="5" t="s">
        <v>3187</v>
      </c>
      <c r="D7965" s="6" t="str">
        <f t="shared" si="1"/>
        <v>person2964@demo.invalid</v>
      </c>
      <c r="E7965" s="6" t="str">
        <f t="shared" si="2"/>
        <v>BASIC_OK</v>
      </c>
      <c r="F7965" s="6" t="str">
        <f>IF(E7965&lt;&gt;"BASIC_OK","REVIEW",IF(RIGHT(D7965,LEN(LOWER(TRIM('Audit summary'!$B$16)))+1)="@"&amp;LOWER(TRIM('Audit summary'!$B$16)),"INTERNAL","EXTERNAL"))</f>
        <v>INTERNAL</v>
      </c>
      <c r="G7965" s="6">
        <f t="shared" si="3"/>
        <v>0</v>
      </c>
      <c r="H7965" s="6">
        <f t="shared" si="4"/>
        <v>1</v>
      </c>
      <c r="I7965" s="6" t="str">
        <f>IF(OR(A7965="",COUNTIF('Message audit'!$A$2:$A$201,A7965)=0,AND(B7965&lt;&gt;"To",B7965&lt;&gt;"CC",B7965&lt;&gt;"BCC"),E7965&lt;&gt;"BASIC_OK"),"REVIEW","OK")</f>
        <v>OK</v>
      </c>
    </row>
    <row r="7966">
      <c r="A7966" s="5" t="s">
        <v>310</v>
      </c>
      <c r="B7966" s="5" t="s">
        <v>65</v>
      </c>
      <c r="C7966" s="5" t="s">
        <v>3188</v>
      </c>
      <c r="D7966" s="6" t="str">
        <f t="shared" si="1"/>
        <v>person2965@example.org</v>
      </c>
      <c r="E7966" s="6" t="str">
        <f t="shared" si="2"/>
        <v>BASIC_OK</v>
      </c>
      <c r="F7966" s="6" t="str">
        <f>IF(E7966&lt;&gt;"BASIC_OK","REVIEW",IF(RIGHT(D7966,LEN(LOWER(TRIM('Audit summary'!$B$16)))+1)="@"&amp;LOWER(TRIM('Audit summary'!$B$16)),"INTERNAL","EXTERNAL"))</f>
        <v>EXTERNAL</v>
      </c>
      <c r="G7966" s="6">
        <f t="shared" si="3"/>
        <v>0</v>
      </c>
      <c r="H7966" s="6">
        <f t="shared" si="4"/>
        <v>1</v>
      </c>
      <c r="I7966" s="6" t="str">
        <f>IF(OR(A7966="",COUNTIF('Message audit'!$A$2:$A$201,A7966)=0,AND(B7966&lt;&gt;"To",B7966&lt;&gt;"CC",B7966&lt;&gt;"BCC"),E7966&lt;&gt;"BASIC_OK"),"REVIEW","OK")</f>
        <v>OK</v>
      </c>
    </row>
    <row r="7967">
      <c r="A7967" s="5" t="s">
        <v>310</v>
      </c>
      <c r="B7967" s="5" t="s">
        <v>21</v>
      </c>
      <c r="C7967" s="5" t="s">
        <v>3189</v>
      </c>
      <c r="D7967" s="6" t="str">
        <f t="shared" si="1"/>
        <v>person2966@demo.invalid</v>
      </c>
      <c r="E7967" s="6" t="str">
        <f t="shared" si="2"/>
        <v>BASIC_OK</v>
      </c>
      <c r="F7967" s="6" t="str">
        <f>IF(E7967&lt;&gt;"BASIC_OK","REVIEW",IF(RIGHT(D7967,LEN(LOWER(TRIM('Audit summary'!$B$16)))+1)="@"&amp;LOWER(TRIM('Audit summary'!$B$16)),"INTERNAL","EXTERNAL"))</f>
        <v>INTERNAL</v>
      </c>
      <c r="G7967" s="6">
        <f t="shared" si="3"/>
        <v>0</v>
      </c>
      <c r="H7967" s="6">
        <f t="shared" si="4"/>
        <v>1</v>
      </c>
      <c r="I7967" s="6" t="str">
        <f>IF(OR(A7967="",COUNTIF('Message audit'!$A$2:$A$201,A7967)=0,AND(B7967&lt;&gt;"To",B7967&lt;&gt;"CC",B7967&lt;&gt;"BCC"),E7967&lt;&gt;"BASIC_OK"),"REVIEW","OK")</f>
        <v>OK</v>
      </c>
    </row>
    <row r="7968">
      <c r="A7968" s="5" t="s">
        <v>310</v>
      </c>
      <c r="B7968" s="5" t="s">
        <v>50</v>
      </c>
      <c r="C7968" s="5" t="s">
        <v>3190</v>
      </c>
      <c r="D7968" s="6" t="str">
        <f t="shared" si="1"/>
        <v>person2967@demo.invalid</v>
      </c>
      <c r="E7968" s="6" t="str">
        <f t="shared" si="2"/>
        <v>BASIC_OK</v>
      </c>
      <c r="F7968" s="6" t="str">
        <f>IF(E7968&lt;&gt;"BASIC_OK","REVIEW",IF(RIGHT(D7968,LEN(LOWER(TRIM('Audit summary'!$B$16)))+1)="@"&amp;LOWER(TRIM('Audit summary'!$B$16)),"INTERNAL","EXTERNAL"))</f>
        <v>INTERNAL</v>
      </c>
      <c r="G7968" s="6">
        <f t="shared" si="3"/>
        <v>0</v>
      </c>
      <c r="H7968" s="6">
        <f t="shared" si="4"/>
        <v>1</v>
      </c>
      <c r="I7968" s="6" t="str">
        <f>IF(OR(A7968="",COUNTIF('Message audit'!$A$2:$A$201,A7968)=0,AND(B7968&lt;&gt;"To",B7968&lt;&gt;"CC",B7968&lt;&gt;"BCC"),E7968&lt;&gt;"BASIC_OK"),"REVIEW","OK")</f>
        <v>OK</v>
      </c>
    </row>
    <row r="7969">
      <c r="A7969" s="5" t="s">
        <v>310</v>
      </c>
      <c r="B7969" s="5" t="s">
        <v>65</v>
      </c>
      <c r="C7969" s="5" t="s">
        <v>3191</v>
      </c>
      <c r="D7969" s="6" t="str">
        <f t="shared" si="1"/>
        <v>person2968@demo.invalid</v>
      </c>
      <c r="E7969" s="6" t="str">
        <f t="shared" si="2"/>
        <v>BASIC_OK</v>
      </c>
      <c r="F7969" s="6" t="str">
        <f>IF(E7969&lt;&gt;"BASIC_OK","REVIEW",IF(RIGHT(D7969,LEN(LOWER(TRIM('Audit summary'!$B$16)))+1)="@"&amp;LOWER(TRIM('Audit summary'!$B$16)),"INTERNAL","EXTERNAL"))</f>
        <v>INTERNAL</v>
      </c>
      <c r="G7969" s="6">
        <f t="shared" si="3"/>
        <v>0</v>
      </c>
      <c r="H7969" s="6">
        <f t="shared" si="4"/>
        <v>1</v>
      </c>
      <c r="I7969" s="6" t="str">
        <f>IF(OR(A7969="",COUNTIF('Message audit'!$A$2:$A$201,A7969)=0,AND(B7969&lt;&gt;"To",B7969&lt;&gt;"CC",B7969&lt;&gt;"BCC"),E7969&lt;&gt;"BASIC_OK"),"REVIEW","OK")</f>
        <v>OK</v>
      </c>
    </row>
    <row r="7970">
      <c r="A7970" s="5" t="s">
        <v>310</v>
      </c>
      <c r="B7970" s="5" t="s">
        <v>21</v>
      </c>
      <c r="C7970" s="5" t="s">
        <v>3192</v>
      </c>
      <c r="D7970" s="6" t="str">
        <f t="shared" si="1"/>
        <v>person2969@demo.invalid</v>
      </c>
      <c r="E7970" s="6" t="str">
        <f t="shared" si="2"/>
        <v>BASIC_OK</v>
      </c>
      <c r="F7970" s="6" t="str">
        <f>IF(E7970&lt;&gt;"BASIC_OK","REVIEW",IF(RIGHT(D7970,LEN(LOWER(TRIM('Audit summary'!$B$16)))+1)="@"&amp;LOWER(TRIM('Audit summary'!$B$16)),"INTERNAL","EXTERNAL"))</f>
        <v>INTERNAL</v>
      </c>
      <c r="G7970" s="6">
        <f t="shared" si="3"/>
        <v>0</v>
      </c>
      <c r="H7970" s="6">
        <f t="shared" si="4"/>
        <v>1</v>
      </c>
      <c r="I7970" s="6" t="str">
        <f>IF(OR(A7970="",COUNTIF('Message audit'!$A$2:$A$201,A7970)=0,AND(B7970&lt;&gt;"To",B7970&lt;&gt;"CC",B7970&lt;&gt;"BCC"),E7970&lt;&gt;"BASIC_OK"),"REVIEW","OK")</f>
        <v>OK</v>
      </c>
    </row>
    <row r="7971">
      <c r="A7971" s="5" t="s">
        <v>310</v>
      </c>
      <c r="B7971" s="5" t="s">
        <v>50</v>
      </c>
      <c r="C7971" s="5" t="s">
        <v>3193</v>
      </c>
      <c r="D7971" s="6" t="str">
        <f t="shared" si="1"/>
        <v>person2970@example.org</v>
      </c>
      <c r="E7971" s="6" t="str">
        <f t="shared" si="2"/>
        <v>BASIC_OK</v>
      </c>
      <c r="F7971" s="6" t="str">
        <f>IF(E7971&lt;&gt;"BASIC_OK","REVIEW",IF(RIGHT(D7971,LEN(LOWER(TRIM('Audit summary'!$B$16)))+1)="@"&amp;LOWER(TRIM('Audit summary'!$B$16)),"INTERNAL","EXTERNAL"))</f>
        <v>EXTERNAL</v>
      </c>
      <c r="G7971" s="6">
        <f t="shared" si="3"/>
        <v>0</v>
      </c>
      <c r="H7971" s="6">
        <f t="shared" si="4"/>
        <v>1</v>
      </c>
      <c r="I7971" s="6" t="str">
        <f>IF(OR(A7971="",COUNTIF('Message audit'!$A$2:$A$201,A7971)=0,AND(B7971&lt;&gt;"To",B7971&lt;&gt;"CC",B7971&lt;&gt;"BCC"),E7971&lt;&gt;"BASIC_OK"),"REVIEW","OK")</f>
        <v>OK</v>
      </c>
    </row>
    <row r="7972">
      <c r="A7972" s="5" t="s">
        <v>310</v>
      </c>
      <c r="B7972" s="5" t="s">
        <v>65</v>
      </c>
      <c r="C7972" s="5" t="s">
        <v>3194</v>
      </c>
      <c r="D7972" s="6" t="str">
        <f t="shared" si="1"/>
        <v>person2971@demo.invalid</v>
      </c>
      <c r="E7972" s="6" t="str">
        <f t="shared" si="2"/>
        <v>BASIC_OK</v>
      </c>
      <c r="F7972" s="6" t="str">
        <f>IF(E7972&lt;&gt;"BASIC_OK","REVIEW",IF(RIGHT(D7972,LEN(LOWER(TRIM('Audit summary'!$B$16)))+1)="@"&amp;LOWER(TRIM('Audit summary'!$B$16)),"INTERNAL","EXTERNAL"))</f>
        <v>INTERNAL</v>
      </c>
      <c r="G7972" s="6">
        <f t="shared" si="3"/>
        <v>0</v>
      </c>
      <c r="H7972" s="6">
        <f t="shared" si="4"/>
        <v>1</v>
      </c>
      <c r="I7972" s="6" t="str">
        <f>IF(OR(A7972="",COUNTIF('Message audit'!$A$2:$A$201,A7972)=0,AND(B7972&lt;&gt;"To",B7972&lt;&gt;"CC",B7972&lt;&gt;"BCC"),E7972&lt;&gt;"BASIC_OK"),"REVIEW","OK")</f>
        <v>OK</v>
      </c>
    </row>
    <row r="7973">
      <c r="A7973" s="5" t="s">
        <v>310</v>
      </c>
      <c r="B7973" s="5" t="s">
        <v>21</v>
      </c>
      <c r="C7973" s="5" t="s">
        <v>3195</v>
      </c>
      <c r="D7973" s="6" t="str">
        <f t="shared" si="1"/>
        <v>person2972@demo.invalid</v>
      </c>
      <c r="E7973" s="6" t="str">
        <f t="shared" si="2"/>
        <v>BASIC_OK</v>
      </c>
      <c r="F7973" s="6" t="str">
        <f>IF(E7973&lt;&gt;"BASIC_OK","REVIEW",IF(RIGHT(D7973,LEN(LOWER(TRIM('Audit summary'!$B$16)))+1)="@"&amp;LOWER(TRIM('Audit summary'!$B$16)),"INTERNAL","EXTERNAL"))</f>
        <v>INTERNAL</v>
      </c>
      <c r="G7973" s="6">
        <f t="shared" si="3"/>
        <v>0</v>
      </c>
      <c r="H7973" s="6">
        <f t="shared" si="4"/>
        <v>1</v>
      </c>
      <c r="I7973" s="6" t="str">
        <f>IF(OR(A7973="",COUNTIF('Message audit'!$A$2:$A$201,A7973)=0,AND(B7973&lt;&gt;"To",B7973&lt;&gt;"CC",B7973&lt;&gt;"BCC"),E7973&lt;&gt;"BASIC_OK"),"REVIEW","OK")</f>
        <v>OK</v>
      </c>
    </row>
    <row r="7974">
      <c r="A7974" s="5" t="s">
        <v>310</v>
      </c>
      <c r="B7974" s="5" t="s">
        <v>50</v>
      </c>
      <c r="C7974" s="5" t="s">
        <v>3196</v>
      </c>
      <c r="D7974" s="6" t="str">
        <f t="shared" si="1"/>
        <v>person2973@demo.invalid</v>
      </c>
      <c r="E7974" s="6" t="str">
        <f t="shared" si="2"/>
        <v>BASIC_OK</v>
      </c>
      <c r="F7974" s="6" t="str">
        <f>IF(E7974&lt;&gt;"BASIC_OK","REVIEW",IF(RIGHT(D7974,LEN(LOWER(TRIM('Audit summary'!$B$16)))+1)="@"&amp;LOWER(TRIM('Audit summary'!$B$16)),"INTERNAL","EXTERNAL"))</f>
        <v>INTERNAL</v>
      </c>
      <c r="G7974" s="6">
        <f t="shared" si="3"/>
        <v>0</v>
      </c>
      <c r="H7974" s="6">
        <f t="shared" si="4"/>
        <v>1</v>
      </c>
      <c r="I7974" s="6" t="str">
        <f>IF(OR(A7974="",COUNTIF('Message audit'!$A$2:$A$201,A7974)=0,AND(B7974&lt;&gt;"To",B7974&lt;&gt;"CC",B7974&lt;&gt;"BCC"),E7974&lt;&gt;"BASIC_OK"),"REVIEW","OK")</f>
        <v>OK</v>
      </c>
    </row>
    <row r="7975">
      <c r="A7975" s="5" t="s">
        <v>310</v>
      </c>
      <c r="B7975" s="5" t="s">
        <v>65</v>
      </c>
      <c r="C7975" s="5" t="s">
        <v>3197</v>
      </c>
      <c r="D7975" s="6" t="str">
        <f t="shared" si="1"/>
        <v>person2974@demo.invalid</v>
      </c>
      <c r="E7975" s="6" t="str">
        <f t="shared" si="2"/>
        <v>BASIC_OK</v>
      </c>
      <c r="F7975" s="6" t="str">
        <f>IF(E7975&lt;&gt;"BASIC_OK","REVIEW",IF(RIGHT(D7975,LEN(LOWER(TRIM('Audit summary'!$B$16)))+1)="@"&amp;LOWER(TRIM('Audit summary'!$B$16)),"INTERNAL","EXTERNAL"))</f>
        <v>INTERNAL</v>
      </c>
      <c r="G7975" s="6">
        <f t="shared" si="3"/>
        <v>0</v>
      </c>
      <c r="H7975" s="6">
        <f t="shared" si="4"/>
        <v>1</v>
      </c>
      <c r="I7975" s="6" t="str">
        <f>IF(OR(A7975="",COUNTIF('Message audit'!$A$2:$A$201,A7975)=0,AND(B7975&lt;&gt;"To",B7975&lt;&gt;"CC",B7975&lt;&gt;"BCC"),E7975&lt;&gt;"BASIC_OK"),"REVIEW","OK")</f>
        <v>OK</v>
      </c>
    </row>
    <row r="7976">
      <c r="A7976" s="5" t="s">
        <v>310</v>
      </c>
      <c r="B7976" s="5" t="s">
        <v>21</v>
      </c>
      <c r="C7976" s="5" t="s">
        <v>3198</v>
      </c>
      <c r="D7976" s="6" t="str">
        <f t="shared" si="1"/>
        <v>person2975@example.org</v>
      </c>
      <c r="E7976" s="6" t="str">
        <f t="shared" si="2"/>
        <v>BASIC_OK</v>
      </c>
      <c r="F7976" s="6" t="str">
        <f>IF(E7976&lt;&gt;"BASIC_OK","REVIEW",IF(RIGHT(D7976,LEN(LOWER(TRIM('Audit summary'!$B$16)))+1)="@"&amp;LOWER(TRIM('Audit summary'!$B$16)),"INTERNAL","EXTERNAL"))</f>
        <v>EXTERNAL</v>
      </c>
      <c r="G7976" s="6">
        <f t="shared" si="3"/>
        <v>0</v>
      </c>
      <c r="H7976" s="6">
        <f t="shared" si="4"/>
        <v>1</v>
      </c>
      <c r="I7976" s="6" t="str">
        <f>IF(OR(A7976="",COUNTIF('Message audit'!$A$2:$A$201,A7976)=0,AND(B7976&lt;&gt;"To",B7976&lt;&gt;"CC",B7976&lt;&gt;"BCC"),E7976&lt;&gt;"BASIC_OK"),"REVIEW","OK")</f>
        <v>OK</v>
      </c>
    </row>
    <row r="7977">
      <c r="A7977" s="5" t="s">
        <v>310</v>
      </c>
      <c r="B7977" s="5" t="s">
        <v>50</v>
      </c>
      <c r="C7977" s="5" t="s">
        <v>3199</v>
      </c>
      <c r="D7977" s="6" t="str">
        <f t="shared" si="1"/>
        <v>person2976@demo.invalid</v>
      </c>
      <c r="E7977" s="6" t="str">
        <f t="shared" si="2"/>
        <v>BASIC_OK</v>
      </c>
      <c r="F7977" s="6" t="str">
        <f>IF(E7977&lt;&gt;"BASIC_OK","REVIEW",IF(RIGHT(D7977,LEN(LOWER(TRIM('Audit summary'!$B$16)))+1)="@"&amp;LOWER(TRIM('Audit summary'!$B$16)),"INTERNAL","EXTERNAL"))</f>
        <v>INTERNAL</v>
      </c>
      <c r="G7977" s="6">
        <f t="shared" si="3"/>
        <v>0</v>
      </c>
      <c r="H7977" s="6">
        <f t="shared" si="4"/>
        <v>1</v>
      </c>
      <c r="I7977" s="6" t="str">
        <f>IF(OR(A7977="",COUNTIF('Message audit'!$A$2:$A$201,A7977)=0,AND(B7977&lt;&gt;"To",B7977&lt;&gt;"CC",B7977&lt;&gt;"BCC"),E7977&lt;&gt;"BASIC_OK"),"REVIEW","OK")</f>
        <v>OK</v>
      </c>
    </row>
    <row r="7978">
      <c r="A7978" s="5" t="s">
        <v>310</v>
      </c>
      <c r="B7978" s="5" t="s">
        <v>65</v>
      </c>
      <c r="C7978" s="5" t="s">
        <v>3200</v>
      </c>
      <c r="D7978" s="6" t="str">
        <f t="shared" si="1"/>
        <v>person2977@demo.invalid</v>
      </c>
      <c r="E7978" s="6" t="str">
        <f t="shared" si="2"/>
        <v>BASIC_OK</v>
      </c>
      <c r="F7978" s="6" t="str">
        <f>IF(E7978&lt;&gt;"BASIC_OK","REVIEW",IF(RIGHT(D7978,LEN(LOWER(TRIM('Audit summary'!$B$16)))+1)="@"&amp;LOWER(TRIM('Audit summary'!$B$16)),"INTERNAL","EXTERNAL"))</f>
        <v>INTERNAL</v>
      </c>
      <c r="G7978" s="6">
        <f t="shared" si="3"/>
        <v>0</v>
      </c>
      <c r="H7978" s="6">
        <f t="shared" si="4"/>
        <v>1</v>
      </c>
      <c r="I7978" s="6" t="str">
        <f>IF(OR(A7978="",COUNTIF('Message audit'!$A$2:$A$201,A7978)=0,AND(B7978&lt;&gt;"To",B7978&lt;&gt;"CC",B7978&lt;&gt;"BCC"),E7978&lt;&gt;"BASIC_OK"),"REVIEW","OK")</f>
        <v>OK</v>
      </c>
    </row>
    <row r="7979">
      <c r="A7979" s="5" t="s">
        <v>310</v>
      </c>
      <c r="B7979" s="5" t="s">
        <v>21</v>
      </c>
      <c r="C7979" s="5" t="s">
        <v>3201</v>
      </c>
      <c r="D7979" s="6" t="str">
        <f t="shared" si="1"/>
        <v>person2978@demo.invalid</v>
      </c>
      <c r="E7979" s="6" t="str">
        <f t="shared" si="2"/>
        <v>BASIC_OK</v>
      </c>
      <c r="F7979" s="6" t="str">
        <f>IF(E7979&lt;&gt;"BASIC_OK","REVIEW",IF(RIGHT(D7979,LEN(LOWER(TRIM('Audit summary'!$B$16)))+1)="@"&amp;LOWER(TRIM('Audit summary'!$B$16)),"INTERNAL","EXTERNAL"))</f>
        <v>INTERNAL</v>
      </c>
      <c r="G7979" s="6">
        <f t="shared" si="3"/>
        <v>0</v>
      </c>
      <c r="H7979" s="6">
        <f t="shared" si="4"/>
        <v>1</v>
      </c>
      <c r="I7979" s="6" t="str">
        <f>IF(OR(A7979="",COUNTIF('Message audit'!$A$2:$A$201,A7979)=0,AND(B7979&lt;&gt;"To",B7979&lt;&gt;"CC",B7979&lt;&gt;"BCC"),E7979&lt;&gt;"BASIC_OK"),"REVIEW","OK")</f>
        <v>OK</v>
      </c>
    </row>
    <row r="7980">
      <c r="A7980" s="5" t="s">
        <v>310</v>
      </c>
      <c r="B7980" s="5" t="s">
        <v>50</v>
      </c>
      <c r="C7980" s="5" t="s">
        <v>3202</v>
      </c>
      <c r="D7980" s="6" t="str">
        <f t="shared" si="1"/>
        <v>person2979@demo.invalid</v>
      </c>
      <c r="E7980" s="6" t="str">
        <f t="shared" si="2"/>
        <v>BASIC_OK</v>
      </c>
      <c r="F7980" s="6" t="str">
        <f>IF(E7980&lt;&gt;"BASIC_OK","REVIEW",IF(RIGHT(D7980,LEN(LOWER(TRIM('Audit summary'!$B$16)))+1)="@"&amp;LOWER(TRIM('Audit summary'!$B$16)),"INTERNAL","EXTERNAL"))</f>
        <v>INTERNAL</v>
      </c>
      <c r="G7980" s="6">
        <f t="shared" si="3"/>
        <v>0</v>
      </c>
      <c r="H7980" s="6">
        <f t="shared" si="4"/>
        <v>1</v>
      </c>
      <c r="I7980" s="6" t="str">
        <f>IF(OR(A7980="",COUNTIF('Message audit'!$A$2:$A$201,A7980)=0,AND(B7980&lt;&gt;"To",B7980&lt;&gt;"CC",B7980&lt;&gt;"BCC"),E7980&lt;&gt;"BASIC_OK"),"REVIEW","OK")</f>
        <v>OK</v>
      </c>
    </row>
    <row r="7981">
      <c r="A7981" s="5" t="s">
        <v>310</v>
      </c>
      <c r="B7981" s="5" t="s">
        <v>65</v>
      </c>
      <c r="C7981" s="5" t="s">
        <v>3203</v>
      </c>
      <c r="D7981" s="6" t="str">
        <f t="shared" si="1"/>
        <v>person2980@example.org</v>
      </c>
      <c r="E7981" s="6" t="str">
        <f t="shared" si="2"/>
        <v>BASIC_OK</v>
      </c>
      <c r="F7981" s="6" t="str">
        <f>IF(E7981&lt;&gt;"BASIC_OK","REVIEW",IF(RIGHT(D7981,LEN(LOWER(TRIM('Audit summary'!$B$16)))+1)="@"&amp;LOWER(TRIM('Audit summary'!$B$16)),"INTERNAL","EXTERNAL"))</f>
        <v>EXTERNAL</v>
      </c>
      <c r="G7981" s="6">
        <f t="shared" si="3"/>
        <v>0</v>
      </c>
      <c r="H7981" s="6">
        <f t="shared" si="4"/>
        <v>1</v>
      </c>
      <c r="I7981" s="6" t="str">
        <f>IF(OR(A7981="",COUNTIF('Message audit'!$A$2:$A$201,A7981)=0,AND(B7981&lt;&gt;"To",B7981&lt;&gt;"CC",B7981&lt;&gt;"BCC"),E7981&lt;&gt;"BASIC_OK"),"REVIEW","OK")</f>
        <v>OK</v>
      </c>
    </row>
    <row r="7982">
      <c r="A7982" s="5" t="s">
        <v>310</v>
      </c>
      <c r="B7982" s="5" t="s">
        <v>21</v>
      </c>
      <c r="C7982" s="5" t="s">
        <v>3204</v>
      </c>
      <c r="D7982" s="6" t="str">
        <f t="shared" si="1"/>
        <v>person2981@demo.invalid</v>
      </c>
      <c r="E7982" s="6" t="str">
        <f t="shared" si="2"/>
        <v>BASIC_OK</v>
      </c>
      <c r="F7982" s="6" t="str">
        <f>IF(E7982&lt;&gt;"BASIC_OK","REVIEW",IF(RIGHT(D7982,LEN(LOWER(TRIM('Audit summary'!$B$16)))+1)="@"&amp;LOWER(TRIM('Audit summary'!$B$16)),"INTERNAL","EXTERNAL"))</f>
        <v>INTERNAL</v>
      </c>
      <c r="G7982" s="6">
        <f t="shared" si="3"/>
        <v>0</v>
      </c>
      <c r="H7982" s="6">
        <f t="shared" si="4"/>
        <v>1</v>
      </c>
      <c r="I7982" s="6" t="str">
        <f>IF(OR(A7982="",COUNTIF('Message audit'!$A$2:$A$201,A7982)=0,AND(B7982&lt;&gt;"To",B7982&lt;&gt;"CC",B7982&lt;&gt;"BCC"),E7982&lt;&gt;"BASIC_OK"),"REVIEW","OK")</f>
        <v>OK</v>
      </c>
    </row>
    <row r="7983">
      <c r="A7983" s="5" t="s">
        <v>310</v>
      </c>
      <c r="B7983" s="5" t="s">
        <v>50</v>
      </c>
      <c r="C7983" s="5" t="s">
        <v>3205</v>
      </c>
      <c r="D7983" s="6" t="str">
        <f t="shared" si="1"/>
        <v>person2982@demo.invalid</v>
      </c>
      <c r="E7983" s="6" t="str">
        <f t="shared" si="2"/>
        <v>BASIC_OK</v>
      </c>
      <c r="F7983" s="6" t="str">
        <f>IF(E7983&lt;&gt;"BASIC_OK","REVIEW",IF(RIGHT(D7983,LEN(LOWER(TRIM('Audit summary'!$B$16)))+1)="@"&amp;LOWER(TRIM('Audit summary'!$B$16)),"INTERNAL","EXTERNAL"))</f>
        <v>INTERNAL</v>
      </c>
      <c r="G7983" s="6">
        <f t="shared" si="3"/>
        <v>0</v>
      </c>
      <c r="H7983" s="6">
        <f t="shared" si="4"/>
        <v>1</v>
      </c>
      <c r="I7983" s="6" t="str">
        <f>IF(OR(A7983="",COUNTIF('Message audit'!$A$2:$A$201,A7983)=0,AND(B7983&lt;&gt;"To",B7983&lt;&gt;"CC",B7983&lt;&gt;"BCC"),E7983&lt;&gt;"BASIC_OK"),"REVIEW","OK")</f>
        <v>OK</v>
      </c>
    </row>
    <row r="7984">
      <c r="A7984" s="5" t="s">
        <v>310</v>
      </c>
      <c r="B7984" s="5" t="s">
        <v>65</v>
      </c>
      <c r="C7984" s="5" t="s">
        <v>3206</v>
      </c>
      <c r="D7984" s="6" t="str">
        <f t="shared" si="1"/>
        <v>person2983@demo.invalid</v>
      </c>
      <c r="E7984" s="6" t="str">
        <f t="shared" si="2"/>
        <v>BASIC_OK</v>
      </c>
      <c r="F7984" s="6" t="str">
        <f>IF(E7984&lt;&gt;"BASIC_OK","REVIEW",IF(RIGHT(D7984,LEN(LOWER(TRIM('Audit summary'!$B$16)))+1)="@"&amp;LOWER(TRIM('Audit summary'!$B$16)),"INTERNAL","EXTERNAL"))</f>
        <v>INTERNAL</v>
      </c>
      <c r="G7984" s="6">
        <f t="shared" si="3"/>
        <v>0</v>
      </c>
      <c r="H7984" s="6">
        <f t="shared" si="4"/>
        <v>1</v>
      </c>
      <c r="I7984" s="6" t="str">
        <f>IF(OR(A7984="",COUNTIF('Message audit'!$A$2:$A$201,A7984)=0,AND(B7984&lt;&gt;"To",B7984&lt;&gt;"CC",B7984&lt;&gt;"BCC"),E7984&lt;&gt;"BASIC_OK"),"REVIEW","OK")</f>
        <v>OK</v>
      </c>
    </row>
    <row r="7985">
      <c r="A7985" s="5" t="s">
        <v>310</v>
      </c>
      <c r="B7985" s="5" t="s">
        <v>21</v>
      </c>
      <c r="C7985" s="5" t="s">
        <v>3207</v>
      </c>
      <c r="D7985" s="6" t="str">
        <f t="shared" si="1"/>
        <v>person2984@demo.invalid</v>
      </c>
      <c r="E7985" s="6" t="str">
        <f t="shared" si="2"/>
        <v>BASIC_OK</v>
      </c>
      <c r="F7985" s="6" t="str">
        <f>IF(E7985&lt;&gt;"BASIC_OK","REVIEW",IF(RIGHT(D7985,LEN(LOWER(TRIM('Audit summary'!$B$16)))+1)="@"&amp;LOWER(TRIM('Audit summary'!$B$16)),"INTERNAL","EXTERNAL"))</f>
        <v>INTERNAL</v>
      </c>
      <c r="G7985" s="6">
        <f t="shared" si="3"/>
        <v>0</v>
      </c>
      <c r="H7985" s="6">
        <f t="shared" si="4"/>
        <v>1</v>
      </c>
      <c r="I7985" s="6" t="str">
        <f>IF(OR(A7985="",COUNTIF('Message audit'!$A$2:$A$201,A7985)=0,AND(B7985&lt;&gt;"To",B7985&lt;&gt;"CC",B7985&lt;&gt;"BCC"),E7985&lt;&gt;"BASIC_OK"),"REVIEW","OK")</f>
        <v>OK</v>
      </c>
    </row>
    <row r="7986">
      <c r="A7986" s="5" t="s">
        <v>310</v>
      </c>
      <c r="B7986" s="5" t="s">
        <v>50</v>
      </c>
      <c r="C7986" s="5" t="s">
        <v>3208</v>
      </c>
      <c r="D7986" s="6" t="str">
        <f t="shared" si="1"/>
        <v>person2985@example.org</v>
      </c>
      <c r="E7986" s="6" t="str">
        <f t="shared" si="2"/>
        <v>BASIC_OK</v>
      </c>
      <c r="F7986" s="6" t="str">
        <f>IF(E7986&lt;&gt;"BASIC_OK","REVIEW",IF(RIGHT(D7986,LEN(LOWER(TRIM('Audit summary'!$B$16)))+1)="@"&amp;LOWER(TRIM('Audit summary'!$B$16)),"INTERNAL","EXTERNAL"))</f>
        <v>EXTERNAL</v>
      </c>
      <c r="G7986" s="6">
        <f t="shared" si="3"/>
        <v>0</v>
      </c>
      <c r="H7986" s="6">
        <f t="shared" si="4"/>
        <v>1</v>
      </c>
      <c r="I7986" s="6" t="str">
        <f>IF(OR(A7986="",COUNTIF('Message audit'!$A$2:$A$201,A7986)=0,AND(B7986&lt;&gt;"To",B7986&lt;&gt;"CC",B7986&lt;&gt;"BCC"),E7986&lt;&gt;"BASIC_OK"),"REVIEW","OK")</f>
        <v>OK</v>
      </c>
    </row>
    <row r="7987">
      <c r="A7987" s="5" t="s">
        <v>310</v>
      </c>
      <c r="B7987" s="5" t="s">
        <v>65</v>
      </c>
      <c r="C7987" s="5" t="s">
        <v>3209</v>
      </c>
      <c r="D7987" s="6" t="str">
        <f t="shared" si="1"/>
        <v>person2986@demo.invalid</v>
      </c>
      <c r="E7987" s="6" t="str">
        <f t="shared" si="2"/>
        <v>BASIC_OK</v>
      </c>
      <c r="F7987" s="6" t="str">
        <f>IF(E7987&lt;&gt;"BASIC_OK","REVIEW",IF(RIGHT(D7987,LEN(LOWER(TRIM('Audit summary'!$B$16)))+1)="@"&amp;LOWER(TRIM('Audit summary'!$B$16)),"INTERNAL","EXTERNAL"))</f>
        <v>INTERNAL</v>
      </c>
      <c r="G7987" s="6">
        <f t="shared" si="3"/>
        <v>0</v>
      </c>
      <c r="H7987" s="6">
        <f t="shared" si="4"/>
        <v>1</v>
      </c>
      <c r="I7987" s="6" t="str">
        <f>IF(OR(A7987="",COUNTIF('Message audit'!$A$2:$A$201,A7987)=0,AND(B7987&lt;&gt;"To",B7987&lt;&gt;"CC",B7987&lt;&gt;"BCC"),E7987&lt;&gt;"BASIC_OK"),"REVIEW","OK")</f>
        <v>OK</v>
      </c>
    </row>
    <row r="7988">
      <c r="A7988" s="5" t="s">
        <v>310</v>
      </c>
      <c r="B7988" s="5" t="s">
        <v>21</v>
      </c>
      <c r="C7988" s="5" t="s">
        <v>3210</v>
      </c>
      <c r="D7988" s="6" t="str">
        <f t="shared" si="1"/>
        <v>person2987@demo.invalid</v>
      </c>
      <c r="E7988" s="6" t="str">
        <f t="shared" si="2"/>
        <v>BASIC_OK</v>
      </c>
      <c r="F7988" s="6" t="str">
        <f>IF(E7988&lt;&gt;"BASIC_OK","REVIEW",IF(RIGHT(D7988,LEN(LOWER(TRIM('Audit summary'!$B$16)))+1)="@"&amp;LOWER(TRIM('Audit summary'!$B$16)),"INTERNAL","EXTERNAL"))</f>
        <v>INTERNAL</v>
      </c>
      <c r="G7988" s="6">
        <f t="shared" si="3"/>
        <v>0</v>
      </c>
      <c r="H7988" s="6">
        <f t="shared" si="4"/>
        <v>1</v>
      </c>
      <c r="I7988" s="6" t="str">
        <f>IF(OR(A7988="",COUNTIF('Message audit'!$A$2:$A$201,A7988)=0,AND(B7988&lt;&gt;"To",B7988&lt;&gt;"CC",B7988&lt;&gt;"BCC"),E7988&lt;&gt;"BASIC_OK"),"REVIEW","OK")</f>
        <v>OK</v>
      </c>
    </row>
    <row r="7989">
      <c r="A7989" s="5" t="s">
        <v>310</v>
      </c>
      <c r="B7989" s="5" t="s">
        <v>50</v>
      </c>
      <c r="C7989" s="5" t="s">
        <v>3211</v>
      </c>
      <c r="D7989" s="6" t="str">
        <f t="shared" si="1"/>
        <v>person2988@demo.invalid</v>
      </c>
      <c r="E7989" s="6" t="str">
        <f t="shared" si="2"/>
        <v>BASIC_OK</v>
      </c>
      <c r="F7989" s="6" t="str">
        <f>IF(E7989&lt;&gt;"BASIC_OK","REVIEW",IF(RIGHT(D7989,LEN(LOWER(TRIM('Audit summary'!$B$16)))+1)="@"&amp;LOWER(TRIM('Audit summary'!$B$16)),"INTERNAL","EXTERNAL"))</f>
        <v>INTERNAL</v>
      </c>
      <c r="G7989" s="6">
        <f t="shared" si="3"/>
        <v>0</v>
      </c>
      <c r="H7989" s="6">
        <f t="shared" si="4"/>
        <v>1</v>
      </c>
      <c r="I7989" s="6" t="str">
        <f>IF(OR(A7989="",COUNTIF('Message audit'!$A$2:$A$201,A7989)=0,AND(B7989&lt;&gt;"To",B7989&lt;&gt;"CC",B7989&lt;&gt;"BCC"),E7989&lt;&gt;"BASIC_OK"),"REVIEW","OK")</f>
        <v>OK</v>
      </c>
    </row>
    <row r="7990">
      <c r="A7990" s="5" t="s">
        <v>310</v>
      </c>
      <c r="B7990" s="5" t="s">
        <v>65</v>
      </c>
      <c r="C7990" s="5" t="s">
        <v>3212</v>
      </c>
      <c r="D7990" s="6" t="str">
        <f t="shared" si="1"/>
        <v>person2989@demo.invalid</v>
      </c>
      <c r="E7990" s="6" t="str">
        <f t="shared" si="2"/>
        <v>BASIC_OK</v>
      </c>
      <c r="F7990" s="6" t="str">
        <f>IF(E7990&lt;&gt;"BASIC_OK","REVIEW",IF(RIGHT(D7990,LEN(LOWER(TRIM('Audit summary'!$B$16)))+1)="@"&amp;LOWER(TRIM('Audit summary'!$B$16)),"INTERNAL","EXTERNAL"))</f>
        <v>INTERNAL</v>
      </c>
      <c r="G7990" s="6">
        <f t="shared" si="3"/>
        <v>0</v>
      </c>
      <c r="H7990" s="6">
        <f t="shared" si="4"/>
        <v>1</v>
      </c>
      <c r="I7990" s="6" t="str">
        <f>IF(OR(A7990="",COUNTIF('Message audit'!$A$2:$A$201,A7990)=0,AND(B7990&lt;&gt;"To",B7990&lt;&gt;"CC",B7990&lt;&gt;"BCC"),E7990&lt;&gt;"BASIC_OK"),"REVIEW","OK")</f>
        <v>OK</v>
      </c>
    </row>
    <row r="7991">
      <c r="A7991" s="5" t="s">
        <v>310</v>
      </c>
      <c r="B7991" s="5" t="s">
        <v>21</v>
      </c>
      <c r="C7991" s="5" t="s">
        <v>3213</v>
      </c>
      <c r="D7991" s="6" t="str">
        <f t="shared" si="1"/>
        <v>person2990@example.org</v>
      </c>
      <c r="E7991" s="6" t="str">
        <f t="shared" si="2"/>
        <v>BASIC_OK</v>
      </c>
      <c r="F7991" s="6" t="str">
        <f>IF(E7991&lt;&gt;"BASIC_OK","REVIEW",IF(RIGHT(D7991,LEN(LOWER(TRIM('Audit summary'!$B$16)))+1)="@"&amp;LOWER(TRIM('Audit summary'!$B$16)),"INTERNAL","EXTERNAL"))</f>
        <v>EXTERNAL</v>
      </c>
      <c r="G7991" s="6">
        <f t="shared" si="3"/>
        <v>0</v>
      </c>
      <c r="H7991" s="6">
        <f t="shared" si="4"/>
        <v>1</v>
      </c>
      <c r="I7991" s="6" t="str">
        <f>IF(OR(A7991="",COUNTIF('Message audit'!$A$2:$A$201,A7991)=0,AND(B7991&lt;&gt;"To",B7991&lt;&gt;"CC",B7991&lt;&gt;"BCC"),E7991&lt;&gt;"BASIC_OK"),"REVIEW","OK")</f>
        <v>OK</v>
      </c>
    </row>
    <row r="7992">
      <c r="A7992" s="5" t="s">
        <v>310</v>
      </c>
      <c r="B7992" s="5" t="s">
        <v>50</v>
      </c>
      <c r="C7992" s="5" t="s">
        <v>3214</v>
      </c>
      <c r="D7992" s="6" t="str">
        <f t="shared" si="1"/>
        <v>person2991@demo.invalid</v>
      </c>
      <c r="E7992" s="6" t="str">
        <f t="shared" si="2"/>
        <v>BASIC_OK</v>
      </c>
      <c r="F7992" s="6" t="str">
        <f>IF(E7992&lt;&gt;"BASIC_OK","REVIEW",IF(RIGHT(D7992,LEN(LOWER(TRIM('Audit summary'!$B$16)))+1)="@"&amp;LOWER(TRIM('Audit summary'!$B$16)),"INTERNAL","EXTERNAL"))</f>
        <v>INTERNAL</v>
      </c>
      <c r="G7992" s="6">
        <f t="shared" si="3"/>
        <v>0</v>
      </c>
      <c r="H7992" s="6">
        <f t="shared" si="4"/>
        <v>1</v>
      </c>
      <c r="I7992" s="6" t="str">
        <f>IF(OR(A7992="",COUNTIF('Message audit'!$A$2:$A$201,A7992)=0,AND(B7992&lt;&gt;"To",B7992&lt;&gt;"CC",B7992&lt;&gt;"BCC"),E7992&lt;&gt;"BASIC_OK"),"REVIEW","OK")</f>
        <v>OK</v>
      </c>
    </row>
    <row r="7993">
      <c r="A7993" s="5" t="s">
        <v>310</v>
      </c>
      <c r="B7993" s="5" t="s">
        <v>65</v>
      </c>
      <c r="C7993" s="5" t="s">
        <v>3215</v>
      </c>
      <c r="D7993" s="6" t="str">
        <f t="shared" si="1"/>
        <v>person2992@demo.invalid</v>
      </c>
      <c r="E7993" s="6" t="str">
        <f t="shared" si="2"/>
        <v>BASIC_OK</v>
      </c>
      <c r="F7993" s="6" t="str">
        <f>IF(E7993&lt;&gt;"BASIC_OK","REVIEW",IF(RIGHT(D7993,LEN(LOWER(TRIM('Audit summary'!$B$16)))+1)="@"&amp;LOWER(TRIM('Audit summary'!$B$16)),"INTERNAL","EXTERNAL"))</f>
        <v>INTERNAL</v>
      </c>
      <c r="G7993" s="6">
        <f t="shared" si="3"/>
        <v>0</v>
      </c>
      <c r="H7993" s="6">
        <f t="shared" si="4"/>
        <v>1</v>
      </c>
      <c r="I7993" s="6" t="str">
        <f>IF(OR(A7993="",COUNTIF('Message audit'!$A$2:$A$201,A7993)=0,AND(B7993&lt;&gt;"To",B7993&lt;&gt;"CC",B7993&lt;&gt;"BCC"),E7993&lt;&gt;"BASIC_OK"),"REVIEW","OK")</f>
        <v>OK</v>
      </c>
    </row>
    <row r="7994">
      <c r="A7994" s="5" t="s">
        <v>310</v>
      </c>
      <c r="B7994" s="5" t="s">
        <v>21</v>
      </c>
      <c r="C7994" s="5" t="s">
        <v>3216</v>
      </c>
      <c r="D7994" s="6" t="str">
        <f t="shared" si="1"/>
        <v>person2993@demo.invalid</v>
      </c>
      <c r="E7994" s="6" t="str">
        <f t="shared" si="2"/>
        <v>BASIC_OK</v>
      </c>
      <c r="F7994" s="6" t="str">
        <f>IF(E7994&lt;&gt;"BASIC_OK","REVIEW",IF(RIGHT(D7994,LEN(LOWER(TRIM('Audit summary'!$B$16)))+1)="@"&amp;LOWER(TRIM('Audit summary'!$B$16)),"INTERNAL","EXTERNAL"))</f>
        <v>INTERNAL</v>
      </c>
      <c r="G7994" s="6">
        <f t="shared" si="3"/>
        <v>0</v>
      </c>
      <c r="H7994" s="6">
        <f t="shared" si="4"/>
        <v>1</v>
      </c>
      <c r="I7994" s="6" t="str">
        <f>IF(OR(A7994="",COUNTIF('Message audit'!$A$2:$A$201,A7994)=0,AND(B7994&lt;&gt;"To",B7994&lt;&gt;"CC",B7994&lt;&gt;"BCC"),E7994&lt;&gt;"BASIC_OK"),"REVIEW","OK")</f>
        <v>OK</v>
      </c>
    </row>
    <row r="7995">
      <c r="A7995" s="5" t="s">
        <v>310</v>
      </c>
      <c r="B7995" s="5" t="s">
        <v>50</v>
      </c>
      <c r="C7995" s="5" t="s">
        <v>3217</v>
      </c>
      <c r="D7995" s="6" t="str">
        <f t="shared" si="1"/>
        <v>person2994@demo.invalid</v>
      </c>
      <c r="E7995" s="6" t="str">
        <f t="shared" si="2"/>
        <v>BASIC_OK</v>
      </c>
      <c r="F7995" s="6" t="str">
        <f>IF(E7995&lt;&gt;"BASIC_OK","REVIEW",IF(RIGHT(D7995,LEN(LOWER(TRIM('Audit summary'!$B$16)))+1)="@"&amp;LOWER(TRIM('Audit summary'!$B$16)),"INTERNAL","EXTERNAL"))</f>
        <v>INTERNAL</v>
      </c>
      <c r="G7995" s="6">
        <f t="shared" si="3"/>
        <v>0</v>
      </c>
      <c r="H7995" s="6">
        <f t="shared" si="4"/>
        <v>1</v>
      </c>
      <c r="I7995" s="6" t="str">
        <f>IF(OR(A7995="",COUNTIF('Message audit'!$A$2:$A$201,A7995)=0,AND(B7995&lt;&gt;"To",B7995&lt;&gt;"CC",B7995&lt;&gt;"BCC"),E7995&lt;&gt;"BASIC_OK"),"REVIEW","OK")</f>
        <v>OK</v>
      </c>
    </row>
    <row r="7996">
      <c r="A7996" s="5" t="s">
        <v>310</v>
      </c>
      <c r="B7996" s="5" t="s">
        <v>65</v>
      </c>
      <c r="C7996" s="5" t="s">
        <v>3218</v>
      </c>
      <c r="D7996" s="6" t="str">
        <f t="shared" si="1"/>
        <v>person2995@example.org</v>
      </c>
      <c r="E7996" s="6" t="str">
        <f t="shared" si="2"/>
        <v>BASIC_OK</v>
      </c>
      <c r="F7996" s="6" t="str">
        <f>IF(E7996&lt;&gt;"BASIC_OK","REVIEW",IF(RIGHT(D7996,LEN(LOWER(TRIM('Audit summary'!$B$16)))+1)="@"&amp;LOWER(TRIM('Audit summary'!$B$16)),"INTERNAL","EXTERNAL"))</f>
        <v>EXTERNAL</v>
      </c>
      <c r="G7996" s="6">
        <f t="shared" si="3"/>
        <v>0</v>
      </c>
      <c r="H7996" s="6">
        <f t="shared" si="4"/>
        <v>1</v>
      </c>
      <c r="I7996" s="6" t="str">
        <f>IF(OR(A7996="",COUNTIF('Message audit'!$A$2:$A$201,A7996)=0,AND(B7996&lt;&gt;"To",B7996&lt;&gt;"CC",B7996&lt;&gt;"BCC"),E7996&lt;&gt;"BASIC_OK"),"REVIEW","OK")</f>
        <v>OK</v>
      </c>
    </row>
    <row r="7997">
      <c r="A7997" s="5" t="s">
        <v>310</v>
      </c>
      <c r="B7997" s="5" t="s">
        <v>21</v>
      </c>
      <c r="C7997" s="5" t="s">
        <v>3219</v>
      </c>
      <c r="D7997" s="6" t="str">
        <f t="shared" si="1"/>
        <v>person2996@demo.invalid</v>
      </c>
      <c r="E7997" s="6" t="str">
        <f t="shared" si="2"/>
        <v>BASIC_OK</v>
      </c>
      <c r="F7997" s="6" t="str">
        <f>IF(E7997&lt;&gt;"BASIC_OK","REVIEW",IF(RIGHT(D7997,LEN(LOWER(TRIM('Audit summary'!$B$16)))+1)="@"&amp;LOWER(TRIM('Audit summary'!$B$16)),"INTERNAL","EXTERNAL"))</f>
        <v>INTERNAL</v>
      </c>
      <c r="G7997" s="6">
        <f t="shared" si="3"/>
        <v>0</v>
      </c>
      <c r="H7997" s="6">
        <f t="shared" si="4"/>
        <v>1</v>
      </c>
      <c r="I7997" s="6" t="str">
        <f>IF(OR(A7997="",COUNTIF('Message audit'!$A$2:$A$201,A7997)=0,AND(B7997&lt;&gt;"To",B7997&lt;&gt;"CC",B7997&lt;&gt;"BCC"),E7997&lt;&gt;"BASIC_OK"),"REVIEW","OK")</f>
        <v>OK</v>
      </c>
    </row>
    <row r="7998">
      <c r="A7998" s="5" t="s">
        <v>310</v>
      </c>
      <c r="B7998" s="5" t="s">
        <v>50</v>
      </c>
      <c r="C7998" s="5" t="s">
        <v>3220</v>
      </c>
      <c r="D7998" s="6" t="str">
        <f t="shared" si="1"/>
        <v>person2997@demo.invalid</v>
      </c>
      <c r="E7998" s="6" t="str">
        <f t="shared" si="2"/>
        <v>BASIC_OK</v>
      </c>
      <c r="F7998" s="6" t="str">
        <f>IF(E7998&lt;&gt;"BASIC_OK","REVIEW",IF(RIGHT(D7998,LEN(LOWER(TRIM('Audit summary'!$B$16)))+1)="@"&amp;LOWER(TRIM('Audit summary'!$B$16)),"INTERNAL","EXTERNAL"))</f>
        <v>INTERNAL</v>
      </c>
      <c r="G7998" s="6">
        <f t="shared" si="3"/>
        <v>0</v>
      </c>
      <c r="H7998" s="6">
        <f t="shared" si="4"/>
        <v>1</v>
      </c>
      <c r="I7998" s="6" t="str">
        <f>IF(OR(A7998="",COUNTIF('Message audit'!$A$2:$A$201,A7998)=0,AND(B7998&lt;&gt;"To",B7998&lt;&gt;"CC",B7998&lt;&gt;"BCC"),E7998&lt;&gt;"BASIC_OK"),"REVIEW","OK")</f>
        <v>OK</v>
      </c>
    </row>
    <row r="7999">
      <c r="A7999" s="5" t="s">
        <v>310</v>
      </c>
      <c r="B7999" s="5" t="s">
        <v>65</v>
      </c>
      <c r="C7999" s="5" t="s">
        <v>3221</v>
      </c>
      <c r="D7999" s="6" t="str">
        <f t="shared" si="1"/>
        <v>person2998@demo.invalid</v>
      </c>
      <c r="E7999" s="6" t="str">
        <f t="shared" si="2"/>
        <v>BASIC_OK</v>
      </c>
      <c r="F7999" s="6" t="str">
        <f>IF(E7999&lt;&gt;"BASIC_OK","REVIEW",IF(RIGHT(D7999,LEN(LOWER(TRIM('Audit summary'!$B$16)))+1)="@"&amp;LOWER(TRIM('Audit summary'!$B$16)),"INTERNAL","EXTERNAL"))</f>
        <v>INTERNAL</v>
      </c>
      <c r="G7999" s="6">
        <f t="shared" si="3"/>
        <v>0</v>
      </c>
      <c r="H7999" s="6">
        <f t="shared" si="4"/>
        <v>1</v>
      </c>
      <c r="I7999" s="6" t="str">
        <f>IF(OR(A7999="",COUNTIF('Message audit'!$A$2:$A$201,A7999)=0,AND(B7999&lt;&gt;"To",B7999&lt;&gt;"CC",B7999&lt;&gt;"BCC"),E7999&lt;&gt;"BASIC_OK"),"REVIEW","OK")</f>
        <v>OK</v>
      </c>
    </row>
    <row r="8000">
      <c r="A8000" s="5" t="s">
        <v>310</v>
      </c>
      <c r="B8000" s="5" t="s">
        <v>21</v>
      </c>
      <c r="C8000" s="5" t="s">
        <v>3222</v>
      </c>
      <c r="D8000" s="6" t="str">
        <f t="shared" si="1"/>
        <v>person2999@demo.invalid</v>
      </c>
      <c r="E8000" s="6" t="str">
        <f t="shared" si="2"/>
        <v>BASIC_OK</v>
      </c>
      <c r="F8000" s="6" t="str">
        <f>IF(E8000&lt;&gt;"BASIC_OK","REVIEW",IF(RIGHT(D8000,LEN(LOWER(TRIM('Audit summary'!$B$16)))+1)="@"&amp;LOWER(TRIM('Audit summary'!$B$16)),"INTERNAL","EXTERNAL"))</f>
        <v>INTERNAL</v>
      </c>
      <c r="G8000" s="6">
        <f t="shared" si="3"/>
        <v>0</v>
      </c>
      <c r="H8000" s="6">
        <f t="shared" si="4"/>
        <v>1</v>
      </c>
      <c r="I8000" s="6" t="str">
        <f>IF(OR(A8000="",COUNTIF('Message audit'!$A$2:$A$201,A8000)=0,AND(B8000&lt;&gt;"To",B8000&lt;&gt;"CC",B8000&lt;&gt;"BCC"),E8000&lt;&gt;"BASIC_OK"),"REVIEW","OK")</f>
        <v>OK</v>
      </c>
    </row>
    <row r="8001">
      <c r="A8001" s="5" t="s">
        <v>310</v>
      </c>
      <c r="B8001" s="5" t="s">
        <v>50</v>
      </c>
      <c r="D8001" s="6" t="str">
        <f t="shared" si="1"/>
        <v/>
      </c>
      <c r="E8001" s="6" t="str">
        <f t="shared" si="2"/>
        <v>MISSING</v>
      </c>
      <c r="F8001" s="6" t="str">
        <f>IF(E8001&lt;&gt;"BASIC_OK","REVIEW",IF(RIGHT(D8001,LEN(LOWER(TRIM('Audit summary'!$B$16)))+1)="@"&amp;LOWER(TRIM('Audit summary'!$B$16)),"INTERNAL","EXTERNAL"))</f>
        <v>REVIEW</v>
      </c>
      <c r="G8001" s="6">
        <f t="shared" si="3"/>
        <v>0</v>
      </c>
      <c r="H8001" s="6">
        <f t="shared" si="4"/>
        <v>0</v>
      </c>
      <c r="I8001" s="6" t="str">
        <f>IF(OR(A8001="",COUNTIF('Message audit'!$A$2:$A$201,A8001)=0,AND(B8001&lt;&gt;"To",B8001&lt;&gt;"CC",B8001&lt;&gt;"BCC"),E8001&lt;&gt;"BASIC_OK"),"REVIEW","OK")</f>
        <v>REVIEW</v>
      </c>
    </row>
    <row r="8002">
      <c r="A8002" s="5" t="s">
        <v>310</v>
      </c>
      <c r="B8002" s="5" t="s">
        <v>65</v>
      </c>
      <c r="C8002" s="5" t="s">
        <v>3223</v>
      </c>
      <c r="D8002" s="6" t="str">
        <f t="shared" si="1"/>
        <v>broken-3001</v>
      </c>
      <c r="E8002" s="6" t="str">
        <f t="shared" si="2"/>
        <v>REVIEW</v>
      </c>
      <c r="F8002" s="6" t="str">
        <f>IF(E8002&lt;&gt;"BASIC_OK","REVIEW",IF(RIGHT(D8002,LEN(LOWER(TRIM('Audit summary'!$B$16)))+1)="@"&amp;LOWER(TRIM('Audit summary'!$B$16)),"INTERNAL","EXTERNAL"))</f>
        <v>REVIEW</v>
      </c>
      <c r="G8002" s="6">
        <f t="shared" si="3"/>
        <v>0</v>
      </c>
      <c r="H8002" s="6">
        <f t="shared" si="4"/>
        <v>0</v>
      </c>
      <c r="I8002" s="6" t="str">
        <f>IF(OR(A8002="",COUNTIF('Message audit'!$A$2:$A$201,A8002)=0,AND(B8002&lt;&gt;"To",B8002&lt;&gt;"CC",B8002&lt;&gt;"BCC"),E8002&lt;&gt;"BASIC_OK"),"REVIEW","OK")</f>
        <v>REVIEW</v>
      </c>
    </row>
    <row r="8003">
      <c r="A8003" s="5" t="s">
        <v>312</v>
      </c>
      <c r="B8003" s="5" t="s">
        <v>21</v>
      </c>
      <c r="C8003" s="5" t="s">
        <v>3224</v>
      </c>
      <c r="D8003" s="6" t="str">
        <f t="shared" si="1"/>
        <v>person3002@demo.invalid</v>
      </c>
      <c r="E8003" s="6" t="str">
        <f t="shared" si="2"/>
        <v>BASIC_OK</v>
      </c>
      <c r="F8003" s="6" t="str">
        <f>IF(E8003&lt;&gt;"BASIC_OK","REVIEW",IF(RIGHT(D8003,LEN(LOWER(TRIM('Audit summary'!$B$16)))+1)="@"&amp;LOWER(TRIM('Audit summary'!$B$16)),"INTERNAL","EXTERNAL"))</f>
        <v>INTERNAL</v>
      </c>
      <c r="G8003" s="6">
        <f t="shared" si="3"/>
        <v>0</v>
      </c>
      <c r="H8003" s="6">
        <f t="shared" si="4"/>
        <v>1</v>
      </c>
      <c r="I8003" s="6" t="str">
        <f>IF(OR(A8003="",COUNTIF('Message audit'!$A$2:$A$201,A8003)=0,AND(B8003&lt;&gt;"To",B8003&lt;&gt;"CC",B8003&lt;&gt;"BCC"),E8003&lt;&gt;"BASIC_OK"),"REVIEW","OK")</f>
        <v>OK</v>
      </c>
    </row>
    <row r="8004">
      <c r="A8004" s="5" t="s">
        <v>312</v>
      </c>
      <c r="B8004" s="5" t="s">
        <v>50</v>
      </c>
      <c r="C8004" s="5" t="s">
        <v>3225</v>
      </c>
      <c r="D8004" s="6" t="str">
        <f t="shared" si="1"/>
        <v>person3003@demo.invalid</v>
      </c>
      <c r="E8004" s="6" t="str">
        <f t="shared" si="2"/>
        <v>BASIC_OK</v>
      </c>
      <c r="F8004" s="6" t="str">
        <f>IF(E8004&lt;&gt;"BASIC_OK","REVIEW",IF(RIGHT(D8004,LEN(LOWER(TRIM('Audit summary'!$B$16)))+1)="@"&amp;LOWER(TRIM('Audit summary'!$B$16)),"INTERNAL","EXTERNAL"))</f>
        <v>INTERNAL</v>
      </c>
      <c r="G8004" s="6">
        <f t="shared" si="3"/>
        <v>0</v>
      </c>
      <c r="H8004" s="6">
        <f t="shared" si="4"/>
        <v>1</v>
      </c>
      <c r="I8004" s="6" t="str">
        <f>IF(OR(A8004="",COUNTIF('Message audit'!$A$2:$A$201,A8004)=0,AND(B8004&lt;&gt;"To",B8004&lt;&gt;"CC",B8004&lt;&gt;"BCC"),E8004&lt;&gt;"BASIC_OK"),"REVIEW","OK")</f>
        <v>OK</v>
      </c>
    </row>
    <row r="8005">
      <c r="A8005" s="5" t="s">
        <v>312</v>
      </c>
      <c r="B8005" s="5" t="s">
        <v>65</v>
      </c>
      <c r="C8005" s="5" t="s">
        <v>3226</v>
      </c>
      <c r="D8005" s="6" t="str">
        <f t="shared" si="1"/>
        <v>person3004@demo.invalid</v>
      </c>
      <c r="E8005" s="6" t="str">
        <f t="shared" si="2"/>
        <v>BASIC_OK</v>
      </c>
      <c r="F8005" s="6" t="str">
        <f>IF(E8005&lt;&gt;"BASIC_OK","REVIEW",IF(RIGHT(D8005,LEN(LOWER(TRIM('Audit summary'!$B$16)))+1)="@"&amp;LOWER(TRIM('Audit summary'!$B$16)),"INTERNAL","EXTERNAL"))</f>
        <v>INTERNAL</v>
      </c>
      <c r="G8005" s="6">
        <f t="shared" si="3"/>
        <v>0</v>
      </c>
      <c r="H8005" s="6">
        <f t="shared" si="4"/>
        <v>1</v>
      </c>
      <c r="I8005" s="6" t="str">
        <f>IF(OR(A8005="",COUNTIF('Message audit'!$A$2:$A$201,A8005)=0,AND(B8005&lt;&gt;"To",B8005&lt;&gt;"CC",B8005&lt;&gt;"BCC"),E8005&lt;&gt;"BASIC_OK"),"REVIEW","OK")</f>
        <v>OK</v>
      </c>
    </row>
    <row r="8006">
      <c r="A8006" s="5" t="s">
        <v>312</v>
      </c>
      <c r="B8006" s="5" t="s">
        <v>21</v>
      </c>
      <c r="C8006" s="5" t="s">
        <v>3227</v>
      </c>
      <c r="D8006" s="6" t="str">
        <f t="shared" si="1"/>
        <v>person3005@example.org</v>
      </c>
      <c r="E8006" s="6" t="str">
        <f t="shared" si="2"/>
        <v>BASIC_OK</v>
      </c>
      <c r="F8006" s="6" t="str">
        <f>IF(E8006&lt;&gt;"BASIC_OK","REVIEW",IF(RIGHT(D8006,LEN(LOWER(TRIM('Audit summary'!$B$16)))+1)="@"&amp;LOWER(TRIM('Audit summary'!$B$16)),"INTERNAL","EXTERNAL"))</f>
        <v>EXTERNAL</v>
      </c>
      <c r="G8006" s="6">
        <f t="shared" si="3"/>
        <v>0</v>
      </c>
      <c r="H8006" s="6">
        <f t="shared" si="4"/>
        <v>1</v>
      </c>
      <c r="I8006" s="6" t="str">
        <f>IF(OR(A8006="",COUNTIF('Message audit'!$A$2:$A$201,A8006)=0,AND(B8006&lt;&gt;"To",B8006&lt;&gt;"CC",B8006&lt;&gt;"BCC"),E8006&lt;&gt;"BASIC_OK"),"REVIEW","OK")</f>
        <v>OK</v>
      </c>
    </row>
    <row r="8007">
      <c r="A8007" s="5" t="s">
        <v>312</v>
      </c>
      <c r="B8007" s="5" t="s">
        <v>50</v>
      </c>
      <c r="C8007" s="5" t="s">
        <v>3228</v>
      </c>
      <c r="D8007" s="6" t="str">
        <f t="shared" si="1"/>
        <v>person3006@demo.invalid</v>
      </c>
      <c r="E8007" s="6" t="str">
        <f t="shared" si="2"/>
        <v>BASIC_OK</v>
      </c>
      <c r="F8007" s="6" t="str">
        <f>IF(E8007&lt;&gt;"BASIC_OK","REVIEW",IF(RIGHT(D8007,LEN(LOWER(TRIM('Audit summary'!$B$16)))+1)="@"&amp;LOWER(TRIM('Audit summary'!$B$16)),"INTERNAL","EXTERNAL"))</f>
        <v>INTERNAL</v>
      </c>
      <c r="G8007" s="6">
        <f t="shared" si="3"/>
        <v>0</v>
      </c>
      <c r="H8007" s="6">
        <f t="shared" si="4"/>
        <v>1</v>
      </c>
      <c r="I8007" s="6" t="str">
        <f>IF(OR(A8007="",COUNTIF('Message audit'!$A$2:$A$201,A8007)=0,AND(B8007&lt;&gt;"To",B8007&lt;&gt;"CC",B8007&lt;&gt;"BCC"),E8007&lt;&gt;"BASIC_OK"),"REVIEW","OK")</f>
        <v>OK</v>
      </c>
    </row>
    <row r="8008">
      <c r="A8008" s="5" t="s">
        <v>312</v>
      </c>
      <c r="B8008" s="5" t="s">
        <v>65</v>
      </c>
      <c r="C8008" s="5" t="s">
        <v>3229</v>
      </c>
      <c r="D8008" s="6" t="str">
        <f t="shared" si="1"/>
        <v>person3007@demo.invalid</v>
      </c>
      <c r="E8008" s="6" t="str">
        <f t="shared" si="2"/>
        <v>BASIC_OK</v>
      </c>
      <c r="F8008" s="6" t="str">
        <f>IF(E8008&lt;&gt;"BASIC_OK","REVIEW",IF(RIGHT(D8008,LEN(LOWER(TRIM('Audit summary'!$B$16)))+1)="@"&amp;LOWER(TRIM('Audit summary'!$B$16)),"INTERNAL","EXTERNAL"))</f>
        <v>INTERNAL</v>
      </c>
      <c r="G8008" s="6">
        <f t="shared" si="3"/>
        <v>0</v>
      </c>
      <c r="H8008" s="6">
        <f t="shared" si="4"/>
        <v>1</v>
      </c>
      <c r="I8008" s="6" t="str">
        <f>IF(OR(A8008="",COUNTIF('Message audit'!$A$2:$A$201,A8008)=0,AND(B8008&lt;&gt;"To",B8008&lt;&gt;"CC",B8008&lt;&gt;"BCC"),E8008&lt;&gt;"BASIC_OK"),"REVIEW","OK")</f>
        <v>OK</v>
      </c>
    </row>
    <row r="8009">
      <c r="A8009" s="5" t="s">
        <v>312</v>
      </c>
      <c r="B8009" s="5" t="s">
        <v>21</v>
      </c>
      <c r="C8009" s="5" t="s">
        <v>3230</v>
      </c>
      <c r="D8009" s="6" t="str">
        <f t="shared" si="1"/>
        <v>person3008@demo.invalid</v>
      </c>
      <c r="E8009" s="6" t="str">
        <f t="shared" si="2"/>
        <v>BASIC_OK</v>
      </c>
      <c r="F8009" s="6" t="str">
        <f>IF(E8009&lt;&gt;"BASIC_OK","REVIEW",IF(RIGHT(D8009,LEN(LOWER(TRIM('Audit summary'!$B$16)))+1)="@"&amp;LOWER(TRIM('Audit summary'!$B$16)),"INTERNAL","EXTERNAL"))</f>
        <v>INTERNAL</v>
      </c>
      <c r="G8009" s="6">
        <f t="shared" si="3"/>
        <v>0</v>
      </c>
      <c r="H8009" s="6">
        <f t="shared" si="4"/>
        <v>1</v>
      </c>
      <c r="I8009" s="6" t="str">
        <f>IF(OR(A8009="",COUNTIF('Message audit'!$A$2:$A$201,A8009)=0,AND(B8009&lt;&gt;"To",B8009&lt;&gt;"CC",B8009&lt;&gt;"BCC"),E8009&lt;&gt;"BASIC_OK"),"REVIEW","OK")</f>
        <v>OK</v>
      </c>
    </row>
    <row r="8010">
      <c r="A8010" s="5" t="s">
        <v>312</v>
      </c>
      <c r="B8010" s="5" t="s">
        <v>50</v>
      </c>
      <c r="C8010" s="5" t="s">
        <v>3231</v>
      </c>
      <c r="D8010" s="6" t="str">
        <f t="shared" si="1"/>
        <v>person3009@demo.invalid</v>
      </c>
      <c r="E8010" s="6" t="str">
        <f t="shared" si="2"/>
        <v>BASIC_OK</v>
      </c>
      <c r="F8010" s="6" t="str">
        <f>IF(E8010&lt;&gt;"BASIC_OK","REVIEW",IF(RIGHT(D8010,LEN(LOWER(TRIM('Audit summary'!$B$16)))+1)="@"&amp;LOWER(TRIM('Audit summary'!$B$16)),"INTERNAL","EXTERNAL"))</f>
        <v>INTERNAL</v>
      </c>
      <c r="G8010" s="6">
        <f t="shared" si="3"/>
        <v>0</v>
      </c>
      <c r="H8010" s="6">
        <f t="shared" si="4"/>
        <v>1</v>
      </c>
      <c r="I8010" s="6" t="str">
        <f>IF(OR(A8010="",COUNTIF('Message audit'!$A$2:$A$201,A8010)=0,AND(B8010&lt;&gt;"To",B8010&lt;&gt;"CC",B8010&lt;&gt;"BCC"),E8010&lt;&gt;"BASIC_OK"),"REVIEW","OK")</f>
        <v>OK</v>
      </c>
    </row>
    <row r="8011">
      <c r="A8011" s="5" t="s">
        <v>312</v>
      </c>
      <c r="B8011" s="5" t="s">
        <v>65</v>
      </c>
      <c r="C8011" s="5" t="s">
        <v>3232</v>
      </c>
      <c r="D8011" s="6" t="str">
        <f t="shared" si="1"/>
        <v>person3010@example.org</v>
      </c>
      <c r="E8011" s="6" t="str">
        <f t="shared" si="2"/>
        <v>BASIC_OK</v>
      </c>
      <c r="F8011" s="6" t="str">
        <f>IF(E8011&lt;&gt;"BASIC_OK","REVIEW",IF(RIGHT(D8011,LEN(LOWER(TRIM('Audit summary'!$B$16)))+1)="@"&amp;LOWER(TRIM('Audit summary'!$B$16)),"INTERNAL","EXTERNAL"))</f>
        <v>EXTERNAL</v>
      </c>
      <c r="G8011" s="6">
        <f t="shared" si="3"/>
        <v>0</v>
      </c>
      <c r="H8011" s="6">
        <f t="shared" si="4"/>
        <v>1</v>
      </c>
      <c r="I8011" s="6" t="str">
        <f>IF(OR(A8011="",COUNTIF('Message audit'!$A$2:$A$201,A8011)=0,AND(B8011&lt;&gt;"To",B8011&lt;&gt;"CC",B8011&lt;&gt;"BCC"),E8011&lt;&gt;"BASIC_OK"),"REVIEW","OK")</f>
        <v>OK</v>
      </c>
    </row>
    <row r="8012">
      <c r="A8012" s="5" t="s">
        <v>312</v>
      </c>
      <c r="B8012" s="5" t="s">
        <v>21</v>
      </c>
      <c r="C8012" s="5" t="s">
        <v>3233</v>
      </c>
      <c r="D8012" s="6" t="str">
        <f t="shared" si="1"/>
        <v>person3011@demo.invalid</v>
      </c>
      <c r="E8012" s="6" t="str">
        <f t="shared" si="2"/>
        <v>BASIC_OK</v>
      </c>
      <c r="F8012" s="6" t="str">
        <f>IF(E8012&lt;&gt;"BASIC_OK","REVIEW",IF(RIGHT(D8012,LEN(LOWER(TRIM('Audit summary'!$B$16)))+1)="@"&amp;LOWER(TRIM('Audit summary'!$B$16)),"INTERNAL","EXTERNAL"))</f>
        <v>INTERNAL</v>
      </c>
      <c r="G8012" s="6">
        <f t="shared" si="3"/>
        <v>0</v>
      </c>
      <c r="H8012" s="6">
        <f t="shared" si="4"/>
        <v>1</v>
      </c>
      <c r="I8012" s="6" t="str">
        <f>IF(OR(A8012="",COUNTIF('Message audit'!$A$2:$A$201,A8012)=0,AND(B8012&lt;&gt;"To",B8012&lt;&gt;"CC",B8012&lt;&gt;"BCC"),E8012&lt;&gt;"BASIC_OK"),"REVIEW","OK")</f>
        <v>OK</v>
      </c>
    </row>
    <row r="8013">
      <c r="A8013" s="5" t="s">
        <v>312</v>
      </c>
      <c r="B8013" s="5" t="s">
        <v>50</v>
      </c>
      <c r="C8013" s="5" t="s">
        <v>3234</v>
      </c>
      <c r="D8013" s="6" t="str">
        <f t="shared" si="1"/>
        <v>person3012@demo.invalid</v>
      </c>
      <c r="E8013" s="6" t="str">
        <f t="shared" si="2"/>
        <v>BASIC_OK</v>
      </c>
      <c r="F8013" s="6" t="str">
        <f>IF(E8013&lt;&gt;"BASIC_OK","REVIEW",IF(RIGHT(D8013,LEN(LOWER(TRIM('Audit summary'!$B$16)))+1)="@"&amp;LOWER(TRIM('Audit summary'!$B$16)),"INTERNAL","EXTERNAL"))</f>
        <v>INTERNAL</v>
      </c>
      <c r="G8013" s="6">
        <f t="shared" si="3"/>
        <v>0</v>
      </c>
      <c r="H8013" s="6">
        <f t="shared" si="4"/>
        <v>1</v>
      </c>
      <c r="I8013" s="6" t="str">
        <f>IF(OR(A8013="",COUNTIF('Message audit'!$A$2:$A$201,A8013)=0,AND(B8013&lt;&gt;"To",B8013&lt;&gt;"CC",B8013&lt;&gt;"BCC"),E8013&lt;&gt;"BASIC_OK"),"REVIEW","OK")</f>
        <v>OK</v>
      </c>
    </row>
    <row r="8014">
      <c r="A8014" s="5" t="s">
        <v>312</v>
      </c>
      <c r="B8014" s="5" t="s">
        <v>65</v>
      </c>
      <c r="C8014" s="5" t="s">
        <v>3235</v>
      </c>
      <c r="D8014" s="6" t="str">
        <f t="shared" si="1"/>
        <v>person3013@demo.invalid</v>
      </c>
      <c r="E8014" s="6" t="str">
        <f t="shared" si="2"/>
        <v>BASIC_OK</v>
      </c>
      <c r="F8014" s="6" t="str">
        <f>IF(E8014&lt;&gt;"BASIC_OK","REVIEW",IF(RIGHT(D8014,LEN(LOWER(TRIM('Audit summary'!$B$16)))+1)="@"&amp;LOWER(TRIM('Audit summary'!$B$16)),"INTERNAL","EXTERNAL"))</f>
        <v>INTERNAL</v>
      </c>
      <c r="G8014" s="6">
        <f t="shared" si="3"/>
        <v>0</v>
      </c>
      <c r="H8014" s="6">
        <f t="shared" si="4"/>
        <v>1</v>
      </c>
      <c r="I8014" s="6" t="str">
        <f>IF(OR(A8014="",COUNTIF('Message audit'!$A$2:$A$201,A8014)=0,AND(B8014&lt;&gt;"To",B8014&lt;&gt;"CC",B8014&lt;&gt;"BCC"),E8014&lt;&gt;"BASIC_OK"),"REVIEW","OK")</f>
        <v>OK</v>
      </c>
    </row>
    <row r="8015">
      <c r="A8015" s="5" t="s">
        <v>312</v>
      </c>
      <c r="B8015" s="5" t="s">
        <v>21</v>
      </c>
      <c r="C8015" s="5" t="s">
        <v>3236</v>
      </c>
      <c r="D8015" s="6" t="str">
        <f t="shared" si="1"/>
        <v>person3014@demo.invalid</v>
      </c>
      <c r="E8015" s="6" t="str">
        <f t="shared" si="2"/>
        <v>BASIC_OK</v>
      </c>
      <c r="F8015" s="6" t="str">
        <f>IF(E8015&lt;&gt;"BASIC_OK","REVIEW",IF(RIGHT(D8015,LEN(LOWER(TRIM('Audit summary'!$B$16)))+1)="@"&amp;LOWER(TRIM('Audit summary'!$B$16)),"INTERNAL","EXTERNAL"))</f>
        <v>INTERNAL</v>
      </c>
      <c r="G8015" s="6">
        <f t="shared" si="3"/>
        <v>0</v>
      </c>
      <c r="H8015" s="6">
        <f t="shared" si="4"/>
        <v>1</v>
      </c>
      <c r="I8015" s="6" t="str">
        <f>IF(OR(A8015="",COUNTIF('Message audit'!$A$2:$A$201,A8015)=0,AND(B8015&lt;&gt;"To",B8015&lt;&gt;"CC",B8015&lt;&gt;"BCC"),E8015&lt;&gt;"BASIC_OK"),"REVIEW","OK")</f>
        <v>OK</v>
      </c>
    </row>
    <row r="8016">
      <c r="A8016" s="5" t="s">
        <v>312</v>
      </c>
      <c r="B8016" s="5" t="s">
        <v>50</v>
      </c>
      <c r="C8016" s="5" t="s">
        <v>3237</v>
      </c>
      <c r="D8016" s="6" t="str">
        <f t="shared" si="1"/>
        <v>person3015@example.org</v>
      </c>
      <c r="E8016" s="6" t="str">
        <f t="shared" si="2"/>
        <v>BASIC_OK</v>
      </c>
      <c r="F8016" s="6" t="str">
        <f>IF(E8016&lt;&gt;"BASIC_OK","REVIEW",IF(RIGHT(D8016,LEN(LOWER(TRIM('Audit summary'!$B$16)))+1)="@"&amp;LOWER(TRIM('Audit summary'!$B$16)),"INTERNAL","EXTERNAL"))</f>
        <v>EXTERNAL</v>
      </c>
      <c r="G8016" s="6">
        <f t="shared" si="3"/>
        <v>0</v>
      </c>
      <c r="H8016" s="6">
        <f t="shared" si="4"/>
        <v>1</v>
      </c>
      <c r="I8016" s="6" t="str">
        <f>IF(OR(A8016="",COUNTIF('Message audit'!$A$2:$A$201,A8016)=0,AND(B8016&lt;&gt;"To",B8016&lt;&gt;"CC",B8016&lt;&gt;"BCC"),E8016&lt;&gt;"BASIC_OK"),"REVIEW","OK")</f>
        <v>OK</v>
      </c>
    </row>
    <row r="8017">
      <c r="A8017" s="5" t="s">
        <v>312</v>
      </c>
      <c r="B8017" s="5" t="s">
        <v>65</v>
      </c>
      <c r="C8017" s="5" t="s">
        <v>3238</v>
      </c>
      <c r="D8017" s="6" t="str">
        <f t="shared" si="1"/>
        <v>person3016@demo.invalid</v>
      </c>
      <c r="E8017" s="6" t="str">
        <f t="shared" si="2"/>
        <v>BASIC_OK</v>
      </c>
      <c r="F8017" s="6" t="str">
        <f>IF(E8017&lt;&gt;"BASIC_OK","REVIEW",IF(RIGHT(D8017,LEN(LOWER(TRIM('Audit summary'!$B$16)))+1)="@"&amp;LOWER(TRIM('Audit summary'!$B$16)),"INTERNAL","EXTERNAL"))</f>
        <v>INTERNAL</v>
      </c>
      <c r="G8017" s="6">
        <f t="shared" si="3"/>
        <v>0</v>
      </c>
      <c r="H8017" s="6">
        <f t="shared" si="4"/>
        <v>1</v>
      </c>
      <c r="I8017" s="6" t="str">
        <f>IF(OR(A8017="",COUNTIF('Message audit'!$A$2:$A$201,A8017)=0,AND(B8017&lt;&gt;"To",B8017&lt;&gt;"CC",B8017&lt;&gt;"BCC"),E8017&lt;&gt;"BASIC_OK"),"REVIEW","OK")</f>
        <v>OK</v>
      </c>
    </row>
    <row r="8018">
      <c r="A8018" s="5" t="s">
        <v>312</v>
      </c>
      <c r="B8018" s="5" t="s">
        <v>21</v>
      </c>
      <c r="C8018" s="5" t="s">
        <v>3239</v>
      </c>
      <c r="D8018" s="6" t="str">
        <f t="shared" si="1"/>
        <v>person3017@demo.invalid</v>
      </c>
      <c r="E8018" s="6" t="str">
        <f t="shared" si="2"/>
        <v>BASIC_OK</v>
      </c>
      <c r="F8018" s="6" t="str">
        <f>IF(E8018&lt;&gt;"BASIC_OK","REVIEW",IF(RIGHT(D8018,LEN(LOWER(TRIM('Audit summary'!$B$16)))+1)="@"&amp;LOWER(TRIM('Audit summary'!$B$16)),"INTERNAL","EXTERNAL"))</f>
        <v>INTERNAL</v>
      </c>
      <c r="G8018" s="6">
        <f t="shared" si="3"/>
        <v>0</v>
      </c>
      <c r="H8018" s="6">
        <f t="shared" si="4"/>
        <v>1</v>
      </c>
      <c r="I8018" s="6" t="str">
        <f>IF(OR(A8018="",COUNTIF('Message audit'!$A$2:$A$201,A8018)=0,AND(B8018&lt;&gt;"To",B8018&lt;&gt;"CC",B8018&lt;&gt;"BCC"),E8018&lt;&gt;"BASIC_OK"),"REVIEW","OK")</f>
        <v>OK</v>
      </c>
    </row>
    <row r="8019">
      <c r="A8019" s="5" t="s">
        <v>312</v>
      </c>
      <c r="B8019" s="5" t="s">
        <v>50</v>
      </c>
      <c r="C8019" s="5" t="s">
        <v>3240</v>
      </c>
      <c r="D8019" s="6" t="str">
        <f t="shared" si="1"/>
        <v>person3018@demo.invalid</v>
      </c>
      <c r="E8019" s="6" t="str">
        <f t="shared" si="2"/>
        <v>BASIC_OK</v>
      </c>
      <c r="F8019" s="6" t="str">
        <f>IF(E8019&lt;&gt;"BASIC_OK","REVIEW",IF(RIGHT(D8019,LEN(LOWER(TRIM('Audit summary'!$B$16)))+1)="@"&amp;LOWER(TRIM('Audit summary'!$B$16)),"INTERNAL","EXTERNAL"))</f>
        <v>INTERNAL</v>
      </c>
      <c r="G8019" s="6">
        <f t="shared" si="3"/>
        <v>0</v>
      </c>
      <c r="H8019" s="6">
        <f t="shared" si="4"/>
        <v>1</v>
      </c>
      <c r="I8019" s="6" t="str">
        <f>IF(OR(A8019="",COUNTIF('Message audit'!$A$2:$A$201,A8019)=0,AND(B8019&lt;&gt;"To",B8019&lt;&gt;"CC",B8019&lt;&gt;"BCC"),E8019&lt;&gt;"BASIC_OK"),"REVIEW","OK")</f>
        <v>OK</v>
      </c>
    </row>
    <row r="8020">
      <c r="A8020" s="5" t="s">
        <v>312</v>
      </c>
      <c r="B8020" s="5" t="s">
        <v>65</v>
      </c>
      <c r="C8020" s="5" t="s">
        <v>3241</v>
      </c>
      <c r="D8020" s="6" t="str">
        <f t="shared" si="1"/>
        <v>person3019@demo.invalid</v>
      </c>
      <c r="E8020" s="6" t="str">
        <f t="shared" si="2"/>
        <v>BASIC_OK</v>
      </c>
      <c r="F8020" s="6" t="str">
        <f>IF(E8020&lt;&gt;"BASIC_OK","REVIEW",IF(RIGHT(D8020,LEN(LOWER(TRIM('Audit summary'!$B$16)))+1)="@"&amp;LOWER(TRIM('Audit summary'!$B$16)),"INTERNAL","EXTERNAL"))</f>
        <v>INTERNAL</v>
      </c>
      <c r="G8020" s="6">
        <f t="shared" si="3"/>
        <v>0</v>
      </c>
      <c r="H8020" s="6">
        <f t="shared" si="4"/>
        <v>1</v>
      </c>
      <c r="I8020" s="6" t="str">
        <f>IF(OR(A8020="",COUNTIF('Message audit'!$A$2:$A$201,A8020)=0,AND(B8020&lt;&gt;"To",B8020&lt;&gt;"CC",B8020&lt;&gt;"BCC"),E8020&lt;&gt;"BASIC_OK"),"REVIEW","OK")</f>
        <v>OK</v>
      </c>
    </row>
    <row r="8021">
      <c r="A8021" s="5" t="s">
        <v>312</v>
      </c>
      <c r="B8021" s="5" t="s">
        <v>21</v>
      </c>
      <c r="C8021" s="5" t="s">
        <v>3242</v>
      </c>
      <c r="D8021" s="6" t="str">
        <f t="shared" si="1"/>
        <v>person3020@example.org</v>
      </c>
      <c r="E8021" s="6" t="str">
        <f t="shared" si="2"/>
        <v>BASIC_OK</v>
      </c>
      <c r="F8021" s="6" t="str">
        <f>IF(E8021&lt;&gt;"BASIC_OK","REVIEW",IF(RIGHT(D8021,LEN(LOWER(TRIM('Audit summary'!$B$16)))+1)="@"&amp;LOWER(TRIM('Audit summary'!$B$16)),"INTERNAL","EXTERNAL"))</f>
        <v>EXTERNAL</v>
      </c>
      <c r="G8021" s="6">
        <f t="shared" si="3"/>
        <v>0</v>
      </c>
      <c r="H8021" s="6">
        <f t="shared" si="4"/>
        <v>1</v>
      </c>
      <c r="I8021" s="6" t="str">
        <f>IF(OR(A8021="",COUNTIF('Message audit'!$A$2:$A$201,A8021)=0,AND(B8021&lt;&gt;"To",B8021&lt;&gt;"CC",B8021&lt;&gt;"BCC"),E8021&lt;&gt;"BASIC_OK"),"REVIEW","OK")</f>
        <v>OK</v>
      </c>
    </row>
    <row r="8022">
      <c r="A8022" s="5" t="s">
        <v>312</v>
      </c>
      <c r="B8022" s="5" t="s">
        <v>50</v>
      </c>
      <c r="C8022" s="5" t="s">
        <v>3243</v>
      </c>
      <c r="D8022" s="6" t="str">
        <f t="shared" si="1"/>
        <v>person3021@demo.invalid</v>
      </c>
      <c r="E8022" s="6" t="str">
        <f t="shared" si="2"/>
        <v>BASIC_OK</v>
      </c>
      <c r="F8022" s="6" t="str">
        <f>IF(E8022&lt;&gt;"BASIC_OK","REVIEW",IF(RIGHT(D8022,LEN(LOWER(TRIM('Audit summary'!$B$16)))+1)="@"&amp;LOWER(TRIM('Audit summary'!$B$16)),"INTERNAL","EXTERNAL"))</f>
        <v>INTERNAL</v>
      </c>
      <c r="G8022" s="6">
        <f t="shared" si="3"/>
        <v>0</v>
      </c>
      <c r="H8022" s="6">
        <f t="shared" si="4"/>
        <v>1</v>
      </c>
      <c r="I8022" s="6" t="str">
        <f>IF(OR(A8022="",COUNTIF('Message audit'!$A$2:$A$201,A8022)=0,AND(B8022&lt;&gt;"To",B8022&lt;&gt;"CC",B8022&lt;&gt;"BCC"),E8022&lt;&gt;"BASIC_OK"),"REVIEW","OK")</f>
        <v>OK</v>
      </c>
    </row>
    <row r="8023">
      <c r="A8023" s="5" t="s">
        <v>312</v>
      </c>
      <c r="B8023" s="5" t="s">
        <v>65</v>
      </c>
      <c r="C8023" s="5" t="s">
        <v>3244</v>
      </c>
      <c r="D8023" s="6" t="str">
        <f t="shared" si="1"/>
        <v>person3022@demo.invalid</v>
      </c>
      <c r="E8023" s="6" t="str">
        <f t="shared" si="2"/>
        <v>BASIC_OK</v>
      </c>
      <c r="F8023" s="6" t="str">
        <f>IF(E8023&lt;&gt;"BASIC_OK","REVIEW",IF(RIGHT(D8023,LEN(LOWER(TRIM('Audit summary'!$B$16)))+1)="@"&amp;LOWER(TRIM('Audit summary'!$B$16)),"INTERNAL","EXTERNAL"))</f>
        <v>INTERNAL</v>
      </c>
      <c r="G8023" s="6">
        <f t="shared" si="3"/>
        <v>0</v>
      </c>
      <c r="H8023" s="6">
        <f t="shared" si="4"/>
        <v>1</v>
      </c>
      <c r="I8023" s="6" t="str">
        <f>IF(OR(A8023="",COUNTIF('Message audit'!$A$2:$A$201,A8023)=0,AND(B8023&lt;&gt;"To",B8023&lt;&gt;"CC",B8023&lt;&gt;"BCC"),E8023&lt;&gt;"BASIC_OK"),"REVIEW","OK")</f>
        <v>OK</v>
      </c>
    </row>
    <row r="8024">
      <c r="A8024" s="5" t="s">
        <v>312</v>
      </c>
      <c r="B8024" s="5" t="s">
        <v>21</v>
      </c>
      <c r="C8024" s="5" t="s">
        <v>3245</v>
      </c>
      <c r="D8024" s="6" t="str">
        <f t="shared" si="1"/>
        <v>person3023@demo.invalid</v>
      </c>
      <c r="E8024" s="6" t="str">
        <f t="shared" si="2"/>
        <v>BASIC_OK</v>
      </c>
      <c r="F8024" s="6" t="str">
        <f>IF(E8024&lt;&gt;"BASIC_OK","REVIEW",IF(RIGHT(D8024,LEN(LOWER(TRIM('Audit summary'!$B$16)))+1)="@"&amp;LOWER(TRIM('Audit summary'!$B$16)),"INTERNAL","EXTERNAL"))</f>
        <v>INTERNAL</v>
      </c>
      <c r="G8024" s="6">
        <f t="shared" si="3"/>
        <v>0</v>
      </c>
      <c r="H8024" s="6">
        <f t="shared" si="4"/>
        <v>1</v>
      </c>
      <c r="I8024" s="6" t="str">
        <f>IF(OR(A8024="",COUNTIF('Message audit'!$A$2:$A$201,A8024)=0,AND(B8024&lt;&gt;"To",B8024&lt;&gt;"CC",B8024&lt;&gt;"BCC"),E8024&lt;&gt;"BASIC_OK"),"REVIEW","OK")</f>
        <v>OK</v>
      </c>
    </row>
    <row r="8025">
      <c r="A8025" s="5" t="s">
        <v>312</v>
      </c>
      <c r="B8025" s="5" t="s">
        <v>50</v>
      </c>
      <c r="C8025" s="5" t="s">
        <v>3246</v>
      </c>
      <c r="D8025" s="6" t="str">
        <f t="shared" si="1"/>
        <v>person3024@demo.invalid</v>
      </c>
      <c r="E8025" s="6" t="str">
        <f t="shared" si="2"/>
        <v>BASIC_OK</v>
      </c>
      <c r="F8025" s="6" t="str">
        <f>IF(E8025&lt;&gt;"BASIC_OK","REVIEW",IF(RIGHT(D8025,LEN(LOWER(TRIM('Audit summary'!$B$16)))+1)="@"&amp;LOWER(TRIM('Audit summary'!$B$16)),"INTERNAL","EXTERNAL"))</f>
        <v>INTERNAL</v>
      </c>
      <c r="G8025" s="6">
        <f t="shared" si="3"/>
        <v>0</v>
      </c>
      <c r="H8025" s="6">
        <f t="shared" si="4"/>
        <v>1</v>
      </c>
      <c r="I8025" s="6" t="str">
        <f>IF(OR(A8025="",COUNTIF('Message audit'!$A$2:$A$201,A8025)=0,AND(B8025&lt;&gt;"To",B8025&lt;&gt;"CC",B8025&lt;&gt;"BCC"),E8025&lt;&gt;"BASIC_OK"),"REVIEW","OK")</f>
        <v>OK</v>
      </c>
    </row>
    <row r="8026">
      <c r="A8026" s="5" t="s">
        <v>312</v>
      </c>
      <c r="B8026" s="5" t="s">
        <v>65</v>
      </c>
      <c r="C8026" s="5" t="s">
        <v>3247</v>
      </c>
      <c r="D8026" s="6" t="str">
        <f t="shared" si="1"/>
        <v>person3025@example.org</v>
      </c>
      <c r="E8026" s="6" t="str">
        <f t="shared" si="2"/>
        <v>BASIC_OK</v>
      </c>
      <c r="F8026" s="6" t="str">
        <f>IF(E8026&lt;&gt;"BASIC_OK","REVIEW",IF(RIGHT(D8026,LEN(LOWER(TRIM('Audit summary'!$B$16)))+1)="@"&amp;LOWER(TRIM('Audit summary'!$B$16)),"INTERNAL","EXTERNAL"))</f>
        <v>EXTERNAL</v>
      </c>
      <c r="G8026" s="6">
        <f t="shared" si="3"/>
        <v>0</v>
      </c>
      <c r="H8026" s="6">
        <f t="shared" si="4"/>
        <v>1</v>
      </c>
      <c r="I8026" s="6" t="str">
        <f>IF(OR(A8026="",COUNTIF('Message audit'!$A$2:$A$201,A8026)=0,AND(B8026&lt;&gt;"To",B8026&lt;&gt;"CC",B8026&lt;&gt;"BCC"),E8026&lt;&gt;"BASIC_OK"),"REVIEW","OK")</f>
        <v>OK</v>
      </c>
    </row>
    <row r="8027">
      <c r="A8027" s="5" t="s">
        <v>312</v>
      </c>
      <c r="B8027" s="5" t="s">
        <v>21</v>
      </c>
      <c r="C8027" s="5" t="s">
        <v>3248</v>
      </c>
      <c r="D8027" s="6" t="str">
        <f t="shared" si="1"/>
        <v>person3026@demo.invalid</v>
      </c>
      <c r="E8027" s="6" t="str">
        <f t="shared" si="2"/>
        <v>BASIC_OK</v>
      </c>
      <c r="F8027" s="6" t="str">
        <f>IF(E8027&lt;&gt;"BASIC_OK","REVIEW",IF(RIGHT(D8027,LEN(LOWER(TRIM('Audit summary'!$B$16)))+1)="@"&amp;LOWER(TRIM('Audit summary'!$B$16)),"INTERNAL","EXTERNAL"))</f>
        <v>INTERNAL</v>
      </c>
      <c r="G8027" s="6">
        <f t="shared" si="3"/>
        <v>0</v>
      </c>
      <c r="H8027" s="6">
        <f t="shared" si="4"/>
        <v>1</v>
      </c>
      <c r="I8027" s="6" t="str">
        <f>IF(OR(A8027="",COUNTIF('Message audit'!$A$2:$A$201,A8027)=0,AND(B8027&lt;&gt;"To",B8027&lt;&gt;"CC",B8027&lt;&gt;"BCC"),E8027&lt;&gt;"BASIC_OK"),"REVIEW","OK")</f>
        <v>OK</v>
      </c>
    </row>
    <row r="8028">
      <c r="A8028" s="5" t="s">
        <v>312</v>
      </c>
      <c r="B8028" s="5" t="s">
        <v>50</v>
      </c>
      <c r="C8028" s="5" t="s">
        <v>3249</v>
      </c>
      <c r="D8028" s="6" t="str">
        <f t="shared" si="1"/>
        <v>person3027@demo.invalid</v>
      </c>
      <c r="E8028" s="6" t="str">
        <f t="shared" si="2"/>
        <v>BASIC_OK</v>
      </c>
      <c r="F8028" s="6" t="str">
        <f>IF(E8028&lt;&gt;"BASIC_OK","REVIEW",IF(RIGHT(D8028,LEN(LOWER(TRIM('Audit summary'!$B$16)))+1)="@"&amp;LOWER(TRIM('Audit summary'!$B$16)),"INTERNAL","EXTERNAL"))</f>
        <v>INTERNAL</v>
      </c>
      <c r="G8028" s="6">
        <f t="shared" si="3"/>
        <v>0</v>
      </c>
      <c r="H8028" s="6">
        <f t="shared" si="4"/>
        <v>1</v>
      </c>
      <c r="I8028" s="6" t="str">
        <f>IF(OR(A8028="",COUNTIF('Message audit'!$A$2:$A$201,A8028)=0,AND(B8028&lt;&gt;"To",B8028&lt;&gt;"CC",B8028&lt;&gt;"BCC"),E8028&lt;&gt;"BASIC_OK"),"REVIEW","OK")</f>
        <v>OK</v>
      </c>
    </row>
    <row r="8029">
      <c r="A8029" s="5" t="s">
        <v>312</v>
      </c>
      <c r="B8029" s="5" t="s">
        <v>65</v>
      </c>
      <c r="C8029" s="5" t="s">
        <v>3250</v>
      </c>
      <c r="D8029" s="6" t="str">
        <f t="shared" si="1"/>
        <v>person3028@demo.invalid</v>
      </c>
      <c r="E8029" s="6" t="str">
        <f t="shared" si="2"/>
        <v>BASIC_OK</v>
      </c>
      <c r="F8029" s="6" t="str">
        <f>IF(E8029&lt;&gt;"BASIC_OK","REVIEW",IF(RIGHT(D8029,LEN(LOWER(TRIM('Audit summary'!$B$16)))+1)="@"&amp;LOWER(TRIM('Audit summary'!$B$16)),"INTERNAL","EXTERNAL"))</f>
        <v>INTERNAL</v>
      </c>
      <c r="G8029" s="6">
        <f t="shared" si="3"/>
        <v>0</v>
      </c>
      <c r="H8029" s="6">
        <f t="shared" si="4"/>
        <v>1</v>
      </c>
      <c r="I8029" s="6" t="str">
        <f>IF(OR(A8029="",COUNTIF('Message audit'!$A$2:$A$201,A8029)=0,AND(B8029&lt;&gt;"To",B8029&lt;&gt;"CC",B8029&lt;&gt;"BCC"),E8029&lt;&gt;"BASIC_OK"),"REVIEW","OK")</f>
        <v>OK</v>
      </c>
    </row>
    <row r="8030">
      <c r="A8030" s="5" t="s">
        <v>312</v>
      </c>
      <c r="B8030" s="5" t="s">
        <v>21</v>
      </c>
      <c r="C8030" s="5" t="s">
        <v>3251</v>
      </c>
      <c r="D8030" s="6" t="str">
        <f t="shared" si="1"/>
        <v>person3029@demo.invalid</v>
      </c>
      <c r="E8030" s="6" t="str">
        <f t="shared" si="2"/>
        <v>BASIC_OK</v>
      </c>
      <c r="F8030" s="6" t="str">
        <f>IF(E8030&lt;&gt;"BASIC_OK","REVIEW",IF(RIGHT(D8030,LEN(LOWER(TRIM('Audit summary'!$B$16)))+1)="@"&amp;LOWER(TRIM('Audit summary'!$B$16)),"INTERNAL","EXTERNAL"))</f>
        <v>INTERNAL</v>
      </c>
      <c r="G8030" s="6">
        <f t="shared" si="3"/>
        <v>0</v>
      </c>
      <c r="H8030" s="6">
        <f t="shared" si="4"/>
        <v>1</v>
      </c>
      <c r="I8030" s="6" t="str">
        <f>IF(OR(A8030="",COUNTIF('Message audit'!$A$2:$A$201,A8030)=0,AND(B8030&lt;&gt;"To",B8030&lt;&gt;"CC",B8030&lt;&gt;"BCC"),E8030&lt;&gt;"BASIC_OK"),"REVIEW","OK")</f>
        <v>OK</v>
      </c>
    </row>
    <row r="8031">
      <c r="A8031" s="5" t="s">
        <v>312</v>
      </c>
      <c r="B8031" s="5" t="s">
        <v>50</v>
      </c>
      <c r="C8031" s="5" t="s">
        <v>3252</v>
      </c>
      <c r="D8031" s="6" t="str">
        <f t="shared" si="1"/>
        <v>person3030@example.org</v>
      </c>
      <c r="E8031" s="6" t="str">
        <f t="shared" si="2"/>
        <v>BASIC_OK</v>
      </c>
      <c r="F8031" s="6" t="str">
        <f>IF(E8031&lt;&gt;"BASIC_OK","REVIEW",IF(RIGHT(D8031,LEN(LOWER(TRIM('Audit summary'!$B$16)))+1)="@"&amp;LOWER(TRIM('Audit summary'!$B$16)),"INTERNAL","EXTERNAL"))</f>
        <v>EXTERNAL</v>
      </c>
      <c r="G8031" s="6">
        <f t="shared" si="3"/>
        <v>0</v>
      </c>
      <c r="H8031" s="6">
        <f t="shared" si="4"/>
        <v>1</v>
      </c>
      <c r="I8031" s="6" t="str">
        <f>IF(OR(A8031="",COUNTIF('Message audit'!$A$2:$A$201,A8031)=0,AND(B8031&lt;&gt;"To",B8031&lt;&gt;"CC",B8031&lt;&gt;"BCC"),E8031&lt;&gt;"BASIC_OK"),"REVIEW","OK")</f>
        <v>OK</v>
      </c>
    </row>
    <row r="8032">
      <c r="A8032" s="5" t="s">
        <v>312</v>
      </c>
      <c r="B8032" s="5" t="s">
        <v>65</v>
      </c>
      <c r="C8032" s="5" t="s">
        <v>3253</v>
      </c>
      <c r="D8032" s="6" t="str">
        <f t="shared" si="1"/>
        <v>person3031@demo.invalid</v>
      </c>
      <c r="E8032" s="6" t="str">
        <f t="shared" si="2"/>
        <v>BASIC_OK</v>
      </c>
      <c r="F8032" s="6" t="str">
        <f>IF(E8032&lt;&gt;"BASIC_OK","REVIEW",IF(RIGHT(D8032,LEN(LOWER(TRIM('Audit summary'!$B$16)))+1)="@"&amp;LOWER(TRIM('Audit summary'!$B$16)),"INTERNAL","EXTERNAL"))</f>
        <v>INTERNAL</v>
      </c>
      <c r="G8032" s="6">
        <f t="shared" si="3"/>
        <v>0</v>
      </c>
      <c r="H8032" s="6">
        <f t="shared" si="4"/>
        <v>1</v>
      </c>
      <c r="I8032" s="6" t="str">
        <f>IF(OR(A8032="",COUNTIF('Message audit'!$A$2:$A$201,A8032)=0,AND(B8032&lt;&gt;"To",B8032&lt;&gt;"CC",B8032&lt;&gt;"BCC"),E8032&lt;&gt;"BASIC_OK"),"REVIEW","OK")</f>
        <v>OK</v>
      </c>
    </row>
    <row r="8033">
      <c r="A8033" s="5" t="s">
        <v>312</v>
      </c>
      <c r="B8033" s="5" t="s">
        <v>21</v>
      </c>
      <c r="C8033" s="5" t="s">
        <v>3254</v>
      </c>
      <c r="D8033" s="6" t="str">
        <f t="shared" si="1"/>
        <v>person3032@demo.invalid</v>
      </c>
      <c r="E8033" s="6" t="str">
        <f t="shared" si="2"/>
        <v>BASIC_OK</v>
      </c>
      <c r="F8033" s="6" t="str">
        <f>IF(E8033&lt;&gt;"BASIC_OK","REVIEW",IF(RIGHT(D8033,LEN(LOWER(TRIM('Audit summary'!$B$16)))+1)="@"&amp;LOWER(TRIM('Audit summary'!$B$16)),"INTERNAL","EXTERNAL"))</f>
        <v>INTERNAL</v>
      </c>
      <c r="G8033" s="6">
        <f t="shared" si="3"/>
        <v>0</v>
      </c>
      <c r="H8033" s="6">
        <f t="shared" si="4"/>
        <v>1</v>
      </c>
      <c r="I8033" s="6" t="str">
        <f>IF(OR(A8033="",COUNTIF('Message audit'!$A$2:$A$201,A8033)=0,AND(B8033&lt;&gt;"To",B8033&lt;&gt;"CC",B8033&lt;&gt;"BCC"),E8033&lt;&gt;"BASIC_OK"),"REVIEW","OK")</f>
        <v>OK</v>
      </c>
    </row>
    <row r="8034">
      <c r="A8034" s="5" t="s">
        <v>312</v>
      </c>
      <c r="B8034" s="5" t="s">
        <v>50</v>
      </c>
      <c r="C8034" s="5" t="s">
        <v>3255</v>
      </c>
      <c r="D8034" s="6" t="str">
        <f t="shared" si="1"/>
        <v>person3033@demo.invalid</v>
      </c>
      <c r="E8034" s="6" t="str">
        <f t="shared" si="2"/>
        <v>BASIC_OK</v>
      </c>
      <c r="F8034" s="6" t="str">
        <f>IF(E8034&lt;&gt;"BASIC_OK","REVIEW",IF(RIGHT(D8034,LEN(LOWER(TRIM('Audit summary'!$B$16)))+1)="@"&amp;LOWER(TRIM('Audit summary'!$B$16)),"INTERNAL","EXTERNAL"))</f>
        <v>INTERNAL</v>
      </c>
      <c r="G8034" s="6">
        <f t="shared" si="3"/>
        <v>0</v>
      </c>
      <c r="H8034" s="6">
        <f t="shared" si="4"/>
        <v>1</v>
      </c>
      <c r="I8034" s="6" t="str">
        <f>IF(OR(A8034="",COUNTIF('Message audit'!$A$2:$A$201,A8034)=0,AND(B8034&lt;&gt;"To",B8034&lt;&gt;"CC",B8034&lt;&gt;"BCC"),E8034&lt;&gt;"BASIC_OK"),"REVIEW","OK")</f>
        <v>OK</v>
      </c>
    </row>
    <row r="8035">
      <c r="A8035" s="5" t="s">
        <v>312</v>
      </c>
      <c r="B8035" s="5" t="s">
        <v>65</v>
      </c>
      <c r="C8035" s="5" t="s">
        <v>3256</v>
      </c>
      <c r="D8035" s="6" t="str">
        <f t="shared" si="1"/>
        <v>person3034@demo.invalid</v>
      </c>
      <c r="E8035" s="6" t="str">
        <f t="shared" si="2"/>
        <v>BASIC_OK</v>
      </c>
      <c r="F8035" s="6" t="str">
        <f>IF(E8035&lt;&gt;"BASIC_OK","REVIEW",IF(RIGHT(D8035,LEN(LOWER(TRIM('Audit summary'!$B$16)))+1)="@"&amp;LOWER(TRIM('Audit summary'!$B$16)),"INTERNAL","EXTERNAL"))</f>
        <v>INTERNAL</v>
      </c>
      <c r="G8035" s="6">
        <f t="shared" si="3"/>
        <v>0</v>
      </c>
      <c r="H8035" s="6">
        <f t="shared" si="4"/>
        <v>1</v>
      </c>
      <c r="I8035" s="6" t="str">
        <f>IF(OR(A8035="",COUNTIF('Message audit'!$A$2:$A$201,A8035)=0,AND(B8035&lt;&gt;"To",B8035&lt;&gt;"CC",B8035&lt;&gt;"BCC"),E8035&lt;&gt;"BASIC_OK"),"REVIEW","OK")</f>
        <v>OK</v>
      </c>
    </row>
    <row r="8036">
      <c r="A8036" s="5" t="s">
        <v>312</v>
      </c>
      <c r="B8036" s="5" t="s">
        <v>21</v>
      </c>
      <c r="C8036" s="5" t="s">
        <v>3257</v>
      </c>
      <c r="D8036" s="6" t="str">
        <f t="shared" si="1"/>
        <v>person3035@example.org</v>
      </c>
      <c r="E8036" s="6" t="str">
        <f t="shared" si="2"/>
        <v>BASIC_OK</v>
      </c>
      <c r="F8036" s="6" t="str">
        <f>IF(E8036&lt;&gt;"BASIC_OK","REVIEW",IF(RIGHT(D8036,LEN(LOWER(TRIM('Audit summary'!$B$16)))+1)="@"&amp;LOWER(TRIM('Audit summary'!$B$16)),"INTERNAL","EXTERNAL"))</f>
        <v>EXTERNAL</v>
      </c>
      <c r="G8036" s="6">
        <f t="shared" si="3"/>
        <v>0</v>
      </c>
      <c r="H8036" s="6">
        <f t="shared" si="4"/>
        <v>1</v>
      </c>
      <c r="I8036" s="6" t="str">
        <f>IF(OR(A8036="",COUNTIF('Message audit'!$A$2:$A$201,A8036)=0,AND(B8036&lt;&gt;"To",B8036&lt;&gt;"CC",B8036&lt;&gt;"BCC"),E8036&lt;&gt;"BASIC_OK"),"REVIEW","OK")</f>
        <v>OK</v>
      </c>
    </row>
    <row r="8037">
      <c r="A8037" s="5" t="s">
        <v>312</v>
      </c>
      <c r="B8037" s="5" t="s">
        <v>50</v>
      </c>
      <c r="C8037" s="5" t="s">
        <v>3258</v>
      </c>
      <c r="D8037" s="6" t="str">
        <f t="shared" si="1"/>
        <v>person3036@demo.invalid</v>
      </c>
      <c r="E8037" s="6" t="str">
        <f t="shared" si="2"/>
        <v>BASIC_OK</v>
      </c>
      <c r="F8037" s="6" t="str">
        <f>IF(E8037&lt;&gt;"BASIC_OK","REVIEW",IF(RIGHT(D8037,LEN(LOWER(TRIM('Audit summary'!$B$16)))+1)="@"&amp;LOWER(TRIM('Audit summary'!$B$16)),"INTERNAL","EXTERNAL"))</f>
        <v>INTERNAL</v>
      </c>
      <c r="G8037" s="6">
        <f t="shared" si="3"/>
        <v>0</v>
      </c>
      <c r="H8037" s="6">
        <f t="shared" si="4"/>
        <v>1</v>
      </c>
      <c r="I8037" s="6" t="str">
        <f>IF(OR(A8037="",COUNTIF('Message audit'!$A$2:$A$201,A8037)=0,AND(B8037&lt;&gt;"To",B8037&lt;&gt;"CC",B8037&lt;&gt;"BCC"),E8037&lt;&gt;"BASIC_OK"),"REVIEW","OK")</f>
        <v>OK</v>
      </c>
    </row>
    <row r="8038">
      <c r="A8038" s="5" t="s">
        <v>312</v>
      </c>
      <c r="B8038" s="5" t="s">
        <v>65</v>
      </c>
      <c r="C8038" s="5" t="s">
        <v>3259</v>
      </c>
      <c r="D8038" s="6" t="str">
        <f t="shared" si="1"/>
        <v>person3037@demo.invalid</v>
      </c>
      <c r="E8038" s="6" t="str">
        <f t="shared" si="2"/>
        <v>BASIC_OK</v>
      </c>
      <c r="F8038" s="6" t="str">
        <f>IF(E8038&lt;&gt;"BASIC_OK","REVIEW",IF(RIGHT(D8038,LEN(LOWER(TRIM('Audit summary'!$B$16)))+1)="@"&amp;LOWER(TRIM('Audit summary'!$B$16)),"INTERNAL","EXTERNAL"))</f>
        <v>INTERNAL</v>
      </c>
      <c r="G8038" s="6">
        <f t="shared" si="3"/>
        <v>0</v>
      </c>
      <c r="H8038" s="6">
        <f t="shared" si="4"/>
        <v>1</v>
      </c>
      <c r="I8038" s="6" t="str">
        <f>IF(OR(A8038="",COUNTIF('Message audit'!$A$2:$A$201,A8038)=0,AND(B8038&lt;&gt;"To",B8038&lt;&gt;"CC",B8038&lt;&gt;"BCC"),E8038&lt;&gt;"BASIC_OK"),"REVIEW","OK")</f>
        <v>OK</v>
      </c>
    </row>
    <row r="8039">
      <c r="A8039" s="5" t="s">
        <v>312</v>
      </c>
      <c r="B8039" s="5" t="s">
        <v>21</v>
      </c>
      <c r="C8039" s="5" t="s">
        <v>3260</v>
      </c>
      <c r="D8039" s="6" t="str">
        <f t="shared" si="1"/>
        <v>person3038@demo.invalid</v>
      </c>
      <c r="E8039" s="6" t="str">
        <f t="shared" si="2"/>
        <v>BASIC_OK</v>
      </c>
      <c r="F8039" s="6" t="str">
        <f>IF(E8039&lt;&gt;"BASIC_OK","REVIEW",IF(RIGHT(D8039,LEN(LOWER(TRIM('Audit summary'!$B$16)))+1)="@"&amp;LOWER(TRIM('Audit summary'!$B$16)),"INTERNAL","EXTERNAL"))</f>
        <v>INTERNAL</v>
      </c>
      <c r="G8039" s="6">
        <f t="shared" si="3"/>
        <v>0</v>
      </c>
      <c r="H8039" s="6">
        <f t="shared" si="4"/>
        <v>1</v>
      </c>
      <c r="I8039" s="6" t="str">
        <f>IF(OR(A8039="",COUNTIF('Message audit'!$A$2:$A$201,A8039)=0,AND(B8039&lt;&gt;"To",B8039&lt;&gt;"CC",B8039&lt;&gt;"BCC"),E8039&lt;&gt;"BASIC_OK"),"REVIEW","OK")</f>
        <v>OK</v>
      </c>
    </row>
    <row r="8040">
      <c r="A8040" s="5" t="s">
        <v>312</v>
      </c>
      <c r="B8040" s="5" t="s">
        <v>50</v>
      </c>
      <c r="C8040" s="5" t="s">
        <v>3261</v>
      </c>
      <c r="D8040" s="6" t="str">
        <f t="shared" si="1"/>
        <v>person3039@demo.invalid</v>
      </c>
      <c r="E8040" s="6" t="str">
        <f t="shared" si="2"/>
        <v>BASIC_OK</v>
      </c>
      <c r="F8040" s="6" t="str">
        <f>IF(E8040&lt;&gt;"BASIC_OK","REVIEW",IF(RIGHT(D8040,LEN(LOWER(TRIM('Audit summary'!$B$16)))+1)="@"&amp;LOWER(TRIM('Audit summary'!$B$16)),"INTERNAL","EXTERNAL"))</f>
        <v>INTERNAL</v>
      </c>
      <c r="G8040" s="6">
        <f t="shared" si="3"/>
        <v>0</v>
      </c>
      <c r="H8040" s="6">
        <f t="shared" si="4"/>
        <v>1</v>
      </c>
      <c r="I8040" s="6" t="str">
        <f>IF(OR(A8040="",COUNTIF('Message audit'!$A$2:$A$201,A8040)=0,AND(B8040&lt;&gt;"To",B8040&lt;&gt;"CC",B8040&lt;&gt;"BCC"),E8040&lt;&gt;"BASIC_OK"),"REVIEW","OK")</f>
        <v>OK</v>
      </c>
    </row>
    <row r="8041">
      <c r="A8041" s="5" t="s">
        <v>312</v>
      </c>
      <c r="B8041" s="5" t="s">
        <v>65</v>
      </c>
      <c r="C8041" s="5" t="s">
        <v>3262</v>
      </c>
      <c r="D8041" s="6" t="str">
        <f t="shared" si="1"/>
        <v>person3040@example.org</v>
      </c>
      <c r="E8041" s="6" t="str">
        <f t="shared" si="2"/>
        <v>BASIC_OK</v>
      </c>
      <c r="F8041" s="6" t="str">
        <f>IF(E8041&lt;&gt;"BASIC_OK","REVIEW",IF(RIGHT(D8041,LEN(LOWER(TRIM('Audit summary'!$B$16)))+1)="@"&amp;LOWER(TRIM('Audit summary'!$B$16)),"INTERNAL","EXTERNAL"))</f>
        <v>EXTERNAL</v>
      </c>
      <c r="G8041" s="6">
        <f t="shared" si="3"/>
        <v>0</v>
      </c>
      <c r="H8041" s="6">
        <f t="shared" si="4"/>
        <v>1</v>
      </c>
      <c r="I8041" s="6" t="str">
        <f>IF(OR(A8041="",COUNTIF('Message audit'!$A$2:$A$201,A8041)=0,AND(B8041&lt;&gt;"To",B8041&lt;&gt;"CC",B8041&lt;&gt;"BCC"),E8041&lt;&gt;"BASIC_OK"),"REVIEW","OK")</f>
        <v>OK</v>
      </c>
    </row>
    <row r="8042">
      <c r="A8042" s="5" t="s">
        <v>312</v>
      </c>
      <c r="B8042" s="5" t="s">
        <v>21</v>
      </c>
      <c r="C8042" s="5" t="s">
        <v>3263</v>
      </c>
      <c r="D8042" s="6" t="str">
        <f t="shared" si="1"/>
        <v>person3041@demo.invalid</v>
      </c>
      <c r="E8042" s="6" t="str">
        <f t="shared" si="2"/>
        <v>BASIC_OK</v>
      </c>
      <c r="F8042" s="6" t="str">
        <f>IF(E8042&lt;&gt;"BASIC_OK","REVIEW",IF(RIGHT(D8042,LEN(LOWER(TRIM('Audit summary'!$B$16)))+1)="@"&amp;LOWER(TRIM('Audit summary'!$B$16)),"INTERNAL","EXTERNAL"))</f>
        <v>INTERNAL</v>
      </c>
      <c r="G8042" s="6">
        <f t="shared" si="3"/>
        <v>0</v>
      </c>
      <c r="H8042" s="6">
        <f t="shared" si="4"/>
        <v>1</v>
      </c>
      <c r="I8042" s="6" t="str">
        <f>IF(OR(A8042="",COUNTIF('Message audit'!$A$2:$A$201,A8042)=0,AND(B8042&lt;&gt;"To",B8042&lt;&gt;"CC",B8042&lt;&gt;"BCC"),E8042&lt;&gt;"BASIC_OK"),"REVIEW","OK")</f>
        <v>OK</v>
      </c>
    </row>
    <row r="8043">
      <c r="A8043" s="5" t="s">
        <v>312</v>
      </c>
      <c r="B8043" s="5" t="s">
        <v>50</v>
      </c>
      <c r="C8043" s="5" t="s">
        <v>3264</v>
      </c>
      <c r="D8043" s="6" t="str">
        <f t="shared" si="1"/>
        <v>person3042@demo.invalid</v>
      </c>
      <c r="E8043" s="6" t="str">
        <f t="shared" si="2"/>
        <v>BASIC_OK</v>
      </c>
      <c r="F8043" s="6" t="str">
        <f>IF(E8043&lt;&gt;"BASIC_OK","REVIEW",IF(RIGHT(D8043,LEN(LOWER(TRIM('Audit summary'!$B$16)))+1)="@"&amp;LOWER(TRIM('Audit summary'!$B$16)),"INTERNAL","EXTERNAL"))</f>
        <v>INTERNAL</v>
      </c>
      <c r="G8043" s="6">
        <f t="shared" si="3"/>
        <v>0</v>
      </c>
      <c r="H8043" s="6">
        <f t="shared" si="4"/>
        <v>1</v>
      </c>
      <c r="I8043" s="6" t="str">
        <f>IF(OR(A8043="",COUNTIF('Message audit'!$A$2:$A$201,A8043)=0,AND(B8043&lt;&gt;"To",B8043&lt;&gt;"CC",B8043&lt;&gt;"BCC"),E8043&lt;&gt;"BASIC_OK"),"REVIEW","OK")</f>
        <v>OK</v>
      </c>
    </row>
    <row r="8044">
      <c r="A8044" s="5" t="s">
        <v>312</v>
      </c>
      <c r="B8044" s="5" t="s">
        <v>65</v>
      </c>
      <c r="C8044" s="5" t="s">
        <v>3265</v>
      </c>
      <c r="D8044" s="6" t="str">
        <f t="shared" si="1"/>
        <v>person3043@demo.invalid</v>
      </c>
      <c r="E8044" s="6" t="str">
        <f t="shared" si="2"/>
        <v>BASIC_OK</v>
      </c>
      <c r="F8044" s="6" t="str">
        <f>IF(E8044&lt;&gt;"BASIC_OK","REVIEW",IF(RIGHT(D8044,LEN(LOWER(TRIM('Audit summary'!$B$16)))+1)="@"&amp;LOWER(TRIM('Audit summary'!$B$16)),"INTERNAL","EXTERNAL"))</f>
        <v>INTERNAL</v>
      </c>
      <c r="G8044" s="6">
        <f t="shared" si="3"/>
        <v>0</v>
      </c>
      <c r="H8044" s="6">
        <f t="shared" si="4"/>
        <v>1</v>
      </c>
      <c r="I8044" s="6" t="str">
        <f>IF(OR(A8044="",COUNTIF('Message audit'!$A$2:$A$201,A8044)=0,AND(B8044&lt;&gt;"To",B8044&lt;&gt;"CC",B8044&lt;&gt;"BCC"),E8044&lt;&gt;"BASIC_OK"),"REVIEW","OK")</f>
        <v>OK</v>
      </c>
    </row>
    <row r="8045">
      <c r="A8045" s="5" t="s">
        <v>312</v>
      </c>
      <c r="B8045" s="5" t="s">
        <v>21</v>
      </c>
      <c r="C8045" s="5" t="s">
        <v>3266</v>
      </c>
      <c r="D8045" s="6" t="str">
        <f t="shared" si="1"/>
        <v>person3044@demo.invalid</v>
      </c>
      <c r="E8045" s="6" t="str">
        <f t="shared" si="2"/>
        <v>BASIC_OK</v>
      </c>
      <c r="F8045" s="6" t="str">
        <f>IF(E8045&lt;&gt;"BASIC_OK","REVIEW",IF(RIGHT(D8045,LEN(LOWER(TRIM('Audit summary'!$B$16)))+1)="@"&amp;LOWER(TRIM('Audit summary'!$B$16)),"INTERNAL","EXTERNAL"))</f>
        <v>INTERNAL</v>
      </c>
      <c r="G8045" s="6">
        <f t="shared" si="3"/>
        <v>0</v>
      </c>
      <c r="H8045" s="6">
        <f t="shared" si="4"/>
        <v>1</v>
      </c>
      <c r="I8045" s="6" t="str">
        <f>IF(OR(A8045="",COUNTIF('Message audit'!$A$2:$A$201,A8045)=0,AND(B8045&lt;&gt;"To",B8045&lt;&gt;"CC",B8045&lt;&gt;"BCC"),E8045&lt;&gt;"BASIC_OK"),"REVIEW","OK")</f>
        <v>OK</v>
      </c>
    </row>
    <row r="8046">
      <c r="A8046" s="5" t="s">
        <v>312</v>
      </c>
      <c r="B8046" s="5" t="s">
        <v>50</v>
      </c>
      <c r="C8046" s="5" t="s">
        <v>3267</v>
      </c>
      <c r="D8046" s="6" t="str">
        <f t="shared" si="1"/>
        <v>person3045@example.org</v>
      </c>
      <c r="E8046" s="6" t="str">
        <f t="shared" si="2"/>
        <v>BASIC_OK</v>
      </c>
      <c r="F8046" s="6" t="str">
        <f>IF(E8046&lt;&gt;"BASIC_OK","REVIEW",IF(RIGHT(D8046,LEN(LOWER(TRIM('Audit summary'!$B$16)))+1)="@"&amp;LOWER(TRIM('Audit summary'!$B$16)),"INTERNAL","EXTERNAL"))</f>
        <v>EXTERNAL</v>
      </c>
      <c r="G8046" s="6">
        <f t="shared" si="3"/>
        <v>0</v>
      </c>
      <c r="H8046" s="6">
        <f t="shared" si="4"/>
        <v>1</v>
      </c>
      <c r="I8046" s="6" t="str">
        <f>IF(OR(A8046="",COUNTIF('Message audit'!$A$2:$A$201,A8046)=0,AND(B8046&lt;&gt;"To",B8046&lt;&gt;"CC",B8046&lt;&gt;"BCC"),E8046&lt;&gt;"BASIC_OK"),"REVIEW","OK")</f>
        <v>OK</v>
      </c>
    </row>
    <row r="8047">
      <c r="A8047" s="5" t="s">
        <v>312</v>
      </c>
      <c r="B8047" s="5" t="s">
        <v>65</v>
      </c>
      <c r="C8047" s="5" t="s">
        <v>3268</v>
      </c>
      <c r="D8047" s="6" t="str">
        <f t="shared" si="1"/>
        <v>person3046@demo.invalid</v>
      </c>
      <c r="E8047" s="6" t="str">
        <f t="shared" si="2"/>
        <v>BASIC_OK</v>
      </c>
      <c r="F8047" s="6" t="str">
        <f>IF(E8047&lt;&gt;"BASIC_OK","REVIEW",IF(RIGHT(D8047,LEN(LOWER(TRIM('Audit summary'!$B$16)))+1)="@"&amp;LOWER(TRIM('Audit summary'!$B$16)),"INTERNAL","EXTERNAL"))</f>
        <v>INTERNAL</v>
      </c>
      <c r="G8047" s="6">
        <f t="shared" si="3"/>
        <v>0</v>
      </c>
      <c r="H8047" s="6">
        <f t="shared" si="4"/>
        <v>1</v>
      </c>
      <c r="I8047" s="6" t="str">
        <f>IF(OR(A8047="",COUNTIF('Message audit'!$A$2:$A$201,A8047)=0,AND(B8047&lt;&gt;"To",B8047&lt;&gt;"CC",B8047&lt;&gt;"BCC"),E8047&lt;&gt;"BASIC_OK"),"REVIEW","OK")</f>
        <v>OK</v>
      </c>
    </row>
    <row r="8048">
      <c r="A8048" s="5" t="s">
        <v>312</v>
      </c>
      <c r="B8048" s="5" t="s">
        <v>21</v>
      </c>
      <c r="C8048" s="5" t="s">
        <v>3269</v>
      </c>
      <c r="D8048" s="6" t="str">
        <f t="shared" si="1"/>
        <v>person3047@demo.invalid</v>
      </c>
      <c r="E8048" s="6" t="str">
        <f t="shared" si="2"/>
        <v>BASIC_OK</v>
      </c>
      <c r="F8048" s="6" t="str">
        <f>IF(E8048&lt;&gt;"BASIC_OK","REVIEW",IF(RIGHT(D8048,LEN(LOWER(TRIM('Audit summary'!$B$16)))+1)="@"&amp;LOWER(TRIM('Audit summary'!$B$16)),"INTERNAL","EXTERNAL"))</f>
        <v>INTERNAL</v>
      </c>
      <c r="G8048" s="6">
        <f t="shared" si="3"/>
        <v>0</v>
      </c>
      <c r="H8048" s="6">
        <f t="shared" si="4"/>
        <v>1</v>
      </c>
      <c r="I8048" s="6" t="str">
        <f>IF(OR(A8048="",COUNTIF('Message audit'!$A$2:$A$201,A8048)=0,AND(B8048&lt;&gt;"To",B8048&lt;&gt;"CC",B8048&lt;&gt;"BCC"),E8048&lt;&gt;"BASIC_OK"),"REVIEW","OK")</f>
        <v>OK</v>
      </c>
    </row>
    <row r="8049">
      <c r="A8049" s="5" t="s">
        <v>312</v>
      </c>
      <c r="B8049" s="5" t="s">
        <v>50</v>
      </c>
      <c r="C8049" s="5" t="s">
        <v>3270</v>
      </c>
      <c r="D8049" s="6" t="str">
        <f t="shared" si="1"/>
        <v>person3048@demo.invalid</v>
      </c>
      <c r="E8049" s="6" t="str">
        <f t="shared" si="2"/>
        <v>BASIC_OK</v>
      </c>
      <c r="F8049" s="6" t="str">
        <f>IF(E8049&lt;&gt;"BASIC_OK","REVIEW",IF(RIGHT(D8049,LEN(LOWER(TRIM('Audit summary'!$B$16)))+1)="@"&amp;LOWER(TRIM('Audit summary'!$B$16)),"INTERNAL","EXTERNAL"))</f>
        <v>INTERNAL</v>
      </c>
      <c r="G8049" s="6">
        <f t="shared" si="3"/>
        <v>0</v>
      </c>
      <c r="H8049" s="6">
        <f t="shared" si="4"/>
        <v>1</v>
      </c>
      <c r="I8049" s="6" t="str">
        <f>IF(OR(A8049="",COUNTIF('Message audit'!$A$2:$A$201,A8049)=0,AND(B8049&lt;&gt;"To",B8049&lt;&gt;"CC",B8049&lt;&gt;"BCC"),E8049&lt;&gt;"BASIC_OK"),"REVIEW","OK")</f>
        <v>OK</v>
      </c>
    </row>
    <row r="8050">
      <c r="A8050" s="5" t="s">
        <v>312</v>
      </c>
      <c r="B8050" s="5" t="s">
        <v>65</v>
      </c>
      <c r="C8050" s="5" t="s">
        <v>3271</v>
      </c>
      <c r="D8050" s="6" t="str">
        <f t="shared" si="1"/>
        <v>person3049@demo.invalid</v>
      </c>
      <c r="E8050" s="6" t="str">
        <f t="shared" si="2"/>
        <v>BASIC_OK</v>
      </c>
      <c r="F8050" s="6" t="str">
        <f>IF(E8050&lt;&gt;"BASIC_OK","REVIEW",IF(RIGHT(D8050,LEN(LOWER(TRIM('Audit summary'!$B$16)))+1)="@"&amp;LOWER(TRIM('Audit summary'!$B$16)),"INTERNAL","EXTERNAL"))</f>
        <v>INTERNAL</v>
      </c>
      <c r="G8050" s="6">
        <f t="shared" si="3"/>
        <v>0</v>
      </c>
      <c r="H8050" s="6">
        <f t="shared" si="4"/>
        <v>1</v>
      </c>
      <c r="I8050" s="6" t="str">
        <f>IF(OR(A8050="",COUNTIF('Message audit'!$A$2:$A$201,A8050)=0,AND(B8050&lt;&gt;"To",B8050&lt;&gt;"CC",B8050&lt;&gt;"BCC"),E8050&lt;&gt;"BASIC_OK"),"REVIEW","OK")</f>
        <v>OK</v>
      </c>
    </row>
    <row r="8051">
      <c r="A8051" s="5" t="s">
        <v>312</v>
      </c>
      <c r="B8051" s="5" t="s">
        <v>21</v>
      </c>
      <c r="C8051" s="5" t="s">
        <v>3272</v>
      </c>
      <c r="D8051" s="6" t="str">
        <f t="shared" si="1"/>
        <v>person3050@example.org</v>
      </c>
      <c r="E8051" s="6" t="str">
        <f t="shared" si="2"/>
        <v>BASIC_OK</v>
      </c>
      <c r="F8051" s="6" t="str">
        <f>IF(E8051&lt;&gt;"BASIC_OK","REVIEW",IF(RIGHT(D8051,LEN(LOWER(TRIM('Audit summary'!$B$16)))+1)="@"&amp;LOWER(TRIM('Audit summary'!$B$16)),"INTERNAL","EXTERNAL"))</f>
        <v>EXTERNAL</v>
      </c>
      <c r="G8051" s="6">
        <f t="shared" si="3"/>
        <v>0</v>
      </c>
      <c r="H8051" s="6">
        <f t="shared" si="4"/>
        <v>1</v>
      </c>
      <c r="I8051" s="6" t="str">
        <f>IF(OR(A8051="",COUNTIF('Message audit'!$A$2:$A$201,A8051)=0,AND(B8051&lt;&gt;"To",B8051&lt;&gt;"CC",B8051&lt;&gt;"BCC"),E8051&lt;&gt;"BASIC_OK"),"REVIEW","OK")</f>
        <v>OK</v>
      </c>
    </row>
    <row r="8052">
      <c r="A8052" s="5" t="s">
        <v>312</v>
      </c>
      <c r="B8052" s="5" t="s">
        <v>50</v>
      </c>
      <c r="C8052" s="5" t="s">
        <v>3273</v>
      </c>
      <c r="D8052" s="6" t="str">
        <f t="shared" si="1"/>
        <v>person3051@demo.invalid</v>
      </c>
      <c r="E8052" s="6" t="str">
        <f t="shared" si="2"/>
        <v>BASIC_OK</v>
      </c>
      <c r="F8052" s="6" t="str">
        <f>IF(E8052&lt;&gt;"BASIC_OK","REVIEW",IF(RIGHT(D8052,LEN(LOWER(TRIM('Audit summary'!$B$16)))+1)="@"&amp;LOWER(TRIM('Audit summary'!$B$16)),"INTERNAL","EXTERNAL"))</f>
        <v>INTERNAL</v>
      </c>
      <c r="G8052" s="6">
        <f t="shared" si="3"/>
        <v>0</v>
      </c>
      <c r="H8052" s="6">
        <f t="shared" si="4"/>
        <v>1</v>
      </c>
      <c r="I8052" s="6" t="str">
        <f>IF(OR(A8052="",COUNTIF('Message audit'!$A$2:$A$201,A8052)=0,AND(B8052&lt;&gt;"To",B8052&lt;&gt;"CC",B8052&lt;&gt;"BCC"),E8052&lt;&gt;"BASIC_OK"),"REVIEW","OK")</f>
        <v>OK</v>
      </c>
    </row>
    <row r="8053">
      <c r="A8053" s="5" t="s">
        <v>313</v>
      </c>
      <c r="B8053" s="5" t="s">
        <v>65</v>
      </c>
      <c r="C8053" s="5" t="s">
        <v>3274</v>
      </c>
      <c r="D8053" s="6" t="str">
        <f t="shared" si="1"/>
        <v>person3052@demo.invalid</v>
      </c>
      <c r="E8053" s="6" t="str">
        <f t="shared" si="2"/>
        <v>BASIC_OK</v>
      </c>
      <c r="F8053" s="6" t="str">
        <f>IF(E8053&lt;&gt;"BASIC_OK","REVIEW",IF(RIGHT(D8053,LEN(LOWER(TRIM('Audit summary'!$B$16)))+1)="@"&amp;LOWER(TRIM('Audit summary'!$B$16)),"INTERNAL","EXTERNAL"))</f>
        <v>INTERNAL</v>
      </c>
      <c r="G8053" s="6">
        <f t="shared" si="3"/>
        <v>0</v>
      </c>
      <c r="H8053" s="6">
        <f t="shared" si="4"/>
        <v>1</v>
      </c>
      <c r="I8053" s="6" t="str">
        <f>IF(OR(A8053="",COUNTIF('Message audit'!$A$2:$A$201,A8053)=0,AND(B8053&lt;&gt;"To",B8053&lt;&gt;"CC",B8053&lt;&gt;"BCC"),E8053&lt;&gt;"BASIC_OK"),"REVIEW","OK")</f>
        <v>OK</v>
      </c>
    </row>
    <row r="8054">
      <c r="A8054" s="5" t="s">
        <v>313</v>
      </c>
      <c r="B8054" s="5" t="s">
        <v>21</v>
      </c>
      <c r="C8054" s="5" t="s">
        <v>3275</v>
      </c>
      <c r="D8054" s="6" t="str">
        <f t="shared" si="1"/>
        <v>person3053@demo.invalid</v>
      </c>
      <c r="E8054" s="6" t="str">
        <f t="shared" si="2"/>
        <v>BASIC_OK</v>
      </c>
      <c r="F8054" s="6" t="str">
        <f>IF(E8054&lt;&gt;"BASIC_OK","REVIEW",IF(RIGHT(D8054,LEN(LOWER(TRIM('Audit summary'!$B$16)))+1)="@"&amp;LOWER(TRIM('Audit summary'!$B$16)),"INTERNAL","EXTERNAL"))</f>
        <v>INTERNAL</v>
      </c>
      <c r="G8054" s="6">
        <f t="shared" si="3"/>
        <v>0</v>
      </c>
      <c r="H8054" s="6">
        <f t="shared" si="4"/>
        <v>1</v>
      </c>
      <c r="I8054" s="6" t="str">
        <f>IF(OR(A8054="",COUNTIF('Message audit'!$A$2:$A$201,A8054)=0,AND(B8054&lt;&gt;"To",B8054&lt;&gt;"CC",B8054&lt;&gt;"BCC"),E8054&lt;&gt;"BASIC_OK"),"REVIEW","OK")</f>
        <v>OK</v>
      </c>
    </row>
    <row r="8055">
      <c r="A8055" s="5" t="s">
        <v>313</v>
      </c>
      <c r="B8055" s="5" t="s">
        <v>50</v>
      </c>
      <c r="C8055" s="5" t="s">
        <v>3276</v>
      </c>
      <c r="D8055" s="6" t="str">
        <f t="shared" si="1"/>
        <v>person3054@demo.invalid</v>
      </c>
      <c r="E8055" s="6" t="str">
        <f t="shared" si="2"/>
        <v>BASIC_OK</v>
      </c>
      <c r="F8055" s="6" t="str">
        <f>IF(E8055&lt;&gt;"BASIC_OK","REVIEW",IF(RIGHT(D8055,LEN(LOWER(TRIM('Audit summary'!$B$16)))+1)="@"&amp;LOWER(TRIM('Audit summary'!$B$16)),"INTERNAL","EXTERNAL"))</f>
        <v>INTERNAL</v>
      </c>
      <c r="G8055" s="6">
        <f t="shared" si="3"/>
        <v>0</v>
      </c>
      <c r="H8055" s="6">
        <f t="shared" si="4"/>
        <v>1</v>
      </c>
      <c r="I8055" s="6" t="str">
        <f>IF(OR(A8055="",COUNTIF('Message audit'!$A$2:$A$201,A8055)=0,AND(B8055&lt;&gt;"To",B8055&lt;&gt;"CC",B8055&lt;&gt;"BCC"),E8055&lt;&gt;"BASIC_OK"),"REVIEW","OK")</f>
        <v>OK</v>
      </c>
    </row>
    <row r="8056">
      <c r="A8056" s="5" t="s">
        <v>313</v>
      </c>
      <c r="B8056" s="5" t="s">
        <v>65</v>
      </c>
      <c r="C8056" s="5" t="s">
        <v>3277</v>
      </c>
      <c r="D8056" s="6" t="str">
        <f t="shared" si="1"/>
        <v>person3055@example.org</v>
      </c>
      <c r="E8056" s="6" t="str">
        <f t="shared" si="2"/>
        <v>BASIC_OK</v>
      </c>
      <c r="F8056" s="6" t="str">
        <f>IF(E8056&lt;&gt;"BASIC_OK","REVIEW",IF(RIGHT(D8056,LEN(LOWER(TRIM('Audit summary'!$B$16)))+1)="@"&amp;LOWER(TRIM('Audit summary'!$B$16)),"INTERNAL","EXTERNAL"))</f>
        <v>EXTERNAL</v>
      </c>
      <c r="G8056" s="6">
        <f t="shared" si="3"/>
        <v>0</v>
      </c>
      <c r="H8056" s="6">
        <f t="shared" si="4"/>
        <v>1</v>
      </c>
      <c r="I8056" s="6" t="str">
        <f>IF(OR(A8056="",COUNTIF('Message audit'!$A$2:$A$201,A8056)=0,AND(B8056&lt;&gt;"To",B8056&lt;&gt;"CC",B8056&lt;&gt;"BCC"),E8056&lt;&gt;"BASIC_OK"),"REVIEW","OK")</f>
        <v>OK</v>
      </c>
    </row>
    <row r="8057">
      <c r="A8057" s="5" t="s">
        <v>313</v>
      </c>
      <c r="B8057" s="5" t="s">
        <v>21</v>
      </c>
      <c r="C8057" s="5" t="s">
        <v>3278</v>
      </c>
      <c r="D8057" s="6" t="str">
        <f t="shared" si="1"/>
        <v>person3056@demo.invalid</v>
      </c>
      <c r="E8057" s="6" t="str">
        <f t="shared" si="2"/>
        <v>BASIC_OK</v>
      </c>
      <c r="F8057" s="6" t="str">
        <f>IF(E8057&lt;&gt;"BASIC_OK","REVIEW",IF(RIGHT(D8057,LEN(LOWER(TRIM('Audit summary'!$B$16)))+1)="@"&amp;LOWER(TRIM('Audit summary'!$B$16)),"INTERNAL","EXTERNAL"))</f>
        <v>INTERNAL</v>
      </c>
      <c r="G8057" s="6">
        <f t="shared" si="3"/>
        <v>0</v>
      </c>
      <c r="H8057" s="6">
        <f t="shared" si="4"/>
        <v>1</v>
      </c>
      <c r="I8057" s="6" t="str">
        <f>IF(OR(A8057="",COUNTIF('Message audit'!$A$2:$A$201,A8057)=0,AND(B8057&lt;&gt;"To",B8057&lt;&gt;"CC",B8057&lt;&gt;"BCC"),E8057&lt;&gt;"BASIC_OK"),"REVIEW","OK")</f>
        <v>OK</v>
      </c>
    </row>
    <row r="8058">
      <c r="A8058" s="5" t="s">
        <v>313</v>
      </c>
      <c r="B8058" s="5" t="s">
        <v>50</v>
      </c>
      <c r="C8058" s="5" t="s">
        <v>3279</v>
      </c>
      <c r="D8058" s="6" t="str">
        <f t="shared" si="1"/>
        <v>person3057@demo.invalid</v>
      </c>
      <c r="E8058" s="6" t="str">
        <f t="shared" si="2"/>
        <v>BASIC_OK</v>
      </c>
      <c r="F8058" s="6" t="str">
        <f>IF(E8058&lt;&gt;"BASIC_OK","REVIEW",IF(RIGHT(D8058,LEN(LOWER(TRIM('Audit summary'!$B$16)))+1)="@"&amp;LOWER(TRIM('Audit summary'!$B$16)),"INTERNAL","EXTERNAL"))</f>
        <v>INTERNAL</v>
      </c>
      <c r="G8058" s="6">
        <f t="shared" si="3"/>
        <v>0</v>
      </c>
      <c r="H8058" s="6">
        <f t="shared" si="4"/>
        <v>1</v>
      </c>
      <c r="I8058" s="6" t="str">
        <f>IF(OR(A8058="",COUNTIF('Message audit'!$A$2:$A$201,A8058)=0,AND(B8058&lt;&gt;"To",B8058&lt;&gt;"CC",B8058&lt;&gt;"BCC"),E8058&lt;&gt;"BASIC_OK"),"REVIEW","OK")</f>
        <v>OK</v>
      </c>
    </row>
    <row r="8059">
      <c r="A8059" s="5" t="s">
        <v>313</v>
      </c>
      <c r="B8059" s="5" t="s">
        <v>65</v>
      </c>
      <c r="C8059" s="5" t="s">
        <v>3280</v>
      </c>
      <c r="D8059" s="6" t="str">
        <f t="shared" si="1"/>
        <v>person3058@demo.invalid</v>
      </c>
      <c r="E8059" s="6" t="str">
        <f t="shared" si="2"/>
        <v>BASIC_OK</v>
      </c>
      <c r="F8059" s="6" t="str">
        <f>IF(E8059&lt;&gt;"BASIC_OK","REVIEW",IF(RIGHT(D8059,LEN(LOWER(TRIM('Audit summary'!$B$16)))+1)="@"&amp;LOWER(TRIM('Audit summary'!$B$16)),"INTERNAL","EXTERNAL"))</f>
        <v>INTERNAL</v>
      </c>
      <c r="G8059" s="6">
        <f t="shared" si="3"/>
        <v>0</v>
      </c>
      <c r="H8059" s="6">
        <f t="shared" si="4"/>
        <v>1</v>
      </c>
      <c r="I8059" s="6" t="str">
        <f>IF(OR(A8059="",COUNTIF('Message audit'!$A$2:$A$201,A8059)=0,AND(B8059&lt;&gt;"To",B8059&lt;&gt;"CC",B8059&lt;&gt;"BCC"),E8059&lt;&gt;"BASIC_OK"),"REVIEW","OK")</f>
        <v>OK</v>
      </c>
    </row>
    <row r="8060">
      <c r="A8060" s="5" t="s">
        <v>313</v>
      </c>
      <c r="B8060" s="5" t="s">
        <v>21</v>
      </c>
      <c r="C8060" s="5" t="s">
        <v>3281</v>
      </c>
      <c r="D8060" s="6" t="str">
        <f t="shared" si="1"/>
        <v>person3059@demo.invalid</v>
      </c>
      <c r="E8060" s="6" t="str">
        <f t="shared" si="2"/>
        <v>BASIC_OK</v>
      </c>
      <c r="F8060" s="6" t="str">
        <f>IF(E8060&lt;&gt;"BASIC_OK","REVIEW",IF(RIGHT(D8060,LEN(LOWER(TRIM('Audit summary'!$B$16)))+1)="@"&amp;LOWER(TRIM('Audit summary'!$B$16)),"INTERNAL","EXTERNAL"))</f>
        <v>INTERNAL</v>
      </c>
      <c r="G8060" s="6">
        <f t="shared" si="3"/>
        <v>0</v>
      </c>
      <c r="H8060" s="6">
        <f t="shared" si="4"/>
        <v>1</v>
      </c>
      <c r="I8060" s="6" t="str">
        <f>IF(OR(A8060="",COUNTIF('Message audit'!$A$2:$A$201,A8060)=0,AND(B8060&lt;&gt;"To",B8060&lt;&gt;"CC",B8060&lt;&gt;"BCC"),E8060&lt;&gt;"BASIC_OK"),"REVIEW","OK")</f>
        <v>OK</v>
      </c>
    </row>
    <row r="8061">
      <c r="A8061" s="5" t="s">
        <v>313</v>
      </c>
      <c r="B8061" s="5" t="s">
        <v>50</v>
      </c>
      <c r="C8061" s="5" t="s">
        <v>3282</v>
      </c>
      <c r="D8061" s="6" t="str">
        <f t="shared" si="1"/>
        <v>person3060@example.org</v>
      </c>
      <c r="E8061" s="6" t="str">
        <f t="shared" si="2"/>
        <v>BASIC_OK</v>
      </c>
      <c r="F8061" s="6" t="str">
        <f>IF(E8061&lt;&gt;"BASIC_OK","REVIEW",IF(RIGHT(D8061,LEN(LOWER(TRIM('Audit summary'!$B$16)))+1)="@"&amp;LOWER(TRIM('Audit summary'!$B$16)),"INTERNAL","EXTERNAL"))</f>
        <v>EXTERNAL</v>
      </c>
      <c r="G8061" s="6">
        <f t="shared" si="3"/>
        <v>0</v>
      </c>
      <c r="H8061" s="6">
        <f t="shared" si="4"/>
        <v>1</v>
      </c>
      <c r="I8061" s="6" t="str">
        <f>IF(OR(A8061="",COUNTIF('Message audit'!$A$2:$A$201,A8061)=0,AND(B8061&lt;&gt;"To",B8061&lt;&gt;"CC",B8061&lt;&gt;"BCC"),E8061&lt;&gt;"BASIC_OK"),"REVIEW","OK")</f>
        <v>OK</v>
      </c>
    </row>
    <row r="8062">
      <c r="A8062" s="5" t="s">
        <v>313</v>
      </c>
      <c r="B8062" s="5" t="s">
        <v>65</v>
      </c>
      <c r="C8062" s="5" t="s">
        <v>3283</v>
      </c>
      <c r="D8062" s="6" t="str">
        <f t="shared" si="1"/>
        <v>person3061@demo.invalid</v>
      </c>
      <c r="E8062" s="6" t="str">
        <f t="shared" si="2"/>
        <v>BASIC_OK</v>
      </c>
      <c r="F8062" s="6" t="str">
        <f>IF(E8062&lt;&gt;"BASIC_OK","REVIEW",IF(RIGHT(D8062,LEN(LOWER(TRIM('Audit summary'!$B$16)))+1)="@"&amp;LOWER(TRIM('Audit summary'!$B$16)),"INTERNAL","EXTERNAL"))</f>
        <v>INTERNAL</v>
      </c>
      <c r="G8062" s="6">
        <f t="shared" si="3"/>
        <v>0</v>
      </c>
      <c r="H8062" s="6">
        <f t="shared" si="4"/>
        <v>1</v>
      </c>
      <c r="I8062" s="6" t="str">
        <f>IF(OR(A8062="",COUNTIF('Message audit'!$A$2:$A$201,A8062)=0,AND(B8062&lt;&gt;"To",B8062&lt;&gt;"CC",B8062&lt;&gt;"BCC"),E8062&lt;&gt;"BASIC_OK"),"REVIEW","OK")</f>
        <v>OK</v>
      </c>
    </row>
    <row r="8063">
      <c r="A8063" s="5" t="s">
        <v>313</v>
      </c>
      <c r="B8063" s="5" t="s">
        <v>21</v>
      </c>
      <c r="C8063" s="5" t="s">
        <v>3284</v>
      </c>
      <c r="D8063" s="6" t="str">
        <f t="shared" si="1"/>
        <v>person3062@demo.invalid</v>
      </c>
      <c r="E8063" s="6" t="str">
        <f t="shared" si="2"/>
        <v>BASIC_OK</v>
      </c>
      <c r="F8063" s="6" t="str">
        <f>IF(E8063&lt;&gt;"BASIC_OK","REVIEW",IF(RIGHT(D8063,LEN(LOWER(TRIM('Audit summary'!$B$16)))+1)="@"&amp;LOWER(TRIM('Audit summary'!$B$16)),"INTERNAL","EXTERNAL"))</f>
        <v>INTERNAL</v>
      </c>
      <c r="G8063" s="6">
        <f t="shared" si="3"/>
        <v>0</v>
      </c>
      <c r="H8063" s="6">
        <f t="shared" si="4"/>
        <v>1</v>
      </c>
      <c r="I8063" s="6" t="str">
        <f>IF(OR(A8063="",COUNTIF('Message audit'!$A$2:$A$201,A8063)=0,AND(B8063&lt;&gt;"To",B8063&lt;&gt;"CC",B8063&lt;&gt;"BCC"),E8063&lt;&gt;"BASIC_OK"),"REVIEW","OK")</f>
        <v>OK</v>
      </c>
    </row>
    <row r="8064">
      <c r="A8064" s="5" t="s">
        <v>313</v>
      </c>
      <c r="B8064" s="5" t="s">
        <v>50</v>
      </c>
      <c r="C8064" s="5" t="s">
        <v>3285</v>
      </c>
      <c r="D8064" s="6" t="str">
        <f t="shared" si="1"/>
        <v>person3063@demo.invalid</v>
      </c>
      <c r="E8064" s="6" t="str">
        <f t="shared" si="2"/>
        <v>BASIC_OK</v>
      </c>
      <c r="F8064" s="6" t="str">
        <f>IF(E8064&lt;&gt;"BASIC_OK","REVIEW",IF(RIGHT(D8064,LEN(LOWER(TRIM('Audit summary'!$B$16)))+1)="@"&amp;LOWER(TRIM('Audit summary'!$B$16)),"INTERNAL","EXTERNAL"))</f>
        <v>INTERNAL</v>
      </c>
      <c r="G8064" s="6">
        <f t="shared" si="3"/>
        <v>0</v>
      </c>
      <c r="H8064" s="6">
        <f t="shared" si="4"/>
        <v>1</v>
      </c>
      <c r="I8064" s="6" t="str">
        <f>IF(OR(A8064="",COUNTIF('Message audit'!$A$2:$A$201,A8064)=0,AND(B8064&lt;&gt;"To",B8064&lt;&gt;"CC",B8064&lt;&gt;"BCC"),E8064&lt;&gt;"BASIC_OK"),"REVIEW","OK")</f>
        <v>OK</v>
      </c>
    </row>
    <row r="8065">
      <c r="A8065" s="5" t="s">
        <v>313</v>
      </c>
      <c r="B8065" s="5" t="s">
        <v>65</v>
      </c>
      <c r="C8065" s="5" t="s">
        <v>3286</v>
      </c>
      <c r="D8065" s="6" t="str">
        <f t="shared" si="1"/>
        <v>person3064@demo.invalid</v>
      </c>
      <c r="E8065" s="6" t="str">
        <f t="shared" si="2"/>
        <v>BASIC_OK</v>
      </c>
      <c r="F8065" s="6" t="str">
        <f>IF(E8065&lt;&gt;"BASIC_OK","REVIEW",IF(RIGHT(D8065,LEN(LOWER(TRIM('Audit summary'!$B$16)))+1)="@"&amp;LOWER(TRIM('Audit summary'!$B$16)),"INTERNAL","EXTERNAL"))</f>
        <v>INTERNAL</v>
      </c>
      <c r="G8065" s="6">
        <f t="shared" si="3"/>
        <v>0</v>
      </c>
      <c r="H8065" s="6">
        <f t="shared" si="4"/>
        <v>1</v>
      </c>
      <c r="I8065" s="6" t="str">
        <f>IF(OR(A8065="",COUNTIF('Message audit'!$A$2:$A$201,A8065)=0,AND(B8065&lt;&gt;"To",B8065&lt;&gt;"CC",B8065&lt;&gt;"BCC"),E8065&lt;&gt;"BASIC_OK"),"REVIEW","OK")</f>
        <v>OK</v>
      </c>
    </row>
    <row r="8066">
      <c r="A8066" s="5" t="s">
        <v>313</v>
      </c>
      <c r="B8066" s="5" t="s">
        <v>21</v>
      </c>
      <c r="C8066" s="5" t="s">
        <v>3287</v>
      </c>
      <c r="D8066" s="6" t="str">
        <f t="shared" si="1"/>
        <v>person3065@example.org</v>
      </c>
      <c r="E8066" s="6" t="str">
        <f t="shared" si="2"/>
        <v>BASIC_OK</v>
      </c>
      <c r="F8066" s="6" t="str">
        <f>IF(E8066&lt;&gt;"BASIC_OK","REVIEW",IF(RIGHT(D8066,LEN(LOWER(TRIM('Audit summary'!$B$16)))+1)="@"&amp;LOWER(TRIM('Audit summary'!$B$16)),"INTERNAL","EXTERNAL"))</f>
        <v>EXTERNAL</v>
      </c>
      <c r="G8066" s="6">
        <f t="shared" si="3"/>
        <v>0</v>
      </c>
      <c r="H8066" s="6">
        <f t="shared" si="4"/>
        <v>1</v>
      </c>
      <c r="I8066" s="6" t="str">
        <f>IF(OR(A8066="",COUNTIF('Message audit'!$A$2:$A$201,A8066)=0,AND(B8066&lt;&gt;"To",B8066&lt;&gt;"CC",B8066&lt;&gt;"BCC"),E8066&lt;&gt;"BASIC_OK"),"REVIEW","OK")</f>
        <v>OK</v>
      </c>
    </row>
    <row r="8067">
      <c r="A8067" s="5" t="s">
        <v>313</v>
      </c>
      <c r="B8067" s="5" t="s">
        <v>50</v>
      </c>
      <c r="C8067" s="5" t="s">
        <v>3288</v>
      </c>
      <c r="D8067" s="6" t="str">
        <f t="shared" si="1"/>
        <v>person3066@demo.invalid</v>
      </c>
      <c r="E8067" s="6" t="str">
        <f t="shared" si="2"/>
        <v>BASIC_OK</v>
      </c>
      <c r="F8067" s="6" t="str">
        <f>IF(E8067&lt;&gt;"BASIC_OK","REVIEW",IF(RIGHT(D8067,LEN(LOWER(TRIM('Audit summary'!$B$16)))+1)="@"&amp;LOWER(TRIM('Audit summary'!$B$16)),"INTERNAL","EXTERNAL"))</f>
        <v>INTERNAL</v>
      </c>
      <c r="G8067" s="6">
        <f t="shared" si="3"/>
        <v>0</v>
      </c>
      <c r="H8067" s="6">
        <f t="shared" si="4"/>
        <v>1</v>
      </c>
      <c r="I8067" s="6" t="str">
        <f>IF(OR(A8067="",COUNTIF('Message audit'!$A$2:$A$201,A8067)=0,AND(B8067&lt;&gt;"To",B8067&lt;&gt;"CC",B8067&lt;&gt;"BCC"),E8067&lt;&gt;"BASIC_OK"),"REVIEW","OK")</f>
        <v>OK</v>
      </c>
    </row>
    <row r="8068">
      <c r="A8068" s="5" t="s">
        <v>313</v>
      </c>
      <c r="B8068" s="5" t="s">
        <v>65</v>
      </c>
      <c r="C8068" s="5" t="s">
        <v>3289</v>
      </c>
      <c r="D8068" s="6" t="str">
        <f t="shared" si="1"/>
        <v>person3067@demo.invalid</v>
      </c>
      <c r="E8068" s="6" t="str">
        <f t="shared" si="2"/>
        <v>BASIC_OK</v>
      </c>
      <c r="F8068" s="6" t="str">
        <f>IF(E8068&lt;&gt;"BASIC_OK","REVIEW",IF(RIGHT(D8068,LEN(LOWER(TRIM('Audit summary'!$B$16)))+1)="@"&amp;LOWER(TRIM('Audit summary'!$B$16)),"INTERNAL","EXTERNAL"))</f>
        <v>INTERNAL</v>
      </c>
      <c r="G8068" s="6">
        <f t="shared" si="3"/>
        <v>0</v>
      </c>
      <c r="H8068" s="6">
        <f t="shared" si="4"/>
        <v>1</v>
      </c>
      <c r="I8068" s="6" t="str">
        <f>IF(OR(A8068="",COUNTIF('Message audit'!$A$2:$A$201,A8068)=0,AND(B8068&lt;&gt;"To",B8068&lt;&gt;"CC",B8068&lt;&gt;"BCC"),E8068&lt;&gt;"BASIC_OK"),"REVIEW","OK")</f>
        <v>OK</v>
      </c>
    </row>
    <row r="8069">
      <c r="A8069" s="5" t="s">
        <v>313</v>
      </c>
      <c r="B8069" s="5" t="s">
        <v>21</v>
      </c>
      <c r="C8069" s="5" t="s">
        <v>3290</v>
      </c>
      <c r="D8069" s="6" t="str">
        <f t="shared" si="1"/>
        <v>person3068@demo.invalid</v>
      </c>
      <c r="E8069" s="6" t="str">
        <f t="shared" si="2"/>
        <v>BASIC_OK</v>
      </c>
      <c r="F8069" s="6" t="str">
        <f>IF(E8069&lt;&gt;"BASIC_OK","REVIEW",IF(RIGHT(D8069,LEN(LOWER(TRIM('Audit summary'!$B$16)))+1)="@"&amp;LOWER(TRIM('Audit summary'!$B$16)),"INTERNAL","EXTERNAL"))</f>
        <v>INTERNAL</v>
      </c>
      <c r="G8069" s="6">
        <f t="shared" si="3"/>
        <v>0</v>
      </c>
      <c r="H8069" s="6">
        <f t="shared" si="4"/>
        <v>1</v>
      </c>
      <c r="I8069" s="6" t="str">
        <f>IF(OR(A8069="",COUNTIF('Message audit'!$A$2:$A$201,A8069)=0,AND(B8069&lt;&gt;"To",B8069&lt;&gt;"CC",B8069&lt;&gt;"BCC"),E8069&lt;&gt;"BASIC_OK"),"REVIEW","OK")</f>
        <v>OK</v>
      </c>
    </row>
    <row r="8070">
      <c r="A8070" s="5" t="s">
        <v>313</v>
      </c>
      <c r="B8070" s="5" t="s">
        <v>50</v>
      </c>
      <c r="C8070" s="5" t="s">
        <v>3291</v>
      </c>
      <c r="D8070" s="6" t="str">
        <f t="shared" si="1"/>
        <v>person3069@demo.invalid</v>
      </c>
      <c r="E8070" s="6" t="str">
        <f t="shared" si="2"/>
        <v>BASIC_OK</v>
      </c>
      <c r="F8070" s="6" t="str">
        <f>IF(E8070&lt;&gt;"BASIC_OK","REVIEW",IF(RIGHT(D8070,LEN(LOWER(TRIM('Audit summary'!$B$16)))+1)="@"&amp;LOWER(TRIM('Audit summary'!$B$16)),"INTERNAL","EXTERNAL"))</f>
        <v>INTERNAL</v>
      </c>
      <c r="G8070" s="6">
        <f t="shared" si="3"/>
        <v>0</v>
      </c>
      <c r="H8070" s="6">
        <f t="shared" si="4"/>
        <v>1</v>
      </c>
      <c r="I8070" s="6" t="str">
        <f>IF(OR(A8070="",COUNTIF('Message audit'!$A$2:$A$201,A8070)=0,AND(B8070&lt;&gt;"To",B8070&lt;&gt;"CC",B8070&lt;&gt;"BCC"),E8070&lt;&gt;"BASIC_OK"),"REVIEW","OK")</f>
        <v>OK</v>
      </c>
    </row>
    <row r="8071">
      <c r="A8071" s="5" t="s">
        <v>313</v>
      </c>
      <c r="B8071" s="5" t="s">
        <v>65</v>
      </c>
      <c r="C8071" s="5" t="s">
        <v>3292</v>
      </c>
      <c r="D8071" s="6" t="str">
        <f t="shared" si="1"/>
        <v>person3070@example.org</v>
      </c>
      <c r="E8071" s="6" t="str">
        <f t="shared" si="2"/>
        <v>BASIC_OK</v>
      </c>
      <c r="F8071" s="6" t="str">
        <f>IF(E8071&lt;&gt;"BASIC_OK","REVIEW",IF(RIGHT(D8071,LEN(LOWER(TRIM('Audit summary'!$B$16)))+1)="@"&amp;LOWER(TRIM('Audit summary'!$B$16)),"INTERNAL","EXTERNAL"))</f>
        <v>EXTERNAL</v>
      </c>
      <c r="G8071" s="6">
        <f t="shared" si="3"/>
        <v>0</v>
      </c>
      <c r="H8071" s="6">
        <f t="shared" si="4"/>
        <v>1</v>
      </c>
      <c r="I8071" s="6" t="str">
        <f>IF(OR(A8071="",COUNTIF('Message audit'!$A$2:$A$201,A8071)=0,AND(B8071&lt;&gt;"To",B8071&lt;&gt;"CC",B8071&lt;&gt;"BCC"),E8071&lt;&gt;"BASIC_OK"),"REVIEW","OK")</f>
        <v>OK</v>
      </c>
    </row>
    <row r="8072">
      <c r="A8072" s="5" t="s">
        <v>313</v>
      </c>
      <c r="B8072" s="5" t="s">
        <v>21</v>
      </c>
      <c r="C8072" s="5" t="s">
        <v>3293</v>
      </c>
      <c r="D8072" s="6" t="str">
        <f t="shared" si="1"/>
        <v>person3071@demo.invalid</v>
      </c>
      <c r="E8072" s="6" t="str">
        <f t="shared" si="2"/>
        <v>BASIC_OK</v>
      </c>
      <c r="F8072" s="6" t="str">
        <f>IF(E8072&lt;&gt;"BASIC_OK","REVIEW",IF(RIGHT(D8072,LEN(LOWER(TRIM('Audit summary'!$B$16)))+1)="@"&amp;LOWER(TRIM('Audit summary'!$B$16)),"INTERNAL","EXTERNAL"))</f>
        <v>INTERNAL</v>
      </c>
      <c r="G8072" s="6">
        <f t="shared" si="3"/>
        <v>0</v>
      </c>
      <c r="H8072" s="6">
        <f t="shared" si="4"/>
        <v>1</v>
      </c>
      <c r="I8072" s="6" t="str">
        <f>IF(OR(A8072="",COUNTIF('Message audit'!$A$2:$A$201,A8072)=0,AND(B8072&lt;&gt;"To",B8072&lt;&gt;"CC",B8072&lt;&gt;"BCC"),E8072&lt;&gt;"BASIC_OK"),"REVIEW","OK")</f>
        <v>OK</v>
      </c>
    </row>
    <row r="8073">
      <c r="A8073" s="5" t="s">
        <v>313</v>
      </c>
      <c r="B8073" s="5" t="s">
        <v>50</v>
      </c>
      <c r="C8073" s="5" t="s">
        <v>3294</v>
      </c>
      <c r="D8073" s="6" t="str">
        <f t="shared" si="1"/>
        <v>person3072@demo.invalid</v>
      </c>
      <c r="E8073" s="6" t="str">
        <f t="shared" si="2"/>
        <v>BASIC_OK</v>
      </c>
      <c r="F8073" s="6" t="str">
        <f>IF(E8073&lt;&gt;"BASIC_OK","REVIEW",IF(RIGHT(D8073,LEN(LOWER(TRIM('Audit summary'!$B$16)))+1)="@"&amp;LOWER(TRIM('Audit summary'!$B$16)),"INTERNAL","EXTERNAL"))</f>
        <v>INTERNAL</v>
      </c>
      <c r="G8073" s="6">
        <f t="shared" si="3"/>
        <v>0</v>
      </c>
      <c r="H8073" s="6">
        <f t="shared" si="4"/>
        <v>1</v>
      </c>
      <c r="I8073" s="6" t="str">
        <f>IF(OR(A8073="",COUNTIF('Message audit'!$A$2:$A$201,A8073)=0,AND(B8073&lt;&gt;"To",B8073&lt;&gt;"CC",B8073&lt;&gt;"BCC"),E8073&lt;&gt;"BASIC_OK"),"REVIEW","OK")</f>
        <v>OK</v>
      </c>
    </row>
    <row r="8074">
      <c r="A8074" s="5" t="s">
        <v>313</v>
      </c>
      <c r="B8074" s="5" t="s">
        <v>65</v>
      </c>
      <c r="C8074" s="5" t="s">
        <v>3295</v>
      </c>
      <c r="D8074" s="6" t="str">
        <f t="shared" si="1"/>
        <v>person3073@demo.invalid</v>
      </c>
      <c r="E8074" s="6" t="str">
        <f t="shared" si="2"/>
        <v>BASIC_OK</v>
      </c>
      <c r="F8074" s="6" t="str">
        <f>IF(E8074&lt;&gt;"BASIC_OK","REVIEW",IF(RIGHT(D8074,LEN(LOWER(TRIM('Audit summary'!$B$16)))+1)="@"&amp;LOWER(TRIM('Audit summary'!$B$16)),"INTERNAL","EXTERNAL"))</f>
        <v>INTERNAL</v>
      </c>
      <c r="G8074" s="6">
        <f t="shared" si="3"/>
        <v>0</v>
      </c>
      <c r="H8074" s="6">
        <f t="shared" si="4"/>
        <v>1</v>
      </c>
      <c r="I8074" s="6" t="str">
        <f>IF(OR(A8074="",COUNTIF('Message audit'!$A$2:$A$201,A8074)=0,AND(B8074&lt;&gt;"To",B8074&lt;&gt;"CC",B8074&lt;&gt;"BCC"),E8074&lt;&gt;"BASIC_OK"),"REVIEW","OK")</f>
        <v>OK</v>
      </c>
    </row>
    <row r="8075">
      <c r="A8075" s="5" t="s">
        <v>313</v>
      </c>
      <c r="B8075" s="5" t="s">
        <v>21</v>
      </c>
      <c r="C8075" s="5" t="s">
        <v>3296</v>
      </c>
      <c r="D8075" s="6" t="str">
        <f t="shared" si="1"/>
        <v>person3074@demo.invalid</v>
      </c>
      <c r="E8075" s="6" t="str">
        <f t="shared" si="2"/>
        <v>BASIC_OK</v>
      </c>
      <c r="F8075" s="6" t="str">
        <f>IF(E8075&lt;&gt;"BASIC_OK","REVIEW",IF(RIGHT(D8075,LEN(LOWER(TRIM('Audit summary'!$B$16)))+1)="@"&amp;LOWER(TRIM('Audit summary'!$B$16)),"INTERNAL","EXTERNAL"))</f>
        <v>INTERNAL</v>
      </c>
      <c r="G8075" s="6">
        <f t="shared" si="3"/>
        <v>0</v>
      </c>
      <c r="H8075" s="6">
        <f t="shared" si="4"/>
        <v>1</v>
      </c>
      <c r="I8075" s="6" t="str">
        <f>IF(OR(A8075="",COUNTIF('Message audit'!$A$2:$A$201,A8075)=0,AND(B8075&lt;&gt;"To",B8075&lt;&gt;"CC",B8075&lt;&gt;"BCC"),E8075&lt;&gt;"BASIC_OK"),"REVIEW","OK")</f>
        <v>OK</v>
      </c>
    </row>
    <row r="8076">
      <c r="A8076" s="5" t="s">
        <v>313</v>
      </c>
      <c r="B8076" s="5" t="s">
        <v>50</v>
      </c>
      <c r="C8076" s="5" t="s">
        <v>3297</v>
      </c>
      <c r="D8076" s="6" t="str">
        <f t="shared" si="1"/>
        <v>person3075@example.org</v>
      </c>
      <c r="E8076" s="6" t="str">
        <f t="shared" si="2"/>
        <v>BASIC_OK</v>
      </c>
      <c r="F8076" s="6" t="str">
        <f>IF(E8076&lt;&gt;"BASIC_OK","REVIEW",IF(RIGHT(D8076,LEN(LOWER(TRIM('Audit summary'!$B$16)))+1)="@"&amp;LOWER(TRIM('Audit summary'!$B$16)),"INTERNAL","EXTERNAL"))</f>
        <v>EXTERNAL</v>
      </c>
      <c r="G8076" s="6">
        <f t="shared" si="3"/>
        <v>0</v>
      </c>
      <c r="H8076" s="6">
        <f t="shared" si="4"/>
        <v>1</v>
      </c>
      <c r="I8076" s="6" t="str">
        <f>IF(OR(A8076="",COUNTIF('Message audit'!$A$2:$A$201,A8076)=0,AND(B8076&lt;&gt;"To",B8076&lt;&gt;"CC",B8076&lt;&gt;"BCC"),E8076&lt;&gt;"BASIC_OK"),"REVIEW","OK")</f>
        <v>OK</v>
      </c>
    </row>
    <row r="8077">
      <c r="A8077" s="5" t="s">
        <v>313</v>
      </c>
      <c r="B8077" s="5" t="s">
        <v>65</v>
      </c>
      <c r="C8077" s="5" t="s">
        <v>3298</v>
      </c>
      <c r="D8077" s="6" t="str">
        <f t="shared" si="1"/>
        <v>person3076@demo.invalid</v>
      </c>
      <c r="E8077" s="6" t="str">
        <f t="shared" si="2"/>
        <v>BASIC_OK</v>
      </c>
      <c r="F8077" s="6" t="str">
        <f>IF(E8077&lt;&gt;"BASIC_OK","REVIEW",IF(RIGHT(D8077,LEN(LOWER(TRIM('Audit summary'!$B$16)))+1)="@"&amp;LOWER(TRIM('Audit summary'!$B$16)),"INTERNAL","EXTERNAL"))</f>
        <v>INTERNAL</v>
      </c>
      <c r="G8077" s="6">
        <f t="shared" si="3"/>
        <v>0</v>
      </c>
      <c r="H8077" s="6">
        <f t="shared" si="4"/>
        <v>1</v>
      </c>
      <c r="I8077" s="6" t="str">
        <f>IF(OR(A8077="",COUNTIF('Message audit'!$A$2:$A$201,A8077)=0,AND(B8077&lt;&gt;"To",B8077&lt;&gt;"CC",B8077&lt;&gt;"BCC"),E8077&lt;&gt;"BASIC_OK"),"REVIEW","OK")</f>
        <v>OK</v>
      </c>
    </row>
    <row r="8078">
      <c r="A8078" s="5" t="s">
        <v>313</v>
      </c>
      <c r="B8078" s="5" t="s">
        <v>21</v>
      </c>
      <c r="C8078" s="5" t="s">
        <v>3299</v>
      </c>
      <c r="D8078" s="6" t="str">
        <f t="shared" si="1"/>
        <v>person3077@demo.invalid</v>
      </c>
      <c r="E8078" s="6" t="str">
        <f t="shared" si="2"/>
        <v>BASIC_OK</v>
      </c>
      <c r="F8078" s="6" t="str">
        <f>IF(E8078&lt;&gt;"BASIC_OK","REVIEW",IF(RIGHT(D8078,LEN(LOWER(TRIM('Audit summary'!$B$16)))+1)="@"&amp;LOWER(TRIM('Audit summary'!$B$16)),"INTERNAL","EXTERNAL"))</f>
        <v>INTERNAL</v>
      </c>
      <c r="G8078" s="6">
        <f t="shared" si="3"/>
        <v>0</v>
      </c>
      <c r="H8078" s="6">
        <f t="shared" si="4"/>
        <v>1</v>
      </c>
      <c r="I8078" s="6" t="str">
        <f>IF(OR(A8078="",COUNTIF('Message audit'!$A$2:$A$201,A8078)=0,AND(B8078&lt;&gt;"To",B8078&lt;&gt;"CC",B8078&lt;&gt;"BCC"),E8078&lt;&gt;"BASIC_OK"),"REVIEW","OK")</f>
        <v>OK</v>
      </c>
    </row>
    <row r="8079">
      <c r="A8079" s="5" t="s">
        <v>313</v>
      </c>
      <c r="B8079" s="5" t="s">
        <v>50</v>
      </c>
      <c r="C8079" s="5" t="s">
        <v>3300</v>
      </c>
      <c r="D8079" s="6" t="str">
        <f t="shared" si="1"/>
        <v>person3078@demo.invalid</v>
      </c>
      <c r="E8079" s="6" t="str">
        <f t="shared" si="2"/>
        <v>BASIC_OK</v>
      </c>
      <c r="F8079" s="6" t="str">
        <f>IF(E8079&lt;&gt;"BASIC_OK","REVIEW",IF(RIGHT(D8079,LEN(LOWER(TRIM('Audit summary'!$B$16)))+1)="@"&amp;LOWER(TRIM('Audit summary'!$B$16)),"INTERNAL","EXTERNAL"))</f>
        <v>INTERNAL</v>
      </c>
      <c r="G8079" s="6">
        <f t="shared" si="3"/>
        <v>0</v>
      </c>
      <c r="H8079" s="6">
        <f t="shared" si="4"/>
        <v>1</v>
      </c>
      <c r="I8079" s="6" t="str">
        <f>IF(OR(A8079="",COUNTIF('Message audit'!$A$2:$A$201,A8079)=0,AND(B8079&lt;&gt;"To",B8079&lt;&gt;"CC",B8079&lt;&gt;"BCC"),E8079&lt;&gt;"BASIC_OK"),"REVIEW","OK")</f>
        <v>OK</v>
      </c>
    </row>
    <row r="8080">
      <c r="A8080" s="5" t="s">
        <v>313</v>
      </c>
      <c r="B8080" s="5" t="s">
        <v>65</v>
      </c>
      <c r="C8080" s="5" t="s">
        <v>3301</v>
      </c>
      <c r="D8080" s="6" t="str">
        <f t="shared" si="1"/>
        <v>person3079@demo.invalid</v>
      </c>
      <c r="E8080" s="6" t="str">
        <f t="shared" si="2"/>
        <v>BASIC_OK</v>
      </c>
      <c r="F8080" s="6" t="str">
        <f>IF(E8080&lt;&gt;"BASIC_OK","REVIEW",IF(RIGHT(D8080,LEN(LOWER(TRIM('Audit summary'!$B$16)))+1)="@"&amp;LOWER(TRIM('Audit summary'!$B$16)),"INTERNAL","EXTERNAL"))</f>
        <v>INTERNAL</v>
      </c>
      <c r="G8080" s="6">
        <f t="shared" si="3"/>
        <v>0</v>
      </c>
      <c r="H8080" s="6">
        <f t="shared" si="4"/>
        <v>1</v>
      </c>
      <c r="I8080" s="6" t="str">
        <f>IF(OR(A8080="",COUNTIF('Message audit'!$A$2:$A$201,A8080)=0,AND(B8080&lt;&gt;"To",B8080&lt;&gt;"CC",B8080&lt;&gt;"BCC"),E8080&lt;&gt;"BASIC_OK"),"REVIEW","OK")</f>
        <v>OK</v>
      </c>
    </row>
    <row r="8081">
      <c r="A8081" s="5" t="s">
        <v>313</v>
      </c>
      <c r="B8081" s="5" t="s">
        <v>21</v>
      </c>
      <c r="C8081" s="5" t="s">
        <v>3302</v>
      </c>
      <c r="D8081" s="6" t="str">
        <f t="shared" si="1"/>
        <v>person3080@example.org</v>
      </c>
      <c r="E8081" s="6" t="str">
        <f t="shared" si="2"/>
        <v>BASIC_OK</v>
      </c>
      <c r="F8081" s="6" t="str">
        <f>IF(E8081&lt;&gt;"BASIC_OK","REVIEW",IF(RIGHT(D8081,LEN(LOWER(TRIM('Audit summary'!$B$16)))+1)="@"&amp;LOWER(TRIM('Audit summary'!$B$16)),"INTERNAL","EXTERNAL"))</f>
        <v>EXTERNAL</v>
      </c>
      <c r="G8081" s="6">
        <f t="shared" si="3"/>
        <v>0</v>
      </c>
      <c r="H8081" s="6">
        <f t="shared" si="4"/>
        <v>1</v>
      </c>
      <c r="I8081" s="6" t="str">
        <f>IF(OR(A8081="",COUNTIF('Message audit'!$A$2:$A$201,A8081)=0,AND(B8081&lt;&gt;"To",B8081&lt;&gt;"CC",B8081&lt;&gt;"BCC"),E8081&lt;&gt;"BASIC_OK"),"REVIEW","OK")</f>
        <v>OK</v>
      </c>
    </row>
    <row r="8082">
      <c r="A8082" s="5" t="s">
        <v>313</v>
      </c>
      <c r="B8082" s="5" t="s">
        <v>50</v>
      </c>
      <c r="C8082" s="5" t="s">
        <v>3303</v>
      </c>
      <c r="D8082" s="6" t="str">
        <f t="shared" si="1"/>
        <v>person3081@demo.invalid</v>
      </c>
      <c r="E8082" s="6" t="str">
        <f t="shared" si="2"/>
        <v>BASIC_OK</v>
      </c>
      <c r="F8082" s="6" t="str">
        <f>IF(E8082&lt;&gt;"BASIC_OK","REVIEW",IF(RIGHT(D8082,LEN(LOWER(TRIM('Audit summary'!$B$16)))+1)="@"&amp;LOWER(TRIM('Audit summary'!$B$16)),"INTERNAL","EXTERNAL"))</f>
        <v>INTERNAL</v>
      </c>
      <c r="G8082" s="6">
        <f t="shared" si="3"/>
        <v>0</v>
      </c>
      <c r="H8082" s="6">
        <f t="shared" si="4"/>
        <v>1</v>
      </c>
      <c r="I8082" s="6" t="str">
        <f>IF(OR(A8082="",COUNTIF('Message audit'!$A$2:$A$201,A8082)=0,AND(B8082&lt;&gt;"To",B8082&lt;&gt;"CC",B8082&lt;&gt;"BCC"),E8082&lt;&gt;"BASIC_OK"),"REVIEW","OK")</f>
        <v>OK</v>
      </c>
    </row>
    <row r="8083">
      <c r="A8083" s="5" t="s">
        <v>313</v>
      </c>
      <c r="B8083" s="5" t="s">
        <v>65</v>
      </c>
      <c r="C8083" s="5" t="s">
        <v>3304</v>
      </c>
      <c r="D8083" s="6" t="str">
        <f t="shared" si="1"/>
        <v>person3082@demo.invalid</v>
      </c>
      <c r="E8083" s="6" t="str">
        <f t="shared" si="2"/>
        <v>BASIC_OK</v>
      </c>
      <c r="F8083" s="6" t="str">
        <f>IF(E8083&lt;&gt;"BASIC_OK","REVIEW",IF(RIGHT(D8083,LEN(LOWER(TRIM('Audit summary'!$B$16)))+1)="@"&amp;LOWER(TRIM('Audit summary'!$B$16)),"INTERNAL","EXTERNAL"))</f>
        <v>INTERNAL</v>
      </c>
      <c r="G8083" s="6">
        <f t="shared" si="3"/>
        <v>0</v>
      </c>
      <c r="H8083" s="6">
        <f t="shared" si="4"/>
        <v>1</v>
      </c>
      <c r="I8083" s="6" t="str">
        <f>IF(OR(A8083="",COUNTIF('Message audit'!$A$2:$A$201,A8083)=0,AND(B8083&lt;&gt;"To",B8083&lt;&gt;"CC",B8083&lt;&gt;"BCC"),E8083&lt;&gt;"BASIC_OK"),"REVIEW","OK")</f>
        <v>OK</v>
      </c>
    </row>
    <row r="8084">
      <c r="A8084" s="5" t="s">
        <v>313</v>
      </c>
      <c r="B8084" s="5" t="s">
        <v>21</v>
      </c>
      <c r="C8084" s="5" t="s">
        <v>3305</v>
      </c>
      <c r="D8084" s="6" t="str">
        <f t="shared" si="1"/>
        <v>person3083@demo.invalid</v>
      </c>
      <c r="E8084" s="6" t="str">
        <f t="shared" si="2"/>
        <v>BASIC_OK</v>
      </c>
      <c r="F8084" s="6" t="str">
        <f>IF(E8084&lt;&gt;"BASIC_OK","REVIEW",IF(RIGHT(D8084,LEN(LOWER(TRIM('Audit summary'!$B$16)))+1)="@"&amp;LOWER(TRIM('Audit summary'!$B$16)),"INTERNAL","EXTERNAL"))</f>
        <v>INTERNAL</v>
      </c>
      <c r="G8084" s="6">
        <f t="shared" si="3"/>
        <v>0</v>
      </c>
      <c r="H8084" s="6">
        <f t="shared" si="4"/>
        <v>1</v>
      </c>
      <c r="I8084" s="6" t="str">
        <f>IF(OR(A8084="",COUNTIF('Message audit'!$A$2:$A$201,A8084)=0,AND(B8084&lt;&gt;"To",B8084&lt;&gt;"CC",B8084&lt;&gt;"BCC"),E8084&lt;&gt;"BASIC_OK"),"REVIEW","OK")</f>
        <v>OK</v>
      </c>
    </row>
    <row r="8085">
      <c r="A8085" s="5" t="s">
        <v>313</v>
      </c>
      <c r="B8085" s="5" t="s">
        <v>50</v>
      </c>
      <c r="C8085" s="5" t="s">
        <v>3306</v>
      </c>
      <c r="D8085" s="6" t="str">
        <f t="shared" si="1"/>
        <v>person3084@demo.invalid</v>
      </c>
      <c r="E8085" s="6" t="str">
        <f t="shared" si="2"/>
        <v>BASIC_OK</v>
      </c>
      <c r="F8085" s="6" t="str">
        <f>IF(E8085&lt;&gt;"BASIC_OK","REVIEW",IF(RIGHT(D8085,LEN(LOWER(TRIM('Audit summary'!$B$16)))+1)="@"&amp;LOWER(TRIM('Audit summary'!$B$16)),"INTERNAL","EXTERNAL"))</f>
        <v>INTERNAL</v>
      </c>
      <c r="G8085" s="6">
        <f t="shared" si="3"/>
        <v>0</v>
      </c>
      <c r="H8085" s="6">
        <f t="shared" si="4"/>
        <v>1</v>
      </c>
      <c r="I8085" s="6" t="str">
        <f>IF(OR(A8085="",COUNTIF('Message audit'!$A$2:$A$201,A8085)=0,AND(B8085&lt;&gt;"To",B8085&lt;&gt;"CC",B8085&lt;&gt;"BCC"),E8085&lt;&gt;"BASIC_OK"),"REVIEW","OK")</f>
        <v>OK</v>
      </c>
    </row>
    <row r="8086">
      <c r="A8086" s="5" t="s">
        <v>313</v>
      </c>
      <c r="B8086" s="5" t="s">
        <v>65</v>
      </c>
      <c r="C8086" s="5" t="s">
        <v>3307</v>
      </c>
      <c r="D8086" s="6" t="str">
        <f t="shared" si="1"/>
        <v>person3085@example.org</v>
      </c>
      <c r="E8086" s="6" t="str">
        <f t="shared" si="2"/>
        <v>BASIC_OK</v>
      </c>
      <c r="F8086" s="6" t="str">
        <f>IF(E8086&lt;&gt;"BASIC_OK","REVIEW",IF(RIGHT(D8086,LEN(LOWER(TRIM('Audit summary'!$B$16)))+1)="@"&amp;LOWER(TRIM('Audit summary'!$B$16)),"INTERNAL","EXTERNAL"))</f>
        <v>EXTERNAL</v>
      </c>
      <c r="G8086" s="6">
        <f t="shared" si="3"/>
        <v>0</v>
      </c>
      <c r="H8086" s="6">
        <f t="shared" si="4"/>
        <v>1</v>
      </c>
      <c r="I8086" s="6" t="str">
        <f>IF(OR(A8086="",COUNTIF('Message audit'!$A$2:$A$201,A8086)=0,AND(B8086&lt;&gt;"To",B8086&lt;&gt;"CC",B8086&lt;&gt;"BCC"),E8086&lt;&gt;"BASIC_OK"),"REVIEW","OK")</f>
        <v>OK</v>
      </c>
    </row>
    <row r="8087">
      <c r="A8087" s="5" t="s">
        <v>313</v>
      </c>
      <c r="B8087" s="5" t="s">
        <v>21</v>
      </c>
      <c r="C8087" s="5" t="s">
        <v>3308</v>
      </c>
      <c r="D8087" s="6" t="str">
        <f t="shared" si="1"/>
        <v>person3086@demo.invalid</v>
      </c>
      <c r="E8087" s="6" t="str">
        <f t="shared" si="2"/>
        <v>BASIC_OK</v>
      </c>
      <c r="F8087" s="6" t="str">
        <f>IF(E8087&lt;&gt;"BASIC_OK","REVIEW",IF(RIGHT(D8087,LEN(LOWER(TRIM('Audit summary'!$B$16)))+1)="@"&amp;LOWER(TRIM('Audit summary'!$B$16)),"INTERNAL","EXTERNAL"))</f>
        <v>INTERNAL</v>
      </c>
      <c r="G8087" s="6">
        <f t="shared" si="3"/>
        <v>0</v>
      </c>
      <c r="H8087" s="6">
        <f t="shared" si="4"/>
        <v>1</v>
      </c>
      <c r="I8087" s="6" t="str">
        <f>IF(OR(A8087="",COUNTIF('Message audit'!$A$2:$A$201,A8087)=0,AND(B8087&lt;&gt;"To",B8087&lt;&gt;"CC",B8087&lt;&gt;"BCC"),E8087&lt;&gt;"BASIC_OK"),"REVIEW","OK")</f>
        <v>OK</v>
      </c>
    </row>
    <row r="8088">
      <c r="A8088" s="5" t="s">
        <v>313</v>
      </c>
      <c r="B8088" s="5" t="s">
        <v>50</v>
      </c>
      <c r="C8088" s="5" t="s">
        <v>3309</v>
      </c>
      <c r="D8088" s="6" t="str">
        <f t="shared" si="1"/>
        <v>person3087@demo.invalid</v>
      </c>
      <c r="E8088" s="6" t="str">
        <f t="shared" si="2"/>
        <v>BASIC_OK</v>
      </c>
      <c r="F8088" s="6" t="str">
        <f>IF(E8088&lt;&gt;"BASIC_OK","REVIEW",IF(RIGHT(D8088,LEN(LOWER(TRIM('Audit summary'!$B$16)))+1)="@"&amp;LOWER(TRIM('Audit summary'!$B$16)),"INTERNAL","EXTERNAL"))</f>
        <v>INTERNAL</v>
      </c>
      <c r="G8088" s="6">
        <f t="shared" si="3"/>
        <v>0</v>
      </c>
      <c r="H8088" s="6">
        <f t="shared" si="4"/>
        <v>1</v>
      </c>
      <c r="I8088" s="6" t="str">
        <f>IF(OR(A8088="",COUNTIF('Message audit'!$A$2:$A$201,A8088)=0,AND(B8088&lt;&gt;"To",B8088&lt;&gt;"CC",B8088&lt;&gt;"BCC"),E8088&lt;&gt;"BASIC_OK"),"REVIEW","OK")</f>
        <v>OK</v>
      </c>
    </row>
    <row r="8089">
      <c r="A8089" s="5" t="s">
        <v>313</v>
      </c>
      <c r="B8089" s="5" t="s">
        <v>65</v>
      </c>
      <c r="C8089" s="5" t="s">
        <v>3310</v>
      </c>
      <c r="D8089" s="6" t="str">
        <f t="shared" si="1"/>
        <v>person3088@demo.invalid</v>
      </c>
      <c r="E8089" s="6" t="str">
        <f t="shared" si="2"/>
        <v>BASIC_OK</v>
      </c>
      <c r="F8089" s="6" t="str">
        <f>IF(E8089&lt;&gt;"BASIC_OK","REVIEW",IF(RIGHT(D8089,LEN(LOWER(TRIM('Audit summary'!$B$16)))+1)="@"&amp;LOWER(TRIM('Audit summary'!$B$16)),"INTERNAL","EXTERNAL"))</f>
        <v>INTERNAL</v>
      </c>
      <c r="G8089" s="6">
        <f t="shared" si="3"/>
        <v>0</v>
      </c>
      <c r="H8089" s="6">
        <f t="shared" si="4"/>
        <v>1</v>
      </c>
      <c r="I8089" s="6" t="str">
        <f>IF(OR(A8089="",COUNTIF('Message audit'!$A$2:$A$201,A8089)=0,AND(B8089&lt;&gt;"To",B8089&lt;&gt;"CC",B8089&lt;&gt;"BCC"),E8089&lt;&gt;"BASIC_OK"),"REVIEW","OK")</f>
        <v>OK</v>
      </c>
    </row>
    <row r="8090">
      <c r="A8090" s="5" t="s">
        <v>313</v>
      </c>
      <c r="B8090" s="5" t="s">
        <v>21</v>
      </c>
      <c r="C8090" s="5" t="s">
        <v>3311</v>
      </c>
      <c r="D8090" s="6" t="str">
        <f t="shared" si="1"/>
        <v>person3089@demo.invalid</v>
      </c>
      <c r="E8090" s="6" t="str">
        <f t="shared" si="2"/>
        <v>BASIC_OK</v>
      </c>
      <c r="F8090" s="6" t="str">
        <f>IF(E8090&lt;&gt;"BASIC_OK","REVIEW",IF(RIGHT(D8090,LEN(LOWER(TRIM('Audit summary'!$B$16)))+1)="@"&amp;LOWER(TRIM('Audit summary'!$B$16)),"INTERNAL","EXTERNAL"))</f>
        <v>INTERNAL</v>
      </c>
      <c r="G8090" s="6">
        <f t="shared" si="3"/>
        <v>0</v>
      </c>
      <c r="H8090" s="6">
        <f t="shared" si="4"/>
        <v>1</v>
      </c>
      <c r="I8090" s="6" t="str">
        <f>IF(OR(A8090="",COUNTIF('Message audit'!$A$2:$A$201,A8090)=0,AND(B8090&lt;&gt;"To",B8090&lt;&gt;"CC",B8090&lt;&gt;"BCC"),E8090&lt;&gt;"BASIC_OK"),"REVIEW","OK")</f>
        <v>OK</v>
      </c>
    </row>
    <row r="8091">
      <c r="A8091" s="5" t="s">
        <v>313</v>
      </c>
      <c r="B8091" s="5" t="s">
        <v>50</v>
      </c>
      <c r="C8091" s="5" t="s">
        <v>3312</v>
      </c>
      <c r="D8091" s="6" t="str">
        <f t="shared" si="1"/>
        <v>person3090@example.org</v>
      </c>
      <c r="E8091" s="6" t="str">
        <f t="shared" si="2"/>
        <v>BASIC_OK</v>
      </c>
      <c r="F8091" s="6" t="str">
        <f>IF(E8091&lt;&gt;"BASIC_OK","REVIEW",IF(RIGHT(D8091,LEN(LOWER(TRIM('Audit summary'!$B$16)))+1)="@"&amp;LOWER(TRIM('Audit summary'!$B$16)),"INTERNAL","EXTERNAL"))</f>
        <v>EXTERNAL</v>
      </c>
      <c r="G8091" s="6">
        <f t="shared" si="3"/>
        <v>0</v>
      </c>
      <c r="H8091" s="6">
        <f t="shared" si="4"/>
        <v>1</v>
      </c>
      <c r="I8091" s="6" t="str">
        <f>IF(OR(A8091="",COUNTIF('Message audit'!$A$2:$A$201,A8091)=0,AND(B8091&lt;&gt;"To",B8091&lt;&gt;"CC",B8091&lt;&gt;"BCC"),E8091&lt;&gt;"BASIC_OK"),"REVIEW","OK")</f>
        <v>OK</v>
      </c>
    </row>
    <row r="8092">
      <c r="A8092" s="5" t="s">
        <v>313</v>
      </c>
      <c r="B8092" s="5" t="s">
        <v>65</v>
      </c>
      <c r="C8092" s="5" t="s">
        <v>3313</v>
      </c>
      <c r="D8092" s="6" t="str">
        <f t="shared" si="1"/>
        <v>person3091@demo.invalid</v>
      </c>
      <c r="E8092" s="6" t="str">
        <f t="shared" si="2"/>
        <v>BASIC_OK</v>
      </c>
      <c r="F8092" s="6" t="str">
        <f>IF(E8092&lt;&gt;"BASIC_OK","REVIEW",IF(RIGHT(D8092,LEN(LOWER(TRIM('Audit summary'!$B$16)))+1)="@"&amp;LOWER(TRIM('Audit summary'!$B$16)),"INTERNAL","EXTERNAL"))</f>
        <v>INTERNAL</v>
      </c>
      <c r="G8092" s="6">
        <f t="shared" si="3"/>
        <v>0</v>
      </c>
      <c r="H8092" s="6">
        <f t="shared" si="4"/>
        <v>1</v>
      </c>
      <c r="I8092" s="6" t="str">
        <f>IF(OR(A8092="",COUNTIF('Message audit'!$A$2:$A$201,A8092)=0,AND(B8092&lt;&gt;"To",B8092&lt;&gt;"CC",B8092&lt;&gt;"BCC"),E8092&lt;&gt;"BASIC_OK"),"REVIEW","OK")</f>
        <v>OK</v>
      </c>
    </row>
    <row r="8093">
      <c r="A8093" s="5" t="s">
        <v>313</v>
      </c>
      <c r="B8093" s="5" t="s">
        <v>21</v>
      </c>
      <c r="C8093" s="5" t="s">
        <v>3314</v>
      </c>
      <c r="D8093" s="6" t="str">
        <f t="shared" si="1"/>
        <v>person3092@demo.invalid</v>
      </c>
      <c r="E8093" s="6" t="str">
        <f t="shared" si="2"/>
        <v>BASIC_OK</v>
      </c>
      <c r="F8093" s="6" t="str">
        <f>IF(E8093&lt;&gt;"BASIC_OK","REVIEW",IF(RIGHT(D8093,LEN(LOWER(TRIM('Audit summary'!$B$16)))+1)="@"&amp;LOWER(TRIM('Audit summary'!$B$16)),"INTERNAL","EXTERNAL"))</f>
        <v>INTERNAL</v>
      </c>
      <c r="G8093" s="6">
        <f t="shared" si="3"/>
        <v>0</v>
      </c>
      <c r="H8093" s="6">
        <f t="shared" si="4"/>
        <v>1</v>
      </c>
      <c r="I8093" s="6" t="str">
        <f>IF(OR(A8093="",COUNTIF('Message audit'!$A$2:$A$201,A8093)=0,AND(B8093&lt;&gt;"To",B8093&lt;&gt;"CC",B8093&lt;&gt;"BCC"),E8093&lt;&gt;"BASIC_OK"),"REVIEW","OK")</f>
        <v>OK</v>
      </c>
    </row>
    <row r="8094">
      <c r="A8094" s="5" t="s">
        <v>313</v>
      </c>
      <c r="B8094" s="5" t="s">
        <v>50</v>
      </c>
      <c r="C8094" s="5" t="s">
        <v>3315</v>
      </c>
      <c r="D8094" s="6" t="str">
        <f t="shared" si="1"/>
        <v>person3093@demo.invalid</v>
      </c>
      <c r="E8094" s="6" t="str">
        <f t="shared" si="2"/>
        <v>BASIC_OK</v>
      </c>
      <c r="F8094" s="6" t="str">
        <f>IF(E8094&lt;&gt;"BASIC_OK","REVIEW",IF(RIGHT(D8094,LEN(LOWER(TRIM('Audit summary'!$B$16)))+1)="@"&amp;LOWER(TRIM('Audit summary'!$B$16)),"INTERNAL","EXTERNAL"))</f>
        <v>INTERNAL</v>
      </c>
      <c r="G8094" s="6">
        <f t="shared" si="3"/>
        <v>0</v>
      </c>
      <c r="H8094" s="6">
        <f t="shared" si="4"/>
        <v>1</v>
      </c>
      <c r="I8094" s="6" t="str">
        <f>IF(OR(A8094="",COUNTIF('Message audit'!$A$2:$A$201,A8094)=0,AND(B8094&lt;&gt;"To",B8094&lt;&gt;"CC",B8094&lt;&gt;"BCC"),E8094&lt;&gt;"BASIC_OK"),"REVIEW","OK")</f>
        <v>OK</v>
      </c>
    </row>
    <row r="8095">
      <c r="A8095" s="5" t="s">
        <v>313</v>
      </c>
      <c r="B8095" s="5" t="s">
        <v>65</v>
      </c>
      <c r="C8095" s="5" t="s">
        <v>3316</v>
      </c>
      <c r="D8095" s="6" t="str">
        <f t="shared" si="1"/>
        <v>person3094@demo.invalid</v>
      </c>
      <c r="E8095" s="6" t="str">
        <f t="shared" si="2"/>
        <v>BASIC_OK</v>
      </c>
      <c r="F8095" s="6" t="str">
        <f>IF(E8095&lt;&gt;"BASIC_OK","REVIEW",IF(RIGHT(D8095,LEN(LOWER(TRIM('Audit summary'!$B$16)))+1)="@"&amp;LOWER(TRIM('Audit summary'!$B$16)),"INTERNAL","EXTERNAL"))</f>
        <v>INTERNAL</v>
      </c>
      <c r="G8095" s="6">
        <f t="shared" si="3"/>
        <v>0</v>
      </c>
      <c r="H8095" s="6">
        <f t="shared" si="4"/>
        <v>1</v>
      </c>
      <c r="I8095" s="6" t="str">
        <f>IF(OR(A8095="",COUNTIF('Message audit'!$A$2:$A$201,A8095)=0,AND(B8095&lt;&gt;"To",B8095&lt;&gt;"CC",B8095&lt;&gt;"BCC"),E8095&lt;&gt;"BASIC_OK"),"REVIEW","OK")</f>
        <v>OK</v>
      </c>
    </row>
    <row r="8096">
      <c r="A8096" s="5" t="s">
        <v>313</v>
      </c>
      <c r="B8096" s="5" t="s">
        <v>21</v>
      </c>
      <c r="C8096" s="5" t="s">
        <v>3317</v>
      </c>
      <c r="D8096" s="6" t="str">
        <f t="shared" si="1"/>
        <v>person3095@example.org</v>
      </c>
      <c r="E8096" s="6" t="str">
        <f t="shared" si="2"/>
        <v>BASIC_OK</v>
      </c>
      <c r="F8096" s="6" t="str">
        <f>IF(E8096&lt;&gt;"BASIC_OK","REVIEW",IF(RIGHT(D8096,LEN(LOWER(TRIM('Audit summary'!$B$16)))+1)="@"&amp;LOWER(TRIM('Audit summary'!$B$16)),"INTERNAL","EXTERNAL"))</f>
        <v>EXTERNAL</v>
      </c>
      <c r="G8096" s="6">
        <f t="shared" si="3"/>
        <v>0</v>
      </c>
      <c r="H8096" s="6">
        <f t="shared" si="4"/>
        <v>1</v>
      </c>
      <c r="I8096" s="6" t="str">
        <f>IF(OR(A8096="",COUNTIF('Message audit'!$A$2:$A$201,A8096)=0,AND(B8096&lt;&gt;"To",B8096&lt;&gt;"CC",B8096&lt;&gt;"BCC"),E8096&lt;&gt;"BASIC_OK"),"REVIEW","OK")</f>
        <v>OK</v>
      </c>
    </row>
    <row r="8097">
      <c r="A8097" s="5" t="s">
        <v>313</v>
      </c>
      <c r="B8097" s="5" t="s">
        <v>50</v>
      </c>
      <c r="C8097" s="5" t="s">
        <v>3318</v>
      </c>
      <c r="D8097" s="6" t="str">
        <f t="shared" si="1"/>
        <v>person3096@demo.invalid</v>
      </c>
      <c r="E8097" s="6" t="str">
        <f t="shared" si="2"/>
        <v>BASIC_OK</v>
      </c>
      <c r="F8097" s="6" t="str">
        <f>IF(E8097&lt;&gt;"BASIC_OK","REVIEW",IF(RIGHT(D8097,LEN(LOWER(TRIM('Audit summary'!$B$16)))+1)="@"&amp;LOWER(TRIM('Audit summary'!$B$16)),"INTERNAL","EXTERNAL"))</f>
        <v>INTERNAL</v>
      </c>
      <c r="G8097" s="6">
        <f t="shared" si="3"/>
        <v>0</v>
      </c>
      <c r="H8097" s="6">
        <f t="shared" si="4"/>
        <v>1</v>
      </c>
      <c r="I8097" s="6" t="str">
        <f>IF(OR(A8097="",COUNTIF('Message audit'!$A$2:$A$201,A8097)=0,AND(B8097&lt;&gt;"To",B8097&lt;&gt;"CC",B8097&lt;&gt;"BCC"),E8097&lt;&gt;"BASIC_OK"),"REVIEW","OK")</f>
        <v>OK</v>
      </c>
    </row>
    <row r="8098">
      <c r="A8098" s="5" t="s">
        <v>313</v>
      </c>
      <c r="B8098" s="5" t="s">
        <v>65</v>
      </c>
      <c r="C8098" s="5" t="s">
        <v>3319</v>
      </c>
      <c r="D8098" s="6" t="str">
        <f t="shared" si="1"/>
        <v>person3097@demo.invalid</v>
      </c>
      <c r="E8098" s="6" t="str">
        <f t="shared" si="2"/>
        <v>BASIC_OK</v>
      </c>
      <c r="F8098" s="6" t="str">
        <f>IF(E8098&lt;&gt;"BASIC_OK","REVIEW",IF(RIGHT(D8098,LEN(LOWER(TRIM('Audit summary'!$B$16)))+1)="@"&amp;LOWER(TRIM('Audit summary'!$B$16)),"INTERNAL","EXTERNAL"))</f>
        <v>INTERNAL</v>
      </c>
      <c r="G8098" s="6">
        <f t="shared" si="3"/>
        <v>0</v>
      </c>
      <c r="H8098" s="6">
        <f t="shared" si="4"/>
        <v>1</v>
      </c>
      <c r="I8098" s="6" t="str">
        <f>IF(OR(A8098="",COUNTIF('Message audit'!$A$2:$A$201,A8098)=0,AND(B8098&lt;&gt;"To",B8098&lt;&gt;"CC",B8098&lt;&gt;"BCC"),E8098&lt;&gt;"BASIC_OK"),"REVIEW","OK")</f>
        <v>OK</v>
      </c>
    </row>
    <row r="8099">
      <c r="A8099" s="5" t="s">
        <v>313</v>
      </c>
      <c r="B8099" s="5" t="s">
        <v>21</v>
      </c>
      <c r="C8099" s="5" t="s">
        <v>3320</v>
      </c>
      <c r="D8099" s="6" t="str">
        <f t="shared" si="1"/>
        <v>person3098@demo.invalid</v>
      </c>
      <c r="E8099" s="6" t="str">
        <f t="shared" si="2"/>
        <v>BASIC_OK</v>
      </c>
      <c r="F8099" s="6" t="str">
        <f>IF(E8099&lt;&gt;"BASIC_OK","REVIEW",IF(RIGHT(D8099,LEN(LOWER(TRIM('Audit summary'!$B$16)))+1)="@"&amp;LOWER(TRIM('Audit summary'!$B$16)),"INTERNAL","EXTERNAL"))</f>
        <v>INTERNAL</v>
      </c>
      <c r="G8099" s="6">
        <f t="shared" si="3"/>
        <v>0</v>
      </c>
      <c r="H8099" s="6">
        <f t="shared" si="4"/>
        <v>1</v>
      </c>
      <c r="I8099" s="6" t="str">
        <f>IF(OR(A8099="",COUNTIF('Message audit'!$A$2:$A$201,A8099)=0,AND(B8099&lt;&gt;"To",B8099&lt;&gt;"CC",B8099&lt;&gt;"BCC"),E8099&lt;&gt;"BASIC_OK"),"REVIEW","OK")</f>
        <v>OK</v>
      </c>
    </row>
    <row r="8100">
      <c r="A8100" s="5" t="s">
        <v>313</v>
      </c>
      <c r="B8100" s="5" t="s">
        <v>50</v>
      </c>
      <c r="C8100" s="5" t="s">
        <v>3321</v>
      </c>
      <c r="D8100" s="6" t="str">
        <f t="shared" si="1"/>
        <v>person3099@demo.invalid</v>
      </c>
      <c r="E8100" s="6" t="str">
        <f t="shared" si="2"/>
        <v>BASIC_OK</v>
      </c>
      <c r="F8100" s="6" t="str">
        <f>IF(E8100&lt;&gt;"BASIC_OK","REVIEW",IF(RIGHT(D8100,LEN(LOWER(TRIM('Audit summary'!$B$16)))+1)="@"&amp;LOWER(TRIM('Audit summary'!$B$16)),"INTERNAL","EXTERNAL"))</f>
        <v>INTERNAL</v>
      </c>
      <c r="G8100" s="6">
        <f t="shared" si="3"/>
        <v>0</v>
      </c>
      <c r="H8100" s="6">
        <f t="shared" si="4"/>
        <v>1</v>
      </c>
      <c r="I8100" s="6" t="str">
        <f>IF(OR(A8100="",COUNTIF('Message audit'!$A$2:$A$201,A8100)=0,AND(B8100&lt;&gt;"To",B8100&lt;&gt;"CC",B8100&lt;&gt;"BCC"),E8100&lt;&gt;"BASIC_OK"),"REVIEW","OK")</f>
        <v>OK</v>
      </c>
    </row>
    <row r="8101">
      <c r="A8101" s="5" t="s">
        <v>313</v>
      </c>
      <c r="B8101" s="5" t="s">
        <v>65</v>
      </c>
      <c r="D8101" s="6" t="str">
        <f t="shared" si="1"/>
        <v/>
      </c>
      <c r="E8101" s="6" t="str">
        <f t="shared" si="2"/>
        <v>MISSING</v>
      </c>
      <c r="F8101" s="6" t="str">
        <f>IF(E8101&lt;&gt;"BASIC_OK","REVIEW",IF(RIGHT(D8101,LEN(LOWER(TRIM('Audit summary'!$B$16)))+1)="@"&amp;LOWER(TRIM('Audit summary'!$B$16)),"INTERNAL","EXTERNAL"))</f>
        <v>REVIEW</v>
      </c>
      <c r="G8101" s="6">
        <f t="shared" si="3"/>
        <v>0</v>
      </c>
      <c r="H8101" s="6">
        <f t="shared" si="4"/>
        <v>0</v>
      </c>
      <c r="I8101" s="6" t="str">
        <f>IF(OR(A8101="",COUNTIF('Message audit'!$A$2:$A$201,A8101)=0,AND(B8101&lt;&gt;"To",B8101&lt;&gt;"CC",B8101&lt;&gt;"BCC"),E8101&lt;&gt;"BASIC_OK"),"REVIEW","OK")</f>
        <v>REVIEW</v>
      </c>
    </row>
    <row r="8102">
      <c r="A8102" s="5" t="s">
        <v>313</v>
      </c>
      <c r="B8102" s="5" t="s">
        <v>21</v>
      </c>
      <c r="C8102" s="5" t="s">
        <v>3322</v>
      </c>
      <c r="D8102" s="6" t="str">
        <f t="shared" si="1"/>
        <v>broken-3101</v>
      </c>
      <c r="E8102" s="6" t="str">
        <f t="shared" si="2"/>
        <v>REVIEW</v>
      </c>
      <c r="F8102" s="6" t="str">
        <f>IF(E8102&lt;&gt;"BASIC_OK","REVIEW",IF(RIGHT(D8102,LEN(LOWER(TRIM('Audit summary'!$B$16)))+1)="@"&amp;LOWER(TRIM('Audit summary'!$B$16)),"INTERNAL","EXTERNAL"))</f>
        <v>REVIEW</v>
      </c>
      <c r="G8102" s="6">
        <f t="shared" si="3"/>
        <v>0</v>
      </c>
      <c r="H8102" s="6">
        <f t="shared" si="4"/>
        <v>0</v>
      </c>
      <c r="I8102" s="6" t="str">
        <f>IF(OR(A8102="",COUNTIF('Message audit'!$A$2:$A$201,A8102)=0,AND(B8102&lt;&gt;"To",B8102&lt;&gt;"CC",B8102&lt;&gt;"BCC"),E8102&lt;&gt;"BASIC_OK"),"REVIEW","OK")</f>
        <v>REVIEW</v>
      </c>
    </row>
    <row r="8103">
      <c r="A8103" s="5" t="s">
        <v>314</v>
      </c>
      <c r="B8103" s="5" t="s">
        <v>50</v>
      </c>
      <c r="C8103" s="5" t="s">
        <v>3323</v>
      </c>
      <c r="D8103" s="6" t="str">
        <f t="shared" si="1"/>
        <v>person3102@demo.invalid</v>
      </c>
      <c r="E8103" s="6" t="str">
        <f t="shared" si="2"/>
        <v>BASIC_OK</v>
      </c>
      <c r="F8103" s="6" t="str">
        <f>IF(E8103&lt;&gt;"BASIC_OK","REVIEW",IF(RIGHT(D8103,LEN(LOWER(TRIM('Audit summary'!$B$16)))+1)="@"&amp;LOWER(TRIM('Audit summary'!$B$16)),"INTERNAL","EXTERNAL"))</f>
        <v>INTERNAL</v>
      </c>
      <c r="G8103" s="6">
        <f t="shared" si="3"/>
        <v>0</v>
      </c>
      <c r="H8103" s="6">
        <f t="shared" si="4"/>
        <v>1</v>
      </c>
      <c r="I8103" s="6" t="str">
        <f>IF(OR(A8103="",COUNTIF('Message audit'!$A$2:$A$201,A8103)=0,AND(B8103&lt;&gt;"To",B8103&lt;&gt;"CC",B8103&lt;&gt;"BCC"),E8103&lt;&gt;"BASIC_OK"),"REVIEW","OK")</f>
        <v>OK</v>
      </c>
    </row>
    <row r="8104">
      <c r="A8104" s="5" t="s">
        <v>314</v>
      </c>
      <c r="B8104" s="5" t="s">
        <v>65</v>
      </c>
      <c r="C8104" s="5" t="s">
        <v>3324</v>
      </c>
      <c r="D8104" s="6" t="str">
        <f t="shared" si="1"/>
        <v>person3103@demo.invalid</v>
      </c>
      <c r="E8104" s="6" t="str">
        <f t="shared" si="2"/>
        <v>BASIC_OK</v>
      </c>
      <c r="F8104" s="6" t="str">
        <f>IF(E8104&lt;&gt;"BASIC_OK","REVIEW",IF(RIGHT(D8104,LEN(LOWER(TRIM('Audit summary'!$B$16)))+1)="@"&amp;LOWER(TRIM('Audit summary'!$B$16)),"INTERNAL","EXTERNAL"))</f>
        <v>INTERNAL</v>
      </c>
      <c r="G8104" s="6">
        <f t="shared" si="3"/>
        <v>0</v>
      </c>
      <c r="H8104" s="6">
        <f t="shared" si="4"/>
        <v>1</v>
      </c>
      <c r="I8104" s="6" t="str">
        <f>IF(OR(A8104="",COUNTIF('Message audit'!$A$2:$A$201,A8104)=0,AND(B8104&lt;&gt;"To",B8104&lt;&gt;"CC",B8104&lt;&gt;"BCC"),E8104&lt;&gt;"BASIC_OK"),"REVIEW","OK")</f>
        <v>OK</v>
      </c>
    </row>
    <row r="8105">
      <c r="A8105" s="5" t="s">
        <v>314</v>
      </c>
      <c r="B8105" s="5" t="s">
        <v>21</v>
      </c>
      <c r="C8105" s="5" t="s">
        <v>3325</v>
      </c>
      <c r="D8105" s="6" t="str">
        <f t="shared" si="1"/>
        <v>person3104@demo.invalid</v>
      </c>
      <c r="E8105" s="6" t="str">
        <f t="shared" si="2"/>
        <v>BASIC_OK</v>
      </c>
      <c r="F8105" s="6" t="str">
        <f>IF(E8105&lt;&gt;"BASIC_OK","REVIEW",IF(RIGHT(D8105,LEN(LOWER(TRIM('Audit summary'!$B$16)))+1)="@"&amp;LOWER(TRIM('Audit summary'!$B$16)),"INTERNAL","EXTERNAL"))</f>
        <v>INTERNAL</v>
      </c>
      <c r="G8105" s="6">
        <f t="shared" si="3"/>
        <v>0</v>
      </c>
      <c r="H8105" s="6">
        <f t="shared" si="4"/>
        <v>1</v>
      </c>
      <c r="I8105" s="6" t="str">
        <f>IF(OR(A8105="",COUNTIF('Message audit'!$A$2:$A$201,A8105)=0,AND(B8105&lt;&gt;"To",B8105&lt;&gt;"CC",B8105&lt;&gt;"BCC"),E8105&lt;&gt;"BASIC_OK"),"REVIEW","OK")</f>
        <v>OK</v>
      </c>
    </row>
    <row r="8106">
      <c r="A8106" s="5" t="s">
        <v>314</v>
      </c>
      <c r="B8106" s="5" t="s">
        <v>50</v>
      </c>
      <c r="C8106" s="5" t="s">
        <v>3326</v>
      </c>
      <c r="D8106" s="6" t="str">
        <f t="shared" si="1"/>
        <v>person3105@example.org</v>
      </c>
      <c r="E8106" s="6" t="str">
        <f t="shared" si="2"/>
        <v>BASIC_OK</v>
      </c>
      <c r="F8106" s="6" t="str">
        <f>IF(E8106&lt;&gt;"BASIC_OK","REVIEW",IF(RIGHT(D8106,LEN(LOWER(TRIM('Audit summary'!$B$16)))+1)="@"&amp;LOWER(TRIM('Audit summary'!$B$16)),"INTERNAL","EXTERNAL"))</f>
        <v>EXTERNAL</v>
      </c>
      <c r="G8106" s="6">
        <f t="shared" si="3"/>
        <v>0</v>
      </c>
      <c r="H8106" s="6">
        <f t="shared" si="4"/>
        <v>1</v>
      </c>
      <c r="I8106" s="6" t="str">
        <f>IF(OR(A8106="",COUNTIF('Message audit'!$A$2:$A$201,A8106)=0,AND(B8106&lt;&gt;"To",B8106&lt;&gt;"CC",B8106&lt;&gt;"BCC"),E8106&lt;&gt;"BASIC_OK"),"REVIEW","OK")</f>
        <v>OK</v>
      </c>
    </row>
    <row r="8107">
      <c r="A8107" s="5" t="s">
        <v>314</v>
      </c>
      <c r="B8107" s="5" t="s">
        <v>65</v>
      </c>
      <c r="C8107" s="5" t="s">
        <v>3327</v>
      </c>
      <c r="D8107" s="6" t="str">
        <f t="shared" si="1"/>
        <v>person3106@demo.invalid</v>
      </c>
      <c r="E8107" s="6" t="str">
        <f t="shared" si="2"/>
        <v>BASIC_OK</v>
      </c>
      <c r="F8107" s="6" t="str">
        <f>IF(E8107&lt;&gt;"BASIC_OK","REVIEW",IF(RIGHT(D8107,LEN(LOWER(TRIM('Audit summary'!$B$16)))+1)="@"&amp;LOWER(TRIM('Audit summary'!$B$16)),"INTERNAL","EXTERNAL"))</f>
        <v>INTERNAL</v>
      </c>
      <c r="G8107" s="6">
        <f t="shared" si="3"/>
        <v>0</v>
      </c>
      <c r="H8107" s="6">
        <f t="shared" si="4"/>
        <v>1</v>
      </c>
      <c r="I8107" s="6" t="str">
        <f>IF(OR(A8107="",COUNTIF('Message audit'!$A$2:$A$201,A8107)=0,AND(B8107&lt;&gt;"To",B8107&lt;&gt;"CC",B8107&lt;&gt;"BCC"),E8107&lt;&gt;"BASIC_OK"),"REVIEW","OK")</f>
        <v>OK</v>
      </c>
    </row>
    <row r="8108">
      <c r="A8108" s="5" t="s">
        <v>314</v>
      </c>
      <c r="B8108" s="5" t="s">
        <v>21</v>
      </c>
      <c r="C8108" s="5" t="s">
        <v>3328</v>
      </c>
      <c r="D8108" s="6" t="str">
        <f t="shared" si="1"/>
        <v>person3107@demo.invalid</v>
      </c>
      <c r="E8108" s="6" t="str">
        <f t="shared" si="2"/>
        <v>BASIC_OK</v>
      </c>
      <c r="F8108" s="6" t="str">
        <f>IF(E8108&lt;&gt;"BASIC_OK","REVIEW",IF(RIGHT(D8108,LEN(LOWER(TRIM('Audit summary'!$B$16)))+1)="@"&amp;LOWER(TRIM('Audit summary'!$B$16)),"INTERNAL","EXTERNAL"))</f>
        <v>INTERNAL</v>
      </c>
      <c r="G8108" s="6">
        <f t="shared" si="3"/>
        <v>0</v>
      </c>
      <c r="H8108" s="6">
        <f t="shared" si="4"/>
        <v>1</v>
      </c>
      <c r="I8108" s="6" t="str">
        <f>IF(OR(A8108="",COUNTIF('Message audit'!$A$2:$A$201,A8108)=0,AND(B8108&lt;&gt;"To",B8108&lt;&gt;"CC",B8108&lt;&gt;"BCC"),E8108&lt;&gt;"BASIC_OK"),"REVIEW","OK")</f>
        <v>OK</v>
      </c>
    </row>
    <row r="8109">
      <c r="A8109" s="5" t="s">
        <v>314</v>
      </c>
      <c r="B8109" s="5" t="s">
        <v>50</v>
      </c>
      <c r="C8109" s="5" t="s">
        <v>3329</v>
      </c>
      <c r="D8109" s="6" t="str">
        <f t="shared" si="1"/>
        <v>person3108@demo.invalid</v>
      </c>
      <c r="E8109" s="6" t="str">
        <f t="shared" si="2"/>
        <v>BASIC_OK</v>
      </c>
      <c r="F8109" s="6" t="str">
        <f>IF(E8109&lt;&gt;"BASIC_OK","REVIEW",IF(RIGHT(D8109,LEN(LOWER(TRIM('Audit summary'!$B$16)))+1)="@"&amp;LOWER(TRIM('Audit summary'!$B$16)),"INTERNAL","EXTERNAL"))</f>
        <v>INTERNAL</v>
      </c>
      <c r="G8109" s="6">
        <f t="shared" si="3"/>
        <v>0</v>
      </c>
      <c r="H8109" s="6">
        <f t="shared" si="4"/>
        <v>1</v>
      </c>
      <c r="I8109" s="6" t="str">
        <f>IF(OR(A8109="",COUNTIF('Message audit'!$A$2:$A$201,A8109)=0,AND(B8109&lt;&gt;"To",B8109&lt;&gt;"CC",B8109&lt;&gt;"BCC"),E8109&lt;&gt;"BASIC_OK"),"REVIEW","OK")</f>
        <v>OK</v>
      </c>
    </row>
    <row r="8110">
      <c r="A8110" s="5" t="s">
        <v>314</v>
      </c>
      <c r="B8110" s="5" t="s">
        <v>65</v>
      </c>
      <c r="C8110" s="5" t="s">
        <v>3330</v>
      </c>
      <c r="D8110" s="6" t="str">
        <f t="shared" si="1"/>
        <v>person3109@demo.invalid</v>
      </c>
      <c r="E8110" s="6" t="str">
        <f t="shared" si="2"/>
        <v>BASIC_OK</v>
      </c>
      <c r="F8110" s="6" t="str">
        <f>IF(E8110&lt;&gt;"BASIC_OK","REVIEW",IF(RIGHT(D8110,LEN(LOWER(TRIM('Audit summary'!$B$16)))+1)="@"&amp;LOWER(TRIM('Audit summary'!$B$16)),"INTERNAL","EXTERNAL"))</f>
        <v>INTERNAL</v>
      </c>
      <c r="G8110" s="6">
        <f t="shared" si="3"/>
        <v>0</v>
      </c>
      <c r="H8110" s="6">
        <f t="shared" si="4"/>
        <v>1</v>
      </c>
      <c r="I8110" s="6" t="str">
        <f>IF(OR(A8110="",COUNTIF('Message audit'!$A$2:$A$201,A8110)=0,AND(B8110&lt;&gt;"To",B8110&lt;&gt;"CC",B8110&lt;&gt;"BCC"),E8110&lt;&gt;"BASIC_OK"),"REVIEW","OK")</f>
        <v>OK</v>
      </c>
    </row>
    <row r="8111">
      <c r="A8111" s="5" t="s">
        <v>314</v>
      </c>
      <c r="B8111" s="5" t="s">
        <v>21</v>
      </c>
      <c r="C8111" s="5" t="s">
        <v>3331</v>
      </c>
      <c r="D8111" s="6" t="str">
        <f t="shared" si="1"/>
        <v>person3110@example.org</v>
      </c>
      <c r="E8111" s="6" t="str">
        <f t="shared" si="2"/>
        <v>BASIC_OK</v>
      </c>
      <c r="F8111" s="6" t="str">
        <f>IF(E8111&lt;&gt;"BASIC_OK","REVIEW",IF(RIGHT(D8111,LEN(LOWER(TRIM('Audit summary'!$B$16)))+1)="@"&amp;LOWER(TRIM('Audit summary'!$B$16)),"INTERNAL","EXTERNAL"))</f>
        <v>EXTERNAL</v>
      </c>
      <c r="G8111" s="6">
        <f t="shared" si="3"/>
        <v>0</v>
      </c>
      <c r="H8111" s="6">
        <f t="shared" si="4"/>
        <v>1</v>
      </c>
      <c r="I8111" s="6" t="str">
        <f>IF(OR(A8111="",COUNTIF('Message audit'!$A$2:$A$201,A8111)=0,AND(B8111&lt;&gt;"To",B8111&lt;&gt;"CC",B8111&lt;&gt;"BCC"),E8111&lt;&gt;"BASIC_OK"),"REVIEW","OK")</f>
        <v>OK</v>
      </c>
    </row>
    <row r="8112">
      <c r="A8112" s="5" t="s">
        <v>314</v>
      </c>
      <c r="B8112" s="5" t="s">
        <v>50</v>
      </c>
      <c r="C8112" s="5" t="s">
        <v>3332</v>
      </c>
      <c r="D8112" s="6" t="str">
        <f t="shared" si="1"/>
        <v>person3111@demo.invalid</v>
      </c>
      <c r="E8112" s="6" t="str">
        <f t="shared" si="2"/>
        <v>BASIC_OK</v>
      </c>
      <c r="F8112" s="6" t="str">
        <f>IF(E8112&lt;&gt;"BASIC_OK","REVIEW",IF(RIGHT(D8112,LEN(LOWER(TRIM('Audit summary'!$B$16)))+1)="@"&amp;LOWER(TRIM('Audit summary'!$B$16)),"INTERNAL","EXTERNAL"))</f>
        <v>INTERNAL</v>
      </c>
      <c r="G8112" s="6">
        <f t="shared" si="3"/>
        <v>0</v>
      </c>
      <c r="H8112" s="6">
        <f t="shared" si="4"/>
        <v>1</v>
      </c>
      <c r="I8112" s="6" t="str">
        <f>IF(OR(A8112="",COUNTIF('Message audit'!$A$2:$A$201,A8112)=0,AND(B8112&lt;&gt;"To",B8112&lt;&gt;"CC",B8112&lt;&gt;"BCC"),E8112&lt;&gt;"BASIC_OK"),"REVIEW","OK")</f>
        <v>OK</v>
      </c>
    </row>
    <row r="8113">
      <c r="A8113" s="5" t="s">
        <v>314</v>
      </c>
      <c r="B8113" s="5" t="s">
        <v>65</v>
      </c>
      <c r="C8113" s="5" t="s">
        <v>3333</v>
      </c>
      <c r="D8113" s="6" t="str">
        <f t="shared" si="1"/>
        <v>person3112@demo.invalid</v>
      </c>
      <c r="E8113" s="6" t="str">
        <f t="shared" si="2"/>
        <v>BASIC_OK</v>
      </c>
      <c r="F8113" s="6" t="str">
        <f>IF(E8113&lt;&gt;"BASIC_OK","REVIEW",IF(RIGHT(D8113,LEN(LOWER(TRIM('Audit summary'!$B$16)))+1)="@"&amp;LOWER(TRIM('Audit summary'!$B$16)),"INTERNAL","EXTERNAL"))</f>
        <v>INTERNAL</v>
      </c>
      <c r="G8113" s="6">
        <f t="shared" si="3"/>
        <v>0</v>
      </c>
      <c r="H8113" s="6">
        <f t="shared" si="4"/>
        <v>1</v>
      </c>
      <c r="I8113" s="6" t="str">
        <f>IF(OR(A8113="",COUNTIF('Message audit'!$A$2:$A$201,A8113)=0,AND(B8113&lt;&gt;"To",B8113&lt;&gt;"CC",B8113&lt;&gt;"BCC"),E8113&lt;&gt;"BASIC_OK"),"REVIEW","OK")</f>
        <v>OK</v>
      </c>
    </row>
    <row r="8114">
      <c r="A8114" s="5" t="s">
        <v>314</v>
      </c>
      <c r="B8114" s="5" t="s">
        <v>21</v>
      </c>
      <c r="C8114" s="5" t="s">
        <v>3334</v>
      </c>
      <c r="D8114" s="6" t="str">
        <f t="shared" si="1"/>
        <v>person3113@demo.invalid</v>
      </c>
      <c r="E8114" s="6" t="str">
        <f t="shared" si="2"/>
        <v>BASIC_OK</v>
      </c>
      <c r="F8114" s="6" t="str">
        <f>IF(E8114&lt;&gt;"BASIC_OK","REVIEW",IF(RIGHT(D8114,LEN(LOWER(TRIM('Audit summary'!$B$16)))+1)="@"&amp;LOWER(TRIM('Audit summary'!$B$16)),"INTERNAL","EXTERNAL"))</f>
        <v>INTERNAL</v>
      </c>
      <c r="G8114" s="6">
        <f t="shared" si="3"/>
        <v>0</v>
      </c>
      <c r="H8114" s="6">
        <f t="shared" si="4"/>
        <v>1</v>
      </c>
      <c r="I8114" s="6" t="str">
        <f>IF(OR(A8114="",COUNTIF('Message audit'!$A$2:$A$201,A8114)=0,AND(B8114&lt;&gt;"To",B8114&lt;&gt;"CC",B8114&lt;&gt;"BCC"),E8114&lt;&gt;"BASIC_OK"),"REVIEW","OK")</f>
        <v>OK</v>
      </c>
    </row>
    <row r="8115">
      <c r="A8115" s="5" t="s">
        <v>314</v>
      </c>
      <c r="B8115" s="5" t="s">
        <v>50</v>
      </c>
      <c r="C8115" s="5" t="s">
        <v>3335</v>
      </c>
      <c r="D8115" s="6" t="str">
        <f t="shared" si="1"/>
        <v>person3114@demo.invalid</v>
      </c>
      <c r="E8115" s="6" t="str">
        <f t="shared" si="2"/>
        <v>BASIC_OK</v>
      </c>
      <c r="F8115" s="6" t="str">
        <f>IF(E8115&lt;&gt;"BASIC_OK","REVIEW",IF(RIGHT(D8115,LEN(LOWER(TRIM('Audit summary'!$B$16)))+1)="@"&amp;LOWER(TRIM('Audit summary'!$B$16)),"INTERNAL","EXTERNAL"))</f>
        <v>INTERNAL</v>
      </c>
      <c r="G8115" s="6">
        <f t="shared" si="3"/>
        <v>0</v>
      </c>
      <c r="H8115" s="6">
        <f t="shared" si="4"/>
        <v>1</v>
      </c>
      <c r="I8115" s="6" t="str">
        <f>IF(OR(A8115="",COUNTIF('Message audit'!$A$2:$A$201,A8115)=0,AND(B8115&lt;&gt;"To",B8115&lt;&gt;"CC",B8115&lt;&gt;"BCC"),E8115&lt;&gt;"BASIC_OK"),"REVIEW","OK")</f>
        <v>OK</v>
      </c>
    </row>
    <row r="8116">
      <c r="A8116" s="5" t="s">
        <v>314</v>
      </c>
      <c r="B8116" s="5" t="s">
        <v>65</v>
      </c>
      <c r="C8116" s="5" t="s">
        <v>3336</v>
      </c>
      <c r="D8116" s="6" t="str">
        <f t="shared" si="1"/>
        <v>person3115@example.org</v>
      </c>
      <c r="E8116" s="6" t="str">
        <f t="shared" si="2"/>
        <v>BASIC_OK</v>
      </c>
      <c r="F8116" s="6" t="str">
        <f>IF(E8116&lt;&gt;"BASIC_OK","REVIEW",IF(RIGHT(D8116,LEN(LOWER(TRIM('Audit summary'!$B$16)))+1)="@"&amp;LOWER(TRIM('Audit summary'!$B$16)),"INTERNAL","EXTERNAL"))</f>
        <v>EXTERNAL</v>
      </c>
      <c r="G8116" s="6">
        <f t="shared" si="3"/>
        <v>0</v>
      </c>
      <c r="H8116" s="6">
        <f t="shared" si="4"/>
        <v>1</v>
      </c>
      <c r="I8116" s="6" t="str">
        <f>IF(OR(A8116="",COUNTIF('Message audit'!$A$2:$A$201,A8116)=0,AND(B8116&lt;&gt;"To",B8116&lt;&gt;"CC",B8116&lt;&gt;"BCC"),E8116&lt;&gt;"BASIC_OK"),"REVIEW","OK")</f>
        <v>OK</v>
      </c>
    </row>
    <row r="8117">
      <c r="A8117" s="5" t="s">
        <v>314</v>
      </c>
      <c r="B8117" s="5" t="s">
        <v>21</v>
      </c>
      <c r="C8117" s="5" t="s">
        <v>3337</v>
      </c>
      <c r="D8117" s="6" t="str">
        <f t="shared" si="1"/>
        <v>person3116@demo.invalid</v>
      </c>
      <c r="E8117" s="6" t="str">
        <f t="shared" si="2"/>
        <v>BASIC_OK</v>
      </c>
      <c r="F8117" s="6" t="str">
        <f>IF(E8117&lt;&gt;"BASIC_OK","REVIEW",IF(RIGHT(D8117,LEN(LOWER(TRIM('Audit summary'!$B$16)))+1)="@"&amp;LOWER(TRIM('Audit summary'!$B$16)),"INTERNAL","EXTERNAL"))</f>
        <v>INTERNAL</v>
      </c>
      <c r="G8117" s="6">
        <f t="shared" si="3"/>
        <v>0</v>
      </c>
      <c r="H8117" s="6">
        <f t="shared" si="4"/>
        <v>1</v>
      </c>
      <c r="I8117" s="6" t="str">
        <f>IF(OR(A8117="",COUNTIF('Message audit'!$A$2:$A$201,A8117)=0,AND(B8117&lt;&gt;"To",B8117&lt;&gt;"CC",B8117&lt;&gt;"BCC"),E8117&lt;&gt;"BASIC_OK"),"REVIEW","OK")</f>
        <v>OK</v>
      </c>
    </row>
    <row r="8118">
      <c r="A8118" s="5" t="s">
        <v>314</v>
      </c>
      <c r="B8118" s="5" t="s">
        <v>50</v>
      </c>
      <c r="C8118" s="5" t="s">
        <v>3338</v>
      </c>
      <c r="D8118" s="6" t="str">
        <f t="shared" si="1"/>
        <v>person3117@demo.invalid</v>
      </c>
      <c r="E8118" s="6" t="str">
        <f t="shared" si="2"/>
        <v>BASIC_OK</v>
      </c>
      <c r="F8118" s="6" t="str">
        <f>IF(E8118&lt;&gt;"BASIC_OK","REVIEW",IF(RIGHT(D8118,LEN(LOWER(TRIM('Audit summary'!$B$16)))+1)="@"&amp;LOWER(TRIM('Audit summary'!$B$16)),"INTERNAL","EXTERNAL"))</f>
        <v>INTERNAL</v>
      </c>
      <c r="G8118" s="6">
        <f t="shared" si="3"/>
        <v>0</v>
      </c>
      <c r="H8118" s="6">
        <f t="shared" si="4"/>
        <v>1</v>
      </c>
      <c r="I8118" s="6" t="str">
        <f>IF(OR(A8118="",COUNTIF('Message audit'!$A$2:$A$201,A8118)=0,AND(B8118&lt;&gt;"To",B8118&lt;&gt;"CC",B8118&lt;&gt;"BCC"),E8118&lt;&gt;"BASIC_OK"),"REVIEW","OK")</f>
        <v>OK</v>
      </c>
    </row>
    <row r="8119">
      <c r="A8119" s="5" t="s">
        <v>314</v>
      </c>
      <c r="B8119" s="5" t="s">
        <v>65</v>
      </c>
      <c r="C8119" s="5" t="s">
        <v>3339</v>
      </c>
      <c r="D8119" s="6" t="str">
        <f t="shared" si="1"/>
        <v>person3118@demo.invalid</v>
      </c>
      <c r="E8119" s="6" t="str">
        <f t="shared" si="2"/>
        <v>BASIC_OK</v>
      </c>
      <c r="F8119" s="6" t="str">
        <f>IF(E8119&lt;&gt;"BASIC_OK","REVIEW",IF(RIGHT(D8119,LEN(LOWER(TRIM('Audit summary'!$B$16)))+1)="@"&amp;LOWER(TRIM('Audit summary'!$B$16)),"INTERNAL","EXTERNAL"))</f>
        <v>INTERNAL</v>
      </c>
      <c r="G8119" s="6">
        <f t="shared" si="3"/>
        <v>0</v>
      </c>
      <c r="H8119" s="6">
        <f t="shared" si="4"/>
        <v>1</v>
      </c>
      <c r="I8119" s="6" t="str">
        <f>IF(OR(A8119="",COUNTIF('Message audit'!$A$2:$A$201,A8119)=0,AND(B8119&lt;&gt;"To",B8119&lt;&gt;"CC",B8119&lt;&gt;"BCC"),E8119&lt;&gt;"BASIC_OK"),"REVIEW","OK")</f>
        <v>OK</v>
      </c>
    </row>
    <row r="8120">
      <c r="A8120" s="5" t="s">
        <v>314</v>
      </c>
      <c r="B8120" s="5" t="s">
        <v>21</v>
      </c>
      <c r="C8120" s="5" t="s">
        <v>3340</v>
      </c>
      <c r="D8120" s="6" t="str">
        <f t="shared" si="1"/>
        <v>person3119@demo.invalid</v>
      </c>
      <c r="E8120" s="6" t="str">
        <f t="shared" si="2"/>
        <v>BASIC_OK</v>
      </c>
      <c r="F8120" s="6" t="str">
        <f>IF(E8120&lt;&gt;"BASIC_OK","REVIEW",IF(RIGHT(D8120,LEN(LOWER(TRIM('Audit summary'!$B$16)))+1)="@"&amp;LOWER(TRIM('Audit summary'!$B$16)),"INTERNAL","EXTERNAL"))</f>
        <v>INTERNAL</v>
      </c>
      <c r="G8120" s="6">
        <f t="shared" si="3"/>
        <v>0</v>
      </c>
      <c r="H8120" s="6">
        <f t="shared" si="4"/>
        <v>1</v>
      </c>
      <c r="I8120" s="6" t="str">
        <f>IF(OR(A8120="",COUNTIF('Message audit'!$A$2:$A$201,A8120)=0,AND(B8120&lt;&gt;"To",B8120&lt;&gt;"CC",B8120&lt;&gt;"BCC"),E8120&lt;&gt;"BASIC_OK"),"REVIEW","OK")</f>
        <v>OK</v>
      </c>
    </row>
    <row r="8121">
      <c r="A8121" s="5" t="s">
        <v>314</v>
      </c>
      <c r="B8121" s="5" t="s">
        <v>50</v>
      </c>
      <c r="C8121" s="5" t="s">
        <v>3341</v>
      </c>
      <c r="D8121" s="6" t="str">
        <f t="shared" si="1"/>
        <v>person3120@example.org</v>
      </c>
      <c r="E8121" s="6" t="str">
        <f t="shared" si="2"/>
        <v>BASIC_OK</v>
      </c>
      <c r="F8121" s="6" t="str">
        <f>IF(E8121&lt;&gt;"BASIC_OK","REVIEW",IF(RIGHT(D8121,LEN(LOWER(TRIM('Audit summary'!$B$16)))+1)="@"&amp;LOWER(TRIM('Audit summary'!$B$16)),"INTERNAL","EXTERNAL"))</f>
        <v>EXTERNAL</v>
      </c>
      <c r="G8121" s="6">
        <f t="shared" si="3"/>
        <v>0</v>
      </c>
      <c r="H8121" s="6">
        <f t="shared" si="4"/>
        <v>1</v>
      </c>
      <c r="I8121" s="6" t="str">
        <f>IF(OR(A8121="",COUNTIF('Message audit'!$A$2:$A$201,A8121)=0,AND(B8121&lt;&gt;"To",B8121&lt;&gt;"CC",B8121&lt;&gt;"BCC"),E8121&lt;&gt;"BASIC_OK"),"REVIEW","OK")</f>
        <v>OK</v>
      </c>
    </row>
    <row r="8122">
      <c r="A8122" s="5" t="s">
        <v>314</v>
      </c>
      <c r="B8122" s="5" t="s">
        <v>65</v>
      </c>
      <c r="C8122" s="5" t="s">
        <v>3342</v>
      </c>
      <c r="D8122" s="6" t="str">
        <f t="shared" si="1"/>
        <v>person3121@demo.invalid</v>
      </c>
      <c r="E8122" s="6" t="str">
        <f t="shared" si="2"/>
        <v>BASIC_OK</v>
      </c>
      <c r="F8122" s="6" t="str">
        <f>IF(E8122&lt;&gt;"BASIC_OK","REVIEW",IF(RIGHT(D8122,LEN(LOWER(TRIM('Audit summary'!$B$16)))+1)="@"&amp;LOWER(TRIM('Audit summary'!$B$16)),"INTERNAL","EXTERNAL"))</f>
        <v>INTERNAL</v>
      </c>
      <c r="G8122" s="6">
        <f t="shared" si="3"/>
        <v>0</v>
      </c>
      <c r="H8122" s="6">
        <f t="shared" si="4"/>
        <v>1</v>
      </c>
      <c r="I8122" s="6" t="str">
        <f>IF(OR(A8122="",COUNTIF('Message audit'!$A$2:$A$201,A8122)=0,AND(B8122&lt;&gt;"To",B8122&lt;&gt;"CC",B8122&lt;&gt;"BCC"),E8122&lt;&gt;"BASIC_OK"),"REVIEW","OK")</f>
        <v>OK</v>
      </c>
    </row>
    <row r="8123">
      <c r="A8123" s="5" t="s">
        <v>314</v>
      </c>
      <c r="B8123" s="5" t="s">
        <v>21</v>
      </c>
      <c r="C8123" s="5" t="s">
        <v>3343</v>
      </c>
      <c r="D8123" s="6" t="str">
        <f t="shared" si="1"/>
        <v>person3122@demo.invalid</v>
      </c>
      <c r="E8123" s="6" t="str">
        <f t="shared" si="2"/>
        <v>BASIC_OK</v>
      </c>
      <c r="F8123" s="6" t="str">
        <f>IF(E8123&lt;&gt;"BASIC_OK","REVIEW",IF(RIGHT(D8123,LEN(LOWER(TRIM('Audit summary'!$B$16)))+1)="@"&amp;LOWER(TRIM('Audit summary'!$B$16)),"INTERNAL","EXTERNAL"))</f>
        <v>INTERNAL</v>
      </c>
      <c r="G8123" s="6">
        <f t="shared" si="3"/>
        <v>0</v>
      </c>
      <c r="H8123" s="6">
        <f t="shared" si="4"/>
        <v>1</v>
      </c>
      <c r="I8123" s="6" t="str">
        <f>IF(OR(A8123="",COUNTIF('Message audit'!$A$2:$A$201,A8123)=0,AND(B8123&lt;&gt;"To",B8123&lt;&gt;"CC",B8123&lt;&gt;"BCC"),E8123&lt;&gt;"BASIC_OK"),"REVIEW","OK")</f>
        <v>OK</v>
      </c>
    </row>
    <row r="8124">
      <c r="A8124" s="5" t="s">
        <v>314</v>
      </c>
      <c r="B8124" s="5" t="s">
        <v>50</v>
      </c>
      <c r="C8124" s="5" t="s">
        <v>3344</v>
      </c>
      <c r="D8124" s="6" t="str">
        <f t="shared" si="1"/>
        <v>person3123@demo.invalid</v>
      </c>
      <c r="E8124" s="6" t="str">
        <f t="shared" si="2"/>
        <v>BASIC_OK</v>
      </c>
      <c r="F8124" s="6" t="str">
        <f>IF(E8124&lt;&gt;"BASIC_OK","REVIEW",IF(RIGHT(D8124,LEN(LOWER(TRIM('Audit summary'!$B$16)))+1)="@"&amp;LOWER(TRIM('Audit summary'!$B$16)),"INTERNAL","EXTERNAL"))</f>
        <v>INTERNAL</v>
      </c>
      <c r="G8124" s="6">
        <f t="shared" si="3"/>
        <v>0</v>
      </c>
      <c r="H8124" s="6">
        <f t="shared" si="4"/>
        <v>1</v>
      </c>
      <c r="I8124" s="6" t="str">
        <f>IF(OR(A8124="",COUNTIF('Message audit'!$A$2:$A$201,A8124)=0,AND(B8124&lt;&gt;"To",B8124&lt;&gt;"CC",B8124&lt;&gt;"BCC"),E8124&lt;&gt;"BASIC_OK"),"REVIEW","OK")</f>
        <v>OK</v>
      </c>
    </row>
    <row r="8125">
      <c r="A8125" s="5" t="s">
        <v>314</v>
      </c>
      <c r="B8125" s="5" t="s">
        <v>65</v>
      </c>
      <c r="C8125" s="5" t="s">
        <v>3345</v>
      </c>
      <c r="D8125" s="6" t="str">
        <f t="shared" si="1"/>
        <v>person3124@demo.invalid</v>
      </c>
      <c r="E8125" s="6" t="str">
        <f t="shared" si="2"/>
        <v>BASIC_OK</v>
      </c>
      <c r="F8125" s="6" t="str">
        <f>IF(E8125&lt;&gt;"BASIC_OK","REVIEW",IF(RIGHT(D8125,LEN(LOWER(TRIM('Audit summary'!$B$16)))+1)="@"&amp;LOWER(TRIM('Audit summary'!$B$16)),"INTERNAL","EXTERNAL"))</f>
        <v>INTERNAL</v>
      </c>
      <c r="G8125" s="6">
        <f t="shared" si="3"/>
        <v>0</v>
      </c>
      <c r="H8125" s="6">
        <f t="shared" si="4"/>
        <v>1</v>
      </c>
      <c r="I8125" s="6" t="str">
        <f>IF(OR(A8125="",COUNTIF('Message audit'!$A$2:$A$201,A8125)=0,AND(B8125&lt;&gt;"To",B8125&lt;&gt;"CC",B8125&lt;&gt;"BCC"),E8125&lt;&gt;"BASIC_OK"),"REVIEW","OK")</f>
        <v>OK</v>
      </c>
    </row>
    <row r="8126">
      <c r="A8126" s="5" t="s">
        <v>314</v>
      </c>
      <c r="B8126" s="5" t="s">
        <v>21</v>
      </c>
      <c r="C8126" s="5" t="s">
        <v>3346</v>
      </c>
      <c r="D8126" s="6" t="str">
        <f t="shared" si="1"/>
        <v>person3125@example.org</v>
      </c>
      <c r="E8126" s="6" t="str">
        <f t="shared" si="2"/>
        <v>BASIC_OK</v>
      </c>
      <c r="F8126" s="6" t="str">
        <f>IF(E8126&lt;&gt;"BASIC_OK","REVIEW",IF(RIGHT(D8126,LEN(LOWER(TRIM('Audit summary'!$B$16)))+1)="@"&amp;LOWER(TRIM('Audit summary'!$B$16)),"INTERNAL","EXTERNAL"))</f>
        <v>EXTERNAL</v>
      </c>
      <c r="G8126" s="6">
        <f t="shared" si="3"/>
        <v>0</v>
      </c>
      <c r="H8126" s="6">
        <f t="shared" si="4"/>
        <v>1</v>
      </c>
      <c r="I8126" s="6" t="str">
        <f>IF(OR(A8126="",COUNTIF('Message audit'!$A$2:$A$201,A8126)=0,AND(B8126&lt;&gt;"To",B8126&lt;&gt;"CC",B8126&lt;&gt;"BCC"),E8126&lt;&gt;"BASIC_OK"),"REVIEW","OK")</f>
        <v>OK</v>
      </c>
    </row>
    <row r="8127">
      <c r="A8127" s="5" t="s">
        <v>314</v>
      </c>
      <c r="B8127" s="5" t="s">
        <v>50</v>
      </c>
      <c r="C8127" s="5" t="s">
        <v>3347</v>
      </c>
      <c r="D8127" s="6" t="str">
        <f t="shared" si="1"/>
        <v>person3126@demo.invalid</v>
      </c>
      <c r="E8127" s="6" t="str">
        <f t="shared" si="2"/>
        <v>BASIC_OK</v>
      </c>
      <c r="F8127" s="6" t="str">
        <f>IF(E8127&lt;&gt;"BASIC_OK","REVIEW",IF(RIGHT(D8127,LEN(LOWER(TRIM('Audit summary'!$B$16)))+1)="@"&amp;LOWER(TRIM('Audit summary'!$B$16)),"INTERNAL","EXTERNAL"))</f>
        <v>INTERNAL</v>
      </c>
      <c r="G8127" s="6">
        <f t="shared" si="3"/>
        <v>0</v>
      </c>
      <c r="H8127" s="6">
        <f t="shared" si="4"/>
        <v>1</v>
      </c>
      <c r="I8127" s="6" t="str">
        <f>IF(OR(A8127="",COUNTIF('Message audit'!$A$2:$A$201,A8127)=0,AND(B8127&lt;&gt;"To",B8127&lt;&gt;"CC",B8127&lt;&gt;"BCC"),E8127&lt;&gt;"BASIC_OK"),"REVIEW","OK")</f>
        <v>OK</v>
      </c>
    </row>
    <row r="8128">
      <c r="A8128" s="5" t="s">
        <v>314</v>
      </c>
      <c r="B8128" s="5" t="s">
        <v>65</v>
      </c>
      <c r="C8128" s="5" t="s">
        <v>3348</v>
      </c>
      <c r="D8128" s="6" t="str">
        <f t="shared" si="1"/>
        <v>person3127@demo.invalid</v>
      </c>
      <c r="E8128" s="6" t="str">
        <f t="shared" si="2"/>
        <v>BASIC_OK</v>
      </c>
      <c r="F8128" s="6" t="str">
        <f>IF(E8128&lt;&gt;"BASIC_OK","REVIEW",IF(RIGHT(D8128,LEN(LOWER(TRIM('Audit summary'!$B$16)))+1)="@"&amp;LOWER(TRIM('Audit summary'!$B$16)),"INTERNAL","EXTERNAL"))</f>
        <v>INTERNAL</v>
      </c>
      <c r="G8128" s="6">
        <f t="shared" si="3"/>
        <v>0</v>
      </c>
      <c r="H8128" s="6">
        <f t="shared" si="4"/>
        <v>1</v>
      </c>
      <c r="I8128" s="6" t="str">
        <f>IF(OR(A8128="",COUNTIF('Message audit'!$A$2:$A$201,A8128)=0,AND(B8128&lt;&gt;"To",B8128&lt;&gt;"CC",B8128&lt;&gt;"BCC"),E8128&lt;&gt;"BASIC_OK"),"REVIEW","OK")</f>
        <v>OK</v>
      </c>
    </row>
    <row r="8129">
      <c r="A8129" s="5" t="s">
        <v>314</v>
      </c>
      <c r="B8129" s="5" t="s">
        <v>21</v>
      </c>
      <c r="C8129" s="5" t="s">
        <v>3349</v>
      </c>
      <c r="D8129" s="6" t="str">
        <f t="shared" si="1"/>
        <v>person3128@demo.invalid</v>
      </c>
      <c r="E8129" s="6" t="str">
        <f t="shared" si="2"/>
        <v>BASIC_OK</v>
      </c>
      <c r="F8129" s="6" t="str">
        <f>IF(E8129&lt;&gt;"BASIC_OK","REVIEW",IF(RIGHT(D8129,LEN(LOWER(TRIM('Audit summary'!$B$16)))+1)="@"&amp;LOWER(TRIM('Audit summary'!$B$16)),"INTERNAL","EXTERNAL"))</f>
        <v>INTERNAL</v>
      </c>
      <c r="G8129" s="6">
        <f t="shared" si="3"/>
        <v>0</v>
      </c>
      <c r="H8129" s="6">
        <f t="shared" si="4"/>
        <v>1</v>
      </c>
      <c r="I8129" s="6" t="str">
        <f>IF(OR(A8129="",COUNTIF('Message audit'!$A$2:$A$201,A8129)=0,AND(B8129&lt;&gt;"To",B8129&lt;&gt;"CC",B8129&lt;&gt;"BCC"),E8129&lt;&gt;"BASIC_OK"),"REVIEW","OK")</f>
        <v>OK</v>
      </c>
    </row>
    <row r="8130">
      <c r="A8130" s="5" t="s">
        <v>314</v>
      </c>
      <c r="B8130" s="5" t="s">
        <v>50</v>
      </c>
      <c r="C8130" s="5" t="s">
        <v>3350</v>
      </c>
      <c r="D8130" s="6" t="str">
        <f t="shared" si="1"/>
        <v>person3129@demo.invalid</v>
      </c>
      <c r="E8130" s="6" t="str">
        <f t="shared" si="2"/>
        <v>BASIC_OK</v>
      </c>
      <c r="F8130" s="6" t="str">
        <f>IF(E8130&lt;&gt;"BASIC_OK","REVIEW",IF(RIGHT(D8130,LEN(LOWER(TRIM('Audit summary'!$B$16)))+1)="@"&amp;LOWER(TRIM('Audit summary'!$B$16)),"INTERNAL","EXTERNAL"))</f>
        <v>INTERNAL</v>
      </c>
      <c r="G8130" s="6">
        <f t="shared" si="3"/>
        <v>0</v>
      </c>
      <c r="H8130" s="6">
        <f t="shared" si="4"/>
        <v>1</v>
      </c>
      <c r="I8130" s="6" t="str">
        <f>IF(OR(A8130="",COUNTIF('Message audit'!$A$2:$A$201,A8130)=0,AND(B8130&lt;&gt;"To",B8130&lt;&gt;"CC",B8130&lt;&gt;"BCC"),E8130&lt;&gt;"BASIC_OK"),"REVIEW","OK")</f>
        <v>OK</v>
      </c>
    </row>
    <row r="8131">
      <c r="A8131" s="5" t="s">
        <v>314</v>
      </c>
      <c r="B8131" s="5" t="s">
        <v>65</v>
      </c>
      <c r="C8131" s="5" t="s">
        <v>3351</v>
      </c>
      <c r="D8131" s="6" t="str">
        <f t="shared" si="1"/>
        <v>person3130@example.org</v>
      </c>
      <c r="E8131" s="6" t="str">
        <f t="shared" si="2"/>
        <v>BASIC_OK</v>
      </c>
      <c r="F8131" s="6" t="str">
        <f>IF(E8131&lt;&gt;"BASIC_OK","REVIEW",IF(RIGHT(D8131,LEN(LOWER(TRIM('Audit summary'!$B$16)))+1)="@"&amp;LOWER(TRIM('Audit summary'!$B$16)),"INTERNAL","EXTERNAL"))</f>
        <v>EXTERNAL</v>
      </c>
      <c r="G8131" s="6">
        <f t="shared" si="3"/>
        <v>0</v>
      </c>
      <c r="H8131" s="6">
        <f t="shared" si="4"/>
        <v>1</v>
      </c>
      <c r="I8131" s="6" t="str">
        <f>IF(OR(A8131="",COUNTIF('Message audit'!$A$2:$A$201,A8131)=0,AND(B8131&lt;&gt;"To",B8131&lt;&gt;"CC",B8131&lt;&gt;"BCC"),E8131&lt;&gt;"BASIC_OK"),"REVIEW","OK")</f>
        <v>OK</v>
      </c>
    </row>
    <row r="8132">
      <c r="A8132" s="5" t="s">
        <v>314</v>
      </c>
      <c r="B8132" s="5" t="s">
        <v>21</v>
      </c>
      <c r="C8132" s="5" t="s">
        <v>3352</v>
      </c>
      <c r="D8132" s="6" t="str">
        <f t="shared" si="1"/>
        <v>person3131@demo.invalid</v>
      </c>
      <c r="E8132" s="6" t="str">
        <f t="shared" si="2"/>
        <v>BASIC_OK</v>
      </c>
      <c r="F8132" s="6" t="str">
        <f>IF(E8132&lt;&gt;"BASIC_OK","REVIEW",IF(RIGHT(D8132,LEN(LOWER(TRIM('Audit summary'!$B$16)))+1)="@"&amp;LOWER(TRIM('Audit summary'!$B$16)),"INTERNAL","EXTERNAL"))</f>
        <v>INTERNAL</v>
      </c>
      <c r="G8132" s="6">
        <f t="shared" si="3"/>
        <v>0</v>
      </c>
      <c r="H8132" s="6">
        <f t="shared" si="4"/>
        <v>1</v>
      </c>
      <c r="I8132" s="6" t="str">
        <f>IF(OR(A8132="",COUNTIF('Message audit'!$A$2:$A$201,A8132)=0,AND(B8132&lt;&gt;"To",B8132&lt;&gt;"CC",B8132&lt;&gt;"BCC"),E8132&lt;&gt;"BASIC_OK"),"REVIEW","OK")</f>
        <v>OK</v>
      </c>
    </row>
    <row r="8133">
      <c r="A8133" s="5" t="s">
        <v>314</v>
      </c>
      <c r="B8133" s="5" t="s">
        <v>50</v>
      </c>
      <c r="C8133" s="5" t="s">
        <v>3353</v>
      </c>
      <c r="D8133" s="6" t="str">
        <f t="shared" si="1"/>
        <v>person3132@demo.invalid</v>
      </c>
      <c r="E8133" s="6" t="str">
        <f t="shared" si="2"/>
        <v>BASIC_OK</v>
      </c>
      <c r="F8133" s="6" t="str">
        <f>IF(E8133&lt;&gt;"BASIC_OK","REVIEW",IF(RIGHT(D8133,LEN(LOWER(TRIM('Audit summary'!$B$16)))+1)="@"&amp;LOWER(TRIM('Audit summary'!$B$16)),"INTERNAL","EXTERNAL"))</f>
        <v>INTERNAL</v>
      </c>
      <c r="G8133" s="6">
        <f t="shared" si="3"/>
        <v>0</v>
      </c>
      <c r="H8133" s="6">
        <f t="shared" si="4"/>
        <v>1</v>
      </c>
      <c r="I8133" s="6" t="str">
        <f>IF(OR(A8133="",COUNTIF('Message audit'!$A$2:$A$201,A8133)=0,AND(B8133&lt;&gt;"To",B8133&lt;&gt;"CC",B8133&lt;&gt;"BCC"),E8133&lt;&gt;"BASIC_OK"),"REVIEW","OK")</f>
        <v>OK</v>
      </c>
    </row>
    <row r="8134">
      <c r="A8134" s="5" t="s">
        <v>314</v>
      </c>
      <c r="B8134" s="5" t="s">
        <v>65</v>
      </c>
      <c r="C8134" s="5" t="s">
        <v>3354</v>
      </c>
      <c r="D8134" s="6" t="str">
        <f t="shared" si="1"/>
        <v>person3133@demo.invalid</v>
      </c>
      <c r="E8134" s="6" t="str">
        <f t="shared" si="2"/>
        <v>BASIC_OK</v>
      </c>
      <c r="F8134" s="6" t="str">
        <f>IF(E8134&lt;&gt;"BASIC_OK","REVIEW",IF(RIGHT(D8134,LEN(LOWER(TRIM('Audit summary'!$B$16)))+1)="@"&amp;LOWER(TRIM('Audit summary'!$B$16)),"INTERNAL","EXTERNAL"))</f>
        <v>INTERNAL</v>
      </c>
      <c r="G8134" s="6">
        <f t="shared" si="3"/>
        <v>0</v>
      </c>
      <c r="H8134" s="6">
        <f t="shared" si="4"/>
        <v>1</v>
      </c>
      <c r="I8134" s="6" t="str">
        <f>IF(OR(A8134="",COUNTIF('Message audit'!$A$2:$A$201,A8134)=0,AND(B8134&lt;&gt;"To",B8134&lt;&gt;"CC",B8134&lt;&gt;"BCC"),E8134&lt;&gt;"BASIC_OK"),"REVIEW","OK")</f>
        <v>OK</v>
      </c>
    </row>
    <row r="8135">
      <c r="A8135" s="5" t="s">
        <v>314</v>
      </c>
      <c r="B8135" s="5" t="s">
        <v>21</v>
      </c>
      <c r="C8135" s="5" t="s">
        <v>3355</v>
      </c>
      <c r="D8135" s="6" t="str">
        <f t="shared" si="1"/>
        <v>person3134@demo.invalid</v>
      </c>
      <c r="E8135" s="6" t="str">
        <f t="shared" si="2"/>
        <v>BASIC_OK</v>
      </c>
      <c r="F8135" s="6" t="str">
        <f>IF(E8135&lt;&gt;"BASIC_OK","REVIEW",IF(RIGHT(D8135,LEN(LOWER(TRIM('Audit summary'!$B$16)))+1)="@"&amp;LOWER(TRIM('Audit summary'!$B$16)),"INTERNAL","EXTERNAL"))</f>
        <v>INTERNAL</v>
      </c>
      <c r="G8135" s="6">
        <f t="shared" si="3"/>
        <v>0</v>
      </c>
      <c r="H8135" s="6">
        <f t="shared" si="4"/>
        <v>1</v>
      </c>
      <c r="I8135" s="6" t="str">
        <f>IF(OR(A8135="",COUNTIF('Message audit'!$A$2:$A$201,A8135)=0,AND(B8135&lt;&gt;"To",B8135&lt;&gt;"CC",B8135&lt;&gt;"BCC"),E8135&lt;&gt;"BASIC_OK"),"REVIEW","OK")</f>
        <v>OK</v>
      </c>
    </row>
    <row r="8136">
      <c r="A8136" s="5" t="s">
        <v>314</v>
      </c>
      <c r="B8136" s="5" t="s">
        <v>50</v>
      </c>
      <c r="C8136" s="5" t="s">
        <v>3356</v>
      </c>
      <c r="D8136" s="6" t="str">
        <f t="shared" si="1"/>
        <v>person3135@example.org</v>
      </c>
      <c r="E8136" s="6" t="str">
        <f t="shared" si="2"/>
        <v>BASIC_OK</v>
      </c>
      <c r="F8136" s="6" t="str">
        <f>IF(E8136&lt;&gt;"BASIC_OK","REVIEW",IF(RIGHT(D8136,LEN(LOWER(TRIM('Audit summary'!$B$16)))+1)="@"&amp;LOWER(TRIM('Audit summary'!$B$16)),"INTERNAL","EXTERNAL"))</f>
        <v>EXTERNAL</v>
      </c>
      <c r="G8136" s="6">
        <f t="shared" si="3"/>
        <v>0</v>
      </c>
      <c r="H8136" s="6">
        <f t="shared" si="4"/>
        <v>1</v>
      </c>
      <c r="I8136" s="6" t="str">
        <f>IF(OR(A8136="",COUNTIF('Message audit'!$A$2:$A$201,A8136)=0,AND(B8136&lt;&gt;"To",B8136&lt;&gt;"CC",B8136&lt;&gt;"BCC"),E8136&lt;&gt;"BASIC_OK"),"REVIEW","OK")</f>
        <v>OK</v>
      </c>
    </row>
    <row r="8137">
      <c r="A8137" s="5" t="s">
        <v>314</v>
      </c>
      <c r="B8137" s="5" t="s">
        <v>65</v>
      </c>
      <c r="C8137" s="5" t="s">
        <v>3357</v>
      </c>
      <c r="D8137" s="6" t="str">
        <f t="shared" si="1"/>
        <v>person3136@demo.invalid</v>
      </c>
      <c r="E8137" s="6" t="str">
        <f t="shared" si="2"/>
        <v>BASIC_OK</v>
      </c>
      <c r="F8137" s="6" t="str">
        <f>IF(E8137&lt;&gt;"BASIC_OK","REVIEW",IF(RIGHT(D8137,LEN(LOWER(TRIM('Audit summary'!$B$16)))+1)="@"&amp;LOWER(TRIM('Audit summary'!$B$16)),"INTERNAL","EXTERNAL"))</f>
        <v>INTERNAL</v>
      </c>
      <c r="G8137" s="6">
        <f t="shared" si="3"/>
        <v>0</v>
      </c>
      <c r="H8137" s="6">
        <f t="shared" si="4"/>
        <v>1</v>
      </c>
      <c r="I8137" s="6" t="str">
        <f>IF(OR(A8137="",COUNTIF('Message audit'!$A$2:$A$201,A8137)=0,AND(B8137&lt;&gt;"To",B8137&lt;&gt;"CC",B8137&lt;&gt;"BCC"),E8137&lt;&gt;"BASIC_OK"),"REVIEW","OK")</f>
        <v>OK</v>
      </c>
    </row>
    <row r="8138">
      <c r="A8138" s="5" t="s">
        <v>314</v>
      </c>
      <c r="B8138" s="5" t="s">
        <v>21</v>
      </c>
      <c r="C8138" s="5" t="s">
        <v>3358</v>
      </c>
      <c r="D8138" s="6" t="str">
        <f t="shared" si="1"/>
        <v>person3137@demo.invalid</v>
      </c>
      <c r="E8138" s="6" t="str">
        <f t="shared" si="2"/>
        <v>BASIC_OK</v>
      </c>
      <c r="F8138" s="6" t="str">
        <f>IF(E8138&lt;&gt;"BASIC_OK","REVIEW",IF(RIGHT(D8138,LEN(LOWER(TRIM('Audit summary'!$B$16)))+1)="@"&amp;LOWER(TRIM('Audit summary'!$B$16)),"INTERNAL","EXTERNAL"))</f>
        <v>INTERNAL</v>
      </c>
      <c r="G8138" s="6">
        <f t="shared" si="3"/>
        <v>0</v>
      </c>
      <c r="H8138" s="6">
        <f t="shared" si="4"/>
        <v>1</v>
      </c>
      <c r="I8138" s="6" t="str">
        <f>IF(OR(A8138="",COUNTIF('Message audit'!$A$2:$A$201,A8138)=0,AND(B8138&lt;&gt;"To",B8138&lt;&gt;"CC",B8138&lt;&gt;"BCC"),E8138&lt;&gt;"BASIC_OK"),"REVIEW","OK")</f>
        <v>OK</v>
      </c>
    </row>
    <row r="8139">
      <c r="A8139" s="5" t="s">
        <v>314</v>
      </c>
      <c r="B8139" s="5" t="s">
        <v>50</v>
      </c>
      <c r="C8139" s="5" t="s">
        <v>3359</v>
      </c>
      <c r="D8139" s="6" t="str">
        <f t="shared" si="1"/>
        <v>person3138@demo.invalid</v>
      </c>
      <c r="E8139" s="6" t="str">
        <f t="shared" si="2"/>
        <v>BASIC_OK</v>
      </c>
      <c r="F8139" s="6" t="str">
        <f>IF(E8139&lt;&gt;"BASIC_OK","REVIEW",IF(RIGHT(D8139,LEN(LOWER(TRIM('Audit summary'!$B$16)))+1)="@"&amp;LOWER(TRIM('Audit summary'!$B$16)),"INTERNAL","EXTERNAL"))</f>
        <v>INTERNAL</v>
      </c>
      <c r="G8139" s="6">
        <f t="shared" si="3"/>
        <v>0</v>
      </c>
      <c r="H8139" s="6">
        <f t="shared" si="4"/>
        <v>1</v>
      </c>
      <c r="I8139" s="6" t="str">
        <f>IF(OR(A8139="",COUNTIF('Message audit'!$A$2:$A$201,A8139)=0,AND(B8139&lt;&gt;"To",B8139&lt;&gt;"CC",B8139&lt;&gt;"BCC"),E8139&lt;&gt;"BASIC_OK"),"REVIEW","OK")</f>
        <v>OK</v>
      </c>
    </row>
    <row r="8140">
      <c r="A8140" s="5" t="s">
        <v>314</v>
      </c>
      <c r="B8140" s="5" t="s">
        <v>65</v>
      </c>
      <c r="C8140" s="5" t="s">
        <v>3360</v>
      </c>
      <c r="D8140" s="6" t="str">
        <f t="shared" si="1"/>
        <v>person3139@demo.invalid</v>
      </c>
      <c r="E8140" s="6" t="str">
        <f t="shared" si="2"/>
        <v>BASIC_OK</v>
      </c>
      <c r="F8140" s="6" t="str">
        <f>IF(E8140&lt;&gt;"BASIC_OK","REVIEW",IF(RIGHT(D8140,LEN(LOWER(TRIM('Audit summary'!$B$16)))+1)="@"&amp;LOWER(TRIM('Audit summary'!$B$16)),"INTERNAL","EXTERNAL"))</f>
        <v>INTERNAL</v>
      </c>
      <c r="G8140" s="6">
        <f t="shared" si="3"/>
        <v>0</v>
      </c>
      <c r="H8140" s="6">
        <f t="shared" si="4"/>
        <v>1</v>
      </c>
      <c r="I8140" s="6" t="str">
        <f>IF(OR(A8140="",COUNTIF('Message audit'!$A$2:$A$201,A8140)=0,AND(B8140&lt;&gt;"To",B8140&lt;&gt;"CC",B8140&lt;&gt;"BCC"),E8140&lt;&gt;"BASIC_OK"),"REVIEW","OK")</f>
        <v>OK</v>
      </c>
    </row>
    <row r="8141">
      <c r="A8141" s="5" t="s">
        <v>314</v>
      </c>
      <c r="B8141" s="5" t="s">
        <v>21</v>
      </c>
      <c r="C8141" s="5" t="s">
        <v>3361</v>
      </c>
      <c r="D8141" s="6" t="str">
        <f t="shared" si="1"/>
        <v>person3140@example.org</v>
      </c>
      <c r="E8141" s="6" t="str">
        <f t="shared" si="2"/>
        <v>BASIC_OK</v>
      </c>
      <c r="F8141" s="6" t="str">
        <f>IF(E8141&lt;&gt;"BASIC_OK","REVIEW",IF(RIGHT(D8141,LEN(LOWER(TRIM('Audit summary'!$B$16)))+1)="@"&amp;LOWER(TRIM('Audit summary'!$B$16)),"INTERNAL","EXTERNAL"))</f>
        <v>EXTERNAL</v>
      </c>
      <c r="G8141" s="6">
        <f t="shared" si="3"/>
        <v>0</v>
      </c>
      <c r="H8141" s="6">
        <f t="shared" si="4"/>
        <v>1</v>
      </c>
      <c r="I8141" s="6" t="str">
        <f>IF(OR(A8141="",COUNTIF('Message audit'!$A$2:$A$201,A8141)=0,AND(B8141&lt;&gt;"To",B8141&lt;&gt;"CC",B8141&lt;&gt;"BCC"),E8141&lt;&gt;"BASIC_OK"),"REVIEW","OK")</f>
        <v>OK</v>
      </c>
    </row>
    <row r="8142">
      <c r="A8142" s="5" t="s">
        <v>314</v>
      </c>
      <c r="B8142" s="5" t="s">
        <v>50</v>
      </c>
      <c r="C8142" s="5" t="s">
        <v>3362</v>
      </c>
      <c r="D8142" s="6" t="str">
        <f t="shared" si="1"/>
        <v>person3141@demo.invalid</v>
      </c>
      <c r="E8142" s="6" t="str">
        <f t="shared" si="2"/>
        <v>BASIC_OK</v>
      </c>
      <c r="F8142" s="6" t="str">
        <f>IF(E8142&lt;&gt;"BASIC_OK","REVIEW",IF(RIGHT(D8142,LEN(LOWER(TRIM('Audit summary'!$B$16)))+1)="@"&amp;LOWER(TRIM('Audit summary'!$B$16)),"INTERNAL","EXTERNAL"))</f>
        <v>INTERNAL</v>
      </c>
      <c r="G8142" s="6">
        <f t="shared" si="3"/>
        <v>0</v>
      </c>
      <c r="H8142" s="6">
        <f t="shared" si="4"/>
        <v>1</v>
      </c>
      <c r="I8142" s="6" t="str">
        <f>IF(OR(A8142="",COUNTIF('Message audit'!$A$2:$A$201,A8142)=0,AND(B8142&lt;&gt;"To",B8142&lt;&gt;"CC",B8142&lt;&gt;"BCC"),E8142&lt;&gt;"BASIC_OK"),"REVIEW","OK")</f>
        <v>OK</v>
      </c>
    </row>
    <row r="8143">
      <c r="A8143" s="5" t="s">
        <v>314</v>
      </c>
      <c r="B8143" s="5" t="s">
        <v>65</v>
      </c>
      <c r="C8143" s="5" t="s">
        <v>3363</v>
      </c>
      <c r="D8143" s="6" t="str">
        <f t="shared" si="1"/>
        <v>person3142@demo.invalid</v>
      </c>
      <c r="E8143" s="6" t="str">
        <f t="shared" si="2"/>
        <v>BASIC_OK</v>
      </c>
      <c r="F8143" s="6" t="str">
        <f>IF(E8143&lt;&gt;"BASIC_OK","REVIEW",IF(RIGHT(D8143,LEN(LOWER(TRIM('Audit summary'!$B$16)))+1)="@"&amp;LOWER(TRIM('Audit summary'!$B$16)),"INTERNAL","EXTERNAL"))</f>
        <v>INTERNAL</v>
      </c>
      <c r="G8143" s="6">
        <f t="shared" si="3"/>
        <v>0</v>
      </c>
      <c r="H8143" s="6">
        <f t="shared" si="4"/>
        <v>1</v>
      </c>
      <c r="I8143" s="6" t="str">
        <f>IF(OR(A8143="",COUNTIF('Message audit'!$A$2:$A$201,A8143)=0,AND(B8143&lt;&gt;"To",B8143&lt;&gt;"CC",B8143&lt;&gt;"BCC"),E8143&lt;&gt;"BASIC_OK"),"REVIEW","OK")</f>
        <v>OK</v>
      </c>
    </row>
    <row r="8144">
      <c r="A8144" s="5" t="s">
        <v>314</v>
      </c>
      <c r="B8144" s="5" t="s">
        <v>21</v>
      </c>
      <c r="C8144" s="5" t="s">
        <v>3364</v>
      </c>
      <c r="D8144" s="6" t="str">
        <f t="shared" si="1"/>
        <v>person3143@demo.invalid</v>
      </c>
      <c r="E8144" s="6" t="str">
        <f t="shared" si="2"/>
        <v>BASIC_OK</v>
      </c>
      <c r="F8144" s="6" t="str">
        <f>IF(E8144&lt;&gt;"BASIC_OK","REVIEW",IF(RIGHT(D8144,LEN(LOWER(TRIM('Audit summary'!$B$16)))+1)="@"&amp;LOWER(TRIM('Audit summary'!$B$16)),"INTERNAL","EXTERNAL"))</f>
        <v>INTERNAL</v>
      </c>
      <c r="G8144" s="6">
        <f t="shared" si="3"/>
        <v>0</v>
      </c>
      <c r="H8144" s="6">
        <f t="shared" si="4"/>
        <v>1</v>
      </c>
      <c r="I8144" s="6" t="str">
        <f>IF(OR(A8144="",COUNTIF('Message audit'!$A$2:$A$201,A8144)=0,AND(B8144&lt;&gt;"To",B8144&lt;&gt;"CC",B8144&lt;&gt;"BCC"),E8144&lt;&gt;"BASIC_OK"),"REVIEW","OK")</f>
        <v>OK</v>
      </c>
    </row>
    <row r="8145">
      <c r="A8145" s="5" t="s">
        <v>314</v>
      </c>
      <c r="B8145" s="5" t="s">
        <v>50</v>
      </c>
      <c r="C8145" s="5" t="s">
        <v>3365</v>
      </c>
      <c r="D8145" s="6" t="str">
        <f t="shared" si="1"/>
        <v>person3144@demo.invalid</v>
      </c>
      <c r="E8145" s="6" t="str">
        <f t="shared" si="2"/>
        <v>BASIC_OK</v>
      </c>
      <c r="F8145" s="6" t="str">
        <f>IF(E8145&lt;&gt;"BASIC_OK","REVIEW",IF(RIGHT(D8145,LEN(LOWER(TRIM('Audit summary'!$B$16)))+1)="@"&amp;LOWER(TRIM('Audit summary'!$B$16)),"INTERNAL","EXTERNAL"))</f>
        <v>INTERNAL</v>
      </c>
      <c r="G8145" s="6">
        <f t="shared" si="3"/>
        <v>0</v>
      </c>
      <c r="H8145" s="6">
        <f t="shared" si="4"/>
        <v>1</v>
      </c>
      <c r="I8145" s="6" t="str">
        <f>IF(OR(A8145="",COUNTIF('Message audit'!$A$2:$A$201,A8145)=0,AND(B8145&lt;&gt;"To",B8145&lt;&gt;"CC",B8145&lt;&gt;"BCC"),E8145&lt;&gt;"BASIC_OK"),"REVIEW","OK")</f>
        <v>OK</v>
      </c>
    </row>
    <row r="8146">
      <c r="A8146" s="5" t="s">
        <v>314</v>
      </c>
      <c r="B8146" s="5" t="s">
        <v>65</v>
      </c>
      <c r="C8146" s="5" t="s">
        <v>3366</v>
      </c>
      <c r="D8146" s="6" t="str">
        <f t="shared" si="1"/>
        <v>person3145@example.org</v>
      </c>
      <c r="E8146" s="6" t="str">
        <f t="shared" si="2"/>
        <v>BASIC_OK</v>
      </c>
      <c r="F8146" s="6" t="str">
        <f>IF(E8146&lt;&gt;"BASIC_OK","REVIEW",IF(RIGHT(D8146,LEN(LOWER(TRIM('Audit summary'!$B$16)))+1)="@"&amp;LOWER(TRIM('Audit summary'!$B$16)),"INTERNAL","EXTERNAL"))</f>
        <v>EXTERNAL</v>
      </c>
      <c r="G8146" s="6">
        <f t="shared" si="3"/>
        <v>0</v>
      </c>
      <c r="H8146" s="6">
        <f t="shared" si="4"/>
        <v>1</v>
      </c>
      <c r="I8146" s="6" t="str">
        <f>IF(OR(A8146="",COUNTIF('Message audit'!$A$2:$A$201,A8146)=0,AND(B8146&lt;&gt;"To",B8146&lt;&gt;"CC",B8146&lt;&gt;"BCC"),E8146&lt;&gt;"BASIC_OK"),"REVIEW","OK")</f>
        <v>OK</v>
      </c>
    </row>
    <row r="8147">
      <c r="A8147" s="5" t="s">
        <v>314</v>
      </c>
      <c r="B8147" s="5" t="s">
        <v>21</v>
      </c>
      <c r="C8147" s="5" t="s">
        <v>3367</v>
      </c>
      <c r="D8147" s="6" t="str">
        <f t="shared" si="1"/>
        <v>person3146@demo.invalid</v>
      </c>
      <c r="E8147" s="6" t="str">
        <f t="shared" si="2"/>
        <v>BASIC_OK</v>
      </c>
      <c r="F8147" s="6" t="str">
        <f>IF(E8147&lt;&gt;"BASIC_OK","REVIEW",IF(RIGHT(D8147,LEN(LOWER(TRIM('Audit summary'!$B$16)))+1)="@"&amp;LOWER(TRIM('Audit summary'!$B$16)),"INTERNAL","EXTERNAL"))</f>
        <v>INTERNAL</v>
      </c>
      <c r="G8147" s="6">
        <f t="shared" si="3"/>
        <v>0</v>
      </c>
      <c r="H8147" s="6">
        <f t="shared" si="4"/>
        <v>1</v>
      </c>
      <c r="I8147" s="6" t="str">
        <f>IF(OR(A8147="",COUNTIF('Message audit'!$A$2:$A$201,A8147)=0,AND(B8147&lt;&gt;"To",B8147&lt;&gt;"CC",B8147&lt;&gt;"BCC"),E8147&lt;&gt;"BASIC_OK"),"REVIEW","OK")</f>
        <v>OK</v>
      </c>
    </row>
    <row r="8148">
      <c r="A8148" s="5" t="s">
        <v>314</v>
      </c>
      <c r="B8148" s="5" t="s">
        <v>50</v>
      </c>
      <c r="C8148" s="5" t="s">
        <v>3368</v>
      </c>
      <c r="D8148" s="6" t="str">
        <f t="shared" si="1"/>
        <v>person3147@demo.invalid</v>
      </c>
      <c r="E8148" s="6" t="str">
        <f t="shared" si="2"/>
        <v>BASIC_OK</v>
      </c>
      <c r="F8148" s="6" t="str">
        <f>IF(E8148&lt;&gt;"BASIC_OK","REVIEW",IF(RIGHT(D8148,LEN(LOWER(TRIM('Audit summary'!$B$16)))+1)="@"&amp;LOWER(TRIM('Audit summary'!$B$16)),"INTERNAL","EXTERNAL"))</f>
        <v>INTERNAL</v>
      </c>
      <c r="G8148" s="6">
        <f t="shared" si="3"/>
        <v>0</v>
      </c>
      <c r="H8148" s="6">
        <f t="shared" si="4"/>
        <v>1</v>
      </c>
      <c r="I8148" s="6" t="str">
        <f>IF(OR(A8148="",COUNTIF('Message audit'!$A$2:$A$201,A8148)=0,AND(B8148&lt;&gt;"To",B8148&lt;&gt;"CC",B8148&lt;&gt;"BCC"),E8148&lt;&gt;"BASIC_OK"),"REVIEW","OK")</f>
        <v>OK</v>
      </c>
    </row>
    <row r="8149">
      <c r="A8149" s="5" t="s">
        <v>314</v>
      </c>
      <c r="B8149" s="5" t="s">
        <v>65</v>
      </c>
      <c r="C8149" s="5" t="s">
        <v>3369</v>
      </c>
      <c r="D8149" s="6" t="str">
        <f t="shared" si="1"/>
        <v>person3148@demo.invalid</v>
      </c>
      <c r="E8149" s="6" t="str">
        <f t="shared" si="2"/>
        <v>BASIC_OK</v>
      </c>
      <c r="F8149" s="6" t="str">
        <f>IF(E8149&lt;&gt;"BASIC_OK","REVIEW",IF(RIGHT(D8149,LEN(LOWER(TRIM('Audit summary'!$B$16)))+1)="@"&amp;LOWER(TRIM('Audit summary'!$B$16)),"INTERNAL","EXTERNAL"))</f>
        <v>INTERNAL</v>
      </c>
      <c r="G8149" s="6">
        <f t="shared" si="3"/>
        <v>0</v>
      </c>
      <c r="H8149" s="6">
        <f t="shared" si="4"/>
        <v>1</v>
      </c>
      <c r="I8149" s="6" t="str">
        <f>IF(OR(A8149="",COUNTIF('Message audit'!$A$2:$A$201,A8149)=0,AND(B8149&lt;&gt;"To",B8149&lt;&gt;"CC",B8149&lt;&gt;"BCC"),E8149&lt;&gt;"BASIC_OK"),"REVIEW","OK")</f>
        <v>OK</v>
      </c>
    </row>
    <row r="8150">
      <c r="A8150" s="5" t="s">
        <v>314</v>
      </c>
      <c r="B8150" s="5" t="s">
        <v>21</v>
      </c>
      <c r="C8150" s="5" t="s">
        <v>3370</v>
      </c>
      <c r="D8150" s="6" t="str">
        <f t="shared" si="1"/>
        <v>person3149@demo.invalid</v>
      </c>
      <c r="E8150" s="6" t="str">
        <f t="shared" si="2"/>
        <v>BASIC_OK</v>
      </c>
      <c r="F8150" s="6" t="str">
        <f>IF(E8150&lt;&gt;"BASIC_OK","REVIEW",IF(RIGHT(D8150,LEN(LOWER(TRIM('Audit summary'!$B$16)))+1)="@"&amp;LOWER(TRIM('Audit summary'!$B$16)),"INTERNAL","EXTERNAL"))</f>
        <v>INTERNAL</v>
      </c>
      <c r="G8150" s="6">
        <f t="shared" si="3"/>
        <v>0</v>
      </c>
      <c r="H8150" s="6">
        <f t="shared" si="4"/>
        <v>1</v>
      </c>
      <c r="I8150" s="6" t="str">
        <f>IF(OR(A8150="",COUNTIF('Message audit'!$A$2:$A$201,A8150)=0,AND(B8150&lt;&gt;"To",B8150&lt;&gt;"CC",B8150&lt;&gt;"BCC"),E8150&lt;&gt;"BASIC_OK"),"REVIEW","OK")</f>
        <v>OK</v>
      </c>
    </row>
    <row r="8151">
      <c r="A8151" s="5" t="s">
        <v>314</v>
      </c>
      <c r="B8151" s="5" t="s">
        <v>50</v>
      </c>
      <c r="C8151" s="5" t="s">
        <v>3371</v>
      </c>
      <c r="D8151" s="6" t="str">
        <f t="shared" si="1"/>
        <v>person3150@example.org</v>
      </c>
      <c r="E8151" s="6" t="str">
        <f t="shared" si="2"/>
        <v>BASIC_OK</v>
      </c>
      <c r="F8151" s="6" t="str">
        <f>IF(E8151&lt;&gt;"BASIC_OK","REVIEW",IF(RIGHT(D8151,LEN(LOWER(TRIM('Audit summary'!$B$16)))+1)="@"&amp;LOWER(TRIM('Audit summary'!$B$16)),"INTERNAL","EXTERNAL"))</f>
        <v>EXTERNAL</v>
      </c>
      <c r="G8151" s="6">
        <f t="shared" si="3"/>
        <v>0</v>
      </c>
      <c r="H8151" s="6">
        <f t="shared" si="4"/>
        <v>1</v>
      </c>
      <c r="I8151" s="6" t="str">
        <f>IF(OR(A8151="",COUNTIF('Message audit'!$A$2:$A$201,A8151)=0,AND(B8151&lt;&gt;"To",B8151&lt;&gt;"CC",B8151&lt;&gt;"BCC"),E8151&lt;&gt;"BASIC_OK"),"REVIEW","OK")</f>
        <v>OK</v>
      </c>
    </row>
    <row r="8152">
      <c r="A8152" s="5" t="s">
        <v>314</v>
      </c>
      <c r="B8152" s="5" t="s">
        <v>65</v>
      </c>
      <c r="C8152" s="5" t="s">
        <v>3372</v>
      </c>
      <c r="D8152" s="6" t="str">
        <f t="shared" si="1"/>
        <v>person3151@demo.invalid</v>
      </c>
      <c r="E8152" s="6" t="str">
        <f t="shared" si="2"/>
        <v>BASIC_OK</v>
      </c>
      <c r="F8152" s="6" t="str">
        <f>IF(E8152&lt;&gt;"BASIC_OK","REVIEW",IF(RIGHT(D8152,LEN(LOWER(TRIM('Audit summary'!$B$16)))+1)="@"&amp;LOWER(TRIM('Audit summary'!$B$16)),"INTERNAL","EXTERNAL"))</f>
        <v>INTERNAL</v>
      </c>
      <c r="G8152" s="6">
        <f t="shared" si="3"/>
        <v>0</v>
      </c>
      <c r="H8152" s="6">
        <f t="shared" si="4"/>
        <v>1</v>
      </c>
      <c r="I8152" s="6" t="str">
        <f>IF(OR(A8152="",COUNTIF('Message audit'!$A$2:$A$201,A8152)=0,AND(B8152&lt;&gt;"To",B8152&lt;&gt;"CC",B8152&lt;&gt;"BCC"),E8152&lt;&gt;"BASIC_OK"),"REVIEW","OK")</f>
        <v>OK</v>
      </c>
    </row>
    <row r="8153">
      <c r="A8153" s="5" t="s">
        <v>316</v>
      </c>
      <c r="B8153" s="5" t="s">
        <v>21</v>
      </c>
      <c r="C8153" s="5" t="s">
        <v>3373</v>
      </c>
      <c r="D8153" s="6" t="str">
        <f t="shared" si="1"/>
        <v>person3152@demo.invalid</v>
      </c>
      <c r="E8153" s="6" t="str">
        <f t="shared" si="2"/>
        <v>BASIC_OK</v>
      </c>
      <c r="F8153" s="6" t="str">
        <f>IF(E8153&lt;&gt;"BASIC_OK","REVIEW",IF(RIGHT(D8153,LEN(LOWER(TRIM('Audit summary'!$B$16)))+1)="@"&amp;LOWER(TRIM('Audit summary'!$B$16)),"INTERNAL","EXTERNAL"))</f>
        <v>INTERNAL</v>
      </c>
      <c r="G8153" s="6">
        <f t="shared" si="3"/>
        <v>0</v>
      </c>
      <c r="H8153" s="6">
        <f t="shared" si="4"/>
        <v>1</v>
      </c>
      <c r="I8153" s="6" t="str">
        <f>IF(OR(A8153="",COUNTIF('Message audit'!$A$2:$A$201,A8153)=0,AND(B8153&lt;&gt;"To",B8153&lt;&gt;"CC",B8153&lt;&gt;"BCC"),E8153&lt;&gt;"BASIC_OK"),"REVIEW","OK")</f>
        <v>OK</v>
      </c>
    </row>
    <row r="8154">
      <c r="A8154" s="5" t="s">
        <v>316</v>
      </c>
      <c r="B8154" s="5" t="s">
        <v>50</v>
      </c>
      <c r="C8154" s="5" t="s">
        <v>3374</v>
      </c>
      <c r="D8154" s="6" t="str">
        <f t="shared" si="1"/>
        <v>person3153@demo.invalid</v>
      </c>
      <c r="E8154" s="6" t="str">
        <f t="shared" si="2"/>
        <v>BASIC_OK</v>
      </c>
      <c r="F8154" s="6" t="str">
        <f>IF(E8154&lt;&gt;"BASIC_OK","REVIEW",IF(RIGHT(D8154,LEN(LOWER(TRIM('Audit summary'!$B$16)))+1)="@"&amp;LOWER(TRIM('Audit summary'!$B$16)),"INTERNAL","EXTERNAL"))</f>
        <v>INTERNAL</v>
      </c>
      <c r="G8154" s="6">
        <f t="shared" si="3"/>
        <v>0</v>
      </c>
      <c r="H8154" s="6">
        <f t="shared" si="4"/>
        <v>1</v>
      </c>
      <c r="I8154" s="6" t="str">
        <f>IF(OR(A8154="",COUNTIF('Message audit'!$A$2:$A$201,A8154)=0,AND(B8154&lt;&gt;"To",B8154&lt;&gt;"CC",B8154&lt;&gt;"BCC"),E8154&lt;&gt;"BASIC_OK"),"REVIEW","OK")</f>
        <v>OK</v>
      </c>
    </row>
    <row r="8155">
      <c r="A8155" s="5" t="s">
        <v>316</v>
      </c>
      <c r="B8155" s="5" t="s">
        <v>65</v>
      </c>
      <c r="C8155" s="5" t="s">
        <v>3375</v>
      </c>
      <c r="D8155" s="6" t="str">
        <f t="shared" si="1"/>
        <v>person3154@demo.invalid</v>
      </c>
      <c r="E8155" s="6" t="str">
        <f t="shared" si="2"/>
        <v>BASIC_OK</v>
      </c>
      <c r="F8155" s="6" t="str">
        <f>IF(E8155&lt;&gt;"BASIC_OK","REVIEW",IF(RIGHT(D8155,LEN(LOWER(TRIM('Audit summary'!$B$16)))+1)="@"&amp;LOWER(TRIM('Audit summary'!$B$16)),"INTERNAL","EXTERNAL"))</f>
        <v>INTERNAL</v>
      </c>
      <c r="G8155" s="6">
        <f t="shared" si="3"/>
        <v>0</v>
      </c>
      <c r="H8155" s="6">
        <f t="shared" si="4"/>
        <v>1</v>
      </c>
      <c r="I8155" s="6" t="str">
        <f>IF(OR(A8155="",COUNTIF('Message audit'!$A$2:$A$201,A8155)=0,AND(B8155&lt;&gt;"To",B8155&lt;&gt;"CC",B8155&lt;&gt;"BCC"),E8155&lt;&gt;"BASIC_OK"),"REVIEW","OK")</f>
        <v>OK</v>
      </c>
    </row>
    <row r="8156">
      <c r="A8156" s="5" t="s">
        <v>316</v>
      </c>
      <c r="B8156" s="5" t="s">
        <v>21</v>
      </c>
      <c r="C8156" s="5" t="s">
        <v>3376</v>
      </c>
      <c r="D8156" s="6" t="str">
        <f t="shared" si="1"/>
        <v>person3155@example.org</v>
      </c>
      <c r="E8156" s="6" t="str">
        <f t="shared" si="2"/>
        <v>BASIC_OK</v>
      </c>
      <c r="F8156" s="6" t="str">
        <f>IF(E8156&lt;&gt;"BASIC_OK","REVIEW",IF(RIGHT(D8156,LEN(LOWER(TRIM('Audit summary'!$B$16)))+1)="@"&amp;LOWER(TRIM('Audit summary'!$B$16)),"INTERNAL","EXTERNAL"))</f>
        <v>EXTERNAL</v>
      </c>
      <c r="G8156" s="6">
        <f t="shared" si="3"/>
        <v>0</v>
      </c>
      <c r="H8156" s="6">
        <f t="shared" si="4"/>
        <v>1</v>
      </c>
      <c r="I8156" s="6" t="str">
        <f>IF(OR(A8156="",COUNTIF('Message audit'!$A$2:$A$201,A8156)=0,AND(B8156&lt;&gt;"To",B8156&lt;&gt;"CC",B8156&lt;&gt;"BCC"),E8156&lt;&gt;"BASIC_OK"),"REVIEW","OK")</f>
        <v>OK</v>
      </c>
    </row>
    <row r="8157">
      <c r="A8157" s="5" t="s">
        <v>316</v>
      </c>
      <c r="B8157" s="5" t="s">
        <v>50</v>
      </c>
      <c r="C8157" s="5" t="s">
        <v>3377</v>
      </c>
      <c r="D8157" s="6" t="str">
        <f t="shared" si="1"/>
        <v>person3156@demo.invalid</v>
      </c>
      <c r="E8157" s="6" t="str">
        <f t="shared" si="2"/>
        <v>BASIC_OK</v>
      </c>
      <c r="F8157" s="6" t="str">
        <f>IF(E8157&lt;&gt;"BASIC_OK","REVIEW",IF(RIGHT(D8157,LEN(LOWER(TRIM('Audit summary'!$B$16)))+1)="@"&amp;LOWER(TRIM('Audit summary'!$B$16)),"INTERNAL","EXTERNAL"))</f>
        <v>INTERNAL</v>
      </c>
      <c r="G8157" s="6">
        <f t="shared" si="3"/>
        <v>0</v>
      </c>
      <c r="H8157" s="6">
        <f t="shared" si="4"/>
        <v>1</v>
      </c>
      <c r="I8157" s="6" t="str">
        <f>IF(OR(A8157="",COUNTIF('Message audit'!$A$2:$A$201,A8157)=0,AND(B8157&lt;&gt;"To",B8157&lt;&gt;"CC",B8157&lt;&gt;"BCC"),E8157&lt;&gt;"BASIC_OK"),"REVIEW","OK")</f>
        <v>OK</v>
      </c>
    </row>
    <row r="8158">
      <c r="A8158" s="5" t="s">
        <v>316</v>
      </c>
      <c r="B8158" s="5" t="s">
        <v>65</v>
      </c>
      <c r="C8158" s="5" t="s">
        <v>3378</v>
      </c>
      <c r="D8158" s="6" t="str">
        <f t="shared" si="1"/>
        <v>person3157@demo.invalid</v>
      </c>
      <c r="E8158" s="6" t="str">
        <f t="shared" si="2"/>
        <v>BASIC_OK</v>
      </c>
      <c r="F8158" s="6" t="str">
        <f>IF(E8158&lt;&gt;"BASIC_OK","REVIEW",IF(RIGHT(D8158,LEN(LOWER(TRIM('Audit summary'!$B$16)))+1)="@"&amp;LOWER(TRIM('Audit summary'!$B$16)),"INTERNAL","EXTERNAL"))</f>
        <v>INTERNAL</v>
      </c>
      <c r="G8158" s="6">
        <f t="shared" si="3"/>
        <v>0</v>
      </c>
      <c r="H8158" s="6">
        <f t="shared" si="4"/>
        <v>1</v>
      </c>
      <c r="I8158" s="6" t="str">
        <f>IF(OR(A8158="",COUNTIF('Message audit'!$A$2:$A$201,A8158)=0,AND(B8158&lt;&gt;"To",B8158&lt;&gt;"CC",B8158&lt;&gt;"BCC"),E8158&lt;&gt;"BASIC_OK"),"REVIEW","OK")</f>
        <v>OK</v>
      </c>
    </row>
    <row r="8159">
      <c r="A8159" s="5" t="s">
        <v>316</v>
      </c>
      <c r="B8159" s="5" t="s">
        <v>21</v>
      </c>
      <c r="C8159" s="5" t="s">
        <v>3379</v>
      </c>
      <c r="D8159" s="6" t="str">
        <f t="shared" si="1"/>
        <v>person3158@demo.invalid</v>
      </c>
      <c r="E8159" s="6" t="str">
        <f t="shared" si="2"/>
        <v>BASIC_OK</v>
      </c>
      <c r="F8159" s="6" t="str">
        <f>IF(E8159&lt;&gt;"BASIC_OK","REVIEW",IF(RIGHT(D8159,LEN(LOWER(TRIM('Audit summary'!$B$16)))+1)="@"&amp;LOWER(TRIM('Audit summary'!$B$16)),"INTERNAL","EXTERNAL"))</f>
        <v>INTERNAL</v>
      </c>
      <c r="G8159" s="6">
        <f t="shared" si="3"/>
        <v>0</v>
      </c>
      <c r="H8159" s="6">
        <f t="shared" si="4"/>
        <v>1</v>
      </c>
      <c r="I8159" s="6" t="str">
        <f>IF(OR(A8159="",COUNTIF('Message audit'!$A$2:$A$201,A8159)=0,AND(B8159&lt;&gt;"To",B8159&lt;&gt;"CC",B8159&lt;&gt;"BCC"),E8159&lt;&gt;"BASIC_OK"),"REVIEW","OK")</f>
        <v>OK</v>
      </c>
    </row>
    <row r="8160">
      <c r="A8160" s="5" t="s">
        <v>316</v>
      </c>
      <c r="B8160" s="5" t="s">
        <v>50</v>
      </c>
      <c r="C8160" s="5" t="s">
        <v>3380</v>
      </c>
      <c r="D8160" s="6" t="str">
        <f t="shared" si="1"/>
        <v>person3159@demo.invalid</v>
      </c>
      <c r="E8160" s="6" t="str">
        <f t="shared" si="2"/>
        <v>BASIC_OK</v>
      </c>
      <c r="F8160" s="6" t="str">
        <f>IF(E8160&lt;&gt;"BASIC_OK","REVIEW",IF(RIGHT(D8160,LEN(LOWER(TRIM('Audit summary'!$B$16)))+1)="@"&amp;LOWER(TRIM('Audit summary'!$B$16)),"INTERNAL","EXTERNAL"))</f>
        <v>INTERNAL</v>
      </c>
      <c r="G8160" s="6">
        <f t="shared" si="3"/>
        <v>0</v>
      </c>
      <c r="H8160" s="6">
        <f t="shared" si="4"/>
        <v>1</v>
      </c>
      <c r="I8160" s="6" t="str">
        <f>IF(OR(A8160="",COUNTIF('Message audit'!$A$2:$A$201,A8160)=0,AND(B8160&lt;&gt;"To",B8160&lt;&gt;"CC",B8160&lt;&gt;"BCC"),E8160&lt;&gt;"BASIC_OK"),"REVIEW","OK")</f>
        <v>OK</v>
      </c>
    </row>
    <row r="8161">
      <c r="A8161" s="5" t="s">
        <v>316</v>
      </c>
      <c r="B8161" s="5" t="s">
        <v>65</v>
      </c>
      <c r="C8161" s="5" t="s">
        <v>3381</v>
      </c>
      <c r="D8161" s="6" t="str">
        <f t="shared" si="1"/>
        <v>person3160@example.org</v>
      </c>
      <c r="E8161" s="6" t="str">
        <f t="shared" si="2"/>
        <v>BASIC_OK</v>
      </c>
      <c r="F8161" s="6" t="str">
        <f>IF(E8161&lt;&gt;"BASIC_OK","REVIEW",IF(RIGHT(D8161,LEN(LOWER(TRIM('Audit summary'!$B$16)))+1)="@"&amp;LOWER(TRIM('Audit summary'!$B$16)),"INTERNAL","EXTERNAL"))</f>
        <v>EXTERNAL</v>
      </c>
      <c r="G8161" s="6">
        <f t="shared" si="3"/>
        <v>0</v>
      </c>
      <c r="H8161" s="6">
        <f t="shared" si="4"/>
        <v>1</v>
      </c>
      <c r="I8161" s="6" t="str">
        <f>IF(OR(A8161="",COUNTIF('Message audit'!$A$2:$A$201,A8161)=0,AND(B8161&lt;&gt;"To",B8161&lt;&gt;"CC",B8161&lt;&gt;"BCC"),E8161&lt;&gt;"BASIC_OK"),"REVIEW","OK")</f>
        <v>OK</v>
      </c>
    </row>
    <row r="8162">
      <c r="A8162" s="5" t="s">
        <v>316</v>
      </c>
      <c r="B8162" s="5" t="s">
        <v>21</v>
      </c>
      <c r="C8162" s="5" t="s">
        <v>3382</v>
      </c>
      <c r="D8162" s="6" t="str">
        <f t="shared" si="1"/>
        <v>person3161@demo.invalid</v>
      </c>
      <c r="E8162" s="6" t="str">
        <f t="shared" si="2"/>
        <v>BASIC_OK</v>
      </c>
      <c r="F8162" s="6" t="str">
        <f>IF(E8162&lt;&gt;"BASIC_OK","REVIEW",IF(RIGHT(D8162,LEN(LOWER(TRIM('Audit summary'!$B$16)))+1)="@"&amp;LOWER(TRIM('Audit summary'!$B$16)),"INTERNAL","EXTERNAL"))</f>
        <v>INTERNAL</v>
      </c>
      <c r="G8162" s="6">
        <f t="shared" si="3"/>
        <v>0</v>
      </c>
      <c r="H8162" s="6">
        <f t="shared" si="4"/>
        <v>1</v>
      </c>
      <c r="I8162" s="6" t="str">
        <f>IF(OR(A8162="",COUNTIF('Message audit'!$A$2:$A$201,A8162)=0,AND(B8162&lt;&gt;"To",B8162&lt;&gt;"CC",B8162&lt;&gt;"BCC"),E8162&lt;&gt;"BASIC_OK"),"REVIEW","OK")</f>
        <v>OK</v>
      </c>
    </row>
    <row r="8163">
      <c r="A8163" s="5" t="s">
        <v>316</v>
      </c>
      <c r="B8163" s="5" t="s">
        <v>50</v>
      </c>
      <c r="C8163" s="5" t="s">
        <v>3383</v>
      </c>
      <c r="D8163" s="6" t="str">
        <f t="shared" si="1"/>
        <v>person3162@demo.invalid</v>
      </c>
      <c r="E8163" s="6" t="str">
        <f t="shared" si="2"/>
        <v>BASIC_OK</v>
      </c>
      <c r="F8163" s="6" t="str">
        <f>IF(E8163&lt;&gt;"BASIC_OK","REVIEW",IF(RIGHT(D8163,LEN(LOWER(TRIM('Audit summary'!$B$16)))+1)="@"&amp;LOWER(TRIM('Audit summary'!$B$16)),"INTERNAL","EXTERNAL"))</f>
        <v>INTERNAL</v>
      </c>
      <c r="G8163" s="6">
        <f t="shared" si="3"/>
        <v>0</v>
      </c>
      <c r="H8163" s="6">
        <f t="shared" si="4"/>
        <v>1</v>
      </c>
      <c r="I8163" s="6" t="str">
        <f>IF(OR(A8163="",COUNTIF('Message audit'!$A$2:$A$201,A8163)=0,AND(B8163&lt;&gt;"To",B8163&lt;&gt;"CC",B8163&lt;&gt;"BCC"),E8163&lt;&gt;"BASIC_OK"),"REVIEW","OK")</f>
        <v>OK</v>
      </c>
    </row>
    <row r="8164">
      <c r="A8164" s="5" t="s">
        <v>316</v>
      </c>
      <c r="B8164" s="5" t="s">
        <v>65</v>
      </c>
      <c r="C8164" s="5" t="s">
        <v>3384</v>
      </c>
      <c r="D8164" s="6" t="str">
        <f t="shared" si="1"/>
        <v>person3163@demo.invalid</v>
      </c>
      <c r="E8164" s="6" t="str">
        <f t="shared" si="2"/>
        <v>BASIC_OK</v>
      </c>
      <c r="F8164" s="6" t="str">
        <f>IF(E8164&lt;&gt;"BASIC_OK","REVIEW",IF(RIGHT(D8164,LEN(LOWER(TRIM('Audit summary'!$B$16)))+1)="@"&amp;LOWER(TRIM('Audit summary'!$B$16)),"INTERNAL","EXTERNAL"))</f>
        <v>INTERNAL</v>
      </c>
      <c r="G8164" s="6">
        <f t="shared" si="3"/>
        <v>0</v>
      </c>
      <c r="H8164" s="6">
        <f t="shared" si="4"/>
        <v>1</v>
      </c>
      <c r="I8164" s="6" t="str">
        <f>IF(OR(A8164="",COUNTIF('Message audit'!$A$2:$A$201,A8164)=0,AND(B8164&lt;&gt;"To",B8164&lt;&gt;"CC",B8164&lt;&gt;"BCC"),E8164&lt;&gt;"BASIC_OK"),"REVIEW","OK")</f>
        <v>OK</v>
      </c>
    </row>
    <row r="8165">
      <c r="A8165" s="5" t="s">
        <v>316</v>
      </c>
      <c r="B8165" s="5" t="s">
        <v>21</v>
      </c>
      <c r="C8165" s="5" t="s">
        <v>3385</v>
      </c>
      <c r="D8165" s="6" t="str">
        <f t="shared" si="1"/>
        <v>person3164@demo.invalid</v>
      </c>
      <c r="E8165" s="6" t="str">
        <f t="shared" si="2"/>
        <v>BASIC_OK</v>
      </c>
      <c r="F8165" s="6" t="str">
        <f>IF(E8165&lt;&gt;"BASIC_OK","REVIEW",IF(RIGHT(D8165,LEN(LOWER(TRIM('Audit summary'!$B$16)))+1)="@"&amp;LOWER(TRIM('Audit summary'!$B$16)),"INTERNAL","EXTERNAL"))</f>
        <v>INTERNAL</v>
      </c>
      <c r="G8165" s="6">
        <f t="shared" si="3"/>
        <v>0</v>
      </c>
      <c r="H8165" s="6">
        <f t="shared" si="4"/>
        <v>1</v>
      </c>
      <c r="I8165" s="6" t="str">
        <f>IF(OR(A8165="",COUNTIF('Message audit'!$A$2:$A$201,A8165)=0,AND(B8165&lt;&gt;"To",B8165&lt;&gt;"CC",B8165&lt;&gt;"BCC"),E8165&lt;&gt;"BASIC_OK"),"REVIEW","OK")</f>
        <v>OK</v>
      </c>
    </row>
    <row r="8166">
      <c r="A8166" s="5" t="s">
        <v>316</v>
      </c>
      <c r="B8166" s="5" t="s">
        <v>50</v>
      </c>
      <c r="C8166" s="5" t="s">
        <v>3386</v>
      </c>
      <c r="D8166" s="6" t="str">
        <f t="shared" si="1"/>
        <v>person3165@example.org</v>
      </c>
      <c r="E8166" s="6" t="str">
        <f t="shared" si="2"/>
        <v>BASIC_OK</v>
      </c>
      <c r="F8166" s="6" t="str">
        <f>IF(E8166&lt;&gt;"BASIC_OK","REVIEW",IF(RIGHT(D8166,LEN(LOWER(TRIM('Audit summary'!$B$16)))+1)="@"&amp;LOWER(TRIM('Audit summary'!$B$16)),"INTERNAL","EXTERNAL"))</f>
        <v>EXTERNAL</v>
      </c>
      <c r="G8166" s="6">
        <f t="shared" si="3"/>
        <v>0</v>
      </c>
      <c r="H8166" s="6">
        <f t="shared" si="4"/>
        <v>1</v>
      </c>
      <c r="I8166" s="6" t="str">
        <f>IF(OR(A8166="",COUNTIF('Message audit'!$A$2:$A$201,A8166)=0,AND(B8166&lt;&gt;"To",B8166&lt;&gt;"CC",B8166&lt;&gt;"BCC"),E8166&lt;&gt;"BASIC_OK"),"REVIEW","OK")</f>
        <v>OK</v>
      </c>
    </row>
    <row r="8167">
      <c r="A8167" s="5" t="s">
        <v>316</v>
      </c>
      <c r="B8167" s="5" t="s">
        <v>65</v>
      </c>
      <c r="C8167" s="5" t="s">
        <v>3387</v>
      </c>
      <c r="D8167" s="6" t="str">
        <f t="shared" si="1"/>
        <v>person3166@demo.invalid</v>
      </c>
      <c r="E8167" s="6" t="str">
        <f t="shared" si="2"/>
        <v>BASIC_OK</v>
      </c>
      <c r="F8167" s="6" t="str">
        <f>IF(E8167&lt;&gt;"BASIC_OK","REVIEW",IF(RIGHT(D8167,LEN(LOWER(TRIM('Audit summary'!$B$16)))+1)="@"&amp;LOWER(TRIM('Audit summary'!$B$16)),"INTERNAL","EXTERNAL"))</f>
        <v>INTERNAL</v>
      </c>
      <c r="G8167" s="6">
        <f t="shared" si="3"/>
        <v>0</v>
      </c>
      <c r="H8167" s="6">
        <f t="shared" si="4"/>
        <v>1</v>
      </c>
      <c r="I8167" s="6" t="str">
        <f>IF(OR(A8167="",COUNTIF('Message audit'!$A$2:$A$201,A8167)=0,AND(B8167&lt;&gt;"To",B8167&lt;&gt;"CC",B8167&lt;&gt;"BCC"),E8167&lt;&gt;"BASIC_OK"),"REVIEW","OK")</f>
        <v>OK</v>
      </c>
    </row>
    <row r="8168">
      <c r="A8168" s="5" t="s">
        <v>316</v>
      </c>
      <c r="B8168" s="5" t="s">
        <v>21</v>
      </c>
      <c r="C8168" s="5" t="s">
        <v>3388</v>
      </c>
      <c r="D8168" s="6" t="str">
        <f t="shared" si="1"/>
        <v>person3167@demo.invalid</v>
      </c>
      <c r="E8168" s="6" t="str">
        <f t="shared" si="2"/>
        <v>BASIC_OK</v>
      </c>
      <c r="F8168" s="6" t="str">
        <f>IF(E8168&lt;&gt;"BASIC_OK","REVIEW",IF(RIGHT(D8168,LEN(LOWER(TRIM('Audit summary'!$B$16)))+1)="@"&amp;LOWER(TRIM('Audit summary'!$B$16)),"INTERNAL","EXTERNAL"))</f>
        <v>INTERNAL</v>
      </c>
      <c r="G8168" s="6">
        <f t="shared" si="3"/>
        <v>0</v>
      </c>
      <c r="H8168" s="6">
        <f t="shared" si="4"/>
        <v>1</v>
      </c>
      <c r="I8168" s="6" t="str">
        <f>IF(OR(A8168="",COUNTIF('Message audit'!$A$2:$A$201,A8168)=0,AND(B8168&lt;&gt;"To",B8168&lt;&gt;"CC",B8168&lt;&gt;"BCC"),E8168&lt;&gt;"BASIC_OK"),"REVIEW","OK")</f>
        <v>OK</v>
      </c>
    </row>
    <row r="8169">
      <c r="A8169" s="5" t="s">
        <v>316</v>
      </c>
      <c r="B8169" s="5" t="s">
        <v>50</v>
      </c>
      <c r="C8169" s="5" t="s">
        <v>3389</v>
      </c>
      <c r="D8169" s="6" t="str">
        <f t="shared" si="1"/>
        <v>person3168@demo.invalid</v>
      </c>
      <c r="E8169" s="6" t="str">
        <f t="shared" si="2"/>
        <v>BASIC_OK</v>
      </c>
      <c r="F8169" s="6" t="str">
        <f>IF(E8169&lt;&gt;"BASIC_OK","REVIEW",IF(RIGHT(D8169,LEN(LOWER(TRIM('Audit summary'!$B$16)))+1)="@"&amp;LOWER(TRIM('Audit summary'!$B$16)),"INTERNAL","EXTERNAL"))</f>
        <v>INTERNAL</v>
      </c>
      <c r="G8169" s="6">
        <f t="shared" si="3"/>
        <v>0</v>
      </c>
      <c r="H8169" s="6">
        <f t="shared" si="4"/>
        <v>1</v>
      </c>
      <c r="I8169" s="6" t="str">
        <f>IF(OR(A8169="",COUNTIF('Message audit'!$A$2:$A$201,A8169)=0,AND(B8169&lt;&gt;"To",B8169&lt;&gt;"CC",B8169&lt;&gt;"BCC"),E8169&lt;&gt;"BASIC_OK"),"REVIEW","OK")</f>
        <v>OK</v>
      </c>
    </row>
    <row r="8170">
      <c r="A8170" s="5" t="s">
        <v>316</v>
      </c>
      <c r="B8170" s="5" t="s">
        <v>65</v>
      </c>
      <c r="C8170" s="5" t="s">
        <v>3390</v>
      </c>
      <c r="D8170" s="6" t="str">
        <f t="shared" si="1"/>
        <v>person3169@demo.invalid</v>
      </c>
      <c r="E8170" s="6" t="str">
        <f t="shared" si="2"/>
        <v>BASIC_OK</v>
      </c>
      <c r="F8170" s="6" t="str">
        <f>IF(E8170&lt;&gt;"BASIC_OK","REVIEW",IF(RIGHT(D8170,LEN(LOWER(TRIM('Audit summary'!$B$16)))+1)="@"&amp;LOWER(TRIM('Audit summary'!$B$16)),"INTERNAL","EXTERNAL"))</f>
        <v>INTERNAL</v>
      </c>
      <c r="G8170" s="6">
        <f t="shared" si="3"/>
        <v>0</v>
      </c>
      <c r="H8170" s="6">
        <f t="shared" si="4"/>
        <v>1</v>
      </c>
      <c r="I8170" s="6" t="str">
        <f>IF(OR(A8170="",COUNTIF('Message audit'!$A$2:$A$201,A8170)=0,AND(B8170&lt;&gt;"To",B8170&lt;&gt;"CC",B8170&lt;&gt;"BCC"),E8170&lt;&gt;"BASIC_OK"),"REVIEW","OK")</f>
        <v>OK</v>
      </c>
    </row>
    <row r="8171">
      <c r="A8171" s="5" t="s">
        <v>316</v>
      </c>
      <c r="B8171" s="5" t="s">
        <v>21</v>
      </c>
      <c r="C8171" s="5" t="s">
        <v>3391</v>
      </c>
      <c r="D8171" s="6" t="str">
        <f t="shared" si="1"/>
        <v>person3170@example.org</v>
      </c>
      <c r="E8171" s="6" t="str">
        <f t="shared" si="2"/>
        <v>BASIC_OK</v>
      </c>
      <c r="F8171" s="6" t="str">
        <f>IF(E8171&lt;&gt;"BASIC_OK","REVIEW",IF(RIGHT(D8171,LEN(LOWER(TRIM('Audit summary'!$B$16)))+1)="@"&amp;LOWER(TRIM('Audit summary'!$B$16)),"INTERNAL","EXTERNAL"))</f>
        <v>EXTERNAL</v>
      </c>
      <c r="G8171" s="6">
        <f t="shared" si="3"/>
        <v>0</v>
      </c>
      <c r="H8171" s="6">
        <f t="shared" si="4"/>
        <v>1</v>
      </c>
      <c r="I8171" s="6" t="str">
        <f>IF(OR(A8171="",COUNTIF('Message audit'!$A$2:$A$201,A8171)=0,AND(B8171&lt;&gt;"To",B8171&lt;&gt;"CC",B8171&lt;&gt;"BCC"),E8171&lt;&gt;"BASIC_OK"),"REVIEW","OK")</f>
        <v>OK</v>
      </c>
    </row>
    <row r="8172">
      <c r="A8172" s="5" t="s">
        <v>316</v>
      </c>
      <c r="B8172" s="5" t="s">
        <v>50</v>
      </c>
      <c r="C8172" s="5" t="s">
        <v>3392</v>
      </c>
      <c r="D8172" s="6" t="str">
        <f t="shared" si="1"/>
        <v>person3171@demo.invalid</v>
      </c>
      <c r="E8172" s="6" t="str">
        <f t="shared" si="2"/>
        <v>BASIC_OK</v>
      </c>
      <c r="F8172" s="6" t="str">
        <f>IF(E8172&lt;&gt;"BASIC_OK","REVIEW",IF(RIGHT(D8172,LEN(LOWER(TRIM('Audit summary'!$B$16)))+1)="@"&amp;LOWER(TRIM('Audit summary'!$B$16)),"INTERNAL","EXTERNAL"))</f>
        <v>INTERNAL</v>
      </c>
      <c r="G8172" s="6">
        <f t="shared" si="3"/>
        <v>0</v>
      </c>
      <c r="H8172" s="6">
        <f t="shared" si="4"/>
        <v>1</v>
      </c>
      <c r="I8172" s="6" t="str">
        <f>IF(OR(A8172="",COUNTIF('Message audit'!$A$2:$A$201,A8172)=0,AND(B8172&lt;&gt;"To",B8172&lt;&gt;"CC",B8172&lt;&gt;"BCC"),E8172&lt;&gt;"BASIC_OK"),"REVIEW","OK")</f>
        <v>OK</v>
      </c>
    </row>
    <row r="8173">
      <c r="A8173" s="5" t="s">
        <v>316</v>
      </c>
      <c r="B8173" s="5" t="s">
        <v>65</v>
      </c>
      <c r="C8173" s="5" t="s">
        <v>3393</v>
      </c>
      <c r="D8173" s="6" t="str">
        <f t="shared" si="1"/>
        <v>person3172@demo.invalid</v>
      </c>
      <c r="E8173" s="6" t="str">
        <f t="shared" si="2"/>
        <v>BASIC_OK</v>
      </c>
      <c r="F8173" s="6" t="str">
        <f>IF(E8173&lt;&gt;"BASIC_OK","REVIEW",IF(RIGHT(D8173,LEN(LOWER(TRIM('Audit summary'!$B$16)))+1)="@"&amp;LOWER(TRIM('Audit summary'!$B$16)),"INTERNAL","EXTERNAL"))</f>
        <v>INTERNAL</v>
      </c>
      <c r="G8173" s="6">
        <f t="shared" si="3"/>
        <v>0</v>
      </c>
      <c r="H8173" s="6">
        <f t="shared" si="4"/>
        <v>1</v>
      </c>
      <c r="I8173" s="6" t="str">
        <f>IF(OR(A8173="",COUNTIF('Message audit'!$A$2:$A$201,A8173)=0,AND(B8173&lt;&gt;"To",B8173&lt;&gt;"CC",B8173&lt;&gt;"BCC"),E8173&lt;&gt;"BASIC_OK"),"REVIEW","OK")</f>
        <v>OK</v>
      </c>
    </row>
    <row r="8174">
      <c r="A8174" s="5" t="s">
        <v>316</v>
      </c>
      <c r="B8174" s="5" t="s">
        <v>21</v>
      </c>
      <c r="C8174" s="5" t="s">
        <v>3394</v>
      </c>
      <c r="D8174" s="6" t="str">
        <f t="shared" si="1"/>
        <v>person3173@demo.invalid</v>
      </c>
      <c r="E8174" s="6" t="str">
        <f t="shared" si="2"/>
        <v>BASIC_OK</v>
      </c>
      <c r="F8174" s="6" t="str">
        <f>IF(E8174&lt;&gt;"BASIC_OK","REVIEW",IF(RIGHT(D8174,LEN(LOWER(TRIM('Audit summary'!$B$16)))+1)="@"&amp;LOWER(TRIM('Audit summary'!$B$16)),"INTERNAL","EXTERNAL"))</f>
        <v>INTERNAL</v>
      </c>
      <c r="G8174" s="6">
        <f t="shared" si="3"/>
        <v>0</v>
      </c>
      <c r="H8174" s="6">
        <f t="shared" si="4"/>
        <v>1</v>
      </c>
      <c r="I8174" s="6" t="str">
        <f>IF(OR(A8174="",COUNTIF('Message audit'!$A$2:$A$201,A8174)=0,AND(B8174&lt;&gt;"To",B8174&lt;&gt;"CC",B8174&lt;&gt;"BCC"),E8174&lt;&gt;"BASIC_OK"),"REVIEW","OK")</f>
        <v>OK</v>
      </c>
    </row>
    <row r="8175">
      <c r="A8175" s="5" t="s">
        <v>316</v>
      </c>
      <c r="B8175" s="5" t="s">
        <v>50</v>
      </c>
      <c r="C8175" s="5" t="s">
        <v>3395</v>
      </c>
      <c r="D8175" s="6" t="str">
        <f t="shared" si="1"/>
        <v>person3174@demo.invalid</v>
      </c>
      <c r="E8175" s="6" t="str">
        <f t="shared" si="2"/>
        <v>BASIC_OK</v>
      </c>
      <c r="F8175" s="6" t="str">
        <f>IF(E8175&lt;&gt;"BASIC_OK","REVIEW",IF(RIGHT(D8175,LEN(LOWER(TRIM('Audit summary'!$B$16)))+1)="@"&amp;LOWER(TRIM('Audit summary'!$B$16)),"INTERNAL","EXTERNAL"))</f>
        <v>INTERNAL</v>
      </c>
      <c r="G8175" s="6">
        <f t="shared" si="3"/>
        <v>0</v>
      </c>
      <c r="H8175" s="6">
        <f t="shared" si="4"/>
        <v>1</v>
      </c>
      <c r="I8175" s="6" t="str">
        <f>IF(OR(A8175="",COUNTIF('Message audit'!$A$2:$A$201,A8175)=0,AND(B8175&lt;&gt;"To",B8175&lt;&gt;"CC",B8175&lt;&gt;"BCC"),E8175&lt;&gt;"BASIC_OK"),"REVIEW","OK")</f>
        <v>OK</v>
      </c>
    </row>
    <row r="8176">
      <c r="A8176" s="5" t="s">
        <v>316</v>
      </c>
      <c r="B8176" s="5" t="s">
        <v>65</v>
      </c>
      <c r="C8176" s="5" t="s">
        <v>3396</v>
      </c>
      <c r="D8176" s="6" t="str">
        <f t="shared" si="1"/>
        <v>person3175@example.org</v>
      </c>
      <c r="E8176" s="6" t="str">
        <f t="shared" si="2"/>
        <v>BASIC_OK</v>
      </c>
      <c r="F8176" s="6" t="str">
        <f>IF(E8176&lt;&gt;"BASIC_OK","REVIEW",IF(RIGHT(D8176,LEN(LOWER(TRIM('Audit summary'!$B$16)))+1)="@"&amp;LOWER(TRIM('Audit summary'!$B$16)),"INTERNAL","EXTERNAL"))</f>
        <v>EXTERNAL</v>
      </c>
      <c r="G8176" s="6">
        <f t="shared" si="3"/>
        <v>0</v>
      </c>
      <c r="H8176" s="6">
        <f t="shared" si="4"/>
        <v>1</v>
      </c>
      <c r="I8176" s="6" t="str">
        <f>IF(OR(A8176="",COUNTIF('Message audit'!$A$2:$A$201,A8176)=0,AND(B8176&lt;&gt;"To",B8176&lt;&gt;"CC",B8176&lt;&gt;"BCC"),E8176&lt;&gt;"BASIC_OK"),"REVIEW","OK")</f>
        <v>OK</v>
      </c>
    </row>
    <row r="8177">
      <c r="A8177" s="5" t="s">
        <v>316</v>
      </c>
      <c r="B8177" s="5" t="s">
        <v>21</v>
      </c>
      <c r="C8177" s="5" t="s">
        <v>3397</v>
      </c>
      <c r="D8177" s="6" t="str">
        <f t="shared" si="1"/>
        <v>person3176@demo.invalid</v>
      </c>
      <c r="E8177" s="6" t="str">
        <f t="shared" si="2"/>
        <v>BASIC_OK</v>
      </c>
      <c r="F8177" s="6" t="str">
        <f>IF(E8177&lt;&gt;"BASIC_OK","REVIEW",IF(RIGHT(D8177,LEN(LOWER(TRIM('Audit summary'!$B$16)))+1)="@"&amp;LOWER(TRIM('Audit summary'!$B$16)),"INTERNAL","EXTERNAL"))</f>
        <v>INTERNAL</v>
      </c>
      <c r="G8177" s="6">
        <f t="shared" si="3"/>
        <v>0</v>
      </c>
      <c r="H8177" s="6">
        <f t="shared" si="4"/>
        <v>1</v>
      </c>
      <c r="I8177" s="6" t="str">
        <f>IF(OR(A8177="",COUNTIF('Message audit'!$A$2:$A$201,A8177)=0,AND(B8177&lt;&gt;"To",B8177&lt;&gt;"CC",B8177&lt;&gt;"BCC"),E8177&lt;&gt;"BASIC_OK"),"REVIEW","OK")</f>
        <v>OK</v>
      </c>
    </row>
    <row r="8178">
      <c r="A8178" s="5" t="s">
        <v>316</v>
      </c>
      <c r="B8178" s="5" t="s">
        <v>50</v>
      </c>
      <c r="C8178" s="5" t="s">
        <v>3398</v>
      </c>
      <c r="D8178" s="6" t="str">
        <f t="shared" si="1"/>
        <v>person3177@demo.invalid</v>
      </c>
      <c r="E8178" s="6" t="str">
        <f t="shared" si="2"/>
        <v>BASIC_OK</v>
      </c>
      <c r="F8178" s="6" t="str">
        <f>IF(E8178&lt;&gt;"BASIC_OK","REVIEW",IF(RIGHT(D8178,LEN(LOWER(TRIM('Audit summary'!$B$16)))+1)="@"&amp;LOWER(TRIM('Audit summary'!$B$16)),"INTERNAL","EXTERNAL"))</f>
        <v>INTERNAL</v>
      </c>
      <c r="G8178" s="6">
        <f t="shared" si="3"/>
        <v>0</v>
      </c>
      <c r="H8178" s="6">
        <f t="shared" si="4"/>
        <v>1</v>
      </c>
      <c r="I8178" s="6" t="str">
        <f>IF(OR(A8178="",COUNTIF('Message audit'!$A$2:$A$201,A8178)=0,AND(B8178&lt;&gt;"To",B8178&lt;&gt;"CC",B8178&lt;&gt;"BCC"),E8178&lt;&gt;"BASIC_OK"),"REVIEW","OK")</f>
        <v>OK</v>
      </c>
    </row>
    <row r="8179">
      <c r="A8179" s="5" t="s">
        <v>316</v>
      </c>
      <c r="B8179" s="5" t="s">
        <v>65</v>
      </c>
      <c r="C8179" s="5" t="s">
        <v>3399</v>
      </c>
      <c r="D8179" s="6" t="str">
        <f t="shared" si="1"/>
        <v>person3178@demo.invalid</v>
      </c>
      <c r="E8179" s="6" t="str">
        <f t="shared" si="2"/>
        <v>BASIC_OK</v>
      </c>
      <c r="F8179" s="6" t="str">
        <f>IF(E8179&lt;&gt;"BASIC_OK","REVIEW",IF(RIGHT(D8179,LEN(LOWER(TRIM('Audit summary'!$B$16)))+1)="@"&amp;LOWER(TRIM('Audit summary'!$B$16)),"INTERNAL","EXTERNAL"))</f>
        <v>INTERNAL</v>
      </c>
      <c r="G8179" s="6">
        <f t="shared" si="3"/>
        <v>0</v>
      </c>
      <c r="H8179" s="6">
        <f t="shared" si="4"/>
        <v>1</v>
      </c>
      <c r="I8179" s="6" t="str">
        <f>IF(OR(A8179="",COUNTIF('Message audit'!$A$2:$A$201,A8179)=0,AND(B8179&lt;&gt;"To",B8179&lt;&gt;"CC",B8179&lt;&gt;"BCC"),E8179&lt;&gt;"BASIC_OK"),"REVIEW","OK")</f>
        <v>OK</v>
      </c>
    </row>
    <row r="8180">
      <c r="A8180" s="5" t="s">
        <v>316</v>
      </c>
      <c r="B8180" s="5" t="s">
        <v>21</v>
      </c>
      <c r="C8180" s="5" t="s">
        <v>3400</v>
      </c>
      <c r="D8180" s="6" t="str">
        <f t="shared" si="1"/>
        <v>person3179@demo.invalid</v>
      </c>
      <c r="E8180" s="6" t="str">
        <f t="shared" si="2"/>
        <v>BASIC_OK</v>
      </c>
      <c r="F8180" s="6" t="str">
        <f>IF(E8180&lt;&gt;"BASIC_OK","REVIEW",IF(RIGHT(D8180,LEN(LOWER(TRIM('Audit summary'!$B$16)))+1)="@"&amp;LOWER(TRIM('Audit summary'!$B$16)),"INTERNAL","EXTERNAL"))</f>
        <v>INTERNAL</v>
      </c>
      <c r="G8180" s="6">
        <f t="shared" si="3"/>
        <v>0</v>
      </c>
      <c r="H8180" s="6">
        <f t="shared" si="4"/>
        <v>1</v>
      </c>
      <c r="I8180" s="6" t="str">
        <f>IF(OR(A8180="",COUNTIF('Message audit'!$A$2:$A$201,A8180)=0,AND(B8180&lt;&gt;"To",B8180&lt;&gt;"CC",B8180&lt;&gt;"BCC"),E8180&lt;&gt;"BASIC_OK"),"REVIEW","OK")</f>
        <v>OK</v>
      </c>
    </row>
    <row r="8181">
      <c r="A8181" s="5" t="s">
        <v>316</v>
      </c>
      <c r="B8181" s="5" t="s">
        <v>50</v>
      </c>
      <c r="C8181" s="5" t="s">
        <v>3401</v>
      </c>
      <c r="D8181" s="6" t="str">
        <f t="shared" si="1"/>
        <v>person3180@example.org</v>
      </c>
      <c r="E8181" s="6" t="str">
        <f t="shared" si="2"/>
        <v>BASIC_OK</v>
      </c>
      <c r="F8181" s="6" t="str">
        <f>IF(E8181&lt;&gt;"BASIC_OK","REVIEW",IF(RIGHT(D8181,LEN(LOWER(TRIM('Audit summary'!$B$16)))+1)="@"&amp;LOWER(TRIM('Audit summary'!$B$16)),"INTERNAL","EXTERNAL"))</f>
        <v>EXTERNAL</v>
      </c>
      <c r="G8181" s="6">
        <f t="shared" si="3"/>
        <v>0</v>
      </c>
      <c r="H8181" s="6">
        <f t="shared" si="4"/>
        <v>1</v>
      </c>
      <c r="I8181" s="6" t="str">
        <f>IF(OR(A8181="",COUNTIF('Message audit'!$A$2:$A$201,A8181)=0,AND(B8181&lt;&gt;"To",B8181&lt;&gt;"CC",B8181&lt;&gt;"BCC"),E8181&lt;&gt;"BASIC_OK"),"REVIEW","OK")</f>
        <v>OK</v>
      </c>
    </row>
    <row r="8182">
      <c r="A8182" s="5" t="s">
        <v>316</v>
      </c>
      <c r="B8182" s="5" t="s">
        <v>65</v>
      </c>
      <c r="C8182" s="5" t="s">
        <v>3402</v>
      </c>
      <c r="D8182" s="6" t="str">
        <f t="shared" si="1"/>
        <v>person3181@demo.invalid</v>
      </c>
      <c r="E8182" s="6" t="str">
        <f t="shared" si="2"/>
        <v>BASIC_OK</v>
      </c>
      <c r="F8182" s="6" t="str">
        <f>IF(E8182&lt;&gt;"BASIC_OK","REVIEW",IF(RIGHT(D8182,LEN(LOWER(TRIM('Audit summary'!$B$16)))+1)="@"&amp;LOWER(TRIM('Audit summary'!$B$16)),"INTERNAL","EXTERNAL"))</f>
        <v>INTERNAL</v>
      </c>
      <c r="G8182" s="6">
        <f t="shared" si="3"/>
        <v>0</v>
      </c>
      <c r="H8182" s="6">
        <f t="shared" si="4"/>
        <v>1</v>
      </c>
      <c r="I8182" s="6" t="str">
        <f>IF(OR(A8182="",COUNTIF('Message audit'!$A$2:$A$201,A8182)=0,AND(B8182&lt;&gt;"To",B8182&lt;&gt;"CC",B8182&lt;&gt;"BCC"),E8182&lt;&gt;"BASIC_OK"),"REVIEW","OK")</f>
        <v>OK</v>
      </c>
    </row>
    <row r="8183">
      <c r="A8183" s="5" t="s">
        <v>316</v>
      </c>
      <c r="B8183" s="5" t="s">
        <v>21</v>
      </c>
      <c r="C8183" s="5" t="s">
        <v>3403</v>
      </c>
      <c r="D8183" s="6" t="str">
        <f t="shared" si="1"/>
        <v>person3182@demo.invalid</v>
      </c>
      <c r="E8183" s="6" t="str">
        <f t="shared" si="2"/>
        <v>BASIC_OK</v>
      </c>
      <c r="F8183" s="6" t="str">
        <f>IF(E8183&lt;&gt;"BASIC_OK","REVIEW",IF(RIGHT(D8183,LEN(LOWER(TRIM('Audit summary'!$B$16)))+1)="@"&amp;LOWER(TRIM('Audit summary'!$B$16)),"INTERNAL","EXTERNAL"))</f>
        <v>INTERNAL</v>
      </c>
      <c r="G8183" s="6">
        <f t="shared" si="3"/>
        <v>0</v>
      </c>
      <c r="H8183" s="6">
        <f t="shared" si="4"/>
        <v>1</v>
      </c>
      <c r="I8183" s="6" t="str">
        <f>IF(OR(A8183="",COUNTIF('Message audit'!$A$2:$A$201,A8183)=0,AND(B8183&lt;&gt;"To",B8183&lt;&gt;"CC",B8183&lt;&gt;"BCC"),E8183&lt;&gt;"BASIC_OK"),"REVIEW","OK")</f>
        <v>OK</v>
      </c>
    </row>
    <row r="8184">
      <c r="A8184" s="5" t="s">
        <v>316</v>
      </c>
      <c r="B8184" s="5" t="s">
        <v>50</v>
      </c>
      <c r="C8184" s="5" t="s">
        <v>3404</v>
      </c>
      <c r="D8184" s="6" t="str">
        <f t="shared" si="1"/>
        <v>person3183@demo.invalid</v>
      </c>
      <c r="E8184" s="6" t="str">
        <f t="shared" si="2"/>
        <v>BASIC_OK</v>
      </c>
      <c r="F8184" s="6" t="str">
        <f>IF(E8184&lt;&gt;"BASIC_OK","REVIEW",IF(RIGHT(D8184,LEN(LOWER(TRIM('Audit summary'!$B$16)))+1)="@"&amp;LOWER(TRIM('Audit summary'!$B$16)),"INTERNAL","EXTERNAL"))</f>
        <v>INTERNAL</v>
      </c>
      <c r="G8184" s="6">
        <f t="shared" si="3"/>
        <v>0</v>
      </c>
      <c r="H8184" s="6">
        <f t="shared" si="4"/>
        <v>1</v>
      </c>
      <c r="I8184" s="6" t="str">
        <f>IF(OR(A8184="",COUNTIF('Message audit'!$A$2:$A$201,A8184)=0,AND(B8184&lt;&gt;"To",B8184&lt;&gt;"CC",B8184&lt;&gt;"BCC"),E8184&lt;&gt;"BASIC_OK"),"REVIEW","OK")</f>
        <v>OK</v>
      </c>
    </row>
    <row r="8185">
      <c r="A8185" s="5" t="s">
        <v>316</v>
      </c>
      <c r="B8185" s="5" t="s">
        <v>65</v>
      </c>
      <c r="C8185" s="5" t="s">
        <v>3405</v>
      </c>
      <c r="D8185" s="6" t="str">
        <f t="shared" si="1"/>
        <v>person3184@demo.invalid</v>
      </c>
      <c r="E8185" s="6" t="str">
        <f t="shared" si="2"/>
        <v>BASIC_OK</v>
      </c>
      <c r="F8185" s="6" t="str">
        <f>IF(E8185&lt;&gt;"BASIC_OK","REVIEW",IF(RIGHT(D8185,LEN(LOWER(TRIM('Audit summary'!$B$16)))+1)="@"&amp;LOWER(TRIM('Audit summary'!$B$16)),"INTERNAL","EXTERNAL"))</f>
        <v>INTERNAL</v>
      </c>
      <c r="G8185" s="6">
        <f t="shared" si="3"/>
        <v>0</v>
      </c>
      <c r="H8185" s="6">
        <f t="shared" si="4"/>
        <v>1</v>
      </c>
      <c r="I8185" s="6" t="str">
        <f>IF(OR(A8185="",COUNTIF('Message audit'!$A$2:$A$201,A8185)=0,AND(B8185&lt;&gt;"To",B8185&lt;&gt;"CC",B8185&lt;&gt;"BCC"),E8185&lt;&gt;"BASIC_OK"),"REVIEW","OK")</f>
        <v>OK</v>
      </c>
    </row>
    <row r="8186">
      <c r="A8186" s="5" t="s">
        <v>316</v>
      </c>
      <c r="B8186" s="5" t="s">
        <v>21</v>
      </c>
      <c r="C8186" s="5" t="s">
        <v>3406</v>
      </c>
      <c r="D8186" s="6" t="str">
        <f t="shared" si="1"/>
        <v>person3185@example.org</v>
      </c>
      <c r="E8186" s="6" t="str">
        <f t="shared" si="2"/>
        <v>BASIC_OK</v>
      </c>
      <c r="F8186" s="6" t="str">
        <f>IF(E8186&lt;&gt;"BASIC_OK","REVIEW",IF(RIGHT(D8186,LEN(LOWER(TRIM('Audit summary'!$B$16)))+1)="@"&amp;LOWER(TRIM('Audit summary'!$B$16)),"INTERNAL","EXTERNAL"))</f>
        <v>EXTERNAL</v>
      </c>
      <c r="G8186" s="6">
        <f t="shared" si="3"/>
        <v>0</v>
      </c>
      <c r="H8186" s="6">
        <f t="shared" si="4"/>
        <v>1</v>
      </c>
      <c r="I8186" s="6" t="str">
        <f>IF(OR(A8186="",COUNTIF('Message audit'!$A$2:$A$201,A8186)=0,AND(B8186&lt;&gt;"To",B8186&lt;&gt;"CC",B8186&lt;&gt;"BCC"),E8186&lt;&gt;"BASIC_OK"),"REVIEW","OK")</f>
        <v>OK</v>
      </c>
    </row>
    <row r="8187">
      <c r="A8187" s="5" t="s">
        <v>316</v>
      </c>
      <c r="B8187" s="5" t="s">
        <v>50</v>
      </c>
      <c r="C8187" s="5" t="s">
        <v>3407</v>
      </c>
      <c r="D8187" s="6" t="str">
        <f t="shared" si="1"/>
        <v>person3186@demo.invalid</v>
      </c>
      <c r="E8187" s="6" t="str">
        <f t="shared" si="2"/>
        <v>BASIC_OK</v>
      </c>
      <c r="F8187" s="6" t="str">
        <f>IF(E8187&lt;&gt;"BASIC_OK","REVIEW",IF(RIGHT(D8187,LEN(LOWER(TRIM('Audit summary'!$B$16)))+1)="@"&amp;LOWER(TRIM('Audit summary'!$B$16)),"INTERNAL","EXTERNAL"))</f>
        <v>INTERNAL</v>
      </c>
      <c r="G8187" s="6">
        <f t="shared" si="3"/>
        <v>0</v>
      </c>
      <c r="H8187" s="6">
        <f t="shared" si="4"/>
        <v>1</v>
      </c>
      <c r="I8187" s="6" t="str">
        <f>IF(OR(A8187="",COUNTIF('Message audit'!$A$2:$A$201,A8187)=0,AND(B8187&lt;&gt;"To",B8187&lt;&gt;"CC",B8187&lt;&gt;"BCC"),E8187&lt;&gt;"BASIC_OK"),"REVIEW","OK")</f>
        <v>OK</v>
      </c>
    </row>
    <row r="8188">
      <c r="A8188" s="5" t="s">
        <v>316</v>
      </c>
      <c r="B8188" s="5" t="s">
        <v>65</v>
      </c>
      <c r="C8188" s="5" t="s">
        <v>3408</v>
      </c>
      <c r="D8188" s="6" t="str">
        <f t="shared" si="1"/>
        <v>person3187@demo.invalid</v>
      </c>
      <c r="E8188" s="6" t="str">
        <f t="shared" si="2"/>
        <v>BASIC_OK</v>
      </c>
      <c r="F8188" s="6" t="str">
        <f>IF(E8188&lt;&gt;"BASIC_OK","REVIEW",IF(RIGHT(D8188,LEN(LOWER(TRIM('Audit summary'!$B$16)))+1)="@"&amp;LOWER(TRIM('Audit summary'!$B$16)),"INTERNAL","EXTERNAL"))</f>
        <v>INTERNAL</v>
      </c>
      <c r="G8188" s="6">
        <f t="shared" si="3"/>
        <v>0</v>
      </c>
      <c r="H8188" s="6">
        <f t="shared" si="4"/>
        <v>1</v>
      </c>
      <c r="I8188" s="6" t="str">
        <f>IF(OR(A8188="",COUNTIF('Message audit'!$A$2:$A$201,A8188)=0,AND(B8188&lt;&gt;"To",B8188&lt;&gt;"CC",B8188&lt;&gt;"BCC"),E8188&lt;&gt;"BASIC_OK"),"REVIEW","OK")</f>
        <v>OK</v>
      </c>
    </row>
    <row r="8189">
      <c r="A8189" s="5" t="s">
        <v>316</v>
      </c>
      <c r="B8189" s="5" t="s">
        <v>21</v>
      </c>
      <c r="C8189" s="5" t="s">
        <v>3409</v>
      </c>
      <c r="D8189" s="6" t="str">
        <f t="shared" si="1"/>
        <v>person3188@demo.invalid</v>
      </c>
      <c r="E8189" s="6" t="str">
        <f t="shared" si="2"/>
        <v>BASIC_OK</v>
      </c>
      <c r="F8189" s="6" t="str">
        <f>IF(E8189&lt;&gt;"BASIC_OK","REVIEW",IF(RIGHT(D8189,LEN(LOWER(TRIM('Audit summary'!$B$16)))+1)="@"&amp;LOWER(TRIM('Audit summary'!$B$16)),"INTERNAL","EXTERNAL"))</f>
        <v>INTERNAL</v>
      </c>
      <c r="G8189" s="6">
        <f t="shared" si="3"/>
        <v>0</v>
      </c>
      <c r="H8189" s="6">
        <f t="shared" si="4"/>
        <v>1</v>
      </c>
      <c r="I8189" s="6" t="str">
        <f>IF(OR(A8189="",COUNTIF('Message audit'!$A$2:$A$201,A8189)=0,AND(B8189&lt;&gt;"To",B8189&lt;&gt;"CC",B8189&lt;&gt;"BCC"),E8189&lt;&gt;"BASIC_OK"),"REVIEW","OK")</f>
        <v>OK</v>
      </c>
    </row>
    <row r="8190">
      <c r="A8190" s="5" t="s">
        <v>316</v>
      </c>
      <c r="B8190" s="5" t="s">
        <v>50</v>
      </c>
      <c r="C8190" s="5" t="s">
        <v>3410</v>
      </c>
      <c r="D8190" s="6" t="str">
        <f t="shared" si="1"/>
        <v>person3189@demo.invalid</v>
      </c>
      <c r="E8190" s="6" t="str">
        <f t="shared" si="2"/>
        <v>BASIC_OK</v>
      </c>
      <c r="F8190" s="6" t="str">
        <f>IF(E8190&lt;&gt;"BASIC_OK","REVIEW",IF(RIGHT(D8190,LEN(LOWER(TRIM('Audit summary'!$B$16)))+1)="@"&amp;LOWER(TRIM('Audit summary'!$B$16)),"INTERNAL","EXTERNAL"))</f>
        <v>INTERNAL</v>
      </c>
      <c r="G8190" s="6">
        <f t="shared" si="3"/>
        <v>0</v>
      </c>
      <c r="H8190" s="6">
        <f t="shared" si="4"/>
        <v>1</v>
      </c>
      <c r="I8190" s="6" t="str">
        <f>IF(OR(A8190="",COUNTIF('Message audit'!$A$2:$A$201,A8190)=0,AND(B8190&lt;&gt;"To",B8190&lt;&gt;"CC",B8190&lt;&gt;"BCC"),E8190&lt;&gt;"BASIC_OK"),"REVIEW","OK")</f>
        <v>OK</v>
      </c>
    </row>
    <row r="8191">
      <c r="A8191" s="5" t="s">
        <v>316</v>
      </c>
      <c r="B8191" s="5" t="s">
        <v>65</v>
      </c>
      <c r="C8191" s="5" t="s">
        <v>3411</v>
      </c>
      <c r="D8191" s="6" t="str">
        <f t="shared" si="1"/>
        <v>person3190@example.org</v>
      </c>
      <c r="E8191" s="6" t="str">
        <f t="shared" si="2"/>
        <v>BASIC_OK</v>
      </c>
      <c r="F8191" s="6" t="str">
        <f>IF(E8191&lt;&gt;"BASIC_OK","REVIEW",IF(RIGHT(D8191,LEN(LOWER(TRIM('Audit summary'!$B$16)))+1)="@"&amp;LOWER(TRIM('Audit summary'!$B$16)),"INTERNAL","EXTERNAL"))</f>
        <v>EXTERNAL</v>
      </c>
      <c r="G8191" s="6">
        <f t="shared" si="3"/>
        <v>0</v>
      </c>
      <c r="H8191" s="6">
        <f t="shared" si="4"/>
        <v>1</v>
      </c>
      <c r="I8191" s="6" t="str">
        <f>IF(OR(A8191="",COUNTIF('Message audit'!$A$2:$A$201,A8191)=0,AND(B8191&lt;&gt;"To",B8191&lt;&gt;"CC",B8191&lt;&gt;"BCC"),E8191&lt;&gt;"BASIC_OK"),"REVIEW","OK")</f>
        <v>OK</v>
      </c>
    </row>
    <row r="8192">
      <c r="A8192" s="5" t="s">
        <v>316</v>
      </c>
      <c r="B8192" s="5" t="s">
        <v>21</v>
      </c>
      <c r="C8192" s="5" t="s">
        <v>3412</v>
      </c>
      <c r="D8192" s="6" t="str">
        <f t="shared" si="1"/>
        <v>person3191@demo.invalid</v>
      </c>
      <c r="E8192" s="6" t="str">
        <f t="shared" si="2"/>
        <v>BASIC_OK</v>
      </c>
      <c r="F8192" s="6" t="str">
        <f>IF(E8192&lt;&gt;"BASIC_OK","REVIEW",IF(RIGHT(D8192,LEN(LOWER(TRIM('Audit summary'!$B$16)))+1)="@"&amp;LOWER(TRIM('Audit summary'!$B$16)),"INTERNAL","EXTERNAL"))</f>
        <v>INTERNAL</v>
      </c>
      <c r="G8192" s="6">
        <f t="shared" si="3"/>
        <v>0</v>
      </c>
      <c r="H8192" s="6">
        <f t="shared" si="4"/>
        <v>1</v>
      </c>
      <c r="I8192" s="6" t="str">
        <f>IF(OR(A8192="",COUNTIF('Message audit'!$A$2:$A$201,A8192)=0,AND(B8192&lt;&gt;"To",B8192&lt;&gt;"CC",B8192&lt;&gt;"BCC"),E8192&lt;&gt;"BASIC_OK"),"REVIEW","OK")</f>
        <v>OK</v>
      </c>
    </row>
    <row r="8193">
      <c r="A8193" s="5" t="s">
        <v>316</v>
      </c>
      <c r="B8193" s="5" t="s">
        <v>50</v>
      </c>
      <c r="C8193" s="5" t="s">
        <v>3413</v>
      </c>
      <c r="D8193" s="6" t="str">
        <f t="shared" si="1"/>
        <v>person3192@demo.invalid</v>
      </c>
      <c r="E8193" s="6" t="str">
        <f t="shared" si="2"/>
        <v>BASIC_OK</v>
      </c>
      <c r="F8193" s="6" t="str">
        <f>IF(E8193&lt;&gt;"BASIC_OK","REVIEW",IF(RIGHT(D8193,LEN(LOWER(TRIM('Audit summary'!$B$16)))+1)="@"&amp;LOWER(TRIM('Audit summary'!$B$16)),"INTERNAL","EXTERNAL"))</f>
        <v>INTERNAL</v>
      </c>
      <c r="G8193" s="6">
        <f t="shared" si="3"/>
        <v>0</v>
      </c>
      <c r="H8193" s="6">
        <f t="shared" si="4"/>
        <v>1</v>
      </c>
      <c r="I8193" s="6" t="str">
        <f>IF(OR(A8193="",COUNTIF('Message audit'!$A$2:$A$201,A8193)=0,AND(B8193&lt;&gt;"To",B8193&lt;&gt;"CC",B8193&lt;&gt;"BCC"),E8193&lt;&gt;"BASIC_OK"),"REVIEW","OK")</f>
        <v>OK</v>
      </c>
    </row>
    <row r="8194">
      <c r="A8194" s="5" t="s">
        <v>316</v>
      </c>
      <c r="B8194" s="5" t="s">
        <v>65</v>
      </c>
      <c r="C8194" s="5" t="s">
        <v>3414</v>
      </c>
      <c r="D8194" s="6" t="str">
        <f t="shared" si="1"/>
        <v>person3193@demo.invalid</v>
      </c>
      <c r="E8194" s="6" t="str">
        <f t="shared" si="2"/>
        <v>BASIC_OK</v>
      </c>
      <c r="F8194" s="6" t="str">
        <f>IF(E8194&lt;&gt;"BASIC_OK","REVIEW",IF(RIGHT(D8194,LEN(LOWER(TRIM('Audit summary'!$B$16)))+1)="@"&amp;LOWER(TRIM('Audit summary'!$B$16)),"INTERNAL","EXTERNAL"))</f>
        <v>INTERNAL</v>
      </c>
      <c r="G8194" s="6">
        <f t="shared" si="3"/>
        <v>0</v>
      </c>
      <c r="H8194" s="6">
        <f t="shared" si="4"/>
        <v>1</v>
      </c>
      <c r="I8194" s="6" t="str">
        <f>IF(OR(A8194="",COUNTIF('Message audit'!$A$2:$A$201,A8194)=0,AND(B8194&lt;&gt;"To",B8194&lt;&gt;"CC",B8194&lt;&gt;"BCC"),E8194&lt;&gt;"BASIC_OK"),"REVIEW","OK")</f>
        <v>OK</v>
      </c>
    </row>
    <row r="8195">
      <c r="A8195" s="5" t="s">
        <v>316</v>
      </c>
      <c r="B8195" s="5" t="s">
        <v>21</v>
      </c>
      <c r="C8195" s="5" t="s">
        <v>3415</v>
      </c>
      <c r="D8195" s="6" t="str">
        <f t="shared" si="1"/>
        <v>person3194@demo.invalid</v>
      </c>
      <c r="E8195" s="6" t="str">
        <f t="shared" si="2"/>
        <v>BASIC_OK</v>
      </c>
      <c r="F8195" s="6" t="str">
        <f>IF(E8195&lt;&gt;"BASIC_OK","REVIEW",IF(RIGHT(D8195,LEN(LOWER(TRIM('Audit summary'!$B$16)))+1)="@"&amp;LOWER(TRIM('Audit summary'!$B$16)),"INTERNAL","EXTERNAL"))</f>
        <v>INTERNAL</v>
      </c>
      <c r="G8195" s="6">
        <f t="shared" si="3"/>
        <v>0</v>
      </c>
      <c r="H8195" s="6">
        <f t="shared" si="4"/>
        <v>1</v>
      </c>
      <c r="I8195" s="6" t="str">
        <f>IF(OR(A8195="",COUNTIF('Message audit'!$A$2:$A$201,A8195)=0,AND(B8195&lt;&gt;"To",B8195&lt;&gt;"CC",B8195&lt;&gt;"BCC"),E8195&lt;&gt;"BASIC_OK"),"REVIEW","OK")</f>
        <v>OK</v>
      </c>
    </row>
    <row r="8196">
      <c r="A8196" s="5" t="s">
        <v>316</v>
      </c>
      <c r="B8196" s="5" t="s">
        <v>50</v>
      </c>
      <c r="C8196" s="5" t="s">
        <v>3416</v>
      </c>
      <c r="D8196" s="6" t="str">
        <f t="shared" si="1"/>
        <v>person3195@example.org</v>
      </c>
      <c r="E8196" s="6" t="str">
        <f t="shared" si="2"/>
        <v>BASIC_OK</v>
      </c>
      <c r="F8196" s="6" t="str">
        <f>IF(E8196&lt;&gt;"BASIC_OK","REVIEW",IF(RIGHT(D8196,LEN(LOWER(TRIM('Audit summary'!$B$16)))+1)="@"&amp;LOWER(TRIM('Audit summary'!$B$16)),"INTERNAL","EXTERNAL"))</f>
        <v>EXTERNAL</v>
      </c>
      <c r="G8196" s="6">
        <f t="shared" si="3"/>
        <v>0</v>
      </c>
      <c r="H8196" s="6">
        <f t="shared" si="4"/>
        <v>1</v>
      </c>
      <c r="I8196" s="6" t="str">
        <f>IF(OR(A8196="",COUNTIF('Message audit'!$A$2:$A$201,A8196)=0,AND(B8196&lt;&gt;"To",B8196&lt;&gt;"CC",B8196&lt;&gt;"BCC"),E8196&lt;&gt;"BASIC_OK"),"REVIEW","OK")</f>
        <v>OK</v>
      </c>
    </row>
    <row r="8197">
      <c r="A8197" s="5" t="s">
        <v>316</v>
      </c>
      <c r="B8197" s="5" t="s">
        <v>65</v>
      </c>
      <c r="C8197" s="5" t="s">
        <v>3417</v>
      </c>
      <c r="D8197" s="6" t="str">
        <f t="shared" si="1"/>
        <v>person3196@demo.invalid</v>
      </c>
      <c r="E8197" s="6" t="str">
        <f t="shared" si="2"/>
        <v>BASIC_OK</v>
      </c>
      <c r="F8197" s="6" t="str">
        <f>IF(E8197&lt;&gt;"BASIC_OK","REVIEW",IF(RIGHT(D8197,LEN(LOWER(TRIM('Audit summary'!$B$16)))+1)="@"&amp;LOWER(TRIM('Audit summary'!$B$16)),"INTERNAL","EXTERNAL"))</f>
        <v>INTERNAL</v>
      </c>
      <c r="G8197" s="6">
        <f t="shared" si="3"/>
        <v>0</v>
      </c>
      <c r="H8197" s="6">
        <f t="shared" si="4"/>
        <v>1</v>
      </c>
      <c r="I8197" s="6" t="str">
        <f>IF(OR(A8197="",COUNTIF('Message audit'!$A$2:$A$201,A8197)=0,AND(B8197&lt;&gt;"To",B8197&lt;&gt;"CC",B8197&lt;&gt;"BCC"),E8197&lt;&gt;"BASIC_OK"),"REVIEW","OK")</f>
        <v>OK</v>
      </c>
    </row>
    <row r="8198">
      <c r="A8198" s="5" t="s">
        <v>316</v>
      </c>
      <c r="B8198" s="5" t="s">
        <v>21</v>
      </c>
      <c r="C8198" s="5" t="s">
        <v>3418</v>
      </c>
      <c r="D8198" s="6" t="str">
        <f t="shared" si="1"/>
        <v>person3197@demo.invalid</v>
      </c>
      <c r="E8198" s="6" t="str">
        <f t="shared" si="2"/>
        <v>BASIC_OK</v>
      </c>
      <c r="F8198" s="6" t="str">
        <f>IF(E8198&lt;&gt;"BASIC_OK","REVIEW",IF(RIGHT(D8198,LEN(LOWER(TRIM('Audit summary'!$B$16)))+1)="@"&amp;LOWER(TRIM('Audit summary'!$B$16)),"INTERNAL","EXTERNAL"))</f>
        <v>INTERNAL</v>
      </c>
      <c r="G8198" s="6">
        <f t="shared" si="3"/>
        <v>0</v>
      </c>
      <c r="H8198" s="6">
        <f t="shared" si="4"/>
        <v>1</v>
      </c>
      <c r="I8198" s="6" t="str">
        <f>IF(OR(A8198="",COUNTIF('Message audit'!$A$2:$A$201,A8198)=0,AND(B8198&lt;&gt;"To",B8198&lt;&gt;"CC",B8198&lt;&gt;"BCC"),E8198&lt;&gt;"BASIC_OK"),"REVIEW","OK")</f>
        <v>OK</v>
      </c>
    </row>
    <row r="8199">
      <c r="A8199" s="5" t="s">
        <v>316</v>
      </c>
      <c r="B8199" s="5" t="s">
        <v>50</v>
      </c>
      <c r="C8199" s="5" t="s">
        <v>3419</v>
      </c>
      <c r="D8199" s="6" t="str">
        <f t="shared" si="1"/>
        <v>person3198@demo.invalid</v>
      </c>
      <c r="E8199" s="6" t="str">
        <f t="shared" si="2"/>
        <v>BASIC_OK</v>
      </c>
      <c r="F8199" s="6" t="str">
        <f>IF(E8199&lt;&gt;"BASIC_OK","REVIEW",IF(RIGHT(D8199,LEN(LOWER(TRIM('Audit summary'!$B$16)))+1)="@"&amp;LOWER(TRIM('Audit summary'!$B$16)),"INTERNAL","EXTERNAL"))</f>
        <v>INTERNAL</v>
      </c>
      <c r="G8199" s="6">
        <f t="shared" si="3"/>
        <v>0</v>
      </c>
      <c r="H8199" s="6">
        <f t="shared" si="4"/>
        <v>1</v>
      </c>
      <c r="I8199" s="6" t="str">
        <f>IF(OR(A8199="",COUNTIF('Message audit'!$A$2:$A$201,A8199)=0,AND(B8199&lt;&gt;"To",B8199&lt;&gt;"CC",B8199&lt;&gt;"BCC"),E8199&lt;&gt;"BASIC_OK"),"REVIEW","OK")</f>
        <v>OK</v>
      </c>
    </row>
    <row r="8200">
      <c r="A8200" s="5" t="s">
        <v>316</v>
      </c>
      <c r="B8200" s="5" t="s">
        <v>65</v>
      </c>
      <c r="C8200" s="5" t="s">
        <v>3420</v>
      </c>
      <c r="D8200" s="6" t="str">
        <f t="shared" si="1"/>
        <v>person3199@demo.invalid</v>
      </c>
      <c r="E8200" s="6" t="str">
        <f t="shared" si="2"/>
        <v>BASIC_OK</v>
      </c>
      <c r="F8200" s="6" t="str">
        <f>IF(E8200&lt;&gt;"BASIC_OK","REVIEW",IF(RIGHT(D8200,LEN(LOWER(TRIM('Audit summary'!$B$16)))+1)="@"&amp;LOWER(TRIM('Audit summary'!$B$16)),"INTERNAL","EXTERNAL"))</f>
        <v>INTERNAL</v>
      </c>
      <c r="G8200" s="6">
        <f t="shared" si="3"/>
        <v>0</v>
      </c>
      <c r="H8200" s="6">
        <f t="shared" si="4"/>
        <v>1</v>
      </c>
      <c r="I8200" s="6" t="str">
        <f>IF(OR(A8200="",COUNTIF('Message audit'!$A$2:$A$201,A8200)=0,AND(B8200&lt;&gt;"To",B8200&lt;&gt;"CC",B8200&lt;&gt;"BCC"),E8200&lt;&gt;"BASIC_OK"),"REVIEW","OK")</f>
        <v>OK</v>
      </c>
    </row>
    <row r="8201">
      <c r="A8201" s="5" t="s">
        <v>316</v>
      </c>
      <c r="B8201" s="5" t="s">
        <v>21</v>
      </c>
      <c r="D8201" s="6" t="str">
        <f t="shared" si="1"/>
        <v/>
      </c>
      <c r="E8201" s="6" t="str">
        <f t="shared" si="2"/>
        <v>MISSING</v>
      </c>
      <c r="F8201" s="6" t="str">
        <f>IF(E8201&lt;&gt;"BASIC_OK","REVIEW",IF(RIGHT(D8201,LEN(LOWER(TRIM('Audit summary'!$B$16)))+1)="@"&amp;LOWER(TRIM('Audit summary'!$B$16)),"INTERNAL","EXTERNAL"))</f>
        <v>REVIEW</v>
      </c>
      <c r="G8201" s="6">
        <f t="shared" si="3"/>
        <v>0</v>
      </c>
      <c r="H8201" s="6">
        <f t="shared" si="4"/>
        <v>0</v>
      </c>
      <c r="I8201" s="6" t="str">
        <f>IF(OR(A8201="",COUNTIF('Message audit'!$A$2:$A$201,A8201)=0,AND(B8201&lt;&gt;"To",B8201&lt;&gt;"CC",B8201&lt;&gt;"BCC"),E8201&lt;&gt;"BASIC_OK"),"REVIEW","OK")</f>
        <v>REVIEW</v>
      </c>
    </row>
    <row r="8202">
      <c r="A8202" s="5" t="s">
        <v>316</v>
      </c>
      <c r="B8202" s="5" t="s">
        <v>50</v>
      </c>
      <c r="C8202" s="5" t="s">
        <v>3421</v>
      </c>
      <c r="D8202" s="6" t="str">
        <f t="shared" si="1"/>
        <v>broken-3201</v>
      </c>
      <c r="E8202" s="6" t="str">
        <f t="shared" si="2"/>
        <v>REVIEW</v>
      </c>
      <c r="F8202" s="6" t="str">
        <f>IF(E8202&lt;&gt;"BASIC_OK","REVIEW",IF(RIGHT(D8202,LEN(LOWER(TRIM('Audit summary'!$B$16)))+1)="@"&amp;LOWER(TRIM('Audit summary'!$B$16)),"INTERNAL","EXTERNAL"))</f>
        <v>REVIEW</v>
      </c>
      <c r="G8202" s="6">
        <f t="shared" si="3"/>
        <v>0</v>
      </c>
      <c r="H8202" s="6">
        <f t="shared" si="4"/>
        <v>0</v>
      </c>
      <c r="I8202" s="6" t="str">
        <f>IF(OR(A8202="",COUNTIF('Message audit'!$A$2:$A$201,A8202)=0,AND(B8202&lt;&gt;"To",B8202&lt;&gt;"CC",B8202&lt;&gt;"BCC"),E8202&lt;&gt;"BASIC_OK"),"REVIEW","OK")</f>
        <v>REVIEW</v>
      </c>
    </row>
    <row r="8203">
      <c r="A8203" s="5" t="s">
        <v>317</v>
      </c>
      <c r="B8203" s="5" t="s">
        <v>65</v>
      </c>
      <c r="C8203" s="5" t="s">
        <v>3422</v>
      </c>
      <c r="D8203" s="6" t="str">
        <f t="shared" si="1"/>
        <v>person3202@demo.invalid</v>
      </c>
      <c r="E8203" s="6" t="str">
        <f t="shared" si="2"/>
        <v>BASIC_OK</v>
      </c>
      <c r="F8203" s="6" t="str">
        <f>IF(E8203&lt;&gt;"BASIC_OK","REVIEW",IF(RIGHT(D8203,LEN(LOWER(TRIM('Audit summary'!$B$16)))+1)="@"&amp;LOWER(TRIM('Audit summary'!$B$16)),"INTERNAL","EXTERNAL"))</f>
        <v>INTERNAL</v>
      </c>
      <c r="G8203" s="6">
        <f t="shared" si="3"/>
        <v>0</v>
      </c>
      <c r="H8203" s="6">
        <f t="shared" si="4"/>
        <v>1</v>
      </c>
      <c r="I8203" s="6" t="str">
        <f>IF(OR(A8203="",COUNTIF('Message audit'!$A$2:$A$201,A8203)=0,AND(B8203&lt;&gt;"To",B8203&lt;&gt;"CC",B8203&lt;&gt;"BCC"),E8203&lt;&gt;"BASIC_OK"),"REVIEW","OK")</f>
        <v>OK</v>
      </c>
    </row>
    <row r="8204">
      <c r="A8204" s="5" t="s">
        <v>317</v>
      </c>
      <c r="B8204" s="5" t="s">
        <v>21</v>
      </c>
      <c r="C8204" s="5" t="s">
        <v>3423</v>
      </c>
      <c r="D8204" s="6" t="str">
        <f t="shared" si="1"/>
        <v>person3203@demo.invalid</v>
      </c>
      <c r="E8204" s="6" t="str">
        <f t="shared" si="2"/>
        <v>BASIC_OK</v>
      </c>
      <c r="F8204" s="6" t="str">
        <f>IF(E8204&lt;&gt;"BASIC_OK","REVIEW",IF(RIGHT(D8204,LEN(LOWER(TRIM('Audit summary'!$B$16)))+1)="@"&amp;LOWER(TRIM('Audit summary'!$B$16)),"INTERNAL","EXTERNAL"))</f>
        <v>INTERNAL</v>
      </c>
      <c r="G8204" s="6">
        <f t="shared" si="3"/>
        <v>0</v>
      </c>
      <c r="H8204" s="6">
        <f t="shared" si="4"/>
        <v>1</v>
      </c>
      <c r="I8204" s="6" t="str">
        <f>IF(OR(A8204="",COUNTIF('Message audit'!$A$2:$A$201,A8204)=0,AND(B8204&lt;&gt;"To",B8204&lt;&gt;"CC",B8204&lt;&gt;"BCC"),E8204&lt;&gt;"BASIC_OK"),"REVIEW","OK")</f>
        <v>OK</v>
      </c>
    </row>
    <row r="8205">
      <c r="A8205" s="5" t="s">
        <v>317</v>
      </c>
      <c r="B8205" s="5" t="s">
        <v>50</v>
      </c>
      <c r="C8205" s="5" t="s">
        <v>3424</v>
      </c>
      <c r="D8205" s="6" t="str">
        <f t="shared" si="1"/>
        <v>person3204@demo.invalid</v>
      </c>
      <c r="E8205" s="6" t="str">
        <f t="shared" si="2"/>
        <v>BASIC_OK</v>
      </c>
      <c r="F8205" s="6" t="str">
        <f>IF(E8205&lt;&gt;"BASIC_OK","REVIEW",IF(RIGHT(D8205,LEN(LOWER(TRIM('Audit summary'!$B$16)))+1)="@"&amp;LOWER(TRIM('Audit summary'!$B$16)),"INTERNAL","EXTERNAL"))</f>
        <v>INTERNAL</v>
      </c>
      <c r="G8205" s="6">
        <f t="shared" si="3"/>
        <v>0</v>
      </c>
      <c r="H8205" s="6">
        <f t="shared" si="4"/>
        <v>1</v>
      </c>
      <c r="I8205" s="6" t="str">
        <f>IF(OR(A8205="",COUNTIF('Message audit'!$A$2:$A$201,A8205)=0,AND(B8205&lt;&gt;"To",B8205&lt;&gt;"CC",B8205&lt;&gt;"BCC"),E8205&lt;&gt;"BASIC_OK"),"REVIEW","OK")</f>
        <v>OK</v>
      </c>
    </row>
    <row r="8206">
      <c r="A8206" s="5" t="s">
        <v>317</v>
      </c>
      <c r="B8206" s="5" t="s">
        <v>65</v>
      </c>
      <c r="C8206" s="5" t="s">
        <v>3425</v>
      </c>
      <c r="D8206" s="6" t="str">
        <f t="shared" si="1"/>
        <v>person3205@example.org</v>
      </c>
      <c r="E8206" s="6" t="str">
        <f t="shared" si="2"/>
        <v>BASIC_OK</v>
      </c>
      <c r="F8206" s="6" t="str">
        <f>IF(E8206&lt;&gt;"BASIC_OK","REVIEW",IF(RIGHT(D8206,LEN(LOWER(TRIM('Audit summary'!$B$16)))+1)="@"&amp;LOWER(TRIM('Audit summary'!$B$16)),"INTERNAL","EXTERNAL"))</f>
        <v>EXTERNAL</v>
      </c>
      <c r="G8206" s="6">
        <f t="shared" si="3"/>
        <v>0</v>
      </c>
      <c r="H8206" s="6">
        <f t="shared" si="4"/>
        <v>1</v>
      </c>
      <c r="I8206" s="6" t="str">
        <f>IF(OR(A8206="",COUNTIF('Message audit'!$A$2:$A$201,A8206)=0,AND(B8206&lt;&gt;"To",B8206&lt;&gt;"CC",B8206&lt;&gt;"BCC"),E8206&lt;&gt;"BASIC_OK"),"REVIEW","OK")</f>
        <v>OK</v>
      </c>
    </row>
    <row r="8207">
      <c r="A8207" s="5" t="s">
        <v>317</v>
      </c>
      <c r="B8207" s="5" t="s">
        <v>21</v>
      </c>
      <c r="C8207" s="5" t="s">
        <v>3426</v>
      </c>
      <c r="D8207" s="6" t="str">
        <f t="shared" si="1"/>
        <v>person3206@demo.invalid</v>
      </c>
      <c r="E8207" s="6" t="str">
        <f t="shared" si="2"/>
        <v>BASIC_OK</v>
      </c>
      <c r="F8207" s="6" t="str">
        <f>IF(E8207&lt;&gt;"BASIC_OK","REVIEW",IF(RIGHT(D8207,LEN(LOWER(TRIM('Audit summary'!$B$16)))+1)="@"&amp;LOWER(TRIM('Audit summary'!$B$16)),"INTERNAL","EXTERNAL"))</f>
        <v>INTERNAL</v>
      </c>
      <c r="G8207" s="6">
        <f t="shared" si="3"/>
        <v>0</v>
      </c>
      <c r="H8207" s="6">
        <f t="shared" si="4"/>
        <v>1</v>
      </c>
      <c r="I8207" s="6" t="str">
        <f>IF(OR(A8207="",COUNTIF('Message audit'!$A$2:$A$201,A8207)=0,AND(B8207&lt;&gt;"To",B8207&lt;&gt;"CC",B8207&lt;&gt;"BCC"),E8207&lt;&gt;"BASIC_OK"),"REVIEW","OK")</f>
        <v>OK</v>
      </c>
    </row>
    <row r="8208">
      <c r="A8208" s="5" t="s">
        <v>317</v>
      </c>
      <c r="B8208" s="5" t="s">
        <v>50</v>
      </c>
      <c r="C8208" s="5" t="s">
        <v>3427</v>
      </c>
      <c r="D8208" s="6" t="str">
        <f t="shared" si="1"/>
        <v>person3207@demo.invalid</v>
      </c>
      <c r="E8208" s="6" t="str">
        <f t="shared" si="2"/>
        <v>BASIC_OK</v>
      </c>
      <c r="F8208" s="6" t="str">
        <f>IF(E8208&lt;&gt;"BASIC_OK","REVIEW",IF(RIGHT(D8208,LEN(LOWER(TRIM('Audit summary'!$B$16)))+1)="@"&amp;LOWER(TRIM('Audit summary'!$B$16)),"INTERNAL","EXTERNAL"))</f>
        <v>INTERNAL</v>
      </c>
      <c r="G8208" s="6">
        <f t="shared" si="3"/>
        <v>0</v>
      </c>
      <c r="H8208" s="6">
        <f t="shared" si="4"/>
        <v>1</v>
      </c>
      <c r="I8208" s="6" t="str">
        <f>IF(OR(A8208="",COUNTIF('Message audit'!$A$2:$A$201,A8208)=0,AND(B8208&lt;&gt;"To",B8208&lt;&gt;"CC",B8208&lt;&gt;"BCC"),E8208&lt;&gt;"BASIC_OK"),"REVIEW","OK")</f>
        <v>OK</v>
      </c>
    </row>
    <row r="8209">
      <c r="A8209" s="5" t="s">
        <v>317</v>
      </c>
      <c r="B8209" s="5" t="s">
        <v>65</v>
      </c>
      <c r="C8209" s="5" t="s">
        <v>3428</v>
      </c>
      <c r="D8209" s="6" t="str">
        <f t="shared" si="1"/>
        <v>person3208@demo.invalid</v>
      </c>
      <c r="E8209" s="6" t="str">
        <f t="shared" si="2"/>
        <v>BASIC_OK</v>
      </c>
      <c r="F8209" s="6" t="str">
        <f>IF(E8209&lt;&gt;"BASIC_OK","REVIEW",IF(RIGHT(D8209,LEN(LOWER(TRIM('Audit summary'!$B$16)))+1)="@"&amp;LOWER(TRIM('Audit summary'!$B$16)),"INTERNAL","EXTERNAL"))</f>
        <v>INTERNAL</v>
      </c>
      <c r="G8209" s="6">
        <f t="shared" si="3"/>
        <v>0</v>
      </c>
      <c r="H8209" s="6">
        <f t="shared" si="4"/>
        <v>1</v>
      </c>
      <c r="I8209" s="6" t="str">
        <f>IF(OR(A8209="",COUNTIF('Message audit'!$A$2:$A$201,A8209)=0,AND(B8209&lt;&gt;"To",B8209&lt;&gt;"CC",B8209&lt;&gt;"BCC"),E8209&lt;&gt;"BASIC_OK"),"REVIEW","OK")</f>
        <v>OK</v>
      </c>
    </row>
    <row r="8210">
      <c r="A8210" s="5" t="s">
        <v>317</v>
      </c>
      <c r="B8210" s="5" t="s">
        <v>21</v>
      </c>
      <c r="C8210" s="5" t="s">
        <v>3429</v>
      </c>
      <c r="D8210" s="6" t="str">
        <f t="shared" si="1"/>
        <v>person3209@demo.invalid</v>
      </c>
      <c r="E8210" s="6" t="str">
        <f t="shared" si="2"/>
        <v>BASIC_OK</v>
      </c>
      <c r="F8210" s="6" t="str">
        <f>IF(E8210&lt;&gt;"BASIC_OK","REVIEW",IF(RIGHT(D8210,LEN(LOWER(TRIM('Audit summary'!$B$16)))+1)="@"&amp;LOWER(TRIM('Audit summary'!$B$16)),"INTERNAL","EXTERNAL"))</f>
        <v>INTERNAL</v>
      </c>
      <c r="G8210" s="6">
        <f t="shared" si="3"/>
        <v>0</v>
      </c>
      <c r="H8210" s="6">
        <f t="shared" si="4"/>
        <v>1</v>
      </c>
      <c r="I8210" s="6" t="str">
        <f>IF(OR(A8210="",COUNTIF('Message audit'!$A$2:$A$201,A8210)=0,AND(B8210&lt;&gt;"To",B8210&lt;&gt;"CC",B8210&lt;&gt;"BCC"),E8210&lt;&gt;"BASIC_OK"),"REVIEW","OK")</f>
        <v>OK</v>
      </c>
    </row>
    <row r="8211">
      <c r="A8211" s="5" t="s">
        <v>317</v>
      </c>
      <c r="B8211" s="5" t="s">
        <v>50</v>
      </c>
      <c r="C8211" s="5" t="s">
        <v>3430</v>
      </c>
      <c r="D8211" s="6" t="str">
        <f t="shared" si="1"/>
        <v>person3210@example.org</v>
      </c>
      <c r="E8211" s="6" t="str">
        <f t="shared" si="2"/>
        <v>BASIC_OK</v>
      </c>
      <c r="F8211" s="6" t="str">
        <f>IF(E8211&lt;&gt;"BASIC_OK","REVIEW",IF(RIGHT(D8211,LEN(LOWER(TRIM('Audit summary'!$B$16)))+1)="@"&amp;LOWER(TRIM('Audit summary'!$B$16)),"INTERNAL","EXTERNAL"))</f>
        <v>EXTERNAL</v>
      </c>
      <c r="G8211" s="6">
        <f t="shared" si="3"/>
        <v>0</v>
      </c>
      <c r="H8211" s="6">
        <f t="shared" si="4"/>
        <v>1</v>
      </c>
      <c r="I8211" s="6" t="str">
        <f>IF(OR(A8211="",COUNTIF('Message audit'!$A$2:$A$201,A8211)=0,AND(B8211&lt;&gt;"To",B8211&lt;&gt;"CC",B8211&lt;&gt;"BCC"),E8211&lt;&gt;"BASIC_OK"),"REVIEW","OK")</f>
        <v>OK</v>
      </c>
    </row>
    <row r="8212">
      <c r="A8212" s="5" t="s">
        <v>317</v>
      </c>
      <c r="B8212" s="5" t="s">
        <v>65</v>
      </c>
      <c r="C8212" s="5" t="s">
        <v>3431</v>
      </c>
      <c r="D8212" s="6" t="str">
        <f t="shared" si="1"/>
        <v>person3211@demo.invalid</v>
      </c>
      <c r="E8212" s="6" t="str">
        <f t="shared" si="2"/>
        <v>BASIC_OK</v>
      </c>
      <c r="F8212" s="6" t="str">
        <f>IF(E8212&lt;&gt;"BASIC_OK","REVIEW",IF(RIGHT(D8212,LEN(LOWER(TRIM('Audit summary'!$B$16)))+1)="@"&amp;LOWER(TRIM('Audit summary'!$B$16)),"INTERNAL","EXTERNAL"))</f>
        <v>INTERNAL</v>
      </c>
      <c r="G8212" s="6">
        <f t="shared" si="3"/>
        <v>0</v>
      </c>
      <c r="H8212" s="6">
        <f t="shared" si="4"/>
        <v>1</v>
      </c>
      <c r="I8212" s="6" t="str">
        <f>IF(OR(A8212="",COUNTIF('Message audit'!$A$2:$A$201,A8212)=0,AND(B8212&lt;&gt;"To",B8212&lt;&gt;"CC",B8212&lt;&gt;"BCC"),E8212&lt;&gt;"BASIC_OK"),"REVIEW","OK")</f>
        <v>OK</v>
      </c>
    </row>
    <row r="8213">
      <c r="A8213" s="5" t="s">
        <v>317</v>
      </c>
      <c r="B8213" s="5" t="s">
        <v>21</v>
      </c>
      <c r="C8213" s="5" t="s">
        <v>3432</v>
      </c>
      <c r="D8213" s="6" t="str">
        <f t="shared" si="1"/>
        <v>person3212@demo.invalid</v>
      </c>
      <c r="E8213" s="6" t="str">
        <f t="shared" si="2"/>
        <v>BASIC_OK</v>
      </c>
      <c r="F8213" s="6" t="str">
        <f>IF(E8213&lt;&gt;"BASIC_OK","REVIEW",IF(RIGHT(D8213,LEN(LOWER(TRIM('Audit summary'!$B$16)))+1)="@"&amp;LOWER(TRIM('Audit summary'!$B$16)),"INTERNAL","EXTERNAL"))</f>
        <v>INTERNAL</v>
      </c>
      <c r="G8213" s="6">
        <f t="shared" si="3"/>
        <v>0</v>
      </c>
      <c r="H8213" s="6">
        <f t="shared" si="4"/>
        <v>1</v>
      </c>
      <c r="I8213" s="6" t="str">
        <f>IF(OR(A8213="",COUNTIF('Message audit'!$A$2:$A$201,A8213)=0,AND(B8213&lt;&gt;"To",B8213&lt;&gt;"CC",B8213&lt;&gt;"BCC"),E8213&lt;&gt;"BASIC_OK"),"REVIEW","OK")</f>
        <v>OK</v>
      </c>
    </row>
    <row r="8214">
      <c r="A8214" s="5" t="s">
        <v>317</v>
      </c>
      <c r="B8214" s="5" t="s">
        <v>50</v>
      </c>
      <c r="C8214" s="5" t="s">
        <v>3433</v>
      </c>
      <c r="D8214" s="6" t="str">
        <f t="shared" si="1"/>
        <v>person3213@demo.invalid</v>
      </c>
      <c r="E8214" s="6" t="str">
        <f t="shared" si="2"/>
        <v>BASIC_OK</v>
      </c>
      <c r="F8214" s="6" t="str">
        <f>IF(E8214&lt;&gt;"BASIC_OK","REVIEW",IF(RIGHT(D8214,LEN(LOWER(TRIM('Audit summary'!$B$16)))+1)="@"&amp;LOWER(TRIM('Audit summary'!$B$16)),"INTERNAL","EXTERNAL"))</f>
        <v>INTERNAL</v>
      </c>
      <c r="G8214" s="6">
        <f t="shared" si="3"/>
        <v>0</v>
      </c>
      <c r="H8214" s="6">
        <f t="shared" si="4"/>
        <v>1</v>
      </c>
      <c r="I8214" s="6" t="str">
        <f>IF(OR(A8214="",COUNTIF('Message audit'!$A$2:$A$201,A8214)=0,AND(B8214&lt;&gt;"To",B8214&lt;&gt;"CC",B8214&lt;&gt;"BCC"),E8214&lt;&gt;"BASIC_OK"),"REVIEW","OK")</f>
        <v>OK</v>
      </c>
    </row>
    <row r="8215">
      <c r="A8215" s="5" t="s">
        <v>317</v>
      </c>
      <c r="B8215" s="5" t="s">
        <v>65</v>
      </c>
      <c r="C8215" s="5" t="s">
        <v>3434</v>
      </c>
      <c r="D8215" s="6" t="str">
        <f t="shared" si="1"/>
        <v>person3214@demo.invalid</v>
      </c>
      <c r="E8215" s="6" t="str">
        <f t="shared" si="2"/>
        <v>BASIC_OK</v>
      </c>
      <c r="F8215" s="6" t="str">
        <f>IF(E8215&lt;&gt;"BASIC_OK","REVIEW",IF(RIGHT(D8215,LEN(LOWER(TRIM('Audit summary'!$B$16)))+1)="@"&amp;LOWER(TRIM('Audit summary'!$B$16)),"INTERNAL","EXTERNAL"))</f>
        <v>INTERNAL</v>
      </c>
      <c r="G8215" s="6">
        <f t="shared" si="3"/>
        <v>0</v>
      </c>
      <c r="H8215" s="6">
        <f t="shared" si="4"/>
        <v>1</v>
      </c>
      <c r="I8215" s="6" t="str">
        <f>IF(OR(A8215="",COUNTIF('Message audit'!$A$2:$A$201,A8215)=0,AND(B8215&lt;&gt;"To",B8215&lt;&gt;"CC",B8215&lt;&gt;"BCC"),E8215&lt;&gt;"BASIC_OK"),"REVIEW","OK")</f>
        <v>OK</v>
      </c>
    </row>
    <row r="8216">
      <c r="A8216" s="5" t="s">
        <v>317</v>
      </c>
      <c r="B8216" s="5" t="s">
        <v>21</v>
      </c>
      <c r="C8216" s="5" t="s">
        <v>3435</v>
      </c>
      <c r="D8216" s="6" t="str">
        <f t="shared" si="1"/>
        <v>person3215@example.org</v>
      </c>
      <c r="E8216" s="6" t="str">
        <f t="shared" si="2"/>
        <v>BASIC_OK</v>
      </c>
      <c r="F8216" s="6" t="str">
        <f>IF(E8216&lt;&gt;"BASIC_OK","REVIEW",IF(RIGHT(D8216,LEN(LOWER(TRIM('Audit summary'!$B$16)))+1)="@"&amp;LOWER(TRIM('Audit summary'!$B$16)),"INTERNAL","EXTERNAL"))</f>
        <v>EXTERNAL</v>
      </c>
      <c r="G8216" s="6">
        <f t="shared" si="3"/>
        <v>0</v>
      </c>
      <c r="H8216" s="6">
        <f t="shared" si="4"/>
        <v>1</v>
      </c>
      <c r="I8216" s="6" t="str">
        <f>IF(OR(A8216="",COUNTIF('Message audit'!$A$2:$A$201,A8216)=0,AND(B8216&lt;&gt;"To",B8216&lt;&gt;"CC",B8216&lt;&gt;"BCC"),E8216&lt;&gt;"BASIC_OK"),"REVIEW","OK")</f>
        <v>OK</v>
      </c>
    </row>
    <row r="8217">
      <c r="A8217" s="5" t="s">
        <v>317</v>
      </c>
      <c r="B8217" s="5" t="s">
        <v>50</v>
      </c>
      <c r="C8217" s="5" t="s">
        <v>3436</v>
      </c>
      <c r="D8217" s="6" t="str">
        <f t="shared" si="1"/>
        <v>person3216@demo.invalid</v>
      </c>
      <c r="E8217" s="6" t="str">
        <f t="shared" si="2"/>
        <v>BASIC_OK</v>
      </c>
      <c r="F8217" s="6" t="str">
        <f>IF(E8217&lt;&gt;"BASIC_OK","REVIEW",IF(RIGHT(D8217,LEN(LOWER(TRIM('Audit summary'!$B$16)))+1)="@"&amp;LOWER(TRIM('Audit summary'!$B$16)),"INTERNAL","EXTERNAL"))</f>
        <v>INTERNAL</v>
      </c>
      <c r="G8217" s="6">
        <f t="shared" si="3"/>
        <v>0</v>
      </c>
      <c r="H8217" s="6">
        <f t="shared" si="4"/>
        <v>1</v>
      </c>
      <c r="I8217" s="6" t="str">
        <f>IF(OR(A8217="",COUNTIF('Message audit'!$A$2:$A$201,A8217)=0,AND(B8217&lt;&gt;"To",B8217&lt;&gt;"CC",B8217&lt;&gt;"BCC"),E8217&lt;&gt;"BASIC_OK"),"REVIEW","OK")</f>
        <v>OK</v>
      </c>
    </row>
    <row r="8218">
      <c r="A8218" s="5" t="s">
        <v>317</v>
      </c>
      <c r="B8218" s="5" t="s">
        <v>65</v>
      </c>
      <c r="C8218" s="5" t="s">
        <v>3437</v>
      </c>
      <c r="D8218" s="6" t="str">
        <f t="shared" si="1"/>
        <v>person3217@demo.invalid</v>
      </c>
      <c r="E8218" s="6" t="str">
        <f t="shared" si="2"/>
        <v>BASIC_OK</v>
      </c>
      <c r="F8218" s="6" t="str">
        <f>IF(E8218&lt;&gt;"BASIC_OK","REVIEW",IF(RIGHT(D8218,LEN(LOWER(TRIM('Audit summary'!$B$16)))+1)="@"&amp;LOWER(TRIM('Audit summary'!$B$16)),"INTERNAL","EXTERNAL"))</f>
        <v>INTERNAL</v>
      </c>
      <c r="G8218" s="6">
        <f t="shared" si="3"/>
        <v>0</v>
      </c>
      <c r="H8218" s="6">
        <f t="shared" si="4"/>
        <v>1</v>
      </c>
      <c r="I8218" s="6" t="str">
        <f>IF(OR(A8218="",COUNTIF('Message audit'!$A$2:$A$201,A8218)=0,AND(B8218&lt;&gt;"To",B8218&lt;&gt;"CC",B8218&lt;&gt;"BCC"),E8218&lt;&gt;"BASIC_OK"),"REVIEW","OK")</f>
        <v>OK</v>
      </c>
    </row>
    <row r="8219">
      <c r="A8219" s="5" t="s">
        <v>317</v>
      </c>
      <c r="B8219" s="5" t="s">
        <v>21</v>
      </c>
      <c r="C8219" s="5" t="s">
        <v>3438</v>
      </c>
      <c r="D8219" s="6" t="str">
        <f t="shared" si="1"/>
        <v>person3218@demo.invalid</v>
      </c>
      <c r="E8219" s="6" t="str">
        <f t="shared" si="2"/>
        <v>BASIC_OK</v>
      </c>
      <c r="F8219" s="6" t="str">
        <f>IF(E8219&lt;&gt;"BASIC_OK","REVIEW",IF(RIGHT(D8219,LEN(LOWER(TRIM('Audit summary'!$B$16)))+1)="@"&amp;LOWER(TRIM('Audit summary'!$B$16)),"INTERNAL","EXTERNAL"))</f>
        <v>INTERNAL</v>
      </c>
      <c r="G8219" s="6">
        <f t="shared" si="3"/>
        <v>0</v>
      </c>
      <c r="H8219" s="6">
        <f t="shared" si="4"/>
        <v>1</v>
      </c>
      <c r="I8219" s="6" t="str">
        <f>IF(OR(A8219="",COUNTIF('Message audit'!$A$2:$A$201,A8219)=0,AND(B8219&lt;&gt;"To",B8219&lt;&gt;"CC",B8219&lt;&gt;"BCC"),E8219&lt;&gt;"BASIC_OK"),"REVIEW","OK")</f>
        <v>OK</v>
      </c>
    </row>
    <row r="8220">
      <c r="A8220" s="5" t="s">
        <v>317</v>
      </c>
      <c r="B8220" s="5" t="s">
        <v>50</v>
      </c>
      <c r="C8220" s="5" t="s">
        <v>3439</v>
      </c>
      <c r="D8220" s="6" t="str">
        <f t="shared" si="1"/>
        <v>person3219@demo.invalid</v>
      </c>
      <c r="E8220" s="6" t="str">
        <f t="shared" si="2"/>
        <v>BASIC_OK</v>
      </c>
      <c r="F8220" s="6" t="str">
        <f>IF(E8220&lt;&gt;"BASIC_OK","REVIEW",IF(RIGHT(D8220,LEN(LOWER(TRIM('Audit summary'!$B$16)))+1)="@"&amp;LOWER(TRIM('Audit summary'!$B$16)),"INTERNAL","EXTERNAL"))</f>
        <v>INTERNAL</v>
      </c>
      <c r="G8220" s="6">
        <f t="shared" si="3"/>
        <v>0</v>
      </c>
      <c r="H8220" s="6">
        <f t="shared" si="4"/>
        <v>1</v>
      </c>
      <c r="I8220" s="6" t="str">
        <f>IF(OR(A8220="",COUNTIF('Message audit'!$A$2:$A$201,A8220)=0,AND(B8220&lt;&gt;"To",B8220&lt;&gt;"CC",B8220&lt;&gt;"BCC"),E8220&lt;&gt;"BASIC_OK"),"REVIEW","OK")</f>
        <v>OK</v>
      </c>
    </row>
    <row r="8221">
      <c r="A8221" s="5" t="s">
        <v>317</v>
      </c>
      <c r="B8221" s="5" t="s">
        <v>65</v>
      </c>
      <c r="C8221" s="5" t="s">
        <v>3440</v>
      </c>
      <c r="D8221" s="6" t="str">
        <f t="shared" si="1"/>
        <v>person3220@example.org</v>
      </c>
      <c r="E8221" s="6" t="str">
        <f t="shared" si="2"/>
        <v>BASIC_OK</v>
      </c>
      <c r="F8221" s="6" t="str">
        <f>IF(E8221&lt;&gt;"BASIC_OK","REVIEW",IF(RIGHT(D8221,LEN(LOWER(TRIM('Audit summary'!$B$16)))+1)="@"&amp;LOWER(TRIM('Audit summary'!$B$16)),"INTERNAL","EXTERNAL"))</f>
        <v>EXTERNAL</v>
      </c>
      <c r="G8221" s="6">
        <f t="shared" si="3"/>
        <v>0</v>
      </c>
      <c r="H8221" s="6">
        <f t="shared" si="4"/>
        <v>1</v>
      </c>
      <c r="I8221" s="6" t="str">
        <f>IF(OR(A8221="",COUNTIF('Message audit'!$A$2:$A$201,A8221)=0,AND(B8221&lt;&gt;"To",B8221&lt;&gt;"CC",B8221&lt;&gt;"BCC"),E8221&lt;&gt;"BASIC_OK"),"REVIEW","OK")</f>
        <v>OK</v>
      </c>
    </row>
    <row r="8222">
      <c r="A8222" s="5" t="s">
        <v>317</v>
      </c>
      <c r="B8222" s="5" t="s">
        <v>21</v>
      </c>
      <c r="C8222" s="5" t="s">
        <v>3441</v>
      </c>
      <c r="D8222" s="6" t="str">
        <f t="shared" si="1"/>
        <v>person3221@demo.invalid</v>
      </c>
      <c r="E8222" s="6" t="str">
        <f t="shared" si="2"/>
        <v>BASIC_OK</v>
      </c>
      <c r="F8222" s="6" t="str">
        <f>IF(E8222&lt;&gt;"BASIC_OK","REVIEW",IF(RIGHT(D8222,LEN(LOWER(TRIM('Audit summary'!$B$16)))+1)="@"&amp;LOWER(TRIM('Audit summary'!$B$16)),"INTERNAL","EXTERNAL"))</f>
        <v>INTERNAL</v>
      </c>
      <c r="G8222" s="6">
        <f t="shared" si="3"/>
        <v>0</v>
      </c>
      <c r="H8222" s="6">
        <f t="shared" si="4"/>
        <v>1</v>
      </c>
      <c r="I8222" s="6" t="str">
        <f>IF(OR(A8222="",COUNTIF('Message audit'!$A$2:$A$201,A8222)=0,AND(B8222&lt;&gt;"To",B8222&lt;&gt;"CC",B8222&lt;&gt;"BCC"),E8222&lt;&gt;"BASIC_OK"),"REVIEW","OK")</f>
        <v>OK</v>
      </c>
    </row>
    <row r="8223">
      <c r="A8223" s="5" t="s">
        <v>317</v>
      </c>
      <c r="B8223" s="5" t="s">
        <v>50</v>
      </c>
      <c r="C8223" s="5" t="s">
        <v>3442</v>
      </c>
      <c r="D8223" s="6" t="str">
        <f t="shared" si="1"/>
        <v>person3222@demo.invalid</v>
      </c>
      <c r="E8223" s="6" t="str">
        <f t="shared" si="2"/>
        <v>BASIC_OK</v>
      </c>
      <c r="F8223" s="6" t="str">
        <f>IF(E8223&lt;&gt;"BASIC_OK","REVIEW",IF(RIGHT(D8223,LEN(LOWER(TRIM('Audit summary'!$B$16)))+1)="@"&amp;LOWER(TRIM('Audit summary'!$B$16)),"INTERNAL","EXTERNAL"))</f>
        <v>INTERNAL</v>
      </c>
      <c r="G8223" s="6">
        <f t="shared" si="3"/>
        <v>0</v>
      </c>
      <c r="H8223" s="6">
        <f t="shared" si="4"/>
        <v>1</v>
      </c>
      <c r="I8223" s="6" t="str">
        <f>IF(OR(A8223="",COUNTIF('Message audit'!$A$2:$A$201,A8223)=0,AND(B8223&lt;&gt;"To",B8223&lt;&gt;"CC",B8223&lt;&gt;"BCC"),E8223&lt;&gt;"BASIC_OK"),"REVIEW","OK")</f>
        <v>OK</v>
      </c>
    </row>
    <row r="8224">
      <c r="A8224" s="5" t="s">
        <v>317</v>
      </c>
      <c r="B8224" s="5" t="s">
        <v>65</v>
      </c>
      <c r="C8224" s="5" t="s">
        <v>3443</v>
      </c>
      <c r="D8224" s="6" t="str">
        <f t="shared" si="1"/>
        <v>person3223@demo.invalid</v>
      </c>
      <c r="E8224" s="6" t="str">
        <f t="shared" si="2"/>
        <v>BASIC_OK</v>
      </c>
      <c r="F8224" s="6" t="str">
        <f>IF(E8224&lt;&gt;"BASIC_OK","REVIEW",IF(RIGHT(D8224,LEN(LOWER(TRIM('Audit summary'!$B$16)))+1)="@"&amp;LOWER(TRIM('Audit summary'!$B$16)),"INTERNAL","EXTERNAL"))</f>
        <v>INTERNAL</v>
      </c>
      <c r="G8224" s="6">
        <f t="shared" si="3"/>
        <v>0</v>
      </c>
      <c r="H8224" s="6">
        <f t="shared" si="4"/>
        <v>1</v>
      </c>
      <c r="I8224" s="6" t="str">
        <f>IF(OR(A8224="",COUNTIF('Message audit'!$A$2:$A$201,A8224)=0,AND(B8224&lt;&gt;"To",B8224&lt;&gt;"CC",B8224&lt;&gt;"BCC"),E8224&lt;&gt;"BASIC_OK"),"REVIEW","OK")</f>
        <v>OK</v>
      </c>
    </row>
    <row r="8225">
      <c r="A8225" s="5" t="s">
        <v>317</v>
      </c>
      <c r="B8225" s="5" t="s">
        <v>21</v>
      </c>
      <c r="C8225" s="5" t="s">
        <v>3444</v>
      </c>
      <c r="D8225" s="6" t="str">
        <f t="shared" si="1"/>
        <v>person3224@demo.invalid</v>
      </c>
      <c r="E8225" s="6" t="str">
        <f t="shared" si="2"/>
        <v>BASIC_OK</v>
      </c>
      <c r="F8225" s="6" t="str">
        <f>IF(E8225&lt;&gt;"BASIC_OK","REVIEW",IF(RIGHT(D8225,LEN(LOWER(TRIM('Audit summary'!$B$16)))+1)="@"&amp;LOWER(TRIM('Audit summary'!$B$16)),"INTERNAL","EXTERNAL"))</f>
        <v>INTERNAL</v>
      </c>
      <c r="G8225" s="6">
        <f t="shared" si="3"/>
        <v>0</v>
      </c>
      <c r="H8225" s="6">
        <f t="shared" si="4"/>
        <v>1</v>
      </c>
      <c r="I8225" s="6" t="str">
        <f>IF(OR(A8225="",COUNTIF('Message audit'!$A$2:$A$201,A8225)=0,AND(B8225&lt;&gt;"To",B8225&lt;&gt;"CC",B8225&lt;&gt;"BCC"),E8225&lt;&gt;"BASIC_OK"),"REVIEW","OK")</f>
        <v>OK</v>
      </c>
    </row>
    <row r="8226">
      <c r="A8226" s="5" t="s">
        <v>317</v>
      </c>
      <c r="B8226" s="5" t="s">
        <v>50</v>
      </c>
      <c r="C8226" s="5" t="s">
        <v>3445</v>
      </c>
      <c r="D8226" s="6" t="str">
        <f t="shared" si="1"/>
        <v>person3225@example.org</v>
      </c>
      <c r="E8226" s="6" t="str">
        <f t="shared" si="2"/>
        <v>BASIC_OK</v>
      </c>
      <c r="F8226" s="6" t="str">
        <f>IF(E8226&lt;&gt;"BASIC_OK","REVIEW",IF(RIGHT(D8226,LEN(LOWER(TRIM('Audit summary'!$B$16)))+1)="@"&amp;LOWER(TRIM('Audit summary'!$B$16)),"INTERNAL","EXTERNAL"))</f>
        <v>EXTERNAL</v>
      </c>
      <c r="G8226" s="6">
        <f t="shared" si="3"/>
        <v>0</v>
      </c>
      <c r="H8226" s="6">
        <f t="shared" si="4"/>
        <v>1</v>
      </c>
      <c r="I8226" s="6" t="str">
        <f>IF(OR(A8226="",COUNTIF('Message audit'!$A$2:$A$201,A8226)=0,AND(B8226&lt;&gt;"To",B8226&lt;&gt;"CC",B8226&lt;&gt;"BCC"),E8226&lt;&gt;"BASIC_OK"),"REVIEW","OK")</f>
        <v>OK</v>
      </c>
    </row>
    <row r="8227">
      <c r="A8227" s="5" t="s">
        <v>317</v>
      </c>
      <c r="B8227" s="5" t="s">
        <v>65</v>
      </c>
      <c r="C8227" s="5" t="s">
        <v>3446</v>
      </c>
      <c r="D8227" s="6" t="str">
        <f t="shared" si="1"/>
        <v>person3226@demo.invalid</v>
      </c>
      <c r="E8227" s="6" t="str">
        <f t="shared" si="2"/>
        <v>BASIC_OK</v>
      </c>
      <c r="F8227" s="6" t="str">
        <f>IF(E8227&lt;&gt;"BASIC_OK","REVIEW",IF(RIGHT(D8227,LEN(LOWER(TRIM('Audit summary'!$B$16)))+1)="@"&amp;LOWER(TRIM('Audit summary'!$B$16)),"INTERNAL","EXTERNAL"))</f>
        <v>INTERNAL</v>
      </c>
      <c r="G8227" s="6">
        <f t="shared" si="3"/>
        <v>0</v>
      </c>
      <c r="H8227" s="6">
        <f t="shared" si="4"/>
        <v>1</v>
      </c>
      <c r="I8227" s="6" t="str">
        <f>IF(OR(A8227="",COUNTIF('Message audit'!$A$2:$A$201,A8227)=0,AND(B8227&lt;&gt;"To",B8227&lt;&gt;"CC",B8227&lt;&gt;"BCC"),E8227&lt;&gt;"BASIC_OK"),"REVIEW","OK")</f>
        <v>OK</v>
      </c>
    </row>
    <row r="8228">
      <c r="A8228" s="5" t="s">
        <v>317</v>
      </c>
      <c r="B8228" s="5" t="s">
        <v>21</v>
      </c>
      <c r="C8228" s="5" t="s">
        <v>3447</v>
      </c>
      <c r="D8228" s="6" t="str">
        <f t="shared" si="1"/>
        <v>person3227@demo.invalid</v>
      </c>
      <c r="E8228" s="6" t="str">
        <f t="shared" si="2"/>
        <v>BASIC_OK</v>
      </c>
      <c r="F8228" s="6" t="str">
        <f>IF(E8228&lt;&gt;"BASIC_OK","REVIEW",IF(RIGHT(D8228,LEN(LOWER(TRIM('Audit summary'!$B$16)))+1)="@"&amp;LOWER(TRIM('Audit summary'!$B$16)),"INTERNAL","EXTERNAL"))</f>
        <v>INTERNAL</v>
      </c>
      <c r="G8228" s="6">
        <f t="shared" si="3"/>
        <v>0</v>
      </c>
      <c r="H8228" s="6">
        <f t="shared" si="4"/>
        <v>1</v>
      </c>
      <c r="I8228" s="6" t="str">
        <f>IF(OR(A8228="",COUNTIF('Message audit'!$A$2:$A$201,A8228)=0,AND(B8228&lt;&gt;"To",B8228&lt;&gt;"CC",B8228&lt;&gt;"BCC"),E8228&lt;&gt;"BASIC_OK"),"REVIEW","OK")</f>
        <v>OK</v>
      </c>
    </row>
    <row r="8229">
      <c r="A8229" s="5" t="s">
        <v>317</v>
      </c>
      <c r="B8229" s="5" t="s">
        <v>50</v>
      </c>
      <c r="C8229" s="5" t="s">
        <v>3448</v>
      </c>
      <c r="D8229" s="6" t="str">
        <f t="shared" si="1"/>
        <v>person3228@demo.invalid</v>
      </c>
      <c r="E8229" s="6" t="str">
        <f t="shared" si="2"/>
        <v>BASIC_OK</v>
      </c>
      <c r="F8229" s="6" t="str">
        <f>IF(E8229&lt;&gt;"BASIC_OK","REVIEW",IF(RIGHT(D8229,LEN(LOWER(TRIM('Audit summary'!$B$16)))+1)="@"&amp;LOWER(TRIM('Audit summary'!$B$16)),"INTERNAL","EXTERNAL"))</f>
        <v>INTERNAL</v>
      </c>
      <c r="G8229" s="6">
        <f t="shared" si="3"/>
        <v>0</v>
      </c>
      <c r="H8229" s="6">
        <f t="shared" si="4"/>
        <v>1</v>
      </c>
      <c r="I8229" s="6" t="str">
        <f>IF(OR(A8229="",COUNTIF('Message audit'!$A$2:$A$201,A8229)=0,AND(B8229&lt;&gt;"To",B8229&lt;&gt;"CC",B8229&lt;&gt;"BCC"),E8229&lt;&gt;"BASIC_OK"),"REVIEW","OK")</f>
        <v>OK</v>
      </c>
    </row>
    <row r="8230">
      <c r="A8230" s="5" t="s">
        <v>317</v>
      </c>
      <c r="B8230" s="5" t="s">
        <v>65</v>
      </c>
      <c r="C8230" s="5" t="s">
        <v>3449</v>
      </c>
      <c r="D8230" s="6" t="str">
        <f t="shared" si="1"/>
        <v>person3229@demo.invalid</v>
      </c>
      <c r="E8230" s="6" t="str">
        <f t="shared" si="2"/>
        <v>BASIC_OK</v>
      </c>
      <c r="F8230" s="6" t="str">
        <f>IF(E8230&lt;&gt;"BASIC_OK","REVIEW",IF(RIGHT(D8230,LEN(LOWER(TRIM('Audit summary'!$B$16)))+1)="@"&amp;LOWER(TRIM('Audit summary'!$B$16)),"INTERNAL","EXTERNAL"))</f>
        <v>INTERNAL</v>
      </c>
      <c r="G8230" s="6">
        <f t="shared" si="3"/>
        <v>0</v>
      </c>
      <c r="H8230" s="6">
        <f t="shared" si="4"/>
        <v>1</v>
      </c>
      <c r="I8230" s="6" t="str">
        <f>IF(OR(A8230="",COUNTIF('Message audit'!$A$2:$A$201,A8230)=0,AND(B8230&lt;&gt;"To",B8230&lt;&gt;"CC",B8230&lt;&gt;"BCC"),E8230&lt;&gt;"BASIC_OK"),"REVIEW","OK")</f>
        <v>OK</v>
      </c>
    </row>
    <row r="8231">
      <c r="A8231" s="5" t="s">
        <v>317</v>
      </c>
      <c r="B8231" s="5" t="s">
        <v>21</v>
      </c>
      <c r="C8231" s="5" t="s">
        <v>3450</v>
      </c>
      <c r="D8231" s="6" t="str">
        <f t="shared" si="1"/>
        <v>person3230@example.org</v>
      </c>
      <c r="E8231" s="6" t="str">
        <f t="shared" si="2"/>
        <v>BASIC_OK</v>
      </c>
      <c r="F8231" s="6" t="str">
        <f>IF(E8231&lt;&gt;"BASIC_OK","REVIEW",IF(RIGHT(D8231,LEN(LOWER(TRIM('Audit summary'!$B$16)))+1)="@"&amp;LOWER(TRIM('Audit summary'!$B$16)),"INTERNAL","EXTERNAL"))</f>
        <v>EXTERNAL</v>
      </c>
      <c r="G8231" s="6">
        <f t="shared" si="3"/>
        <v>0</v>
      </c>
      <c r="H8231" s="6">
        <f t="shared" si="4"/>
        <v>1</v>
      </c>
      <c r="I8231" s="6" t="str">
        <f>IF(OR(A8231="",COUNTIF('Message audit'!$A$2:$A$201,A8231)=0,AND(B8231&lt;&gt;"To",B8231&lt;&gt;"CC",B8231&lt;&gt;"BCC"),E8231&lt;&gt;"BASIC_OK"),"REVIEW","OK")</f>
        <v>OK</v>
      </c>
    </row>
    <row r="8232">
      <c r="A8232" s="5" t="s">
        <v>317</v>
      </c>
      <c r="B8232" s="5" t="s">
        <v>50</v>
      </c>
      <c r="C8232" s="5" t="s">
        <v>3451</v>
      </c>
      <c r="D8232" s="6" t="str">
        <f t="shared" si="1"/>
        <v>person3231@demo.invalid</v>
      </c>
      <c r="E8232" s="6" t="str">
        <f t="shared" si="2"/>
        <v>BASIC_OK</v>
      </c>
      <c r="F8232" s="6" t="str">
        <f>IF(E8232&lt;&gt;"BASIC_OK","REVIEW",IF(RIGHT(D8232,LEN(LOWER(TRIM('Audit summary'!$B$16)))+1)="@"&amp;LOWER(TRIM('Audit summary'!$B$16)),"INTERNAL","EXTERNAL"))</f>
        <v>INTERNAL</v>
      </c>
      <c r="G8232" s="6">
        <f t="shared" si="3"/>
        <v>0</v>
      </c>
      <c r="H8232" s="6">
        <f t="shared" si="4"/>
        <v>1</v>
      </c>
      <c r="I8232" s="6" t="str">
        <f>IF(OR(A8232="",COUNTIF('Message audit'!$A$2:$A$201,A8232)=0,AND(B8232&lt;&gt;"To",B8232&lt;&gt;"CC",B8232&lt;&gt;"BCC"),E8232&lt;&gt;"BASIC_OK"),"REVIEW","OK")</f>
        <v>OK</v>
      </c>
    </row>
    <row r="8233">
      <c r="A8233" s="5" t="s">
        <v>317</v>
      </c>
      <c r="B8233" s="5" t="s">
        <v>65</v>
      </c>
      <c r="C8233" s="5" t="s">
        <v>3452</v>
      </c>
      <c r="D8233" s="6" t="str">
        <f t="shared" si="1"/>
        <v>person3232@demo.invalid</v>
      </c>
      <c r="E8233" s="6" t="str">
        <f t="shared" si="2"/>
        <v>BASIC_OK</v>
      </c>
      <c r="F8233" s="6" t="str">
        <f>IF(E8233&lt;&gt;"BASIC_OK","REVIEW",IF(RIGHT(D8233,LEN(LOWER(TRIM('Audit summary'!$B$16)))+1)="@"&amp;LOWER(TRIM('Audit summary'!$B$16)),"INTERNAL","EXTERNAL"))</f>
        <v>INTERNAL</v>
      </c>
      <c r="G8233" s="6">
        <f t="shared" si="3"/>
        <v>0</v>
      </c>
      <c r="H8233" s="6">
        <f t="shared" si="4"/>
        <v>1</v>
      </c>
      <c r="I8233" s="6" t="str">
        <f>IF(OR(A8233="",COUNTIF('Message audit'!$A$2:$A$201,A8233)=0,AND(B8233&lt;&gt;"To",B8233&lt;&gt;"CC",B8233&lt;&gt;"BCC"),E8233&lt;&gt;"BASIC_OK"),"REVIEW","OK")</f>
        <v>OK</v>
      </c>
    </row>
    <row r="8234">
      <c r="A8234" s="5" t="s">
        <v>317</v>
      </c>
      <c r="B8234" s="5" t="s">
        <v>21</v>
      </c>
      <c r="C8234" s="5" t="s">
        <v>3453</v>
      </c>
      <c r="D8234" s="6" t="str">
        <f t="shared" si="1"/>
        <v>person3233@demo.invalid</v>
      </c>
      <c r="E8234" s="6" t="str">
        <f t="shared" si="2"/>
        <v>BASIC_OK</v>
      </c>
      <c r="F8234" s="6" t="str">
        <f>IF(E8234&lt;&gt;"BASIC_OK","REVIEW",IF(RIGHT(D8234,LEN(LOWER(TRIM('Audit summary'!$B$16)))+1)="@"&amp;LOWER(TRIM('Audit summary'!$B$16)),"INTERNAL","EXTERNAL"))</f>
        <v>INTERNAL</v>
      </c>
      <c r="G8234" s="6">
        <f t="shared" si="3"/>
        <v>0</v>
      </c>
      <c r="H8234" s="6">
        <f t="shared" si="4"/>
        <v>1</v>
      </c>
      <c r="I8234" s="6" t="str">
        <f>IF(OR(A8234="",COUNTIF('Message audit'!$A$2:$A$201,A8234)=0,AND(B8234&lt;&gt;"To",B8234&lt;&gt;"CC",B8234&lt;&gt;"BCC"),E8234&lt;&gt;"BASIC_OK"),"REVIEW","OK")</f>
        <v>OK</v>
      </c>
    </row>
    <row r="8235">
      <c r="A8235" s="5" t="s">
        <v>317</v>
      </c>
      <c r="B8235" s="5" t="s">
        <v>50</v>
      </c>
      <c r="C8235" s="5" t="s">
        <v>3454</v>
      </c>
      <c r="D8235" s="6" t="str">
        <f t="shared" si="1"/>
        <v>person3234@demo.invalid</v>
      </c>
      <c r="E8235" s="6" t="str">
        <f t="shared" si="2"/>
        <v>BASIC_OK</v>
      </c>
      <c r="F8235" s="6" t="str">
        <f>IF(E8235&lt;&gt;"BASIC_OK","REVIEW",IF(RIGHT(D8235,LEN(LOWER(TRIM('Audit summary'!$B$16)))+1)="@"&amp;LOWER(TRIM('Audit summary'!$B$16)),"INTERNAL","EXTERNAL"))</f>
        <v>INTERNAL</v>
      </c>
      <c r="G8235" s="6">
        <f t="shared" si="3"/>
        <v>0</v>
      </c>
      <c r="H8235" s="6">
        <f t="shared" si="4"/>
        <v>1</v>
      </c>
      <c r="I8235" s="6" t="str">
        <f>IF(OR(A8235="",COUNTIF('Message audit'!$A$2:$A$201,A8235)=0,AND(B8235&lt;&gt;"To",B8235&lt;&gt;"CC",B8235&lt;&gt;"BCC"),E8235&lt;&gt;"BASIC_OK"),"REVIEW","OK")</f>
        <v>OK</v>
      </c>
    </row>
    <row r="8236">
      <c r="A8236" s="5" t="s">
        <v>317</v>
      </c>
      <c r="B8236" s="5" t="s">
        <v>65</v>
      </c>
      <c r="C8236" s="5" t="s">
        <v>3455</v>
      </c>
      <c r="D8236" s="6" t="str">
        <f t="shared" si="1"/>
        <v>person3235@example.org</v>
      </c>
      <c r="E8236" s="6" t="str">
        <f t="shared" si="2"/>
        <v>BASIC_OK</v>
      </c>
      <c r="F8236" s="6" t="str">
        <f>IF(E8236&lt;&gt;"BASIC_OK","REVIEW",IF(RIGHT(D8236,LEN(LOWER(TRIM('Audit summary'!$B$16)))+1)="@"&amp;LOWER(TRIM('Audit summary'!$B$16)),"INTERNAL","EXTERNAL"))</f>
        <v>EXTERNAL</v>
      </c>
      <c r="G8236" s="6">
        <f t="shared" si="3"/>
        <v>0</v>
      </c>
      <c r="H8236" s="6">
        <f t="shared" si="4"/>
        <v>1</v>
      </c>
      <c r="I8236" s="6" t="str">
        <f>IF(OR(A8236="",COUNTIF('Message audit'!$A$2:$A$201,A8236)=0,AND(B8236&lt;&gt;"To",B8236&lt;&gt;"CC",B8236&lt;&gt;"BCC"),E8236&lt;&gt;"BASIC_OK"),"REVIEW","OK")</f>
        <v>OK</v>
      </c>
    </row>
    <row r="8237">
      <c r="A8237" s="5" t="s">
        <v>317</v>
      </c>
      <c r="B8237" s="5" t="s">
        <v>21</v>
      </c>
      <c r="C8237" s="5" t="s">
        <v>3456</v>
      </c>
      <c r="D8237" s="6" t="str">
        <f t="shared" si="1"/>
        <v>person3236@demo.invalid</v>
      </c>
      <c r="E8237" s="6" t="str">
        <f t="shared" si="2"/>
        <v>BASIC_OK</v>
      </c>
      <c r="F8237" s="6" t="str">
        <f>IF(E8237&lt;&gt;"BASIC_OK","REVIEW",IF(RIGHT(D8237,LEN(LOWER(TRIM('Audit summary'!$B$16)))+1)="@"&amp;LOWER(TRIM('Audit summary'!$B$16)),"INTERNAL","EXTERNAL"))</f>
        <v>INTERNAL</v>
      </c>
      <c r="G8237" s="6">
        <f t="shared" si="3"/>
        <v>0</v>
      </c>
      <c r="H8237" s="6">
        <f t="shared" si="4"/>
        <v>1</v>
      </c>
      <c r="I8237" s="6" t="str">
        <f>IF(OR(A8237="",COUNTIF('Message audit'!$A$2:$A$201,A8237)=0,AND(B8237&lt;&gt;"To",B8237&lt;&gt;"CC",B8237&lt;&gt;"BCC"),E8237&lt;&gt;"BASIC_OK"),"REVIEW","OK")</f>
        <v>OK</v>
      </c>
    </row>
    <row r="8238">
      <c r="A8238" s="5" t="s">
        <v>317</v>
      </c>
      <c r="B8238" s="5" t="s">
        <v>50</v>
      </c>
      <c r="C8238" s="5" t="s">
        <v>3457</v>
      </c>
      <c r="D8238" s="6" t="str">
        <f t="shared" si="1"/>
        <v>person3237@demo.invalid</v>
      </c>
      <c r="E8238" s="6" t="str">
        <f t="shared" si="2"/>
        <v>BASIC_OK</v>
      </c>
      <c r="F8238" s="6" t="str">
        <f>IF(E8238&lt;&gt;"BASIC_OK","REVIEW",IF(RIGHT(D8238,LEN(LOWER(TRIM('Audit summary'!$B$16)))+1)="@"&amp;LOWER(TRIM('Audit summary'!$B$16)),"INTERNAL","EXTERNAL"))</f>
        <v>INTERNAL</v>
      </c>
      <c r="G8238" s="6">
        <f t="shared" si="3"/>
        <v>0</v>
      </c>
      <c r="H8238" s="6">
        <f t="shared" si="4"/>
        <v>1</v>
      </c>
      <c r="I8238" s="6" t="str">
        <f>IF(OR(A8238="",COUNTIF('Message audit'!$A$2:$A$201,A8238)=0,AND(B8238&lt;&gt;"To",B8238&lt;&gt;"CC",B8238&lt;&gt;"BCC"),E8238&lt;&gt;"BASIC_OK"),"REVIEW","OK")</f>
        <v>OK</v>
      </c>
    </row>
    <row r="8239">
      <c r="A8239" s="5" t="s">
        <v>317</v>
      </c>
      <c r="B8239" s="5" t="s">
        <v>65</v>
      </c>
      <c r="C8239" s="5" t="s">
        <v>3458</v>
      </c>
      <c r="D8239" s="6" t="str">
        <f t="shared" si="1"/>
        <v>person3238@demo.invalid</v>
      </c>
      <c r="E8239" s="6" t="str">
        <f t="shared" si="2"/>
        <v>BASIC_OK</v>
      </c>
      <c r="F8239" s="6" t="str">
        <f>IF(E8239&lt;&gt;"BASIC_OK","REVIEW",IF(RIGHT(D8239,LEN(LOWER(TRIM('Audit summary'!$B$16)))+1)="@"&amp;LOWER(TRIM('Audit summary'!$B$16)),"INTERNAL","EXTERNAL"))</f>
        <v>INTERNAL</v>
      </c>
      <c r="G8239" s="6">
        <f t="shared" si="3"/>
        <v>0</v>
      </c>
      <c r="H8239" s="6">
        <f t="shared" si="4"/>
        <v>1</v>
      </c>
      <c r="I8239" s="6" t="str">
        <f>IF(OR(A8239="",COUNTIF('Message audit'!$A$2:$A$201,A8239)=0,AND(B8239&lt;&gt;"To",B8239&lt;&gt;"CC",B8239&lt;&gt;"BCC"),E8239&lt;&gt;"BASIC_OK"),"REVIEW","OK")</f>
        <v>OK</v>
      </c>
    </row>
    <row r="8240">
      <c r="A8240" s="5" t="s">
        <v>317</v>
      </c>
      <c r="B8240" s="5" t="s">
        <v>21</v>
      </c>
      <c r="C8240" s="5" t="s">
        <v>3459</v>
      </c>
      <c r="D8240" s="6" t="str">
        <f t="shared" si="1"/>
        <v>person3239@demo.invalid</v>
      </c>
      <c r="E8240" s="6" t="str">
        <f t="shared" si="2"/>
        <v>BASIC_OK</v>
      </c>
      <c r="F8240" s="6" t="str">
        <f>IF(E8240&lt;&gt;"BASIC_OK","REVIEW",IF(RIGHT(D8240,LEN(LOWER(TRIM('Audit summary'!$B$16)))+1)="@"&amp;LOWER(TRIM('Audit summary'!$B$16)),"INTERNAL","EXTERNAL"))</f>
        <v>INTERNAL</v>
      </c>
      <c r="G8240" s="6">
        <f t="shared" si="3"/>
        <v>0</v>
      </c>
      <c r="H8240" s="6">
        <f t="shared" si="4"/>
        <v>1</v>
      </c>
      <c r="I8240" s="6" t="str">
        <f>IF(OR(A8240="",COUNTIF('Message audit'!$A$2:$A$201,A8240)=0,AND(B8240&lt;&gt;"To",B8240&lt;&gt;"CC",B8240&lt;&gt;"BCC"),E8240&lt;&gt;"BASIC_OK"),"REVIEW","OK")</f>
        <v>OK</v>
      </c>
    </row>
    <row r="8241">
      <c r="A8241" s="5" t="s">
        <v>317</v>
      </c>
      <c r="B8241" s="5" t="s">
        <v>50</v>
      </c>
      <c r="C8241" s="5" t="s">
        <v>3460</v>
      </c>
      <c r="D8241" s="6" t="str">
        <f t="shared" si="1"/>
        <v>person3240@example.org</v>
      </c>
      <c r="E8241" s="6" t="str">
        <f t="shared" si="2"/>
        <v>BASIC_OK</v>
      </c>
      <c r="F8241" s="6" t="str">
        <f>IF(E8241&lt;&gt;"BASIC_OK","REVIEW",IF(RIGHT(D8241,LEN(LOWER(TRIM('Audit summary'!$B$16)))+1)="@"&amp;LOWER(TRIM('Audit summary'!$B$16)),"INTERNAL","EXTERNAL"))</f>
        <v>EXTERNAL</v>
      </c>
      <c r="G8241" s="6">
        <f t="shared" si="3"/>
        <v>0</v>
      </c>
      <c r="H8241" s="6">
        <f t="shared" si="4"/>
        <v>1</v>
      </c>
      <c r="I8241" s="6" t="str">
        <f>IF(OR(A8241="",COUNTIF('Message audit'!$A$2:$A$201,A8241)=0,AND(B8241&lt;&gt;"To",B8241&lt;&gt;"CC",B8241&lt;&gt;"BCC"),E8241&lt;&gt;"BASIC_OK"),"REVIEW","OK")</f>
        <v>OK</v>
      </c>
    </row>
    <row r="8242">
      <c r="A8242" s="5" t="s">
        <v>317</v>
      </c>
      <c r="B8242" s="5" t="s">
        <v>65</v>
      </c>
      <c r="C8242" s="5" t="s">
        <v>3461</v>
      </c>
      <c r="D8242" s="6" t="str">
        <f t="shared" si="1"/>
        <v>person3241@demo.invalid</v>
      </c>
      <c r="E8242" s="6" t="str">
        <f t="shared" si="2"/>
        <v>BASIC_OK</v>
      </c>
      <c r="F8242" s="6" t="str">
        <f>IF(E8242&lt;&gt;"BASIC_OK","REVIEW",IF(RIGHT(D8242,LEN(LOWER(TRIM('Audit summary'!$B$16)))+1)="@"&amp;LOWER(TRIM('Audit summary'!$B$16)),"INTERNAL","EXTERNAL"))</f>
        <v>INTERNAL</v>
      </c>
      <c r="G8242" s="6">
        <f t="shared" si="3"/>
        <v>0</v>
      </c>
      <c r="H8242" s="6">
        <f t="shared" si="4"/>
        <v>1</v>
      </c>
      <c r="I8242" s="6" t="str">
        <f>IF(OR(A8242="",COUNTIF('Message audit'!$A$2:$A$201,A8242)=0,AND(B8242&lt;&gt;"To",B8242&lt;&gt;"CC",B8242&lt;&gt;"BCC"),E8242&lt;&gt;"BASIC_OK"),"REVIEW","OK")</f>
        <v>OK</v>
      </c>
    </row>
    <row r="8243">
      <c r="A8243" s="5" t="s">
        <v>317</v>
      </c>
      <c r="B8243" s="5" t="s">
        <v>21</v>
      </c>
      <c r="C8243" s="5" t="s">
        <v>3462</v>
      </c>
      <c r="D8243" s="6" t="str">
        <f t="shared" si="1"/>
        <v>person3242@demo.invalid</v>
      </c>
      <c r="E8243" s="6" t="str">
        <f t="shared" si="2"/>
        <v>BASIC_OK</v>
      </c>
      <c r="F8243" s="6" t="str">
        <f>IF(E8243&lt;&gt;"BASIC_OK","REVIEW",IF(RIGHT(D8243,LEN(LOWER(TRIM('Audit summary'!$B$16)))+1)="@"&amp;LOWER(TRIM('Audit summary'!$B$16)),"INTERNAL","EXTERNAL"))</f>
        <v>INTERNAL</v>
      </c>
      <c r="G8243" s="6">
        <f t="shared" si="3"/>
        <v>0</v>
      </c>
      <c r="H8243" s="6">
        <f t="shared" si="4"/>
        <v>1</v>
      </c>
      <c r="I8243" s="6" t="str">
        <f>IF(OR(A8243="",COUNTIF('Message audit'!$A$2:$A$201,A8243)=0,AND(B8243&lt;&gt;"To",B8243&lt;&gt;"CC",B8243&lt;&gt;"BCC"),E8243&lt;&gt;"BASIC_OK"),"REVIEW","OK")</f>
        <v>OK</v>
      </c>
    </row>
    <row r="8244">
      <c r="A8244" s="5" t="s">
        <v>317</v>
      </c>
      <c r="B8244" s="5" t="s">
        <v>50</v>
      </c>
      <c r="C8244" s="5" t="s">
        <v>3463</v>
      </c>
      <c r="D8244" s="6" t="str">
        <f t="shared" si="1"/>
        <v>person3243@demo.invalid</v>
      </c>
      <c r="E8244" s="6" t="str">
        <f t="shared" si="2"/>
        <v>BASIC_OK</v>
      </c>
      <c r="F8244" s="6" t="str">
        <f>IF(E8244&lt;&gt;"BASIC_OK","REVIEW",IF(RIGHT(D8244,LEN(LOWER(TRIM('Audit summary'!$B$16)))+1)="@"&amp;LOWER(TRIM('Audit summary'!$B$16)),"INTERNAL","EXTERNAL"))</f>
        <v>INTERNAL</v>
      </c>
      <c r="G8244" s="6">
        <f t="shared" si="3"/>
        <v>0</v>
      </c>
      <c r="H8244" s="6">
        <f t="shared" si="4"/>
        <v>1</v>
      </c>
      <c r="I8244" s="6" t="str">
        <f>IF(OR(A8244="",COUNTIF('Message audit'!$A$2:$A$201,A8244)=0,AND(B8244&lt;&gt;"To",B8244&lt;&gt;"CC",B8244&lt;&gt;"BCC"),E8244&lt;&gt;"BASIC_OK"),"REVIEW","OK")</f>
        <v>OK</v>
      </c>
    </row>
    <row r="8245">
      <c r="A8245" s="5" t="s">
        <v>317</v>
      </c>
      <c r="B8245" s="5" t="s">
        <v>65</v>
      </c>
      <c r="C8245" s="5" t="s">
        <v>3464</v>
      </c>
      <c r="D8245" s="6" t="str">
        <f t="shared" si="1"/>
        <v>person3244@demo.invalid</v>
      </c>
      <c r="E8245" s="6" t="str">
        <f t="shared" si="2"/>
        <v>BASIC_OK</v>
      </c>
      <c r="F8245" s="6" t="str">
        <f>IF(E8245&lt;&gt;"BASIC_OK","REVIEW",IF(RIGHT(D8245,LEN(LOWER(TRIM('Audit summary'!$B$16)))+1)="@"&amp;LOWER(TRIM('Audit summary'!$B$16)),"INTERNAL","EXTERNAL"))</f>
        <v>INTERNAL</v>
      </c>
      <c r="G8245" s="6">
        <f t="shared" si="3"/>
        <v>0</v>
      </c>
      <c r="H8245" s="6">
        <f t="shared" si="4"/>
        <v>1</v>
      </c>
      <c r="I8245" s="6" t="str">
        <f>IF(OR(A8245="",COUNTIF('Message audit'!$A$2:$A$201,A8245)=0,AND(B8245&lt;&gt;"To",B8245&lt;&gt;"CC",B8245&lt;&gt;"BCC"),E8245&lt;&gt;"BASIC_OK"),"REVIEW","OK")</f>
        <v>OK</v>
      </c>
    </row>
    <row r="8246">
      <c r="A8246" s="5" t="s">
        <v>317</v>
      </c>
      <c r="B8246" s="5" t="s">
        <v>21</v>
      </c>
      <c r="C8246" s="5" t="s">
        <v>3465</v>
      </c>
      <c r="D8246" s="6" t="str">
        <f t="shared" si="1"/>
        <v>person3245@example.org</v>
      </c>
      <c r="E8246" s="6" t="str">
        <f t="shared" si="2"/>
        <v>BASIC_OK</v>
      </c>
      <c r="F8246" s="6" t="str">
        <f>IF(E8246&lt;&gt;"BASIC_OK","REVIEW",IF(RIGHT(D8246,LEN(LOWER(TRIM('Audit summary'!$B$16)))+1)="@"&amp;LOWER(TRIM('Audit summary'!$B$16)),"INTERNAL","EXTERNAL"))</f>
        <v>EXTERNAL</v>
      </c>
      <c r="G8246" s="6">
        <f t="shared" si="3"/>
        <v>0</v>
      </c>
      <c r="H8246" s="6">
        <f t="shared" si="4"/>
        <v>1</v>
      </c>
      <c r="I8246" s="6" t="str">
        <f>IF(OR(A8246="",COUNTIF('Message audit'!$A$2:$A$201,A8246)=0,AND(B8246&lt;&gt;"To",B8246&lt;&gt;"CC",B8246&lt;&gt;"BCC"),E8246&lt;&gt;"BASIC_OK"),"REVIEW","OK")</f>
        <v>OK</v>
      </c>
    </row>
    <row r="8247">
      <c r="A8247" s="5" t="s">
        <v>317</v>
      </c>
      <c r="B8247" s="5" t="s">
        <v>50</v>
      </c>
      <c r="C8247" s="5" t="s">
        <v>3466</v>
      </c>
      <c r="D8247" s="6" t="str">
        <f t="shared" si="1"/>
        <v>person3246@demo.invalid</v>
      </c>
      <c r="E8247" s="6" t="str">
        <f t="shared" si="2"/>
        <v>BASIC_OK</v>
      </c>
      <c r="F8247" s="6" t="str">
        <f>IF(E8247&lt;&gt;"BASIC_OK","REVIEW",IF(RIGHT(D8247,LEN(LOWER(TRIM('Audit summary'!$B$16)))+1)="@"&amp;LOWER(TRIM('Audit summary'!$B$16)),"INTERNAL","EXTERNAL"))</f>
        <v>INTERNAL</v>
      </c>
      <c r="G8247" s="6">
        <f t="shared" si="3"/>
        <v>0</v>
      </c>
      <c r="H8247" s="6">
        <f t="shared" si="4"/>
        <v>1</v>
      </c>
      <c r="I8247" s="6" t="str">
        <f>IF(OR(A8247="",COUNTIF('Message audit'!$A$2:$A$201,A8247)=0,AND(B8247&lt;&gt;"To",B8247&lt;&gt;"CC",B8247&lt;&gt;"BCC"),E8247&lt;&gt;"BASIC_OK"),"REVIEW","OK")</f>
        <v>OK</v>
      </c>
    </row>
    <row r="8248">
      <c r="A8248" s="5" t="s">
        <v>317</v>
      </c>
      <c r="B8248" s="5" t="s">
        <v>65</v>
      </c>
      <c r="C8248" s="5" t="s">
        <v>3467</v>
      </c>
      <c r="D8248" s="6" t="str">
        <f t="shared" si="1"/>
        <v>person3247@demo.invalid</v>
      </c>
      <c r="E8248" s="6" t="str">
        <f t="shared" si="2"/>
        <v>BASIC_OK</v>
      </c>
      <c r="F8248" s="6" t="str">
        <f>IF(E8248&lt;&gt;"BASIC_OK","REVIEW",IF(RIGHT(D8248,LEN(LOWER(TRIM('Audit summary'!$B$16)))+1)="@"&amp;LOWER(TRIM('Audit summary'!$B$16)),"INTERNAL","EXTERNAL"))</f>
        <v>INTERNAL</v>
      </c>
      <c r="G8248" s="6">
        <f t="shared" si="3"/>
        <v>0</v>
      </c>
      <c r="H8248" s="6">
        <f t="shared" si="4"/>
        <v>1</v>
      </c>
      <c r="I8248" s="6" t="str">
        <f>IF(OR(A8248="",COUNTIF('Message audit'!$A$2:$A$201,A8248)=0,AND(B8248&lt;&gt;"To",B8248&lt;&gt;"CC",B8248&lt;&gt;"BCC"),E8248&lt;&gt;"BASIC_OK"),"REVIEW","OK")</f>
        <v>OK</v>
      </c>
    </row>
    <row r="8249">
      <c r="A8249" s="5" t="s">
        <v>317</v>
      </c>
      <c r="B8249" s="5" t="s">
        <v>21</v>
      </c>
      <c r="C8249" s="5" t="s">
        <v>3468</v>
      </c>
      <c r="D8249" s="6" t="str">
        <f t="shared" si="1"/>
        <v>person3248@demo.invalid</v>
      </c>
      <c r="E8249" s="6" t="str">
        <f t="shared" si="2"/>
        <v>BASIC_OK</v>
      </c>
      <c r="F8249" s="6" t="str">
        <f>IF(E8249&lt;&gt;"BASIC_OK","REVIEW",IF(RIGHT(D8249,LEN(LOWER(TRIM('Audit summary'!$B$16)))+1)="@"&amp;LOWER(TRIM('Audit summary'!$B$16)),"INTERNAL","EXTERNAL"))</f>
        <v>INTERNAL</v>
      </c>
      <c r="G8249" s="6">
        <f t="shared" si="3"/>
        <v>0</v>
      </c>
      <c r="H8249" s="6">
        <f t="shared" si="4"/>
        <v>1</v>
      </c>
      <c r="I8249" s="6" t="str">
        <f>IF(OR(A8249="",COUNTIF('Message audit'!$A$2:$A$201,A8249)=0,AND(B8249&lt;&gt;"To",B8249&lt;&gt;"CC",B8249&lt;&gt;"BCC"),E8249&lt;&gt;"BASIC_OK"),"REVIEW","OK")</f>
        <v>OK</v>
      </c>
    </row>
    <row r="8250">
      <c r="A8250" s="5" t="s">
        <v>317</v>
      </c>
      <c r="B8250" s="5" t="s">
        <v>50</v>
      </c>
      <c r="C8250" s="5" t="s">
        <v>3469</v>
      </c>
      <c r="D8250" s="6" t="str">
        <f t="shared" si="1"/>
        <v>person3249@demo.invalid</v>
      </c>
      <c r="E8250" s="6" t="str">
        <f t="shared" si="2"/>
        <v>BASIC_OK</v>
      </c>
      <c r="F8250" s="6" t="str">
        <f>IF(E8250&lt;&gt;"BASIC_OK","REVIEW",IF(RIGHT(D8250,LEN(LOWER(TRIM('Audit summary'!$B$16)))+1)="@"&amp;LOWER(TRIM('Audit summary'!$B$16)),"INTERNAL","EXTERNAL"))</f>
        <v>INTERNAL</v>
      </c>
      <c r="G8250" s="6">
        <f t="shared" si="3"/>
        <v>0</v>
      </c>
      <c r="H8250" s="6">
        <f t="shared" si="4"/>
        <v>1</v>
      </c>
      <c r="I8250" s="6" t="str">
        <f>IF(OR(A8250="",COUNTIF('Message audit'!$A$2:$A$201,A8250)=0,AND(B8250&lt;&gt;"To",B8250&lt;&gt;"CC",B8250&lt;&gt;"BCC"),E8250&lt;&gt;"BASIC_OK"),"REVIEW","OK")</f>
        <v>OK</v>
      </c>
    </row>
    <row r="8251">
      <c r="A8251" s="5" t="s">
        <v>317</v>
      </c>
      <c r="B8251" s="5" t="s">
        <v>65</v>
      </c>
      <c r="C8251" s="5" t="s">
        <v>3470</v>
      </c>
      <c r="D8251" s="6" t="str">
        <f t="shared" si="1"/>
        <v>person3250@example.org</v>
      </c>
      <c r="E8251" s="6" t="str">
        <f t="shared" si="2"/>
        <v>BASIC_OK</v>
      </c>
      <c r="F8251" s="6" t="str">
        <f>IF(E8251&lt;&gt;"BASIC_OK","REVIEW",IF(RIGHT(D8251,LEN(LOWER(TRIM('Audit summary'!$B$16)))+1)="@"&amp;LOWER(TRIM('Audit summary'!$B$16)),"INTERNAL","EXTERNAL"))</f>
        <v>EXTERNAL</v>
      </c>
      <c r="G8251" s="6">
        <f t="shared" si="3"/>
        <v>0</v>
      </c>
      <c r="H8251" s="6">
        <f t="shared" si="4"/>
        <v>1</v>
      </c>
      <c r="I8251" s="6" t="str">
        <f>IF(OR(A8251="",COUNTIF('Message audit'!$A$2:$A$201,A8251)=0,AND(B8251&lt;&gt;"To",B8251&lt;&gt;"CC",B8251&lt;&gt;"BCC"),E8251&lt;&gt;"BASIC_OK"),"REVIEW","OK")</f>
        <v>OK</v>
      </c>
    </row>
    <row r="8252">
      <c r="A8252" s="5" t="s">
        <v>317</v>
      </c>
      <c r="B8252" s="5" t="s">
        <v>21</v>
      </c>
      <c r="C8252" s="5" t="s">
        <v>3471</v>
      </c>
      <c r="D8252" s="6" t="str">
        <f t="shared" si="1"/>
        <v>person3251@demo.invalid</v>
      </c>
      <c r="E8252" s="6" t="str">
        <f t="shared" si="2"/>
        <v>BASIC_OK</v>
      </c>
      <c r="F8252" s="6" t="str">
        <f>IF(E8252&lt;&gt;"BASIC_OK","REVIEW",IF(RIGHT(D8252,LEN(LOWER(TRIM('Audit summary'!$B$16)))+1)="@"&amp;LOWER(TRIM('Audit summary'!$B$16)),"INTERNAL","EXTERNAL"))</f>
        <v>INTERNAL</v>
      </c>
      <c r="G8252" s="6">
        <f t="shared" si="3"/>
        <v>0</v>
      </c>
      <c r="H8252" s="6">
        <f t="shared" si="4"/>
        <v>1</v>
      </c>
      <c r="I8252" s="6" t="str">
        <f>IF(OR(A8252="",COUNTIF('Message audit'!$A$2:$A$201,A8252)=0,AND(B8252&lt;&gt;"To",B8252&lt;&gt;"CC",B8252&lt;&gt;"BCC"),E8252&lt;&gt;"BASIC_OK"),"REVIEW","OK")</f>
        <v>OK</v>
      </c>
    </row>
    <row r="8253">
      <c r="A8253" s="5" t="s">
        <v>319</v>
      </c>
      <c r="B8253" s="5" t="s">
        <v>50</v>
      </c>
      <c r="C8253" s="5" t="s">
        <v>3472</v>
      </c>
      <c r="D8253" s="6" t="str">
        <f t="shared" si="1"/>
        <v>person3252@demo.invalid</v>
      </c>
      <c r="E8253" s="6" t="str">
        <f t="shared" si="2"/>
        <v>BASIC_OK</v>
      </c>
      <c r="F8253" s="6" t="str">
        <f>IF(E8253&lt;&gt;"BASIC_OK","REVIEW",IF(RIGHT(D8253,LEN(LOWER(TRIM('Audit summary'!$B$16)))+1)="@"&amp;LOWER(TRIM('Audit summary'!$B$16)),"INTERNAL","EXTERNAL"))</f>
        <v>INTERNAL</v>
      </c>
      <c r="G8253" s="6">
        <f t="shared" si="3"/>
        <v>0</v>
      </c>
      <c r="H8253" s="6">
        <f t="shared" si="4"/>
        <v>1</v>
      </c>
      <c r="I8253" s="6" t="str">
        <f>IF(OR(A8253="",COUNTIF('Message audit'!$A$2:$A$201,A8253)=0,AND(B8253&lt;&gt;"To",B8253&lt;&gt;"CC",B8253&lt;&gt;"BCC"),E8253&lt;&gt;"BASIC_OK"),"REVIEW","OK")</f>
        <v>OK</v>
      </c>
    </row>
    <row r="8254">
      <c r="A8254" s="5" t="s">
        <v>319</v>
      </c>
      <c r="B8254" s="5" t="s">
        <v>65</v>
      </c>
      <c r="C8254" s="5" t="s">
        <v>3473</v>
      </c>
      <c r="D8254" s="6" t="str">
        <f t="shared" si="1"/>
        <v>person3253@demo.invalid</v>
      </c>
      <c r="E8254" s="6" t="str">
        <f t="shared" si="2"/>
        <v>BASIC_OK</v>
      </c>
      <c r="F8254" s="6" t="str">
        <f>IF(E8254&lt;&gt;"BASIC_OK","REVIEW",IF(RIGHT(D8254,LEN(LOWER(TRIM('Audit summary'!$B$16)))+1)="@"&amp;LOWER(TRIM('Audit summary'!$B$16)),"INTERNAL","EXTERNAL"))</f>
        <v>INTERNAL</v>
      </c>
      <c r="G8254" s="6">
        <f t="shared" si="3"/>
        <v>0</v>
      </c>
      <c r="H8254" s="6">
        <f t="shared" si="4"/>
        <v>1</v>
      </c>
      <c r="I8254" s="6" t="str">
        <f>IF(OR(A8254="",COUNTIF('Message audit'!$A$2:$A$201,A8254)=0,AND(B8254&lt;&gt;"To",B8254&lt;&gt;"CC",B8254&lt;&gt;"BCC"),E8254&lt;&gt;"BASIC_OK"),"REVIEW","OK")</f>
        <v>OK</v>
      </c>
    </row>
    <row r="8255">
      <c r="A8255" s="5" t="s">
        <v>319</v>
      </c>
      <c r="B8255" s="5" t="s">
        <v>21</v>
      </c>
      <c r="C8255" s="5" t="s">
        <v>3474</v>
      </c>
      <c r="D8255" s="6" t="str">
        <f t="shared" si="1"/>
        <v>person3254@demo.invalid</v>
      </c>
      <c r="E8255" s="6" t="str">
        <f t="shared" si="2"/>
        <v>BASIC_OK</v>
      </c>
      <c r="F8255" s="6" t="str">
        <f>IF(E8255&lt;&gt;"BASIC_OK","REVIEW",IF(RIGHT(D8255,LEN(LOWER(TRIM('Audit summary'!$B$16)))+1)="@"&amp;LOWER(TRIM('Audit summary'!$B$16)),"INTERNAL","EXTERNAL"))</f>
        <v>INTERNAL</v>
      </c>
      <c r="G8255" s="6">
        <f t="shared" si="3"/>
        <v>0</v>
      </c>
      <c r="H8255" s="6">
        <f t="shared" si="4"/>
        <v>1</v>
      </c>
      <c r="I8255" s="6" t="str">
        <f>IF(OR(A8255="",COUNTIF('Message audit'!$A$2:$A$201,A8255)=0,AND(B8255&lt;&gt;"To",B8255&lt;&gt;"CC",B8255&lt;&gt;"BCC"),E8255&lt;&gt;"BASIC_OK"),"REVIEW","OK")</f>
        <v>OK</v>
      </c>
    </row>
    <row r="8256">
      <c r="A8256" s="5" t="s">
        <v>319</v>
      </c>
      <c r="B8256" s="5" t="s">
        <v>50</v>
      </c>
      <c r="C8256" s="5" t="s">
        <v>3475</v>
      </c>
      <c r="D8256" s="6" t="str">
        <f t="shared" si="1"/>
        <v>person3255@example.org</v>
      </c>
      <c r="E8256" s="6" t="str">
        <f t="shared" si="2"/>
        <v>BASIC_OK</v>
      </c>
      <c r="F8256" s="6" t="str">
        <f>IF(E8256&lt;&gt;"BASIC_OK","REVIEW",IF(RIGHT(D8256,LEN(LOWER(TRIM('Audit summary'!$B$16)))+1)="@"&amp;LOWER(TRIM('Audit summary'!$B$16)),"INTERNAL","EXTERNAL"))</f>
        <v>EXTERNAL</v>
      </c>
      <c r="G8256" s="6">
        <f t="shared" si="3"/>
        <v>0</v>
      </c>
      <c r="H8256" s="6">
        <f t="shared" si="4"/>
        <v>1</v>
      </c>
      <c r="I8256" s="6" t="str">
        <f>IF(OR(A8256="",COUNTIF('Message audit'!$A$2:$A$201,A8256)=0,AND(B8256&lt;&gt;"To",B8256&lt;&gt;"CC",B8256&lt;&gt;"BCC"),E8256&lt;&gt;"BASIC_OK"),"REVIEW","OK")</f>
        <v>OK</v>
      </c>
    </row>
    <row r="8257">
      <c r="A8257" s="5" t="s">
        <v>319</v>
      </c>
      <c r="B8257" s="5" t="s">
        <v>65</v>
      </c>
      <c r="C8257" s="5" t="s">
        <v>3476</v>
      </c>
      <c r="D8257" s="6" t="str">
        <f t="shared" si="1"/>
        <v>person3256@demo.invalid</v>
      </c>
      <c r="E8257" s="6" t="str">
        <f t="shared" si="2"/>
        <v>BASIC_OK</v>
      </c>
      <c r="F8257" s="6" t="str">
        <f>IF(E8257&lt;&gt;"BASIC_OK","REVIEW",IF(RIGHT(D8257,LEN(LOWER(TRIM('Audit summary'!$B$16)))+1)="@"&amp;LOWER(TRIM('Audit summary'!$B$16)),"INTERNAL","EXTERNAL"))</f>
        <v>INTERNAL</v>
      </c>
      <c r="G8257" s="6">
        <f t="shared" si="3"/>
        <v>0</v>
      </c>
      <c r="H8257" s="6">
        <f t="shared" si="4"/>
        <v>1</v>
      </c>
      <c r="I8257" s="6" t="str">
        <f>IF(OR(A8257="",COUNTIF('Message audit'!$A$2:$A$201,A8257)=0,AND(B8257&lt;&gt;"To",B8257&lt;&gt;"CC",B8257&lt;&gt;"BCC"),E8257&lt;&gt;"BASIC_OK"),"REVIEW","OK")</f>
        <v>OK</v>
      </c>
    </row>
    <row r="8258">
      <c r="A8258" s="5" t="s">
        <v>319</v>
      </c>
      <c r="B8258" s="5" t="s">
        <v>21</v>
      </c>
      <c r="C8258" s="5" t="s">
        <v>3477</v>
      </c>
      <c r="D8258" s="6" t="str">
        <f t="shared" si="1"/>
        <v>person3257@demo.invalid</v>
      </c>
      <c r="E8258" s="6" t="str">
        <f t="shared" si="2"/>
        <v>BASIC_OK</v>
      </c>
      <c r="F8258" s="6" t="str">
        <f>IF(E8258&lt;&gt;"BASIC_OK","REVIEW",IF(RIGHT(D8258,LEN(LOWER(TRIM('Audit summary'!$B$16)))+1)="@"&amp;LOWER(TRIM('Audit summary'!$B$16)),"INTERNAL","EXTERNAL"))</f>
        <v>INTERNAL</v>
      </c>
      <c r="G8258" s="6">
        <f t="shared" si="3"/>
        <v>0</v>
      </c>
      <c r="H8258" s="6">
        <f t="shared" si="4"/>
        <v>1</v>
      </c>
      <c r="I8258" s="6" t="str">
        <f>IF(OR(A8258="",COUNTIF('Message audit'!$A$2:$A$201,A8258)=0,AND(B8258&lt;&gt;"To",B8258&lt;&gt;"CC",B8258&lt;&gt;"BCC"),E8258&lt;&gt;"BASIC_OK"),"REVIEW","OK")</f>
        <v>OK</v>
      </c>
    </row>
    <row r="8259">
      <c r="A8259" s="5" t="s">
        <v>319</v>
      </c>
      <c r="B8259" s="5" t="s">
        <v>50</v>
      </c>
      <c r="C8259" s="5" t="s">
        <v>3478</v>
      </c>
      <c r="D8259" s="6" t="str">
        <f t="shared" si="1"/>
        <v>person3258@demo.invalid</v>
      </c>
      <c r="E8259" s="6" t="str">
        <f t="shared" si="2"/>
        <v>BASIC_OK</v>
      </c>
      <c r="F8259" s="6" t="str">
        <f>IF(E8259&lt;&gt;"BASIC_OK","REVIEW",IF(RIGHT(D8259,LEN(LOWER(TRIM('Audit summary'!$B$16)))+1)="@"&amp;LOWER(TRIM('Audit summary'!$B$16)),"INTERNAL","EXTERNAL"))</f>
        <v>INTERNAL</v>
      </c>
      <c r="G8259" s="6">
        <f t="shared" si="3"/>
        <v>0</v>
      </c>
      <c r="H8259" s="6">
        <f t="shared" si="4"/>
        <v>1</v>
      </c>
      <c r="I8259" s="6" t="str">
        <f>IF(OR(A8259="",COUNTIF('Message audit'!$A$2:$A$201,A8259)=0,AND(B8259&lt;&gt;"To",B8259&lt;&gt;"CC",B8259&lt;&gt;"BCC"),E8259&lt;&gt;"BASIC_OK"),"REVIEW","OK")</f>
        <v>OK</v>
      </c>
    </row>
    <row r="8260">
      <c r="A8260" s="5" t="s">
        <v>319</v>
      </c>
      <c r="B8260" s="5" t="s">
        <v>65</v>
      </c>
      <c r="C8260" s="5" t="s">
        <v>3479</v>
      </c>
      <c r="D8260" s="6" t="str">
        <f t="shared" si="1"/>
        <v>person3259@demo.invalid</v>
      </c>
      <c r="E8260" s="6" t="str">
        <f t="shared" si="2"/>
        <v>BASIC_OK</v>
      </c>
      <c r="F8260" s="6" t="str">
        <f>IF(E8260&lt;&gt;"BASIC_OK","REVIEW",IF(RIGHT(D8260,LEN(LOWER(TRIM('Audit summary'!$B$16)))+1)="@"&amp;LOWER(TRIM('Audit summary'!$B$16)),"INTERNAL","EXTERNAL"))</f>
        <v>INTERNAL</v>
      </c>
      <c r="G8260" s="6">
        <f t="shared" si="3"/>
        <v>0</v>
      </c>
      <c r="H8260" s="6">
        <f t="shared" si="4"/>
        <v>1</v>
      </c>
      <c r="I8260" s="6" t="str">
        <f>IF(OR(A8260="",COUNTIF('Message audit'!$A$2:$A$201,A8260)=0,AND(B8260&lt;&gt;"To",B8260&lt;&gt;"CC",B8260&lt;&gt;"BCC"),E8260&lt;&gt;"BASIC_OK"),"REVIEW","OK")</f>
        <v>OK</v>
      </c>
    </row>
    <row r="8261">
      <c r="A8261" s="5" t="s">
        <v>319</v>
      </c>
      <c r="B8261" s="5" t="s">
        <v>21</v>
      </c>
      <c r="C8261" s="5" t="s">
        <v>3480</v>
      </c>
      <c r="D8261" s="6" t="str">
        <f t="shared" si="1"/>
        <v>person3260@example.org</v>
      </c>
      <c r="E8261" s="6" t="str">
        <f t="shared" si="2"/>
        <v>BASIC_OK</v>
      </c>
      <c r="F8261" s="6" t="str">
        <f>IF(E8261&lt;&gt;"BASIC_OK","REVIEW",IF(RIGHT(D8261,LEN(LOWER(TRIM('Audit summary'!$B$16)))+1)="@"&amp;LOWER(TRIM('Audit summary'!$B$16)),"INTERNAL","EXTERNAL"))</f>
        <v>EXTERNAL</v>
      </c>
      <c r="G8261" s="6">
        <f t="shared" si="3"/>
        <v>0</v>
      </c>
      <c r="H8261" s="6">
        <f t="shared" si="4"/>
        <v>1</v>
      </c>
      <c r="I8261" s="6" t="str">
        <f>IF(OR(A8261="",COUNTIF('Message audit'!$A$2:$A$201,A8261)=0,AND(B8261&lt;&gt;"To",B8261&lt;&gt;"CC",B8261&lt;&gt;"BCC"),E8261&lt;&gt;"BASIC_OK"),"REVIEW","OK")</f>
        <v>OK</v>
      </c>
    </row>
    <row r="8262">
      <c r="A8262" s="5" t="s">
        <v>319</v>
      </c>
      <c r="B8262" s="5" t="s">
        <v>50</v>
      </c>
      <c r="C8262" s="5" t="s">
        <v>3481</v>
      </c>
      <c r="D8262" s="6" t="str">
        <f t="shared" si="1"/>
        <v>person3261@demo.invalid</v>
      </c>
      <c r="E8262" s="6" t="str">
        <f t="shared" si="2"/>
        <v>BASIC_OK</v>
      </c>
      <c r="F8262" s="6" t="str">
        <f>IF(E8262&lt;&gt;"BASIC_OK","REVIEW",IF(RIGHT(D8262,LEN(LOWER(TRIM('Audit summary'!$B$16)))+1)="@"&amp;LOWER(TRIM('Audit summary'!$B$16)),"INTERNAL","EXTERNAL"))</f>
        <v>INTERNAL</v>
      </c>
      <c r="G8262" s="6">
        <f t="shared" si="3"/>
        <v>0</v>
      </c>
      <c r="H8262" s="6">
        <f t="shared" si="4"/>
        <v>1</v>
      </c>
      <c r="I8262" s="6" t="str">
        <f>IF(OR(A8262="",COUNTIF('Message audit'!$A$2:$A$201,A8262)=0,AND(B8262&lt;&gt;"To",B8262&lt;&gt;"CC",B8262&lt;&gt;"BCC"),E8262&lt;&gt;"BASIC_OK"),"REVIEW","OK")</f>
        <v>OK</v>
      </c>
    </row>
    <row r="8263">
      <c r="A8263" s="5" t="s">
        <v>319</v>
      </c>
      <c r="B8263" s="5" t="s">
        <v>65</v>
      </c>
      <c r="C8263" s="5" t="s">
        <v>3482</v>
      </c>
      <c r="D8263" s="6" t="str">
        <f t="shared" si="1"/>
        <v>person3262@demo.invalid</v>
      </c>
      <c r="E8263" s="6" t="str">
        <f t="shared" si="2"/>
        <v>BASIC_OK</v>
      </c>
      <c r="F8263" s="6" t="str">
        <f>IF(E8263&lt;&gt;"BASIC_OK","REVIEW",IF(RIGHT(D8263,LEN(LOWER(TRIM('Audit summary'!$B$16)))+1)="@"&amp;LOWER(TRIM('Audit summary'!$B$16)),"INTERNAL","EXTERNAL"))</f>
        <v>INTERNAL</v>
      </c>
      <c r="G8263" s="6">
        <f t="shared" si="3"/>
        <v>0</v>
      </c>
      <c r="H8263" s="6">
        <f t="shared" si="4"/>
        <v>1</v>
      </c>
      <c r="I8263" s="6" t="str">
        <f>IF(OR(A8263="",COUNTIF('Message audit'!$A$2:$A$201,A8263)=0,AND(B8263&lt;&gt;"To",B8263&lt;&gt;"CC",B8263&lt;&gt;"BCC"),E8263&lt;&gt;"BASIC_OK"),"REVIEW","OK")</f>
        <v>OK</v>
      </c>
    </row>
    <row r="8264">
      <c r="A8264" s="5" t="s">
        <v>319</v>
      </c>
      <c r="B8264" s="5" t="s">
        <v>21</v>
      </c>
      <c r="C8264" s="5" t="s">
        <v>3483</v>
      </c>
      <c r="D8264" s="6" t="str">
        <f t="shared" si="1"/>
        <v>person3263@demo.invalid</v>
      </c>
      <c r="E8264" s="6" t="str">
        <f t="shared" si="2"/>
        <v>BASIC_OK</v>
      </c>
      <c r="F8264" s="6" t="str">
        <f>IF(E8264&lt;&gt;"BASIC_OK","REVIEW",IF(RIGHT(D8264,LEN(LOWER(TRIM('Audit summary'!$B$16)))+1)="@"&amp;LOWER(TRIM('Audit summary'!$B$16)),"INTERNAL","EXTERNAL"))</f>
        <v>INTERNAL</v>
      </c>
      <c r="G8264" s="6">
        <f t="shared" si="3"/>
        <v>0</v>
      </c>
      <c r="H8264" s="6">
        <f t="shared" si="4"/>
        <v>1</v>
      </c>
      <c r="I8264" s="6" t="str">
        <f>IF(OR(A8264="",COUNTIF('Message audit'!$A$2:$A$201,A8264)=0,AND(B8264&lt;&gt;"To",B8264&lt;&gt;"CC",B8264&lt;&gt;"BCC"),E8264&lt;&gt;"BASIC_OK"),"REVIEW","OK")</f>
        <v>OK</v>
      </c>
    </row>
    <row r="8265">
      <c r="A8265" s="5" t="s">
        <v>319</v>
      </c>
      <c r="B8265" s="5" t="s">
        <v>50</v>
      </c>
      <c r="C8265" s="5" t="s">
        <v>3484</v>
      </c>
      <c r="D8265" s="6" t="str">
        <f t="shared" si="1"/>
        <v>person3264@demo.invalid</v>
      </c>
      <c r="E8265" s="6" t="str">
        <f t="shared" si="2"/>
        <v>BASIC_OK</v>
      </c>
      <c r="F8265" s="6" t="str">
        <f>IF(E8265&lt;&gt;"BASIC_OK","REVIEW",IF(RIGHT(D8265,LEN(LOWER(TRIM('Audit summary'!$B$16)))+1)="@"&amp;LOWER(TRIM('Audit summary'!$B$16)),"INTERNAL","EXTERNAL"))</f>
        <v>INTERNAL</v>
      </c>
      <c r="G8265" s="6">
        <f t="shared" si="3"/>
        <v>0</v>
      </c>
      <c r="H8265" s="6">
        <f t="shared" si="4"/>
        <v>1</v>
      </c>
      <c r="I8265" s="6" t="str">
        <f>IF(OR(A8265="",COUNTIF('Message audit'!$A$2:$A$201,A8265)=0,AND(B8265&lt;&gt;"To",B8265&lt;&gt;"CC",B8265&lt;&gt;"BCC"),E8265&lt;&gt;"BASIC_OK"),"REVIEW","OK")</f>
        <v>OK</v>
      </c>
    </row>
    <row r="8266">
      <c r="A8266" s="5" t="s">
        <v>319</v>
      </c>
      <c r="B8266" s="5" t="s">
        <v>65</v>
      </c>
      <c r="C8266" s="5" t="s">
        <v>3485</v>
      </c>
      <c r="D8266" s="6" t="str">
        <f t="shared" si="1"/>
        <v>person3265@example.org</v>
      </c>
      <c r="E8266" s="6" t="str">
        <f t="shared" si="2"/>
        <v>BASIC_OK</v>
      </c>
      <c r="F8266" s="6" t="str">
        <f>IF(E8266&lt;&gt;"BASIC_OK","REVIEW",IF(RIGHT(D8266,LEN(LOWER(TRIM('Audit summary'!$B$16)))+1)="@"&amp;LOWER(TRIM('Audit summary'!$B$16)),"INTERNAL","EXTERNAL"))</f>
        <v>EXTERNAL</v>
      </c>
      <c r="G8266" s="6">
        <f t="shared" si="3"/>
        <v>0</v>
      </c>
      <c r="H8266" s="6">
        <f t="shared" si="4"/>
        <v>1</v>
      </c>
      <c r="I8266" s="6" t="str">
        <f>IF(OR(A8266="",COUNTIF('Message audit'!$A$2:$A$201,A8266)=0,AND(B8266&lt;&gt;"To",B8266&lt;&gt;"CC",B8266&lt;&gt;"BCC"),E8266&lt;&gt;"BASIC_OK"),"REVIEW","OK")</f>
        <v>OK</v>
      </c>
    </row>
    <row r="8267">
      <c r="A8267" s="5" t="s">
        <v>319</v>
      </c>
      <c r="B8267" s="5" t="s">
        <v>21</v>
      </c>
      <c r="C8267" s="5" t="s">
        <v>3486</v>
      </c>
      <c r="D8267" s="6" t="str">
        <f t="shared" si="1"/>
        <v>person3266@demo.invalid</v>
      </c>
      <c r="E8267" s="6" t="str">
        <f t="shared" si="2"/>
        <v>BASIC_OK</v>
      </c>
      <c r="F8267" s="6" t="str">
        <f>IF(E8267&lt;&gt;"BASIC_OK","REVIEW",IF(RIGHT(D8267,LEN(LOWER(TRIM('Audit summary'!$B$16)))+1)="@"&amp;LOWER(TRIM('Audit summary'!$B$16)),"INTERNAL","EXTERNAL"))</f>
        <v>INTERNAL</v>
      </c>
      <c r="G8267" s="6">
        <f t="shared" si="3"/>
        <v>0</v>
      </c>
      <c r="H8267" s="6">
        <f t="shared" si="4"/>
        <v>1</v>
      </c>
      <c r="I8267" s="6" t="str">
        <f>IF(OR(A8267="",COUNTIF('Message audit'!$A$2:$A$201,A8267)=0,AND(B8267&lt;&gt;"To",B8267&lt;&gt;"CC",B8267&lt;&gt;"BCC"),E8267&lt;&gt;"BASIC_OK"),"REVIEW","OK")</f>
        <v>OK</v>
      </c>
    </row>
    <row r="8268">
      <c r="A8268" s="5" t="s">
        <v>319</v>
      </c>
      <c r="B8268" s="5" t="s">
        <v>50</v>
      </c>
      <c r="C8268" s="5" t="s">
        <v>3487</v>
      </c>
      <c r="D8268" s="6" t="str">
        <f t="shared" si="1"/>
        <v>person3267@demo.invalid</v>
      </c>
      <c r="E8268" s="6" t="str">
        <f t="shared" si="2"/>
        <v>BASIC_OK</v>
      </c>
      <c r="F8268" s="6" t="str">
        <f>IF(E8268&lt;&gt;"BASIC_OK","REVIEW",IF(RIGHT(D8268,LEN(LOWER(TRIM('Audit summary'!$B$16)))+1)="@"&amp;LOWER(TRIM('Audit summary'!$B$16)),"INTERNAL","EXTERNAL"))</f>
        <v>INTERNAL</v>
      </c>
      <c r="G8268" s="6">
        <f t="shared" si="3"/>
        <v>0</v>
      </c>
      <c r="H8268" s="6">
        <f t="shared" si="4"/>
        <v>1</v>
      </c>
      <c r="I8268" s="6" t="str">
        <f>IF(OR(A8268="",COUNTIF('Message audit'!$A$2:$A$201,A8268)=0,AND(B8268&lt;&gt;"To",B8268&lt;&gt;"CC",B8268&lt;&gt;"BCC"),E8268&lt;&gt;"BASIC_OK"),"REVIEW","OK")</f>
        <v>OK</v>
      </c>
    </row>
    <row r="8269">
      <c r="A8269" s="5" t="s">
        <v>319</v>
      </c>
      <c r="B8269" s="5" t="s">
        <v>65</v>
      </c>
      <c r="C8269" s="5" t="s">
        <v>3488</v>
      </c>
      <c r="D8269" s="6" t="str">
        <f t="shared" si="1"/>
        <v>person3268@demo.invalid</v>
      </c>
      <c r="E8269" s="6" t="str">
        <f t="shared" si="2"/>
        <v>BASIC_OK</v>
      </c>
      <c r="F8269" s="6" t="str">
        <f>IF(E8269&lt;&gt;"BASIC_OK","REVIEW",IF(RIGHT(D8269,LEN(LOWER(TRIM('Audit summary'!$B$16)))+1)="@"&amp;LOWER(TRIM('Audit summary'!$B$16)),"INTERNAL","EXTERNAL"))</f>
        <v>INTERNAL</v>
      </c>
      <c r="G8269" s="6">
        <f t="shared" si="3"/>
        <v>0</v>
      </c>
      <c r="H8269" s="6">
        <f t="shared" si="4"/>
        <v>1</v>
      </c>
      <c r="I8269" s="6" t="str">
        <f>IF(OR(A8269="",COUNTIF('Message audit'!$A$2:$A$201,A8269)=0,AND(B8269&lt;&gt;"To",B8269&lt;&gt;"CC",B8269&lt;&gt;"BCC"),E8269&lt;&gt;"BASIC_OK"),"REVIEW","OK")</f>
        <v>OK</v>
      </c>
    </row>
    <row r="8270">
      <c r="A8270" s="5" t="s">
        <v>319</v>
      </c>
      <c r="B8270" s="5" t="s">
        <v>21</v>
      </c>
      <c r="C8270" s="5" t="s">
        <v>3489</v>
      </c>
      <c r="D8270" s="6" t="str">
        <f t="shared" si="1"/>
        <v>person3269@demo.invalid</v>
      </c>
      <c r="E8270" s="6" t="str">
        <f t="shared" si="2"/>
        <v>BASIC_OK</v>
      </c>
      <c r="F8270" s="6" t="str">
        <f>IF(E8270&lt;&gt;"BASIC_OK","REVIEW",IF(RIGHT(D8270,LEN(LOWER(TRIM('Audit summary'!$B$16)))+1)="@"&amp;LOWER(TRIM('Audit summary'!$B$16)),"INTERNAL","EXTERNAL"))</f>
        <v>INTERNAL</v>
      </c>
      <c r="G8270" s="6">
        <f t="shared" si="3"/>
        <v>0</v>
      </c>
      <c r="H8270" s="6">
        <f t="shared" si="4"/>
        <v>1</v>
      </c>
      <c r="I8270" s="6" t="str">
        <f>IF(OR(A8270="",COUNTIF('Message audit'!$A$2:$A$201,A8270)=0,AND(B8270&lt;&gt;"To",B8270&lt;&gt;"CC",B8270&lt;&gt;"BCC"),E8270&lt;&gt;"BASIC_OK"),"REVIEW","OK")</f>
        <v>OK</v>
      </c>
    </row>
    <row r="8271">
      <c r="A8271" s="5" t="s">
        <v>319</v>
      </c>
      <c r="B8271" s="5" t="s">
        <v>50</v>
      </c>
      <c r="C8271" s="5" t="s">
        <v>3490</v>
      </c>
      <c r="D8271" s="6" t="str">
        <f t="shared" si="1"/>
        <v>person3270@example.org</v>
      </c>
      <c r="E8271" s="6" t="str">
        <f t="shared" si="2"/>
        <v>BASIC_OK</v>
      </c>
      <c r="F8271" s="6" t="str">
        <f>IF(E8271&lt;&gt;"BASIC_OK","REVIEW",IF(RIGHT(D8271,LEN(LOWER(TRIM('Audit summary'!$B$16)))+1)="@"&amp;LOWER(TRIM('Audit summary'!$B$16)),"INTERNAL","EXTERNAL"))</f>
        <v>EXTERNAL</v>
      </c>
      <c r="G8271" s="6">
        <f t="shared" si="3"/>
        <v>0</v>
      </c>
      <c r="H8271" s="6">
        <f t="shared" si="4"/>
        <v>1</v>
      </c>
      <c r="I8271" s="6" t="str">
        <f>IF(OR(A8271="",COUNTIF('Message audit'!$A$2:$A$201,A8271)=0,AND(B8271&lt;&gt;"To",B8271&lt;&gt;"CC",B8271&lt;&gt;"BCC"),E8271&lt;&gt;"BASIC_OK"),"REVIEW","OK")</f>
        <v>OK</v>
      </c>
    </row>
    <row r="8272">
      <c r="A8272" s="5" t="s">
        <v>319</v>
      </c>
      <c r="B8272" s="5" t="s">
        <v>65</v>
      </c>
      <c r="C8272" s="5" t="s">
        <v>3491</v>
      </c>
      <c r="D8272" s="6" t="str">
        <f t="shared" si="1"/>
        <v>person3271@demo.invalid</v>
      </c>
      <c r="E8272" s="6" t="str">
        <f t="shared" si="2"/>
        <v>BASIC_OK</v>
      </c>
      <c r="F8272" s="6" t="str">
        <f>IF(E8272&lt;&gt;"BASIC_OK","REVIEW",IF(RIGHT(D8272,LEN(LOWER(TRIM('Audit summary'!$B$16)))+1)="@"&amp;LOWER(TRIM('Audit summary'!$B$16)),"INTERNAL","EXTERNAL"))</f>
        <v>INTERNAL</v>
      </c>
      <c r="G8272" s="6">
        <f t="shared" si="3"/>
        <v>0</v>
      </c>
      <c r="H8272" s="6">
        <f t="shared" si="4"/>
        <v>1</v>
      </c>
      <c r="I8272" s="6" t="str">
        <f>IF(OR(A8272="",COUNTIF('Message audit'!$A$2:$A$201,A8272)=0,AND(B8272&lt;&gt;"To",B8272&lt;&gt;"CC",B8272&lt;&gt;"BCC"),E8272&lt;&gt;"BASIC_OK"),"REVIEW","OK")</f>
        <v>OK</v>
      </c>
    </row>
    <row r="8273">
      <c r="A8273" s="5" t="s">
        <v>319</v>
      </c>
      <c r="B8273" s="5" t="s">
        <v>21</v>
      </c>
      <c r="C8273" s="5" t="s">
        <v>3492</v>
      </c>
      <c r="D8273" s="6" t="str">
        <f t="shared" si="1"/>
        <v>person3272@demo.invalid</v>
      </c>
      <c r="E8273" s="6" t="str">
        <f t="shared" si="2"/>
        <v>BASIC_OK</v>
      </c>
      <c r="F8273" s="6" t="str">
        <f>IF(E8273&lt;&gt;"BASIC_OK","REVIEW",IF(RIGHT(D8273,LEN(LOWER(TRIM('Audit summary'!$B$16)))+1)="@"&amp;LOWER(TRIM('Audit summary'!$B$16)),"INTERNAL","EXTERNAL"))</f>
        <v>INTERNAL</v>
      </c>
      <c r="G8273" s="6">
        <f t="shared" si="3"/>
        <v>0</v>
      </c>
      <c r="H8273" s="6">
        <f t="shared" si="4"/>
        <v>1</v>
      </c>
      <c r="I8273" s="6" t="str">
        <f>IF(OR(A8273="",COUNTIF('Message audit'!$A$2:$A$201,A8273)=0,AND(B8273&lt;&gt;"To",B8273&lt;&gt;"CC",B8273&lt;&gt;"BCC"),E8273&lt;&gt;"BASIC_OK"),"REVIEW","OK")</f>
        <v>OK</v>
      </c>
    </row>
    <row r="8274">
      <c r="A8274" s="5" t="s">
        <v>319</v>
      </c>
      <c r="B8274" s="5" t="s">
        <v>50</v>
      </c>
      <c r="C8274" s="5" t="s">
        <v>3493</v>
      </c>
      <c r="D8274" s="6" t="str">
        <f t="shared" si="1"/>
        <v>person3273@demo.invalid</v>
      </c>
      <c r="E8274" s="6" t="str">
        <f t="shared" si="2"/>
        <v>BASIC_OK</v>
      </c>
      <c r="F8274" s="6" t="str">
        <f>IF(E8274&lt;&gt;"BASIC_OK","REVIEW",IF(RIGHT(D8274,LEN(LOWER(TRIM('Audit summary'!$B$16)))+1)="@"&amp;LOWER(TRIM('Audit summary'!$B$16)),"INTERNAL","EXTERNAL"))</f>
        <v>INTERNAL</v>
      </c>
      <c r="G8274" s="6">
        <f t="shared" si="3"/>
        <v>0</v>
      </c>
      <c r="H8274" s="6">
        <f t="shared" si="4"/>
        <v>1</v>
      </c>
      <c r="I8274" s="6" t="str">
        <f>IF(OR(A8274="",COUNTIF('Message audit'!$A$2:$A$201,A8274)=0,AND(B8274&lt;&gt;"To",B8274&lt;&gt;"CC",B8274&lt;&gt;"BCC"),E8274&lt;&gt;"BASIC_OK"),"REVIEW","OK")</f>
        <v>OK</v>
      </c>
    </row>
    <row r="8275">
      <c r="A8275" s="5" t="s">
        <v>319</v>
      </c>
      <c r="B8275" s="5" t="s">
        <v>65</v>
      </c>
      <c r="C8275" s="5" t="s">
        <v>3494</v>
      </c>
      <c r="D8275" s="6" t="str">
        <f t="shared" si="1"/>
        <v>person3274@demo.invalid</v>
      </c>
      <c r="E8275" s="6" t="str">
        <f t="shared" si="2"/>
        <v>BASIC_OK</v>
      </c>
      <c r="F8275" s="6" t="str">
        <f>IF(E8275&lt;&gt;"BASIC_OK","REVIEW",IF(RIGHT(D8275,LEN(LOWER(TRIM('Audit summary'!$B$16)))+1)="@"&amp;LOWER(TRIM('Audit summary'!$B$16)),"INTERNAL","EXTERNAL"))</f>
        <v>INTERNAL</v>
      </c>
      <c r="G8275" s="6">
        <f t="shared" si="3"/>
        <v>0</v>
      </c>
      <c r="H8275" s="6">
        <f t="shared" si="4"/>
        <v>1</v>
      </c>
      <c r="I8275" s="6" t="str">
        <f>IF(OR(A8275="",COUNTIF('Message audit'!$A$2:$A$201,A8275)=0,AND(B8275&lt;&gt;"To",B8275&lt;&gt;"CC",B8275&lt;&gt;"BCC"),E8275&lt;&gt;"BASIC_OK"),"REVIEW","OK")</f>
        <v>OK</v>
      </c>
    </row>
    <row r="8276">
      <c r="A8276" s="5" t="s">
        <v>319</v>
      </c>
      <c r="B8276" s="5" t="s">
        <v>21</v>
      </c>
      <c r="C8276" s="5" t="s">
        <v>3495</v>
      </c>
      <c r="D8276" s="6" t="str">
        <f t="shared" si="1"/>
        <v>person3275@example.org</v>
      </c>
      <c r="E8276" s="6" t="str">
        <f t="shared" si="2"/>
        <v>BASIC_OK</v>
      </c>
      <c r="F8276" s="6" t="str">
        <f>IF(E8276&lt;&gt;"BASIC_OK","REVIEW",IF(RIGHT(D8276,LEN(LOWER(TRIM('Audit summary'!$B$16)))+1)="@"&amp;LOWER(TRIM('Audit summary'!$B$16)),"INTERNAL","EXTERNAL"))</f>
        <v>EXTERNAL</v>
      </c>
      <c r="G8276" s="6">
        <f t="shared" si="3"/>
        <v>0</v>
      </c>
      <c r="H8276" s="6">
        <f t="shared" si="4"/>
        <v>1</v>
      </c>
      <c r="I8276" s="6" t="str">
        <f>IF(OR(A8276="",COUNTIF('Message audit'!$A$2:$A$201,A8276)=0,AND(B8276&lt;&gt;"To",B8276&lt;&gt;"CC",B8276&lt;&gt;"BCC"),E8276&lt;&gt;"BASIC_OK"),"REVIEW","OK")</f>
        <v>OK</v>
      </c>
    </row>
    <row r="8277">
      <c r="A8277" s="5" t="s">
        <v>319</v>
      </c>
      <c r="B8277" s="5" t="s">
        <v>50</v>
      </c>
      <c r="C8277" s="5" t="s">
        <v>3496</v>
      </c>
      <c r="D8277" s="6" t="str">
        <f t="shared" si="1"/>
        <v>person3276@demo.invalid</v>
      </c>
      <c r="E8277" s="6" t="str">
        <f t="shared" si="2"/>
        <v>BASIC_OK</v>
      </c>
      <c r="F8277" s="6" t="str">
        <f>IF(E8277&lt;&gt;"BASIC_OK","REVIEW",IF(RIGHT(D8277,LEN(LOWER(TRIM('Audit summary'!$B$16)))+1)="@"&amp;LOWER(TRIM('Audit summary'!$B$16)),"INTERNAL","EXTERNAL"))</f>
        <v>INTERNAL</v>
      </c>
      <c r="G8277" s="6">
        <f t="shared" si="3"/>
        <v>0</v>
      </c>
      <c r="H8277" s="6">
        <f t="shared" si="4"/>
        <v>1</v>
      </c>
      <c r="I8277" s="6" t="str">
        <f>IF(OR(A8277="",COUNTIF('Message audit'!$A$2:$A$201,A8277)=0,AND(B8277&lt;&gt;"To",B8277&lt;&gt;"CC",B8277&lt;&gt;"BCC"),E8277&lt;&gt;"BASIC_OK"),"REVIEW","OK")</f>
        <v>OK</v>
      </c>
    </row>
    <row r="8278">
      <c r="A8278" s="5" t="s">
        <v>319</v>
      </c>
      <c r="B8278" s="5" t="s">
        <v>65</v>
      </c>
      <c r="C8278" s="5" t="s">
        <v>3497</v>
      </c>
      <c r="D8278" s="6" t="str">
        <f t="shared" si="1"/>
        <v>person3277@demo.invalid</v>
      </c>
      <c r="E8278" s="6" t="str">
        <f t="shared" si="2"/>
        <v>BASIC_OK</v>
      </c>
      <c r="F8278" s="6" t="str">
        <f>IF(E8278&lt;&gt;"BASIC_OK","REVIEW",IF(RIGHT(D8278,LEN(LOWER(TRIM('Audit summary'!$B$16)))+1)="@"&amp;LOWER(TRIM('Audit summary'!$B$16)),"INTERNAL","EXTERNAL"))</f>
        <v>INTERNAL</v>
      </c>
      <c r="G8278" s="6">
        <f t="shared" si="3"/>
        <v>0</v>
      </c>
      <c r="H8278" s="6">
        <f t="shared" si="4"/>
        <v>1</v>
      </c>
      <c r="I8278" s="6" t="str">
        <f>IF(OR(A8278="",COUNTIF('Message audit'!$A$2:$A$201,A8278)=0,AND(B8278&lt;&gt;"To",B8278&lt;&gt;"CC",B8278&lt;&gt;"BCC"),E8278&lt;&gt;"BASIC_OK"),"REVIEW","OK")</f>
        <v>OK</v>
      </c>
    </row>
    <row r="8279">
      <c r="A8279" s="5" t="s">
        <v>319</v>
      </c>
      <c r="B8279" s="5" t="s">
        <v>21</v>
      </c>
      <c r="C8279" s="5" t="s">
        <v>3498</v>
      </c>
      <c r="D8279" s="6" t="str">
        <f t="shared" si="1"/>
        <v>person3278@demo.invalid</v>
      </c>
      <c r="E8279" s="6" t="str">
        <f t="shared" si="2"/>
        <v>BASIC_OK</v>
      </c>
      <c r="F8279" s="6" t="str">
        <f>IF(E8279&lt;&gt;"BASIC_OK","REVIEW",IF(RIGHT(D8279,LEN(LOWER(TRIM('Audit summary'!$B$16)))+1)="@"&amp;LOWER(TRIM('Audit summary'!$B$16)),"INTERNAL","EXTERNAL"))</f>
        <v>INTERNAL</v>
      </c>
      <c r="G8279" s="6">
        <f t="shared" si="3"/>
        <v>0</v>
      </c>
      <c r="H8279" s="6">
        <f t="shared" si="4"/>
        <v>1</v>
      </c>
      <c r="I8279" s="6" t="str">
        <f>IF(OR(A8279="",COUNTIF('Message audit'!$A$2:$A$201,A8279)=0,AND(B8279&lt;&gt;"To",B8279&lt;&gt;"CC",B8279&lt;&gt;"BCC"),E8279&lt;&gt;"BASIC_OK"),"REVIEW","OK")</f>
        <v>OK</v>
      </c>
    </row>
    <row r="8280">
      <c r="A8280" s="5" t="s">
        <v>319</v>
      </c>
      <c r="B8280" s="5" t="s">
        <v>50</v>
      </c>
      <c r="C8280" s="5" t="s">
        <v>3499</v>
      </c>
      <c r="D8280" s="6" t="str">
        <f t="shared" si="1"/>
        <v>person3279@demo.invalid</v>
      </c>
      <c r="E8280" s="6" t="str">
        <f t="shared" si="2"/>
        <v>BASIC_OK</v>
      </c>
      <c r="F8280" s="6" t="str">
        <f>IF(E8280&lt;&gt;"BASIC_OK","REVIEW",IF(RIGHT(D8280,LEN(LOWER(TRIM('Audit summary'!$B$16)))+1)="@"&amp;LOWER(TRIM('Audit summary'!$B$16)),"INTERNAL","EXTERNAL"))</f>
        <v>INTERNAL</v>
      </c>
      <c r="G8280" s="6">
        <f t="shared" si="3"/>
        <v>0</v>
      </c>
      <c r="H8280" s="6">
        <f t="shared" si="4"/>
        <v>1</v>
      </c>
      <c r="I8280" s="6" t="str">
        <f>IF(OR(A8280="",COUNTIF('Message audit'!$A$2:$A$201,A8280)=0,AND(B8280&lt;&gt;"To",B8280&lt;&gt;"CC",B8280&lt;&gt;"BCC"),E8280&lt;&gt;"BASIC_OK"),"REVIEW","OK")</f>
        <v>OK</v>
      </c>
    </row>
    <row r="8281">
      <c r="A8281" s="5" t="s">
        <v>319</v>
      </c>
      <c r="B8281" s="5" t="s">
        <v>65</v>
      </c>
      <c r="C8281" s="5" t="s">
        <v>3500</v>
      </c>
      <c r="D8281" s="6" t="str">
        <f t="shared" si="1"/>
        <v>person3280@example.org</v>
      </c>
      <c r="E8281" s="6" t="str">
        <f t="shared" si="2"/>
        <v>BASIC_OK</v>
      </c>
      <c r="F8281" s="6" t="str">
        <f>IF(E8281&lt;&gt;"BASIC_OK","REVIEW",IF(RIGHT(D8281,LEN(LOWER(TRIM('Audit summary'!$B$16)))+1)="@"&amp;LOWER(TRIM('Audit summary'!$B$16)),"INTERNAL","EXTERNAL"))</f>
        <v>EXTERNAL</v>
      </c>
      <c r="G8281" s="6">
        <f t="shared" si="3"/>
        <v>0</v>
      </c>
      <c r="H8281" s="6">
        <f t="shared" si="4"/>
        <v>1</v>
      </c>
      <c r="I8281" s="6" t="str">
        <f>IF(OR(A8281="",COUNTIF('Message audit'!$A$2:$A$201,A8281)=0,AND(B8281&lt;&gt;"To",B8281&lt;&gt;"CC",B8281&lt;&gt;"BCC"),E8281&lt;&gt;"BASIC_OK"),"REVIEW","OK")</f>
        <v>OK</v>
      </c>
    </row>
    <row r="8282">
      <c r="A8282" s="5" t="s">
        <v>319</v>
      </c>
      <c r="B8282" s="5" t="s">
        <v>21</v>
      </c>
      <c r="C8282" s="5" t="s">
        <v>3501</v>
      </c>
      <c r="D8282" s="6" t="str">
        <f t="shared" si="1"/>
        <v>person3281@demo.invalid</v>
      </c>
      <c r="E8282" s="6" t="str">
        <f t="shared" si="2"/>
        <v>BASIC_OK</v>
      </c>
      <c r="F8282" s="6" t="str">
        <f>IF(E8282&lt;&gt;"BASIC_OK","REVIEW",IF(RIGHT(D8282,LEN(LOWER(TRIM('Audit summary'!$B$16)))+1)="@"&amp;LOWER(TRIM('Audit summary'!$B$16)),"INTERNAL","EXTERNAL"))</f>
        <v>INTERNAL</v>
      </c>
      <c r="G8282" s="6">
        <f t="shared" si="3"/>
        <v>0</v>
      </c>
      <c r="H8282" s="6">
        <f t="shared" si="4"/>
        <v>1</v>
      </c>
      <c r="I8282" s="6" t="str">
        <f>IF(OR(A8282="",COUNTIF('Message audit'!$A$2:$A$201,A8282)=0,AND(B8282&lt;&gt;"To",B8282&lt;&gt;"CC",B8282&lt;&gt;"BCC"),E8282&lt;&gt;"BASIC_OK"),"REVIEW","OK")</f>
        <v>OK</v>
      </c>
    </row>
    <row r="8283">
      <c r="A8283" s="5" t="s">
        <v>319</v>
      </c>
      <c r="B8283" s="5" t="s">
        <v>50</v>
      </c>
      <c r="C8283" s="5" t="s">
        <v>3502</v>
      </c>
      <c r="D8283" s="6" t="str">
        <f t="shared" si="1"/>
        <v>person3282@demo.invalid</v>
      </c>
      <c r="E8283" s="6" t="str">
        <f t="shared" si="2"/>
        <v>BASIC_OK</v>
      </c>
      <c r="F8283" s="6" t="str">
        <f>IF(E8283&lt;&gt;"BASIC_OK","REVIEW",IF(RIGHT(D8283,LEN(LOWER(TRIM('Audit summary'!$B$16)))+1)="@"&amp;LOWER(TRIM('Audit summary'!$B$16)),"INTERNAL","EXTERNAL"))</f>
        <v>INTERNAL</v>
      </c>
      <c r="G8283" s="6">
        <f t="shared" si="3"/>
        <v>0</v>
      </c>
      <c r="H8283" s="6">
        <f t="shared" si="4"/>
        <v>1</v>
      </c>
      <c r="I8283" s="6" t="str">
        <f>IF(OR(A8283="",COUNTIF('Message audit'!$A$2:$A$201,A8283)=0,AND(B8283&lt;&gt;"To",B8283&lt;&gt;"CC",B8283&lt;&gt;"BCC"),E8283&lt;&gt;"BASIC_OK"),"REVIEW","OK")</f>
        <v>OK</v>
      </c>
    </row>
    <row r="8284">
      <c r="A8284" s="5" t="s">
        <v>319</v>
      </c>
      <c r="B8284" s="5" t="s">
        <v>65</v>
      </c>
      <c r="C8284" s="5" t="s">
        <v>3503</v>
      </c>
      <c r="D8284" s="6" t="str">
        <f t="shared" si="1"/>
        <v>person3283@demo.invalid</v>
      </c>
      <c r="E8284" s="6" t="str">
        <f t="shared" si="2"/>
        <v>BASIC_OK</v>
      </c>
      <c r="F8284" s="6" t="str">
        <f>IF(E8284&lt;&gt;"BASIC_OK","REVIEW",IF(RIGHT(D8284,LEN(LOWER(TRIM('Audit summary'!$B$16)))+1)="@"&amp;LOWER(TRIM('Audit summary'!$B$16)),"INTERNAL","EXTERNAL"))</f>
        <v>INTERNAL</v>
      </c>
      <c r="G8284" s="6">
        <f t="shared" si="3"/>
        <v>0</v>
      </c>
      <c r="H8284" s="6">
        <f t="shared" si="4"/>
        <v>1</v>
      </c>
      <c r="I8284" s="6" t="str">
        <f>IF(OR(A8284="",COUNTIF('Message audit'!$A$2:$A$201,A8284)=0,AND(B8284&lt;&gt;"To",B8284&lt;&gt;"CC",B8284&lt;&gt;"BCC"),E8284&lt;&gt;"BASIC_OK"),"REVIEW","OK")</f>
        <v>OK</v>
      </c>
    </row>
    <row r="8285">
      <c r="A8285" s="5" t="s">
        <v>319</v>
      </c>
      <c r="B8285" s="5" t="s">
        <v>21</v>
      </c>
      <c r="C8285" s="5" t="s">
        <v>3504</v>
      </c>
      <c r="D8285" s="6" t="str">
        <f t="shared" si="1"/>
        <v>person3284@demo.invalid</v>
      </c>
      <c r="E8285" s="6" t="str">
        <f t="shared" si="2"/>
        <v>BASIC_OK</v>
      </c>
      <c r="F8285" s="6" t="str">
        <f>IF(E8285&lt;&gt;"BASIC_OK","REVIEW",IF(RIGHT(D8285,LEN(LOWER(TRIM('Audit summary'!$B$16)))+1)="@"&amp;LOWER(TRIM('Audit summary'!$B$16)),"INTERNAL","EXTERNAL"))</f>
        <v>INTERNAL</v>
      </c>
      <c r="G8285" s="6">
        <f t="shared" si="3"/>
        <v>0</v>
      </c>
      <c r="H8285" s="6">
        <f t="shared" si="4"/>
        <v>1</v>
      </c>
      <c r="I8285" s="6" t="str">
        <f>IF(OR(A8285="",COUNTIF('Message audit'!$A$2:$A$201,A8285)=0,AND(B8285&lt;&gt;"To",B8285&lt;&gt;"CC",B8285&lt;&gt;"BCC"),E8285&lt;&gt;"BASIC_OK"),"REVIEW","OK")</f>
        <v>OK</v>
      </c>
    </row>
    <row r="8286">
      <c r="A8286" s="5" t="s">
        <v>319</v>
      </c>
      <c r="B8286" s="5" t="s">
        <v>50</v>
      </c>
      <c r="C8286" s="5" t="s">
        <v>3505</v>
      </c>
      <c r="D8286" s="6" t="str">
        <f t="shared" si="1"/>
        <v>person3285@example.org</v>
      </c>
      <c r="E8286" s="6" t="str">
        <f t="shared" si="2"/>
        <v>BASIC_OK</v>
      </c>
      <c r="F8286" s="6" t="str">
        <f>IF(E8286&lt;&gt;"BASIC_OK","REVIEW",IF(RIGHT(D8286,LEN(LOWER(TRIM('Audit summary'!$B$16)))+1)="@"&amp;LOWER(TRIM('Audit summary'!$B$16)),"INTERNAL","EXTERNAL"))</f>
        <v>EXTERNAL</v>
      </c>
      <c r="G8286" s="6">
        <f t="shared" si="3"/>
        <v>0</v>
      </c>
      <c r="H8286" s="6">
        <f t="shared" si="4"/>
        <v>1</v>
      </c>
      <c r="I8286" s="6" t="str">
        <f>IF(OR(A8286="",COUNTIF('Message audit'!$A$2:$A$201,A8286)=0,AND(B8286&lt;&gt;"To",B8286&lt;&gt;"CC",B8286&lt;&gt;"BCC"),E8286&lt;&gt;"BASIC_OK"),"REVIEW","OK")</f>
        <v>OK</v>
      </c>
    </row>
    <row r="8287">
      <c r="A8287" s="5" t="s">
        <v>319</v>
      </c>
      <c r="B8287" s="5" t="s">
        <v>65</v>
      </c>
      <c r="C8287" s="5" t="s">
        <v>3506</v>
      </c>
      <c r="D8287" s="6" t="str">
        <f t="shared" si="1"/>
        <v>person3286@demo.invalid</v>
      </c>
      <c r="E8287" s="6" t="str">
        <f t="shared" si="2"/>
        <v>BASIC_OK</v>
      </c>
      <c r="F8287" s="6" t="str">
        <f>IF(E8287&lt;&gt;"BASIC_OK","REVIEW",IF(RIGHT(D8287,LEN(LOWER(TRIM('Audit summary'!$B$16)))+1)="@"&amp;LOWER(TRIM('Audit summary'!$B$16)),"INTERNAL","EXTERNAL"))</f>
        <v>INTERNAL</v>
      </c>
      <c r="G8287" s="6">
        <f t="shared" si="3"/>
        <v>0</v>
      </c>
      <c r="H8287" s="6">
        <f t="shared" si="4"/>
        <v>1</v>
      </c>
      <c r="I8287" s="6" t="str">
        <f>IF(OR(A8287="",COUNTIF('Message audit'!$A$2:$A$201,A8287)=0,AND(B8287&lt;&gt;"To",B8287&lt;&gt;"CC",B8287&lt;&gt;"BCC"),E8287&lt;&gt;"BASIC_OK"),"REVIEW","OK")</f>
        <v>OK</v>
      </c>
    </row>
    <row r="8288">
      <c r="A8288" s="5" t="s">
        <v>319</v>
      </c>
      <c r="B8288" s="5" t="s">
        <v>21</v>
      </c>
      <c r="C8288" s="5" t="s">
        <v>3507</v>
      </c>
      <c r="D8288" s="6" t="str">
        <f t="shared" si="1"/>
        <v>person3287@demo.invalid</v>
      </c>
      <c r="E8288" s="6" t="str">
        <f t="shared" si="2"/>
        <v>BASIC_OK</v>
      </c>
      <c r="F8288" s="6" t="str">
        <f>IF(E8288&lt;&gt;"BASIC_OK","REVIEW",IF(RIGHT(D8288,LEN(LOWER(TRIM('Audit summary'!$B$16)))+1)="@"&amp;LOWER(TRIM('Audit summary'!$B$16)),"INTERNAL","EXTERNAL"))</f>
        <v>INTERNAL</v>
      </c>
      <c r="G8288" s="6">
        <f t="shared" si="3"/>
        <v>0</v>
      </c>
      <c r="H8288" s="6">
        <f t="shared" si="4"/>
        <v>1</v>
      </c>
      <c r="I8288" s="6" t="str">
        <f>IF(OR(A8288="",COUNTIF('Message audit'!$A$2:$A$201,A8288)=0,AND(B8288&lt;&gt;"To",B8288&lt;&gt;"CC",B8288&lt;&gt;"BCC"),E8288&lt;&gt;"BASIC_OK"),"REVIEW","OK")</f>
        <v>OK</v>
      </c>
    </row>
    <row r="8289">
      <c r="A8289" s="5" t="s">
        <v>319</v>
      </c>
      <c r="B8289" s="5" t="s">
        <v>50</v>
      </c>
      <c r="C8289" s="5" t="s">
        <v>3508</v>
      </c>
      <c r="D8289" s="6" t="str">
        <f t="shared" si="1"/>
        <v>person3288@demo.invalid</v>
      </c>
      <c r="E8289" s="6" t="str">
        <f t="shared" si="2"/>
        <v>BASIC_OK</v>
      </c>
      <c r="F8289" s="6" t="str">
        <f>IF(E8289&lt;&gt;"BASIC_OK","REVIEW",IF(RIGHT(D8289,LEN(LOWER(TRIM('Audit summary'!$B$16)))+1)="@"&amp;LOWER(TRIM('Audit summary'!$B$16)),"INTERNAL","EXTERNAL"))</f>
        <v>INTERNAL</v>
      </c>
      <c r="G8289" s="6">
        <f t="shared" si="3"/>
        <v>0</v>
      </c>
      <c r="H8289" s="6">
        <f t="shared" si="4"/>
        <v>1</v>
      </c>
      <c r="I8289" s="6" t="str">
        <f>IF(OR(A8289="",COUNTIF('Message audit'!$A$2:$A$201,A8289)=0,AND(B8289&lt;&gt;"To",B8289&lt;&gt;"CC",B8289&lt;&gt;"BCC"),E8289&lt;&gt;"BASIC_OK"),"REVIEW","OK")</f>
        <v>OK</v>
      </c>
    </row>
    <row r="8290">
      <c r="A8290" s="5" t="s">
        <v>319</v>
      </c>
      <c r="B8290" s="5" t="s">
        <v>65</v>
      </c>
      <c r="C8290" s="5" t="s">
        <v>3509</v>
      </c>
      <c r="D8290" s="6" t="str">
        <f t="shared" si="1"/>
        <v>person3289@demo.invalid</v>
      </c>
      <c r="E8290" s="6" t="str">
        <f t="shared" si="2"/>
        <v>BASIC_OK</v>
      </c>
      <c r="F8290" s="6" t="str">
        <f>IF(E8290&lt;&gt;"BASIC_OK","REVIEW",IF(RIGHT(D8290,LEN(LOWER(TRIM('Audit summary'!$B$16)))+1)="@"&amp;LOWER(TRIM('Audit summary'!$B$16)),"INTERNAL","EXTERNAL"))</f>
        <v>INTERNAL</v>
      </c>
      <c r="G8290" s="6">
        <f t="shared" si="3"/>
        <v>0</v>
      </c>
      <c r="H8290" s="6">
        <f t="shared" si="4"/>
        <v>1</v>
      </c>
      <c r="I8290" s="6" t="str">
        <f>IF(OR(A8290="",COUNTIF('Message audit'!$A$2:$A$201,A8290)=0,AND(B8290&lt;&gt;"To",B8290&lt;&gt;"CC",B8290&lt;&gt;"BCC"),E8290&lt;&gt;"BASIC_OK"),"REVIEW","OK")</f>
        <v>OK</v>
      </c>
    </row>
    <row r="8291">
      <c r="A8291" s="5" t="s">
        <v>319</v>
      </c>
      <c r="B8291" s="5" t="s">
        <v>21</v>
      </c>
      <c r="C8291" s="5" t="s">
        <v>3510</v>
      </c>
      <c r="D8291" s="6" t="str">
        <f t="shared" si="1"/>
        <v>person3290@example.org</v>
      </c>
      <c r="E8291" s="6" t="str">
        <f t="shared" si="2"/>
        <v>BASIC_OK</v>
      </c>
      <c r="F8291" s="6" t="str">
        <f>IF(E8291&lt;&gt;"BASIC_OK","REVIEW",IF(RIGHT(D8291,LEN(LOWER(TRIM('Audit summary'!$B$16)))+1)="@"&amp;LOWER(TRIM('Audit summary'!$B$16)),"INTERNAL","EXTERNAL"))</f>
        <v>EXTERNAL</v>
      </c>
      <c r="G8291" s="6">
        <f t="shared" si="3"/>
        <v>0</v>
      </c>
      <c r="H8291" s="6">
        <f t="shared" si="4"/>
        <v>1</v>
      </c>
      <c r="I8291" s="6" t="str">
        <f>IF(OR(A8291="",COUNTIF('Message audit'!$A$2:$A$201,A8291)=0,AND(B8291&lt;&gt;"To",B8291&lt;&gt;"CC",B8291&lt;&gt;"BCC"),E8291&lt;&gt;"BASIC_OK"),"REVIEW","OK")</f>
        <v>OK</v>
      </c>
    </row>
    <row r="8292">
      <c r="A8292" s="5" t="s">
        <v>319</v>
      </c>
      <c r="B8292" s="5" t="s">
        <v>50</v>
      </c>
      <c r="C8292" s="5" t="s">
        <v>3511</v>
      </c>
      <c r="D8292" s="6" t="str">
        <f t="shared" si="1"/>
        <v>person3291@demo.invalid</v>
      </c>
      <c r="E8292" s="6" t="str">
        <f t="shared" si="2"/>
        <v>BASIC_OK</v>
      </c>
      <c r="F8292" s="6" t="str">
        <f>IF(E8292&lt;&gt;"BASIC_OK","REVIEW",IF(RIGHT(D8292,LEN(LOWER(TRIM('Audit summary'!$B$16)))+1)="@"&amp;LOWER(TRIM('Audit summary'!$B$16)),"INTERNAL","EXTERNAL"))</f>
        <v>INTERNAL</v>
      </c>
      <c r="G8292" s="6">
        <f t="shared" si="3"/>
        <v>0</v>
      </c>
      <c r="H8292" s="6">
        <f t="shared" si="4"/>
        <v>1</v>
      </c>
      <c r="I8292" s="6" t="str">
        <f>IF(OR(A8292="",COUNTIF('Message audit'!$A$2:$A$201,A8292)=0,AND(B8292&lt;&gt;"To",B8292&lt;&gt;"CC",B8292&lt;&gt;"BCC"),E8292&lt;&gt;"BASIC_OK"),"REVIEW","OK")</f>
        <v>OK</v>
      </c>
    </row>
    <row r="8293">
      <c r="A8293" s="5" t="s">
        <v>319</v>
      </c>
      <c r="B8293" s="5" t="s">
        <v>65</v>
      </c>
      <c r="C8293" s="5" t="s">
        <v>3512</v>
      </c>
      <c r="D8293" s="6" t="str">
        <f t="shared" si="1"/>
        <v>person3292@demo.invalid</v>
      </c>
      <c r="E8293" s="6" t="str">
        <f t="shared" si="2"/>
        <v>BASIC_OK</v>
      </c>
      <c r="F8293" s="6" t="str">
        <f>IF(E8293&lt;&gt;"BASIC_OK","REVIEW",IF(RIGHT(D8293,LEN(LOWER(TRIM('Audit summary'!$B$16)))+1)="@"&amp;LOWER(TRIM('Audit summary'!$B$16)),"INTERNAL","EXTERNAL"))</f>
        <v>INTERNAL</v>
      </c>
      <c r="G8293" s="6">
        <f t="shared" si="3"/>
        <v>0</v>
      </c>
      <c r="H8293" s="6">
        <f t="shared" si="4"/>
        <v>1</v>
      </c>
      <c r="I8293" s="6" t="str">
        <f>IF(OR(A8293="",COUNTIF('Message audit'!$A$2:$A$201,A8293)=0,AND(B8293&lt;&gt;"To",B8293&lt;&gt;"CC",B8293&lt;&gt;"BCC"),E8293&lt;&gt;"BASIC_OK"),"REVIEW","OK")</f>
        <v>OK</v>
      </c>
    </row>
    <row r="8294">
      <c r="A8294" s="5" t="s">
        <v>319</v>
      </c>
      <c r="B8294" s="5" t="s">
        <v>21</v>
      </c>
      <c r="C8294" s="5" t="s">
        <v>3513</v>
      </c>
      <c r="D8294" s="6" t="str">
        <f t="shared" si="1"/>
        <v>person3293@demo.invalid</v>
      </c>
      <c r="E8294" s="6" t="str">
        <f t="shared" si="2"/>
        <v>BASIC_OK</v>
      </c>
      <c r="F8294" s="6" t="str">
        <f>IF(E8294&lt;&gt;"BASIC_OK","REVIEW",IF(RIGHT(D8294,LEN(LOWER(TRIM('Audit summary'!$B$16)))+1)="@"&amp;LOWER(TRIM('Audit summary'!$B$16)),"INTERNAL","EXTERNAL"))</f>
        <v>INTERNAL</v>
      </c>
      <c r="G8294" s="6">
        <f t="shared" si="3"/>
        <v>0</v>
      </c>
      <c r="H8294" s="6">
        <f t="shared" si="4"/>
        <v>1</v>
      </c>
      <c r="I8294" s="6" t="str">
        <f>IF(OR(A8294="",COUNTIF('Message audit'!$A$2:$A$201,A8294)=0,AND(B8294&lt;&gt;"To",B8294&lt;&gt;"CC",B8294&lt;&gt;"BCC"),E8294&lt;&gt;"BASIC_OK"),"REVIEW","OK")</f>
        <v>OK</v>
      </c>
    </row>
    <row r="8295">
      <c r="A8295" s="5" t="s">
        <v>319</v>
      </c>
      <c r="B8295" s="5" t="s">
        <v>50</v>
      </c>
      <c r="C8295" s="5" t="s">
        <v>3514</v>
      </c>
      <c r="D8295" s="6" t="str">
        <f t="shared" si="1"/>
        <v>person3294@demo.invalid</v>
      </c>
      <c r="E8295" s="6" t="str">
        <f t="shared" si="2"/>
        <v>BASIC_OK</v>
      </c>
      <c r="F8295" s="6" t="str">
        <f>IF(E8295&lt;&gt;"BASIC_OK","REVIEW",IF(RIGHT(D8295,LEN(LOWER(TRIM('Audit summary'!$B$16)))+1)="@"&amp;LOWER(TRIM('Audit summary'!$B$16)),"INTERNAL","EXTERNAL"))</f>
        <v>INTERNAL</v>
      </c>
      <c r="G8295" s="6">
        <f t="shared" si="3"/>
        <v>0</v>
      </c>
      <c r="H8295" s="6">
        <f t="shared" si="4"/>
        <v>1</v>
      </c>
      <c r="I8295" s="6" t="str">
        <f>IF(OR(A8295="",COUNTIF('Message audit'!$A$2:$A$201,A8295)=0,AND(B8295&lt;&gt;"To",B8295&lt;&gt;"CC",B8295&lt;&gt;"BCC"),E8295&lt;&gt;"BASIC_OK"),"REVIEW","OK")</f>
        <v>OK</v>
      </c>
    </row>
    <row r="8296">
      <c r="A8296" s="5" t="s">
        <v>319</v>
      </c>
      <c r="B8296" s="5" t="s">
        <v>65</v>
      </c>
      <c r="C8296" s="5" t="s">
        <v>3515</v>
      </c>
      <c r="D8296" s="6" t="str">
        <f t="shared" si="1"/>
        <v>person3295@example.org</v>
      </c>
      <c r="E8296" s="6" t="str">
        <f t="shared" si="2"/>
        <v>BASIC_OK</v>
      </c>
      <c r="F8296" s="6" t="str">
        <f>IF(E8296&lt;&gt;"BASIC_OK","REVIEW",IF(RIGHT(D8296,LEN(LOWER(TRIM('Audit summary'!$B$16)))+1)="@"&amp;LOWER(TRIM('Audit summary'!$B$16)),"INTERNAL","EXTERNAL"))</f>
        <v>EXTERNAL</v>
      </c>
      <c r="G8296" s="6">
        <f t="shared" si="3"/>
        <v>0</v>
      </c>
      <c r="H8296" s="6">
        <f t="shared" si="4"/>
        <v>1</v>
      </c>
      <c r="I8296" s="6" t="str">
        <f>IF(OR(A8296="",COUNTIF('Message audit'!$A$2:$A$201,A8296)=0,AND(B8296&lt;&gt;"To",B8296&lt;&gt;"CC",B8296&lt;&gt;"BCC"),E8296&lt;&gt;"BASIC_OK"),"REVIEW","OK")</f>
        <v>OK</v>
      </c>
    </row>
    <row r="8297">
      <c r="A8297" s="5" t="s">
        <v>319</v>
      </c>
      <c r="B8297" s="5" t="s">
        <v>21</v>
      </c>
      <c r="C8297" s="5" t="s">
        <v>3516</v>
      </c>
      <c r="D8297" s="6" t="str">
        <f t="shared" si="1"/>
        <v>person3296@demo.invalid</v>
      </c>
      <c r="E8297" s="6" t="str">
        <f t="shared" si="2"/>
        <v>BASIC_OK</v>
      </c>
      <c r="F8297" s="6" t="str">
        <f>IF(E8297&lt;&gt;"BASIC_OK","REVIEW",IF(RIGHT(D8297,LEN(LOWER(TRIM('Audit summary'!$B$16)))+1)="@"&amp;LOWER(TRIM('Audit summary'!$B$16)),"INTERNAL","EXTERNAL"))</f>
        <v>INTERNAL</v>
      </c>
      <c r="G8297" s="6">
        <f t="shared" si="3"/>
        <v>0</v>
      </c>
      <c r="H8297" s="6">
        <f t="shared" si="4"/>
        <v>1</v>
      </c>
      <c r="I8297" s="6" t="str">
        <f>IF(OR(A8297="",COUNTIF('Message audit'!$A$2:$A$201,A8297)=0,AND(B8297&lt;&gt;"To",B8297&lt;&gt;"CC",B8297&lt;&gt;"BCC"),E8297&lt;&gt;"BASIC_OK"),"REVIEW","OK")</f>
        <v>OK</v>
      </c>
    </row>
    <row r="8298">
      <c r="A8298" s="5" t="s">
        <v>319</v>
      </c>
      <c r="B8298" s="5" t="s">
        <v>50</v>
      </c>
      <c r="C8298" s="5" t="s">
        <v>3517</v>
      </c>
      <c r="D8298" s="6" t="str">
        <f t="shared" si="1"/>
        <v>person3297@demo.invalid</v>
      </c>
      <c r="E8298" s="6" t="str">
        <f t="shared" si="2"/>
        <v>BASIC_OK</v>
      </c>
      <c r="F8298" s="6" t="str">
        <f>IF(E8298&lt;&gt;"BASIC_OK","REVIEW",IF(RIGHT(D8298,LEN(LOWER(TRIM('Audit summary'!$B$16)))+1)="@"&amp;LOWER(TRIM('Audit summary'!$B$16)),"INTERNAL","EXTERNAL"))</f>
        <v>INTERNAL</v>
      </c>
      <c r="G8298" s="6">
        <f t="shared" si="3"/>
        <v>0</v>
      </c>
      <c r="H8298" s="6">
        <f t="shared" si="4"/>
        <v>1</v>
      </c>
      <c r="I8298" s="6" t="str">
        <f>IF(OR(A8298="",COUNTIF('Message audit'!$A$2:$A$201,A8298)=0,AND(B8298&lt;&gt;"To",B8298&lt;&gt;"CC",B8298&lt;&gt;"BCC"),E8298&lt;&gt;"BASIC_OK"),"REVIEW","OK")</f>
        <v>OK</v>
      </c>
    </row>
    <row r="8299">
      <c r="A8299" s="5" t="s">
        <v>319</v>
      </c>
      <c r="B8299" s="5" t="s">
        <v>65</v>
      </c>
      <c r="C8299" s="5" t="s">
        <v>3518</v>
      </c>
      <c r="D8299" s="6" t="str">
        <f t="shared" si="1"/>
        <v>person3298@demo.invalid</v>
      </c>
      <c r="E8299" s="6" t="str">
        <f t="shared" si="2"/>
        <v>BASIC_OK</v>
      </c>
      <c r="F8299" s="6" t="str">
        <f>IF(E8299&lt;&gt;"BASIC_OK","REVIEW",IF(RIGHT(D8299,LEN(LOWER(TRIM('Audit summary'!$B$16)))+1)="@"&amp;LOWER(TRIM('Audit summary'!$B$16)),"INTERNAL","EXTERNAL"))</f>
        <v>INTERNAL</v>
      </c>
      <c r="G8299" s="6">
        <f t="shared" si="3"/>
        <v>0</v>
      </c>
      <c r="H8299" s="6">
        <f t="shared" si="4"/>
        <v>1</v>
      </c>
      <c r="I8299" s="6" t="str">
        <f>IF(OR(A8299="",COUNTIF('Message audit'!$A$2:$A$201,A8299)=0,AND(B8299&lt;&gt;"To",B8299&lt;&gt;"CC",B8299&lt;&gt;"BCC"),E8299&lt;&gt;"BASIC_OK"),"REVIEW","OK")</f>
        <v>OK</v>
      </c>
    </row>
    <row r="8300">
      <c r="A8300" s="5" t="s">
        <v>319</v>
      </c>
      <c r="B8300" s="5" t="s">
        <v>21</v>
      </c>
      <c r="C8300" s="5" t="s">
        <v>3519</v>
      </c>
      <c r="D8300" s="6" t="str">
        <f t="shared" si="1"/>
        <v>person3299@demo.invalid</v>
      </c>
      <c r="E8300" s="6" t="str">
        <f t="shared" si="2"/>
        <v>BASIC_OK</v>
      </c>
      <c r="F8300" s="6" t="str">
        <f>IF(E8300&lt;&gt;"BASIC_OK","REVIEW",IF(RIGHT(D8300,LEN(LOWER(TRIM('Audit summary'!$B$16)))+1)="@"&amp;LOWER(TRIM('Audit summary'!$B$16)),"INTERNAL","EXTERNAL"))</f>
        <v>INTERNAL</v>
      </c>
      <c r="G8300" s="6">
        <f t="shared" si="3"/>
        <v>0</v>
      </c>
      <c r="H8300" s="6">
        <f t="shared" si="4"/>
        <v>1</v>
      </c>
      <c r="I8300" s="6" t="str">
        <f>IF(OR(A8300="",COUNTIF('Message audit'!$A$2:$A$201,A8300)=0,AND(B8300&lt;&gt;"To",B8300&lt;&gt;"CC",B8300&lt;&gt;"BCC"),E8300&lt;&gt;"BASIC_OK"),"REVIEW","OK")</f>
        <v>OK</v>
      </c>
    </row>
    <row r="8301">
      <c r="A8301" s="5" t="s">
        <v>319</v>
      </c>
      <c r="B8301" s="5" t="s">
        <v>50</v>
      </c>
      <c r="D8301" s="6" t="str">
        <f t="shared" si="1"/>
        <v/>
      </c>
      <c r="E8301" s="6" t="str">
        <f t="shared" si="2"/>
        <v>MISSING</v>
      </c>
      <c r="F8301" s="6" t="str">
        <f>IF(E8301&lt;&gt;"BASIC_OK","REVIEW",IF(RIGHT(D8301,LEN(LOWER(TRIM('Audit summary'!$B$16)))+1)="@"&amp;LOWER(TRIM('Audit summary'!$B$16)),"INTERNAL","EXTERNAL"))</f>
        <v>REVIEW</v>
      </c>
      <c r="G8301" s="6">
        <f t="shared" si="3"/>
        <v>0</v>
      </c>
      <c r="H8301" s="6">
        <f t="shared" si="4"/>
        <v>0</v>
      </c>
      <c r="I8301" s="6" t="str">
        <f>IF(OR(A8301="",COUNTIF('Message audit'!$A$2:$A$201,A8301)=0,AND(B8301&lt;&gt;"To",B8301&lt;&gt;"CC",B8301&lt;&gt;"BCC"),E8301&lt;&gt;"BASIC_OK"),"REVIEW","OK")</f>
        <v>REVIEW</v>
      </c>
    </row>
    <row r="8302">
      <c r="A8302" s="5" t="s">
        <v>319</v>
      </c>
      <c r="B8302" s="5" t="s">
        <v>65</v>
      </c>
      <c r="C8302" s="5" t="s">
        <v>3520</v>
      </c>
      <c r="D8302" s="6" t="str">
        <f t="shared" si="1"/>
        <v>broken-3301</v>
      </c>
      <c r="E8302" s="6" t="str">
        <f t="shared" si="2"/>
        <v>REVIEW</v>
      </c>
      <c r="F8302" s="6" t="str">
        <f>IF(E8302&lt;&gt;"BASIC_OK","REVIEW",IF(RIGHT(D8302,LEN(LOWER(TRIM('Audit summary'!$B$16)))+1)="@"&amp;LOWER(TRIM('Audit summary'!$B$16)),"INTERNAL","EXTERNAL"))</f>
        <v>REVIEW</v>
      </c>
      <c r="G8302" s="6">
        <f t="shared" si="3"/>
        <v>0</v>
      </c>
      <c r="H8302" s="6">
        <f t="shared" si="4"/>
        <v>0</v>
      </c>
      <c r="I8302" s="6" t="str">
        <f>IF(OR(A8302="",COUNTIF('Message audit'!$A$2:$A$201,A8302)=0,AND(B8302&lt;&gt;"To",B8302&lt;&gt;"CC",B8302&lt;&gt;"BCC"),E8302&lt;&gt;"BASIC_OK"),"REVIEW","OK")</f>
        <v>REVIEW</v>
      </c>
    </row>
    <row r="8303">
      <c r="A8303" s="5" t="s">
        <v>320</v>
      </c>
      <c r="B8303" s="5" t="s">
        <v>21</v>
      </c>
      <c r="C8303" s="5" t="s">
        <v>3521</v>
      </c>
      <c r="D8303" s="6" t="str">
        <f t="shared" si="1"/>
        <v>person3302@demo.invalid</v>
      </c>
      <c r="E8303" s="6" t="str">
        <f t="shared" si="2"/>
        <v>BASIC_OK</v>
      </c>
      <c r="F8303" s="6" t="str">
        <f>IF(E8303&lt;&gt;"BASIC_OK","REVIEW",IF(RIGHT(D8303,LEN(LOWER(TRIM('Audit summary'!$B$16)))+1)="@"&amp;LOWER(TRIM('Audit summary'!$B$16)),"INTERNAL","EXTERNAL"))</f>
        <v>INTERNAL</v>
      </c>
      <c r="G8303" s="6">
        <f t="shared" si="3"/>
        <v>0</v>
      </c>
      <c r="H8303" s="6">
        <f t="shared" si="4"/>
        <v>1</v>
      </c>
      <c r="I8303" s="6" t="str">
        <f>IF(OR(A8303="",COUNTIF('Message audit'!$A$2:$A$201,A8303)=0,AND(B8303&lt;&gt;"To",B8303&lt;&gt;"CC",B8303&lt;&gt;"BCC"),E8303&lt;&gt;"BASIC_OK"),"REVIEW","OK")</f>
        <v>OK</v>
      </c>
    </row>
    <row r="8304">
      <c r="A8304" s="5" t="s">
        <v>320</v>
      </c>
      <c r="B8304" s="5" t="s">
        <v>50</v>
      </c>
      <c r="C8304" s="5" t="s">
        <v>3522</v>
      </c>
      <c r="D8304" s="6" t="str">
        <f t="shared" si="1"/>
        <v>person3303@demo.invalid</v>
      </c>
      <c r="E8304" s="6" t="str">
        <f t="shared" si="2"/>
        <v>BASIC_OK</v>
      </c>
      <c r="F8304" s="6" t="str">
        <f>IF(E8304&lt;&gt;"BASIC_OK","REVIEW",IF(RIGHT(D8304,LEN(LOWER(TRIM('Audit summary'!$B$16)))+1)="@"&amp;LOWER(TRIM('Audit summary'!$B$16)),"INTERNAL","EXTERNAL"))</f>
        <v>INTERNAL</v>
      </c>
      <c r="G8304" s="6">
        <f t="shared" si="3"/>
        <v>0</v>
      </c>
      <c r="H8304" s="6">
        <f t="shared" si="4"/>
        <v>1</v>
      </c>
      <c r="I8304" s="6" t="str">
        <f>IF(OR(A8304="",COUNTIF('Message audit'!$A$2:$A$201,A8304)=0,AND(B8304&lt;&gt;"To",B8304&lt;&gt;"CC",B8304&lt;&gt;"BCC"),E8304&lt;&gt;"BASIC_OK"),"REVIEW","OK")</f>
        <v>OK</v>
      </c>
    </row>
    <row r="8305">
      <c r="A8305" s="5" t="s">
        <v>320</v>
      </c>
      <c r="B8305" s="5" t="s">
        <v>65</v>
      </c>
      <c r="C8305" s="5" t="s">
        <v>3523</v>
      </c>
      <c r="D8305" s="6" t="str">
        <f t="shared" si="1"/>
        <v>person3304@demo.invalid</v>
      </c>
      <c r="E8305" s="6" t="str">
        <f t="shared" si="2"/>
        <v>BASIC_OK</v>
      </c>
      <c r="F8305" s="6" t="str">
        <f>IF(E8305&lt;&gt;"BASIC_OK","REVIEW",IF(RIGHT(D8305,LEN(LOWER(TRIM('Audit summary'!$B$16)))+1)="@"&amp;LOWER(TRIM('Audit summary'!$B$16)),"INTERNAL","EXTERNAL"))</f>
        <v>INTERNAL</v>
      </c>
      <c r="G8305" s="6">
        <f t="shared" si="3"/>
        <v>0</v>
      </c>
      <c r="H8305" s="6">
        <f t="shared" si="4"/>
        <v>1</v>
      </c>
      <c r="I8305" s="6" t="str">
        <f>IF(OR(A8305="",COUNTIF('Message audit'!$A$2:$A$201,A8305)=0,AND(B8305&lt;&gt;"To",B8305&lt;&gt;"CC",B8305&lt;&gt;"BCC"),E8305&lt;&gt;"BASIC_OK"),"REVIEW","OK")</f>
        <v>OK</v>
      </c>
    </row>
    <row r="8306">
      <c r="A8306" s="5" t="s">
        <v>320</v>
      </c>
      <c r="B8306" s="5" t="s">
        <v>21</v>
      </c>
      <c r="C8306" s="5" t="s">
        <v>3524</v>
      </c>
      <c r="D8306" s="6" t="str">
        <f t="shared" si="1"/>
        <v>person3305@example.org</v>
      </c>
      <c r="E8306" s="6" t="str">
        <f t="shared" si="2"/>
        <v>BASIC_OK</v>
      </c>
      <c r="F8306" s="6" t="str">
        <f>IF(E8306&lt;&gt;"BASIC_OK","REVIEW",IF(RIGHT(D8306,LEN(LOWER(TRIM('Audit summary'!$B$16)))+1)="@"&amp;LOWER(TRIM('Audit summary'!$B$16)),"INTERNAL","EXTERNAL"))</f>
        <v>EXTERNAL</v>
      </c>
      <c r="G8306" s="6">
        <f t="shared" si="3"/>
        <v>0</v>
      </c>
      <c r="H8306" s="6">
        <f t="shared" si="4"/>
        <v>1</v>
      </c>
      <c r="I8306" s="6" t="str">
        <f>IF(OR(A8306="",COUNTIF('Message audit'!$A$2:$A$201,A8306)=0,AND(B8306&lt;&gt;"To",B8306&lt;&gt;"CC",B8306&lt;&gt;"BCC"),E8306&lt;&gt;"BASIC_OK"),"REVIEW","OK")</f>
        <v>OK</v>
      </c>
    </row>
    <row r="8307">
      <c r="A8307" s="5" t="s">
        <v>320</v>
      </c>
      <c r="B8307" s="5" t="s">
        <v>50</v>
      </c>
      <c r="C8307" s="5" t="s">
        <v>3525</v>
      </c>
      <c r="D8307" s="6" t="str">
        <f t="shared" si="1"/>
        <v>person3306@demo.invalid</v>
      </c>
      <c r="E8307" s="6" t="str">
        <f t="shared" si="2"/>
        <v>BASIC_OK</v>
      </c>
      <c r="F8307" s="6" t="str">
        <f>IF(E8307&lt;&gt;"BASIC_OK","REVIEW",IF(RIGHT(D8307,LEN(LOWER(TRIM('Audit summary'!$B$16)))+1)="@"&amp;LOWER(TRIM('Audit summary'!$B$16)),"INTERNAL","EXTERNAL"))</f>
        <v>INTERNAL</v>
      </c>
      <c r="G8307" s="6">
        <f t="shared" si="3"/>
        <v>0</v>
      </c>
      <c r="H8307" s="6">
        <f t="shared" si="4"/>
        <v>1</v>
      </c>
      <c r="I8307" s="6" t="str">
        <f>IF(OR(A8307="",COUNTIF('Message audit'!$A$2:$A$201,A8307)=0,AND(B8307&lt;&gt;"To",B8307&lt;&gt;"CC",B8307&lt;&gt;"BCC"),E8307&lt;&gt;"BASIC_OK"),"REVIEW","OK")</f>
        <v>OK</v>
      </c>
    </row>
    <row r="8308">
      <c r="A8308" s="5" t="s">
        <v>320</v>
      </c>
      <c r="B8308" s="5" t="s">
        <v>65</v>
      </c>
      <c r="C8308" s="5" t="s">
        <v>3526</v>
      </c>
      <c r="D8308" s="6" t="str">
        <f t="shared" si="1"/>
        <v>person3307@demo.invalid</v>
      </c>
      <c r="E8308" s="6" t="str">
        <f t="shared" si="2"/>
        <v>BASIC_OK</v>
      </c>
      <c r="F8308" s="6" t="str">
        <f>IF(E8308&lt;&gt;"BASIC_OK","REVIEW",IF(RIGHT(D8308,LEN(LOWER(TRIM('Audit summary'!$B$16)))+1)="@"&amp;LOWER(TRIM('Audit summary'!$B$16)),"INTERNAL","EXTERNAL"))</f>
        <v>INTERNAL</v>
      </c>
      <c r="G8308" s="6">
        <f t="shared" si="3"/>
        <v>0</v>
      </c>
      <c r="H8308" s="6">
        <f t="shared" si="4"/>
        <v>1</v>
      </c>
      <c r="I8308" s="6" t="str">
        <f>IF(OR(A8308="",COUNTIF('Message audit'!$A$2:$A$201,A8308)=0,AND(B8308&lt;&gt;"To",B8308&lt;&gt;"CC",B8308&lt;&gt;"BCC"),E8308&lt;&gt;"BASIC_OK"),"REVIEW","OK")</f>
        <v>OK</v>
      </c>
    </row>
    <row r="8309">
      <c r="A8309" s="5" t="s">
        <v>320</v>
      </c>
      <c r="B8309" s="5" t="s">
        <v>21</v>
      </c>
      <c r="C8309" s="5" t="s">
        <v>3527</v>
      </c>
      <c r="D8309" s="6" t="str">
        <f t="shared" si="1"/>
        <v>person3308@demo.invalid</v>
      </c>
      <c r="E8309" s="6" t="str">
        <f t="shared" si="2"/>
        <v>BASIC_OK</v>
      </c>
      <c r="F8309" s="6" t="str">
        <f>IF(E8309&lt;&gt;"BASIC_OK","REVIEW",IF(RIGHT(D8309,LEN(LOWER(TRIM('Audit summary'!$B$16)))+1)="@"&amp;LOWER(TRIM('Audit summary'!$B$16)),"INTERNAL","EXTERNAL"))</f>
        <v>INTERNAL</v>
      </c>
      <c r="G8309" s="6">
        <f t="shared" si="3"/>
        <v>0</v>
      </c>
      <c r="H8309" s="6">
        <f t="shared" si="4"/>
        <v>1</v>
      </c>
      <c r="I8309" s="6" t="str">
        <f>IF(OR(A8309="",COUNTIF('Message audit'!$A$2:$A$201,A8309)=0,AND(B8309&lt;&gt;"To",B8309&lt;&gt;"CC",B8309&lt;&gt;"BCC"),E8309&lt;&gt;"BASIC_OK"),"REVIEW","OK")</f>
        <v>OK</v>
      </c>
    </row>
    <row r="8310">
      <c r="A8310" s="5" t="s">
        <v>320</v>
      </c>
      <c r="B8310" s="5" t="s">
        <v>50</v>
      </c>
      <c r="C8310" s="5" t="s">
        <v>3528</v>
      </c>
      <c r="D8310" s="6" t="str">
        <f t="shared" si="1"/>
        <v>person3309@demo.invalid</v>
      </c>
      <c r="E8310" s="6" t="str">
        <f t="shared" si="2"/>
        <v>BASIC_OK</v>
      </c>
      <c r="F8310" s="6" t="str">
        <f>IF(E8310&lt;&gt;"BASIC_OK","REVIEW",IF(RIGHT(D8310,LEN(LOWER(TRIM('Audit summary'!$B$16)))+1)="@"&amp;LOWER(TRIM('Audit summary'!$B$16)),"INTERNAL","EXTERNAL"))</f>
        <v>INTERNAL</v>
      </c>
      <c r="G8310" s="6">
        <f t="shared" si="3"/>
        <v>0</v>
      </c>
      <c r="H8310" s="6">
        <f t="shared" si="4"/>
        <v>1</v>
      </c>
      <c r="I8310" s="6" t="str">
        <f>IF(OR(A8310="",COUNTIF('Message audit'!$A$2:$A$201,A8310)=0,AND(B8310&lt;&gt;"To",B8310&lt;&gt;"CC",B8310&lt;&gt;"BCC"),E8310&lt;&gt;"BASIC_OK"),"REVIEW","OK")</f>
        <v>OK</v>
      </c>
    </row>
    <row r="8311">
      <c r="A8311" s="5" t="s">
        <v>320</v>
      </c>
      <c r="B8311" s="5" t="s">
        <v>65</v>
      </c>
      <c r="C8311" s="5" t="s">
        <v>3529</v>
      </c>
      <c r="D8311" s="6" t="str">
        <f t="shared" si="1"/>
        <v>person3310@example.org</v>
      </c>
      <c r="E8311" s="6" t="str">
        <f t="shared" si="2"/>
        <v>BASIC_OK</v>
      </c>
      <c r="F8311" s="6" t="str">
        <f>IF(E8311&lt;&gt;"BASIC_OK","REVIEW",IF(RIGHT(D8311,LEN(LOWER(TRIM('Audit summary'!$B$16)))+1)="@"&amp;LOWER(TRIM('Audit summary'!$B$16)),"INTERNAL","EXTERNAL"))</f>
        <v>EXTERNAL</v>
      </c>
      <c r="G8311" s="6">
        <f t="shared" si="3"/>
        <v>0</v>
      </c>
      <c r="H8311" s="6">
        <f t="shared" si="4"/>
        <v>1</v>
      </c>
      <c r="I8311" s="6" t="str">
        <f>IF(OR(A8311="",COUNTIF('Message audit'!$A$2:$A$201,A8311)=0,AND(B8311&lt;&gt;"To",B8311&lt;&gt;"CC",B8311&lt;&gt;"BCC"),E8311&lt;&gt;"BASIC_OK"),"REVIEW","OK")</f>
        <v>OK</v>
      </c>
    </row>
    <row r="8312">
      <c r="A8312" s="5" t="s">
        <v>320</v>
      </c>
      <c r="B8312" s="5" t="s">
        <v>21</v>
      </c>
      <c r="C8312" s="5" t="s">
        <v>3530</v>
      </c>
      <c r="D8312" s="6" t="str">
        <f t="shared" si="1"/>
        <v>person3311@demo.invalid</v>
      </c>
      <c r="E8312" s="6" t="str">
        <f t="shared" si="2"/>
        <v>BASIC_OK</v>
      </c>
      <c r="F8312" s="6" t="str">
        <f>IF(E8312&lt;&gt;"BASIC_OK","REVIEW",IF(RIGHT(D8312,LEN(LOWER(TRIM('Audit summary'!$B$16)))+1)="@"&amp;LOWER(TRIM('Audit summary'!$B$16)),"INTERNAL","EXTERNAL"))</f>
        <v>INTERNAL</v>
      </c>
      <c r="G8312" s="6">
        <f t="shared" si="3"/>
        <v>0</v>
      </c>
      <c r="H8312" s="6">
        <f t="shared" si="4"/>
        <v>1</v>
      </c>
      <c r="I8312" s="6" t="str">
        <f>IF(OR(A8312="",COUNTIF('Message audit'!$A$2:$A$201,A8312)=0,AND(B8312&lt;&gt;"To",B8312&lt;&gt;"CC",B8312&lt;&gt;"BCC"),E8312&lt;&gt;"BASIC_OK"),"REVIEW","OK")</f>
        <v>OK</v>
      </c>
    </row>
    <row r="8313">
      <c r="A8313" s="5" t="s">
        <v>320</v>
      </c>
      <c r="B8313" s="5" t="s">
        <v>50</v>
      </c>
      <c r="C8313" s="5" t="s">
        <v>3531</v>
      </c>
      <c r="D8313" s="6" t="str">
        <f t="shared" si="1"/>
        <v>person3312@demo.invalid</v>
      </c>
      <c r="E8313" s="6" t="str">
        <f t="shared" si="2"/>
        <v>BASIC_OK</v>
      </c>
      <c r="F8313" s="6" t="str">
        <f>IF(E8313&lt;&gt;"BASIC_OK","REVIEW",IF(RIGHT(D8313,LEN(LOWER(TRIM('Audit summary'!$B$16)))+1)="@"&amp;LOWER(TRIM('Audit summary'!$B$16)),"INTERNAL","EXTERNAL"))</f>
        <v>INTERNAL</v>
      </c>
      <c r="G8313" s="6">
        <f t="shared" si="3"/>
        <v>0</v>
      </c>
      <c r="H8313" s="6">
        <f t="shared" si="4"/>
        <v>1</v>
      </c>
      <c r="I8313" s="6" t="str">
        <f>IF(OR(A8313="",COUNTIF('Message audit'!$A$2:$A$201,A8313)=0,AND(B8313&lt;&gt;"To",B8313&lt;&gt;"CC",B8313&lt;&gt;"BCC"),E8313&lt;&gt;"BASIC_OK"),"REVIEW","OK")</f>
        <v>OK</v>
      </c>
    </row>
    <row r="8314">
      <c r="A8314" s="5" t="s">
        <v>320</v>
      </c>
      <c r="B8314" s="5" t="s">
        <v>65</v>
      </c>
      <c r="C8314" s="5" t="s">
        <v>3532</v>
      </c>
      <c r="D8314" s="6" t="str">
        <f t="shared" si="1"/>
        <v>person3313@demo.invalid</v>
      </c>
      <c r="E8314" s="6" t="str">
        <f t="shared" si="2"/>
        <v>BASIC_OK</v>
      </c>
      <c r="F8314" s="6" t="str">
        <f>IF(E8314&lt;&gt;"BASIC_OK","REVIEW",IF(RIGHT(D8314,LEN(LOWER(TRIM('Audit summary'!$B$16)))+1)="@"&amp;LOWER(TRIM('Audit summary'!$B$16)),"INTERNAL","EXTERNAL"))</f>
        <v>INTERNAL</v>
      </c>
      <c r="G8314" s="6">
        <f t="shared" si="3"/>
        <v>0</v>
      </c>
      <c r="H8314" s="6">
        <f t="shared" si="4"/>
        <v>1</v>
      </c>
      <c r="I8314" s="6" t="str">
        <f>IF(OR(A8314="",COUNTIF('Message audit'!$A$2:$A$201,A8314)=0,AND(B8314&lt;&gt;"To",B8314&lt;&gt;"CC",B8314&lt;&gt;"BCC"),E8314&lt;&gt;"BASIC_OK"),"REVIEW","OK")</f>
        <v>OK</v>
      </c>
    </row>
    <row r="8315">
      <c r="A8315" s="5" t="s">
        <v>320</v>
      </c>
      <c r="B8315" s="5" t="s">
        <v>21</v>
      </c>
      <c r="C8315" s="5" t="s">
        <v>3533</v>
      </c>
      <c r="D8315" s="6" t="str">
        <f t="shared" si="1"/>
        <v>person3314@demo.invalid</v>
      </c>
      <c r="E8315" s="6" t="str">
        <f t="shared" si="2"/>
        <v>BASIC_OK</v>
      </c>
      <c r="F8315" s="6" t="str">
        <f>IF(E8315&lt;&gt;"BASIC_OK","REVIEW",IF(RIGHT(D8315,LEN(LOWER(TRIM('Audit summary'!$B$16)))+1)="@"&amp;LOWER(TRIM('Audit summary'!$B$16)),"INTERNAL","EXTERNAL"))</f>
        <v>INTERNAL</v>
      </c>
      <c r="G8315" s="6">
        <f t="shared" si="3"/>
        <v>0</v>
      </c>
      <c r="H8315" s="6">
        <f t="shared" si="4"/>
        <v>1</v>
      </c>
      <c r="I8315" s="6" t="str">
        <f>IF(OR(A8315="",COUNTIF('Message audit'!$A$2:$A$201,A8315)=0,AND(B8315&lt;&gt;"To",B8315&lt;&gt;"CC",B8315&lt;&gt;"BCC"),E8315&lt;&gt;"BASIC_OK"),"REVIEW","OK")</f>
        <v>OK</v>
      </c>
    </row>
    <row r="8316">
      <c r="A8316" s="5" t="s">
        <v>320</v>
      </c>
      <c r="B8316" s="5" t="s">
        <v>50</v>
      </c>
      <c r="C8316" s="5" t="s">
        <v>3534</v>
      </c>
      <c r="D8316" s="6" t="str">
        <f t="shared" si="1"/>
        <v>person3315@example.org</v>
      </c>
      <c r="E8316" s="6" t="str">
        <f t="shared" si="2"/>
        <v>BASIC_OK</v>
      </c>
      <c r="F8316" s="6" t="str">
        <f>IF(E8316&lt;&gt;"BASIC_OK","REVIEW",IF(RIGHT(D8316,LEN(LOWER(TRIM('Audit summary'!$B$16)))+1)="@"&amp;LOWER(TRIM('Audit summary'!$B$16)),"INTERNAL","EXTERNAL"))</f>
        <v>EXTERNAL</v>
      </c>
      <c r="G8316" s="6">
        <f t="shared" si="3"/>
        <v>0</v>
      </c>
      <c r="H8316" s="6">
        <f t="shared" si="4"/>
        <v>1</v>
      </c>
      <c r="I8316" s="6" t="str">
        <f>IF(OR(A8316="",COUNTIF('Message audit'!$A$2:$A$201,A8316)=0,AND(B8316&lt;&gt;"To",B8316&lt;&gt;"CC",B8316&lt;&gt;"BCC"),E8316&lt;&gt;"BASIC_OK"),"REVIEW","OK")</f>
        <v>OK</v>
      </c>
    </row>
    <row r="8317">
      <c r="A8317" s="5" t="s">
        <v>320</v>
      </c>
      <c r="B8317" s="5" t="s">
        <v>65</v>
      </c>
      <c r="C8317" s="5" t="s">
        <v>3535</v>
      </c>
      <c r="D8317" s="6" t="str">
        <f t="shared" si="1"/>
        <v>person3316@demo.invalid</v>
      </c>
      <c r="E8317" s="6" t="str">
        <f t="shared" si="2"/>
        <v>BASIC_OK</v>
      </c>
      <c r="F8317" s="6" t="str">
        <f>IF(E8317&lt;&gt;"BASIC_OK","REVIEW",IF(RIGHT(D8317,LEN(LOWER(TRIM('Audit summary'!$B$16)))+1)="@"&amp;LOWER(TRIM('Audit summary'!$B$16)),"INTERNAL","EXTERNAL"))</f>
        <v>INTERNAL</v>
      </c>
      <c r="G8317" s="6">
        <f t="shared" si="3"/>
        <v>0</v>
      </c>
      <c r="H8317" s="6">
        <f t="shared" si="4"/>
        <v>1</v>
      </c>
      <c r="I8317" s="6" t="str">
        <f>IF(OR(A8317="",COUNTIF('Message audit'!$A$2:$A$201,A8317)=0,AND(B8317&lt;&gt;"To",B8317&lt;&gt;"CC",B8317&lt;&gt;"BCC"),E8317&lt;&gt;"BASIC_OK"),"REVIEW","OK")</f>
        <v>OK</v>
      </c>
    </row>
    <row r="8318">
      <c r="A8318" s="5" t="s">
        <v>320</v>
      </c>
      <c r="B8318" s="5" t="s">
        <v>21</v>
      </c>
      <c r="C8318" s="5" t="s">
        <v>3536</v>
      </c>
      <c r="D8318" s="6" t="str">
        <f t="shared" si="1"/>
        <v>person3317@demo.invalid</v>
      </c>
      <c r="E8318" s="6" t="str">
        <f t="shared" si="2"/>
        <v>BASIC_OK</v>
      </c>
      <c r="F8318" s="6" t="str">
        <f>IF(E8318&lt;&gt;"BASIC_OK","REVIEW",IF(RIGHT(D8318,LEN(LOWER(TRIM('Audit summary'!$B$16)))+1)="@"&amp;LOWER(TRIM('Audit summary'!$B$16)),"INTERNAL","EXTERNAL"))</f>
        <v>INTERNAL</v>
      </c>
      <c r="G8318" s="6">
        <f t="shared" si="3"/>
        <v>0</v>
      </c>
      <c r="H8318" s="6">
        <f t="shared" si="4"/>
        <v>1</v>
      </c>
      <c r="I8318" s="6" t="str">
        <f>IF(OR(A8318="",COUNTIF('Message audit'!$A$2:$A$201,A8318)=0,AND(B8318&lt;&gt;"To",B8318&lt;&gt;"CC",B8318&lt;&gt;"BCC"),E8318&lt;&gt;"BASIC_OK"),"REVIEW","OK")</f>
        <v>OK</v>
      </c>
    </row>
    <row r="8319">
      <c r="A8319" s="5" t="s">
        <v>320</v>
      </c>
      <c r="B8319" s="5" t="s">
        <v>50</v>
      </c>
      <c r="C8319" s="5" t="s">
        <v>3537</v>
      </c>
      <c r="D8319" s="6" t="str">
        <f t="shared" si="1"/>
        <v>person3318@demo.invalid</v>
      </c>
      <c r="E8319" s="6" t="str">
        <f t="shared" si="2"/>
        <v>BASIC_OK</v>
      </c>
      <c r="F8319" s="6" t="str">
        <f>IF(E8319&lt;&gt;"BASIC_OK","REVIEW",IF(RIGHT(D8319,LEN(LOWER(TRIM('Audit summary'!$B$16)))+1)="@"&amp;LOWER(TRIM('Audit summary'!$B$16)),"INTERNAL","EXTERNAL"))</f>
        <v>INTERNAL</v>
      </c>
      <c r="G8319" s="6">
        <f t="shared" si="3"/>
        <v>0</v>
      </c>
      <c r="H8319" s="6">
        <f t="shared" si="4"/>
        <v>1</v>
      </c>
      <c r="I8319" s="6" t="str">
        <f>IF(OR(A8319="",COUNTIF('Message audit'!$A$2:$A$201,A8319)=0,AND(B8319&lt;&gt;"To",B8319&lt;&gt;"CC",B8319&lt;&gt;"BCC"),E8319&lt;&gt;"BASIC_OK"),"REVIEW","OK")</f>
        <v>OK</v>
      </c>
    </row>
    <row r="8320">
      <c r="A8320" s="5" t="s">
        <v>320</v>
      </c>
      <c r="B8320" s="5" t="s">
        <v>65</v>
      </c>
      <c r="C8320" s="5" t="s">
        <v>3538</v>
      </c>
      <c r="D8320" s="6" t="str">
        <f t="shared" si="1"/>
        <v>person3319@demo.invalid</v>
      </c>
      <c r="E8320" s="6" t="str">
        <f t="shared" si="2"/>
        <v>BASIC_OK</v>
      </c>
      <c r="F8320" s="6" t="str">
        <f>IF(E8320&lt;&gt;"BASIC_OK","REVIEW",IF(RIGHT(D8320,LEN(LOWER(TRIM('Audit summary'!$B$16)))+1)="@"&amp;LOWER(TRIM('Audit summary'!$B$16)),"INTERNAL","EXTERNAL"))</f>
        <v>INTERNAL</v>
      </c>
      <c r="G8320" s="6">
        <f t="shared" si="3"/>
        <v>0</v>
      </c>
      <c r="H8320" s="6">
        <f t="shared" si="4"/>
        <v>1</v>
      </c>
      <c r="I8320" s="6" t="str">
        <f>IF(OR(A8320="",COUNTIF('Message audit'!$A$2:$A$201,A8320)=0,AND(B8320&lt;&gt;"To",B8320&lt;&gt;"CC",B8320&lt;&gt;"BCC"),E8320&lt;&gt;"BASIC_OK"),"REVIEW","OK")</f>
        <v>OK</v>
      </c>
    </row>
    <row r="8321">
      <c r="A8321" s="5" t="s">
        <v>320</v>
      </c>
      <c r="B8321" s="5" t="s">
        <v>21</v>
      </c>
      <c r="C8321" s="5" t="s">
        <v>3539</v>
      </c>
      <c r="D8321" s="6" t="str">
        <f t="shared" si="1"/>
        <v>person3320@example.org</v>
      </c>
      <c r="E8321" s="6" t="str">
        <f t="shared" si="2"/>
        <v>BASIC_OK</v>
      </c>
      <c r="F8321" s="6" t="str">
        <f>IF(E8321&lt;&gt;"BASIC_OK","REVIEW",IF(RIGHT(D8321,LEN(LOWER(TRIM('Audit summary'!$B$16)))+1)="@"&amp;LOWER(TRIM('Audit summary'!$B$16)),"INTERNAL","EXTERNAL"))</f>
        <v>EXTERNAL</v>
      </c>
      <c r="G8321" s="6">
        <f t="shared" si="3"/>
        <v>0</v>
      </c>
      <c r="H8321" s="6">
        <f t="shared" si="4"/>
        <v>1</v>
      </c>
      <c r="I8321" s="6" t="str">
        <f>IF(OR(A8321="",COUNTIF('Message audit'!$A$2:$A$201,A8321)=0,AND(B8321&lt;&gt;"To",B8321&lt;&gt;"CC",B8321&lt;&gt;"BCC"),E8321&lt;&gt;"BASIC_OK"),"REVIEW","OK")</f>
        <v>OK</v>
      </c>
    </row>
    <row r="8322">
      <c r="A8322" s="5" t="s">
        <v>320</v>
      </c>
      <c r="B8322" s="5" t="s">
        <v>50</v>
      </c>
      <c r="C8322" s="5" t="s">
        <v>3540</v>
      </c>
      <c r="D8322" s="6" t="str">
        <f t="shared" si="1"/>
        <v>person3321@demo.invalid</v>
      </c>
      <c r="E8322" s="6" t="str">
        <f t="shared" si="2"/>
        <v>BASIC_OK</v>
      </c>
      <c r="F8322" s="6" t="str">
        <f>IF(E8322&lt;&gt;"BASIC_OK","REVIEW",IF(RIGHT(D8322,LEN(LOWER(TRIM('Audit summary'!$B$16)))+1)="@"&amp;LOWER(TRIM('Audit summary'!$B$16)),"INTERNAL","EXTERNAL"))</f>
        <v>INTERNAL</v>
      </c>
      <c r="G8322" s="6">
        <f t="shared" si="3"/>
        <v>0</v>
      </c>
      <c r="H8322" s="6">
        <f t="shared" si="4"/>
        <v>1</v>
      </c>
      <c r="I8322" s="6" t="str">
        <f>IF(OR(A8322="",COUNTIF('Message audit'!$A$2:$A$201,A8322)=0,AND(B8322&lt;&gt;"To",B8322&lt;&gt;"CC",B8322&lt;&gt;"BCC"),E8322&lt;&gt;"BASIC_OK"),"REVIEW","OK")</f>
        <v>OK</v>
      </c>
    </row>
    <row r="8323">
      <c r="A8323" s="5" t="s">
        <v>320</v>
      </c>
      <c r="B8323" s="5" t="s">
        <v>65</v>
      </c>
      <c r="C8323" s="5" t="s">
        <v>3541</v>
      </c>
      <c r="D8323" s="6" t="str">
        <f t="shared" si="1"/>
        <v>person3322@demo.invalid</v>
      </c>
      <c r="E8323" s="6" t="str">
        <f t="shared" si="2"/>
        <v>BASIC_OK</v>
      </c>
      <c r="F8323" s="6" t="str">
        <f>IF(E8323&lt;&gt;"BASIC_OK","REVIEW",IF(RIGHT(D8323,LEN(LOWER(TRIM('Audit summary'!$B$16)))+1)="@"&amp;LOWER(TRIM('Audit summary'!$B$16)),"INTERNAL","EXTERNAL"))</f>
        <v>INTERNAL</v>
      </c>
      <c r="G8323" s="6">
        <f t="shared" si="3"/>
        <v>0</v>
      </c>
      <c r="H8323" s="6">
        <f t="shared" si="4"/>
        <v>1</v>
      </c>
      <c r="I8323" s="6" t="str">
        <f>IF(OR(A8323="",COUNTIF('Message audit'!$A$2:$A$201,A8323)=0,AND(B8323&lt;&gt;"To",B8323&lt;&gt;"CC",B8323&lt;&gt;"BCC"),E8323&lt;&gt;"BASIC_OK"),"REVIEW","OK")</f>
        <v>OK</v>
      </c>
    </row>
    <row r="8324">
      <c r="A8324" s="5" t="s">
        <v>320</v>
      </c>
      <c r="B8324" s="5" t="s">
        <v>21</v>
      </c>
      <c r="C8324" s="5" t="s">
        <v>3542</v>
      </c>
      <c r="D8324" s="6" t="str">
        <f t="shared" si="1"/>
        <v>person3323@demo.invalid</v>
      </c>
      <c r="E8324" s="6" t="str">
        <f t="shared" si="2"/>
        <v>BASIC_OK</v>
      </c>
      <c r="F8324" s="6" t="str">
        <f>IF(E8324&lt;&gt;"BASIC_OK","REVIEW",IF(RIGHT(D8324,LEN(LOWER(TRIM('Audit summary'!$B$16)))+1)="@"&amp;LOWER(TRIM('Audit summary'!$B$16)),"INTERNAL","EXTERNAL"))</f>
        <v>INTERNAL</v>
      </c>
      <c r="G8324" s="6">
        <f t="shared" si="3"/>
        <v>0</v>
      </c>
      <c r="H8324" s="6">
        <f t="shared" si="4"/>
        <v>1</v>
      </c>
      <c r="I8324" s="6" t="str">
        <f>IF(OR(A8324="",COUNTIF('Message audit'!$A$2:$A$201,A8324)=0,AND(B8324&lt;&gt;"To",B8324&lt;&gt;"CC",B8324&lt;&gt;"BCC"),E8324&lt;&gt;"BASIC_OK"),"REVIEW","OK")</f>
        <v>OK</v>
      </c>
    </row>
    <row r="8325">
      <c r="A8325" s="5" t="s">
        <v>320</v>
      </c>
      <c r="B8325" s="5" t="s">
        <v>50</v>
      </c>
      <c r="C8325" s="5" t="s">
        <v>3543</v>
      </c>
      <c r="D8325" s="6" t="str">
        <f t="shared" si="1"/>
        <v>person3324@demo.invalid</v>
      </c>
      <c r="E8325" s="6" t="str">
        <f t="shared" si="2"/>
        <v>BASIC_OK</v>
      </c>
      <c r="F8325" s="6" t="str">
        <f>IF(E8325&lt;&gt;"BASIC_OK","REVIEW",IF(RIGHT(D8325,LEN(LOWER(TRIM('Audit summary'!$B$16)))+1)="@"&amp;LOWER(TRIM('Audit summary'!$B$16)),"INTERNAL","EXTERNAL"))</f>
        <v>INTERNAL</v>
      </c>
      <c r="G8325" s="6">
        <f t="shared" si="3"/>
        <v>0</v>
      </c>
      <c r="H8325" s="6">
        <f t="shared" si="4"/>
        <v>1</v>
      </c>
      <c r="I8325" s="6" t="str">
        <f>IF(OR(A8325="",COUNTIF('Message audit'!$A$2:$A$201,A8325)=0,AND(B8325&lt;&gt;"To",B8325&lt;&gt;"CC",B8325&lt;&gt;"BCC"),E8325&lt;&gt;"BASIC_OK"),"REVIEW","OK")</f>
        <v>OK</v>
      </c>
    </row>
    <row r="8326">
      <c r="A8326" s="5" t="s">
        <v>320</v>
      </c>
      <c r="B8326" s="5" t="s">
        <v>65</v>
      </c>
      <c r="C8326" s="5" t="s">
        <v>3544</v>
      </c>
      <c r="D8326" s="6" t="str">
        <f t="shared" si="1"/>
        <v>person3325@example.org</v>
      </c>
      <c r="E8326" s="6" t="str">
        <f t="shared" si="2"/>
        <v>BASIC_OK</v>
      </c>
      <c r="F8326" s="6" t="str">
        <f>IF(E8326&lt;&gt;"BASIC_OK","REVIEW",IF(RIGHT(D8326,LEN(LOWER(TRIM('Audit summary'!$B$16)))+1)="@"&amp;LOWER(TRIM('Audit summary'!$B$16)),"INTERNAL","EXTERNAL"))</f>
        <v>EXTERNAL</v>
      </c>
      <c r="G8326" s="6">
        <f t="shared" si="3"/>
        <v>0</v>
      </c>
      <c r="H8326" s="6">
        <f t="shared" si="4"/>
        <v>1</v>
      </c>
      <c r="I8326" s="6" t="str">
        <f>IF(OR(A8326="",COUNTIF('Message audit'!$A$2:$A$201,A8326)=0,AND(B8326&lt;&gt;"To",B8326&lt;&gt;"CC",B8326&lt;&gt;"BCC"),E8326&lt;&gt;"BASIC_OK"),"REVIEW","OK")</f>
        <v>OK</v>
      </c>
    </row>
    <row r="8327">
      <c r="A8327" s="5" t="s">
        <v>320</v>
      </c>
      <c r="B8327" s="5" t="s">
        <v>21</v>
      </c>
      <c r="C8327" s="5" t="s">
        <v>3545</v>
      </c>
      <c r="D8327" s="6" t="str">
        <f t="shared" si="1"/>
        <v>person3326@demo.invalid</v>
      </c>
      <c r="E8327" s="6" t="str">
        <f t="shared" si="2"/>
        <v>BASIC_OK</v>
      </c>
      <c r="F8327" s="6" t="str">
        <f>IF(E8327&lt;&gt;"BASIC_OK","REVIEW",IF(RIGHT(D8327,LEN(LOWER(TRIM('Audit summary'!$B$16)))+1)="@"&amp;LOWER(TRIM('Audit summary'!$B$16)),"INTERNAL","EXTERNAL"))</f>
        <v>INTERNAL</v>
      </c>
      <c r="G8327" s="6">
        <f t="shared" si="3"/>
        <v>0</v>
      </c>
      <c r="H8327" s="6">
        <f t="shared" si="4"/>
        <v>1</v>
      </c>
      <c r="I8327" s="6" t="str">
        <f>IF(OR(A8327="",COUNTIF('Message audit'!$A$2:$A$201,A8327)=0,AND(B8327&lt;&gt;"To",B8327&lt;&gt;"CC",B8327&lt;&gt;"BCC"),E8327&lt;&gt;"BASIC_OK"),"REVIEW","OK")</f>
        <v>OK</v>
      </c>
    </row>
    <row r="8328">
      <c r="A8328" s="5" t="s">
        <v>320</v>
      </c>
      <c r="B8328" s="5" t="s">
        <v>50</v>
      </c>
      <c r="C8328" s="5" t="s">
        <v>3546</v>
      </c>
      <c r="D8328" s="6" t="str">
        <f t="shared" si="1"/>
        <v>person3327@demo.invalid</v>
      </c>
      <c r="E8328" s="6" t="str">
        <f t="shared" si="2"/>
        <v>BASIC_OK</v>
      </c>
      <c r="F8328" s="6" t="str">
        <f>IF(E8328&lt;&gt;"BASIC_OK","REVIEW",IF(RIGHT(D8328,LEN(LOWER(TRIM('Audit summary'!$B$16)))+1)="@"&amp;LOWER(TRIM('Audit summary'!$B$16)),"INTERNAL","EXTERNAL"))</f>
        <v>INTERNAL</v>
      </c>
      <c r="G8328" s="6">
        <f t="shared" si="3"/>
        <v>0</v>
      </c>
      <c r="H8328" s="6">
        <f t="shared" si="4"/>
        <v>1</v>
      </c>
      <c r="I8328" s="6" t="str">
        <f>IF(OR(A8328="",COUNTIF('Message audit'!$A$2:$A$201,A8328)=0,AND(B8328&lt;&gt;"To",B8328&lt;&gt;"CC",B8328&lt;&gt;"BCC"),E8328&lt;&gt;"BASIC_OK"),"REVIEW","OK")</f>
        <v>OK</v>
      </c>
    </row>
    <row r="8329">
      <c r="A8329" s="5" t="s">
        <v>320</v>
      </c>
      <c r="B8329" s="5" t="s">
        <v>65</v>
      </c>
      <c r="C8329" s="5" t="s">
        <v>3547</v>
      </c>
      <c r="D8329" s="6" t="str">
        <f t="shared" si="1"/>
        <v>person3328@demo.invalid</v>
      </c>
      <c r="E8329" s="6" t="str">
        <f t="shared" si="2"/>
        <v>BASIC_OK</v>
      </c>
      <c r="F8329" s="6" t="str">
        <f>IF(E8329&lt;&gt;"BASIC_OK","REVIEW",IF(RIGHT(D8329,LEN(LOWER(TRIM('Audit summary'!$B$16)))+1)="@"&amp;LOWER(TRIM('Audit summary'!$B$16)),"INTERNAL","EXTERNAL"))</f>
        <v>INTERNAL</v>
      </c>
      <c r="G8329" s="6">
        <f t="shared" si="3"/>
        <v>0</v>
      </c>
      <c r="H8329" s="6">
        <f t="shared" si="4"/>
        <v>1</v>
      </c>
      <c r="I8329" s="6" t="str">
        <f>IF(OR(A8329="",COUNTIF('Message audit'!$A$2:$A$201,A8329)=0,AND(B8329&lt;&gt;"To",B8329&lt;&gt;"CC",B8329&lt;&gt;"BCC"),E8329&lt;&gt;"BASIC_OK"),"REVIEW","OK")</f>
        <v>OK</v>
      </c>
    </row>
    <row r="8330">
      <c r="A8330" s="5" t="s">
        <v>320</v>
      </c>
      <c r="B8330" s="5" t="s">
        <v>21</v>
      </c>
      <c r="C8330" s="5" t="s">
        <v>3548</v>
      </c>
      <c r="D8330" s="6" t="str">
        <f t="shared" si="1"/>
        <v>person3329@demo.invalid</v>
      </c>
      <c r="E8330" s="6" t="str">
        <f t="shared" si="2"/>
        <v>BASIC_OK</v>
      </c>
      <c r="F8330" s="6" t="str">
        <f>IF(E8330&lt;&gt;"BASIC_OK","REVIEW",IF(RIGHT(D8330,LEN(LOWER(TRIM('Audit summary'!$B$16)))+1)="@"&amp;LOWER(TRIM('Audit summary'!$B$16)),"INTERNAL","EXTERNAL"))</f>
        <v>INTERNAL</v>
      </c>
      <c r="G8330" s="6">
        <f t="shared" si="3"/>
        <v>0</v>
      </c>
      <c r="H8330" s="6">
        <f t="shared" si="4"/>
        <v>1</v>
      </c>
      <c r="I8330" s="6" t="str">
        <f>IF(OR(A8330="",COUNTIF('Message audit'!$A$2:$A$201,A8330)=0,AND(B8330&lt;&gt;"To",B8330&lt;&gt;"CC",B8330&lt;&gt;"BCC"),E8330&lt;&gt;"BASIC_OK"),"REVIEW","OK")</f>
        <v>OK</v>
      </c>
    </row>
    <row r="8331">
      <c r="A8331" s="5" t="s">
        <v>320</v>
      </c>
      <c r="B8331" s="5" t="s">
        <v>50</v>
      </c>
      <c r="C8331" s="5" t="s">
        <v>3549</v>
      </c>
      <c r="D8331" s="6" t="str">
        <f t="shared" si="1"/>
        <v>person3330@example.org</v>
      </c>
      <c r="E8331" s="6" t="str">
        <f t="shared" si="2"/>
        <v>BASIC_OK</v>
      </c>
      <c r="F8331" s="6" t="str">
        <f>IF(E8331&lt;&gt;"BASIC_OK","REVIEW",IF(RIGHT(D8331,LEN(LOWER(TRIM('Audit summary'!$B$16)))+1)="@"&amp;LOWER(TRIM('Audit summary'!$B$16)),"INTERNAL","EXTERNAL"))</f>
        <v>EXTERNAL</v>
      </c>
      <c r="G8331" s="6">
        <f t="shared" si="3"/>
        <v>0</v>
      </c>
      <c r="H8331" s="6">
        <f t="shared" si="4"/>
        <v>1</v>
      </c>
      <c r="I8331" s="6" t="str">
        <f>IF(OR(A8331="",COUNTIF('Message audit'!$A$2:$A$201,A8331)=0,AND(B8331&lt;&gt;"To",B8331&lt;&gt;"CC",B8331&lt;&gt;"BCC"),E8331&lt;&gt;"BASIC_OK"),"REVIEW","OK")</f>
        <v>OK</v>
      </c>
    </row>
    <row r="8332">
      <c r="A8332" s="5" t="s">
        <v>320</v>
      </c>
      <c r="B8332" s="5" t="s">
        <v>65</v>
      </c>
      <c r="C8332" s="5" t="s">
        <v>3550</v>
      </c>
      <c r="D8332" s="6" t="str">
        <f t="shared" si="1"/>
        <v>person3331@demo.invalid</v>
      </c>
      <c r="E8332" s="6" t="str">
        <f t="shared" si="2"/>
        <v>BASIC_OK</v>
      </c>
      <c r="F8332" s="6" t="str">
        <f>IF(E8332&lt;&gt;"BASIC_OK","REVIEW",IF(RIGHT(D8332,LEN(LOWER(TRIM('Audit summary'!$B$16)))+1)="@"&amp;LOWER(TRIM('Audit summary'!$B$16)),"INTERNAL","EXTERNAL"))</f>
        <v>INTERNAL</v>
      </c>
      <c r="G8332" s="6">
        <f t="shared" si="3"/>
        <v>0</v>
      </c>
      <c r="H8332" s="6">
        <f t="shared" si="4"/>
        <v>1</v>
      </c>
      <c r="I8332" s="6" t="str">
        <f>IF(OR(A8332="",COUNTIF('Message audit'!$A$2:$A$201,A8332)=0,AND(B8332&lt;&gt;"To",B8332&lt;&gt;"CC",B8332&lt;&gt;"BCC"),E8332&lt;&gt;"BASIC_OK"),"REVIEW","OK")</f>
        <v>OK</v>
      </c>
    </row>
    <row r="8333">
      <c r="A8333" s="5" t="s">
        <v>320</v>
      </c>
      <c r="B8333" s="5" t="s">
        <v>21</v>
      </c>
      <c r="C8333" s="5" t="s">
        <v>3551</v>
      </c>
      <c r="D8333" s="6" t="str">
        <f t="shared" si="1"/>
        <v>person3332@demo.invalid</v>
      </c>
      <c r="E8333" s="6" t="str">
        <f t="shared" si="2"/>
        <v>BASIC_OK</v>
      </c>
      <c r="F8333" s="6" t="str">
        <f>IF(E8333&lt;&gt;"BASIC_OK","REVIEW",IF(RIGHT(D8333,LEN(LOWER(TRIM('Audit summary'!$B$16)))+1)="@"&amp;LOWER(TRIM('Audit summary'!$B$16)),"INTERNAL","EXTERNAL"))</f>
        <v>INTERNAL</v>
      </c>
      <c r="G8333" s="6">
        <f t="shared" si="3"/>
        <v>0</v>
      </c>
      <c r="H8333" s="6">
        <f t="shared" si="4"/>
        <v>1</v>
      </c>
      <c r="I8333" s="6" t="str">
        <f>IF(OR(A8333="",COUNTIF('Message audit'!$A$2:$A$201,A8333)=0,AND(B8333&lt;&gt;"To",B8333&lt;&gt;"CC",B8333&lt;&gt;"BCC"),E8333&lt;&gt;"BASIC_OK"),"REVIEW","OK")</f>
        <v>OK</v>
      </c>
    </row>
    <row r="8334">
      <c r="A8334" s="5" t="s">
        <v>320</v>
      </c>
      <c r="B8334" s="5" t="s">
        <v>50</v>
      </c>
      <c r="C8334" s="5" t="s">
        <v>3552</v>
      </c>
      <c r="D8334" s="6" t="str">
        <f t="shared" si="1"/>
        <v>person3333@demo.invalid</v>
      </c>
      <c r="E8334" s="6" t="str">
        <f t="shared" si="2"/>
        <v>BASIC_OK</v>
      </c>
      <c r="F8334" s="6" t="str">
        <f>IF(E8334&lt;&gt;"BASIC_OK","REVIEW",IF(RIGHT(D8334,LEN(LOWER(TRIM('Audit summary'!$B$16)))+1)="@"&amp;LOWER(TRIM('Audit summary'!$B$16)),"INTERNAL","EXTERNAL"))</f>
        <v>INTERNAL</v>
      </c>
      <c r="G8334" s="6">
        <f t="shared" si="3"/>
        <v>0</v>
      </c>
      <c r="H8334" s="6">
        <f t="shared" si="4"/>
        <v>1</v>
      </c>
      <c r="I8334" s="6" t="str">
        <f>IF(OR(A8334="",COUNTIF('Message audit'!$A$2:$A$201,A8334)=0,AND(B8334&lt;&gt;"To",B8334&lt;&gt;"CC",B8334&lt;&gt;"BCC"),E8334&lt;&gt;"BASIC_OK"),"REVIEW","OK")</f>
        <v>OK</v>
      </c>
    </row>
    <row r="8335">
      <c r="A8335" s="5" t="s">
        <v>320</v>
      </c>
      <c r="B8335" s="5" t="s">
        <v>65</v>
      </c>
      <c r="C8335" s="5" t="s">
        <v>3553</v>
      </c>
      <c r="D8335" s="6" t="str">
        <f t="shared" si="1"/>
        <v>person3334@demo.invalid</v>
      </c>
      <c r="E8335" s="6" t="str">
        <f t="shared" si="2"/>
        <v>BASIC_OK</v>
      </c>
      <c r="F8335" s="6" t="str">
        <f>IF(E8335&lt;&gt;"BASIC_OK","REVIEW",IF(RIGHT(D8335,LEN(LOWER(TRIM('Audit summary'!$B$16)))+1)="@"&amp;LOWER(TRIM('Audit summary'!$B$16)),"INTERNAL","EXTERNAL"))</f>
        <v>INTERNAL</v>
      </c>
      <c r="G8335" s="6">
        <f t="shared" si="3"/>
        <v>0</v>
      </c>
      <c r="H8335" s="6">
        <f t="shared" si="4"/>
        <v>1</v>
      </c>
      <c r="I8335" s="6" t="str">
        <f>IF(OR(A8335="",COUNTIF('Message audit'!$A$2:$A$201,A8335)=0,AND(B8335&lt;&gt;"To",B8335&lt;&gt;"CC",B8335&lt;&gt;"BCC"),E8335&lt;&gt;"BASIC_OK"),"REVIEW","OK")</f>
        <v>OK</v>
      </c>
    </row>
    <row r="8336">
      <c r="A8336" s="5" t="s">
        <v>320</v>
      </c>
      <c r="B8336" s="5" t="s">
        <v>21</v>
      </c>
      <c r="C8336" s="5" t="s">
        <v>3554</v>
      </c>
      <c r="D8336" s="6" t="str">
        <f t="shared" si="1"/>
        <v>person3335@example.org</v>
      </c>
      <c r="E8336" s="6" t="str">
        <f t="shared" si="2"/>
        <v>BASIC_OK</v>
      </c>
      <c r="F8336" s="6" t="str">
        <f>IF(E8336&lt;&gt;"BASIC_OK","REVIEW",IF(RIGHT(D8336,LEN(LOWER(TRIM('Audit summary'!$B$16)))+1)="@"&amp;LOWER(TRIM('Audit summary'!$B$16)),"INTERNAL","EXTERNAL"))</f>
        <v>EXTERNAL</v>
      </c>
      <c r="G8336" s="6">
        <f t="shared" si="3"/>
        <v>0</v>
      </c>
      <c r="H8336" s="6">
        <f t="shared" si="4"/>
        <v>1</v>
      </c>
      <c r="I8336" s="6" t="str">
        <f>IF(OR(A8336="",COUNTIF('Message audit'!$A$2:$A$201,A8336)=0,AND(B8336&lt;&gt;"To",B8336&lt;&gt;"CC",B8336&lt;&gt;"BCC"),E8336&lt;&gt;"BASIC_OK"),"REVIEW","OK")</f>
        <v>OK</v>
      </c>
    </row>
    <row r="8337">
      <c r="A8337" s="5" t="s">
        <v>320</v>
      </c>
      <c r="B8337" s="5" t="s">
        <v>50</v>
      </c>
      <c r="C8337" s="5" t="s">
        <v>3555</v>
      </c>
      <c r="D8337" s="6" t="str">
        <f t="shared" si="1"/>
        <v>person3336@demo.invalid</v>
      </c>
      <c r="E8337" s="6" t="str">
        <f t="shared" si="2"/>
        <v>BASIC_OK</v>
      </c>
      <c r="F8337" s="6" t="str">
        <f>IF(E8337&lt;&gt;"BASIC_OK","REVIEW",IF(RIGHT(D8337,LEN(LOWER(TRIM('Audit summary'!$B$16)))+1)="@"&amp;LOWER(TRIM('Audit summary'!$B$16)),"INTERNAL","EXTERNAL"))</f>
        <v>INTERNAL</v>
      </c>
      <c r="G8337" s="6">
        <f t="shared" si="3"/>
        <v>0</v>
      </c>
      <c r="H8337" s="6">
        <f t="shared" si="4"/>
        <v>1</v>
      </c>
      <c r="I8337" s="6" t="str">
        <f>IF(OR(A8337="",COUNTIF('Message audit'!$A$2:$A$201,A8337)=0,AND(B8337&lt;&gt;"To",B8337&lt;&gt;"CC",B8337&lt;&gt;"BCC"),E8337&lt;&gt;"BASIC_OK"),"REVIEW","OK")</f>
        <v>OK</v>
      </c>
    </row>
    <row r="8338">
      <c r="A8338" s="5" t="s">
        <v>320</v>
      </c>
      <c r="B8338" s="5" t="s">
        <v>65</v>
      </c>
      <c r="C8338" s="5" t="s">
        <v>3556</v>
      </c>
      <c r="D8338" s="6" t="str">
        <f t="shared" si="1"/>
        <v>person3337@demo.invalid</v>
      </c>
      <c r="E8338" s="6" t="str">
        <f t="shared" si="2"/>
        <v>BASIC_OK</v>
      </c>
      <c r="F8338" s="6" t="str">
        <f>IF(E8338&lt;&gt;"BASIC_OK","REVIEW",IF(RIGHT(D8338,LEN(LOWER(TRIM('Audit summary'!$B$16)))+1)="@"&amp;LOWER(TRIM('Audit summary'!$B$16)),"INTERNAL","EXTERNAL"))</f>
        <v>INTERNAL</v>
      </c>
      <c r="G8338" s="6">
        <f t="shared" si="3"/>
        <v>0</v>
      </c>
      <c r="H8338" s="6">
        <f t="shared" si="4"/>
        <v>1</v>
      </c>
      <c r="I8338" s="6" t="str">
        <f>IF(OR(A8338="",COUNTIF('Message audit'!$A$2:$A$201,A8338)=0,AND(B8338&lt;&gt;"To",B8338&lt;&gt;"CC",B8338&lt;&gt;"BCC"),E8338&lt;&gt;"BASIC_OK"),"REVIEW","OK")</f>
        <v>OK</v>
      </c>
    </row>
    <row r="8339">
      <c r="A8339" s="5" t="s">
        <v>320</v>
      </c>
      <c r="B8339" s="5" t="s">
        <v>21</v>
      </c>
      <c r="C8339" s="5" t="s">
        <v>3557</v>
      </c>
      <c r="D8339" s="6" t="str">
        <f t="shared" si="1"/>
        <v>person3338@demo.invalid</v>
      </c>
      <c r="E8339" s="6" t="str">
        <f t="shared" si="2"/>
        <v>BASIC_OK</v>
      </c>
      <c r="F8339" s="6" t="str">
        <f>IF(E8339&lt;&gt;"BASIC_OK","REVIEW",IF(RIGHT(D8339,LEN(LOWER(TRIM('Audit summary'!$B$16)))+1)="@"&amp;LOWER(TRIM('Audit summary'!$B$16)),"INTERNAL","EXTERNAL"))</f>
        <v>INTERNAL</v>
      </c>
      <c r="G8339" s="6">
        <f t="shared" si="3"/>
        <v>0</v>
      </c>
      <c r="H8339" s="6">
        <f t="shared" si="4"/>
        <v>1</v>
      </c>
      <c r="I8339" s="6" t="str">
        <f>IF(OR(A8339="",COUNTIF('Message audit'!$A$2:$A$201,A8339)=0,AND(B8339&lt;&gt;"To",B8339&lt;&gt;"CC",B8339&lt;&gt;"BCC"),E8339&lt;&gt;"BASIC_OK"),"REVIEW","OK")</f>
        <v>OK</v>
      </c>
    </row>
    <row r="8340">
      <c r="A8340" s="5" t="s">
        <v>320</v>
      </c>
      <c r="B8340" s="5" t="s">
        <v>50</v>
      </c>
      <c r="C8340" s="5" t="s">
        <v>3558</v>
      </c>
      <c r="D8340" s="6" t="str">
        <f t="shared" si="1"/>
        <v>person3339@demo.invalid</v>
      </c>
      <c r="E8340" s="6" t="str">
        <f t="shared" si="2"/>
        <v>BASIC_OK</v>
      </c>
      <c r="F8340" s="6" t="str">
        <f>IF(E8340&lt;&gt;"BASIC_OK","REVIEW",IF(RIGHT(D8340,LEN(LOWER(TRIM('Audit summary'!$B$16)))+1)="@"&amp;LOWER(TRIM('Audit summary'!$B$16)),"INTERNAL","EXTERNAL"))</f>
        <v>INTERNAL</v>
      </c>
      <c r="G8340" s="6">
        <f t="shared" si="3"/>
        <v>0</v>
      </c>
      <c r="H8340" s="6">
        <f t="shared" si="4"/>
        <v>1</v>
      </c>
      <c r="I8340" s="6" t="str">
        <f>IF(OR(A8340="",COUNTIF('Message audit'!$A$2:$A$201,A8340)=0,AND(B8340&lt;&gt;"To",B8340&lt;&gt;"CC",B8340&lt;&gt;"BCC"),E8340&lt;&gt;"BASIC_OK"),"REVIEW","OK")</f>
        <v>OK</v>
      </c>
    </row>
    <row r="8341">
      <c r="A8341" s="5" t="s">
        <v>320</v>
      </c>
      <c r="B8341" s="5" t="s">
        <v>65</v>
      </c>
      <c r="C8341" s="5" t="s">
        <v>3559</v>
      </c>
      <c r="D8341" s="6" t="str">
        <f t="shared" si="1"/>
        <v>person3340@example.org</v>
      </c>
      <c r="E8341" s="6" t="str">
        <f t="shared" si="2"/>
        <v>BASIC_OK</v>
      </c>
      <c r="F8341" s="6" t="str">
        <f>IF(E8341&lt;&gt;"BASIC_OK","REVIEW",IF(RIGHT(D8341,LEN(LOWER(TRIM('Audit summary'!$B$16)))+1)="@"&amp;LOWER(TRIM('Audit summary'!$B$16)),"INTERNAL","EXTERNAL"))</f>
        <v>EXTERNAL</v>
      </c>
      <c r="G8341" s="6">
        <f t="shared" si="3"/>
        <v>0</v>
      </c>
      <c r="H8341" s="6">
        <f t="shared" si="4"/>
        <v>1</v>
      </c>
      <c r="I8341" s="6" t="str">
        <f>IF(OR(A8341="",COUNTIF('Message audit'!$A$2:$A$201,A8341)=0,AND(B8341&lt;&gt;"To",B8341&lt;&gt;"CC",B8341&lt;&gt;"BCC"),E8341&lt;&gt;"BASIC_OK"),"REVIEW","OK")</f>
        <v>OK</v>
      </c>
    </row>
    <row r="8342">
      <c r="A8342" s="5" t="s">
        <v>320</v>
      </c>
      <c r="B8342" s="5" t="s">
        <v>21</v>
      </c>
      <c r="C8342" s="5" t="s">
        <v>3560</v>
      </c>
      <c r="D8342" s="6" t="str">
        <f t="shared" si="1"/>
        <v>person3341@demo.invalid</v>
      </c>
      <c r="E8342" s="6" t="str">
        <f t="shared" si="2"/>
        <v>BASIC_OK</v>
      </c>
      <c r="F8342" s="6" t="str">
        <f>IF(E8342&lt;&gt;"BASIC_OK","REVIEW",IF(RIGHT(D8342,LEN(LOWER(TRIM('Audit summary'!$B$16)))+1)="@"&amp;LOWER(TRIM('Audit summary'!$B$16)),"INTERNAL","EXTERNAL"))</f>
        <v>INTERNAL</v>
      </c>
      <c r="G8342" s="6">
        <f t="shared" si="3"/>
        <v>0</v>
      </c>
      <c r="H8342" s="6">
        <f t="shared" si="4"/>
        <v>1</v>
      </c>
      <c r="I8342" s="6" t="str">
        <f>IF(OR(A8342="",COUNTIF('Message audit'!$A$2:$A$201,A8342)=0,AND(B8342&lt;&gt;"To",B8342&lt;&gt;"CC",B8342&lt;&gt;"BCC"),E8342&lt;&gt;"BASIC_OK"),"REVIEW","OK")</f>
        <v>OK</v>
      </c>
    </row>
    <row r="8343">
      <c r="A8343" s="5" t="s">
        <v>320</v>
      </c>
      <c r="B8343" s="5" t="s">
        <v>50</v>
      </c>
      <c r="C8343" s="5" t="s">
        <v>3561</v>
      </c>
      <c r="D8343" s="6" t="str">
        <f t="shared" si="1"/>
        <v>person3342@demo.invalid</v>
      </c>
      <c r="E8343" s="6" t="str">
        <f t="shared" si="2"/>
        <v>BASIC_OK</v>
      </c>
      <c r="F8343" s="6" t="str">
        <f>IF(E8343&lt;&gt;"BASIC_OK","REVIEW",IF(RIGHT(D8343,LEN(LOWER(TRIM('Audit summary'!$B$16)))+1)="@"&amp;LOWER(TRIM('Audit summary'!$B$16)),"INTERNAL","EXTERNAL"))</f>
        <v>INTERNAL</v>
      </c>
      <c r="G8343" s="6">
        <f t="shared" si="3"/>
        <v>0</v>
      </c>
      <c r="H8343" s="6">
        <f t="shared" si="4"/>
        <v>1</v>
      </c>
      <c r="I8343" s="6" t="str">
        <f>IF(OR(A8343="",COUNTIF('Message audit'!$A$2:$A$201,A8343)=0,AND(B8343&lt;&gt;"To",B8343&lt;&gt;"CC",B8343&lt;&gt;"BCC"),E8343&lt;&gt;"BASIC_OK"),"REVIEW","OK")</f>
        <v>OK</v>
      </c>
    </row>
    <row r="8344">
      <c r="A8344" s="5" t="s">
        <v>320</v>
      </c>
      <c r="B8344" s="5" t="s">
        <v>65</v>
      </c>
      <c r="C8344" s="5" t="s">
        <v>3562</v>
      </c>
      <c r="D8344" s="6" t="str">
        <f t="shared" si="1"/>
        <v>person3343@demo.invalid</v>
      </c>
      <c r="E8344" s="6" t="str">
        <f t="shared" si="2"/>
        <v>BASIC_OK</v>
      </c>
      <c r="F8344" s="6" t="str">
        <f>IF(E8344&lt;&gt;"BASIC_OK","REVIEW",IF(RIGHT(D8344,LEN(LOWER(TRIM('Audit summary'!$B$16)))+1)="@"&amp;LOWER(TRIM('Audit summary'!$B$16)),"INTERNAL","EXTERNAL"))</f>
        <v>INTERNAL</v>
      </c>
      <c r="G8344" s="6">
        <f t="shared" si="3"/>
        <v>0</v>
      </c>
      <c r="H8344" s="6">
        <f t="shared" si="4"/>
        <v>1</v>
      </c>
      <c r="I8344" s="6" t="str">
        <f>IF(OR(A8344="",COUNTIF('Message audit'!$A$2:$A$201,A8344)=0,AND(B8344&lt;&gt;"To",B8344&lt;&gt;"CC",B8344&lt;&gt;"BCC"),E8344&lt;&gt;"BASIC_OK"),"REVIEW","OK")</f>
        <v>OK</v>
      </c>
    </row>
    <row r="8345">
      <c r="A8345" s="5" t="s">
        <v>320</v>
      </c>
      <c r="B8345" s="5" t="s">
        <v>21</v>
      </c>
      <c r="C8345" s="5" t="s">
        <v>3563</v>
      </c>
      <c r="D8345" s="6" t="str">
        <f t="shared" si="1"/>
        <v>person3344@demo.invalid</v>
      </c>
      <c r="E8345" s="6" t="str">
        <f t="shared" si="2"/>
        <v>BASIC_OK</v>
      </c>
      <c r="F8345" s="6" t="str">
        <f>IF(E8345&lt;&gt;"BASIC_OK","REVIEW",IF(RIGHT(D8345,LEN(LOWER(TRIM('Audit summary'!$B$16)))+1)="@"&amp;LOWER(TRIM('Audit summary'!$B$16)),"INTERNAL","EXTERNAL"))</f>
        <v>INTERNAL</v>
      </c>
      <c r="G8345" s="6">
        <f t="shared" si="3"/>
        <v>0</v>
      </c>
      <c r="H8345" s="6">
        <f t="shared" si="4"/>
        <v>1</v>
      </c>
      <c r="I8345" s="6" t="str">
        <f>IF(OR(A8345="",COUNTIF('Message audit'!$A$2:$A$201,A8345)=0,AND(B8345&lt;&gt;"To",B8345&lt;&gt;"CC",B8345&lt;&gt;"BCC"),E8345&lt;&gt;"BASIC_OK"),"REVIEW","OK")</f>
        <v>OK</v>
      </c>
    </row>
    <row r="8346">
      <c r="A8346" s="5" t="s">
        <v>320</v>
      </c>
      <c r="B8346" s="5" t="s">
        <v>50</v>
      </c>
      <c r="C8346" s="5" t="s">
        <v>3564</v>
      </c>
      <c r="D8346" s="6" t="str">
        <f t="shared" si="1"/>
        <v>person3345@example.org</v>
      </c>
      <c r="E8346" s="6" t="str">
        <f t="shared" si="2"/>
        <v>BASIC_OK</v>
      </c>
      <c r="F8346" s="6" t="str">
        <f>IF(E8346&lt;&gt;"BASIC_OK","REVIEW",IF(RIGHT(D8346,LEN(LOWER(TRIM('Audit summary'!$B$16)))+1)="@"&amp;LOWER(TRIM('Audit summary'!$B$16)),"INTERNAL","EXTERNAL"))</f>
        <v>EXTERNAL</v>
      </c>
      <c r="G8346" s="6">
        <f t="shared" si="3"/>
        <v>0</v>
      </c>
      <c r="H8346" s="6">
        <f t="shared" si="4"/>
        <v>1</v>
      </c>
      <c r="I8346" s="6" t="str">
        <f>IF(OR(A8346="",COUNTIF('Message audit'!$A$2:$A$201,A8346)=0,AND(B8346&lt;&gt;"To",B8346&lt;&gt;"CC",B8346&lt;&gt;"BCC"),E8346&lt;&gt;"BASIC_OK"),"REVIEW","OK")</f>
        <v>OK</v>
      </c>
    </row>
    <row r="8347">
      <c r="A8347" s="5" t="s">
        <v>320</v>
      </c>
      <c r="B8347" s="5" t="s">
        <v>65</v>
      </c>
      <c r="C8347" s="5" t="s">
        <v>3565</v>
      </c>
      <c r="D8347" s="6" t="str">
        <f t="shared" si="1"/>
        <v>person3346@demo.invalid</v>
      </c>
      <c r="E8347" s="6" t="str">
        <f t="shared" si="2"/>
        <v>BASIC_OK</v>
      </c>
      <c r="F8347" s="6" t="str">
        <f>IF(E8347&lt;&gt;"BASIC_OK","REVIEW",IF(RIGHT(D8347,LEN(LOWER(TRIM('Audit summary'!$B$16)))+1)="@"&amp;LOWER(TRIM('Audit summary'!$B$16)),"INTERNAL","EXTERNAL"))</f>
        <v>INTERNAL</v>
      </c>
      <c r="G8347" s="6">
        <f t="shared" si="3"/>
        <v>0</v>
      </c>
      <c r="H8347" s="6">
        <f t="shared" si="4"/>
        <v>1</v>
      </c>
      <c r="I8347" s="6" t="str">
        <f>IF(OR(A8347="",COUNTIF('Message audit'!$A$2:$A$201,A8347)=0,AND(B8347&lt;&gt;"To",B8347&lt;&gt;"CC",B8347&lt;&gt;"BCC"),E8347&lt;&gt;"BASIC_OK"),"REVIEW","OK")</f>
        <v>OK</v>
      </c>
    </row>
    <row r="8348">
      <c r="A8348" s="5" t="s">
        <v>320</v>
      </c>
      <c r="B8348" s="5" t="s">
        <v>21</v>
      </c>
      <c r="C8348" s="5" t="s">
        <v>3566</v>
      </c>
      <c r="D8348" s="6" t="str">
        <f t="shared" si="1"/>
        <v>person3347@demo.invalid</v>
      </c>
      <c r="E8348" s="6" t="str">
        <f t="shared" si="2"/>
        <v>BASIC_OK</v>
      </c>
      <c r="F8348" s="6" t="str">
        <f>IF(E8348&lt;&gt;"BASIC_OK","REVIEW",IF(RIGHT(D8348,LEN(LOWER(TRIM('Audit summary'!$B$16)))+1)="@"&amp;LOWER(TRIM('Audit summary'!$B$16)),"INTERNAL","EXTERNAL"))</f>
        <v>INTERNAL</v>
      </c>
      <c r="G8348" s="6">
        <f t="shared" si="3"/>
        <v>0</v>
      </c>
      <c r="H8348" s="6">
        <f t="shared" si="4"/>
        <v>1</v>
      </c>
      <c r="I8348" s="6" t="str">
        <f>IF(OR(A8348="",COUNTIF('Message audit'!$A$2:$A$201,A8348)=0,AND(B8348&lt;&gt;"To",B8348&lt;&gt;"CC",B8348&lt;&gt;"BCC"),E8348&lt;&gt;"BASIC_OK"),"REVIEW","OK")</f>
        <v>OK</v>
      </c>
    </row>
    <row r="8349">
      <c r="A8349" s="5" t="s">
        <v>320</v>
      </c>
      <c r="B8349" s="5" t="s">
        <v>50</v>
      </c>
      <c r="C8349" s="5" t="s">
        <v>3567</v>
      </c>
      <c r="D8349" s="6" t="str">
        <f t="shared" si="1"/>
        <v>person3348@demo.invalid</v>
      </c>
      <c r="E8349" s="6" t="str">
        <f t="shared" si="2"/>
        <v>BASIC_OK</v>
      </c>
      <c r="F8349" s="6" t="str">
        <f>IF(E8349&lt;&gt;"BASIC_OK","REVIEW",IF(RIGHT(D8349,LEN(LOWER(TRIM('Audit summary'!$B$16)))+1)="@"&amp;LOWER(TRIM('Audit summary'!$B$16)),"INTERNAL","EXTERNAL"))</f>
        <v>INTERNAL</v>
      </c>
      <c r="G8349" s="6">
        <f t="shared" si="3"/>
        <v>0</v>
      </c>
      <c r="H8349" s="6">
        <f t="shared" si="4"/>
        <v>1</v>
      </c>
      <c r="I8349" s="6" t="str">
        <f>IF(OR(A8349="",COUNTIF('Message audit'!$A$2:$A$201,A8349)=0,AND(B8349&lt;&gt;"To",B8349&lt;&gt;"CC",B8349&lt;&gt;"BCC"),E8349&lt;&gt;"BASIC_OK"),"REVIEW","OK")</f>
        <v>OK</v>
      </c>
    </row>
    <row r="8350">
      <c r="A8350" s="5" t="s">
        <v>320</v>
      </c>
      <c r="B8350" s="5" t="s">
        <v>65</v>
      </c>
      <c r="C8350" s="5" t="s">
        <v>3568</v>
      </c>
      <c r="D8350" s="6" t="str">
        <f t="shared" si="1"/>
        <v>person3349@demo.invalid</v>
      </c>
      <c r="E8350" s="6" t="str">
        <f t="shared" si="2"/>
        <v>BASIC_OK</v>
      </c>
      <c r="F8350" s="6" t="str">
        <f>IF(E8350&lt;&gt;"BASIC_OK","REVIEW",IF(RIGHT(D8350,LEN(LOWER(TRIM('Audit summary'!$B$16)))+1)="@"&amp;LOWER(TRIM('Audit summary'!$B$16)),"INTERNAL","EXTERNAL"))</f>
        <v>INTERNAL</v>
      </c>
      <c r="G8350" s="6">
        <f t="shared" si="3"/>
        <v>0</v>
      </c>
      <c r="H8350" s="6">
        <f t="shared" si="4"/>
        <v>1</v>
      </c>
      <c r="I8350" s="6" t="str">
        <f>IF(OR(A8350="",COUNTIF('Message audit'!$A$2:$A$201,A8350)=0,AND(B8350&lt;&gt;"To",B8350&lt;&gt;"CC",B8350&lt;&gt;"BCC"),E8350&lt;&gt;"BASIC_OK"),"REVIEW","OK")</f>
        <v>OK</v>
      </c>
    </row>
    <row r="8351">
      <c r="A8351" s="5" t="s">
        <v>320</v>
      </c>
      <c r="B8351" s="5" t="s">
        <v>21</v>
      </c>
      <c r="C8351" s="5" t="s">
        <v>3569</v>
      </c>
      <c r="D8351" s="6" t="str">
        <f t="shared" si="1"/>
        <v>person3350@example.org</v>
      </c>
      <c r="E8351" s="6" t="str">
        <f t="shared" si="2"/>
        <v>BASIC_OK</v>
      </c>
      <c r="F8351" s="6" t="str">
        <f>IF(E8351&lt;&gt;"BASIC_OK","REVIEW",IF(RIGHT(D8351,LEN(LOWER(TRIM('Audit summary'!$B$16)))+1)="@"&amp;LOWER(TRIM('Audit summary'!$B$16)),"INTERNAL","EXTERNAL"))</f>
        <v>EXTERNAL</v>
      </c>
      <c r="G8351" s="6">
        <f t="shared" si="3"/>
        <v>0</v>
      </c>
      <c r="H8351" s="6">
        <f t="shared" si="4"/>
        <v>1</v>
      </c>
      <c r="I8351" s="6" t="str">
        <f>IF(OR(A8351="",COUNTIF('Message audit'!$A$2:$A$201,A8351)=0,AND(B8351&lt;&gt;"To",B8351&lt;&gt;"CC",B8351&lt;&gt;"BCC"),E8351&lt;&gt;"BASIC_OK"),"REVIEW","OK")</f>
        <v>OK</v>
      </c>
    </row>
    <row r="8352">
      <c r="A8352" s="5" t="s">
        <v>320</v>
      </c>
      <c r="B8352" s="5" t="s">
        <v>50</v>
      </c>
      <c r="C8352" s="5" t="s">
        <v>3570</v>
      </c>
      <c r="D8352" s="6" t="str">
        <f t="shared" si="1"/>
        <v>person3351@demo.invalid</v>
      </c>
      <c r="E8352" s="6" t="str">
        <f t="shared" si="2"/>
        <v>BASIC_OK</v>
      </c>
      <c r="F8352" s="6" t="str">
        <f>IF(E8352&lt;&gt;"BASIC_OK","REVIEW",IF(RIGHT(D8352,LEN(LOWER(TRIM('Audit summary'!$B$16)))+1)="@"&amp;LOWER(TRIM('Audit summary'!$B$16)),"INTERNAL","EXTERNAL"))</f>
        <v>INTERNAL</v>
      </c>
      <c r="G8352" s="6">
        <f t="shared" si="3"/>
        <v>0</v>
      </c>
      <c r="H8352" s="6">
        <f t="shared" si="4"/>
        <v>1</v>
      </c>
      <c r="I8352" s="6" t="str">
        <f>IF(OR(A8352="",COUNTIF('Message audit'!$A$2:$A$201,A8352)=0,AND(B8352&lt;&gt;"To",B8352&lt;&gt;"CC",B8352&lt;&gt;"BCC"),E8352&lt;&gt;"BASIC_OK"),"REVIEW","OK")</f>
        <v>OK</v>
      </c>
    </row>
    <row r="8353">
      <c r="A8353" s="5" t="s">
        <v>322</v>
      </c>
      <c r="B8353" s="5" t="s">
        <v>65</v>
      </c>
      <c r="C8353" s="5" t="s">
        <v>3571</v>
      </c>
      <c r="D8353" s="6" t="str">
        <f t="shared" si="1"/>
        <v>person3352@demo.invalid</v>
      </c>
      <c r="E8353" s="6" t="str">
        <f t="shared" si="2"/>
        <v>BASIC_OK</v>
      </c>
      <c r="F8353" s="6" t="str">
        <f>IF(E8353&lt;&gt;"BASIC_OK","REVIEW",IF(RIGHT(D8353,LEN(LOWER(TRIM('Audit summary'!$B$16)))+1)="@"&amp;LOWER(TRIM('Audit summary'!$B$16)),"INTERNAL","EXTERNAL"))</f>
        <v>INTERNAL</v>
      </c>
      <c r="G8353" s="6">
        <f t="shared" si="3"/>
        <v>0</v>
      </c>
      <c r="H8353" s="6">
        <f t="shared" si="4"/>
        <v>1</v>
      </c>
      <c r="I8353" s="6" t="str">
        <f>IF(OR(A8353="",COUNTIF('Message audit'!$A$2:$A$201,A8353)=0,AND(B8353&lt;&gt;"To",B8353&lt;&gt;"CC",B8353&lt;&gt;"BCC"),E8353&lt;&gt;"BASIC_OK"),"REVIEW","OK")</f>
        <v>OK</v>
      </c>
    </row>
    <row r="8354">
      <c r="A8354" s="5" t="s">
        <v>322</v>
      </c>
      <c r="B8354" s="5" t="s">
        <v>21</v>
      </c>
      <c r="C8354" s="5" t="s">
        <v>3572</v>
      </c>
      <c r="D8354" s="6" t="str">
        <f t="shared" si="1"/>
        <v>person3353@demo.invalid</v>
      </c>
      <c r="E8354" s="6" t="str">
        <f t="shared" si="2"/>
        <v>BASIC_OK</v>
      </c>
      <c r="F8354" s="6" t="str">
        <f>IF(E8354&lt;&gt;"BASIC_OK","REVIEW",IF(RIGHT(D8354,LEN(LOWER(TRIM('Audit summary'!$B$16)))+1)="@"&amp;LOWER(TRIM('Audit summary'!$B$16)),"INTERNAL","EXTERNAL"))</f>
        <v>INTERNAL</v>
      </c>
      <c r="G8354" s="6">
        <f t="shared" si="3"/>
        <v>0</v>
      </c>
      <c r="H8354" s="6">
        <f t="shared" si="4"/>
        <v>1</v>
      </c>
      <c r="I8354" s="6" t="str">
        <f>IF(OR(A8354="",COUNTIF('Message audit'!$A$2:$A$201,A8354)=0,AND(B8354&lt;&gt;"To",B8354&lt;&gt;"CC",B8354&lt;&gt;"BCC"),E8354&lt;&gt;"BASIC_OK"),"REVIEW","OK")</f>
        <v>OK</v>
      </c>
    </row>
    <row r="8355">
      <c r="A8355" s="5" t="s">
        <v>322</v>
      </c>
      <c r="B8355" s="5" t="s">
        <v>50</v>
      </c>
      <c r="C8355" s="5" t="s">
        <v>3573</v>
      </c>
      <c r="D8355" s="6" t="str">
        <f t="shared" si="1"/>
        <v>person3354@demo.invalid</v>
      </c>
      <c r="E8355" s="6" t="str">
        <f t="shared" si="2"/>
        <v>BASIC_OK</v>
      </c>
      <c r="F8355" s="6" t="str">
        <f>IF(E8355&lt;&gt;"BASIC_OK","REVIEW",IF(RIGHT(D8355,LEN(LOWER(TRIM('Audit summary'!$B$16)))+1)="@"&amp;LOWER(TRIM('Audit summary'!$B$16)),"INTERNAL","EXTERNAL"))</f>
        <v>INTERNAL</v>
      </c>
      <c r="G8355" s="6">
        <f t="shared" si="3"/>
        <v>0</v>
      </c>
      <c r="H8355" s="6">
        <f t="shared" si="4"/>
        <v>1</v>
      </c>
      <c r="I8355" s="6" t="str">
        <f>IF(OR(A8355="",COUNTIF('Message audit'!$A$2:$A$201,A8355)=0,AND(B8355&lt;&gt;"To",B8355&lt;&gt;"CC",B8355&lt;&gt;"BCC"),E8355&lt;&gt;"BASIC_OK"),"REVIEW","OK")</f>
        <v>OK</v>
      </c>
    </row>
    <row r="8356">
      <c r="A8356" s="5" t="s">
        <v>322</v>
      </c>
      <c r="B8356" s="5" t="s">
        <v>65</v>
      </c>
      <c r="C8356" s="5" t="s">
        <v>3574</v>
      </c>
      <c r="D8356" s="6" t="str">
        <f t="shared" si="1"/>
        <v>person3355@example.org</v>
      </c>
      <c r="E8356" s="6" t="str">
        <f t="shared" si="2"/>
        <v>BASIC_OK</v>
      </c>
      <c r="F8356" s="6" t="str">
        <f>IF(E8356&lt;&gt;"BASIC_OK","REVIEW",IF(RIGHT(D8356,LEN(LOWER(TRIM('Audit summary'!$B$16)))+1)="@"&amp;LOWER(TRIM('Audit summary'!$B$16)),"INTERNAL","EXTERNAL"))</f>
        <v>EXTERNAL</v>
      </c>
      <c r="G8356" s="6">
        <f t="shared" si="3"/>
        <v>0</v>
      </c>
      <c r="H8356" s="6">
        <f t="shared" si="4"/>
        <v>1</v>
      </c>
      <c r="I8356" s="6" t="str">
        <f>IF(OR(A8356="",COUNTIF('Message audit'!$A$2:$A$201,A8356)=0,AND(B8356&lt;&gt;"To",B8356&lt;&gt;"CC",B8356&lt;&gt;"BCC"),E8356&lt;&gt;"BASIC_OK"),"REVIEW","OK")</f>
        <v>OK</v>
      </c>
    </row>
    <row r="8357">
      <c r="A8357" s="5" t="s">
        <v>322</v>
      </c>
      <c r="B8357" s="5" t="s">
        <v>21</v>
      </c>
      <c r="C8357" s="5" t="s">
        <v>3575</v>
      </c>
      <c r="D8357" s="6" t="str">
        <f t="shared" si="1"/>
        <v>person3356@demo.invalid</v>
      </c>
      <c r="E8357" s="6" t="str">
        <f t="shared" si="2"/>
        <v>BASIC_OK</v>
      </c>
      <c r="F8357" s="6" t="str">
        <f>IF(E8357&lt;&gt;"BASIC_OK","REVIEW",IF(RIGHT(D8357,LEN(LOWER(TRIM('Audit summary'!$B$16)))+1)="@"&amp;LOWER(TRIM('Audit summary'!$B$16)),"INTERNAL","EXTERNAL"))</f>
        <v>INTERNAL</v>
      </c>
      <c r="G8357" s="6">
        <f t="shared" si="3"/>
        <v>0</v>
      </c>
      <c r="H8357" s="6">
        <f t="shared" si="4"/>
        <v>1</v>
      </c>
      <c r="I8357" s="6" t="str">
        <f>IF(OR(A8357="",COUNTIF('Message audit'!$A$2:$A$201,A8357)=0,AND(B8357&lt;&gt;"To",B8357&lt;&gt;"CC",B8357&lt;&gt;"BCC"),E8357&lt;&gt;"BASIC_OK"),"REVIEW","OK")</f>
        <v>OK</v>
      </c>
    </row>
    <row r="8358">
      <c r="A8358" s="5" t="s">
        <v>322</v>
      </c>
      <c r="B8358" s="5" t="s">
        <v>50</v>
      </c>
      <c r="C8358" s="5" t="s">
        <v>3576</v>
      </c>
      <c r="D8358" s="6" t="str">
        <f t="shared" si="1"/>
        <v>person3357@demo.invalid</v>
      </c>
      <c r="E8358" s="6" t="str">
        <f t="shared" si="2"/>
        <v>BASIC_OK</v>
      </c>
      <c r="F8358" s="6" t="str">
        <f>IF(E8358&lt;&gt;"BASIC_OK","REVIEW",IF(RIGHT(D8358,LEN(LOWER(TRIM('Audit summary'!$B$16)))+1)="@"&amp;LOWER(TRIM('Audit summary'!$B$16)),"INTERNAL","EXTERNAL"))</f>
        <v>INTERNAL</v>
      </c>
      <c r="G8358" s="6">
        <f t="shared" si="3"/>
        <v>0</v>
      </c>
      <c r="H8358" s="6">
        <f t="shared" si="4"/>
        <v>1</v>
      </c>
      <c r="I8358" s="6" t="str">
        <f>IF(OR(A8358="",COUNTIF('Message audit'!$A$2:$A$201,A8358)=0,AND(B8358&lt;&gt;"To",B8358&lt;&gt;"CC",B8358&lt;&gt;"BCC"),E8358&lt;&gt;"BASIC_OK"),"REVIEW","OK")</f>
        <v>OK</v>
      </c>
    </row>
    <row r="8359">
      <c r="A8359" s="5" t="s">
        <v>322</v>
      </c>
      <c r="B8359" s="5" t="s">
        <v>65</v>
      </c>
      <c r="C8359" s="5" t="s">
        <v>3577</v>
      </c>
      <c r="D8359" s="6" t="str">
        <f t="shared" si="1"/>
        <v>person3358@demo.invalid</v>
      </c>
      <c r="E8359" s="6" t="str">
        <f t="shared" si="2"/>
        <v>BASIC_OK</v>
      </c>
      <c r="F8359" s="6" t="str">
        <f>IF(E8359&lt;&gt;"BASIC_OK","REVIEW",IF(RIGHT(D8359,LEN(LOWER(TRIM('Audit summary'!$B$16)))+1)="@"&amp;LOWER(TRIM('Audit summary'!$B$16)),"INTERNAL","EXTERNAL"))</f>
        <v>INTERNAL</v>
      </c>
      <c r="G8359" s="6">
        <f t="shared" si="3"/>
        <v>0</v>
      </c>
      <c r="H8359" s="6">
        <f t="shared" si="4"/>
        <v>1</v>
      </c>
      <c r="I8359" s="6" t="str">
        <f>IF(OR(A8359="",COUNTIF('Message audit'!$A$2:$A$201,A8359)=0,AND(B8359&lt;&gt;"To",B8359&lt;&gt;"CC",B8359&lt;&gt;"BCC"),E8359&lt;&gt;"BASIC_OK"),"REVIEW","OK")</f>
        <v>OK</v>
      </c>
    </row>
    <row r="8360">
      <c r="A8360" s="5" t="s">
        <v>322</v>
      </c>
      <c r="B8360" s="5" t="s">
        <v>21</v>
      </c>
      <c r="C8360" s="5" t="s">
        <v>3578</v>
      </c>
      <c r="D8360" s="6" t="str">
        <f t="shared" si="1"/>
        <v>person3359@demo.invalid</v>
      </c>
      <c r="E8360" s="6" t="str">
        <f t="shared" si="2"/>
        <v>BASIC_OK</v>
      </c>
      <c r="F8360" s="6" t="str">
        <f>IF(E8360&lt;&gt;"BASIC_OK","REVIEW",IF(RIGHT(D8360,LEN(LOWER(TRIM('Audit summary'!$B$16)))+1)="@"&amp;LOWER(TRIM('Audit summary'!$B$16)),"INTERNAL","EXTERNAL"))</f>
        <v>INTERNAL</v>
      </c>
      <c r="G8360" s="6">
        <f t="shared" si="3"/>
        <v>0</v>
      </c>
      <c r="H8360" s="6">
        <f t="shared" si="4"/>
        <v>1</v>
      </c>
      <c r="I8360" s="6" t="str">
        <f>IF(OR(A8360="",COUNTIF('Message audit'!$A$2:$A$201,A8360)=0,AND(B8360&lt;&gt;"To",B8360&lt;&gt;"CC",B8360&lt;&gt;"BCC"),E8360&lt;&gt;"BASIC_OK"),"REVIEW","OK")</f>
        <v>OK</v>
      </c>
    </row>
    <row r="8361">
      <c r="A8361" s="5" t="s">
        <v>322</v>
      </c>
      <c r="B8361" s="5" t="s">
        <v>50</v>
      </c>
      <c r="C8361" s="5" t="s">
        <v>3579</v>
      </c>
      <c r="D8361" s="6" t="str">
        <f t="shared" si="1"/>
        <v>person3360@example.org</v>
      </c>
      <c r="E8361" s="6" t="str">
        <f t="shared" si="2"/>
        <v>BASIC_OK</v>
      </c>
      <c r="F8361" s="6" t="str">
        <f>IF(E8361&lt;&gt;"BASIC_OK","REVIEW",IF(RIGHT(D8361,LEN(LOWER(TRIM('Audit summary'!$B$16)))+1)="@"&amp;LOWER(TRIM('Audit summary'!$B$16)),"INTERNAL","EXTERNAL"))</f>
        <v>EXTERNAL</v>
      </c>
      <c r="G8361" s="6">
        <f t="shared" si="3"/>
        <v>0</v>
      </c>
      <c r="H8361" s="6">
        <f t="shared" si="4"/>
        <v>1</v>
      </c>
      <c r="I8361" s="6" t="str">
        <f>IF(OR(A8361="",COUNTIF('Message audit'!$A$2:$A$201,A8361)=0,AND(B8361&lt;&gt;"To",B8361&lt;&gt;"CC",B8361&lt;&gt;"BCC"),E8361&lt;&gt;"BASIC_OK"),"REVIEW","OK")</f>
        <v>OK</v>
      </c>
    </row>
    <row r="8362">
      <c r="A8362" s="5" t="s">
        <v>322</v>
      </c>
      <c r="B8362" s="5" t="s">
        <v>65</v>
      </c>
      <c r="C8362" s="5" t="s">
        <v>3580</v>
      </c>
      <c r="D8362" s="6" t="str">
        <f t="shared" si="1"/>
        <v>person3361@demo.invalid</v>
      </c>
      <c r="E8362" s="6" t="str">
        <f t="shared" si="2"/>
        <v>BASIC_OK</v>
      </c>
      <c r="F8362" s="6" t="str">
        <f>IF(E8362&lt;&gt;"BASIC_OK","REVIEW",IF(RIGHT(D8362,LEN(LOWER(TRIM('Audit summary'!$B$16)))+1)="@"&amp;LOWER(TRIM('Audit summary'!$B$16)),"INTERNAL","EXTERNAL"))</f>
        <v>INTERNAL</v>
      </c>
      <c r="G8362" s="6">
        <f t="shared" si="3"/>
        <v>0</v>
      </c>
      <c r="H8362" s="6">
        <f t="shared" si="4"/>
        <v>1</v>
      </c>
      <c r="I8362" s="6" t="str">
        <f>IF(OR(A8362="",COUNTIF('Message audit'!$A$2:$A$201,A8362)=0,AND(B8362&lt;&gt;"To",B8362&lt;&gt;"CC",B8362&lt;&gt;"BCC"),E8362&lt;&gt;"BASIC_OK"),"REVIEW","OK")</f>
        <v>OK</v>
      </c>
    </row>
    <row r="8363">
      <c r="A8363" s="5" t="s">
        <v>322</v>
      </c>
      <c r="B8363" s="5" t="s">
        <v>21</v>
      </c>
      <c r="C8363" s="5" t="s">
        <v>3581</v>
      </c>
      <c r="D8363" s="6" t="str">
        <f t="shared" si="1"/>
        <v>person3362@demo.invalid</v>
      </c>
      <c r="E8363" s="6" t="str">
        <f t="shared" si="2"/>
        <v>BASIC_OK</v>
      </c>
      <c r="F8363" s="6" t="str">
        <f>IF(E8363&lt;&gt;"BASIC_OK","REVIEW",IF(RIGHT(D8363,LEN(LOWER(TRIM('Audit summary'!$B$16)))+1)="@"&amp;LOWER(TRIM('Audit summary'!$B$16)),"INTERNAL","EXTERNAL"))</f>
        <v>INTERNAL</v>
      </c>
      <c r="G8363" s="6">
        <f t="shared" si="3"/>
        <v>0</v>
      </c>
      <c r="H8363" s="6">
        <f t="shared" si="4"/>
        <v>1</v>
      </c>
      <c r="I8363" s="6" t="str">
        <f>IF(OR(A8363="",COUNTIF('Message audit'!$A$2:$A$201,A8363)=0,AND(B8363&lt;&gt;"To",B8363&lt;&gt;"CC",B8363&lt;&gt;"BCC"),E8363&lt;&gt;"BASIC_OK"),"REVIEW","OK")</f>
        <v>OK</v>
      </c>
    </row>
    <row r="8364">
      <c r="A8364" s="5" t="s">
        <v>322</v>
      </c>
      <c r="B8364" s="5" t="s">
        <v>50</v>
      </c>
      <c r="C8364" s="5" t="s">
        <v>3582</v>
      </c>
      <c r="D8364" s="6" t="str">
        <f t="shared" si="1"/>
        <v>person3363@demo.invalid</v>
      </c>
      <c r="E8364" s="6" t="str">
        <f t="shared" si="2"/>
        <v>BASIC_OK</v>
      </c>
      <c r="F8364" s="6" t="str">
        <f>IF(E8364&lt;&gt;"BASIC_OK","REVIEW",IF(RIGHT(D8364,LEN(LOWER(TRIM('Audit summary'!$B$16)))+1)="@"&amp;LOWER(TRIM('Audit summary'!$B$16)),"INTERNAL","EXTERNAL"))</f>
        <v>INTERNAL</v>
      </c>
      <c r="G8364" s="6">
        <f t="shared" si="3"/>
        <v>0</v>
      </c>
      <c r="H8364" s="6">
        <f t="shared" si="4"/>
        <v>1</v>
      </c>
      <c r="I8364" s="6" t="str">
        <f>IF(OR(A8364="",COUNTIF('Message audit'!$A$2:$A$201,A8364)=0,AND(B8364&lt;&gt;"To",B8364&lt;&gt;"CC",B8364&lt;&gt;"BCC"),E8364&lt;&gt;"BASIC_OK"),"REVIEW","OK")</f>
        <v>OK</v>
      </c>
    </row>
    <row r="8365">
      <c r="A8365" s="5" t="s">
        <v>322</v>
      </c>
      <c r="B8365" s="5" t="s">
        <v>65</v>
      </c>
      <c r="C8365" s="5" t="s">
        <v>3583</v>
      </c>
      <c r="D8365" s="6" t="str">
        <f t="shared" si="1"/>
        <v>person3364@demo.invalid</v>
      </c>
      <c r="E8365" s="6" t="str">
        <f t="shared" si="2"/>
        <v>BASIC_OK</v>
      </c>
      <c r="F8365" s="6" t="str">
        <f>IF(E8365&lt;&gt;"BASIC_OK","REVIEW",IF(RIGHT(D8365,LEN(LOWER(TRIM('Audit summary'!$B$16)))+1)="@"&amp;LOWER(TRIM('Audit summary'!$B$16)),"INTERNAL","EXTERNAL"))</f>
        <v>INTERNAL</v>
      </c>
      <c r="G8365" s="6">
        <f t="shared" si="3"/>
        <v>0</v>
      </c>
      <c r="H8365" s="6">
        <f t="shared" si="4"/>
        <v>1</v>
      </c>
      <c r="I8365" s="6" t="str">
        <f>IF(OR(A8365="",COUNTIF('Message audit'!$A$2:$A$201,A8365)=0,AND(B8365&lt;&gt;"To",B8365&lt;&gt;"CC",B8365&lt;&gt;"BCC"),E8365&lt;&gt;"BASIC_OK"),"REVIEW","OK")</f>
        <v>OK</v>
      </c>
    </row>
    <row r="8366">
      <c r="A8366" s="5" t="s">
        <v>322</v>
      </c>
      <c r="B8366" s="5" t="s">
        <v>21</v>
      </c>
      <c r="C8366" s="5" t="s">
        <v>3584</v>
      </c>
      <c r="D8366" s="6" t="str">
        <f t="shared" si="1"/>
        <v>person3365@example.org</v>
      </c>
      <c r="E8366" s="6" t="str">
        <f t="shared" si="2"/>
        <v>BASIC_OK</v>
      </c>
      <c r="F8366" s="6" t="str">
        <f>IF(E8366&lt;&gt;"BASIC_OK","REVIEW",IF(RIGHT(D8366,LEN(LOWER(TRIM('Audit summary'!$B$16)))+1)="@"&amp;LOWER(TRIM('Audit summary'!$B$16)),"INTERNAL","EXTERNAL"))</f>
        <v>EXTERNAL</v>
      </c>
      <c r="G8366" s="6">
        <f t="shared" si="3"/>
        <v>0</v>
      </c>
      <c r="H8366" s="6">
        <f t="shared" si="4"/>
        <v>1</v>
      </c>
      <c r="I8366" s="6" t="str">
        <f>IF(OR(A8366="",COUNTIF('Message audit'!$A$2:$A$201,A8366)=0,AND(B8366&lt;&gt;"To",B8366&lt;&gt;"CC",B8366&lt;&gt;"BCC"),E8366&lt;&gt;"BASIC_OK"),"REVIEW","OK")</f>
        <v>OK</v>
      </c>
    </row>
    <row r="8367">
      <c r="A8367" s="5" t="s">
        <v>322</v>
      </c>
      <c r="B8367" s="5" t="s">
        <v>50</v>
      </c>
      <c r="C8367" s="5" t="s">
        <v>3585</v>
      </c>
      <c r="D8367" s="6" t="str">
        <f t="shared" si="1"/>
        <v>person3366@demo.invalid</v>
      </c>
      <c r="E8367" s="6" t="str">
        <f t="shared" si="2"/>
        <v>BASIC_OK</v>
      </c>
      <c r="F8367" s="6" t="str">
        <f>IF(E8367&lt;&gt;"BASIC_OK","REVIEW",IF(RIGHT(D8367,LEN(LOWER(TRIM('Audit summary'!$B$16)))+1)="@"&amp;LOWER(TRIM('Audit summary'!$B$16)),"INTERNAL","EXTERNAL"))</f>
        <v>INTERNAL</v>
      </c>
      <c r="G8367" s="6">
        <f t="shared" si="3"/>
        <v>0</v>
      </c>
      <c r="H8367" s="6">
        <f t="shared" si="4"/>
        <v>1</v>
      </c>
      <c r="I8367" s="6" t="str">
        <f>IF(OR(A8367="",COUNTIF('Message audit'!$A$2:$A$201,A8367)=0,AND(B8367&lt;&gt;"To",B8367&lt;&gt;"CC",B8367&lt;&gt;"BCC"),E8367&lt;&gt;"BASIC_OK"),"REVIEW","OK")</f>
        <v>OK</v>
      </c>
    </row>
    <row r="8368">
      <c r="A8368" s="5" t="s">
        <v>322</v>
      </c>
      <c r="B8368" s="5" t="s">
        <v>65</v>
      </c>
      <c r="C8368" s="5" t="s">
        <v>3586</v>
      </c>
      <c r="D8368" s="6" t="str">
        <f t="shared" si="1"/>
        <v>person3367@demo.invalid</v>
      </c>
      <c r="E8368" s="6" t="str">
        <f t="shared" si="2"/>
        <v>BASIC_OK</v>
      </c>
      <c r="F8368" s="6" t="str">
        <f>IF(E8368&lt;&gt;"BASIC_OK","REVIEW",IF(RIGHT(D8368,LEN(LOWER(TRIM('Audit summary'!$B$16)))+1)="@"&amp;LOWER(TRIM('Audit summary'!$B$16)),"INTERNAL","EXTERNAL"))</f>
        <v>INTERNAL</v>
      </c>
      <c r="G8368" s="6">
        <f t="shared" si="3"/>
        <v>0</v>
      </c>
      <c r="H8368" s="6">
        <f t="shared" si="4"/>
        <v>1</v>
      </c>
      <c r="I8368" s="6" t="str">
        <f>IF(OR(A8368="",COUNTIF('Message audit'!$A$2:$A$201,A8368)=0,AND(B8368&lt;&gt;"To",B8368&lt;&gt;"CC",B8368&lt;&gt;"BCC"),E8368&lt;&gt;"BASIC_OK"),"REVIEW","OK")</f>
        <v>OK</v>
      </c>
    </row>
    <row r="8369">
      <c r="A8369" s="5" t="s">
        <v>322</v>
      </c>
      <c r="B8369" s="5" t="s">
        <v>21</v>
      </c>
      <c r="C8369" s="5" t="s">
        <v>3587</v>
      </c>
      <c r="D8369" s="6" t="str">
        <f t="shared" si="1"/>
        <v>person3368@demo.invalid</v>
      </c>
      <c r="E8369" s="6" t="str">
        <f t="shared" si="2"/>
        <v>BASIC_OK</v>
      </c>
      <c r="F8369" s="6" t="str">
        <f>IF(E8369&lt;&gt;"BASIC_OK","REVIEW",IF(RIGHT(D8369,LEN(LOWER(TRIM('Audit summary'!$B$16)))+1)="@"&amp;LOWER(TRIM('Audit summary'!$B$16)),"INTERNAL","EXTERNAL"))</f>
        <v>INTERNAL</v>
      </c>
      <c r="G8369" s="6">
        <f t="shared" si="3"/>
        <v>0</v>
      </c>
      <c r="H8369" s="6">
        <f t="shared" si="4"/>
        <v>1</v>
      </c>
      <c r="I8369" s="6" t="str">
        <f>IF(OR(A8369="",COUNTIF('Message audit'!$A$2:$A$201,A8369)=0,AND(B8369&lt;&gt;"To",B8369&lt;&gt;"CC",B8369&lt;&gt;"BCC"),E8369&lt;&gt;"BASIC_OK"),"REVIEW","OK")</f>
        <v>OK</v>
      </c>
    </row>
    <row r="8370">
      <c r="A8370" s="5" t="s">
        <v>322</v>
      </c>
      <c r="B8370" s="5" t="s">
        <v>50</v>
      </c>
      <c r="C8370" s="5" t="s">
        <v>3588</v>
      </c>
      <c r="D8370" s="6" t="str">
        <f t="shared" si="1"/>
        <v>person3369@demo.invalid</v>
      </c>
      <c r="E8370" s="6" t="str">
        <f t="shared" si="2"/>
        <v>BASIC_OK</v>
      </c>
      <c r="F8370" s="6" t="str">
        <f>IF(E8370&lt;&gt;"BASIC_OK","REVIEW",IF(RIGHT(D8370,LEN(LOWER(TRIM('Audit summary'!$B$16)))+1)="@"&amp;LOWER(TRIM('Audit summary'!$B$16)),"INTERNAL","EXTERNAL"))</f>
        <v>INTERNAL</v>
      </c>
      <c r="G8370" s="6">
        <f t="shared" si="3"/>
        <v>0</v>
      </c>
      <c r="H8370" s="6">
        <f t="shared" si="4"/>
        <v>1</v>
      </c>
      <c r="I8370" s="6" t="str">
        <f>IF(OR(A8370="",COUNTIF('Message audit'!$A$2:$A$201,A8370)=0,AND(B8370&lt;&gt;"To",B8370&lt;&gt;"CC",B8370&lt;&gt;"BCC"),E8370&lt;&gt;"BASIC_OK"),"REVIEW","OK")</f>
        <v>OK</v>
      </c>
    </row>
    <row r="8371">
      <c r="A8371" s="5" t="s">
        <v>322</v>
      </c>
      <c r="B8371" s="5" t="s">
        <v>65</v>
      </c>
      <c r="C8371" s="5" t="s">
        <v>3589</v>
      </c>
      <c r="D8371" s="6" t="str">
        <f t="shared" si="1"/>
        <v>person3370@example.org</v>
      </c>
      <c r="E8371" s="6" t="str">
        <f t="shared" si="2"/>
        <v>BASIC_OK</v>
      </c>
      <c r="F8371" s="6" t="str">
        <f>IF(E8371&lt;&gt;"BASIC_OK","REVIEW",IF(RIGHT(D8371,LEN(LOWER(TRIM('Audit summary'!$B$16)))+1)="@"&amp;LOWER(TRIM('Audit summary'!$B$16)),"INTERNAL","EXTERNAL"))</f>
        <v>EXTERNAL</v>
      </c>
      <c r="G8371" s="6">
        <f t="shared" si="3"/>
        <v>0</v>
      </c>
      <c r="H8371" s="6">
        <f t="shared" si="4"/>
        <v>1</v>
      </c>
      <c r="I8371" s="6" t="str">
        <f>IF(OR(A8371="",COUNTIF('Message audit'!$A$2:$A$201,A8371)=0,AND(B8371&lt;&gt;"To",B8371&lt;&gt;"CC",B8371&lt;&gt;"BCC"),E8371&lt;&gt;"BASIC_OK"),"REVIEW","OK")</f>
        <v>OK</v>
      </c>
    </row>
    <row r="8372">
      <c r="A8372" s="5" t="s">
        <v>322</v>
      </c>
      <c r="B8372" s="5" t="s">
        <v>21</v>
      </c>
      <c r="C8372" s="5" t="s">
        <v>3590</v>
      </c>
      <c r="D8372" s="6" t="str">
        <f t="shared" si="1"/>
        <v>person3371@demo.invalid</v>
      </c>
      <c r="E8372" s="6" t="str">
        <f t="shared" si="2"/>
        <v>BASIC_OK</v>
      </c>
      <c r="F8372" s="6" t="str">
        <f>IF(E8372&lt;&gt;"BASIC_OK","REVIEW",IF(RIGHT(D8372,LEN(LOWER(TRIM('Audit summary'!$B$16)))+1)="@"&amp;LOWER(TRIM('Audit summary'!$B$16)),"INTERNAL","EXTERNAL"))</f>
        <v>INTERNAL</v>
      </c>
      <c r="G8372" s="6">
        <f t="shared" si="3"/>
        <v>0</v>
      </c>
      <c r="H8372" s="6">
        <f t="shared" si="4"/>
        <v>1</v>
      </c>
      <c r="I8372" s="6" t="str">
        <f>IF(OR(A8372="",COUNTIF('Message audit'!$A$2:$A$201,A8372)=0,AND(B8372&lt;&gt;"To",B8372&lt;&gt;"CC",B8372&lt;&gt;"BCC"),E8372&lt;&gt;"BASIC_OK"),"REVIEW","OK")</f>
        <v>OK</v>
      </c>
    </row>
    <row r="8373">
      <c r="A8373" s="5" t="s">
        <v>322</v>
      </c>
      <c r="B8373" s="5" t="s">
        <v>50</v>
      </c>
      <c r="C8373" s="5" t="s">
        <v>3591</v>
      </c>
      <c r="D8373" s="6" t="str">
        <f t="shared" si="1"/>
        <v>person3372@demo.invalid</v>
      </c>
      <c r="E8373" s="6" t="str">
        <f t="shared" si="2"/>
        <v>BASIC_OK</v>
      </c>
      <c r="F8373" s="6" t="str">
        <f>IF(E8373&lt;&gt;"BASIC_OK","REVIEW",IF(RIGHT(D8373,LEN(LOWER(TRIM('Audit summary'!$B$16)))+1)="@"&amp;LOWER(TRIM('Audit summary'!$B$16)),"INTERNAL","EXTERNAL"))</f>
        <v>INTERNAL</v>
      </c>
      <c r="G8373" s="6">
        <f t="shared" si="3"/>
        <v>0</v>
      </c>
      <c r="H8373" s="6">
        <f t="shared" si="4"/>
        <v>1</v>
      </c>
      <c r="I8373" s="6" t="str">
        <f>IF(OR(A8373="",COUNTIF('Message audit'!$A$2:$A$201,A8373)=0,AND(B8373&lt;&gt;"To",B8373&lt;&gt;"CC",B8373&lt;&gt;"BCC"),E8373&lt;&gt;"BASIC_OK"),"REVIEW","OK")</f>
        <v>OK</v>
      </c>
    </row>
    <row r="8374">
      <c r="A8374" s="5" t="s">
        <v>322</v>
      </c>
      <c r="B8374" s="5" t="s">
        <v>65</v>
      </c>
      <c r="C8374" s="5" t="s">
        <v>3592</v>
      </c>
      <c r="D8374" s="6" t="str">
        <f t="shared" si="1"/>
        <v>person3373@demo.invalid</v>
      </c>
      <c r="E8374" s="6" t="str">
        <f t="shared" si="2"/>
        <v>BASIC_OK</v>
      </c>
      <c r="F8374" s="6" t="str">
        <f>IF(E8374&lt;&gt;"BASIC_OK","REVIEW",IF(RIGHT(D8374,LEN(LOWER(TRIM('Audit summary'!$B$16)))+1)="@"&amp;LOWER(TRIM('Audit summary'!$B$16)),"INTERNAL","EXTERNAL"))</f>
        <v>INTERNAL</v>
      </c>
      <c r="G8374" s="6">
        <f t="shared" si="3"/>
        <v>0</v>
      </c>
      <c r="H8374" s="6">
        <f t="shared" si="4"/>
        <v>1</v>
      </c>
      <c r="I8374" s="6" t="str">
        <f>IF(OR(A8374="",COUNTIF('Message audit'!$A$2:$A$201,A8374)=0,AND(B8374&lt;&gt;"To",B8374&lt;&gt;"CC",B8374&lt;&gt;"BCC"),E8374&lt;&gt;"BASIC_OK"),"REVIEW","OK")</f>
        <v>OK</v>
      </c>
    </row>
    <row r="8375">
      <c r="A8375" s="5" t="s">
        <v>322</v>
      </c>
      <c r="B8375" s="5" t="s">
        <v>21</v>
      </c>
      <c r="C8375" s="5" t="s">
        <v>3593</v>
      </c>
      <c r="D8375" s="6" t="str">
        <f t="shared" si="1"/>
        <v>person3374@demo.invalid</v>
      </c>
      <c r="E8375" s="6" t="str">
        <f t="shared" si="2"/>
        <v>BASIC_OK</v>
      </c>
      <c r="F8375" s="6" t="str">
        <f>IF(E8375&lt;&gt;"BASIC_OK","REVIEW",IF(RIGHT(D8375,LEN(LOWER(TRIM('Audit summary'!$B$16)))+1)="@"&amp;LOWER(TRIM('Audit summary'!$B$16)),"INTERNAL","EXTERNAL"))</f>
        <v>INTERNAL</v>
      </c>
      <c r="G8375" s="6">
        <f t="shared" si="3"/>
        <v>0</v>
      </c>
      <c r="H8375" s="6">
        <f t="shared" si="4"/>
        <v>1</v>
      </c>
      <c r="I8375" s="6" t="str">
        <f>IF(OR(A8375="",COUNTIF('Message audit'!$A$2:$A$201,A8375)=0,AND(B8375&lt;&gt;"To",B8375&lt;&gt;"CC",B8375&lt;&gt;"BCC"),E8375&lt;&gt;"BASIC_OK"),"REVIEW","OK")</f>
        <v>OK</v>
      </c>
    </row>
    <row r="8376">
      <c r="A8376" s="5" t="s">
        <v>322</v>
      </c>
      <c r="B8376" s="5" t="s">
        <v>50</v>
      </c>
      <c r="C8376" s="5" t="s">
        <v>3594</v>
      </c>
      <c r="D8376" s="6" t="str">
        <f t="shared" si="1"/>
        <v>person3375@example.org</v>
      </c>
      <c r="E8376" s="6" t="str">
        <f t="shared" si="2"/>
        <v>BASIC_OK</v>
      </c>
      <c r="F8376" s="6" t="str">
        <f>IF(E8376&lt;&gt;"BASIC_OK","REVIEW",IF(RIGHT(D8376,LEN(LOWER(TRIM('Audit summary'!$B$16)))+1)="@"&amp;LOWER(TRIM('Audit summary'!$B$16)),"INTERNAL","EXTERNAL"))</f>
        <v>EXTERNAL</v>
      </c>
      <c r="G8376" s="6">
        <f t="shared" si="3"/>
        <v>0</v>
      </c>
      <c r="H8376" s="6">
        <f t="shared" si="4"/>
        <v>1</v>
      </c>
      <c r="I8376" s="6" t="str">
        <f>IF(OR(A8376="",COUNTIF('Message audit'!$A$2:$A$201,A8376)=0,AND(B8376&lt;&gt;"To",B8376&lt;&gt;"CC",B8376&lt;&gt;"BCC"),E8376&lt;&gt;"BASIC_OK"),"REVIEW","OK")</f>
        <v>OK</v>
      </c>
    </row>
    <row r="8377">
      <c r="A8377" s="5" t="s">
        <v>322</v>
      </c>
      <c r="B8377" s="5" t="s">
        <v>65</v>
      </c>
      <c r="C8377" s="5" t="s">
        <v>3595</v>
      </c>
      <c r="D8377" s="6" t="str">
        <f t="shared" si="1"/>
        <v>person3376@demo.invalid</v>
      </c>
      <c r="E8377" s="6" t="str">
        <f t="shared" si="2"/>
        <v>BASIC_OK</v>
      </c>
      <c r="F8377" s="6" t="str">
        <f>IF(E8377&lt;&gt;"BASIC_OK","REVIEW",IF(RIGHT(D8377,LEN(LOWER(TRIM('Audit summary'!$B$16)))+1)="@"&amp;LOWER(TRIM('Audit summary'!$B$16)),"INTERNAL","EXTERNAL"))</f>
        <v>INTERNAL</v>
      </c>
      <c r="G8377" s="6">
        <f t="shared" si="3"/>
        <v>0</v>
      </c>
      <c r="H8377" s="6">
        <f t="shared" si="4"/>
        <v>1</v>
      </c>
      <c r="I8377" s="6" t="str">
        <f>IF(OR(A8377="",COUNTIF('Message audit'!$A$2:$A$201,A8377)=0,AND(B8377&lt;&gt;"To",B8377&lt;&gt;"CC",B8377&lt;&gt;"BCC"),E8377&lt;&gt;"BASIC_OK"),"REVIEW","OK")</f>
        <v>OK</v>
      </c>
    </row>
    <row r="8378">
      <c r="A8378" s="5" t="s">
        <v>322</v>
      </c>
      <c r="B8378" s="5" t="s">
        <v>21</v>
      </c>
      <c r="C8378" s="5" t="s">
        <v>3596</v>
      </c>
      <c r="D8378" s="6" t="str">
        <f t="shared" si="1"/>
        <v>person3377@demo.invalid</v>
      </c>
      <c r="E8378" s="6" t="str">
        <f t="shared" si="2"/>
        <v>BASIC_OK</v>
      </c>
      <c r="F8378" s="6" t="str">
        <f>IF(E8378&lt;&gt;"BASIC_OK","REVIEW",IF(RIGHT(D8378,LEN(LOWER(TRIM('Audit summary'!$B$16)))+1)="@"&amp;LOWER(TRIM('Audit summary'!$B$16)),"INTERNAL","EXTERNAL"))</f>
        <v>INTERNAL</v>
      </c>
      <c r="G8378" s="6">
        <f t="shared" si="3"/>
        <v>0</v>
      </c>
      <c r="H8378" s="6">
        <f t="shared" si="4"/>
        <v>1</v>
      </c>
      <c r="I8378" s="6" t="str">
        <f>IF(OR(A8378="",COUNTIF('Message audit'!$A$2:$A$201,A8378)=0,AND(B8378&lt;&gt;"To",B8378&lt;&gt;"CC",B8378&lt;&gt;"BCC"),E8378&lt;&gt;"BASIC_OK"),"REVIEW","OK")</f>
        <v>OK</v>
      </c>
    </row>
    <row r="8379">
      <c r="A8379" s="5" t="s">
        <v>322</v>
      </c>
      <c r="B8379" s="5" t="s">
        <v>50</v>
      </c>
      <c r="C8379" s="5" t="s">
        <v>3597</v>
      </c>
      <c r="D8379" s="6" t="str">
        <f t="shared" si="1"/>
        <v>person3378@demo.invalid</v>
      </c>
      <c r="E8379" s="6" t="str">
        <f t="shared" si="2"/>
        <v>BASIC_OK</v>
      </c>
      <c r="F8379" s="6" t="str">
        <f>IF(E8379&lt;&gt;"BASIC_OK","REVIEW",IF(RIGHT(D8379,LEN(LOWER(TRIM('Audit summary'!$B$16)))+1)="@"&amp;LOWER(TRIM('Audit summary'!$B$16)),"INTERNAL","EXTERNAL"))</f>
        <v>INTERNAL</v>
      </c>
      <c r="G8379" s="6">
        <f t="shared" si="3"/>
        <v>0</v>
      </c>
      <c r="H8379" s="6">
        <f t="shared" si="4"/>
        <v>1</v>
      </c>
      <c r="I8379" s="6" t="str">
        <f>IF(OR(A8379="",COUNTIF('Message audit'!$A$2:$A$201,A8379)=0,AND(B8379&lt;&gt;"To",B8379&lt;&gt;"CC",B8379&lt;&gt;"BCC"),E8379&lt;&gt;"BASIC_OK"),"REVIEW","OK")</f>
        <v>OK</v>
      </c>
    </row>
    <row r="8380">
      <c r="A8380" s="5" t="s">
        <v>322</v>
      </c>
      <c r="B8380" s="5" t="s">
        <v>65</v>
      </c>
      <c r="C8380" s="5" t="s">
        <v>3598</v>
      </c>
      <c r="D8380" s="6" t="str">
        <f t="shared" si="1"/>
        <v>person3379@demo.invalid</v>
      </c>
      <c r="E8380" s="6" t="str">
        <f t="shared" si="2"/>
        <v>BASIC_OK</v>
      </c>
      <c r="F8380" s="6" t="str">
        <f>IF(E8380&lt;&gt;"BASIC_OK","REVIEW",IF(RIGHT(D8380,LEN(LOWER(TRIM('Audit summary'!$B$16)))+1)="@"&amp;LOWER(TRIM('Audit summary'!$B$16)),"INTERNAL","EXTERNAL"))</f>
        <v>INTERNAL</v>
      </c>
      <c r="G8380" s="6">
        <f t="shared" si="3"/>
        <v>0</v>
      </c>
      <c r="H8380" s="6">
        <f t="shared" si="4"/>
        <v>1</v>
      </c>
      <c r="I8380" s="6" t="str">
        <f>IF(OR(A8380="",COUNTIF('Message audit'!$A$2:$A$201,A8380)=0,AND(B8380&lt;&gt;"To",B8380&lt;&gt;"CC",B8380&lt;&gt;"BCC"),E8380&lt;&gt;"BASIC_OK"),"REVIEW","OK")</f>
        <v>OK</v>
      </c>
    </row>
    <row r="8381">
      <c r="A8381" s="5" t="s">
        <v>322</v>
      </c>
      <c r="B8381" s="5" t="s">
        <v>21</v>
      </c>
      <c r="C8381" s="5" t="s">
        <v>3599</v>
      </c>
      <c r="D8381" s="6" t="str">
        <f t="shared" si="1"/>
        <v>person3380@example.org</v>
      </c>
      <c r="E8381" s="6" t="str">
        <f t="shared" si="2"/>
        <v>BASIC_OK</v>
      </c>
      <c r="F8381" s="6" t="str">
        <f>IF(E8381&lt;&gt;"BASIC_OK","REVIEW",IF(RIGHT(D8381,LEN(LOWER(TRIM('Audit summary'!$B$16)))+1)="@"&amp;LOWER(TRIM('Audit summary'!$B$16)),"INTERNAL","EXTERNAL"))</f>
        <v>EXTERNAL</v>
      </c>
      <c r="G8381" s="6">
        <f t="shared" si="3"/>
        <v>0</v>
      </c>
      <c r="H8381" s="6">
        <f t="shared" si="4"/>
        <v>1</v>
      </c>
      <c r="I8381" s="6" t="str">
        <f>IF(OR(A8381="",COUNTIF('Message audit'!$A$2:$A$201,A8381)=0,AND(B8381&lt;&gt;"To",B8381&lt;&gt;"CC",B8381&lt;&gt;"BCC"),E8381&lt;&gt;"BASIC_OK"),"REVIEW","OK")</f>
        <v>OK</v>
      </c>
    </row>
    <row r="8382">
      <c r="A8382" s="5" t="s">
        <v>322</v>
      </c>
      <c r="B8382" s="5" t="s">
        <v>50</v>
      </c>
      <c r="C8382" s="5" t="s">
        <v>3600</v>
      </c>
      <c r="D8382" s="6" t="str">
        <f t="shared" si="1"/>
        <v>person3381@demo.invalid</v>
      </c>
      <c r="E8382" s="6" t="str">
        <f t="shared" si="2"/>
        <v>BASIC_OK</v>
      </c>
      <c r="F8382" s="6" t="str">
        <f>IF(E8382&lt;&gt;"BASIC_OK","REVIEW",IF(RIGHT(D8382,LEN(LOWER(TRIM('Audit summary'!$B$16)))+1)="@"&amp;LOWER(TRIM('Audit summary'!$B$16)),"INTERNAL","EXTERNAL"))</f>
        <v>INTERNAL</v>
      </c>
      <c r="G8382" s="6">
        <f t="shared" si="3"/>
        <v>0</v>
      </c>
      <c r="H8382" s="6">
        <f t="shared" si="4"/>
        <v>1</v>
      </c>
      <c r="I8382" s="6" t="str">
        <f>IF(OR(A8382="",COUNTIF('Message audit'!$A$2:$A$201,A8382)=0,AND(B8382&lt;&gt;"To",B8382&lt;&gt;"CC",B8382&lt;&gt;"BCC"),E8382&lt;&gt;"BASIC_OK"),"REVIEW","OK")</f>
        <v>OK</v>
      </c>
    </row>
    <row r="8383">
      <c r="A8383" s="5" t="s">
        <v>322</v>
      </c>
      <c r="B8383" s="5" t="s">
        <v>65</v>
      </c>
      <c r="C8383" s="5" t="s">
        <v>3601</v>
      </c>
      <c r="D8383" s="6" t="str">
        <f t="shared" si="1"/>
        <v>person3382@demo.invalid</v>
      </c>
      <c r="E8383" s="6" t="str">
        <f t="shared" si="2"/>
        <v>BASIC_OK</v>
      </c>
      <c r="F8383" s="6" t="str">
        <f>IF(E8383&lt;&gt;"BASIC_OK","REVIEW",IF(RIGHT(D8383,LEN(LOWER(TRIM('Audit summary'!$B$16)))+1)="@"&amp;LOWER(TRIM('Audit summary'!$B$16)),"INTERNAL","EXTERNAL"))</f>
        <v>INTERNAL</v>
      </c>
      <c r="G8383" s="6">
        <f t="shared" si="3"/>
        <v>0</v>
      </c>
      <c r="H8383" s="6">
        <f t="shared" si="4"/>
        <v>1</v>
      </c>
      <c r="I8383" s="6" t="str">
        <f>IF(OR(A8383="",COUNTIF('Message audit'!$A$2:$A$201,A8383)=0,AND(B8383&lt;&gt;"To",B8383&lt;&gt;"CC",B8383&lt;&gt;"BCC"),E8383&lt;&gt;"BASIC_OK"),"REVIEW","OK")</f>
        <v>OK</v>
      </c>
    </row>
    <row r="8384">
      <c r="A8384" s="5" t="s">
        <v>322</v>
      </c>
      <c r="B8384" s="5" t="s">
        <v>21</v>
      </c>
      <c r="C8384" s="5" t="s">
        <v>3602</v>
      </c>
      <c r="D8384" s="6" t="str">
        <f t="shared" si="1"/>
        <v>person3383@demo.invalid</v>
      </c>
      <c r="E8384" s="6" t="str">
        <f t="shared" si="2"/>
        <v>BASIC_OK</v>
      </c>
      <c r="F8384" s="6" t="str">
        <f>IF(E8384&lt;&gt;"BASIC_OK","REVIEW",IF(RIGHT(D8384,LEN(LOWER(TRIM('Audit summary'!$B$16)))+1)="@"&amp;LOWER(TRIM('Audit summary'!$B$16)),"INTERNAL","EXTERNAL"))</f>
        <v>INTERNAL</v>
      </c>
      <c r="G8384" s="6">
        <f t="shared" si="3"/>
        <v>0</v>
      </c>
      <c r="H8384" s="6">
        <f t="shared" si="4"/>
        <v>1</v>
      </c>
      <c r="I8384" s="6" t="str">
        <f>IF(OR(A8384="",COUNTIF('Message audit'!$A$2:$A$201,A8384)=0,AND(B8384&lt;&gt;"To",B8384&lt;&gt;"CC",B8384&lt;&gt;"BCC"),E8384&lt;&gt;"BASIC_OK"),"REVIEW","OK")</f>
        <v>OK</v>
      </c>
    </row>
    <row r="8385">
      <c r="A8385" s="5" t="s">
        <v>322</v>
      </c>
      <c r="B8385" s="5" t="s">
        <v>50</v>
      </c>
      <c r="C8385" s="5" t="s">
        <v>3603</v>
      </c>
      <c r="D8385" s="6" t="str">
        <f t="shared" si="1"/>
        <v>person3384@demo.invalid</v>
      </c>
      <c r="E8385" s="6" t="str">
        <f t="shared" si="2"/>
        <v>BASIC_OK</v>
      </c>
      <c r="F8385" s="6" t="str">
        <f>IF(E8385&lt;&gt;"BASIC_OK","REVIEW",IF(RIGHT(D8385,LEN(LOWER(TRIM('Audit summary'!$B$16)))+1)="@"&amp;LOWER(TRIM('Audit summary'!$B$16)),"INTERNAL","EXTERNAL"))</f>
        <v>INTERNAL</v>
      </c>
      <c r="G8385" s="6">
        <f t="shared" si="3"/>
        <v>0</v>
      </c>
      <c r="H8385" s="6">
        <f t="shared" si="4"/>
        <v>1</v>
      </c>
      <c r="I8385" s="6" t="str">
        <f>IF(OR(A8385="",COUNTIF('Message audit'!$A$2:$A$201,A8385)=0,AND(B8385&lt;&gt;"To",B8385&lt;&gt;"CC",B8385&lt;&gt;"BCC"),E8385&lt;&gt;"BASIC_OK"),"REVIEW","OK")</f>
        <v>OK</v>
      </c>
    </row>
    <row r="8386">
      <c r="A8386" s="5" t="s">
        <v>322</v>
      </c>
      <c r="B8386" s="5" t="s">
        <v>65</v>
      </c>
      <c r="C8386" s="5" t="s">
        <v>3604</v>
      </c>
      <c r="D8386" s="6" t="str">
        <f t="shared" si="1"/>
        <v>person3385@example.org</v>
      </c>
      <c r="E8386" s="6" t="str">
        <f t="shared" si="2"/>
        <v>BASIC_OK</v>
      </c>
      <c r="F8386" s="6" t="str">
        <f>IF(E8386&lt;&gt;"BASIC_OK","REVIEW",IF(RIGHT(D8386,LEN(LOWER(TRIM('Audit summary'!$B$16)))+1)="@"&amp;LOWER(TRIM('Audit summary'!$B$16)),"INTERNAL","EXTERNAL"))</f>
        <v>EXTERNAL</v>
      </c>
      <c r="G8386" s="6">
        <f t="shared" si="3"/>
        <v>0</v>
      </c>
      <c r="H8386" s="6">
        <f t="shared" si="4"/>
        <v>1</v>
      </c>
      <c r="I8386" s="6" t="str">
        <f>IF(OR(A8386="",COUNTIF('Message audit'!$A$2:$A$201,A8386)=0,AND(B8386&lt;&gt;"To",B8386&lt;&gt;"CC",B8386&lt;&gt;"BCC"),E8386&lt;&gt;"BASIC_OK"),"REVIEW","OK")</f>
        <v>OK</v>
      </c>
    </row>
    <row r="8387">
      <c r="A8387" s="5" t="s">
        <v>322</v>
      </c>
      <c r="B8387" s="5" t="s">
        <v>21</v>
      </c>
      <c r="C8387" s="5" t="s">
        <v>3605</v>
      </c>
      <c r="D8387" s="6" t="str">
        <f t="shared" si="1"/>
        <v>person3386@demo.invalid</v>
      </c>
      <c r="E8387" s="6" t="str">
        <f t="shared" si="2"/>
        <v>BASIC_OK</v>
      </c>
      <c r="F8387" s="6" t="str">
        <f>IF(E8387&lt;&gt;"BASIC_OK","REVIEW",IF(RIGHT(D8387,LEN(LOWER(TRIM('Audit summary'!$B$16)))+1)="@"&amp;LOWER(TRIM('Audit summary'!$B$16)),"INTERNAL","EXTERNAL"))</f>
        <v>INTERNAL</v>
      </c>
      <c r="G8387" s="6">
        <f t="shared" si="3"/>
        <v>0</v>
      </c>
      <c r="H8387" s="6">
        <f t="shared" si="4"/>
        <v>1</v>
      </c>
      <c r="I8387" s="6" t="str">
        <f>IF(OR(A8387="",COUNTIF('Message audit'!$A$2:$A$201,A8387)=0,AND(B8387&lt;&gt;"To",B8387&lt;&gt;"CC",B8387&lt;&gt;"BCC"),E8387&lt;&gt;"BASIC_OK"),"REVIEW","OK")</f>
        <v>OK</v>
      </c>
    </row>
    <row r="8388">
      <c r="A8388" s="5" t="s">
        <v>322</v>
      </c>
      <c r="B8388" s="5" t="s">
        <v>50</v>
      </c>
      <c r="C8388" s="5" t="s">
        <v>3606</v>
      </c>
      <c r="D8388" s="6" t="str">
        <f t="shared" si="1"/>
        <v>person3387@demo.invalid</v>
      </c>
      <c r="E8388" s="6" t="str">
        <f t="shared" si="2"/>
        <v>BASIC_OK</v>
      </c>
      <c r="F8388" s="6" t="str">
        <f>IF(E8388&lt;&gt;"BASIC_OK","REVIEW",IF(RIGHT(D8388,LEN(LOWER(TRIM('Audit summary'!$B$16)))+1)="@"&amp;LOWER(TRIM('Audit summary'!$B$16)),"INTERNAL","EXTERNAL"))</f>
        <v>INTERNAL</v>
      </c>
      <c r="G8388" s="6">
        <f t="shared" si="3"/>
        <v>0</v>
      </c>
      <c r="H8388" s="6">
        <f t="shared" si="4"/>
        <v>1</v>
      </c>
      <c r="I8388" s="6" t="str">
        <f>IF(OR(A8388="",COUNTIF('Message audit'!$A$2:$A$201,A8388)=0,AND(B8388&lt;&gt;"To",B8388&lt;&gt;"CC",B8388&lt;&gt;"BCC"),E8388&lt;&gt;"BASIC_OK"),"REVIEW","OK")</f>
        <v>OK</v>
      </c>
    </row>
    <row r="8389">
      <c r="A8389" s="5" t="s">
        <v>322</v>
      </c>
      <c r="B8389" s="5" t="s">
        <v>65</v>
      </c>
      <c r="C8389" s="5" t="s">
        <v>3607</v>
      </c>
      <c r="D8389" s="6" t="str">
        <f t="shared" si="1"/>
        <v>person3388@demo.invalid</v>
      </c>
      <c r="E8389" s="6" t="str">
        <f t="shared" si="2"/>
        <v>BASIC_OK</v>
      </c>
      <c r="F8389" s="6" t="str">
        <f>IF(E8389&lt;&gt;"BASIC_OK","REVIEW",IF(RIGHT(D8389,LEN(LOWER(TRIM('Audit summary'!$B$16)))+1)="@"&amp;LOWER(TRIM('Audit summary'!$B$16)),"INTERNAL","EXTERNAL"))</f>
        <v>INTERNAL</v>
      </c>
      <c r="G8389" s="6">
        <f t="shared" si="3"/>
        <v>0</v>
      </c>
      <c r="H8389" s="6">
        <f t="shared" si="4"/>
        <v>1</v>
      </c>
      <c r="I8389" s="6" t="str">
        <f>IF(OR(A8389="",COUNTIF('Message audit'!$A$2:$A$201,A8389)=0,AND(B8389&lt;&gt;"To",B8389&lt;&gt;"CC",B8389&lt;&gt;"BCC"),E8389&lt;&gt;"BASIC_OK"),"REVIEW","OK")</f>
        <v>OK</v>
      </c>
    </row>
    <row r="8390">
      <c r="A8390" s="5" t="s">
        <v>322</v>
      </c>
      <c r="B8390" s="5" t="s">
        <v>21</v>
      </c>
      <c r="C8390" s="5" t="s">
        <v>3608</v>
      </c>
      <c r="D8390" s="6" t="str">
        <f t="shared" si="1"/>
        <v>person3389@demo.invalid</v>
      </c>
      <c r="E8390" s="6" t="str">
        <f t="shared" si="2"/>
        <v>BASIC_OK</v>
      </c>
      <c r="F8390" s="6" t="str">
        <f>IF(E8390&lt;&gt;"BASIC_OK","REVIEW",IF(RIGHT(D8390,LEN(LOWER(TRIM('Audit summary'!$B$16)))+1)="@"&amp;LOWER(TRIM('Audit summary'!$B$16)),"INTERNAL","EXTERNAL"))</f>
        <v>INTERNAL</v>
      </c>
      <c r="G8390" s="6">
        <f t="shared" si="3"/>
        <v>0</v>
      </c>
      <c r="H8390" s="6">
        <f t="shared" si="4"/>
        <v>1</v>
      </c>
      <c r="I8390" s="6" t="str">
        <f>IF(OR(A8390="",COUNTIF('Message audit'!$A$2:$A$201,A8390)=0,AND(B8390&lt;&gt;"To",B8390&lt;&gt;"CC",B8390&lt;&gt;"BCC"),E8390&lt;&gt;"BASIC_OK"),"REVIEW","OK")</f>
        <v>OK</v>
      </c>
    </row>
    <row r="8391">
      <c r="A8391" s="5" t="s">
        <v>322</v>
      </c>
      <c r="B8391" s="5" t="s">
        <v>50</v>
      </c>
      <c r="C8391" s="5" t="s">
        <v>3609</v>
      </c>
      <c r="D8391" s="6" t="str">
        <f t="shared" si="1"/>
        <v>person3390@example.org</v>
      </c>
      <c r="E8391" s="6" t="str">
        <f t="shared" si="2"/>
        <v>BASIC_OK</v>
      </c>
      <c r="F8391" s="6" t="str">
        <f>IF(E8391&lt;&gt;"BASIC_OK","REVIEW",IF(RIGHT(D8391,LEN(LOWER(TRIM('Audit summary'!$B$16)))+1)="@"&amp;LOWER(TRIM('Audit summary'!$B$16)),"INTERNAL","EXTERNAL"))</f>
        <v>EXTERNAL</v>
      </c>
      <c r="G8391" s="6">
        <f t="shared" si="3"/>
        <v>0</v>
      </c>
      <c r="H8391" s="6">
        <f t="shared" si="4"/>
        <v>1</v>
      </c>
      <c r="I8391" s="6" t="str">
        <f>IF(OR(A8391="",COUNTIF('Message audit'!$A$2:$A$201,A8391)=0,AND(B8391&lt;&gt;"To",B8391&lt;&gt;"CC",B8391&lt;&gt;"BCC"),E8391&lt;&gt;"BASIC_OK"),"REVIEW","OK")</f>
        <v>OK</v>
      </c>
    </row>
    <row r="8392">
      <c r="A8392" s="5" t="s">
        <v>322</v>
      </c>
      <c r="B8392" s="5" t="s">
        <v>65</v>
      </c>
      <c r="C8392" s="5" t="s">
        <v>3610</v>
      </c>
      <c r="D8392" s="6" t="str">
        <f t="shared" si="1"/>
        <v>person3391@demo.invalid</v>
      </c>
      <c r="E8392" s="6" t="str">
        <f t="shared" si="2"/>
        <v>BASIC_OK</v>
      </c>
      <c r="F8392" s="6" t="str">
        <f>IF(E8392&lt;&gt;"BASIC_OK","REVIEW",IF(RIGHT(D8392,LEN(LOWER(TRIM('Audit summary'!$B$16)))+1)="@"&amp;LOWER(TRIM('Audit summary'!$B$16)),"INTERNAL","EXTERNAL"))</f>
        <v>INTERNAL</v>
      </c>
      <c r="G8392" s="6">
        <f t="shared" si="3"/>
        <v>0</v>
      </c>
      <c r="H8392" s="6">
        <f t="shared" si="4"/>
        <v>1</v>
      </c>
      <c r="I8392" s="6" t="str">
        <f>IF(OR(A8392="",COUNTIF('Message audit'!$A$2:$A$201,A8392)=0,AND(B8392&lt;&gt;"To",B8392&lt;&gt;"CC",B8392&lt;&gt;"BCC"),E8392&lt;&gt;"BASIC_OK"),"REVIEW","OK")</f>
        <v>OK</v>
      </c>
    </row>
    <row r="8393">
      <c r="A8393" s="5" t="s">
        <v>322</v>
      </c>
      <c r="B8393" s="5" t="s">
        <v>21</v>
      </c>
      <c r="C8393" s="5" t="s">
        <v>3611</v>
      </c>
      <c r="D8393" s="6" t="str">
        <f t="shared" si="1"/>
        <v>person3392@demo.invalid</v>
      </c>
      <c r="E8393" s="6" t="str">
        <f t="shared" si="2"/>
        <v>BASIC_OK</v>
      </c>
      <c r="F8393" s="6" t="str">
        <f>IF(E8393&lt;&gt;"BASIC_OK","REVIEW",IF(RIGHT(D8393,LEN(LOWER(TRIM('Audit summary'!$B$16)))+1)="@"&amp;LOWER(TRIM('Audit summary'!$B$16)),"INTERNAL","EXTERNAL"))</f>
        <v>INTERNAL</v>
      </c>
      <c r="G8393" s="6">
        <f t="shared" si="3"/>
        <v>0</v>
      </c>
      <c r="H8393" s="6">
        <f t="shared" si="4"/>
        <v>1</v>
      </c>
      <c r="I8393" s="6" t="str">
        <f>IF(OR(A8393="",COUNTIF('Message audit'!$A$2:$A$201,A8393)=0,AND(B8393&lt;&gt;"To",B8393&lt;&gt;"CC",B8393&lt;&gt;"BCC"),E8393&lt;&gt;"BASIC_OK"),"REVIEW","OK")</f>
        <v>OK</v>
      </c>
    </row>
    <row r="8394">
      <c r="A8394" s="5" t="s">
        <v>322</v>
      </c>
      <c r="B8394" s="5" t="s">
        <v>50</v>
      </c>
      <c r="C8394" s="5" t="s">
        <v>3612</v>
      </c>
      <c r="D8394" s="6" t="str">
        <f t="shared" si="1"/>
        <v>person3393@demo.invalid</v>
      </c>
      <c r="E8394" s="6" t="str">
        <f t="shared" si="2"/>
        <v>BASIC_OK</v>
      </c>
      <c r="F8394" s="6" t="str">
        <f>IF(E8394&lt;&gt;"BASIC_OK","REVIEW",IF(RIGHT(D8394,LEN(LOWER(TRIM('Audit summary'!$B$16)))+1)="@"&amp;LOWER(TRIM('Audit summary'!$B$16)),"INTERNAL","EXTERNAL"))</f>
        <v>INTERNAL</v>
      </c>
      <c r="G8394" s="6">
        <f t="shared" si="3"/>
        <v>0</v>
      </c>
      <c r="H8394" s="6">
        <f t="shared" si="4"/>
        <v>1</v>
      </c>
      <c r="I8394" s="6" t="str">
        <f>IF(OR(A8394="",COUNTIF('Message audit'!$A$2:$A$201,A8394)=0,AND(B8394&lt;&gt;"To",B8394&lt;&gt;"CC",B8394&lt;&gt;"BCC"),E8394&lt;&gt;"BASIC_OK"),"REVIEW","OK")</f>
        <v>OK</v>
      </c>
    </row>
    <row r="8395">
      <c r="A8395" s="5" t="s">
        <v>322</v>
      </c>
      <c r="B8395" s="5" t="s">
        <v>65</v>
      </c>
      <c r="C8395" s="5" t="s">
        <v>3613</v>
      </c>
      <c r="D8395" s="6" t="str">
        <f t="shared" si="1"/>
        <v>person3394@demo.invalid</v>
      </c>
      <c r="E8395" s="6" t="str">
        <f t="shared" si="2"/>
        <v>BASIC_OK</v>
      </c>
      <c r="F8395" s="6" t="str">
        <f>IF(E8395&lt;&gt;"BASIC_OK","REVIEW",IF(RIGHT(D8395,LEN(LOWER(TRIM('Audit summary'!$B$16)))+1)="@"&amp;LOWER(TRIM('Audit summary'!$B$16)),"INTERNAL","EXTERNAL"))</f>
        <v>INTERNAL</v>
      </c>
      <c r="G8395" s="6">
        <f t="shared" si="3"/>
        <v>0</v>
      </c>
      <c r="H8395" s="6">
        <f t="shared" si="4"/>
        <v>1</v>
      </c>
      <c r="I8395" s="6" t="str">
        <f>IF(OR(A8395="",COUNTIF('Message audit'!$A$2:$A$201,A8395)=0,AND(B8395&lt;&gt;"To",B8395&lt;&gt;"CC",B8395&lt;&gt;"BCC"),E8395&lt;&gt;"BASIC_OK"),"REVIEW","OK")</f>
        <v>OK</v>
      </c>
    </row>
    <row r="8396">
      <c r="A8396" s="5" t="s">
        <v>322</v>
      </c>
      <c r="B8396" s="5" t="s">
        <v>21</v>
      </c>
      <c r="C8396" s="5" t="s">
        <v>3614</v>
      </c>
      <c r="D8396" s="6" t="str">
        <f t="shared" si="1"/>
        <v>person3395@example.org</v>
      </c>
      <c r="E8396" s="6" t="str">
        <f t="shared" si="2"/>
        <v>BASIC_OK</v>
      </c>
      <c r="F8396" s="6" t="str">
        <f>IF(E8396&lt;&gt;"BASIC_OK","REVIEW",IF(RIGHT(D8396,LEN(LOWER(TRIM('Audit summary'!$B$16)))+1)="@"&amp;LOWER(TRIM('Audit summary'!$B$16)),"INTERNAL","EXTERNAL"))</f>
        <v>EXTERNAL</v>
      </c>
      <c r="G8396" s="6">
        <f t="shared" si="3"/>
        <v>0</v>
      </c>
      <c r="H8396" s="6">
        <f t="shared" si="4"/>
        <v>1</v>
      </c>
      <c r="I8396" s="6" t="str">
        <f>IF(OR(A8396="",COUNTIF('Message audit'!$A$2:$A$201,A8396)=0,AND(B8396&lt;&gt;"To",B8396&lt;&gt;"CC",B8396&lt;&gt;"BCC"),E8396&lt;&gt;"BASIC_OK"),"REVIEW","OK")</f>
        <v>OK</v>
      </c>
    </row>
    <row r="8397">
      <c r="A8397" s="5" t="s">
        <v>322</v>
      </c>
      <c r="B8397" s="5" t="s">
        <v>50</v>
      </c>
      <c r="C8397" s="5" t="s">
        <v>3615</v>
      </c>
      <c r="D8397" s="6" t="str">
        <f t="shared" si="1"/>
        <v>person3396@demo.invalid</v>
      </c>
      <c r="E8397" s="6" t="str">
        <f t="shared" si="2"/>
        <v>BASIC_OK</v>
      </c>
      <c r="F8397" s="6" t="str">
        <f>IF(E8397&lt;&gt;"BASIC_OK","REVIEW",IF(RIGHT(D8397,LEN(LOWER(TRIM('Audit summary'!$B$16)))+1)="@"&amp;LOWER(TRIM('Audit summary'!$B$16)),"INTERNAL","EXTERNAL"))</f>
        <v>INTERNAL</v>
      </c>
      <c r="G8397" s="6">
        <f t="shared" si="3"/>
        <v>0</v>
      </c>
      <c r="H8397" s="6">
        <f t="shared" si="4"/>
        <v>1</v>
      </c>
      <c r="I8397" s="6" t="str">
        <f>IF(OR(A8397="",COUNTIF('Message audit'!$A$2:$A$201,A8397)=0,AND(B8397&lt;&gt;"To",B8397&lt;&gt;"CC",B8397&lt;&gt;"BCC"),E8397&lt;&gt;"BASIC_OK"),"REVIEW","OK")</f>
        <v>OK</v>
      </c>
    </row>
    <row r="8398">
      <c r="A8398" s="5" t="s">
        <v>322</v>
      </c>
      <c r="B8398" s="5" t="s">
        <v>65</v>
      </c>
      <c r="C8398" s="5" t="s">
        <v>3616</v>
      </c>
      <c r="D8398" s="6" t="str">
        <f t="shared" si="1"/>
        <v>person3397@demo.invalid</v>
      </c>
      <c r="E8398" s="6" t="str">
        <f t="shared" si="2"/>
        <v>BASIC_OK</v>
      </c>
      <c r="F8398" s="6" t="str">
        <f>IF(E8398&lt;&gt;"BASIC_OK","REVIEW",IF(RIGHT(D8398,LEN(LOWER(TRIM('Audit summary'!$B$16)))+1)="@"&amp;LOWER(TRIM('Audit summary'!$B$16)),"INTERNAL","EXTERNAL"))</f>
        <v>INTERNAL</v>
      </c>
      <c r="G8398" s="6">
        <f t="shared" si="3"/>
        <v>0</v>
      </c>
      <c r="H8398" s="6">
        <f t="shared" si="4"/>
        <v>1</v>
      </c>
      <c r="I8398" s="6" t="str">
        <f>IF(OR(A8398="",COUNTIF('Message audit'!$A$2:$A$201,A8398)=0,AND(B8398&lt;&gt;"To",B8398&lt;&gt;"CC",B8398&lt;&gt;"BCC"),E8398&lt;&gt;"BASIC_OK"),"REVIEW","OK")</f>
        <v>OK</v>
      </c>
    </row>
    <row r="8399">
      <c r="A8399" s="5" t="s">
        <v>322</v>
      </c>
      <c r="B8399" s="5" t="s">
        <v>21</v>
      </c>
      <c r="C8399" s="5" t="s">
        <v>3617</v>
      </c>
      <c r="D8399" s="6" t="str">
        <f t="shared" si="1"/>
        <v>person3398@demo.invalid</v>
      </c>
      <c r="E8399" s="6" t="str">
        <f t="shared" si="2"/>
        <v>BASIC_OK</v>
      </c>
      <c r="F8399" s="6" t="str">
        <f>IF(E8399&lt;&gt;"BASIC_OK","REVIEW",IF(RIGHT(D8399,LEN(LOWER(TRIM('Audit summary'!$B$16)))+1)="@"&amp;LOWER(TRIM('Audit summary'!$B$16)),"INTERNAL","EXTERNAL"))</f>
        <v>INTERNAL</v>
      </c>
      <c r="G8399" s="6">
        <f t="shared" si="3"/>
        <v>0</v>
      </c>
      <c r="H8399" s="6">
        <f t="shared" si="4"/>
        <v>1</v>
      </c>
      <c r="I8399" s="6" t="str">
        <f>IF(OR(A8399="",COUNTIF('Message audit'!$A$2:$A$201,A8399)=0,AND(B8399&lt;&gt;"To",B8399&lt;&gt;"CC",B8399&lt;&gt;"BCC"),E8399&lt;&gt;"BASIC_OK"),"REVIEW","OK")</f>
        <v>OK</v>
      </c>
    </row>
    <row r="8400">
      <c r="A8400" s="5" t="s">
        <v>322</v>
      </c>
      <c r="B8400" s="5" t="s">
        <v>50</v>
      </c>
      <c r="C8400" s="5" t="s">
        <v>3618</v>
      </c>
      <c r="D8400" s="6" t="str">
        <f t="shared" si="1"/>
        <v>person3399@demo.invalid</v>
      </c>
      <c r="E8400" s="6" t="str">
        <f t="shared" si="2"/>
        <v>BASIC_OK</v>
      </c>
      <c r="F8400" s="6" t="str">
        <f>IF(E8400&lt;&gt;"BASIC_OK","REVIEW",IF(RIGHT(D8400,LEN(LOWER(TRIM('Audit summary'!$B$16)))+1)="@"&amp;LOWER(TRIM('Audit summary'!$B$16)),"INTERNAL","EXTERNAL"))</f>
        <v>INTERNAL</v>
      </c>
      <c r="G8400" s="6">
        <f t="shared" si="3"/>
        <v>0</v>
      </c>
      <c r="H8400" s="6">
        <f t="shared" si="4"/>
        <v>1</v>
      </c>
      <c r="I8400" s="6" t="str">
        <f>IF(OR(A8400="",COUNTIF('Message audit'!$A$2:$A$201,A8400)=0,AND(B8400&lt;&gt;"To",B8400&lt;&gt;"CC",B8400&lt;&gt;"BCC"),E8400&lt;&gt;"BASIC_OK"),"REVIEW","OK")</f>
        <v>OK</v>
      </c>
    </row>
    <row r="8401">
      <c r="A8401" s="5" t="s">
        <v>322</v>
      </c>
      <c r="B8401" s="5" t="s">
        <v>65</v>
      </c>
      <c r="D8401" s="6" t="str">
        <f t="shared" si="1"/>
        <v/>
      </c>
      <c r="E8401" s="6" t="str">
        <f t="shared" si="2"/>
        <v>MISSING</v>
      </c>
      <c r="F8401" s="6" t="str">
        <f>IF(E8401&lt;&gt;"BASIC_OK","REVIEW",IF(RIGHT(D8401,LEN(LOWER(TRIM('Audit summary'!$B$16)))+1)="@"&amp;LOWER(TRIM('Audit summary'!$B$16)),"INTERNAL","EXTERNAL"))</f>
        <v>REVIEW</v>
      </c>
      <c r="G8401" s="6">
        <f t="shared" si="3"/>
        <v>0</v>
      </c>
      <c r="H8401" s="6">
        <f t="shared" si="4"/>
        <v>0</v>
      </c>
      <c r="I8401" s="6" t="str">
        <f>IF(OR(A8401="",COUNTIF('Message audit'!$A$2:$A$201,A8401)=0,AND(B8401&lt;&gt;"To",B8401&lt;&gt;"CC",B8401&lt;&gt;"BCC"),E8401&lt;&gt;"BASIC_OK"),"REVIEW","OK")</f>
        <v>REVIEW</v>
      </c>
    </row>
    <row r="8402">
      <c r="A8402" s="5" t="s">
        <v>322</v>
      </c>
      <c r="B8402" s="5" t="s">
        <v>21</v>
      </c>
      <c r="C8402" s="5" t="s">
        <v>3619</v>
      </c>
      <c r="D8402" s="6" t="str">
        <f t="shared" si="1"/>
        <v>broken-3401</v>
      </c>
      <c r="E8402" s="6" t="str">
        <f t="shared" si="2"/>
        <v>REVIEW</v>
      </c>
      <c r="F8402" s="6" t="str">
        <f>IF(E8402&lt;&gt;"BASIC_OK","REVIEW",IF(RIGHT(D8402,LEN(LOWER(TRIM('Audit summary'!$B$16)))+1)="@"&amp;LOWER(TRIM('Audit summary'!$B$16)),"INTERNAL","EXTERNAL"))</f>
        <v>REVIEW</v>
      </c>
      <c r="G8402" s="6">
        <f t="shared" si="3"/>
        <v>0</v>
      </c>
      <c r="H8402" s="6">
        <f t="shared" si="4"/>
        <v>0</v>
      </c>
      <c r="I8402" s="6" t="str">
        <f>IF(OR(A8402="",COUNTIF('Message audit'!$A$2:$A$201,A8402)=0,AND(B8402&lt;&gt;"To",B8402&lt;&gt;"CC",B8402&lt;&gt;"BCC"),E8402&lt;&gt;"BASIC_OK"),"REVIEW","OK")</f>
        <v>REVIEW</v>
      </c>
    </row>
    <row r="8403">
      <c r="A8403" s="5" t="s">
        <v>324</v>
      </c>
      <c r="B8403" s="5" t="s">
        <v>50</v>
      </c>
      <c r="C8403" s="5" t="s">
        <v>3620</v>
      </c>
      <c r="D8403" s="6" t="str">
        <f t="shared" si="1"/>
        <v>person3402@demo.invalid</v>
      </c>
      <c r="E8403" s="6" t="str">
        <f t="shared" si="2"/>
        <v>BASIC_OK</v>
      </c>
      <c r="F8403" s="6" t="str">
        <f>IF(E8403&lt;&gt;"BASIC_OK","REVIEW",IF(RIGHT(D8403,LEN(LOWER(TRIM('Audit summary'!$B$16)))+1)="@"&amp;LOWER(TRIM('Audit summary'!$B$16)),"INTERNAL","EXTERNAL"))</f>
        <v>INTERNAL</v>
      </c>
      <c r="G8403" s="6">
        <f t="shared" si="3"/>
        <v>0</v>
      </c>
      <c r="H8403" s="6">
        <f t="shared" si="4"/>
        <v>1</v>
      </c>
      <c r="I8403" s="6" t="str">
        <f>IF(OR(A8403="",COUNTIF('Message audit'!$A$2:$A$201,A8403)=0,AND(B8403&lt;&gt;"To",B8403&lt;&gt;"CC",B8403&lt;&gt;"BCC"),E8403&lt;&gt;"BASIC_OK"),"REVIEW","OK")</f>
        <v>OK</v>
      </c>
    </row>
    <row r="8404">
      <c r="A8404" s="5" t="s">
        <v>324</v>
      </c>
      <c r="B8404" s="5" t="s">
        <v>65</v>
      </c>
      <c r="C8404" s="5" t="s">
        <v>3621</v>
      </c>
      <c r="D8404" s="6" t="str">
        <f t="shared" si="1"/>
        <v>person3403@demo.invalid</v>
      </c>
      <c r="E8404" s="6" t="str">
        <f t="shared" si="2"/>
        <v>BASIC_OK</v>
      </c>
      <c r="F8404" s="6" t="str">
        <f>IF(E8404&lt;&gt;"BASIC_OK","REVIEW",IF(RIGHT(D8404,LEN(LOWER(TRIM('Audit summary'!$B$16)))+1)="@"&amp;LOWER(TRIM('Audit summary'!$B$16)),"INTERNAL","EXTERNAL"))</f>
        <v>INTERNAL</v>
      </c>
      <c r="G8404" s="6">
        <f t="shared" si="3"/>
        <v>0</v>
      </c>
      <c r="H8404" s="6">
        <f t="shared" si="4"/>
        <v>1</v>
      </c>
      <c r="I8404" s="6" t="str">
        <f>IF(OR(A8404="",COUNTIF('Message audit'!$A$2:$A$201,A8404)=0,AND(B8404&lt;&gt;"To",B8404&lt;&gt;"CC",B8404&lt;&gt;"BCC"),E8404&lt;&gt;"BASIC_OK"),"REVIEW","OK")</f>
        <v>OK</v>
      </c>
    </row>
    <row r="8405">
      <c r="A8405" s="5" t="s">
        <v>324</v>
      </c>
      <c r="B8405" s="5" t="s">
        <v>21</v>
      </c>
      <c r="C8405" s="5" t="s">
        <v>3622</v>
      </c>
      <c r="D8405" s="6" t="str">
        <f t="shared" si="1"/>
        <v>person3404@demo.invalid</v>
      </c>
      <c r="E8405" s="6" t="str">
        <f t="shared" si="2"/>
        <v>BASIC_OK</v>
      </c>
      <c r="F8405" s="6" t="str">
        <f>IF(E8405&lt;&gt;"BASIC_OK","REVIEW",IF(RIGHT(D8405,LEN(LOWER(TRIM('Audit summary'!$B$16)))+1)="@"&amp;LOWER(TRIM('Audit summary'!$B$16)),"INTERNAL","EXTERNAL"))</f>
        <v>INTERNAL</v>
      </c>
      <c r="G8405" s="6">
        <f t="shared" si="3"/>
        <v>0</v>
      </c>
      <c r="H8405" s="6">
        <f t="shared" si="4"/>
        <v>1</v>
      </c>
      <c r="I8405" s="6" t="str">
        <f>IF(OR(A8405="",COUNTIF('Message audit'!$A$2:$A$201,A8405)=0,AND(B8405&lt;&gt;"To",B8405&lt;&gt;"CC",B8405&lt;&gt;"BCC"),E8405&lt;&gt;"BASIC_OK"),"REVIEW","OK")</f>
        <v>OK</v>
      </c>
    </row>
    <row r="8406">
      <c r="A8406" s="5" t="s">
        <v>324</v>
      </c>
      <c r="B8406" s="5" t="s">
        <v>50</v>
      </c>
      <c r="C8406" s="5" t="s">
        <v>3623</v>
      </c>
      <c r="D8406" s="6" t="str">
        <f t="shared" si="1"/>
        <v>person3405@example.org</v>
      </c>
      <c r="E8406" s="6" t="str">
        <f t="shared" si="2"/>
        <v>BASIC_OK</v>
      </c>
      <c r="F8406" s="6" t="str">
        <f>IF(E8406&lt;&gt;"BASIC_OK","REVIEW",IF(RIGHT(D8406,LEN(LOWER(TRIM('Audit summary'!$B$16)))+1)="@"&amp;LOWER(TRIM('Audit summary'!$B$16)),"INTERNAL","EXTERNAL"))</f>
        <v>EXTERNAL</v>
      </c>
      <c r="G8406" s="6">
        <f t="shared" si="3"/>
        <v>0</v>
      </c>
      <c r="H8406" s="6">
        <f t="shared" si="4"/>
        <v>1</v>
      </c>
      <c r="I8406" s="6" t="str">
        <f>IF(OR(A8406="",COUNTIF('Message audit'!$A$2:$A$201,A8406)=0,AND(B8406&lt;&gt;"To",B8406&lt;&gt;"CC",B8406&lt;&gt;"BCC"),E8406&lt;&gt;"BASIC_OK"),"REVIEW","OK")</f>
        <v>OK</v>
      </c>
    </row>
    <row r="8407">
      <c r="A8407" s="5" t="s">
        <v>324</v>
      </c>
      <c r="B8407" s="5" t="s">
        <v>65</v>
      </c>
      <c r="C8407" s="5" t="s">
        <v>3624</v>
      </c>
      <c r="D8407" s="6" t="str">
        <f t="shared" si="1"/>
        <v>person3406@demo.invalid</v>
      </c>
      <c r="E8407" s="6" t="str">
        <f t="shared" si="2"/>
        <v>BASIC_OK</v>
      </c>
      <c r="F8407" s="6" t="str">
        <f>IF(E8407&lt;&gt;"BASIC_OK","REVIEW",IF(RIGHT(D8407,LEN(LOWER(TRIM('Audit summary'!$B$16)))+1)="@"&amp;LOWER(TRIM('Audit summary'!$B$16)),"INTERNAL","EXTERNAL"))</f>
        <v>INTERNAL</v>
      </c>
      <c r="G8407" s="6">
        <f t="shared" si="3"/>
        <v>0</v>
      </c>
      <c r="H8407" s="6">
        <f t="shared" si="4"/>
        <v>1</v>
      </c>
      <c r="I8407" s="6" t="str">
        <f>IF(OR(A8407="",COUNTIF('Message audit'!$A$2:$A$201,A8407)=0,AND(B8407&lt;&gt;"To",B8407&lt;&gt;"CC",B8407&lt;&gt;"BCC"),E8407&lt;&gt;"BASIC_OK"),"REVIEW","OK")</f>
        <v>OK</v>
      </c>
    </row>
    <row r="8408">
      <c r="A8408" s="5" t="s">
        <v>324</v>
      </c>
      <c r="B8408" s="5" t="s">
        <v>21</v>
      </c>
      <c r="C8408" s="5" t="s">
        <v>3625</v>
      </c>
      <c r="D8408" s="6" t="str">
        <f t="shared" si="1"/>
        <v>person3407@demo.invalid</v>
      </c>
      <c r="E8408" s="6" t="str">
        <f t="shared" si="2"/>
        <v>BASIC_OK</v>
      </c>
      <c r="F8408" s="6" t="str">
        <f>IF(E8408&lt;&gt;"BASIC_OK","REVIEW",IF(RIGHT(D8408,LEN(LOWER(TRIM('Audit summary'!$B$16)))+1)="@"&amp;LOWER(TRIM('Audit summary'!$B$16)),"INTERNAL","EXTERNAL"))</f>
        <v>INTERNAL</v>
      </c>
      <c r="G8408" s="6">
        <f t="shared" si="3"/>
        <v>0</v>
      </c>
      <c r="H8408" s="6">
        <f t="shared" si="4"/>
        <v>1</v>
      </c>
      <c r="I8408" s="6" t="str">
        <f>IF(OR(A8408="",COUNTIF('Message audit'!$A$2:$A$201,A8408)=0,AND(B8408&lt;&gt;"To",B8408&lt;&gt;"CC",B8408&lt;&gt;"BCC"),E8408&lt;&gt;"BASIC_OK"),"REVIEW","OK")</f>
        <v>OK</v>
      </c>
    </row>
    <row r="8409">
      <c r="A8409" s="5" t="s">
        <v>324</v>
      </c>
      <c r="B8409" s="5" t="s">
        <v>50</v>
      </c>
      <c r="C8409" s="5" t="s">
        <v>3626</v>
      </c>
      <c r="D8409" s="6" t="str">
        <f t="shared" si="1"/>
        <v>person3408@demo.invalid</v>
      </c>
      <c r="E8409" s="6" t="str">
        <f t="shared" si="2"/>
        <v>BASIC_OK</v>
      </c>
      <c r="F8409" s="6" t="str">
        <f>IF(E8409&lt;&gt;"BASIC_OK","REVIEW",IF(RIGHT(D8409,LEN(LOWER(TRIM('Audit summary'!$B$16)))+1)="@"&amp;LOWER(TRIM('Audit summary'!$B$16)),"INTERNAL","EXTERNAL"))</f>
        <v>INTERNAL</v>
      </c>
      <c r="G8409" s="6">
        <f t="shared" si="3"/>
        <v>0</v>
      </c>
      <c r="H8409" s="6">
        <f t="shared" si="4"/>
        <v>1</v>
      </c>
      <c r="I8409" s="6" t="str">
        <f>IF(OR(A8409="",COUNTIF('Message audit'!$A$2:$A$201,A8409)=0,AND(B8409&lt;&gt;"To",B8409&lt;&gt;"CC",B8409&lt;&gt;"BCC"),E8409&lt;&gt;"BASIC_OK"),"REVIEW","OK")</f>
        <v>OK</v>
      </c>
    </row>
    <row r="8410">
      <c r="A8410" s="5" t="s">
        <v>324</v>
      </c>
      <c r="B8410" s="5" t="s">
        <v>65</v>
      </c>
      <c r="C8410" s="5" t="s">
        <v>3627</v>
      </c>
      <c r="D8410" s="6" t="str">
        <f t="shared" si="1"/>
        <v>person3409@demo.invalid</v>
      </c>
      <c r="E8410" s="6" t="str">
        <f t="shared" si="2"/>
        <v>BASIC_OK</v>
      </c>
      <c r="F8410" s="6" t="str">
        <f>IF(E8410&lt;&gt;"BASIC_OK","REVIEW",IF(RIGHT(D8410,LEN(LOWER(TRIM('Audit summary'!$B$16)))+1)="@"&amp;LOWER(TRIM('Audit summary'!$B$16)),"INTERNAL","EXTERNAL"))</f>
        <v>INTERNAL</v>
      </c>
      <c r="G8410" s="6">
        <f t="shared" si="3"/>
        <v>0</v>
      </c>
      <c r="H8410" s="6">
        <f t="shared" si="4"/>
        <v>1</v>
      </c>
      <c r="I8410" s="6" t="str">
        <f>IF(OR(A8410="",COUNTIF('Message audit'!$A$2:$A$201,A8410)=0,AND(B8410&lt;&gt;"To",B8410&lt;&gt;"CC",B8410&lt;&gt;"BCC"),E8410&lt;&gt;"BASIC_OK"),"REVIEW","OK")</f>
        <v>OK</v>
      </c>
    </row>
    <row r="8411">
      <c r="A8411" s="5" t="s">
        <v>324</v>
      </c>
      <c r="B8411" s="5" t="s">
        <v>21</v>
      </c>
      <c r="C8411" s="5" t="s">
        <v>3628</v>
      </c>
      <c r="D8411" s="6" t="str">
        <f t="shared" si="1"/>
        <v>person3410@example.org</v>
      </c>
      <c r="E8411" s="6" t="str">
        <f t="shared" si="2"/>
        <v>BASIC_OK</v>
      </c>
      <c r="F8411" s="6" t="str">
        <f>IF(E8411&lt;&gt;"BASIC_OK","REVIEW",IF(RIGHT(D8411,LEN(LOWER(TRIM('Audit summary'!$B$16)))+1)="@"&amp;LOWER(TRIM('Audit summary'!$B$16)),"INTERNAL","EXTERNAL"))</f>
        <v>EXTERNAL</v>
      </c>
      <c r="G8411" s="6">
        <f t="shared" si="3"/>
        <v>0</v>
      </c>
      <c r="H8411" s="6">
        <f t="shared" si="4"/>
        <v>1</v>
      </c>
      <c r="I8411" s="6" t="str">
        <f>IF(OR(A8411="",COUNTIF('Message audit'!$A$2:$A$201,A8411)=0,AND(B8411&lt;&gt;"To",B8411&lt;&gt;"CC",B8411&lt;&gt;"BCC"),E8411&lt;&gt;"BASIC_OK"),"REVIEW","OK")</f>
        <v>OK</v>
      </c>
    </row>
    <row r="8412">
      <c r="A8412" s="5" t="s">
        <v>324</v>
      </c>
      <c r="B8412" s="5" t="s">
        <v>50</v>
      </c>
      <c r="C8412" s="5" t="s">
        <v>3629</v>
      </c>
      <c r="D8412" s="6" t="str">
        <f t="shared" si="1"/>
        <v>person3411@demo.invalid</v>
      </c>
      <c r="E8412" s="6" t="str">
        <f t="shared" si="2"/>
        <v>BASIC_OK</v>
      </c>
      <c r="F8412" s="6" t="str">
        <f>IF(E8412&lt;&gt;"BASIC_OK","REVIEW",IF(RIGHT(D8412,LEN(LOWER(TRIM('Audit summary'!$B$16)))+1)="@"&amp;LOWER(TRIM('Audit summary'!$B$16)),"INTERNAL","EXTERNAL"))</f>
        <v>INTERNAL</v>
      </c>
      <c r="G8412" s="6">
        <f t="shared" si="3"/>
        <v>0</v>
      </c>
      <c r="H8412" s="6">
        <f t="shared" si="4"/>
        <v>1</v>
      </c>
      <c r="I8412" s="6" t="str">
        <f>IF(OR(A8412="",COUNTIF('Message audit'!$A$2:$A$201,A8412)=0,AND(B8412&lt;&gt;"To",B8412&lt;&gt;"CC",B8412&lt;&gt;"BCC"),E8412&lt;&gt;"BASIC_OK"),"REVIEW","OK")</f>
        <v>OK</v>
      </c>
    </row>
    <row r="8413">
      <c r="A8413" s="5" t="s">
        <v>324</v>
      </c>
      <c r="B8413" s="5" t="s">
        <v>65</v>
      </c>
      <c r="C8413" s="5" t="s">
        <v>3630</v>
      </c>
      <c r="D8413" s="6" t="str">
        <f t="shared" si="1"/>
        <v>person3412@demo.invalid</v>
      </c>
      <c r="E8413" s="6" t="str">
        <f t="shared" si="2"/>
        <v>BASIC_OK</v>
      </c>
      <c r="F8413" s="6" t="str">
        <f>IF(E8413&lt;&gt;"BASIC_OK","REVIEW",IF(RIGHT(D8413,LEN(LOWER(TRIM('Audit summary'!$B$16)))+1)="@"&amp;LOWER(TRIM('Audit summary'!$B$16)),"INTERNAL","EXTERNAL"))</f>
        <v>INTERNAL</v>
      </c>
      <c r="G8413" s="6">
        <f t="shared" si="3"/>
        <v>0</v>
      </c>
      <c r="H8413" s="6">
        <f t="shared" si="4"/>
        <v>1</v>
      </c>
      <c r="I8413" s="6" t="str">
        <f>IF(OR(A8413="",COUNTIF('Message audit'!$A$2:$A$201,A8413)=0,AND(B8413&lt;&gt;"To",B8413&lt;&gt;"CC",B8413&lt;&gt;"BCC"),E8413&lt;&gt;"BASIC_OK"),"REVIEW","OK")</f>
        <v>OK</v>
      </c>
    </row>
    <row r="8414">
      <c r="A8414" s="5" t="s">
        <v>324</v>
      </c>
      <c r="B8414" s="5" t="s">
        <v>21</v>
      </c>
      <c r="C8414" s="5" t="s">
        <v>3631</v>
      </c>
      <c r="D8414" s="6" t="str">
        <f t="shared" si="1"/>
        <v>person3413@demo.invalid</v>
      </c>
      <c r="E8414" s="6" t="str">
        <f t="shared" si="2"/>
        <v>BASIC_OK</v>
      </c>
      <c r="F8414" s="6" t="str">
        <f>IF(E8414&lt;&gt;"BASIC_OK","REVIEW",IF(RIGHT(D8414,LEN(LOWER(TRIM('Audit summary'!$B$16)))+1)="@"&amp;LOWER(TRIM('Audit summary'!$B$16)),"INTERNAL","EXTERNAL"))</f>
        <v>INTERNAL</v>
      </c>
      <c r="G8414" s="6">
        <f t="shared" si="3"/>
        <v>0</v>
      </c>
      <c r="H8414" s="6">
        <f t="shared" si="4"/>
        <v>1</v>
      </c>
      <c r="I8414" s="6" t="str">
        <f>IF(OR(A8414="",COUNTIF('Message audit'!$A$2:$A$201,A8414)=0,AND(B8414&lt;&gt;"To",B8414&lt;&gt;"CC",B8414&lt;&gt;"BCC"),E8414&lt;&gt;"BASIC_OK"),"REVIEW","OK")</f>
        <v>OK</v>
      </c>
    </row>
    <row r="8415">
      <c r="A8415" s="5" t="s">
        <v>324</v>
      </c>
      <c r="B8415" s="5" t="s">
        <v>50</v>
      </c>
      <c r="C8415" s="5" t="s">
        <v>3632</v>
      </c>
      <c r="D8415" s="6" t="str">
        <f t="shared" si="1"/>
        <v>person3414@demo.invalid</v>
      </c>
      <c r="E8415" s="6" t="str">
        <f t="shared" si="2"/>
        <v>BASIC_OK</v>
      </c>
      <c r="F8415" s="6" t="str">
        <f>IF(E8415&lt;&gt;"BASIC_OK","REVIEW",IF(RIGHT(D8415,LEN(LOWER(TRIM('Audit summary'!$B$16)))+1)="@"&amp;LOWER(TRIM('Audit summary'!$B$16)),"INTERNAL","EXTERNAL"))</f>
        <v>INTERNAL</v>
      </c>
      <c r="G8415" s="6">
        <f t="shared" si="3"/>
        <v>0</v>
      </c>
      <c r="H8415" s="6">
        <f t="shared" si="4"/>
        <v>1</v>
      </c>
      <c r="I8415" s="6" t="str">
        <f>IF(OR(A8415="",COUNTIF('Message audit'!$A$2:$A$201,A8415)=0,AND(B8415&lt;&gt;"To",B8415&lt;&gt;"CC",B8415&lt;&gt;"BCC"),E8415&lt;&gt;"BASIC_OK"),"REVIEW","OK")</f>
        <v>OK</v>
      </c>
    </row>
    <row r="8416">
      <c r="A8416" s="5" t="s">
        <v>324</v>
      </c>
      <c r="B8416" s="5" t="s">
        <v>65</v>
      </c>
      <c r="C8416" s="5" t="s">
        <v>3633</v>
      </c>
      <c r="D8416" s="6" t="str">
        <f t="shared" si="1"/>
        <v>person3415@example.org</v>
      </c>
      <c r="E8416" s="6" t="str">
        <f t="shared" si="2"/>
        <v>BASIC_OK</v>
      </c>
      <c r="F8416" s="6" t="str">
        <f>IF(E8416&lt;&gt;"BASIC_OK","REVIEW",IF(RIGHT(D8416,LEN(LOWER(TRIM('Audit summary'!$B$16)))+1)="@"&amp;LOWER(TRIM('Audit summary'!$B$16)),"INTERNAL","EXTERNAL"))</f>
        <v>EXTERNAL</v>
      </c>
      <c r="G8416" s="6">
        <f t="shared" si="3"/>
        <v>0</v>
      </c>
      <c r="H8416" s="6">
        <f t="shared" si="4"/>
        <v>1</v>
      </c>
      <c r="I8416" s="6" t="str">
        <f>IF(OR(A8416="",COUNTIF('Message audit'!$A$2:$A$201,A8416)=0,AND(B8416&lt;&gt;"To",B8416&lt;&gt;"CC",B8416&lt;&gt;"BCC"),E8416&lt;&gt;"BASIC_OK"),"REVIEW","OK")</f>
        <v>OK</v>
      </c>
    </row>
    <row r="8417">
      <c r="A8417" s="5" t="s">
        <v>324</v>
      </c>
      <c r="B8417" s="5" t="s">
        <v>21</v>
      </c>
      <c r="C8417" s="5" t="s">
        <v>3634</v>
      </c>
      <c r="D8417" s="6" t="str">
        <f t="shared" si="1"/>
        <v>person3416@demo.invalid</v>
      </c>
      <c r="E8417" s="6" t="str">
        <f t="shared" si="2"/>
        <v>BASIC_OK</v>
      </c>
      <c r="F8417" s="6" t="str">
        <f>IF(E8417&lt;&gt;"BASIC_OK","REVIEW",IF(RIGHT(D8417,LEN(LOWER(TRIM('Audit summary'!$B$16)))+1)="@"&amp;LOWER(TRIM('Audit summary'!$B$16)),"INTERNAL","EXTERNAL"))</f>
        <v>INTERNAL</v>
      </c>
      <c r="G8417" s="6">
        <f t="shared" si="3"/>
        <v>0</v>
      </c>
      <c r="H8417" s="6">
        <f t="shared" si="4"/>
        <v>1</v>
      </c>
      <c r="I8417" s="6" t="str">
        <f>IF(OR(A8417="",COUNTIF('Message audit'!$A$2:$A$201,A8417)=0,AND(B8417&lt;&gt;"To",B8417&lt;&gt;"CC",B8417&lt;&gt;"BCC"),E8417&lt;&gt;"BASIC_OK"),"REVIEW","OK")</f>
        <v>OK</v>
      </c>
    </row>
    <row r="8418">
      <c r="A8418" s="5" t="s">
        <v>324</v>
      </c>
      <c r="B8418" s="5" t="s">
        <v>50</v>
      </c>
      <c r="C8418" s="5" t="s">
        <v>3635</v>
      </c>
      <c r="D8418" s="6" t="str">
        <f t="shared" si="1"/>
        <v>person3417@demo.invalid</v>
      </c>
      <c r="E8418" s="6" t="str">
        <f t="shared" si="2"/>
        <v>BASIC_OK</v>
      </c>
      <c r="F8418" s="6" t="str">
        <f>IF(E8418&lt;&gt;"BASIC_OK","REVIEW",IF(RIGHT(D8418,LEN(LOWER(TRIM('Audit summary'!$B$16)))+1)="@"&amp;LOWER(TRIM('Audit summary'!$B$16)),"INTERNAL","EXTERNAL"))</f>
        <v>INTERNAL</v>
      </c>
      <c r="G8418" s="6">
        <f t="shared" si="3"/>
        <v>0</v>
      </c>
      <c r="H8418" s="6">
        <f t="shared" si="4"/>
        <v>1</v>
      </c>
      <c r="I8418" s="6" t="str">
        <f>IF(OR(A8418="",COUNTIF('Message audit'!$A$2:$A$201,A8418)=0,AND(B8418&lt;&gt;"To",B8418&lt;&gt;"CC",B8418&lt;&gt;"BCC"),E8418&lt;&gt;"BASIC_OK"),"REVIEW","OK")</f>
        <v>OK</v>
      </c>
    </row>
    <row r="8419">
      <c r="A8419" s="5" t="s">
        <v>324</v>
      </c>
      <c r="B8419" s="5" t="s">
        <v>65</v>
      </c>
      <c r="C8419" s="5" t="s">
        <v>3636</v>
      </c>
      <c r="D8419" s="6" t="str">
        <f t="shared" si="1"/>
        <v>person3418@demo.invalid</v>
      </c>
      <c r="E8419" s="6" t="str">
        <f t="shared" si="2"/>
        <v>BASIC_OK</v>
      </c>
      <c r="F8419" s="6" t="str">
        <f>IF(E8419&lt;&gt;"BASIC_OK","REVIEW",IF(RIGHT(D8419,LEN(LOWER(TRIM('Audit summary'!$B$16)))+1)="@"&amp;LOWER(TRIM('Audit summary'!$B$16)),"INTERNAL","EXTERNAL"))</f>
        <v>INTERNAL</v>
      </c>
      <c r="G8419" s="6">
        <f t="shared" si="3"/>
        <v>0</v>
      </c>
      <c r="H8419" s="6">
        <f t="shared" si="4"/>
        <v>1</v>
      </c>
      <c r="I8419" s="6" t="str">
        <f>IF(OR(A8419="",COUNTIF('Message audit'!$A$2:$A$201,A8419)=0,AND(B8419&lt;&gt;"To",B8419&lt;&gt;"CC",B8419&lt;&gt;"BCC"),E8419&lt;&gt;"BASIC_OK"),"REVIEW","OK")</f>
        <v>OK</v>
      </c>
    </row>
    <row r="8420">
      <c r="A8420" s="5" t="s">
        <v>324</v>
      </c>
      <c r="B8420" s="5" t="s">
        <v>21</v>
      </c>
      <c r="C8420" s="5" t="s">
        <v>3637</v>
      </c>
      <c r="D8420" s="6" t="str">
        <f t="shared" si="1"/>
        <v>person3419@demo.invalid</v>
      </c>
      <c r="E8420" s="6" t="str">
        <f t="shared" si="2"/>
        <v>BASIC_OK</v>
      </c>
      <c r="F8420" s="6" t="str">
        <f>IF(E8420&lt;&gt;"BASIC_OK","REVIEW",IF(RIGHT(D8420,LEN(LOWER(TRIM('Audit summary'!$B$16)))+1)="@"&amp;LOWER(TRIM('Audit summary'!$B$16)),"INTERNAL","EXTERNAL"))</f>
        <v>INTERNAL</v>
      </c>
      <c r="G8420" s="6">
        <f t="shared" si="3"/>
        <v>0</v>
      </c>
      <c r="H8420" s="6">
        <f t="shared" si="4"/>
        <v>1</v>
      </c>
      <c r="I8420" s="6" t="str">
        <f>IF(OR(A8420="",COUNTIF('Message audit'!$A$2:$A$201,A8420)=0,AND(B8420&lt;&gt;"To",B8420&lt;&gt;"CC",B8420&lt;&gt;"BCC"),E8420&lt;&gt;"BASIC_OK"),"REVIEW","OK")</f>
        <v>OK</v>
      </c>
    </row>
    <row r="8421">
      <c r="A8421" s="5" t="s">
        <v>324</v>
      </c>
      <c r="B8421" s="5" t="s">
        <v>50</v>
      </c>
      <c r="C8421" s="5" t="s">
        <v>3638</v>
      </c>
      <c r="D8421" s="6" t="str">
        <f t="shared" si="1"/>
        <v>person3420@example.org</v>
      </c>
      <c r="E8421" s="6" t="str">
        <f t="shared" si="2"/>
        <v>BASIC_OK</v>
      </c>
      <c r="F8421" s="6" t="str">
        <f>IF(E8421&lt;&gt;"BASIC_OK","REVIEW",IF(RIGHT(D8421,LEN(LOWER(TRIM('Audit summary'!$B$16)))+1)="@"&amp;LOWER(TRIM('Audit summary'!$B$16)),"INTERNAL","EXTERNAL"))</f>
        <v>EXTERNAL</v>
      </c>
      <c r="G8421" s="6">
        <f t="shared" si="3"/>
        <v>0</v>
      </c>
      <c r="H8421" s="6">
        <f t="shared" si="4"/>
        <v>1</v>
      </c>
      <c r="I8421" s="6" t="str">
        <f>IF(OR(A8421="",COUNTIF('Message audit'!$A$2:$A$201,A8421)=0,AND(B8421&lt;&gt;"To",B8421&lt;&gt;"CC",B8421&lt;&gt;"BCC"),E8421&lt;&gt;"BASIC_OK"),"REVIEW","OK")</f>
        <v>OK</v>
      </c>
    </row>
    <row r="8422">
      <c r="A8422" s="5" t="s">
        <v>324</v>
      </c>
      <c r="B8422" s="5" t="s">
        <v>65</v>
      </c>
      <c r="C8422" s="5" t="s">
        <v>3639</v>
      </c>
      <c r="D8422" s="6" t="str">
        <f t="shared" si="1"/>
        <v>person3421@demo.invalid</v>
      </c>
      <c r="E8422" s="6" t="str">
        <f t="shared" si="2"/>
        <v>BASIC_OK</v>
      </c>
      <c r="F8422" s="6" t="str">
        <f>IF(E8422&lt;&gt;"BASIC_OK","REVIEW",IF(RIGHT(D8422,LEN(LOWER(TRIM('Audit summary'!$B$16)))+1)="@"&amp;LOWER(TRIM('Audit summary'!$B$16)),"INTERNAL","EXTERNAL"))</f>
        <v>INTERNAL</v>
      </c>
      <c r="G8422" s="6">
        <f t="shared" si="3"/>
        <v>0</v>
      </c>
      <c r="H8422" s="6">
        <f t="shared" si="4"/>
        <v>1</v>
      </c>
      <c r="I8422" s="6" t="str">
        <f>IF(OR(A8422="",COUNTIF('Message audit'!$A$2:$A$201,A8422)=0,AND(B8422&lt;&gt;"To",B8422&lt;&gt;"CC",B8422&lt;&gt;"BCC"),E8422&lt;&gt;"BASIC_OK"),"REVIEW","OK")</f>
        <v>OK</v>
      </c>
    </row>
    <row r="8423">
      <c r="A8423" s="5" t="s">
        <v>324</v>
      </c>
      <c r="B8423" s="5" t="s">
        <v>21</v>
      </c>
      <c r="C8423" s="5" t="s">
        <v>3640</v>
      </c>
      <c r="D8423" s="6" t="str">
        <f t="shared" si="1"/>
        <v>person3422@demo.invalid</v>
      </c>
      <c r="E8423" s="6" t="str">
        <f t="shared" si="2"/>
        <v>BASIC_OK</v>
      </c>
      <c r="F8423" s="6" t="str">
        <f>IF(E8423&lt;&gt;"BASIC_OK","REVIEW",IF(RIGHT(D8423,LEN(LOWER(TRIM('Audit summary'!$B$16)))+1)="@"&amp;LOWER(TRIM('Audit summary'!$B$16)),"INTERNAL","EXTERNAL"))</f>
        <v>INTERNAL</v>
      </c>
      <c r="G8423" s="6">
        <f t="shared" si="3"/>
        <v>0</v>
      </c>
      <c r="H8423" s="6">
        <f t="shared" si="4"/>
        <v>1</v>
      </c>
      <c r="I8423" s="6" t="str">
        <f>IF(OR(A8423="",COUNTIF('Message audit'!$A$2:$A$201,A8423)=0,AND(B8423&lt;&gt;"To",B8423&lt;&gt;"CC",B8423&lt;&gt;"BCC"),E8423&lt;&gt;"BASIC_OK"),"REVIEW","OK")</f>
        <v>OK</v>
      </c>
    </row>
    <row r="8424">
      <c r="A8424" s="5" t="s">
        <v>324</v>
      </c>
      <c r="B8424" s="5" t="s">
        <v>50</v>
      </c>
      <c r="C8424" s="5" t="s">
        <v>3641</v>
      </c>
      <c r="D8424" s="6" t="str">
        <f t="shared" si="1"/>
        <v>person3423@demo.invalid</v>
      </c>
      <c r="E8424" s="6" t="str">
        <f t="shared" si="2"/>
        <v>BASIC_OK</v>
      </c>
      <c r="F8424" s="6" t="str">
        <f>IF(E8424&lt;&gt;"BASIC_OK","REVIEW",IF(RIGHT(D8424,LEN(LOWER(TRIM('Audit summary'!$B$16)))+1)="@"&amp;LOWER(TRIM('Audit summary'!$B$16)),"INTERNAL","EXTERNAL"))</f>
        <v>INTERNAL</v>
      </c>
      <c r="G8424" s="6">
        <f t="shared" si="3"/>
        <v>0</v>
      </c>
      <c r="H8424" s="6">
        <f t="shared" si="4"/>
        <v>1</v>
      </c>
      <c r="I8424" s="6" t="str">
        <f>IF(OR(A8424="",COUNTIF('Message audit'!$A$2:$A$201,A8424)=0,AND(B8424&lt;&gt;"To",B8424&lt;&gt;"CC",B8424&lt;&gt;"BCC"),E8424&lt;&gt;"BASIC_OK"),"REVIEW","OK")</f>
        <v>OK</v>
      </c>
    </row>
    <row r="8425">
      <c r="A8425" s="5" t="s">
        <v>324</v>
      </c>
      <c r="B8425" s="5" t="s">
        <v>65</v>
      </c>
      <c r="C8425" s="5" t="s">
        <v>3642</v>
      </c>
      <c r="D8425" s="6" t="str">
        <f t="shared" si="1"/>
        <v>person3424@demo.invalid</v>
      </c>
      <c r="E8425" s="6" t="str">
        <f t="shared" si="2"/>
        <v>BASIC_OK</v>
      </c>
      <c r="F8425" s="6" t="str">
        <f>IF(E8425&lt;&gt;"BASIC_OK","REVIEW",IF(RIGHT(D8425,LEN(LOWER(TRIM('Audit summary'!$B$16)))+1)="@"&amp;LOWER(TRIM('Audit summary'!$B$16)),"INTERNAL","EXTERNAL"))</f>
        <v>INTERNAL</v>
      </c>
      <c r="G8425" s="6">
        <f t="shared" si="3"/>
        <v>0</v>
      </c>
      <c r="H8425" s="6">
        <f t="shared" si="4"/>
        <v>1</v>
      </c>
      <c r="I8425" s="6" t="str">
        <f>IF(OR(A8425="",COUNTIF('Message audit'!$A$2:$A$201,A8425)=0,AND(B8425&lt;&gt;"To",B8425&lt;&gt;"CC",B8425&lt;&gt;"BCC"),E8425&lt;&gt;"BASIC_OK"),"REVIEW","OK")</f>
        <v>OK</v>
      </c>
    </row>
    <row r="8426">
      <c r="A8426" s="5" t="s">
        <v>324</v>
      </c>
      <c r="B8426" s="5" t="s">
        <v>21</v>
      </c>
      <c r="C8426" s="5" t="s">
        <v>3643</v>
      </c>
      <c r="D8426" s="6" t="str">
        <f t="shared" si="1"/>
        <v>person3425@example.org</v>
      </c>
      <c r="E8426" s="6" t="str">
        <f t="shared" si="2"/>
        <v>BASIC_OK</v>
      </c>
      <c r="F8426" s="6" t="str">
        <f>IF(E8426&lt;&gt;"BASIC_OK","REVIEW",IF(RIGHT(D8426,LEN(LOWER(TRIM('Audit summary'!$B$16)))+1)="@"&amp;LOWER(TRIM('Audit summary'!$B$16)),"INTERNAL","EXTERNAL"))</f>
        <v>EXTERNAL</v>
      </c>
      <c r="G8426" s="6">
        <f t="shared" si="3"/>
        <v>0</v>
      </c>
      <c r="H8426" s="6">
        <f t="shared" si="4"/>
        <v>1</v>
      </c>
      <c r="I8426" s="6" t="str">
        <f>IF(OR(A8426="",COUNTIF('Message audit'!$A$2:$A$201,A8426)=0,AND(B8426&lt;&gt;"To",B8426&lt;&gt;"CC",B8426&lt;&gt;"BCC"),E8426&lt;&gt;"BASIC_OK"),"REVIEW","OK")</f>
        <v>OK</v>
      </c>
    </row>
    <row r="8427">
      <c r="A8427" s="5" t="s">
        <v>324</v>
      </c>
      <c r="B8427" s="5" t="s">
        <v>50</v>
      </c>
      <c r="C8427" s="5" t="s">
        <v>3644</v>
      </c>
      <c r="D8427" s="6" t="str">
        <f t="shared" si="1"/>
        <v>person3426@demo.invalid</v>
      </c>
      <c r="E8427" s="6" t="str">
        <f t="shared" si="2"/>
        <v>BASIC_OK</v>
      </c>
      <c r="F8427" s="6" t="str">
        <f>IF(E8427&lt;&gt;"BASIC_OK","REVIEW",IF(RIGHT(D8427,LEN(LOWER(TRIM('Audit summary'!$B$16)))+1)="@"&amp;LOWER(TRIM('Audit summary'!$B$16)),"INTERNAL","EXTERNAL"))</f>
        <v>INTERNAL</v>
      </c>
      <c r="G8427" s="6">
        <f t="shared" si="3"/>
        <v>0</v>
      </c>
      <c r="H8427" s="6">
        <f t="shared" si="4"/>
        <v>1</v>
      </c>
      <c r="I8427" s="6" t="str">
        <f>IF(OR(A8427="",COUNTIF('Message audit'!$A$2:$A$201,A8427)=0,AND(B8427&lt;&gt;"To",B8427&lt;&gt;"CC",B8427&lt;&gt;"BCC"),E8427&lt;&gt;"BASIC_OK"),"REVIEW","OK")</f>
        <v>OK</v>
      </c>
    </row>
    <row r="8428">
      <c r="A8428" s="5" t="s">
        <v>324</v>
      </c>
      <c r="B8428" s="5" t="s">
        <v>65</v>
      </c>
      <c r="C8428" s="5" t="s">
        <v>3645</v>
      </c>
      <c r="D8428" s="6" t="str">
        <f t="shared" si="1"/>
        <v>person3427@demo.invalid</v>
      </c>
      <c r="E8428" s="6" t="str">
        <f t="shared" si="2"/>
        <v>BASIC_OK</v>
      </c>
      <c r="F8428" s="6" t="str">
        <f>IF(E8428&lt;&gt;"BASIC_OK","REVIEW",IF(RIGHT(D8428,LEN(LOWER(TRIM('Audit summary'!$B$16)))+1)="@"&amp;LOWER(TRIM('Audit summary'!$B$16)),"INTERNAL","EXTERNAL"))</f>
        <v>INTERNAL</v>
      </c>
      <c r="G8428" s="6">
        <f t="shared" si="3"/>
        <v>0</v>
      </c>
      <c r="H8428" s="6">
        <f t="shared" si="4"/>
        <v>1</v>
      </c>
      <c r="I8428" s="6" t="str">
        <f>IF(OR(A8428="",COUNTIF('Message audit'!$A$2:$A$201,A8428)=0,AND(B8428&lt;&gt;"To",B8428&lt;&gt;"CC",B8428&lt;&gt;"BCC"),E8428&lt;&gt;"BASIC_OK"),"REVIEW","OK")</f>
        <v>OK</v>
      </c>
    </row>
    <row r="8429">
      <c r="A8429" s="5" t="s">
        <v>324</v>
      </c>
      <c r="B8429" s="5" t="s">
        <v>21</v>
      </c>
      <c r="C8429" s="5" t="s">
        <v>3646</v>
      </c>
      <c r="D8429" s="6" t="str">
        <f t="shared" si="1"/>
        <v>person3428@demo.invalid</v>
      </c>
      <c r="E8429" s="6" t="str">
        <f t="shared" si="2"/>
        <v>BASIC_OK</v>
      </c>
      <c r="F8429" s="6" t="str">
        <f>IF(E8429&lt;&gt;"BASIC_OK","REVIEW",IF(RIGHT(D8429,LEN(LOWER(TRIM('Audit summary'!$B$16)))+1)="@"&amp;LOWER(TRIM('Audit summary'!$B$16)),"INTERNAL","EXTERNAL"))</f>
        <v>INTERNAL</v>
      </c>
      <c r="G8429" s="6">
        <f t="shared" si="3"/>
        <v>0</v>
      </c>
      <c r="H8429" s="6">
        <f t="shared" si="4"/>
        <v>1</v>
      </c>
      <c r="I8429" s="6" t="str">
        <f>IF(OR(A8429="",COUNTIF('Message audit'!$A$2:$A$201,A8429)=0,AND(B8429&lt;&gt;"To",B8429&lt;&gt;"CC",B8429&lt;&gt;"BCC"),E8429&lt;&gt;"BASIC_OK"),"REVIEW","OK")</f>
        <v>OK</v>
      </c>
    </row>
    <row r="8430">
      <c r="A8430" s="5" t="s">
        <v>324</v>
      </c>
      <c r="B8430" s="5" t="s">
        <v>50</v>
      </c>
      <c r="C8430" s="5" t="s">
        <v>3647</v>
      </c>
      <c r="D8430" s="6" t="str">
        <f t="shared" si="1"/>
        <v>person3429@demo.invalid</v>
      </c>
      <c r="E8430" s="6" t="str">
        <f t="shared" si="2"/>
        <v>BASIC_OK</v>
      </c>
      <c r="F8430" s="6" t="str">
        <f>IF(E8430&lt;&gt;"BASIC_OK","REVIEW",IF(RIGHT(D8430,LEN(LOWER(TRIM('Audit summary'!$B$16)))+1)="@"&amp;LOWER(TRIM('Audit summary'!$B$16)),"INTERNAL","EXTERNAL"))</f>
        <v>INTERNAL</v>
      </c>
      <c r="G8430" s="6">
        <f t="shared" si="3"/>
        <v>0</v>
      </c>
      <c r="H8430" s="6">
        <f t="shared" si="4"/>
        <v>1</v>
      </c>
      <c r="I8430" s="6" t="str">
        <f>IF(OR(A8430="",COUNTIF('Message audit'!$A$2:$A$201,A8430)=0,AND(B8430&lt;&gt;"To",B8430&lt;&gt;"CC",B8430&lt;&gt;"BCC"),E8430&lt;&gt;"BASIC_OK"),"REVIEW","OK")</f>
        <v>OK</v>
      </c>
    </row>
    <row r="8431">
      <c r="A8431" s="5" t="s">
        <v>324</v>
      </c>
      <c r="B8431" s="5" t="s">
        <v>65</v>
      </c>
      <c r="C8431" s="5" t="s">
        <v>3648</v>
      </c>
      <c r="D8431" s="6" t="str">
        <f t="shared" si="1"/>
        <v>person3430@example.org</v>
      </c>
      <c r="E8431" s="6" t="str">
        <f t="shared" si="2"/>
        <v>BASIC_OK</v>
      </c>
      <c r="F8431" s="6" t="str">
        <f>IF(E8431&lt;&gt;"BASIC_OK","REVIEW",IF(RIGHT(D8431,LEN(LOWER(TRIM('Audit summary'!$B$16)))+1)="@"&amp;LOWER(TRIM('Audit summary'!$B$16)),"INTERNAL","EXTERNAL"))</f>
        <v>EXTERNAL</v>
      </c>
      <c r="G8431" s="6">
        <f t="shared" si="3"/>
        <v>0</v>
      </c>
      <c r="H8431" s="6">
        <f t="shared" si="4"/>
        <v>1</v>
      </c>
      <c r="I8431" s="6" t="str">
        <f>IF(OR(A8431="",COUNTIF('Message audit'!$A$2:$A$201,A8431)=0,AND(B8431&lt;&gt;"To",B8431&lt;&gt;"CC",B8431&lt;&gt;"BCC"),E8431&lt;&gt;"BASIC_OK"),"REVIEW","OK")</f>
        <v>OK</v>
      </c>
    </row>
    <row r="8432">
      <c r="A8432" s="5" t="s">
        <v>324</v>
      </c>
      <c r="B8432" s="5" t="s">
        <v>21</v>
      </c>
      <c r="C8432" s="5" t="s">
        <v>3649</v>
      </c>
      <c r="D8432" s="6" t="str">
        <f t="shared" si="1"/>
        <v>person3431@demo.invalid</v>
      </c>
      <c r="E8432" s="6" t="str">
        <f t="shared" si="2"/>
        <v>BASIC_OK</v>
      </c>
      <c r="F8432" s="6" t="str">
        <f>IF(E8432&lt;&gt;"BASIC_OK","REVIEW",IF(RIGHT(D8432,LEN(LOWER(TRIM('Audit summary'!$B$16)))+1)="@"&amp;LOWER(TRIM('Audit summary'!$B$16)),"INTERNAL","EXTERNAL"))</f>
        <v>INTERNAL</v>
      </c>
      <c r="G8432" s="6">
        <f t="shared" si="3"/>
        <v>0</v>
      </c>
      <c r="H8432" s="6">
        <f t="shared" si="4"/>
        <v>1</v>
      </c>
      <c r="I8432" s="6" t="str">
        <f>IF(OR(A8432="",COUNTIF('Message audit'!$A$2:$A$201,A8432)=0,AND(B8432&lt;&gt;"To",B8432&lt;&gt;"CC",B8432&lt;&gt;"BCC"),E8432&lt;&gt;"BASIC_OK"),"REVIEW","OK")</f>
        <v>OK</v>
      </c>
    </row>
    <row r="8433">
      <c r="A8433" s="5" t="s">
        <v>324</v>
      </c>
      <c r="B8433" s="5" t="s">
        <v>50</v>
      </c>
      <c r="C8433" s="5" t="s">
        <v>3650</v>
      </c>
      <c r="D8433" s="6" t="str">
        <f t="shared" si="1"/>
        <v>person3432@demo.invalid</v>
      </c>
      <c r="E8433" s="6" t="str">
        <f t="shared" si="2"/>
        <v>BASIC_OK</v>
      </c>
      <c r="F8433" s="6" t="str">
        <f>IF(E8433&lt;&gt;"BASIC_OK","REVIEW",IF(RIGHT(D8433,LEN(LOWER(TRIM('Audit summary'!$B$16)))+1)="@"&amp;LOWER(TRIM('Audit summary'!$B$16)),"INTERNAL","EXTERNAL"))</f>
        <v>INTERNAL</v>
      </c>
      <c r="G8433" s="6">
        <f t="shared" si="3"/>
        <v>0</v>
      </c>
      <c r="H8433" s="6">
        <f t="shared" si="4"/>
        <v>1</v>
      </c>
      <c r="I8433" s="6" t="str">
        <f>IF(OR(A8433="",COUNTIF('Message audit'!$A$2:$A$201,A8433)=0,AND(B8433&lt;&gt;"To",B8433&lt;&gt;"CC",B8433&lt;&gt;"BCC"),E8433&lt;&gt;"BASIC_OK"),"REVIEW","OK")</f>
        <v>OK</v>
      </c>
    </row>
    <row r="8434">
      <c r="A8434" s="5" t="s">
        <v>324</v>
      </c>
      <c r="B8434" s="5" t="s">
        <v>65</v>
      </c>
      <c r="C8434" s="5" t="s">
        <v>3651</v>
      </c>
      <c r="D8434" s="6" t="str">
        <f t="shared" si="1"/>
        <v>person3433@demo.invalid</v>
      </c>
      <c r="E8434" s="6" t="str">
        <f t="shared" si="2"/>
        <v>BASIC_OK</v>
      </c>
      <c r="F8434" s="6" t="str">
        <f>IF(E8434&lt;&gt;"BASIC_OK","REVIEW",IF(RIGHT(D8434,LEN(LOWER(TRIM('Audit summary'!$B$16)))+1)="@"&amp;LOWER(TRIM('Audit summary'!$B$16)),"INTERNAL","EXTERNAL"))</f>
        <v>INTERNAL</v>
      </c>
      <c r="G8434" s="6">
        <f t="shared" si="3"/>
        <v>0</v>
      </c>
      <c r="H8434" s="6">
        <f t="shared" si="4"/>
        <v>1</v>
      </c>
      <c r="I8434" s="6" t="str">
        <f>IF(OR(A8434="",COUNTIF('Message audit'!$A$2:$A$201,A8434)=0,AND(B8434&lt;&gt;"To",B8434&lt;&gt;"CC",B8434&lt;&gt;"BCC"),E8434&lt;&gt;"BASIC_OK"),"REVIEW","OK")</f>
        <v>OK</v>
      </c>
    </row>
    <row r="8435">
      <c r="A8435" s="5" t="s">
        <v>324</v>
      </c>
      <c r="B8435" s="5" t="s">
        <v>21</v>
      </c>
      <c r="C8435" s="5" t="s">
        <v>3652</v>
      </c>
      <c r="D8435" s="6" t="str">
        <f t="shared" si="1"/>
        <v>person3434@demo.invalid</v>
      </c>
      <c r="E8435" s="6" t="str">
        <f t="shared" si="2"/>
        <v>BASIC_OK</v>
      </c>
      <c r="F8435" s="6" t="str">
        <f>IF(E8435&lt;&gt;"BASIC_OK","REVIEW",IF(RIGHT(D8435,LEN(LOWER(TRIM('Audit summary'!$B$16)))+1)="@"&amp;LOWER(TRIM('Audit summary'!$B$16)),"INTERNAL","EXTERNAL"))</f>
        <v>INTERNAL</v>
      </c>
      <c r="G8435" s="6">
        <f t="shared" si="3"/>
        <v>0</v>
      </c>
      <c r="H8435" s="6">
        <f t="shared" si="4"/>
        <v>1</v>
      </c>
      <c r="I8435" s="6" t="str">
        <f>IF(OR(A8435="",COUNTIF('Message audit'!$A$2:$A$201,A8435)=0,AND(B8435&lt;&gt;"To",B8435&lt;&gt;"CC",B8435&lt;&gt;"BCC"),E8435&lt;&gt;"BASIC_OK"),"REVIEW","OK")</f>
        <v>OK</v>
      </c>
    </row>
    <row r="8436">
      <c r="A8436" s="5" t="s">
        <v>324</v>
      </c>
      <c r="B8436" s="5" t="s">
        <v>50</v>
      </c>
      <c r="C8436" s="5" t="s">
        <v>3653</v>
      </c>
      <c r="D8436" s="6" t="str">
        <f t="shared" si="1"/>
        <v>person3435@example.org</v>
      </c>
      <c r="E8436" s="6" t="str">
        <f t="shared" si="2"/>
        <v>BASIC_OK</v>
      </c>
      <c r="F8436" s="6" t="str">
        <f>IF(E8436&lt;&gt;"BASIC_OK","REVIEW",IF(RIGHT(D8436,LEN(LOWER(TRIM('Audit summary'!$B$16)))+1)="@"&amp;LOWER(TRIM('Audit summary'!$B$16)),"INTERNAL","EXTERNAL"))</f>
        <v>EXTERNAL</v>
      </c>
      <c r="G8436" s="6">
        <f t="shared" si="3"/>
        <v>0</v>
      </c>
      <c r="H8436" s="6">
        <f t="shared" si="4"/>
        <v>1</v>
      </c>
      <c r="I8436" s="6" t="str">
        <f>IF(OR(A8436="",COUNTIF('Message audit'!$A$2:$A$201,A8436)=0,AND(B8436&lt;&gt;"To",B8436&lt;&gt;"CC",B8436&lt;&gt;"BCC"),E8436&lt;&gt;"BASIC_OK"),"REVIEW","OK")</f>
        <v>OK</v>
      </c>
    </row>
    <row r="8437">
      <c r="A8437" s="5" t="s">
        <v>324</v>
      </c>
      <c r="B8437" s="5" t="s">
        <v>65</v>
      </c>
      <c r="C8437" s="5" t="s">
        <v>3654</v>
      </c>
      <c r="D8437" s="6" t="str">
        <f t="shared" si="1"/>
        <v>person3436@demo.invalid</v>
      </c>
      <c r="E8437" s="6" t="str">
        <f t="shared" si="2"/>
        <v>BASIC_OK</v>
      </c>
      <c r="F8437" s="6" t="str">
        <f>IF(E8437&lt;&gt;"BASIC_OK","REVIEW",IF(RIGHT(D8437,LEN(LOWER(TRIM('Audit summary'!$B$16)))+1)="@"&amp;LOWER(TRIM('Audit summary'!$B$16)),"INTERNAL","EXTERNAL"))</f>
        <v>INTERNAL</v>
      </c>
      <c r="G8437" s="6">
        <f t="shared" si="3"/>
        <v>0</v>
      </c>
      <c r="H8437" s="6">
        <f t="shared" si="4"/>
        <v>1</v>
      </c>
      <c r="I8437" s="6" t="str">
        <f>IF(OR(A8437="",COUNTIF('Message audit'!$A$2:$A$201,A8437)=0,AND(B8437&lt;&gt;"To",B8437&lt;&gt;"CC",B8437&lt;&gt;"BCC"),E8437&lt;&gt;"BASIC_OK"),"REVIEW","OK")</f>
        <v>OK</v>
      </c>
    </row>
    <row r="8438">
      <c r="A8438" s="5" t="s">
        <v>324</v>
      </c>
      <c r="B8438" s="5" t="s">
        <v>21</v>
      </c>
      <c r="C8438" s="5" t="s">
        <v>3655</v>
      </c>
      <c r="D8438" s="6" t="str">
        <f t="shared" si="1"/>
        <v>person3437@demo.invalid</v>
      </c>
      <c r="E8438" s="6" t="str">
        <f t="shared" si="2"/>
        <v>BASIC_OK</v>
      </c>
      <c r="F8438" s="6" t="str">
        <f>IF(E8438&lt;&gt;"BASIC_OK","REVIEW",IF(RIGHT(D8438,LEN(LOWER(TRIM('Audit summary'!$B$16)))+1)="@"&amp;LOWER(TRIM('Audit summary'!$B$16)),"INTERNAL","EXTERNAL"))</f>
        <v>INTERNAL</v>
      </c>
      <c r="G8438" s="6">
        <f t="shared" si="3"/>
        <v>0</v>
      </c>
      <c r="H8438" s="6">
        <f t="shared" si="4"/>
        <v>1</v>
      </c>
      <c r="I8438" s="6" t="str">
        <f>IF(OR(A8438="",COUNTIF('Message audit'!$A$2:$A$201,A8438)=0,AND(B8438&lt;&gt;"To",B8438&lt;&gt;"CC",B8438&lt;&gt;"BCC"),E8438&lt;&gt;"BASIC_OK"),"REVIEW","OK")</f>
        <v>OK</v>
      </c>
    </row>
    <row r="8439">
      <c r="A8439" s="5" t="s">
        <v>324</v>
      </c>
      <c r="B8439" s="5" t="s">
        <v>50</v>
      </c>
      <c r="C8439" s="5" t="s">
        <v>3656</v>
      </c>
      <c r="D8439" s="6" t="str">
        <f t="shared" si="1"/>
        <v>person3438@demo.invalid</v>
      </c>
      <c r="E8439" s="6" t="str">
        <f t="shared" si="2"/>
        <v>BASIC_OK</v>
      </c>
      <c r="F8439" s="6" t="str">
        <f>IF(E8439&lt;&gt;"BASIC_OK","REVIEW",IF(RIGHT(D8439,LEN(LOWER(TRIM('Audit summary'!$B$16)))+1)="@"&amp;LOWER(TRIM('Audit summary'!$B$16)),"INTERNAL","EXTERNAL"))</f>
        <v>INTERNAL</v>
      </c>
      <c r="G8439" s="6">
        <f t="shared" si="3"/>
        <v>0</v>
      </c>
      <c r="H8439" s="6">
        <f t="shared" si="4"/>
        <v>1</v>
      </c>
      <c r="I8439" s="6" t="str">
        <f>IF(OR(A8439="",COUNTIF('Message audit'!$A$2:$A$201,A8439)=0,AND(B8439&lt;&gt;"To",B8439&lt;&gt;"CC",B8439&lt;&gt;"BCC"),E8439&lt;&gt;"BASIC_OK"),"REVIEW","OK")</f>
        <v>OK</v>
      </c>
    </row>
    <row r="8440">
      <c r="A8440" s="5" t="s">
        <v>324</v>
      </c>
      <c r="B8440" s="5" t="s">
        <v>65</v>
      </c>
      <c r="C8440" s="5" t="s">
        <v>3657</v>
      </c>
      <c r="D8440" s="6" t="str">
        <f t="shared" si="1"/>
        <v>person3439@demo.invalid</v>
      </c>
      <c r="E8440" s="6" t="str">
        <f t="shared" si="2"/>
        <v>BASIC_OK</v>
      </c>
      <c r="F8440" s="6" t="str">
        <f>IF(E8440&lt;&gt;"BASIC_OK","REVIEW",IF(RIGHT(D8440,LEN(LOWER(TRIM('Audit summary'!$B$16)))+1)="@"&amp;LOWER(TRIM('Audit summary'!$B$16)),"INTERNAL","EXTERNAL"))</f>
        <v>INTERNAL</v>
      </c>
      <c r="G8440" s="6">
        <f t="shared" si="3"/>
        <v>0</v>
      </c>
      <c r="H8440" s="6">
        <f t="shared" si="4"/>
        <v>1</v>
      </c>
      <c r="I8440" s="6" t="str">
        <f>IF(OR(A8440="",COUNTIF('Message audit'!$A$2:$A$201,A8440)=0,AND(B8440&lt;&gt;"To",B8440&lt;&gt;"CC",B8440&lt;&gt;"BCC"),E8440&lt;&gt;"BASIC_OK"),"REVIEW","OK")</f>
        <v>OK</v>
      </c>
    </row>
    <row r="8441">
      <c r="A8441" s="5" t="s">
        <v>324</v>
      </c>
      <c r="B8441" s="5" t="s">
        <v>21</v>
      </c>
      <c r="C8441" s="5" t="s">
        <v>3658</v>
      </c>
      <c r="D8441" s="6" t="str">
        <f t="shared" si="1"/>
        <v>person3440@example.org</v>
      </c>
      <c r="E8441" s="6" t="str">
        <f t="shared" si="2"/>
        <v>BASIC_OK</v>
      </c>
      <c r="F8441" s="6" t="str">
        <f>IF(E8441&lt;&gt;"BASIC_OK","REVIEW",IF(RIGHT(D8441,LEN(LOWER(TRIM('Audit summary'!$B$16)))+1)="@"&amp;LOWER(TRIM('Audit summary'!$B$16)),"INTERNAL","EXTERNAL"))</f>
        <v>EXTERNAL</v>
      </c>
      <c r="G8441" s="6">
        <f t="shared" si="3"/>
        <v>0</v>
      </c>
      <c r="H8441" s="6">
        <f t="shared" si="4"/>
        <v>1</v>
      </c>
      <c r="I8441" s="6" t="str">
        <f>IF(OR(A8441="",COUNTIF('Message audit'!$A$2:$A$201,A8441)=0,AND(B8441&lt;&gt;"To",B8441&lt;&gt;"CC",B8441&lt;&gt;"BCC"),E8441&lt;&gt;"BASIC_OK"),"REVIEW","OK")</f>
        <v>OK</v>
      </c>
    </row>
    <row r="8442">
      <c r="A8442" s="5" t="s">
        <v>324</v>
      </c>
      <c r="B8442" s="5" t="s">
        <v>50</v>
      </c>
      <c r="C8442" s="5" t="s">
        <v>3659</v>
      </c>
      <c r="D8442" s="6" t="str">
        <f t="shared" si="1"/>
        <v>person3441@demo.invalid</v>
      </c>
      <c r="E8442" s="6" t="str">
        <f t="shared" si="2"/>
        <v>BASIC_OK</v>
      </c>
      <c r="F8442" s="6" t="str">
        <f>IF(E8442&lt;&gt;"BASIC_OK","REVIEW",IF(RIGHT(D8442,LEN(LOWER(TRIM('Audit summary'!$B$16)))+1)="@"&amp;LOWER(TRIM('Audit summary'!$B$16)),"INTERNAL","EXTERNAL"))</f>
        <v>INTERNAL</v>
      </c>
      <c r="G8442" s="6">
        <f t="shared" si="3"/>
        <v>0</v>
      </c>
      <c r="H8442" s="6">
        <f t="shared" si="4"/>
        <v>1</v>
      </c>
      <c r="I8442" s="6" t="str">
        <f>IF(OR(A8442="",COUNTIF('Message audit'!$A$2:$A$201,A8442)=0,AND(B8442&lt;&gt;"To",B8442&lt;&gt;"CC",B8442&lt;&gt;"BCC"),E8442&lt;&gt;"BASIC_OK"),"REVIEW","OK")</f>
        <v>OK</v>
      </c>
    </row>
    <row r="8443">
      <c r="A8443" s="5" t="s">
        <v>324</v>
      </c>
      <c r="B8443" s="5" t="s">
        <v>65</v>
      </c>
      <c r="C8443" s="5" t="s">
        <v>3660</v>
      </c>
      <c r="D8443" s="6" t="str">
        <f t="shared" si="1"/>
        <v>person3442@demo.invalid</v>
      </c>
      <c r="E8443" s="6" t="str">
        <f t="shared" si="2"/>
        <v>BASIC_OK</v>
      </c>
      <c r="F8443" s="6" t="str">
        <f>IF(E8443&lt;&gt;"BASIC_OK","REVIEW",IF(RIGHT(D8443,LEN(LOWER(TRIM('Audit summary'!$B$16)))+1)="@"&amp;LOWER(TRIM('Audit summary'!$B$16)),"INTERNAL","EXTERNAL"))</f>
        <v>INTERNAL</v>
      </c>
      <c r="G8443" s="6">
        <f t="shared" si="3"/>
        <v>0</v>
      </c>
      <c r="H8443" s="6">
        <f t="shared" si="4"/>
        <v>1</v>
      </c>
      <c r="I8443" s="6" t="str">
        <f>IF(OR(A8443="",COUNTIF('Message audit'!$A$2:$A$201,A8443)=0,AND(B8443&lt;&gt;"To",B8443&lt;&gt;"CC",B8443&lt;&gt;"BCC"),E8443&lt;&gt;"BASIC_OK"),"REVIEW","OK")</f>
        <v>OK</v>
      </c>
    </row>
    <row r="8444">
      <c r="A8444" s="5" t="s">
        <v>324</v>
      </c>
      <c r="B8444" s="5" t="s">
        <v>21</v>
      </c>
      <c r="C8444" s="5" t="s">
        <v>3661</v>
      </c>
      <c r="D8444" s="6" t="str">
        <f t="shared" si="1"/>
        <v>person3443@demo.invalid</v>
      </c>
      <c r="E8444" s="6" t="str">
        <f t="shared" si="2"/>
        <v>BASIC_OK</v>
      </c>
      <c r="F8444" s="6" t="str">
        <f>IF(E8444&lt;&gt;"BASIC_OK","REVIEW",IF(RIGHT(D8444,LEN(LOWER(TRIM('Audit summary'!$B$16)))+1)="@"&amp;LOWER(TRIM('Audit summary'!$B$16)),"INTERNAL","EXTERNAL"))</f>
        <v>INTERNAL</v>
      </c>
      <c r="G8444" s="6">
        <f t="shared" si="3"/>
        <v>0</v>
      </c>
      <c r="H8444" s="6">
        <f t="shared" si="4"/>
        <v>1</v>
      </c>
      <c r="I8444" s="6" t="str">
        <f>IF(OR(A8444="",COUNTIF('Message audit'!$A$2:$A$201,A8444)=0,AND(B8444&lt;&gt;"To",B8444&lt;&gt;"CC",B8444&lt;&gt;"BCC"),E8444&lt;&gt;"BASIC_OK"),"REVIEW","OK")</f>
        <v>OK</v>
      </c>
    </row>
    <row r="8445">
      <c r="A8445" s="5" t="s">
        <v>324</v>
      </c>
      <c r="B8445" s="5" t="s">
        <v>50</v>
      </c>
      <c r="C8445" s="5" t="s">
        <v>3662</v>
      </c>
      <c r="D8445" s="6" t="str">
        <f t="shared" si="1"/>
        <v>person3444@demo.invalid</v>
      </c>
      <c r="E8445" s="6" t="str">
        <f t="shared" si="2"/>
        <v>BASIC_OK</v>
      </c>
      <c r="F8445" s="6" t="str">
        <f>IF(E8445&lt;&gt;"BASIC_OK","REVIEW",IF(RIGHT(D8445,LEN(LOWER(TRIM('Audit summary'!$B$16)))+1)="@"&amp;LOWER(TRIM('Audit summary'!$B$16)),"INTERNAL","EXTERNAL"))</f>
        <v>INTERNAL</v>
      </c>
      <c r="G8445" s="6">
        <f t="shared" si="3"/>
        <v>0</v>
      </c>
      <c r="H8445" s="6">
        <f t="shared" si="4"/>
        <v>1</v>
      </c>
      <c r="I8445" s="6" t="str">
        <f>IF(OR(A8445="",COUNTIF('Message audit'!$A$2:$A$201,A8445)=0,AND(B8445&lt;&gt;"To",B8445&lt;&gt;"CC",B8445&lt;&gt;"BCC"),E8445&lt;&gt;"BASIC_OK"),"REVIEW","OK")</f>
        <v>OK</v>
      </c>
    </row>
    <row r="8446">
      <c r="A8446" s="5" t="s">
        <v>324</v>
      </c>
      <c r="B8446" s="5" t="s">
        <v>65</v>
      </c>
      <c r="C8446" s="5" t="s">
        <v>3663</v>
      </c>
      <c r="D8446" s="6" t="str">
        <f t="shared" si="1"/>
        <v>person3445@example.org</v>
      </c>
      <c r="E8446" s="6" t="str">
        <f t="shared" si="2"/>
        <v>BASIC_OK</v>
      </c>
      <c r="F8446" s="6" t="str">
        <f>IF(E8446&lt;&gt;"BASIC_OK","REVIEW",IF(RIGHT(D8446,LEN(LOWER(TRIM('Audit summary'!$B$16)))+1)="@"&amp;LOWER(TRIM('Audit summary'!$B$16)),"INTERNAL","EXTERNAL"))</f>
        <v>EXTERNAL</v>
      </c>
      <c r="G8446" s="6">
        <f t="shared" si="3"/>
        <v>0</v>
      </c>
      <c r="H8446" s="6">
        <f t="shared" si="4"/>
        <v>1</v>
      </c>
      <c r="I8446" s="6" t="str">
        <f>IF(OR(A8446="",COUNTIF('Message audit'!$A$2:$A$201,A8446)=0,AND(B8446&lt;&gt;"To",B8446&lt;&gt;"CC",B8446&lt;&gt;"BCC"),E8446&lt;&gt;"BASIC_OK"),"REVIEW","OK")</f>
        <v>OK</v>
      </c>
    </row>
    <row r="8447">
      <c r="A8447" s="5" t="s">
        <v>324</v>
      </c>
      <c r="B8447" s="5" t="s">
        <v>21</v>
      </c>
      <c r="C8447" s="5" t="s">
        <v>3664</v>
      </c>
      <c r="D8447" s="6" t="str">
        <f t="shared" si="1"/>
        <v>person3446@demo.invalid</v>
      </c>
      <c r="E8447" s="6" t="str">
        <f t="shared" si="2"/>
        <v>BASIC_OK</v>
      </c>
      <c r="F8447" s="6" t="str">
        <f>IF(E8447&lt;&gt;"BASIC_OK","REVIEW",IF(RIGHT(D8447,LEN(LOWER(TRIM('Audit summary'!$B$16)))+1)="@"&amp;LOWER(TRIM('Audit summary'!$B$16)),"INTERNAL","EXTERNAL"))</f>
        <v>INTERNAL</v>
      </c>
      <c r="G8447" s="6">
        <f t="shared" si="3"/>
        <v>0</v>
      </c>
      <c r="H8447" s="6">
        <f t="shared" si="4"/>
        <v>1</v>
      </c>
      <c r="I8447" s="6" t="str">
        <f>IF(OR(A8447="",COUNTIF('Message audit'!$A$2:$A$201,A8447)=0,AND(B8447&lt;&gt;"To",B8447&lt;&gt;"CC",B8447&lt;&gt;"BCC"),E8447&lt;&gt;"BASIC_OK"),"REVIEW","OK")</f>
        <v>OK</v>
      </c>
    </row>
    <row r="8448">
      <c r="A8448" s="5" t="s">
        <v>324</v>
      </c>
      <c r="B8448" s="5" t="s">
        <v>50</v>
      </c>
      <c r="C8448" s="5" t="s">
        <v>3665</v>
      </c>
      <c r="D8448" s="6" t="str">
        <f t="shared" si="1"/>
        <v>person3447@demo.invalid</v>
      </c>
      <c r="E8448" s="6" t="str">
        <f t="shared" si="2"/>
        <v>BASIC_OK</v>
      </c>
      <c r="F8448" s="6" t="str">
        <f>IF(E8448&lt;&gt;"BASIC_OK","REVIEW",IF(RIGHT(D8448,LEN(LOWER(TRIM('Audit summary'!$B$16)))+1)="@"&amp;LOWER(TRIM('Audit summary'!$B$16)),"INTERNAL","EXTERNAL"))</f>
        <v>INTERNAL</v>
      </c>
      <c r="G8448" s="6">
        <f t="shared" si="3"/>
        <v>0</v>
      </c>
      <c r="H8448" s="6">
        <f t="shared" si="4"/>
        <v>1</v>
      </c>
      <c r="I8448" s="6" t="str">
        <f>IF(OR(A8448="",COUNTIF('Message audit'!$A$2:$A$201,A8448)=0,AND(B8448&lt;&gt;"To",B8448&lt;&gt;"CC",B8448&lt;&gt;"BCC"),E8448&lt;&gt;"BASIC_OK"),"REVIEW","OK")</f>
        <v>OK</v>
      </c>
    </row>
    <row r="8449">
      <c r="A8449" s="5" t="s">
        <v>324</v>
      </c>
      <c r="B8449" s="5" t="s">
        <v>65</v>
      </c>
      <c r="C8449" s="5" t="s">
        <v>3666</v>
      </c>
      <c r="D8449" s="6" t="str">
        <f t="shared" si="1"/>
        <v>person3448@demo.invalid</v>
      </c>
      <c r="E8449" s="6" t="str">
        <f t="shared" si="2"/>
        <v>BASIC_OK</v>
      </c>
      <c r="F8449" s="6" t="str">
        <f>IF(E8449&lt;&gt;"BASIC_OK","REVIEW",IF(RIGHT(D8449,LEN(LOWER(TRIM('Audit summary'!$B$16)))+1)="@"&amp;LOWER(TRIM('Audit summary'!$B$16)),"INTERNAL","EXTERNAL"))</f>
        <v>INTERNAL</v>
      </c>
      <c r="G8449" s="6">
        <f t="shared" si="3"/>
        <v>0</v>
      </c>
      <c r="H8449" s="6">
        <f t="shared" si="4"/>
        <v>1</v>
      </c>
      <c r="I8449" s="6" t="str">
        <f>IF(OR(A8449="",COUNTIF('Message audit'!$A$2:$A$201,A8449)=0,AND(B8449&lt;&gt;"To",B8449&lt;&gt;"CC",B8449&lt;&gt;"BCC"),E8449&lt;&gt;"BASIC_OK"),"REVIEW","OK")</f>
        <v>OK</v>
      </c>
    </row>
    <row r="8450">
      <c r="A8450" s="5" t="s">
        <v>324</v>
      </c>
      <c r="B8450" s="5" t="s">
        <v>21</v>
      </c>
      <c r="C8450" s="5" t="s">
        <v>3667</v>
      </c>
      <c r="D8450" s="6" t="str">
        <f t="shared" si="1"/>
        <v>person3449@demo.invalid</v>
      </c>
      <c r="E8450" s="6" t="str">
        <f t="shared" si="2"/>
        <v>BASIC_OK</v>
      </c>
      <c r="F8450" s="6" t="str">
        <f>IF(E8450&lt;&gt;"BASIC_OK","REVIEW",IF(RIGHT(D8450,LEN(LOWER(TRIM('Audit summary'!$B$16)))+1)="@"&amp;LOWER(TRIM('Audit summary'!$B$16)),"INTERNAL","EXTERNAL"))</f>
        <v>INTERNAL</v>
      </c>
      <c r="G8450" s="6">
        <f t="shared" si="3"/>
        <v>0</v>
      </c>
      <c r="H8450" s="6">
        <f t="shared" si="4"/>
        <v>1</v>
      </c>
      <c r="I8450" s="6" t="str">
        <f>IF(OR(A8450="",COUNTIF('Message audit'!$A$2:$A$201,A8450)=0,AND(B8450&lt;&gt;"To",B8450&lt;&gt;"CC",B8450&lt;&gt;"BCC"),E8450&lt;&gt;"BASIC_OK"),"REVIEW","OK")</f>
        <v>OK</v>
      </c>
    </row>
    <row r="8451">
      <c r="A8451" s="5" t="s">
        <v>324</v>
      </c>
      <c r="B8451" s="5" t="s">
        <v>50</v>
      </c>
      <c r="C8451" s="5" t="s">
        <v>3668</v>
      </c>
      <c r="D8451" s="6" t="str">
        <f t="shared" si="1"/>
        <v>person3450@example.org</v>
      </c>
      <c r="E8451" s="6" t="str">
        <f t="shared" si="2"/>
        <v>BASIC_OK</v>
      </c>
      <c r="F8451" s="6" t="str">
        <f>IF(E8451&lt;&gt;"BASIC_OK","REVIEW",IF(RIGHT(D8451,LEN(LOWER(TRIM('Audit summary'!$B$16)))+1)="@"&amp;LOWER(TRIM('Audit summary'!$B$16)),"INTERNAL","EXTERNAL"))</f>
        <v>EXTERNAL</v>
      </c>
      <c r="G8451" s="6">
        <f t="shared" si="3"/>
        <v>0</v>
      </c>
      <c r="H8451" s="6">
        <f t="shared" si="4"/>
        <v>1</v>
      </c>
      <c r="I8451" s="6" t="str">
        <f>IF(OR(A8451="",COUNTIF('Message audit'!$A$2:$A$201,A8451)=0,AND(B8451&lt;&gt;"To",B8451&lt;&gt;"CC",B8451&lt;&gt;"BCC"),E8451&lt;&gt;"BASIC_OK"),"REVIEW","OK")</f>
        <v>OK</v>
      </c>
    </row>
    <row r="8452">
      <c r="A8452" s="5" t="s">
        <v>324</v>
      </c>
      <c r="B8452" s="5" t="s">
        <v>65</v>
      </c>
      <c r="C8452" s="5" t="s">
        <v>3669</v>
      </c>
      <c r="D8452" s="6" t="str">
        <f t="shared" si="1"/>
        <v>person3451@demo.invalid</v>
      </c>
      <c r="E8452" s="6" t="str">
        <f t="shared" si="2"/>
        <v>BASIC_OK</v>
      </c>
      <c r="F8452" s="6" t="str">
        <f>IF(E8452&lt;&gt;"BASIC_OK","REVIEW",IF(RIGHT(D8452,LEN(LOWER(TRIM('Audit summary'!$B$16)))+1)="@"&amp;LOWER(TRIM('Audit summary'!$B$16)),"INTERNAL","EXTERNAL"))</f>
        <v>INTERNAL</v>
      </c>
      <c r="G8452" s="6">
        <f t="shared" si="3"/>
        <v>0</v>
      </c>
      <c r="H8452" s="6">
        <f t="shared" si="4"/>
        <v>1</v>
      </c>
      <c r="I8452" s="6" t="str">
        <f>IF(OR(A8452="",COUNTIF('Message audit'!$A$2:$A$201,A8452)=0,AND(B8452&lt;&gt;"To",B8452&lt;&gt;"CC",B8452&lt;&gt;"BCC"),E8452&lt;&gt;"BASIC_OK"),"REVIEW","OK")</f>
        <v>OK</v>
      </c>
    </row>
    <row r="8453">
      <c r="A8453" s="5" t="s">
        <v>326</v>
      </c>
      <c r="B8453" s="5" t="s">
        <v>21</v>
      </c>
      <c r="C8453" s="5" t="s">
        <v>3670</v>
      </c>
      <c r="D8453" s="6" t="str">
        <f t="shared" si="1"/>
        <v>person3452@demo.invalid</v>
      </c>
      <c r="E8453" s="6" t="str">
        <f t="shared" si="2"/>
        <v>BASIC_OK</v>
      </c>
      <c r="F8453" s="6" t="str">
        <f>IF(E8453&lt;&gt;"BASIC_OK","REVIEW",IF(RIGHT(D8453,LEN(LOWER(TRIM('Audit summary'!$B$16)))+1)="@"&amp;LOWER(TRIM('Audit summary'!$B$16)),"INTERNAL","EXTERNAL"))</f>
        <v>INTERNAL</v>
      </c>
      <c r="G8453" s="6">
        <f t="shared" si="3"/>
        <v>0</v>
      </c>
      <c r="H8453" s="6">
        <f t="shared" si="4"/>
        <v>1</v>
      </c>
      <c r="I8453" s="6" t="str">
        <f>IF(OR(A8453="",COUNTIF('Message audit'!$A$2:$A$201,A8453)=0,AND(B8453&lt;&gt;"To",B8453&lt;&gt;"CC",B8453&lt;&gt;"BCC"),E8453&lt;&gt;"BASIC_OK"),"REVIEW","OK")</f>
        <v>OK</v>
      </c>
    </row>
    <row r="8454">
      <c r="A8454" s="5" t="s">
        <v>326</v>
      </c>
      <c r="B8454" s="5" t="s">
        <v>50</v>
      </c>
      <c r="C8454" s="5" t="s">
        <v>3671</v>
      </c>
      <c r="D8454" s="6" t="str">
        <f t="shared" si="1"/>
        <v>person3453@demo.invalid</v>
      </c>
      <c r="E8454" s="6" t="str">
        <f t="shared" si="2"/>
        <v>BASIC_OK</v>
      </c>
      <c r="F8454" s="6" t="str">
        <f>IF(E8454&lt;&gt;"BASIC_OK","REVIEW",IF(RIGHT(D8454,LEN(LOWER(TRIM('Audit summary'!$B$16)))+1)="@"&amp;LOWER(TRIM('Audit summary'!$B$16)),"INTERNAL","EXTERNAL"))</f>
        <v>INTERNAL</v>
      </c>
      <c r="G8454" s="6">
        <f t="shared" si="3"/>
        <v>0</v>
      </c>
      <c r="H8454" s="6">
        <f t="shared" si="4"/>
        <v>1</v>
      </c>
      <c r="I8454" s="6" t="str">
        <f>IF(OR(A8454="",COUNTIF('Message audit'!$A$2:$A$201,A8454)=0,AND(B8454&lt;&gt;"To",B8454&lt;&gt;"CC",B8454&lt;&gt;"BCC"),E8454&lt;&gt;"BASIC_OK"),"REVIEW","OK")</f>
        <v>OK</v>
      </c>
    </row>
    <row r="8455">
      <c r="A8455" s="5" t="s">
        <v>326</v>
      </c>
      <c r="B8455" s="5" t="s">
        <v>65</v>
      </c>
      <c r="C8455" s="5" t="s">
        <v>3672</v>
      </c>
      <c r="D8455" s="6" t="str">
        <f t="shared" si="1"/>
        <v>person3454@demo.invalid</v>
      </c>
      <c r="E8455" s="6" t="str">
        <f t="shared" si="2"/>
        <v>BASIC_OK</v>
      </c>
      <c r="F8455" s="6" t="str">
        <f>IF(E8455&lt;&gt;"BASIC_OK","REVIEW",IF(RIGHT(D8455,LEN(LOWER(TRIM('Audit summary'!$B$16)))+1)="@"&amp;LOWER(TRIM('Audit summary'!$B$16)),"INTERNAL","EXTERNAL"))</f>
        <v>INTERNAL</v>
      </c>
      <c r="G8455" s="6">
        <f t="shared" si="3"/>
        <v>0</v>
      </c>
      <c r="H8455" s="6">
        <f t="shared" si="4"/>
        <v>1</v>
      </c>
      <c r="I8455" s="6" t="str">
        <f>IF(OR(A8455="",COUNTIF('Message audit'!$A$2:$A$201,A8455)=0,AND(B8455&lt;&gt;"To",B8455&lt;&gt;"CC",B8455&lt;&gt;"BCC"),E8455&lt;&gt;"BASIC_OK"),"REVIEW","OK")</f>
        <v>OK</v>
      </c>
    </row>
    <row r="8456">
      <c r="A8456" s="5" t="s">
        <v>326</v>
      </c>
      <c r="B8456" s="5" t="s">
        <v>21</v>
      </c>
      <c r="C8456" s="5" t="s">
        <v>3673</v>
      </c>
      <c r="D8456" s="6" t="str">
        <f t="shared" si="1"/>
        <v>person3455@example.org</v>
      </c>
      <c r="E8456" s="6" t="str">
        <f t="shared" si="2"/>
        <v>BASIC_OK</v>
      </c>
      <c r="F8456" s="6" t="str">
        <f>IF(E8456&lt;&gt;"BASIC_OK","REVIEW",IF(RIGHT(D8456,LEN(LOWER(TRIM('Audit summary'!$B$16)))+1)="@"&amp;LOWER(TRIM('Audit summary'!$B$16)),"INTERNAL","EXTERNAL"))</f>
        <v>EXTERNAL</v>
      </c>
      <c r="G8456" s="6">
        <f t="shared" si="3"/>
        <v>0</v>
      </c>
      <c r="H8456" s="6">
        <f t="shared" si="4"/>
        <v>1</v>
      </c>
      <c r="I8456" s="6" t="str">
        <f>IF(OR(A8456="",COUNTIF('Message audit'!$A$2:$A$201,A8456)=0,AND(B8456&lt;&gt;"To",B8456&lt;&gt;"CC",B8456&lt;&gt;"BCC"),E8456&lt;&gt;"BASIC_OK"),"REVIEW","OK")</f>
        <v>OK</v>
      </c>
    </row>
    <row r="8457">
      <c r="A8457" s="5" t="s">
        <v>326</v>
      </c>
      <c r="B8457" s="5" t="s">
        <v>50</v>
      </c>
      <c r="C8457" s="5" t="s">
        <v>3674</v>
      </c>
      <c r="D8457" s="6" t="str">
        <f t="shared" si="1"/>
        <v>person3456@demo.invalid</v>
      </c>
      <c r="E8457" s="6" t="str">
        <f t="shared" si="2"/>
        <v>BASIC_OK</v>
      </c>
      <c r="F8457" s="6" t="str">
        <f>IF(E8457&lt;&gt;"BASIC_OK","REVIEW",IF(RIGHT(D8457,LEN(LOWER(TRIM('Audit summary'!$B$16)))+1)="@"&amp;LOWER(TRIM('Audit summary'!$B$16)),"INTERNAL","EXTERNAL"))</f>
        <v>INTERNAL</v>
      </c>
      <c r="G8457" s="6">
        <f t="shared" si="3"/>
        <v>0</v>
      </c>
      <c r="H8457" s="6">
        <f t="shared" si="4"/>
        <v>1</v>
      </c>
      <c r="I8457" s="6" t="str">
        <f>IF(OR(A8457="",COUNTIF('Message audit'!$A$2:$A$201,A8457)=0,AND(B8457&lt;&gt;"To",B8457&lt;&gt;"CC",B8457&lt;&gt;"BCC"),E8457&lt;&gt;"BASIC_OK"),"REVIEW","OK")</f>
        <v>OK</v>
      </c>
    </row>
    <row r="8458">
      <c r="A8458" s="5" t="s">
        <v>326</v>
      </c>
      <c r="B8458" s="5" t="s">
        <v>65</v>
      </c>
      <c r="C8458" s="5" t="s">
        <v>3675</v>
      </c>
      <c r="D8458" s="6" t="str">
        <f t="shared" si="1"/>
        <v>person3457@demo.invalid</v>
      </c>
      <c r="E8458" s="6" t="str">
        <f t="shared" si="2"/>
        <v>BASIC_OK</v>
      </c>
      <c r="F8458" s="6" t="str">
        <f>IF(E8458&lt;&gt;"BASIC_OK","REVIEW",IF(RIGHT(D8458,LEN(LOWER(TRIM('Audit summary'!$B$16)))+1)="@"&amp;LOWER(TRIM('Audit summary'!$B$16)),"INTERNAL","EXTERNAL"))</f>
        <v>INTERNAL</v>
      </c>
      <c r="G8458" s="6">
        <f t="shared" si="3"/>
        <v>0</v>
      </c>
      <c r="H8458" s="6">
        <f t="shared" si="4"/>
        <v>1</v>
      </c>
      <c r="I8458" s="6" t="str">
        <f>IF(OR(A8458="",COUNTIF('Message audit'!$A$2:$A$201,A8458)=0,AND(B8458&lt;&gt;"To",B8458&lt;&gt;"CC",B8458&lt;&gt;"BCC"),E8458&lt;&gt;"BASIC_OK"),"REVIEW","OK")</f>
        <v>OK</v>
      </c>
    </row>
    <row r="8459">
      <c r="A8459" s="5" t="s">
        <v>326</v>
      </c>
      <c r="B8459" s="5" t="s">
        <v>21</v>
      </c>
      <c r="C8459" s="5" t="s">
        <v>3676</v>
      </c>
      <c r="D8459" s="6" t="str">
        <f t="shared" si="1"/>
        <v>person3458@demo.invalid</v>
      </c>
      <c r="E8459" s="6" t="str">
        <f t="shared" si="2"/>
        <v>BASIC_OK</v>
      </c>
      <c r="F8459" s="6" t="str">
        <f>IF(E8459&lt;&gt;"BASIC_OK","REVIEW",IF(RIGHT(D8459,LEN(LOWER(TRIM('Audit summary'!$B$16)))+1)="@"&amp;LOWER(TRIM('Audit summary'!$B$16)),"INTERNAL","EXTERNAL"))</f>
        <v>INTERNAL</v>
      </c>
      <c r="G8459" s="6">
        <f t="shared" si="3"/>
        <v>0</v>
      </c>
      <c r="H8459" s="6">
        <f t="shared" si="4"/>
        <v>1</v>
      </c>
      <c r="I8459" s="6" t="str">
        <f>IF(OR(A8459="",COUNTIF('Message audit'!$A$2:$A$201,A8459)=0,AND(B8459&lt;&gt;"To",B8459&lt;&gt;"CC",B8459&lt;&gt;"BCC"),E8459&lt;&gt;"BASIC_OK"),"REVIEW","OK")</f>
        <v>OK</v>
      </c>
    </row>
    <row r="8460">
      <c r="A8460" s="5" t="s">
        <v>326</v>
      </c>
      <c r="B8460" s="5" t="s">
        <v>50</v>
      </c>
      <c r="C8460" s="5" t="s">
        <v>3677</v>
      </c>
      <c r="D8460" s="6" t="str">
        <f t="shared" si="1"/>
        <v>person3459@demo.invalid</v>
      </c>
      <c r="E8460" s="6" t="str">
        <f t="shared" si="2"/>
        <v>BASIC_OK</v>
      </c>
      <c r="F8460" s="6" t="str">
        <f>IF(E8460&lt;&gt;"BASIC_OK","REVIEW",IF(RIGHT(D8460,LEN(LOWER(TRIM('Audit summary'!$B$16)))+1)="@"&amp;LOWER(TRIM('Audit summary'!$B$16)),"INTERNAL","EXTERNAL"))</f>
        <v>INTERNAL</v>
      </c>
      <c r="G8460" s="6">
        <f t="shared" si="3"/>
        <v>0</v>
      </c>
      <c r="H8460" s="6">
        <f t="shared" si="4"/>
        <v>1</v>
      </c>
      <c r="I8460" s="6" t="str">
        <f>IF(OR(A8460="",COUNTIF('Message audit'!$A$2:$A$201,A8460)=0,AND(B8460&lt;&gt;"To",B8460&lt;&gt;"CC",B8460&lt;&gt;"BCC"),E8460&lt;&gt;"BASIC_OK"),"REVIEW","OK")</f>
        <v>OK</v>
      </c>
    </row>
    <row r="8461">
      <c r="A8461" s="5" t="s">
        <v>326</v>
      </c>
      <c r="B8461" s="5" t="s">
        <v>65</v>
      </c>
      <c r="C8461" s="5" t="s">
        <v>3678</v>
      </c>
      <c r="D8461" s="6" t="str">
        <f t="shared" si="1"/>
        <v>person3460@example.org</v>
      </c>
      <c r="E8461" s="6" t="str">
        <f t="shared" si="2"/>
        <v>BASIC_OK</v>
      </c>
      <c r="F8461" s="6" t="str">
        <f>IF(E8461&lt;&gt;"BASIC_OK","REVIEW",IF(RIGHT(D8461,LEN(LOWER(TRIM('Audit summary'!$B$16)))+1)="@"&amp;LOWER(TRIM('Audit summary'!$B$16)),"INTERNAL","EXTERNAL"))</f>
        <v>EXTERNAL</v>
      </c>
      <c r="G8461" s="6">
        <f t="shared" si="3"/>
        <v>0</v>
      </c>
      <c r="H8461" s="6">
        <f t="shared" si="4"/>
        <v>1</v>
      </c>
      <c r="I8461" s="6" t="str">
        <f>IF(OR(A8461="",COUNTIF('Message audit'!$A$2:$A$201,A8461)=0,AND(B8461&lt;&gt;"To",B8461&lt;&gt;"CC",B8461&lt;&gt;"BCC"),E8461&lt;&gt;"BASIC_OK"),"REVIEW","OK")</f>
        <v>OK</v>
      </c>
    </row>
    <row r="8462">
      <c r="A8462" s="5" t="s">
        <v>326</v>
      </c>
      <c r="B8462" s="5" t="s">
        <v>21</v>
      </c>
      <c r="C8462" s="5" t="s">
        <v>3679</v>
      </c>
      <c r="D8462" s="6" t="str">
        <f t="shared" si="1"/>
        <v>person3461@demo.invalid</v>
      </c>
      <c r="E8462" s="6" t="str">
        <f t="shared" si="2"/>
        <v>BASIC_OK</v>
      </c>
      <c r="F8462" s="6" t="str">
        <f>IF(E8462&lt;&gt;"BASIC_OK","REVIEW",IF(RIGHT(D8462,LEN(LOWER(TRIM('Audit summary'!$B$16)))+1)="@"&amp;LOWER(TRIM('Audit summary'!$B$16)),"INTERNAL","EXTERNAL"))</f>
        <v>INTERNAL</v>
      </c>
      <c r="G8462" s="6">
        <f t="shared" si="3"/>
        <v>0</v>
      </c>
      <c r="H8462" s="6">
        <f t="shared" si="4"/>
        <v>1</v>
      </c>
      <c r="I8462" s="6" t="str">
        <f>IF(OR(A8462="",COUNTIF('Message audit'!$A$2:$A$201,A8462)=0,AND(B8462&lt;&gt;"To",B8462&lt;&gt;"CC",B8462&lt;&gt;"BCC"),E8462&lt;&gt;"BASIC_OK"),"REVIEW","OK")</f>
        <v>OK</v>
      </c>
    </row>
    <row r="8463">
      <c r="A8463" s="5" t="s">
        <v>326</v>
      </c>
      <c r="B8463" s="5" t="s">
        <v>50</v>
      </c>
      <c r="C8463" s="5" t="s">
        <v>3680</v>
      </c>
      <c r="D8463" s="6" t="str">
        <f t="shared" si="1"/>
        <v>person3462@demo.invalid</v>
      </c>
      <c r="E8463" s="6" t="str">
        <f t="shared" si="2"/>
        <v>BASIC_OK</v>
      </c>
      <c r="F8463" s="6" t="str">
        <f>IF(E8463&lt;&gt;"BASIC_OK","REVIEW",IF(RIGHT(D8463,LEN(LOWER(TRIM('Audit summary'!$B$16)))+1)="@"&amp;LOWER(TRIM('Audit summary'!$B$16)),"INTERNAL","EXTERNAL"))</f>
        <v>INTERNAL</v>
      </c>
      <c r="G8463" s="6">
        <f t="shared" si="3"/>
        <v>0</v>
      </c>
      <c r="H8463" s="6">
        <f t="shared" si="4"/>
        <v>1</v>
      </c>
      <c r="I8463" s="6" t="str">
        <f>IF(OR(A8463="",COUNTIF('Message audit'!$A$2:$A$201,A8463)=0,AND(B8463&lt;&gt;"To",B8463&lt;&gt;"CC",B8463&lt;&gt;"BCC"),E8463&lt;&gt;"BASIC_OK"),"REVIEW","OK")</f>
        <v>OK</v>
      </c>
    </row>
    <row r="8464">
      <c r="A8464" s="5" t="s">
        <v>326</v>
      </c>
      <c r="B8464" s="5" t="s">
        <v>65</v>
      </c>
      <c r="C8464" s="5" t="s">
        <v>3681</v>
      </c>
      <c r="D8464" s="6" t="str">
        <f t="shared" si="1"/>
        <v>person3463@demo.invalid</v>
      </c>
      <c r="E8464" s="6" t="str">
        <f t="shared" si="2"/>
        <v>BASIC_OK</v>
      </c>
      <c r="F8464" s="6" t="str">
        <f>IF(E8464&lt;&gt;"BASIC_OK","REVIEW",IF(RIGHT(D8464,LEN(LOWER(TRIM('Audit summary'!$B$16)))+1)="@"&amp;LOWER(TRIM('Audit summary'!$B$16)),"INTERNAL","EXTERNAL"))</f>
        <v>INTERNAL</v>
      </c>
      <c r="G8464" s="6">
        <f t="shared" si="3"/>
        <v>0</v>
      </c>
      <c r="H8464" s="6">
        <f t="shared" si="4"/>
        <v>1</v>
      </c>
      <c r="I8464" s="6" t="str">
        <f>IF(OR(A8464="",COUNTIF('Message audit'!$A$2:$A$201,A8464)=0,AND(B8464&lt;&gt;"To",B8464&lt;&gt;"CC",B8464&lt;&gt;"BCC"),E8464&lt;&gt;"BASIC_OK"),"REVIEW","OK")</f>
        <v>OK</v>
      </c>
    </row>
    <row r="8465">
      <c r="A8465" s="5" t="s">
        <v>326</v>
      </c>
      <c r="B8465" s="5" t="s">
        <v>21</v>
      </c>
      <c r="C8465" s="5" t="s">
        <v>3682</v>
      </c>
      <c r="D8465" s="6" t="str">
        <f t="shared" si="1"/>
        <v>person3464@demo.invalid</v>
      </c>
      <c r="E8465" s="6" t="str">
        <f t="shared" si="2"/>
        <v>BASIC_OK</v>
      </c>
      <c r="F8465" s="6" t="str">
        <f>IF(E8465&lt;&gt;"BASIC_OK","REVIEW",IF(RIGHT(D8465,LEN(LOWER(TRIM('Audit summary'!$B$16)))+1)="@"&amp;LOWER(TRIM('Audit summary'!$B$16)),"INTERNAL","EXTERNAL"))</f>
        <v>INTERNAL</v>
      </c>
      <c r="G8465" s="6">
        <f t="shared" si="3"/>
        <v>0</v>
      </c>
      <c r="H8465" s="6">
        <f t="shared" si="4"/>
        <v>1</v>
      </c>
      <c r="I8465" s="6" t="str">
        <f>IF(OR(A8465="",COUNTIF('Message audit'!$A$2:$A$201,A8465)=0,AND(B8465&lt;&gt;"To",B8465&lt;&gt;"CC",B8465&lt;&gt;"BCC"),E8465&lt;&gt;"BASIC_OK"),"REVIEW","OK")</f>
        <v>OK</v>
      </c>
    </row>
    <row r="8466">
      <c r="A8466" s="5" t="s">
        <v>326</v>
      </c>
      <c r="B8466" s="5" t="s">
        <v>50</v>
      </c>
      <c r="C8466" s="5" t="s">
        <v>3683</v>
      </c>
      <c r="D8466" s="6" t="str">
        <f t="shared" si="1"/>
        <v>person3465@example.org</v>
      </c>
      <c r="E8466" s="6" t="str">
        <f t="shared" si="2"/>
        <v>BASIC_OK</v>
      </c>
      <c r="F8466" s="6" t="str">
        <f>IF(E8466&lt;&gt;"BASIC_OK","REVIEW",IF(RIGHT(D8466,LEN(LOWER(TRIM('Audit summary'!$B$16)))+1)="@"&amp;LOWER(TRIM('Audit summary'!$B$16)),"INTERNAL","EXTERNAL"))</f>
        <v>EXTERNAL</v>
      </c>
      <c r="G8466" s="6">
        <f t="shared" si="3"/>
        <v>0</v>
      </c>
      <c r="H8466" s="6">
        <f t="shared" si="4"/>
        <v>1</v>
      </c>
      <c r="I8466" s="6" t="str">
        <f>IF(OR(A8466="",COUNTIF('Message audit'!$A$2:$A$201,A8466)=0,AND(B8466&lt;&gt;"To",B8466&lt;&gt;"CC",B8466&lt;&gt;"BCC"),E8466&lt;&gt;"BASIC_OK"),"REVIEW","OK")</f>
        <v>OK</v>
      </c>
    </row>
    <row r="8467">
      <c r="A8467" s="5" t="s">
        <v>326</v>
      </c>
      <c r="B8467" s="5" t="s">
        <v>65</v>
      </c>
      <c r="C8467" s="5" t="s">
        <v>3684</v>
      </c>
      <c r="D8467" s="6" t="str">
        <f t="shared" si="1"/>
        <v>person3466@demo.invalid</v>
      </c>
      <c r="E8467" s="6" t="str">
        <f t="shared" si="2"/>
        <v>BASIC_OK</v>
      </c>
      <c r="F8467" s="6" t="str">
        <f>IF(E8467&lt;&gt;"BASIC_OK","REVIEW",IF(RIGHT(D8467,LEN(LOWER(TRIM('Audit summary'!$B$16)))+1)="@"&amp;LOWER(TRIM('Audit summary'!$B$16)),"INTERNAL","EXTERNAL"))</f>
        <v>INTERNAL</v>
      </c>
      <c r="G8467" s="6">
        <f t="shared" si="3"/>
        <v>0</v>
      </c>
      <c r="H8467" s="6">
        <f t="shared" si="4"/>
        <v>1</v>
      </c>
      <c r="I8467" s="6" t="str">
        <f>IF(OR(A8467="",COUNTIF('Message audit'!$A$2:$A$201,A8467)=0,AND(B8467&lt;&gt;"To",B8467&lt;&gt;"CC",B8467&lt;&gt;"BCC"),E8467&lt;&gt;"BASIC_OK"),"REVIEW","OK")</f>
        <v>OK</v>
      </c>
    </row>
    <row r="8468">
      <c r="A8468" s="5" t="s">
        <v>326</v>
      </c>
      <c r="B8468" s="5" t="s">
        <v>21</v>
      </c>
      <c r="C8468" s="5" t="s">
        <v>3685</v>
      </c>
      <c r="D8468" s="6" t="str">
        <f t="shared" si="1"/>
        <v>person3467@demo.invalid</v>
      </c>
      <c r="E8468" s="6" t="str">
        <f t="shared" si="2"/>
        <v>BASIC_OK</v>
      </c>
      <c r="F8468" s="6" t="str">
        <f>IF(E8468&lt;&gt;"BASIC_OK","REVIEW",IF(RIGHT(D8468,LEN(LOWER(TRIM('Audit summary'!$B$16)))+1)="@"&amp;LOWER(TRIM('Audit summary'!$B$16)),"INTERNAL","EXTERNAL"))</f>
        <v>INTERNAL</v>
      </c>
      <c r="G8468" s="6">
        <f t="shared" si="3"/>
        <v>0</v>
      </c>
      <c r="H8468" s="6">
        <f t="shared" si="4"/>
        <v>1</v>
      </c>
      <c r="I8468" s="6" t="str">
        <f>IF(OR(A8468="",COUNTIF('Message audit'!$A$2:$A$201,A8468)=0,AND(B8468&lt;&gt;"To",B8468&lt;&gt;"CC",B8468&lt;&gt;"BCC"),E8468&lt;&gt;"BASIC_OK"),"REVIEW","OK")</f>
        <v>OK</v>
      </c>
    </row>
    <row r="8469">
      <c r="A8469" s="5" t="s">
        <v>326</v>
      </c>
      <c r="B8469" s="5" t="s">
        <v>50</v>
      </c>
      <c r="C8469" s="5" t="s">
        <v>3686</v>
      </c>
      <c r="D8469" s="6" t="str">
        <f t="shared" si="1"/>
        <v>person3468@demo.invalid</v>
      </c>
      <c r="E8469" s="6" t="str">
        <f t="shared" si="2"/>
        <v>BASIC_OK</v>
      </c>
      <c r="F8469" s="6" t="str">
        <f>IF(E8469&lt;&gt;"BASIC_OK","REVIEW",IF(RIGHT(D8469,LEN(LOWER(TRIM('Audit summary'!$B$16)))+1)="@"&amp;LOWER(TRIM('Audit summary'!$B$16)),"INTERNAL","EXTERNAL"))</f>
        <v>INTERNAL</v>
      </c>
      <c r="G8469" s="6">
        <f t="shared" si="3"/>
        <v>0</v>
      </c>
      <c r="H8469" s="6">
        <f t="shared" si="4"/>
        <v>1</v>
      </c>
      <c r="I8469" s="6" t="str">
        <f>IF(OR(A8469="",COUNTIF('Message audit'!$A$2:$A$201,A8469)=0,AND(B8469&lt;&gt;"To",B8469&lt;&gt;"CC",B8469&lt;&gt;"BCC"),E8469&lt;&gt;"BASIC_OK"),"REVIEW","OK")</f>
        <v>OK</v>
      </c>
    </row>
    <row r="8470">
      <c r="A8470" s="5" t="s">
        <v>326</v>
      </c>
      <c r="B8470" s="5" t="s">
        <v>65</v>
      </c>
      <c r="C8470" s="5" t="s">
        <v>3687</v>
      </c>
      <c r="D8470" s="6" t="str">
        <f t="shared" si="1"/>
        <v>person3469@demo.invalid</v>
      </c>
      <c r="E8470" s="6" t="str">
        <f t="shared" si="2"/>
        <v>BASIC_OK</v>
      </c>
      <c r="F8470" s="6" t="str">
        <f>IF(E8470&lt;&gt;"BASIC_OK","REVIEW",IF(RIGHT(D8470,LEN(LOWER(TRIM('Audit summary'!$B$16)))+1)="@"&amp;LOWER(TRIM('Audit summary'!$B$16)),"INTERNAL","EXTERNAL"))</f>
        <v>INTERNAL</v>
      </c>
      <c r="G8470" s="6">
        <f t="shared" si="3"/>
        <v>0</v>
      </c>
      <c r="H8470" s="6">
        <f t="shared" si="4"/>
        <v>1</v>
      </c>
      <c r="I8470" s="6" t="str">
        <f>IF(OR(A8470="",COUNTIF('Message audit'!$A$2:$A$201,A8470)=0,AND(B8470&lt;&gt;"To",B8470&lt;&gt;"CC",B8470&lt;&gt;"BCC"),E8470&lt;&gt;"BASIC_OK"),"REVIEW","OK")</f>
        <v>OK</v>
      </c>
    </row>
    <row r="8471">
      <c r="A8471" s="5" t="s">
        <v>326</v>
      </c>
      <c r="B8471" s="5" t="s">
        <v>21</v>
      </c>
      <c r="C8471" s="5" t="s">
        <v>3688</v>
      </c>
      <c r="D8471" s="6" t="str">
        <f t="shared" si="1"/>
        <v>person3470@example.org</v>
      </c>
      <c r="E8471" s="6" t="str">
        <f t="shared" si="2"/>
        <v>BASIC_OK</v>
      </c>
      <c r="F8471" s="6" t="str">
        <f>IF(E8471&lt;&gt;"BASIC_OK","REVIEW",IF(RIGHT(D8471,LEN(LOWER(TRIM('Audit summary'!$B$16)))+1)="@"&amp;LOWER(TRIM('Audit summary'!$B$16)),"INTERNAL","EXTERNAL"))</f>
        <v>EXTERNAL</v>
      </c>
      <c r="G8471" s="6">
        <f t="shared" si="3"/>
        <v>0</v>
      </c>
      <c r="H8471" s="6">
        <f t="shared" si="4"/>
        <v>1</v>
      </c>
      <c r="I8471" s="6" t="str">
        <f>IF(OR(A8471="",COUNTIF('Message audit'!$A$2:$A$201,A8471)=0,AND(B8471&lt;&gt;"To",B8471&lt;&gt;"CC",B8471&lt;&gt;"BCC"),E8471&lt;&gt;"BASIC_OK"),"REVIEW","OK")</f>
        <v>OK</v>
      </c>
    </row>
    <row r="8472">
      <c r="A8472" s="5" t="s">
        <v>326</v>
      </c>
      <c r="B8472" s="5" t="s">
        <v>50</v>
      </c>
      <c r="C8472" s="5" t="s">
        <v>3689</v>
      </c>
      <c r="D8472" s="6" t="str">
        <f t="shared" si="1"/>
        <v>person3471@demo.invalid</v>
      </c>
      <c r="E8472" s="6" t="str">
        <f t="shared" si="2"/>
        <v>BASIC_OK</v>
      </c>
      <c r="F8472" s="6" t="str">
        <f>IF(E8472&lt;&gt;"BASIC_OK","REVIEW",IF(RIGHT(D8472,LEN(LOWER(TRIM('Audit summary'!$B$16)))+1)="@"&amp;LOWER(TRIM('Audit summary'!$B$16)),"INTERNAL","EXTERNAL"))</f>
        <v>INTERNAL</v>
      </c>
      <c r="G8472" s="6">
        <f t="shared" si="3"/>
        <v>0</v>
      </c>
      <c r="H8472" s="6">
        <f t="shared" si="4"/>
        <v>1</v>
      </c>
      <c r="I8472" s="6" t="str">
        <f>IF(OR(A8472="",COUNTIF('Message audit'!$A$2:$A$201,A8472)=0,AND(B8472&lt;&gt;"To",B8472&lt;&gt;"CC",B8472&lt;&gt;"BCC"),E8472&lt;&gt;"BASIC_OK"),"REVIEW","OK")</f>
        <v>OK</v>
      </c>
    </row>
    <row r="8473">
      <c r="A8473" s="5" t="s">
        <v>326</v>
      </c>
      <c r="B8473" s="5" t="s">
        <v>65</v>
      </c>
      <c r="C8473" s="5" t="s">
        <v>3690</v>
      </c>
      <c r="D8473" s="6" t="str">
        <f t="shared" si="1"/>
        <v>person3472@demo.invalid</v>
      </c>
      <c r="E8473" s="6" t="str">
        <f t="shared" si="2"/>
        <v>BASIC_OK</v>
      </c>
      <c r="F8473" s="6" t="str">
        <f>IF(E8473&lt;&gt;"BASIC_OK","REVIEW",IF(RIGHT(D8473,LEN(LOWER(TRIM('Audit summary'!$B$16)))+1)="@"&amp;LOWER(TRIM('Audit summary'!$B$16)),"INTERNAL","EXTERNAL"))</f>
        <v>INTERNAL</v>
      </c>
      <c r="G8473" s="6">
        <f t="shared" si="3"/>
        <v>0</v>
      </c>
      <c r="H8473" s="6">
        <f t="shared" si="4"/>
        <v>1</v>
      </c>
      <c r="I8473" s="6" t="str">
        <f>IF(OR(A8473="",COUNTIF('Message audit'!$A$2:$A$201,A8473)=0,AND(B8473&lt;&gt;"To",B8473&lt;&gt;"CC",B8473&lt;&gt;"BCC"),E8473&lt;&gt;"BASIC_OK"),"REVIEW","OK")</f>
        <v>OK</v>
      </c>
    </row>
    <row r="8474">
      <c r="A8474" s="5" t="s">
        <v>326</v>
      </c>
      <c r="B8474" s="5" t="s">
        <v>21</v>
      </c>
      <c r="C8474" s="5" t="s">
        <v>3691</v>
      </c>
      <c r="D8474" s="6" t="str">
        <f t="shared" si="1"/>
        <v>person3473@demo.invalid</v>
      </c>
      <c r="E8474" s="6" t="str">
        <f t="shared" si="2"/>
        <v>BASIC_OK</v>
      </c>
      <c r="F8474" s="6" t="str">
        <f>IF(E8474&lt;&gt;"BASIC_OK","REVIEW",IF(RIGHT(D8474,LEN(LOWER(TRIM('Audit summary'!$B$16)))+1)="@"&amp;LOWER(TRIM('Audit summary'!$B$16)),"INTERNAL","EXTERNAL"))</f>
        <v>INTERNAL</v>
      </c>
      <c r="G8474" s="6">
        <f t="shared" si="3"/>
        <v>0</v>
      </c>
      <c r="H8474" s="6">
        <f t="shared" si="4"/>
        <v>1</v>
      </c>
      <c r="I8474" s="6" t="str">
        <f>IF(OR(A8474="",COUNTIF('Message audit'!$A$2:$A$201,A8474)=0,AND(B8474&lt;&gt;"To",B8474&lt;&gt;"CC",B8474&lt;&gt;"BCC"),E8474&lt;&gt;"BASIC_OK"),"REVIEW","OK")</f>
        <v>OK</v>
      </c>
    </row>
    <row r="8475">
      <c r="A8475" s="5" t="s">
        <v>326</v>
      </c>
      <c r="B8475" s="5" t="s">
        <v>50</v>
      </c>
      <c r="C8475" s="5" t="s">
        <v>3692</v>
      </c>
      <c r="D8475" s="6" t="str">
        <f t="shared" si="1"/>
        <v>person3474@demo.invalid</v>
      </c>
      <c r="E8475" s="6" t="str">
        <f t="shared" si="2"/>
        <v>BASIC_OK</v>
      </c>
      <c r="F8475" s="6" t="str">
        <f>IF(E8475&lt;&gt;"BASIC_OK","REVIEW",IF(RIGHT(D8475,LEN(LOWER(TRIM('Audit summary'!$B$16)))+1)="@"&amp;LOWER(TRIM('Audit summary'!$B$16)),"INTERNAL","EXTERNAL"))</f>
        <v>INTERNAL</v>
      </c>
      <c r="G8475" s="6">
        <f t="shared" si="3"/>
        <v>0</v>
      </c>
      <c r="H8475" s="6">
        <f t="shared" si="4"/>
        <v>1</v>
      </c>
      <c r="I8475" s="6" t="str">
        <f>IF(OR(A8475="",COUNTIF('Message audit'!$A$2:$A$201,A8475)=0,AND(B8475&lt;&gt;"To",B8475&lt;&gt;"CC",B8475&lt;&gt;"BCC"),E8475&lt;&gt;"BASIC_OK"),"REVIEW","OK")</f>
        <v>OK</v>
      </c>
    </row>
    <row r="8476">
      <c r="A8476" s="5" t="s">
        <v>326</v>
      </c>
      <c r="B8476" s="5" t="s">
        <v>65</v>
      </c>
      <c r="C8476" s="5" t="s">
        <v>3693</v>
      </c>
      <c r="D8476" s="6" t="str">
        <f t="shared" si="1"/>
        <v>person3475@example.org</v>
      </c>
      <c r="E8476" s="6" t="str">
        <f t="shared" si="2"/>
        <v>BASIC_OK</v>
      </c>
      <c r="F8476" s="6" t="str">
        <f>IF(E8476&lt;&gt;"BASIC_OK","REVIEW",IF(RIGHT(D8476,LEN(LOWER(TRIM('Audit summary'!$B$16)))+1)="@"&amp;LOWER(TRIM('Audit summary'!$B$16)),"INTERNAL","EXTERNAL"))</f>
        <v>EXTERNAL</v>
      </c>
      <c r="G8476" s="6">
        <f t="shared" si="3"/>
        <v>0</v>
      </c>
      <c r="H8476" s="6">
        <f t="shared" si="4"/>
        <v>1</v>
      </c>
      <c r="I8476" s="6" t="str">
        <f>IF(OR(A8476="",COUNTIF('Message audit'!$A$2:$A$201,A8476)=0,AND(B8476&lt;&gt;"To",B8476&lt;&gt;"CC",B8476&lt;&gt;"BCC"),E8476&lt;&gt;"BASIC_OK"),"REVIEW","OK")</f>
        <v>OK</v>
      </c>
    </row>
    <row r="8477">
      <c r="A8477" s="5" t="s">
        <v>326</v>
      </c>
      <c r="B8477" s="5" t="s">
        <v>21</v>
      </c>
      <c r="C8477" s="5" t="s">
        <v>3694</v>
      </c>
      <c r="D8477" s="6" t="str">
        <f t="shared" si="1"/>
        <v>person3476@demo.invalid</v>
      </c>
      <c r="E8477" s="6" t="str">
        <f t="shared" si="2"/>
        <v>BASIC_OK</v>
      </c>
      <c r="F8477" s="6" t="str">
        <f>IF(E8477&lt;&gt;"BASIC_OK","REVIEW",IF(RIGHT(D8477,LEN(LOWER(TRIM('Audit summary'!$B$16)))+1)="@"&amp;LOWER(TRIM('Audit summary'!$B$16)),"INTERNAL","EXTERNAL"))</f>
        <v>INTERNAL</v>
      </c>
      <c r="G8477" s="6">
        <f t="shared" si="3"/>
        <v>0</v>
      </c>
      <c r="H8477" s="6">
        <f t="shared" si="4"/>
        <v>1</v>
      </c>
      <c r="I8477" s="6" t="str">
        <f>IF(OR(A8477="",COUNTIF('Message audit'!$A$2:$A$201,A8477)=0,AND(B8477&lt;&gt;"To",B8477&lt;&gt;"CC",B8477&lt;&gt;"BCC"),E8477&lt;&gt;"BASIC_OK"),"REVIEW","OK")</f>
        <v>OK</v>
      </c>
    </row>
    <row r="8478">
      <c r="A8478" s="5" t="s">
        <v>326</v>
      </c>
      <c r="B8478" s="5" t="s">
        <v>50</v>
      </c>
      <c r="C8478" s="5" t="s">
        <v>3695</v>
      </c>
      <c r="D8478" s="6" t="str">
        <f t="shared" si="1"/>
        <v>person3477@demo.invalid</v>
      </c>
      <c r="E8478" s="6" t="str">
        <f t="shared" si="2"/>
        <v>BASIC_OK</v>
      </c>
      <c r="F8478" s="6" t="str">
        <f>IF(E8478&lt;&gt;"BASIC_OK","REVIEW",IF(RIGHT(D8478,LEN(LOWER(TRIM('Audit summary'!$B$16)))+1)="@"&amp;LOWER(TRIM('Audit summary'!$B$16)),"INTERNAL","EXTERNAL"))</f>
        <v>INTERNAL</v>
      </c>
      <c r="G8478" s="6">
        <f t="shared" si="3"/>
        <v>0</v>
      </c>
      <c r="H8478" s="6">
        <f t="shared" si="4"/>
        <v>1</v>
      </c>
      <c r="I8478" s="6" t="str">
        <f>IF(OR(A8478="",COUNTIF('Message audit'!$A$2:$A$201,A8478)=0,AND(B8478&lt;&gt;"To",B8478&lt;&gt;"CC",B8478&lt;&gt;"BCC"),E8478&lt;&gt;"BASIC_OK"),"REVIEW","OK")</f>
        <v>OK</v>
      </c>
    </row>
    <row r="8479">
      <c r="A8479" s="5" t="s">
        <v>326</v>
      </c>
      <c r="B8479" s="5" t="s">
        <v>65</v>
      </c>
      <c r="C8479" s="5" t="s">
        <v>3696</v>
      </c>
      <c r="D8479" s="6" t="str">
        <f t="shared" si="1"/>
        <v>person3478@demo.invalid</v>
      </c>
      <c r="E8479" s="6" t="str">
        <f t="shared" si="2"/>
        <v>BASIC_OK</v>
      </c>
      <c r="F8479" s="6" t="str">
        <f>IF(E8479&lt;&gt;"BASIC_OK","REVIEW",IF(RIGHT(D8479,LEN(LOWER(TRIM('Audit summary'!$B$16)))+1)="@"&amp;LOWER(TRIM('Audit summary'!$B$16)),"INTERNAL","EXTERNAL"))</f>
        <v>INTERNAL</v>
      </c>
      <c r="G8479" s="6">
        <f t="shared" si="3"/>
        <v>0</v>
      </c>
      <c r="H8479" s="6">
        <f t="shared" si="4"/>
        <v>1</v>
      </c>
      <c r="I8479" s="6" t="str">
        <f>IF(OR(A8479="",COUNTIF('Message audit'!$A$2:$A$201,A8479)=0,AND(B8479&lt;&gt;"To",B8479&lt;&gt;"CC",B8479&lt;&gt;"BCC"),E8479&lt;&gt;"BASIC_OK"),"REVIEW","OK")</f>
        <v>OK</v>
      </c>
    </row>
    <row r="8480">
      <c r="A8480" s="5" t="s">
        <v>326</v>
      </c>
      <c r="B8480" s="5" t="s">
        <v>21</v>
      </c>
      <c r="C8480" s="5" t="s">
        <v>3697</v>
      </c>
      <c r="D8480" s="6" t="str">
        <f t="shared" si="1"/>
        <v>person3479@demo.invalid</v>
      </c>
      <c r="E8480" s="6" t="str">
        <f t="shared" si="2"/>
        <v>BASIC_OK</v>
      </c>
      <c r="F8480" s="6" t="str">
        <f>IF(E8480&lt;&gt;"BASIC_OK","REVIEW",IF(RIGHT(D8480,LEN(LOWER(TRIM('Audit summary'!$B$16)))+1)="@"&amp;LOWER(TRIM('Audit summary'!$B$16)),"INTERNAL","EXTERNAL"))</f>
        <v>INTERNAL</v>
      </c>
      <c r="G8480" s="6">
        <f t="shared" si="3"/>
        <v>0</v>
      </c>
      <c r="H8480" s="6">
        <f t="shared" si="4"/>
        <v>1</v>
      </c>
      <c r="I8480" s="6" t="str">
        <f>IF(OR(A8480="",COUNTIF('Message audit'!$A$2:$A$201,A8480)=0,AND(B8480&lt;&gt;"To",B8480&lt;&gt;"CC",B8480&lt;&gt;"BCC"),E8480&lt;&gt;"BASIC_OK"),"REVIEW","OK")</f>
        <v>OK</v>
      </c>
    </row>
    <row r="8481">
      <c r="A8481" s="5" t="s">
        <v>326</v>
      </c>
      <c r="B8481" s="5" t="s">
        <v>50</v>
      </c>
      <c r="C8481" s="5" t="s">
        <v>3698</v>
      </c>
      <c r="D8481" s="6" t="str">
        <f t="shared" si="1"/>
        <v>person3480@example.org</v>
      </c>
      <c r="E8481" s="6" t="str">
        <f t="shared" si="2"/>
        <v>BASIC_OK</v>
      </c>
      <c r="F8481" s="6" t="str">
        <f>IF(E8481&lt;&gt;"BASIC_OK","REVIEW",IF(RIGHT(D8481,LEN(LOWER(TRIM('Audit summary'!$B$16)))+1)="@"&amp;LOWER(TRIM('Audit summary'!$B$16)),"INTERNAL","EXTERNAL"))</f>
        <v>EXTERNAL</v>
      </c>
      <c r="G8481" s="6">
        <f t="shared" si="3"/>
        <v>0</v>
      </c>
      <c r="H8481" s="6">
        <f t="shared" si="4"/>
        <v>1</v>
      </c>
      <c r="I8481" s="6" t="str">
        <f>IF(OR(A8481="",COUNTIF('Message audit'!$A$2:$A$201,A8481)=0,AND(B8481&lt;&gt;"To",B8481&lt;&gt;"CC",B8481&lt;&gt;"BCC"),E8481&lt;&gt;"BASIC_OK"),"REVIEW","OK")</f>
        <v>OK</v>
      </c>
    </row>
    <row r="8482">
      <c r="A8482" s="5" t="s">
        <v>326</v>
      </c>
      <c r="B8482" s="5" t="s">
        <v>65</v>
      </c>
      <c r="C8482" s="5" t="s">
        <v>3699</v>
      </c>
      <c r="D8482" s="6" t="str">
        <f t="shared" si="1"/>
        <v>person3481@demo.invalid</v>
      </c>
      <c r="E8482" s="6" t="str">
        <f t="shared" si="2"/>
        <v>BASIC_OK</v>
      </c>
      <c r="F8482" s="6" t="str">
        <f>IF(E8482&lt;&gt;"BASIC_OK","REVIEW",IF(RIGHT(D8482,LEN(LOWER(TRIM('Audit summary'!$B$16)))+1)="@"&amp;LOWER(TRIM('Audit summary'!$B$16)),"INTERNAL","EXTERNAL"))</f>
        <v>INTERNAL</v>
      </c>
      <c r="G8482" s="6">
        <f t="shared" si="3"/>
        <v>0</v>
      </c>
      <c r="H8482" s="6">
        <f t="shared" si="4"/>
        <v>1</v>
      </c>
      <c r="I8482" s="6" t="str">
        <f>IF(OR(A8482="",COUNTIF('Message audit'!$A$2:$A$201,A8482)=0,AND(B8482&lt;&gt;"To",B8482&lt;&gt;"CC",B8482&lt;&gt;"BCC"),E8482&lt;&gt;"BASIC_OK"),"REVIEW","OK")</f>
        <v>OK</v>
      </c>
    </row>
    <row r="8483">
      <c r="A8483" s="5" t="s">
        <v>326</v>
      </c>
      <c r="B8483" s="5" t="s">
        <v>21</v>
      </c>
      <c r="C8483" s="5" t="s">
        <v>3700</v>
      </c>
      <c r="D8483" s="6" t="str">
        <f t="shared" si="1"/>
        <v>person3482@demo.invalid</v>
      </c>
      <c r="E8483" s="6" t="str">
        <f t="shared" si="2"/>
        <v>BASIC_OK</v>
      </c>
      <c r="F8483" s="6" t="str">
        <f>IF(E8483&lt;&gt;"BASIC_OK","REVIEW",IF(RIGHT(D8483,LEN(LOWER(TRIM('Audit summary'!$B$16)))+1)="@"&amp;LOWER(TRIM('Audit summary'!$B$16)),"INTERNAL","EXTERNAL"))</f>
        <v>INTERNAL</v>
      </c>
      <c r="G8483" s="6">
        <f t="shared" si="3"/>
        <v>0</v>
      </c>
      <c r="H8483" s="6">
        <f t="shared" si="4"/>
        <v>1</v>
      </c>
      <c r="I8483" s="6" t="str">
        <f>IF(OR(A8483="",COUNTIF('Message audit'!$A$2:$A$201,A8483)=0,AND(B8483&lt;&gt;"To",B8483&lt;&gt;"CC",B8483&lt;&gt;"BCC"),E8483&lt;&gt;"BASIC_OK"),"REVIEW","OK")</f>
        <v>OK</v>
      </c>
    </row>
    <row r="8484">
      <c r="A8484" s="5" t="s">
        <v>326</v>
      </c>
      <c r="B8484" s="5" t="s">
        <v>50</v>
      </c>
      <c r="C8484" s="5" t="s">
        <v>3701</v>
      </c>
      <c r="D8484" s="6" t="str">
        <f t="shared" si="1"/>
        <v>person3483@demo.invalid</v>
      </c>
      <c r="E8484" s="6" t="str">
        <f t="shared" si="2"/>
        <v>BASIC_OK</v>
      </c>
      <c r="F8484" s="6" t="str">
        <f>IF(E8484&lt;&gt;"BASIC_OK","REVIEW",IF(RIGHT(D8484,LEN(LOWER(TRIM('Audit summary'!$B$16)))+1)="@"&amp;LOWER(TRIM('Audit summary'!$B$16)),"INTERNAL","EXTERNAL"))</f>
        <v>INTERNAL</v>
      </c>
      <c r="G8484" s="6">
        <f t="shared" si="3"/>
        <v>0</v>
      </c>
      <c r="H8484" s="6">
        <f t="shared" si="4"/>
        <v>1</v>
      </c>
      <c r="I8484" s="6" t="str">
        <f>IF(OR(A8484="",COUNTIF('Message audit'!$A$2:$A$201,A8484)=0,AND(B8484&lt;&gt;"To",B8484&lt;&gt;"CC",B8484&lt;&gt;"BCC"),E8484&lt;&gt;"BASIC_OK"),"REVIEW","OK")</f>
        <v>OK</v>
      </c>
    </row>
    <row r="8485">
      <c r="A8485" s="5" t="s">
        <v>326</v>
      </c>
      <c r="B8485" s="5" t="s">
        <v>65</v>
      </c>
      <c r="C8485" s="5" t="s">
        <v>3702</v>
      </c>
      <c r="D8485" s="6" t="str">
        <f t="shared" si="1"/>
        <v>person3484@demo.invalid</v>
      </c>
      <c r="E8485" s="6" t="str">
        <f t="shared" si="2"/>
        <v>BASIC_OK</v>
      </c>
      <c r="F8485" s="6" t="str">
        <f>IF(E8485&lt;&gt;"BASIC_OK","REVIEW",IF(RIGHT(D8485,LEN(LOWER(TRIM('Audit summary'!$B$16)))+1)="@"&amp;LOWER(TRIM('Audit summary'!$B$16)),"INTERNAL","EXTERNAL"))</f>
        <v>INTERNAL</v>
      </c>
      <c r="G8485" s="6">
        <f t="shared" si="3"/>
        <v>0</v>
      </c>
      <c r="H8485" s="6">
        <f t="shared" si="4"/>
        <v>1</v>
      </c>
      <c r="I8485" s="6" t="str">
        <f>IF(OR(A8485="",COUNTIF('Message audit'!$A$2:$A$201,A8485)=0,AND(B8485&lt;&gt;"To",B8485&lt;&gt;"CC",B8485&lt;&gt;"BCC"),E8485&lt;&gt;"BASIC_OK"),"REVIEW","OK")</f>
        <v>OK</v>
      </c>
    </row>
    <row r="8486">
      <c r="A8486" s="5" t="s">
        <v>326</v>
      </c>
      <c r="B8486" s="5" t="s">
        <v>21</v>
      </c>
      <c r="C8486" s="5" t="s">
        <v>3703</v>
      </c>
      <c r="D8486" s="6" t="str">
        <f t="shared" si="1"/>
        <v>person3485@example.org</v>
      </c>
      <c r="E8486" s="6" t="str">
        <f t="shared" si="2"/>
        <v>BASIC_OK</v>
      </c>
      <c r="F8486" s="6" t="str">
        <f>IF(E8486&lt;&gt;"BASIC_OK","REVIEW",IF(RIGHT(D8486,LEN(LOWER(TRIM('Audit summary'!$B$16)))+1)="@"&amp;LOWER(TRIM('Audit summary'!$B$16)),"INTERNAL","EXTERNAL"))</f>
        <v>EXTERNAL</v>
      </c>
      <c r="G8486" s="6">
        <f t="shared" si="3"/>
        <v>0</v>
      </c>
      <c r="H8486" s="6">
        <f t="shared" si="4"/>
        <v>1</v>
      </c>
      <c r="I8486" s="6" t="str">
        <f>IF(OR(A8486="",COUNTIF('Message audit'!$A$2:$A$201,A8486)=0,AND(B8486&lt;&gt;"To",B8486&lt;&gt;"CC",B8486&lt;&gt;"BCC"),E8486&lt;&gt;"BASIC_OK"),"REVIEW","OK")</f>
        <v>OK</v>
      </c>
    </row>
    <row r="8487">
      <c r="A8487" s="5" t="s">
        <v>326</v>
      </c>
      <c r="B8487" s="5" t="s">
        <v>50</v>
      </c>
      <c r="C8487" s="5" t="s">
        <v>3704</v>
      </c>
      <c r="D8487" s="6" t="str">
        <f t="shared" si="1"/>
        <v>person3486@demo.invalid</v>
      </c>
      <c r="E8487" s="6" t="str">
        <f t="shared" si="2"/>
        <v>BASIC_OK</v>
      </c>
      <c r="F8487" s="6" t="str">
        <f>IF(E8487&lt;&gt;"BASIC_OK","REVIEW",IF(RIGHT(D8487,LEN(LOWER(TRIM('Audit summary'!$B$16)))+1)="@"&amp;LOWER(TRIM('Audit summary'!$B$16)),"INTERNAL","EXTERNAL"))</f>
        <v>INTERNAL</v>
      </c>
      <c r="G8487" s="6">
        <f t="shared" si="3"/>
        <v>0</v>
      </c>
      <c r="H8487" s="6">
        <f t="shared" si="4"/>
        <v>1</v>
      </c>
      <c r="I8487" s="6" t="str">
        <f>IF(OR(A8487="",COUNTIF('Message audit'!$A$2:$A$201,A8487)=0,AND(B8487&lt;&gt;"To",B8487&lt;&gt;"CC",B8487&lt;&gt;"BCC"),E8487&lt;&gt;"BASIC_OK"),"REVIEW","OK")</f>
        <v>OK</v>
      </c>
    </row>
    <row r="8488">
      <c r="A8488" s="5" t="s">
        <v>326</v>
      </c>
      <c r="B8488" s="5" t="s">
        <v>65</v>
      </c>
      <c r="C8488" s="5" t="s">
        <v>3705</v>
      </c>
      <c r="D8488" s="6" t="str">
        <f t="shared" si="1"/>
        <v>person3487@demo.invalid</v>
      </c>
      <c r="E8488" s="6" t="str">
        <f t="shared" si="2"/>
        <v>BASIC_OK</v>
      </c>
      <c r="F8488" s="6" t="str">
        <f>IF(E8488&lt;&gt;"BASIC_OK","REVIEW",IF(RIGHT(D8488,LEN(LOWER(TRIM('Audit summary'!$B$16)))+1)="@"&amp;LOWER(TRIM('Audit summary'!$B$16)),"INTERNAL","EXTERNAL"))</f>
        <v>INTERNAL</v>
      </c>
      <c r="G8488" s="6">
        <f t="shared" si="3"/>
        <v>0</v>
      </c>
      <c r="H8488" s="6">
        <f t="shared" si="4"/>
        <v>1</v>
      </c>
      <c r="I8488" s="6" t="str">
        <f>IF(OR(A8488="",COUNTIF('Message audit'!$A$2:$A$201,A8488)=0,AND(B8488&lt;&gt;"To",B8488&lt;&gt;"CC",B8488&lt;&gt;"BCC"),E8488&lt;&gt;"BASIC_OK"),"REVIEW","OK")</f>
        <v>OK</v>
      </c>
    </row>
    <row r="8489">
      <c r="A8489" s="5" t="s">
        <v>326</v>
      </c>
      <c r="B8489" s="5" t="s">
        <v>21</v>
      </c>
      <c r="C8489" s="5" t="s">
        <v>3706</v>
      </c>
      <c r="D8489" s="6" t="str">
        <f t="shared" si="1"/>
        <v>person3488@demo.invalid</v>
      </c>
      <c r="E8489" s="6" t="str">
        <f t="shared" si="2"/>
        <v>BASIC_OK</v>
      </c>
      <c r="F8489" s="6" t="str">
        <f>IF(E8489&lt;&gt;"BASIC_OK","REVIEW",IF(RIGHT(D8489,LEN(LOWER(TRIM('Audit summary'!$B$16)))+1)="@"&amp;LOWER(TRIM('Audit summary'!$B$16)),"INTERNAL","EXTERNAL"))</f>
        <v>INTERNAL</v>
      </c>
      <c r="G8489" s="6">
        <f t="shared" si="3"/>
        <v>0</v>
      </c>
      <c r="H8489" s="6">
        <f t="shared" si="4"/>
        <v>1</v>
      </c>
      <c r="I8489" s="6" t="str">
        <f>IF(OR(A8489="",COUNTIF('Message audit'!$A$2:$A$201,A8489)=0,AND(B8489&lt;&gt;"To",B8489&lt;&gt;"CC",B8489&lt;&gt;"BCC"),E8489&lt;&gt;"BASIC_OK"),"REVIEW","OK")</f>
        <v>OK</v>
      </c>
    </row>
    <row r="8490">
      <c r="A8490" s="5" t="s">
        <v>326</v>
      </c>
      <c r="B8490" s="5" t="s">
        <v>50</v>
      </c>
      <c r="C8490" s="5" t="s">
        <v>3707</v>
      </c>
      <c r="D8490" s="6" t="str">
        <f t="shared" si="1"/>
        <v>person3489@demo.invalid</v>
      </c>
      <c r="E8490" s="6" t="str">
        <f t="shared" si="2"/>
        <v>BASIC_OK</v>
      </c>
      <c r="F8490" s="6" t="str">
        <f>IF(E8490&lt;&gt;"BASIC_OK","REVIEW",IF(RIGHT(D8490,LEN(LOWER(TRIM('Audit summary'!$B$16)))+1)="@"&amp;LOWER(TRIM('Audit summary'!$B$16)),"INTERNAL","EXTERNAL"))</f>
        <v>INTERNAL</v>
      </c>
      <c r="G8490" s="6">
        <f t="shared" si="3"/>
        <v>0</v>
      </c>
      <c r="H8490" s="6">
        <f t="shared" si="4"/>
        <v>1</v>
      </c>
      <c r="I8490" s="6" t="str">
        <f>IF(OR(A8490="",COUNTIF('Message audit'!$A$2:$A$201,A8490)=0,AND(B8490&lt;&gt;"To",B8490&lt;&gt;"CC",B8490&lt;&gt;"BCC"),E8490&lt;&gt;"BASIC_OK"),"REVIEW","OK")</f>
        <v>OK</v>
      </c>
    </row>
    <row r="8491">
      <c r="A8491" s="5" t="s">
        <v>326</v>
      </c>
      <c r="B8491" s="5" t="s">
        <v>65</v>
      </c>
      <c r="C8491" s="5" t="s">
        <v>3708</v>
      </c>
      <c r="D8491" s="6" t="str">
        <f t="shared" si="1"/>
        <v>person3490@example.org</v>
      </c>
      <c r="E8491" s="6" t="str">
        <f t="shared" si="2"/>
        <v>BASIC_OK</v>
      </c>
      <c r="F8491" s="6" t="str">
        <f>IF(E8491&lt;&gt;"BASIC_OK","REVIEW",IF(RIGHT(D8491,LEN(LOWER(TRIM('Audit summary'!$B$16)))+1)="@"&amp;LOWER(TRIM('Audit summary'!$B$16)),"INTERNAL","EXTERNAL"))</f>
        <v>EXTERNAL</v>
      </c>
      <c r="G8491" s="6">
        <f t="shared" si="3"/>
        <v>0</v>
      </c>
      <c r="H8491" s="6">
        <f t="shared" si="4"/>
        <v>1</v>
      </c>
      <c r="I8491" s="6" t="str">
        <f>IF(OR(A8491="",COUNTIF('Message audit'!$A$2:$A$201,A8491)=0,AND(B8491&lt;&gt;"To",B8491&lt;&gt;"CC",B8491&lt;&gt;"BCC"),E8491&lt;&gt;"BASIC_OK"),"REVIEW","OK")</f>
        <v>OK</v>
      </c>
    </row>
    <row r="8492">
      <c r="A8492" s="5" t="s">
        <v>326</v>
      </c>
      <c r="B8492" s="5" t="s">
        <v>21</v>
      </c>
      <c r="C8492" s="5" t="s">
        <v>3709</v>
      </c>
      <c r="D8492" s="6" t="str">
        <f t="shared" si="1"/>
        <v>person3491@demo.invalid</v>
      </c>
      <c r="E8492" s="6" t="str">
        <f t="shared" si="2"/>
        <v>BASIC_OK</v>
      </c>
      <c r="F8492" s="6" t="str">
        <f>IF(E8492&lt;&gt;"BASIC_OK","REVIEW",IF(RIGHT(D8492,LEN(LOWER(TRIM('Audit summary'!$B$16)))+1)="@"&amp;LOWER(TRIM('Audit summary'!$B$16)),"INTERNAL","EXTERNAL"))</f>
        <v>INTERNAL</v>
      </c>
      <c r="G8492" s="6">
        <f t="shared" si="3"/>
        <v>0</v>
      </c>
      <c r="H8492" s="6">
        <f t="shared" si="4"/>
        <v>1</v>
      </c>
      <c r="I8492" s="6" t="str">
        <f>IF(OR(A8492="",COUNTIF('Message audit'!$A$2:$A$201,A8492)=0,AND(B8492&lt;&gt;"To",B8492&lt;&gt;"CC",B8492&lt;&gt;"BCC"),E8492&lt;&gt;"BASIC_OK"),"REVIEW","OK")</f>
        <v>OK</v>
      </c>
    </row>
    <row r="8493">
      <c r="A8493" s="5" t="s">
        <v>326</v>
      </c>
      <c r="B8493" s="5" t="s">
        <v>50</v>
      </c>
      <c r="C8493" s="5" t="s">
        <v>3710</v>
      </c>
      <c r="D8493" s="6" t="str">
        <f t="shared" si="1"/>
        <v>person3492@demo.invalid</v>
      </c>
      <c r="E8493" s="6" t="str">
        <f t="shared" si="2"/>
        <v>BASIC_OK</v>
      </c>
      <c r="F8493" s="6" t="str">
        <f>IF(E8493&lt;&gt;"BASIC_OK","REVIEW",IF(RIGHT(D8493,LEN(LOWER(TRIM('Audit summary'!$B$16)))+1)="@"&amp;LOWER(TRIM('Audit summary'!$B$16)),"INTERNAL","EXTERNAL"))</f>
        <v>INTERNAL</v>
      </c>
      <c r="G8493" s="6">
        <f t="shared" si="3"/>
        <v>0</v>
      </c>
      <c r="H8493" s="6">
        <f t="shared" si="4"/>
        <v>1</v>
      </c>
      <c r="I8493" s="6" t="str">
        <f>IF(OR(A8493="",COUNTIF('Message audit'!$A$2:$A$201,A8493)=0,AND(B8493&lt;&gt;"To",B8493&lt;&gt;"CC",B8493&lt;&gt;"BCC"),E8493&lt;&gt;"BASIC_OK"),"REVIEW","OK")</f>
        <v>OK</v>
      </c>
    </row>
    <row r="8494">
      <c r="A8494" s="5" t="s">
        <v>326</v>
      </c>
      <c r="B8494" s="5" t="s">
        <v>65</v>
      </c>
      <c r="C8494" s="5" t="s">
        <v>3711</v>
      </c>
      <c r="D8494" s="6" t="str">
        <f t="shared" si="1"/>
        <v>person3493@demo.invalid</v>
      </c>
      <c r="E8494" s="6" t="str">
        <f t="shared" si="2"/>
        <v>BASIC_OK</v>
      </c>
      <c r="F8494" s="6" t="str">
        <f>IF(E8494&lt;&gt;"BASIC_OK","REVIEW",IF(RIGHT(D8494,LEN(LOWER(TRIM('Audit summary'!$B$16)))+1)="@"&amp;LOWER(TRIM('Audit summary'!$B$16)),"INTERNAL","EXTERNAL"))</f>
        <v>INTERNAL</v>
      </c>
      <c r="G8494" s="6">
        <f t="shared" si="3"/>
        <v>0</v>
      </c>
      <c r="H8494" s="6">
        <f t="shared" si="4"/>
        <v>1</v>
      </c>
      <c r="I8494" s="6" t="str">
        <f>IF(OR(A8494="",COUNTIF('Message audit'!$A$2:$A$201,A8494)=0,AND(B8494&lt;&gt;"To",B8494&lt;&gt;"CC",B8494&lt;&gt;"BCC"),E8494&lt;&gt;"BASIC_OK"),"REVIEW","OK")</f>
        <v>OK</v>
      </c>
    </row>
    <row r="8495">
      <c r="A8495" s="5" t="s">
        <v>326</v>
      </c>
      <c r="B8495" s="5" t="s">
        <v>21</v>
      </c>
      <c r="C8495" s="5" t="s">
        <v>3712</v>
      </c>
      <c r="D8495" s="6" t="str">
        <f t="shared" si="1"/>
        <v>person3494@demo.invalid</v>
      </c>
      <c r="E8495" s="6" t="str">
        <f t="shared" si="2"/>
        <v>BASIC_OK</v>
      </c>
      <c r="F8495" s="6" t="str">
        <f>IF(E8495&lt;&gt;"BASIC_OK","REVIEW",IF(RIGHT(D8495,LEN(LOWER(TRIM('Audit summary'!$B$16)))+1)="@"&amp;LOWER(TRIM('Audit summary'!$B$16)),"INTERNAL","EXTERNAL"))</f>
        <v>INTERNAL</v>
      </c>
      <c r="G8495" s="6">
        <f t="shared" si="3"/>
        <v>0</v>
      </c>
      <c r="H8495" s="6">
        <f t="shared" si="4"/>
        <v>1</v>
      </c>
      <c r="I8495" s="6" t="str">
        <f>IF(OR(A8495="",COUNTIF('Message audit'!$A$2:$A$201,A8495)=0,AND(B8495&lt;&gt;"To",B8495&lt;&gt;"CC",B8495&lt;&gt;"BCC"),E8495&lt;&gt;"BASIC_OK"),"REVIEW","OK")</f>
        <v>OK</v>
      </c>
    </row>
    <row r="8496">
      <c r="A8496" s="5" t="s">
        <v>326</v>
      </c>
      <c r="B8496" s="5" t="s">
        <v>50</v>
      </c>
      <c r="C8496" s="5" t="s">
        <v>3713</v>
      </c>
      <c r="D8496" s="6" t="str">
        <f t="shared" si="1"/>
        <v>person3495@example.org</v>
      </c>
      <c r="E8496" s="6" t="str">
        <f t="shared" si="2"/>
        <v>BASIC_OK</v>
      </c>
      <c r="F8496" s="6" t="str">
        <f>IF(E8496&lt;&gt;"BASIC_OK","REVIEW",IF(RIGHT(D8496,LEN(LOWER(TRIM('Audit summary'!$B$16)))+1)="@"&amp;LOWER(TRIM('Audit summary'!$B$16)),"INTERNAL","EXTERNAL"))</f>
        <v>EXTERNAL</v>
      </c>
      <c r="G8496" s="6">
        <f t="shared" si="3"/>
        <v>0</v>
      </c>
      <c r="H8496" s="6">
        <f t="shared" si="4"/>
        <v>1</v>
      </c>
      <c r="I8496" s="6" t="str">
        <f>IF(OR(A8496="",COUNTIF('Message audit'!$A$2:$A$201,A8496)=0,AND(B8496&lt;&gt;"To",B8496&lt;&gt;"CC",B8496&lt;&gt;"BCC"),E8496&lt;&gt;"BASIC_OK"),"REVIEW","OK")</f>
        <v>OK</v>
      </c>
    </row>
    <row r="8497">
      <c r="A8497" s="5" t="s">
        <v>326</v>
      </c>
      <c r="B8497" s="5" t="s">
        <v>65</v>
      </c>
      <c r="C8497" s="5" t="s">
        <v>3714</v>
      </c>
      <c r="D8497" s="6" t="str">
        <f t="shared" si="1"/>
        <v>person3496@demo.invalid</v>
      </c>
      <c r="E8497" s="6" t="str">
        <f t="shared" si="2"/>
        <v>BASIC_OK</v>
      </c>
      <c r="F8497" s="6" t="str">
        <f>IF(E8497&lt;&gt;"BASIC_OK","REVIEW",IF(RIGHT(D8497,LEN(LOWER(TRIM('Audit summary'!$B$16)))+1)="@"&amp;LOWER(TRIM('Audit summary'!$B$16)),"INTERNAL","EXTERNAL"))</f>
        <v>INTERNAL</v>
      </c>
      <c r="G8497" s="6">
        <f t="shared" si="3"/>
        <v>0</v>
      </c>
      <c r="H8497" s="6">
        <f t="shared" si="4"/>
        <v>1</v>
      </c>
      <c r="I8497" s="6" t="str">
        <f>IF(OR(A8497="",COUNTIF('Message audit'!$A$2:$A$201,A8497)=0,AND(B8497&lt;&gt;"To",B8497&lt;&gt;"CC",B8497&lt;&gt;"BCC"),E8497&lt;&gt;"BASIC_OK"),"REVIEW","OK")</f>
        <v>OK</v>
      </c>
    </row>
    <row r="8498">
      <c r="A8498" s="5" t="s">
        <v>326</v>
      </c>
      <c r="B8498" s="5" t="s">
        <v>21</v>
      </c>
      <c r="C8498" s="5" t="s">
        <v>3715</v>
      </c>
      <c r="D8498" s="6" t="str">
        <f t="shared" si="1"/>
        <v>person3497@demo.invalid</v>
      </c>
      <c r="E8498" s="6" t="str">
        <f t="shared" si="2"/>
        <v>BASIC_OK</v>
      </c>
      <c r="F8498" s="6" t="str">
        <f>IF(E8498&lt;&gt;"BASIC_OK","REVIEW",IF(RIGHT(D8498,LEN(LOWER(TRIM('Audit summary'!$B$16)))+1)="@"&amp;LOWER(TRIM('Audit summary'!$B$16)),"INTERNAL","EXTERNAL"))</f>
        <v>INTERNAL</v>
      </c>
      <c r="G8498" s="6">
        <f t="shared" si="3"/>
        <v>0</v>
      </c>
      <c r="H8498" s="6">
        <f t="shared" si="4"/>
        <v>1</v>
      </c>
      <c r="I8498" s="6" t="str">
        <f>IF(OR(A8498="",COUNTIF('Message audit'!$A$2:$A$201,A8498)=0,AND(B8498&lt;&gt;"To",B8498&lt;&gt;"CC",B8498&lt;&gt;"BCC"),E8498&lt;&gt;"BASIC_OK"),"REVIEW","OK")</f>
        <v>OK</v>
      </c>
    </row>
    <row r="8499">
      <c r="A8499" s="5" t="s">
        <v>326</v>
      </c>
      <c r="B8499" s="5" t="s">
        <v>50</v>
      </c>
      <c r="C8499" s="5" t="s">
        <v>3716</v>
      </c>
      <c r="D8499" s="6" t="str">
        <f t="shared" si="1"/>
        <v>person3498@demo.invalid</v>
      </c>
      <c r="E8499" s="6" t="str">
        <f t="shared" si="2"/>
        <v>BASIC_OK</v>
      </c>
      <c r="F8499" s="6" t="str">
        <f>IF(E8499&lt;&gt;"BASIC_OK","REVIEW",IF(RIGHT(D8499,LEN(LOWER(TRIM('Audit summary'!$B$16)))+1)="@"&amp;LOWER(TRIM('Audit summary'!$B$16)),"INTERNAL","EXTERNAL"))</f>
        <v>INTERNAL</v>
      </c>
      <c r="G8499" s="6">
        <f t="shared" si="3"/>
        <v>0</v>
      </c>
      <c r="H8499" s="6">
        <f t="shared" si="4"/>
        <v>1</v>
      </c>
      <c r="I8499" s="6" t="str">
        <f>IF(OR(A8499="",COUNTIF('Message audit'!$A$2:$A$201,A8499)=0,AND(B8499&lt;&gt;"To",B8499&lt;&gt;"CC",B8499&lt;&gt;"BCC"),E8499&lt;&gt;"BASIC_OK"),"REVIEW","OK")</f>
        <v>OK</v>
      </c>
    </row>
    <row r="8500">
      <c r="A8500" s="5" t="s">
        <v>326</v>
      </c>
      <c r="B8500" s="5" t="s">
        <v>65</v>
      </c>
      <c r="C8500" s="5" t="s">
        <v>3717</v>
      </c>
      <c r="D8500" s="6" t="str">
        <f t="shared" si="1"/>
        <v>person3499@demo.invalid</v>
      </c>
      <c r="E8500" s="6" t="str">
        <f t="shared" si="2"/>
        <v>BASIC_OK</v>
      </c>
      <c r="F8500" s="6" t="str">
        <f>IF(E8500&lt;&gt;"BASIC_OK","REVIEW",IF(RIGHT(D8500,LEN(LOWER(TRIM('Audit summary'!$B$16)))+1)="@"&amp;LOWER(TRIM('Audit summary'!$B$16)),"INTERNAL","EXTERNAL"))</f>
        <v>INTERNAL</v>
      </c>
      <c r="G8500" s="6">
        <f t="shared" si="3"/>
        <v>0</v>
      </c>
      <c r="H8500" s="6">
        <f t="shared" si="4"/>
        <v>1</v>
      </c>
      <c r="I8500" s="6" t="str">
        <f>IF(OR(A8500="",COUNTIF('Message audit'!$A$2:$A$201,A8500)=0,AND(B8500&lt;&gt;"To",B8500&lt;&gt;"CC",B8500&lt;&gt;"BCC"),E8500&lt;&gt;"BASIC_OK"),"REVIEW","OK")</f>
        <v>OK</v>
      </c>
    </row>
    <row r="8501">
      <c r="A8501" s="5" t="s">
        <v>326</v>
      </c>
      <c r="B8501" s="5" t="s">
        <v>21</v>
      </c>
      <c r="D8501" s="6" t="str">
        <f t="shared" si="1"/>
        <v/>
      </c>
      <c r="E8501" s="6" t="str">
        <f t="shared" si="2"/>
        <v>MISSING</v>
      </c>
      <c r="F8501" s="6" t="str">
        <f>IF(E8501&lt;&gt;"BASIC_OK","REVIEW",IF(RIGHT(D8501,LEN(LOWER(TRIM('Audit summary'!$B$16)))+1)="@"&amp;LOWER(TRIM('Audit summary'!$B$16)),"INTERNAL","EXTERNAL"))</f>
        <v>REVIEW</v>
      </c>
      <c r="G8501" s="6">
        <f t="shared" si="3"/>
        <v>0</v>
      </c>
      <c r="H8501" s="6">
        <f t="shared" si="4"/>
        <v>0</v>
      </c>
      <c r="I8501" s="6" t="str">
        <f>IF(OR(A8501="",COUNTIF('Message audit'!$A$2:$A$201,A8501)=0,AND(B8501&lt;&gt;"To",B8501&lt;&gt;"CC",B8501&lt;&gt;"BCC"),E8501&lt;&gt;"BASIC_OK"),"REVIEW","OK")</f>
        <v>REVIEW</v>
      </c>
    </row>
    <row r="8502">
      <c r="A8502" s="5" t="s">
        <v>326</v>
      </c>
      <c r="B8502" s="5" t="s">
        <v>50</v>
      </c>
      <c r="C8502" s="5" t="s">
        <v>3718</v>
      </c>
      <c r="D8502" s="6" t="str">
        <f t="shared" si="1"/>
        <v>broken-3501</v>
      </c>
      <c r="E8502" s="6" t="str">
        <f t="shared" si="2"/>
        <v>REVIEW</v>
      </c>
      <c r="F8502" s="6" t="str">
        <f>IF(E8502&lt;&gt;"BASIC_OK","REVIEW",IF(RIGHT(D8502,LEN(LOWER(TRIM('Audit summary'!$B$16)))+1)="@"&amp;LOWER(TRIM('Audit summary'!$B$16)),"INTERNAL","EXTERNAL"))</f>
        <v>REVIEW</v>
      </c>
      <c r="G8502" s="6">
        <f t="shared" si="3"/>
        <v>0</v>
      </c>
      <c r="H8502" s="6">
        <f t="shared" si="4"/>
        <v>0</v>
      </c>
      <c r="I8502" s="6" t="str">
        <f>IF(OR(A8502="",COUNTIF('Message audit'!$A$2:$A$201,A8502)=0,AND(B8502&lt;&gt;"To",B8502&lt;&gt;"CC",B8502&lt;&gt;"BCC"),E8502&lt;&gt;"BASIC_OK"),"REVIEW","OK")</f>
        <v>REVIEW</v>
      </c>
    </row>
    <row r="8503">
      <c r="A8503" s="5" t="s">
        <v>328</v>
      </c>
      <c r="B8503" s="5" t="s">
        <v>65</v>
      </c>
      <c r="C8503" s="5" t="s">
        <v>3719</v>
      </c>
      <c r="D8503" s="6" t="str">
        <f t="shared" si="1"/>
        <v>person3502@demo.invalid</v>
      </c>
      <c r="E8503" s="6" t="str">
        <f t="shared" si="2"/>
        <v>BASIC_OK</v>
      </c>
      <c r="F8503" s="6" t="str">
        <f>IF(E8503&lt;&gt;"BASIC_OK","REVIEW",IF(RIGHT(D8503,LEN(LOWER(TRIM('Audit summary'!$B$16)))+1)="@"&amp;LOWER(TRIM('Audit summary'!$B$16)),"INTERNAL","EXTERNAL"))</f>
        <v>INTERNAL</v>
      </c>
      <c r="G8503" s="6">
        <f t="shared" si="3"/>
        <v>0</v>
      </c>
      <c r="H8503" s="6">
        <f t="shared" si="4"/>
        <v>1</v>
      </c>
      <c r="I8503" s="6" t="str">
        <f>IF(OR(A8503="",COUNTIF('Message audit'!$A$2:$A$201,A8503)=0,AND(B8503&lt;&gt;"To",B8503&lt;&gt;"CC",B8503&lt;&gt;"BCC"),E8503&lt;&gt;"BASIC_OK"),"REVIEW","OK")</f>
        <v>OK</v>
      </c>
    </row>
    <row r="8504">
      <c r="A8504" s="5" t="s">
        <v>328</v>
      </c>
      <c r="B8504" s="5" t="s">
        <v>21</v>
      </c>
      <c r="C8504" s="5" t="s">
        <v>3720</v>
      </c>
      <c r="D8504" s="6" t="str">
        <f t="shared" si="1"/>
        <v>person3503@demo.invalid</v>
      </c>
      <c r="E8504" s="6" t="str">
        <f t="shared" si="2"/>
        <v>BASIC_OK</v>
      </c>
      <c r="F8504" s="6" t="str">
        <f>IF(E8504&lt;&gt;"BASIC_OK","REVIEW",IF(RIGHT(D8504,LEN(LOWER(TRIM('Audit summary'!$B$16)))+1)="@"&amp;LOWER(TRIM('Audit summary'!$B$16)),"INTERNAL","EXTERNAL"))</f>
        <v>INTERNAL</v>
      </c>
      <c r="G8504" s="6">
        <f t="shared" si="3"/>
        <v>0</v>
      </c>
      <c r="H8504" s="6">
        <f t="shared" si="4"/>
        <v>1</v>
      </c>
      <c r="I8504" s="6" t="str">
        <f>IF(OR(A8504="",COUNTIF('Message audit'!$A$2:$A$201,A8504)=0,AND(B8504&lt;&gt;"To",B8504&lt;&gt;"CC",B8504&lt;&gt;"BCC"),E8504&lt;&gt;"BASIC_OK"),"REVIEW","OK")</f>
        <v>OK</v>
      </c>
    </row>
    <row r="8505">
      <c r="A8505" s="5" t="s">
        <v>328</v>
      </c>
      <c r="B8505" s="5" t="s">
        <v>50</v>
      </c>
      <c r="C8505" s="5" t="s">
        <v>3721</v>
      </c>
      <c r="D8505" s="6" t="str">
        <f t="shared" si="1"/>
        <v>person3504@demo.invalid</v>
      </c>
      <c r="E8505" s="6" t="str">
        <f t="shared" si="2"/>
        <v>BASIC_OK</v>
      </c>
      <c r="F8505" s="6" t="str">
        <f>IF(E8505&lt;&gt;"BASIC_OK","REVIEW",IF(RIGHT(D8505,LEN(LOWER(TRIM('Audit summary'!$B$16)))+1)="@"&amp;LOWER(TRIM('Audit summary'!$B$16)),"INTERNAL","EXTERNAL"))</f>
        <v>INTERNAL</v>
      </c>
      <c r="G8505" s="6">
        <f t="shared" si="3"/>
        <v>0</v>
      </c>
      <c r="H8505" s="6">
        <f t="shared" si="4"/>
        <v>1</v>
      </c>
      <c r="I8505" s="6" t="str">
        <f>IF(OR(A8505="",COUNTIF('Message audit'!$A$2:$A$201,A8505)=0,AND(B8505&lt;&gt;"To",B8505&lt;&gt;"CC",B8505&lt;&gt;"BCC"),E8505&lt;&gt;"BASIC_OK"),"REVIEW","OK")</f>
        <v>OK</v>
      </c>
    </row>
    <row r="8506">
      <c r="A8506" s="5" t="s">
        <v>328</v>
      </c>
      <c r="B8506" s="5" t="s">
        <v>65</v>
      </c>
      <c r="C8506" s="5" t="s">
        <v>3722</v>
      </c>
      <c r="D8506" s="6" t="str">
        <f t="shared" si="1"/>
        <v>person3505@example.org</v>
      </c>
      <c r="E8506" s="6" t="str">
        <f t="shared" si="2"/>
        <v>BASIC_OK</v>
      </c>
      <c r="F8506" s="6" t="str">
        <f>IF(E8506&lt;&gt;"BASIC_OK","REVIEW",IF(RIGHT(D8506,LEN(LOWER(TRIM('Audit summary'!$B$16)))+1)="@"&amp;LOWER(TRIM('Audit summary'!$B$16)),"INTERNAL","EXTERNAL"))</f>
        <v>EXTERNAL</v>
      </c>
      <c r="G8506" s="6">
        <f t="shared" si="3"/>
        <v>0</v>
      </c>
      <c r="H8506" s="6">
        <f t="shared" si="4"/>
        <v>1</v>
      </c>
      <c r="I8506" s="6" t="str">
        <f>IF(OR(A8506="",COUNTIF('Message audit'!$A$2:$A$201,A8506)=0,AND(B8506&lt;&gt;"To",B8506&lt;&gt;"CC",B8506&lt;&gt;"BCC"),E8506&lt;&gt;"BASIC_OK"),"REVIEW","OK")</f>
        <v>OK</v>
      </c>
    </row>
    <row r="8507">
      <c r="A8507" s="5" t="s">
        <v>328</v>
      </c>
      <c r="B8507" s="5" t="s">
        <v>21</v>
      </c>
      <c r="C8507" s="5" t="s">
        <v>3723</v>
      </c>
      <c r="D8507" s="6" t="str">
        <f t="shared" si="1"/>
        <v>person3506@demo.invalid</v>
      </c>
      <c r="E8507" s="6" t="str">
        <f t="shared" si="2"/>
        <v>BASIC_OK</v>
      </c>
      <c r="F8507" s="6" t="str">
        <f>IF(E8507&lt;&gt;"BASIC_OK","REVIEW",IF(RIGHT(D8507,LEN(LOWER(TRIM('Audit summary'!$B$16)))+1)="@"&amp;LOWER(TRIM('Audit summary'!$B$16)),"INTERNAL","EXTERNAL"))</f>
        <v>INTERNAL</v>
      </c>
      <c r="G8507" s="6">
        <f t="shared" si="3"/>
        <v>0</v>
      </c>
      <c r="H8507" s="6">
        <f t="shared" si="4"/>
        <v>1</v>
      </c>
      <c r="I8507" s="6" t="str">
        <f>IF(OR(A8507="",COUNTIF('Message audit'!$A$2:$A$201,A8507)=0,AND(B8507&lt;&gt;"To",B8507&lt;&gt;"CC",B8507&lt;&gt;"BCC"),E8507&lt;&gt;"BASIC_OK"),"REVIEW","OK")</f>
        <v>OK</v>
      </c>
    </row>
    <row r="8508">
      <c r="A8508" s="5" t="s">
        <v>328</v>
      </c>
      <c r="B8508" s="5" t="s">
        <v>50</v>
      </c>
      <c r="C8508" s="5" t="s">
        <v>3724</v>
      </c>
      <c r="D8508" s="6" t="str">
        <f t="shared" si="1"/>
        <v>person3507@demo.invalid</v>
      </c>
      <c r="E8508" s="6" t="str">
        <f t="shared" si="2"/>
        <v>BASIC_OK</v>
      </c>
      <c r="F8508" s="6" t="str">
        <f>IF(E8508&lt;&gt;"BASIC_OK","REVIEW",IF(RIGHT(D8508,LEN(LOWER(TRIM('Audit summary'!$B$16)))+1)="@"&amp;LOWER(TRIM('Audit summary'!$B$16)),"INTERNAL","EXTERNAL"))</f>
        <v>INTERNAL</v>
      </c>
      <c r="G8508" s="6">
        <f t="shared" si="3"/>
        <v>0</v>
      </c>
      <c r="H8508" s="6">
        <f t="shared" si="4"/>
        <v>1</v>
      </c>
      <c r="I8508" s="6" t="str">
        <f>IF(OR(A8508="",COUNTIF('Message audit'!$A$2:$A$201,A8508)=0,AND(B8508&lt;&gt;"To",B8508&lt;&gt;"CC",B8508&lt;&gt;"BCC"),E8508&lt;&gt;"BASIC_OK"),"REVIEW","OK")</f>
        <v>OK</v>
      </c>
    </row>
    <row r="8509">
      <c r="A8509" s="5" t="s">
        <v>328</v>
      </c>
      <c r="B8509" s="5" t="s">
        <v>65</v>
      </c>
      <c r="C8509" s="5" t="s">
        <v>3725</v>
      </c>
      <c r="D8509" s="6" t="str">
        <f t="shared" si="1"/>
        <v>person3508@demo.invalid</v>
      </c>
      <c r="E8509" s="6" t="str">
        <f t="shared" si="2"/>
        <v>BASIC_OK</v>
      </c>
      <c r="F8509" s="6" t="str">
        <f>IF(E8509&lt;&gt;"BASIC_OK","REVIEW",IF(RIGHT(D8509,LEN(LOWER(TRIM('Audit summary'!$B$16)))+1)="@"&amp;LOWER(TRIM('Audit summary'!$B$16)),"INTERNAL","EXTERNAL"))</f>
        <v>INTERNAL</v>
      </c>
      <c r="G8509" s="6">
        <f t="shared" si="3"/>
        <v>0</v>
      </c>
      <c r="H8509" s="6">
        <f t="shared" si="4"/>
        <v>1</v>
      </c>
      <c r="I8509" s="6" t="str">
        <f>IF(OR(A8509="",COUNTIF('Message audit'!$A$2:$A$201,A8509)=0,AND(B8509&lt;&gt;"To",B8509&lt;&gt;"CC",B8509&lt;&gt;"BCC"),E8509&lt;&gt;"BASIC_OK"),"REVIEW","OK")</f>
        <v>OK</v>
      </c>
    </row>
    <row r="8510">
      <c r="A8510" s="5" t="s">
        <v>328</v>
      </c>
      <c r="B8510" s="5" t="s">
        <v>21</v>
      </c>
      <c r="C8510" s="5" t="s">
        <v>3726</v>
      </c>
      <c r="D8510" s="6" t="str">
        <f t="shared" si="1"/>
        <v>person3509@demo.invalid</v>
      </c>
      <c r="E8510" s="6" t="str">
        <f t="shared" si="2"/>
        <v>BASIC_OK</v>
      </c>
      <c r="F8510" s="6" t="str">
        <f>IF(E8510&lt;&gt;"BASIC_OK","REVIEW",IF(RIGHT(D8510,LEN(LOWER(TRIM('Audit summary'!$B$16)))+1)="@"&amp;LOWER(TRIM('Audit summary'!$B$16)),"INTERNAL","EXTERNAL"))</f>
        <v>INTERNAL</v>
      </c>
      <c r="G8510" s="6">
        <f t="shared" si="3"/>
        <v>0</v>
      </c>
      <c r="H8510" s="6">
        <f t="shared" si="4"/>
        <v>1</v>
      </c>
      <c r="I8510" s="6" t="str">
        <f>IF(OR(A8510="",COUNTIF('Message audit'!$A$2:$A$201,A8510)=0,AND(B8510&lt;&gt;"To",B8510&lt;&gt;"CC",B8510&lt;&gt;"BCC"),E8510&lt;&gt;"BASIC_OK"),"REVIEW","OK")</f>
        <v>OK</v>
      </c>
    </row>
    <row r="8511">
      <c r="A8511" s="5" t="s">
        <v>328</v>
      </c>
      <c r="B8511" s="5" t="s">
        <v>50</v>
      </c>
      <c r="C8511" s="5" t="s">
        <v>3727</v>
      </c>
      <c r="D8511" s="6" t="str">
        <f t="shared" si="1"/>
        <v>person3510@example.org</v>
      </c>
      <c r="E8511" s="6" t="str">
        <f t="shared" si="2"/>
        <v>BASIC_OK</v>
      </c>
      <c r="F8511" s="6" t="str">
        <f>IF(E8511&lt;&gt;"BASIC_OK","REVIEW",IF(RIGHT(D8511,LEN(LOWER(TRIM('Audit summary'!$B$16)))+1)="@"&amp;LOWER(TRIM('Audit summary'!$B$16)),"INTERNAL","EXTERNAL"))</f>
        <v>EXTERNAL</v>
      </c>
      <c r="G8511" s="6">
        <f t="shared" si="3"/>
        <v>0</v>
      </c>
      <c r="H8511" s="6">
        <f t="shared" si="4"/>
        <v>1</v>
      </c>
      <c r="I8511" s="6" t="str">
        <f>IF(OR(A8511="",COUNTIF('Message audit'!$A$2:$A$201,A8511)=0,AND(B8511&lt;&gt;"To",B8511&lt;&gt;"CC",B8511&lt;&gt;"BCC"),E8511&lt;&gt;"BASIC_OK"),"REVIEW","OK")</f>
        <v>OK</v>
      </c>
    </row>
    <row r="8512">
      <c r="A8512" s="5" t="s">
        <v>328</v>
      </c>
      <c r="B8512" s="5" t="s">
        <v>65</v>
      </c>
      <c r="C8512" s="5" t="s">
        <v>3728</v>
      </c>
      <c r="D8512" s="6" t="str">
        <f t="shared" si="1"/>
        <v>person3511@demo.invalid</v>
      </c>
      <c r="E8512" s="6" t="str">
        <f t="shared" si="2"/>
        <v>BASIC_OK</v>
      </c>
      <c r="F8512" s="6" t="str">
        <f>IF(E8512&lt;&gt;"BASIC_OK","REVIEW",IF(RIGHT(D8512,LEN(LOWER(TRIM('Audit summary'!$B$16)))+1)="@"&amp;LOWER(TRIM('Audit summary'!$B$16)),"INTERNAL","EXTERNAL"))</f>
        <v>INTERNAL</v>
      </c>
      <c r="G8512" s="6">
        <f t="shared" si="3"/>
        <v>0</v>
      </c>
      <c r="H8512" s="6">
        <f t="shared" si="4"/>
        <v>1</v>
      </c>
      <c r="I8512" s="6" t="str">
        <f>IF(OR(A8512="",COUNTIF('Message audit'!$A$2:$A$201,A8512)=0,AND(B8512&lt;&gt;"To",B8512&lt;&gt;"CC",B8512&lt;&gt;"BCC"),E8512&lt;&gt;"BASIC_OK"),"REVIEW","OK")</f>
        <v>OK</v>
      </c>
    </row>
    <row r="8513">
      <c r="A8513" s="5" t="s">
        <v>328</v>
      </c>
      <c r="B8513" s="5" t="s">
        <v>21</v>
      </c>
      <c r="C8513" s="5" t="s">
        <v>3729</v>
      </c>
      <c r="D8513" s="6" t="str">
        <f t="shared" si="1"/>
        <v>person3512@demo.invalid</v>
      </c>
      <c r="E8513" s="6" t="str">
        <f t="shared" si="2"/>
        <v>BASIC_OK</v>
      </c>
      <c r="F8513" s="6" t="str">
        <f>IF(E8513&lt;&gt;"BASIC_OK","REVIEW",IF(RIGHT(D8513,LEN(LOWER(TRIM('Audit summary'!$B$16)))+1)="@"&amp;LOWER(TRIM('Audit summary'!$B$16)),"INTERNAL","EXTERNAL"))</f>
        <v>INTERNAL</v>
      </c>
      <c r="G8513" s="6">
        <f t="shared" si="3"/>
        <v>0</v>
      </c>
      <c r="H8513" s="6">
        <f t="shared" si="4"/>
        <v>1</v>
      </c>
      <c r="I8513" s="6" t="str">
        <f>IF(OR(A8513="",COUNTIF('Message audit'!$A$2:$A$201,A8513)=0,AND(B8513&lt;&gt;"To",B8513&lt;&gt;"CC",B8513&lt;&gt;"BCC"),E8513&lt;&gt;"BASIC_OK"),"REVIEW","OK")</f>
        <v>OK</v>
      </c>
    </row>
    <row r="8514">
      <c r="A8514" s="5" t="s">
        <v>328</v>
      </c>
      <c r="B8514" s="5" t="s">
        <v>50</v>
      </c>
      <c r="C8514" s="5" t="s">
        <v>3730</v>
      </c>
      <c r="D8514" s="6" t="str">
        <f t="shared" si="1"/>
        <v>person3513@demo.invalid</v>
      </c>
      <c r="E8514" s="6" t="str">
        <f t="shared" si="2"/>
        <v>BASIC_OK</v>
      </c>
      <c r="F8514" s="6" t="str">
        <f>IF(E8514&lt;&gt;"BASIC_OK","REVIEW",IF(RIGHT(D8514,LEN(LOWER(TRIM('Audit summary'!$B$16)))+1)="@"&amp;LOWER(TRIM('Audit summary'!$B$16)),"INTERNAL","EXTERNAL"))</f>
        <v>INTERNAL</v>
      </c>
      <c r="G8514" s="6">
        <f t="shared" si="3"/>
        <v>0</v>
      </c>
      <c r="H8514" s="6">
        <f t="shared" si="4"/>
        <v>1</v>
      </c>
      <c r="I8514" s="6" t="str">
        <f>IF(OR(A8514="",COUNTIF('Message audit'!$A$2:$A$201,A8514)=0,AND(B8514&lt;&gt;"To",B8514&lt;&gt;"CC",B8514&lt;&gt;"BCC"),E8514&lt;&gt;"BASIC_OK"),"REVIEW","OK")</f>
        <v>OK</v>
      </c>
    </row>
    <row r="8515">
      <c r="A8515" s="5" t="s">
        <v>328</v>
      </c>
      <c r="B8515" s="5" t="s">
        <v>65</v>
      </c>
      <c r="C8515" s="5" t="s">
        <v>3731</v>
      </c>
      <c r="D8515" s="6" t="str">
        <f t="shared" si="1"/>
        <v>person3514@demo.invalid</v>
      </c>
      <c r="E8515" s="6" t="str">
        <f t="shared" si="2"/>
        <v>BASIC_OK</v>
      </c>
      <c r="F8515" s="6" t="str">
        <f>IF(E8515&lt;&gt;"BASIC_OK","REVIEW",IF(RIGHT(D8515,LEN(LOWER(TRIM('Audit summary'!$B$16)))+1)="@"&amp;LOWER(TRIM('Audit summary'!$B$16)),"INTERNAL","EXTERNAL"))</f>
        <v>INTERNAL</v>
      </c>
      <c r="G8515" s="6">
        <f t="shared" si="3"/>
        <v>0</v>
      </c>
      <c r="H8515" s="6">
        <f t="shared" si="4"/>
        <v>1</v>
      </c>
      <c r="I8515" s="6" t="str">
        <f>IF(OR(A8515="",COUNTIF('Message audit'!$A$2:$A$201,A8515)=0,AND(B8515&lt;&gt;"To",B8515&lt;&gt;"CC",B8515&lt;&gt;"BCC"),E8515&lt;&gt;"BASIC_OK"),"REVIEW","OK")</f>
        <v>OK</v>
      </c>
    </row>
    <row r="8516">
      <c r="A8516" s="5" t="s">
        <v>328</v>
      </c>
      <c r="B8516" s="5" t="s">
        <v>21</v>
      </c>
      <c r="C8516" s="5" t="s">
        <v>3732</v>
      </c>
      <c r="D8516" s="6" t="str">
        <f t="shared" si="1"/>
        <v>person3515@example.org</v>
      </c>
      <c r="E8516" s="6" t="str">
        <f t="shared" si="2"/>
        <v>BASIC_OK</v>
      </c>
      <c r="F8516" s="6" t="str">
        <f>IF(E8516&lt;&gt;"BASIC_OK","REVIEW",IF(RIGHT(D8516,LEN(LOWER(TRIM('Audit summary'!$B$16)))+1)="@"&amp;LOWER(TRIM('Audit summary'!$B$16)),"INTERNAL","EXTERNAL"))</f>
        <v>EXTERNAL</v>
      </c>
      <c r="G8516" s="6">
        <f t="shared" si="3"/>
        <v>0</v>
      </c>
      <c r="H8516" s="6">
        <f t="shared" si="4"/>
        <v>1</v>
      </c>
      <c r="I8516" s="6" t="str">
        <f>IF(OR(A8516="",COUNTIF('Message audit'!$A$2:$A$201,A8516)=0,AND(B8516&lt;&gt;"To",B8516&lt;&gt;"CC",B8516&lt;&gt;"BCC"),E8516&lt;&gt;"BASIC_OK"),"REVIEW","OK")</f>
        <v>OK</v>
      </c>
    </row>
    <row r="8517">
      <c r="A8517" s="5" t="s">
        <v>328</v>
      </c>
      <c r="B8517" s="5" t="s">
        <v>50</v>
      </c>
      <c r="C8517" s="5" t="s">
        <v>3733</v>
      </c>
      <c r="D8517" s="6" t="str">
        <f t="shared" si="1"/>
        <v>person3516@demo.invalid</v>
      </c>
      <c r="E8517" s="6" t="str">
        <f t="shared" si="2"/>
        <v>BASIC_OK</v>
      </c>
      <c r="F8517" s="6" t="str">
        <f>IF(E8517&lt;&gt;"BASIC_OK","REVIEW",IF(RIGHT(D8517,LEN(LOWER(TRIM('Audit summary'!$B$16)))+1)="@"&amp;LOWER(TRIM('Audit summary'!$B$16)),"INTERNAL","EXTERNAL"))</f>
        <v>INTERNAL</v>
      </c>
      <c r="G8517" s="6">
        <f t="shared" si="3"/>
        <v>0</v>
      </c>
      <c r="H8517" s="6">
        <f t="shared" si="4"/>
        <v>1</v>
      </c>
      <c r="I8517" s="6" t="str">
        <f>IF(OR(A8517="",COUNTIF('Message audit'!$A$2:$A$201,A8517)=0,AND(B8517&lt;&gt;"To",B8517&lt;&gt;"CC",B8517&lt;&gt;"BCC"),E8517&lt;&gt;"BASIC_OK"),"REVIEW","OK")</f>
        <v>OK</v>
      </c>
    </row>
    <row r="8518">
      <c r="A8518" s="5" t="s">
        <v>328</v>
      </c>
      <c r="B8518" s="5" t="s">
        <v>65</v>
      </c>
      <c r="C8518" s="5" t="s">
        <v>3734</v>
      </c>
      <c r="D8518" s="6" t="str">
        <f t="shared" si="1"/>
        <v>person3517@demo.invalid</v>
      </c>
      <c r="E8518" s="6" t="str">
        <f t="shared" si="2"/>
        <v>BASIC_OK</v>
      </c>
      <c r="F8518" s="6" t="str">
        <f>IF(E8518&lt;&gt;"BASIC_OK","REVIEW",IF(RIGHT(D8518,LEN(LOWER(TRIM('Audit summary'!$B$16)))+1)="@"&amp;LOWER(TRIM('Audit summary'!$B$16)),"INTERNAL","EXTERNAL"))</f>
        <v>INTERNAL</v>
      </c>
      <c r="G8518" s="6">
        <f t="shared" si="3"/>
        <v>0</v>
      </c>
      <c r="H8518" s="6">
        <f t="shared" si="4"/>
        <v>1</v>
      </c>
      <c r="I8518" s="6" t="str">
        <f>IF(OR(A8518="",COUNTIF('Message audit'!$A$2:$A$201,A8518)=0,AND(B8518&lt;&gt;"To",B8518&lt;&gt;"CC",B8518&lt;&gt;"BCC"),E8518&lt;&gt;"BASIC_OK"),"REVIEW","OK")</f>
        <v>OK</v>
      </c>
    </row>
    <row r="8519">
      <c r="A8519" s="5" t="s">
        <v>328</v>
      </c>
      <c r="B8519" s="5" t="s">
        <v>21</v>
      </c>
      <c r="C8519" s="5" t="s">
        <v>3735</v>
      </c>
      <c r="D8519" s="6" t="str">
        <f t="shared" si="1"/>
        <v>person3518@demo.invalid</v>
      </c>
      <c r="E8519" s="6" t="str">
        <f t="shared" si="2"/>
        <v>BASIC_OK</v>
      </c>
      <c r="F8519" s="6" t="str">
        <f>IF(E8519&lt;&gt;"BASIC_OK","REVIEW",IF(RIGHT(D8519,LEN(LOWER(TRIM('Audit summary'!$B$16)))+1)="@"&amp;LOWER(TRIM('Audit summary'!$B$16)),"INTERNAL","EXTERNAL"))</f>
        <v>INTERNAL</v>
      </c>
      <c r="G8519" s="6">
        <f t="shared" si="3"/>
        <v>0</v>
      </c>
      <c r="H8519" s="6">
        <f t="shared" si="4"/>
        <v>1</v>
      </c>
      <c r="I8519" s="6" t="str">
        <f>IF(OR(A8519="",COUNTIF('Message audit'!$A$2:$A$201,A8519)=0,AND(B8519&lt;&gt;"To",B8519&lt;&gt;"CC",B8519&lt;&gt;"BCC"),E8519&lt;&gt;"BASIC_OK"),"REVIEW","OK")</f>
        <v>OK</v>
      </c>
    </row>
    <row r="8520">
      <c r="A8520" s="5" t="s">
        <v>328</v>
      </c>
      <c r="B8520" s="5" t="s">
        <v>50</v>
      </c>
      <c r="C8520" s="5" t="s">
        <v>3736</v>
      </c>
      <c r="D8520" s="6" t="str">
        <f t="shared" si="1"/>
        <v>person3519@demo.invalid</v>
      </c>
      <c r="E8520" s="6" t="str">
        <f t="shared" si="2"/>
        <v>BASIC_OK</v>
      </c>
      <c r="F8520" s="6" t="str">
        <f>IF(E8520&lt;&gt;"BASIC_OK","REVIEW",IF(RIGHT(D8520,LEN(LOWER(TRIM('Audit summary'!$B$16)))+1)="@"&amp;LOWER(TRIM('Audit summary'!$B$16)),"INTERNAL","EXTERNAL"))</f>
        <v>INTERNAL</v>
      </c>
      <c r="G8520" s="6">
        <f t="shared" si="3"/>
        <v>0</v>
      </c>
      <c r="H8520" s="6">
        <f t="shared" si="4"/>
        <v>1</v>
      </c>
      <c r="I8520" s="6" t="str">
        <f>IF(OR(A8520="",COUNTIF('Message audit'!$A$2:$A$201,A8520)=0,AND(B8520&lt;&gt;"To",B8520&lt;&gt;"CC",B8520&lt;&gt;"BCC"),E8520&lt;&gt;"BASIC_OK"),"REVIEW","OK")</f>
        <v>OK</v>
      </c>
    </row>
    <row r="8521">
      <c r="A8521" s="5" t="s">
        <v>328</v>
      </c>
      <c r="B8521" s="5" t="s">
        <v>65</v>
      </c>
      <c r="C8521" s="5" t="s">
        <v>3737</v>
      </c>
      <c r="D8521" s="6" t="str">
        <f t="shared" si="1"/>
        <v>person3520@example.org</v>
      </c>
      <c r="E8521" s="6" t="str">
        <f t="shared" si="2"/>
        <v>BASIC_OK</v>
      </c>
      <c r="F8521" s="6" t="str">
        <f>IF(E8521&lt;&gt;"BASIC_OK","REVIEW",IF(RIGHT(D8521,LEN(LOWER(TRIM('Audit summary'!$B$16)))+1)="@"&amp;LOWER(TRIM('Audit summary'!$B$16)),"INTERNAL","EXTERNAL"))</f>
        <v>EXTERNAL</v>
      </c>
      <c r="G8521" s="6">
        <f t="shared" si="3"/>
        <v>0</v>
      </c>
      <c r="H8521" s="6">
        <f t="shared" si="4"/>
        <v>1</v>
      </c>
      <c r="I8521" s="6" t="str">
        <f>IF(OR(A8521="",COUNTIF('Message audit'!$A$2:$A$201,A8521)=0,AND(B8521&lt;&gt;"To",B8521&lt;&gt;"CC",B8521&lt;&gt;"BCC"),E8521&lt;&gt;"BASIC_OK"),"REVIEW","OK")</f>
        <v>OK</v>
      </c>
    </row>
    <row r="8522">
      <c r="A8522" s="5" t="s">
        <v>328</v>
      </c>
      <c r="B8522" s="5" t="s">
        <v>21</v>
      </c>
      <c r="C8522" s="5" t="s">
        <v>3738</v>
      </c>
      <c r="D8522" s="6" t="str">
        <f t="shared" si="1"/>
        <v>person3521@demo.invalid</v>
      </c>
      <c r="E8522" s="6" t="str">
        <f t="shared" si="2"/>
        <v>BASIC_OK</v>
      </c>
      <c r="F8522" s="6" t="str">
        <f>IF(E8522&lt;&gt;"BASIC_OK","REVIEW",IF(RIGHT(D8522,LEN(LOWER(TRIM('Audit summary'!$B$16)))+1)="@"&amp;LOWER(TRIM('Audit summary'!$B$16)),"INTERNAL","EXTERNAL"))</f>
        <v>INTERNAL</v>
      </c>
      <c r="G8522" s="6">
        <f t="shared" si="3"/>
        <v>0</v>
      </c>
      <c r="H8522" s="6">
        <f t="shared" si="4"/>
        <v>1</v>
      </c>
      <c r="I8522" s="6" t="str">
        <f>IF(OR(A8522="",COUNTIF('Message audit'!$A$2:$A$201,A8522)=0,AND(B8522&lt;&gt;"To",B8522&lt;&gt;"CC",B8522&lt;&gt;"BCC"),E8522&lt;&gt;"BASIC_OK"),"REVIEW","OK")</f>
        <v>OK</v>
      </c>
    </row>
    <row r="8523">
      <c r="A8523" s="5" t="s">
        <v>328</v>
      </c>
      <c r="B8523" s="5" t="s">
        <v>50</v>
      </c>
      <c r="C8523" s="5" t="s">
        <v>3739</v>
      </c>
      <c r="D8523" s="6" t="str">
        <f t="shared" si="1"/>
        <v>person3522@demo.invalid</v>
      </c>
      <c r="E8523" s="6" t="str">
        <f t="shared" si="2"/>
        <v>BASIC_OK</v>
      </c>
      <c r="F8523" s="6" t="str">
        <f>IF(E8523&lt;&gt;"BASIC_OK","REVIEW",IF(RIGHT(D8523,LEN(LOWER(TRIM('Audit summary'!$B$16)))+1)="@"&amp;LOWER(TRIM('Audit summary'!$B$16)),"INTERNAL","EXTERNAL"))</f>
        <v>INTERNAL</v>
      </c>
      <c r="G8523" s="6">
        <f t="shared" si="3"/>
        <v>0</v>
      </c>
      <c r="H8523" s="6">
        <f t="shared" si="4"/>
        <v>1</v>
      </c>
      <c r="I8523" s="6" t="str">
        <f>IF(OR(A8523="",COUNTIF('Message audit'!$A$2:$A$201,A8523)=0,AND(B8523&lt;&gt;"To",B8523&lt;&gt;"CC",B8523&lt;&gt;"BCC"),E8523&lt;&gt;"BASIC_OK"),"REVIEW","OK")</f>
        <v>OK</v>
      </c>
    </row>
    <row r="8524">
      <c r="A8524" s="5" t="s">
        <v>328</v>
      </c>
      <c r="B8524" s="5" t="s">
        <v>65</v>
      </c>
      <c r="C8524" s="5" t="s">
        <v>3740</v>
      </c>
      <c r="D8524" s="6" t="str">
        <f t="shared" si="1"/>
        <v>person3523@demo.invalid</v>
      </c>
      <c r="E8524" s="6" t="str">
        <f t="shared" si="2"/>
        <v>BASIC_OK</v>
      </c>
      <c r="F8524" s="6" t="str">
        <f>IF(E8524&lt;&gt;"BASIC_OK","REVIEW",IF(RIGHT(D8524,LEN(LOWER(TRIM('Audit summary'!$B$16)))+1)="@"&amp;LOWER(TRIM('Audit summary'!$B$16)),"INTERNAL","EXTERNAL"))</f>
        <v>INTERNAL</v>
      </c>
      <c r="G8524" s="6">
        <f t="shared" si="3"/>
        <v>0</v>
      </c>
      <c r="H8524" s="6">
        <f t="shared" si="4"/>
        <v>1</v>
      </c>
      <c r="I8524" s="6" t="str">
        <f>IF(OR(A8524="",COUNTIF('Message audit'!$A$2:$A$201,A8524)=0,AND(B8524&lt;&gt;"To",B8524&lt;&gt;"CC",B8524&lt;&gt;"BCC"),E8524&lt;&gt;"BASIC_OK"),"REVIEW","OK")</f>
        <v>OK</v>
      </c>
    </row>
    <row r="8525">
      <c r="A8525" s="5" t="s">
        <v>328</v>
      </c>
      <c r="B8525" s="5" t="s">
        <v>21</v>
      </c>
      <c r="C8525" s="5" t="s">
        <v>3741</v>
      </c>
      <c r="D8525" s="6" t="str">
        <f t="shared" si="1"/>
        <v>person3524@demo.invalid</v>
      </c>
      <c r="E8525" s="6" t="str">
        <f t="shared" si="2"/>
        <v>BASIC_OK</v>
      </c>
      <c r="F8525" s="6" t="str">
        <f>IF(E8525&lt;&gt;"BASIC_OK","REVIEW",IF(RIGHT(D8525,LEN(LOWER(TRIM('Audit summary'!$B$16)))+1)="@"&amp;LOWER(TRIM('Audit summary'!$B$16)),"INTERNAL","EXTERNAL"))</f>
        <v>INTERNAL</v>
      </c>
      <c r="G8525" s="6">
        <f t="shared" si="3"/>
        <v>0</v>
      </c>
      <c r="H8525" s="6">
        <f t="shared" si="4"/>
        <v>1</v>
      </c>
      <c r="I8525" s="6" t="str">
        <f>IF(OR(A8525="",COUNTIF('Message audit'!$A$2:$A$201,A8525)=0,AND(B8525&lt;&gt;"To",B8525&lt;&gt;"CC",B8525&lt;&gt;"BCC"),E8525&lt;&gt;"BASIC_OK"),"REVIEW","OK")</f>
        <v>OK</v>
      </c>
    </row>
    <row r="8526">
      <c r="A8526" s="5" t="s">
        <v>328</v>
      </c>
      <c r="B8526" s="5" t="s">
        <v>50</v>
      </c>
      <c r="C8526" s="5" t="s">
        <v>3742</v>
      </c>
      <c r="D8526" s="6" t="str">
        <f t="shared" si="1"/>
        <v>person3525@example.org</v>
      </c>
      <c r="E8526" s="6" t="str">
        <f t="shared" si="2"/>
        <v>BASIC_OK</v>
      </c>
      <c r="F8526" s="6" t="str">
        <f>IF(E8526&lt;&gt;"BASIC_OK","REVIEW",IF(RIGHT(D8526,LEN(LOWER(TRIM('Audit summary'!$B$16)))+1)="@"&amp;LOWER(TRIM('Audit summary'!$B$16)),"INTERNAL","EXTERNAL"))</f>
        <v>EXTERNAL</v>
      </c>
      <c r="G8526" s="6">
        <f t="shared" si="3"/>
        <v>0</v>
      </c>
      <c r="H8526" s="6">
        <f t="shared" si="4"/>
        <v>1</v>
      </c>
      <c r="I8526" s="6" t="str">
        <f>IF(OR(A8526="",COUNTIF('Message audit'!$A$2:$A$201,A8526)=0,AND(B8526&lt;&gt;"To",B8526&lt;&gt;"CC",B8526&lt;&gt;"BCC"),E8526&lt;&gt;"BASIC_OK"),"REVIEW","OK")</f>
        <v>OK</v>
      </c>
    </row>
    <row r="8527">
      <c r="A8527" s="5" t="s">
        <v>328</v>
      </c>
      <c r="B8527" s="5" t="s">
        <v>65</v>
      </c>
      <c r="C8527" s="5" t="s">
        <v>3743</v>
      </c>
      <c r="D8527" s="6" t="str">
        <f t="shared" si="1"/>
        <v>person3526@demo.invalid</v>
      </c>
      <c r="E8527" s="6" t="str">
        <f t="shared" si="2"/>
        <v>BASIC_OK</v>
      </c>
      <c r="F8527" s="6" t="str">
        <f>IF(E8527&lt;&gt;"BASIC_OK","REVIEW",IF(RIGHT(D8527,LEN(LOWER(TRIM('Audit summary'!$B$16)))+1)="@"&amp;LOWER(TRIM('Audit summary'!$B$16)),"INTERNAL","EXTERNAL"))</f>
        <v>INTERNAL</v>
      </c>
      <c r="G8527" s="6">
        <f t="shared" si="3"/>
        <v>0</v>
      </c>
      <c r="H8527" s="6">
        <f t="shared" si="4"/>
        <v>1</v>
      </c>
      <c r="I8527" s="6" t="str">
        <f>IF(OR(A8527="",COUNTIF('Message audit'!$A$2:$A$201,A8527)=0,AND(B8527&lt;&gt;"To",B8527&lt;&gt;"CC",B8527&lt;&gt;"BCC"),E8527&lt;&gt;"BASIC_OK"),"REVIEW","OK")</f>
        <v>OK</v>
      </c>
    </row>
    <row r="8528">
      <c r="A8528" s="5" t="s">
        <v>328</v>
      </c>
      <c r="B8528" s="5" t="s">
        <v>21</v>
      </c>
      <c r="C8528" s="5" t="s">
        <v>3744</v>
      </c>
      <c r="D8528" s="6" t="str">
        <f t="shared" si="1"/>
        <v>person3527@demo.invalid</v>
      </c>
      <c r="E8528" s="6" t="str">
        <f t="shared" si="2"/>
        <v>BASIC_OK</v>
      </c>
      <c r="F8528" s="6" t="str">
        <f>IF(E8528&lt;&gt;"BASIC_OK","REVIEW",IF(RIGHT(D8528,LEN(LOWER(TRIM('Audit summary'!$B$16)))+1)="@"&amp;LOWER(TRIM('Audit summary'!$B$16)),"INTERNAL","EXTERNAL"))</f>
        <v>INTERNAL</v>
      </c>
      <c r="G8528" s="6">
        <f t="shared" si="3"/>
        <v>0</v>
      </c>
      <c r="H8528" s="6">
        <f t="shared" si="4"/>
        <v>1</v>
      </c>
      <c r="I8528" s="6" t="str">
        <f>IF(OR(A8528="",COUNTIF('Message audit'!$A$2:$A$201,A8528)=0,AND(B8528&lt;&gt;"To",B8528&lt;&gt;"CC",B8528&lt;&gt;"BCC"),E8528&lt;&gt;"BASIC_OK"),"REVIEW","OK")</f>
        <v>OK</v>
      </c>
    </row>
    <row r="8529">
      <c r="A8529" s="5" t="s">
        <v>328</v>
      </c>
      <c r="B8529" s="5" t="s">
        <v>50</v>
      </c>
      <c r="C8529" s="5" t="s">
        <v>3745</v>
      </c>
      <c r="D8529" s="6" t="str">
        <f t="shared" si="1"/>
        <v>person3528@demo.invalid</v>
      </c>
      <c r="E8529" s="6" t="str">
        <f t="shared" si="2"/>
        <v>BASIC_OK</v>
      </c>
      <c r="F8529" s="6" t="str">
        <f>IF(E8529&lt;&gt;"BASIC_OK","REVIEW",IF(RIGHT(D8529,LEN(LOWER(TRIM('Audit summary'!$B$16)))+1)="@"&amp;LOWER(TRIM('Audit summary'!$B$16)),"INTERNAL","EXTERNAL"))</f>
        <v>INTERNAL</v>
      </c>
      <c r="G8529" s="6">
        <f t="shared" si="3"/>
        <v>0</v>
      </c>
      <c r="H8529" s="6">
        <f t="shared" si="4"/>
        <v>1</v>
      </c>
      <c r="I8529" s="6" t="str">
        <f>IF(OR(A8529="",COUNTIF('Message audit'!$A$2:$A$201,A8529)=0,AND(B8529&lt;&gt;"To",B8529&lt;&gt;"CC",B8529&lt;&gt;"BCC"),E8529&lt;&gt;"BASIC_OK"),"REVIEW","OK")</f>
        <v>OK</v>
      </c>
    </row>
    <row r="8530">
      <c r="A8530" s="5" t="s">
        <v>328</v>
      </c>
      <c r="B8530" s="5" t="s">
        <v>65</v>
      </c>
      <c r="C8530" s="5" t="s">
        <v>3746</v>
      </c>
      <c r="D8530" s="6" t="str">
        <f t="shared" si="1"/>
        <v>person3529@demo.invalid</v>
      </c>
      <c r="E8530" s="6" t="str">
        <f t="shared" si="2"/>
        <v>BASIC_OK</v>
      </c>
      <c r="F8530" s="6" t="str">
        <f>IF(E8530&lt;&gt;"BASIC_OK","REVIEW",IF(RIGHT(D8530,LEN(LOWER(TRIM('Audit summary'!$B$16)))+1)="@"&amp;LOWER(TRIM('Audit summary'!$B$16)),"INTERNAL","EXTERNAL"))</f>
        <v>INTERNAL</v>
      </c>
      <c r="G8530" s="6">
        <f t="shared" si="3"/>
        <v>0</v>
      </c>
      <c r="H8530" s="6">
        <f t="shared" si="4"/>
        <v>1</v>
      </c>
      <c r="I8530" s="6" t="str">
        <f>IF(OR(A8530="",COUNTIF('Message audit'!$A$2:$A$201,A8530)=0,AND(B8530&lt;&gt;"To",B8530&lt;&gt;"CC",B8530&lt;&gt;"BCC"),E8530&lt;&gt;"BASIC_OK"),"REVIEW","OK")</f>
        <v>OK</v>
      </c>
    </row>
    <row r="8531">
      <c r="A8531" s="5" t="s">
        <v>328</v>
      </c>
      <c r="B8531" s="5" t="s">
        <v>21</v>
      </c>
      <c r="C8531" s="5" t="s">
        <v>3747</v>
      </c>
      <c r="D8531" s="6" t="str">
        <f t="shared" si="1"/>
        <v>person3530@example.org</v>
      </c>
      <c r="E8531" s="6" t="str">
        <f t="shared" si="2"/>
        <v>BASIC_OK</v>
      </c>
      <c r="F8531" s="6" t="str">
        <f>IF(E8531&lt;&gt;"BASIC_OK","REVIEW",IF(RIGHT(D8531,LEN(LOWER(TRIM('Audit summary'!$B$16)))+1)="@"&amp;LOWER(TRIM('Audit summary'!$B$16)),"INTERNAL","EXTERNAL"))</f>
        <v>EXTERNAL</v>
      </c>
      <c r="G8531" s="6">
        <f t="shared" si="3"/>
        <v>0</v>
      </c>
      <c r="H8531" s="6">
        <f t="shared" si="4"/>
        <v>1</v>
      </c>
      <c r="I8531" s="6" t="str">
        <f>IF(OR(A8531="",COUNTIF('Message audit'!$A$2:$A$201,A8531)=0,AND(B8531&lt;&gt;"To",B8531&lt;&gt;"CC",B8531&lt;&gt;"BCC"),E8531&lt;&gt;"BASIC_OK"),"REVIEW","OK")</f>
        <v>OK</v>
      </c>
    </row>
    <row r="8532">
      <c r="A8532" s="5" t="s">
        <v>328</v>
      </c>
      <c r="B8532" s="5" t="s">
        <v>50</v>
      </c>
      <c r="C8532" s="5" t="s">
        <v>3748</v>
      </c>
      <c r="D8532" s="6" t="str">
        <f t="shared" si="1"/>
        <v>person3531@demo.invalid</v>
      </c>
      <c r="E8532" s="6" t="str">
        <f t="shared" si="2"/>
        <v>BASIC_OK</v>
      </c>
      <c r="F8532" s="6" t="str">
        <f>IF(E8532&lt;&gt;"BASIC_OK","REVIEW",IF(RIGHT(D8532,LEN(LOWER(TRIM('Audit summary'!$B$16)))+1)="@"&amp;LOWER(TRIM('Audit summary'!$B$16)),"INTERNAL","EXTERNAL"))</f>
        <v>INTERNAL</v>
      </c>
      <c r="G8532" s="6">
        <f t="shared" si="3"/>
        <v>0</v>
      </c>
      <c r="H8532" s="6">
        <f t="shared" si="4"/>
        <v>1</v>
      </c>
      <c r="I8532" s="6" t="str">
        <f>IF(OR(A8532="",COUNTIF('Message audit'!$A$2:$A$201,A8532)=0,AND(B8532&lt;&gt;"To",B8532&lt;&gt;"CC",B8532&lt;&gt;"BCC"),E8532&lt;&gt;"BASIC_OK"),"REVIEW","OK")</f>
        <v>OK</v>
      </c>
    </row>
    <row r="8533">
      <c r="A8533" s="5" t="s">
        <v>328</v>
      </c>
      <c r="B8533" s="5" t="s">
        <v>65</v>
      </c>
      <c r="C8533" s="5" t="s">
        <v>3749</v>
      </c>
      <c r="D8533" s="6" t="str">
        <f t="shared" si="1"/>
        <v>person3532@demo.invalid</v>
      </c>
      <c r="E8533" s="6" t="str">
        <f t="shared" si="2"/>
        <v>BASIC_OK</v>
      </c>
      <c r="F8533" s="6" t="str">
        <f>IF(E8533&lt;&gt;"BASIC_OK","REVIEW",IF(RIGHT(D8533,LEN(LOWER(TRIM('Audit summary'!$B$16)))+1)="@"&amp;LOWER(TRIM('Audit summary'!$B$16)),"INTERNAL","EXTERNAL"))</f>
        <v>INTERNAL</v>
      </c>
      <c r="G8533" s="6">
        <f t="shared" si="3"/>
        <v>0</v>
      </c>
      <c r="H8533" s="6">
        <f t="shared" si="4"/>
        <v>1</v>
      </c>
      <c r="I8533" s="6" t="str">
        <f>IF(OR(A8533="",COUNTIF('Message audit'!$A$2:$A$201,A8533)=0,AND(B8533&lt;&gt;"To",B8533&lt;&gt;"CC",B8533&lt;&gt;"BCC"),E8533&lt;&gt;"BASIC_OK"),"REVIEW","OK")</f>
        <v>OK</v>
      </c>
    </row>
    <row r="8534">
      <c r="A8534" s="5" t="s">
        <v>328</v>
      </c>
      <c r="B8534" s="5" t="s">
        <v>21</v>
      </c>
      <c r="C8534" s="5" t="s">
        <v>3750</v>
      </c>
      <c r="D8534" s="6" t="str">
        <f t="shared" si="1"/>
        <v>person3533@demo.invalid</v>
      </c>
      <c r="E8534" s="6" t="str">
        <f t="shared" si="2"/>
        <v>BASIC_OK</v>
      </c>
      <c r="F8534" s="6" t="str">
        <f>IF(E8534&lt;&gt;"BASIC_OK","REVIEW",IF(RIGHT(D8534,LEN(LOWER(TRIM('Audit summary'!$B$16)))+1)="@"&amp;LOWER(TRIM('Audit summary'!$B$16)),"INTERNAL","EXTERNAL"))</f>
        <v>INTERNAL</v>
      </c>
      <c r="G8534" s="6">
        <f t="shared" si="3"/>
        <v>0</v>
      </c>
      <c r="H8534" s="6">
        <f t="shared" si="4"/>
        <v>1</v>
      </c>
      <c r="I8534" s="6" t="str">
        <f>IF(OR(A8534="",COUNTIF('Message audit'!$A$2:$A$201,A8534)=0,AND(B8534&lt;&gt;"To",B8534&lt;&gt;"CC",B8534&lt;&gt;"BCC"),E8534&lt;&gt;"BASIC_OK"),"REVIEW","OK")</f>
        <v>OK</v>
      </c>
    </row>
    <row r="8535">
      <c r="A8535" s="5" t="s">
        <v>328</v>
      </c>
      <c r="B8535" s="5" t="s">
        <v>50</v>
      </c>
      <c r="C8535" s="5" t="s">
        <v>3751</v>
      </c>
      <c r="D8535" s="6" t="str">
        <f t="shared" si="1"/>
        <v>person3534@demo.invalid</v>
      </c>
      <c r="E8535" s="6" t="str">
        <f t="shared" si="2"/>
        <v>BASIC_OK</v>
      </c>
      <c r="F8535" s="6" t="str">
        <f>IF(E8535&lt;&gt;"BASIC_OK","REVIEW",IF(RIGHT(D8535,LEN(LOWER(TRIM('Audit summary'!$B$16)))+1)="@"&amp;LOWER(TRIM('Audit summary'!$B$16)),"INTERNAL","EXTERNAL"))</f>
        <v>INTERNAL</v>
      </c>
      <c r="G8535" s="6">
        <f t="shared" si="3"/>
        <v>0</v>
      </c>
      <c r="H8535" s="6">
        <f t="shared" si="4"/>
        <v>1</v>
      </c>
      <c r="I8535" s="6" t="str">
        <f>IF(OR(A8535="",COUNTIF('Message audit'!$A$2:$A$201,A8535)=0,AND(B8535&lt;&gt;"To",B8535&lt;&gt;"CC",B8535&lt;&gt;"BCC"),E8535&lt;&gt;"BASIC_OK"),"REVIEW","OK")</f>
        <v>OK</v>
      </c>
    </row>
    <row r="8536">
      <c r="A8536" s="5" t="s">
        <v>328</v>
      </c>
      <c r="B8536" s="5" t="s">
        <v>65</v>
      </c>
      <c r="C8536" s="5" t="s">
        <v>3752</v>
      </c>
      <c r="D8536" s="6" t="str">
        <f t="shared" si="1"/>
        <v>person3535@example.org</v>
      </c>
      <c r="E8536" s="6" t="str">
        <f t="shared" si="2"/>
        <v>BASIC_OK</v>
      </c>
      <c r="F8536" s="6" t="str">
        <f>IF(E8536&lt;&gt;"BASIC_OK","REVIEW",IF(RIGHT(D8536,LEN(LOWER(TRIM('Audit summary'!$B$16)))+1)="@"&amp;LOWER(TRIM('Audit summary'!$B$16)),"INTERNAL","EXTERNAL"))</f>
        <v>EXTERNAL</v>
      </c>
      <c r="G8536" s="6">
        <f t="shared" si="3"/>
        <v>0</v>
      </c>
      <c r="H8536" s="6">
        <f t="shared" si="4"/>
        <v>1</v>
      </c>
      <c r="I8536" s="6" t="str">
        <f>IF(OR(A8536="",COUNTIF('Message audit'!$A$2:$A$201,A8536)=0,AND(B8536&lt;&gt;"To",B8536&lt;&gt;"CC",B8536&lt;&gt;"BCC"),E8536&lt;&gt;"BASIC_OK"),"REVIEW","OK")</f>
        <v>OK</v>
      </c>
    </row>
    <row r="8537">
      <c r="A8537" s="5" t="s">
        <v>328</v>
      </c>
      <c r="B8537" s="5" t="s">
        <v>21</v>
      </c>
      <c r="C8537" s="5" t="s">
        <v>3753</v>
      </c>
      <c r="D8537" s="6" t="str">
        <f t="shared" si="1"/>
        <v>person3536@demo.invalid</v>
      </c>
      <c r="E8537" s="6" t="str">
        <f t="shared" si="2"/>
        <v>BASIC_OK</v>
      </c>
      <c r="F8537" s="6" t="str">
        <f>IF(E8537&lt;&gt;"BASIC_OK","REVIEW",IF(RIGHT(D8537,LEN(LOWER(TRIM('Audit summary'!$B$16)))+1)="@"&amp;LOWER(TRIM('Audit summary'!$B$16)),"INTERNAL","EXTERNAL"))</f>
        <v>INTERNAL</v>
      </c>
      <c r="G8537" s="6">
        <f t="shared" si="3"/>
        <v>0</v>
      </c>
      <c r="H8537" s="6">
        <f t="shared" si="4"/>
        <v>1</v>
      </c>
      <c r="I8537" s="6" t="str">
        <f>IF(OR(A8537="",COUNTIF('Message audit'!$A$2:$A$201,A8537)=0,AND(B8537&lt;&gt;"To",B8537&lt;&gt;"CC",B8537&lt;&gt;"BCC"),E8537&lt;&gt;"BASIC_OK"),"REVIEW","OK")</f>
        <v>OK</v>
      </c>
    </row>
    <row r="8538">
      <c r="A8538" s="5" t="s">
        <v>328</v>
      </c>
      <c r="B8538" s="5" t="s">
        <v>50</v>
      </c>
      <c r="C8538" s="5" t="s">
        <v>3754</v>
      </c>
      <c r="D8538" s="6" t="str">
        <f t="shared" si="1"/>
        <v>person3537@demo.invalid</v>
      </c>
      <c r="E8538" s="6" t="str">
        <f t="shared" si="2"/>
        <v>BASIC_OK</v>
      </c>
      <c r="F8538" s="6" t="str">
        <f>IF(E8538&lt;&gt;"BASIC_OK","REVIEW",IF(RIGHT(D8538,LEN(LOWER(TRIM('Audit summary'!$B$16)))+1)="@"&amp;LOWER(TRIM('Audit summary'!$B$16)),"INTERNAL","EXTERNAL"))</f>
        <v>INTERNAL</v>
      </c>
      <c r="G8538" s="6">
        <f t="shared" si="3"/>
        <v>0</v>
      </c>
      <c r="H8538" s="6">
        <f t="shared" si="4"/>
        <v>1</v>
      </c>
      <c r="I8538" s="6" t="str">
        <f>IF(OR(A8538="",COUNTIF('Message audit'!$A$2:$A$201,A8538)=0,AND(B8538&lt;&gt;"To",B8538&lt;&gt;"CC",B8538&lt;&gt;"BCC"),E8538&lt;&gt;"BASIC_OK"),"REVIEW","OK")</f>
        <v>OK</v>
      </c>
    </row>
    <row r="8539">
      <c r="A8539" s="5" t="s">
        <v>328</v>
      </c>
      <c r="B8539" s="5" t="s">
        <v>65</v>
      </c>
      <c r="C8539" s="5" t="s">
        <v>3755</v>
      </c>
      <c r="D8539" s="6" t="str">
        <f t="shared" si="1"/>
        <v>person3538@demo.invalid</v>
      </c>
      <c r="E8539" s="6" t="str">
        <f t="shared" si="2"/>
        <v>BASIC_OK</v>
      </c>
      <c r="F8539" s="6" t="str">
        <f>IF(E8539&lt;&gt;"BASIC_OK","REVIEW",IF(RIGHT(D8539,LEN(LOWER(TRIM('Audit summary'!$B$16)))+1)="@"&amp;LOWER(TRIM('Audit summary'!$B$16)),"INTERNAL","EXTERNAL"))</f>
        <v>INTERNAL</v>
      </c>
      <c r="G8539" s="6">
        <f t="shared" si="3"/>
        <v>0</v>
      </c>
      <c r="H8539" s="6">
        <f t="shared" si="4"/>
        <v>1</v>
      </c>
      <c r="I8539" s="6" t="str">
        <f>IF(OR(A8539="",COUNTIF('Message audit'!$A$2:$A$201,A8539)=0,AND(B8539&lt;&gt;"To",B8539&lt;&gt;"CC",B8539&lt;&gt;"BCC"),E8539&lt;&gt;"BASIC_OK"),"REVIEW","OK")</f>
        <v>OK</v>
      </c>
    </row>
    <row r="8540">
      <c r="A8540" s="5" t="s">
        <v>328</v>
      </c>
      <c r="B8540" s="5" t="s">
        <v>21</v>
      </c>
      <c r="C8540" s="5" t="s">
        <v>3756</v>
      </c>
      <c r="D8540" s="6" t="str">
        <f t="shared" si="1"/>
        <v>person3539@demo.invalid</v>
      </c>
      <c r="E8540" s="6" t="str">
        <f t="shared" si="2"/>
        <v>BASIC_OK</v>
      </c>
      <c r="F8540" s="6" t="str">
        <f>IF(E8540&lt;&gt;"BASIC_OK","REVIEW",IF(RIGHT(D8540,LEN(LOWER(TRIM('Audit summary'!$B$16)))+1)="@"&amp;LOWER(TRIM('Audit summary'!$B$16)),"INTERNAL","EXTERNAL"))</f>
        <v>INTERNAL</v>
      </c>
      <c r="G8540" s="6">
        <f t="shared" si="3"/>
        <v>0</v>
      </c>
      <c r="H8540" s="6">
        <f t="shared" si="4"/>
        <v>1</v>
      </c>
      <c r="I8540" s="6" t="str">
        <f>IF(OR(A8540="",COUNTIF('Message audit'!$A$2:$A$201,A8540)=0,AND(B8540&lt;&gt;"To",B8540&lt;&gt;"CC",B8540&lt;&gt;"BCC"),E8540&lt;&gt;"BASIC_OK"),"REVIEW","OK")</f>
        <v>OK</v>
      </c>
    </row>
    <row r="8541">
      <c r="A8541" s="5" t="s">
        <v>328</v>
      </c>
      <c r="B8541" s="5" t="s">
        <v>50</v>
      </c>
      <c r="C8541" s="5" t="s">
        <v>3757</v>
      </c>
      <c r="D8541" s="6" t="str">
        <f t="shared" si="1"/>
        <v>person3540@example.org</v>
      </c>
      <c r="E8541" s="6" t="str">
        <f t="shared" si="2"/>
        <v>BASIC_OK</v>
      </c>
      <c r="F8541" s="6" t="str">
        <f>IF(E8541&lt;&gt;"BASIC_OK","REVIEW",IF(RIGHT(D8541,LEN(LOWER(TRIM('Audit summary'!$B$16)))+1)="@"&amp;LOWER(TRIM('Audit summary'!$B$16)),"INTERNAL","EXTERNAL"))</f>
        <v>EXTERNAL</v>
      </c>
      <c r="G8541" s="6">
        <f t="shared" si="3"/>
        <v>0</v>
      </c>
      <c r="H8541" s="6">
        <f t="shared" si="4"/>
        <v>1</v>
      </c>
      <c r="I8541" s="6" t="str">
        <f>IF(OR(A8541="",COUNTIF('Message audit'!$A$2:$A$201,A8541)=0,AND(B8541&lt;&gt;"To",B8541&lt;&gt;"CC",B8541&lt;&gt;"BCC"),E8541&lt;&gt;"BASIC_OK"),"REVIEW","OK")</f>
        <v>OK</v>
      </c>
    </row>
    <row r="8542">
      <c r="A8542" s="5" t="s">
        <v>328</v>
      </c>
      <c r="B8542" s="5" t="s">
        <v>65</v>
      </c>
      <c r="C8542" s="5" t="s">
        <v>3758</v>
      </c>
      <c r="D8542" s="6" t="str">
        <f t="shared" si="1"/>
        <v>person3541@demo.invalid</v>
      </c>
      <c r="E8542" s="6" t="str">
        <f t="shared" si="2"/>
        <v>BASIC_OK</v>
      </c>
      <c r="F8542" s="6" t="str">
        <f>IF(E8542&lt;&gt;"BASIC_OK","REVIEW",IF(RIGHT(D8542,LEN(LOWER(TRIM('Audit summary'!$B$16)))+1)="@"&amp;LOWER(TRIM('Audit summary'!$B$16)),"INTERNAL","EXTERNAL"))</f>
        <v>INTERNAL</v>
      </c>
      <c r="G8542" s="6">
        <f t="shared" si="3"/>
        <v>0</v>
      </c>
      <c r="H8542" s="6">
        <f t="shared" si="4"/>
        <v>1</v>
      </c>
      <c r="I8542" s="6" t="str">
        <f>IF(OR(A8542="",COUNTIF('Message audit'!$A$2:$A$201,A8542)=0,AND(B8542&lt;&gt;"To",B8542&lt;&gt;"CC",B8542&lt;&gt;"BCC"),E8542&lt;&gt;"BASIC_OK"),"REVIEW","OK")</f>
        <v>OK</v>
      </c>
    </row>
    <row r="8543">
      <c r="A8543" s="5" t="s">
        <v>328</v>
      </c>
      <c r="B8543" s="5" t="s">
        <v>21</v>
      </c>
      <c r="C8543" s="5" t="s">
        <v>3759</v>
      </c>
      <c r="D8543" s="6" t="str">
        <f t="shared" si="1"/>
        <v>person3542@demo.invalid</v>
      </c>
      <c r="E8543" s="6" t="str">
        <f t="shared" si="2"/>
        <v>BASIC_OK</v>
      </c>
      <c r="F8543" s="6" t="str">
        <f>IF(E8543&lt;&gt;"BASIC_OK","REVIEW",IF(RIGHT(D8543,LEN(LOWER(TRIM('Audit summary'!$B$16)))+1)="@"&amp;LOWER(TRIM('Audit summary'!$B$16)),"INTERNAL","EXTERNAL"))</f>
        <v>INTERNAL</v>
      </c>
      <c r="G8543" s="6">
        <f t="shared" si="3"/>
        <v>0</v>
      </c>
      <c r="H8543" s="6">
        <f t="shared" si="4"/>
        <v>1</v>
      </c>
      <c r="I8543" s="6" t="str">
        <f>IF(OR(A8543="",COUNTIF('Message audit'!$A$2:$A$201,A8543)=0,AND(B8543&lt;&gt;"To",B8543&lt;&gt;"CC",B8543&lt;&gt;"BCC"),E8543&lt;&gt;"BASIC_OK"),"REVIEW","OK")</f>
        <v>OK</v>
      </c>
    </row>
    <row r="8544">
      <c r="A8544" s="5" t="s">
        <v>328</v>
      </c>
      <c r="B8544" s="5" t="s">
        <v>50</v>
      </c>
      <c r="C8544" s="5" t="s">
        <v>3760</v>
      </c>
      <c r="D8544" s="6" t="str">
        <f t="shared" si="1"/>
        <v>person3543@demo.invalid</v>
      </c>
      <c r="E8544" s="6" t="str">
        <f t="shared" si="2"/>
        <v>BASIC_OK</v>
      </c>
      <c r="F8544" s="6" t="str">
        <f>IF(E8544&lt;&gt;"BASIC_OK","REVIEW",IF(RIGHT(D8544,LEN(LOWER(TRIM('Audit summary'!$B$16)))+1)="@"&amp;LOWER(TRIM('Audit summary'!$B$16)),"INTERNAL","EXTERNAL"))</f>
        <v>INTERNAL</v>
      </c>
      <c r="G8544" s="6">
        <f t="shared" si="3"/>
        <v>0</v>
      </c>
      <c r="H8544" s="6">
        <f t="shared" si="4"/>
        <v>1</v>
      </c>
      <c r="I8544" s="6" t="str">
        <f>IF(OR(A8544="",COUNTIF('Message audit'!$A$2:$A$201,A8544)=0,AND(B8544&lt;&gt;"To",B8544&lt;&gt;"CC",B8544&lt;&gt;"BCC"),E8544&lt;&gt;"BASIC_OK"),"REVIEW","OK")</f>
        <v>OK</v>
      </c>
    </row>
    <row r="8545">
      <c r="A8545" s="5" t="s">
        <v>328</v>
      </c>
      <c r="B8545" s="5" t="s">
        <v>65</v>
      </c>
      <c r="C8545" s="5" t="s">
        <v>3761</v>
      </c>
      <c r="D8545" s="6" t="str">
        <f t="shared" si="1"/>
        <v>person3544@demo.invalid</v>
      </c>
      <c r="E8545" s="6" t="str">
        <f t="shared" si="2"/>
        <v>BASIC_OK</v>
      </c>
      <c r="F8545" s="6" t="str">
        <f>IF(E8545&lt;&gt;"BASIC_OK","REVIEW",IF(RIGHT(D8545,LEN(LOWER(TRIM('Audit summary'!$B$16)))+1)="@"&amp;LOWER(TRIM('Audit summary'!$B$16)),"INTERNAL","EXTERNAL"))</f>
        <v>INTERNAL</v>
      </c>
      <c r="G8545" s="6">
        <f t="shared" si="3"/>
        <v>0</v>
      </c>
      <c r="H8545" s="6">
        <f t="shared" si="4"/>
        <v>1</v>
      </c>
      <c r="I8545" s="6" t="str">
        <f>IF(OR(A8545="",COUNTIF('Message audit'!$A$2:$A$201,A8545)=0,AND(B8545&lt;&gt;"To",B8545&lt;&gt;"CC",B8545&lt;&gt;"BCC"),E8545&lt;&gt;"BASIC_OK"),"REVIEW","OK")</f>
        <v>OK</v>
      </c>
    </row>
    <row r="8546">
      <c r="A8546" s="5" t="s">
        <v>328</v>
      </c>
      <c r="B8546" s="5" t="s">
        <v>21</v>
      </c>
      <c r="C8546" s="5" t="s">
        <v>3762</v>
      </c>
      <c r="D8546" s="6" t="str">
        <f t="shared" si="1"/>
        <v>person3545@example.org</v>
      </c>
      <c r="E8546" s="6" t="str">
        <f t="shared" si="2"/>
        <v>BASIC_OK</v>
      </c>
      <c r="F8546" s="6" t="str">
        <f>IF(E8546&lt;&gt;"BASIC_OK","REVIEW",IF(RIGHT(D8546,LEN(LOWER(TRIM('Audit summary'!$B$16)))+1)="@"&amp;LOWER(TRIM('Audit summary'!$B$16)),"INTERNAL","EXTERNAL"))</f>
        <v>EXTERNAL</v>
      </c>
      <c r="G8546" s="6">
        <f t="shared" si="3"/>
        <v>0</v>
      </c>
      <c r="H8546" s="6">
        <f t="shared" si="4"/>
        <v>1</v>
      </c>
      <c r="I8546" s="6" t="str">
        <f>IF(OR(A8546="",COUNTIF('Message audit'!$A$2:$A$201,A8546)=0,AND(B8546&lt;&gt;"To",B8546&lt;&gt;"CC",B8546&lt;&gt;"BCC"),E8546&lt;&gt;"BASIC_OK"),"REVIEW","OK")</f>
        <v>OK</v>
      </c>
    </row>
    <row r="8547">
      <c r="A8547" s="5" t="s">
        <v>328</v>
      </c>
      <c r="B8547" s="5" t="s">
        <v>50</v>
      </c>
      <c r="C8547" s="5" t="s">
        <v>3763</v>
      </c>
      <c r="D8547" s="6" t="str">
        <f t="shared" si="1"/>
        <v>person3546@demo.invalid</v>
      </c>
      <c r="E8547" s="6" t="str">
        <f t="shared" si="2"/>
        <v>BASIC_OK</v>
      </c>
      <c r="F8547" s="6" t="str">
        <f>IF(E8547&lt;&gt;"BASIC_OK","REVIEW",IF(RIGHT(D8547,LEN(LOWER(TRIM('Audit summary'!$B$16)))+1)="@"&amp;LOWER(TRIM('Audit summary'!$B$16)),"INTERNAL","EXTERNAL"))</f>
        <v>INTERNAL</v>
      </c>
      <c r="G8547" s="6">
        <f t="shared" si="3"/>
        <v>0</v>
      </c>
      <c r="H8547" s="6">
        <f t="shared" si="4"/>
        <v>1</v>
      </c>
      <c r="I8547" s="6" t="str">
        <f>IF(OR(A8547="",COUNTIF('Message audit'!$A$2:$A$201,A8547)=0,AND(B8547&lt;&gt;"To",B8547&lt;&gt;"CC",B8547&lt;&gt;"BCC"),E8547&lt;&gt;"BASIC_OK"),"REVIEW","OK")</f>
        <v>OK</v>
      </c>
    </row>
    <row r="8548">
      <c r="A8548" s="5" t="s">
        <v>328</v>
      </c>
      <c r="B8548" s="5" t="s">
        <v>65</v>
      </c>
      <c r="C8548" s="5" t="s">
        <v>3764</v>
      </c>
      <c r="D8548" s="6" t="str">
        <f t="shared" si="1"/>
        <v>person3547@demo.invalid</v>
      </c>
      <c r="E8548" s="6" t="str">
        <f t="shared" si="2"/>
        <v>BASIC_OK</v>
      </c>
      <c r="F8548" s="6" t="str">
        <f>IF(E8548&lt;&gt;"BASIC_OK","REVIEW",IF(RIGHT(D8548,LEN(LOWER(TRIM('Audit summary'!$B$16)))+1)="@"&amp;LOWER(TRIM('Audit summary'!$B$16)),"INTERNAL","EXTERNAL"))</f>
        <v>INTERNAL</v>
      </c>
      <c r="G8548" s="6">
        <f t="shared" si="3"/>
        <v>0</v>
      </c>
      <c r="H8548" s="6">
        <f t="shared" si="4"/>
        <v>1</v>
      </c>
      <c r="I8548" s="6" t="str">
        <f>IF(OR(A8548="",COUNTIF('Message audit'!$A$2:$A$201,A8548)=0,AND(B8548&lt;&gt;"To",B8548&lt;&gt;"CC",B8548&lt;&gt;"BCC"),E8548&lt;&gt;"BASIC_OK"),"REVIEW","OK")</f>
        <v>OK</v>
      </c>
    </row>
    <row r="8549">
      <c r="A8549" s="5" t="s">
        <v>328</v>
      </c>
      <c r="B8549" s="5" t="s">
        <v>21</v>
      </c>
      <c r="C8549" s="5" t="s">
        <v>3765</v>
      </c>
      <c r="D8549" s="6" t="str">
        <f t="shared" si="1"/>
        <v>person3548@demo.invalid</v>
      </c>
      <c r="E8549" s="6" t="str">
        <f t="shared" si="2"/>
        <v>BASIC_OK</v>
      </c>
      <c r="F8549" s="6" t="str">
        <f>IF(E8549&lt;&gt;"BASIC_OK","REVIEW",IF(RIGHT(D8549,LEN(LOWER(TRIM('Audit summary'!$B$16)))+1)="@"&amp;LOWER(TRIM('Audit summary'!$B$16)),"INTERNAL","EXTERNAL"))</f>
        <v>INTERNAL</v>
      </c>
      <c r="G8549" s="6">
        <f t="shared" si="3"/>
        <v>0</v>
      </c>
      <c r="H8549" s="6">
        <f t="shared" si="4"/>
        <v>1</v>
      </c>
      <c r="I8549" s="6" t="str">
        <f>IF(OR(A8549="",COUNTIF('Message audit'!$A$2:$A$201,A8549)=0,AND(B8549&lt;&gt;"To",B8549&lt;&gt;"CC",B8549&lt;&gt;"BCC"),E8549&lt;&gt;"BASIC_OK"),"REVIEW","OK")</f>
        <v>OK</v>
      </c>
    </row>
    <row r="8550">
      <c r="A8550" s="5" t="s">
        <v>328</v>
      </c>
      <c r="B8550" s="5" t="s">
        <v>50</v>
      </c>
      <c r="C8550" s="5" t="s">
        <v>3766</v>
      </c>
      <c r="D8550" s="6" t="str">
        <f t="shared" si="1"/>
        <v>person3549@demo.invalid</v>
      </c>
      <c r="E8550" s="6" t="str">
        <f t="shared" si="2"/>
        <v>BASIC_OK</v>
      </c>
      <c r="F8550" s="6" t="str">
        <f>IF(E8550&lt;&gt;"BASIC_OK","REVIEW",IF(RIGHT(D8550,LEN(LOWER(TRIM('Audit summary'!$B$16)))+1)="@"&amp;LOWER(TRIM('Audit summary'!$B$16)),"INTERNAL","EXTERNAL"))</f>
        <v>INTERNAL</v>
      </c>
      <c r="G8550" s="6">
        <f t="shared" si="3"/>
        <v>0</v>
      </c>
      <c r="H8550" s="6">
        <f t="shared" si="4"/>
        <v>1</v>
      </c>
      <c r="I8550" s="6" t="str">
        <f>IF(OR(A8550="",COUNTIF('Message audit'!$A$2:$A$201,A8550)=0,AND(B8550&lt;&gt;"To",B8550&lt;&gt;"CC",B8550&lt;&gt;"BCC"),E8550&lt;&gt;"BASIC_OK"),"REVIEW","OK")</f>
        <v>OK</v>
      </c>
    </row>
    <row r="8551">
      <c r="A8551" s="5" t="s">
        <v>328</v>
      </c>
      <c r="B8551" s="5" t="s">
        <v>65</v>
      </c>
      <c r="C8551" s="5" t="s">
        <v>3767</v>
      </c>
      <c r="D8551" s="6" t="str">
        <f t="shared" si="1"/>
        <v>person3550@example.org</v>
      </c>
      <c r="E8551" s="6" t="str">
        <f t="shared" si="2"/>
        <v>BASIC_OK</v>
      </c>
      <c r="F8551" s="6" t="str">
        <f>IF(E8551&lt;&gt;"BASIC_OK","REVIEW",IF(RIGHT(D8551,LEN(LOWER(TRIM('Audit summary'!$B$16)))+1)="@"&amp;LOWER(TRIM('Audit summary'!$B$16)),"INTERNAL","EXTERNAL"))</f>
        <v>EXTERNAL</v>
      </c>
      <c r="G8551" s="6">
        <f t="shared" si="3"/>
        <v>0</v>
      </c>
      <c r="H8551" s="6">
        <f t="shared" si="4"/>
        <v>1</v>
      </c>
      <c r="I8551" s="6" t="str">
        <f>IF(OR(A8551="",COUNTIF('Message audit'!$A$2:$A$201,A8551)=0,AND(B8551&lt;&gt;"To",B8551&lt;&gt;"CC",B8551&lt;&gt;"BCC"),E8551&lt;&gt;"BASIC_OK"),"REVIEW","OK")</f>
        <v>OK</v>
      </c>
    </row>
    <row r="8552">
      <c r="A8552" s="5" t="s">
        <v>328</v>
      </c>
      <c r="B8552" s="5" t="s">
        <v>21</v>
      </c>
      <c r="C8552" s="5" t="s">
        <v>3768</v>
      </c>
      <c r="D8552" s="6" t="str">
        <f t="shared" si="1"/>
        <v>person3551@demo.invalid</v>
      </c>
      <c r="E8552" s="6" t="str">
        <f t="shared" si="2"/>
        <v>BASIC_OK</v>
      </c>
      <c r="F8552" s="6" t="str">
        <f>IF(E8552&lt;&gt;"BASIC_OK","REVIEW",IF(RIGHT(D8552,LEN(LOWER(TRIM('Audit summary'!$B$16)))+1)="@"&amp;LOWER(TRIM('Audit summary'!$B$16)),"INTERNAL","EXTERNAL"))</f>
        <v>INTERNAL</v>
      </c>
      <c r="G8552" s="6">
        <f t="shared" si="3"/>
        <v>0</v>
      </c>
      <c r="H8552" s="6">
        <f t="shared" si="4"/>
        <v>1</v>
      </c>
      <c r="I8552" s="6" t="str">
        <f>IF(OR(A8552="",COUNTIF('Message audit'!$A$2:$A$201,A8552)=0,AND(B8552&lt;&gt;"To",B8552&lt;&gt;"CC",B8552&lt;&gt;"BCC"),E8552&lt;&gt;"BASIC_OK"),"REVIEW","OK")</f>
        <v>OK</v>
      </c>
    </row>
    <row r="8553">
      <c r="A8553" s="5" t="s">
        <v>329</v>
      </c>
      <c r="B8553" s="5" t="s">
        <v>50</v>
      </c>
      <c r="C8553" s="5" t="s">
        <v>3769</v>
      </c>
      <c r="D8553" s="6" t="str">
        <f t="shared" si="1"/>
        <v>person3552@demo.invalid</v>
      </c>
      <c r="E8553" s="6" t="str">
        <f t="shared" si="2"/>
        <v>BASIC_OK</v>
      </c>
      <c r="F8553" s="6" t="str">
        <f>IF(E8553&lt;&gt;"BASIC_OK","REVIEW",IF(RIGHT(D8553,LEN(LOWER(TRIM('Audit summary'!$B$16)))+1)="@"&amp;LOWER(TRIM('Audit summary'!$B$16)),"INTERNAL","EXTERNAL"))</f>
        <v>INTERNAL</v>
      </c>
      <c r="G8553" s="6">
        <f t="shared" si="3"/>
        <v>0</v>
      </c>
      <c r="H8553" s="6">
        <f t="shared" si="4"/>
        <v>1</v>
      </c>
      <c r="I8553" s="6" t="str">
        <f>IF(OR(A8553="",COUNTIF('Message audit'!$A$2:$A$201,A8553)=0,AND(B8553&lt;&gt;"To",B8553&lt;&gt;"CC",B8553&lt;&gt;"BCC"),E8553&lt;&gt;"BASIC_OK"),"REVIEW","OK")</f>
        <v>OK</v>
      </c>
    </row>
    <row r="8554">
      <c r="A8554" s="5" t="s">
        <v>329</v>
      </c>
      <c r="B8554" s="5" t="s">
        <v>65</v>
      </c>
      <c r="C8554" s="5" t="s">
        <v>3770</v>
      </c>
      <c r="D8554" s="6" t="str">
        <f t="shared" si="1"/>
        <v>person3553@demo.invalid</v>
      </c>
      <c r="E8554" s="6" t="str">
        <f t="shared" si="2"/>
        <v>BASIC_OK</v>
      </c>
      <c r="F8554" s="6" t="str">
        <f>IF(E8554&lt;&gt;"BASIC_OK","REVIEW",IF(RIGHT(D8554,LEN(LOWER(TRIM('Audit summary'!$B$16)))+1)="@"&amp;LOWER(TRIM('Audit summary'!$B$16)),"INTERNAL","EXTERNAL"))</f>
        <v>INTERNAL</v>
      </c>
      <c r="G8554" s="6">
        <f t="shared" si="3"/>
        <v>0</v>
      </c>
      <c r="H8554" s="6">
        <f t="shared" si="4"/>
        <v>1</v>
      </c>
      <c r="I8554" s="6" t="str">
        <f>IF(OR(A8554="",COUNTIF('Message audit'!$A$2:$A$201,A8554)=0,AND(B8554&lt;&gt;"To",B8554&lt;&gt;"CC",B8554&lt;&gt;"BCC"),E8554&lt;&gt;"BASIC_OK"),"REVIEW","OK")</f>
        <v>OK</v>
      </c>
    </row>
    <row r="8555">
      <c r="A8555" s="5" t="s">
        <v>329</v>
      </c>
      <c r="B8555" s="5" t="s">
        <v>21</v>
      </c>
      <c r="C8555" s="5" t="s">
        <v>3771</v>
      </c>
      <c r="D8555" s="6" t="str">
        <f t="shared" si="1"/>
        <v>person3554@demo.invalid</v>
      </c>
      <c r="E8555" s="6" t="str">
        <f t="shared" si="2"/>
        <v>BASIC_OK</v>
      </c>
      <c r="F8555" s="6" t="str">
        <f>IF(E8555&lt;&gt;"BASIC_OK","REVIEW",IF(RIGHT(D8555,LEN(LOWER(TRIM('Audit summary'!$B$16)))+1)="@"&amp;LOWER(TRIM('Audit summary'!$B$16)),"INTERNAL","EXTERNAL"))</f>
        <v>INTERNAL</v>
      </c>
      <c r="G8555" s="6">
        <f t="shared" si="3"/>
        <v>0</v>
      </c>
      <c r="H8555" s="6">
        <f t="shared" si="4"/>
        <v>1</v>
      </c>
      <c r="I8555" s="6" t="str">
        <f>IF(OR(A8555="",COUNTIF('Message audit'!$A$2:$A$201,A8555)=0,AND(B8555&lt;&gt;"To",B8555&lt;&gt;"CC",B8555&lt;&gt;"BCC"),E8555&lt;&gt;"BASIC_OK"),"REVIEW","OK")</f>
        <v>OK</v>
      </c>
    </row>
    <row r="8556">
      <c r="A8556" s="5" t="s">
        <v>329</v>
      </c>
      <c r="B8556" s="5" t="s">
        <v>50</v>
      </c>
      <c r="C8556" s="5" t="s">
        <v>3772</v>
      </c>
      <c r="D8556" s="6" t="str">
        <f t="shared" si="1"/>
        <v>person3555@example.org</v>
      </c>
      <c r="E8556" s="6" t="str">
        <f t="shared" si="2"/>
        <v>BASIC_OK</v>
      </c>
      <c r="F8556" s="6" t="str">
        <f>IF(E8556&lt;&gt;"BASIC_OK","REVIEW",IF(RIGHT(D8556,LEN(LOWER(TRIM('Audit summary'!$B$16)))+1)="@"&amp;LOWER(TRIM('Audit summary'!$B$16)),"INTERNAL","EXTERNAL"))</f>
        <v>EXTERNAL</v>
      </c>
      <c r="G8556" s="6">
        <f t="shared" si="3"/>
        <v>0</v>
      </c>
      <c r="H8556" s="6">
        <f t="shared" si="4"/>
        <v>1</v>
      </c>
      <c r="I8556" s="6" t="str">
        <f>IF(OR(A8556="",COUNTIF('Message audit'!$A$2:$A$201,A8556)=0,AND(B8556&lt;&gt;"To",B8556&lt;&gt;"CC",B8556&lt;&gt;"BCC"),E8556&lt;&gt;"BASIC_OK"),"REVIEW","OK")</f>
        <v>OK</v>
      </c>
    </row>
    <row r="8557">
      <c r="A8557" s="5" t="s">
        <v>329</v>
      </c>
      <c r="B8557" s="5" t="s">
        <v>65</v>
      </c>
      <c r="C8557" s="5" t="s">
        <v>3773</v>
      </c>
      <c r="D8557" s="6" t="str">
        <f t="shared" si="1"/>
        <v>person3556@demo.invalid</v>
      </c>
      <c r="E8557" s="6" t="str">
        <f t="shared" si="2"/>
        <v>BASIC_OK</v>
      </c>
      <c r="F8557" s="6" t="str">
        <f>IF(E8557&lt;&gt;"BASIC_OK","REVIEW",IF(RIGHT(D8557,LEN(LOWER(TRIM('Audit summary'!$B$16)))+1)="@"&amp;LOWER(TRIM('Audit summary'!$B$16)),"INTERNAL","EXTERNAL"))</f>
        <v>INTERNAL</v>
      </c>
      <c r="G8557" s="6">
        <f t="shared" si="3"/>
        <v>0</v>
      </c>
      <c r="H8557" s="6">
        <f t="shared" si="4"/>
        <v>1</v>
      </c>
      <c r="I8557" s="6" t="str">
        <f>IF(OR(A8557="",COUNTIF('Message audit'!$A$2:$A$201,A8557)=0,AND(B8557&lt;&gt;"To",B8557&lt;&gt;"CC",B8557&lt;&gt;"BCC"),E8557&lt;&gt;"BASIC_OK"),"REVIEW","OK")</f>
        <v>OK</v>
      </c>
    </row>
    <row r="8558">
      <c r="A8558" s="5" t="s">
        <v>329</v>
      </c>
      <c r="B8558" s="5" t="s">
        <v>21</v>
      </c>
      <c r="C8558" s="5" t="s">
        <v>3774</v>
      </c>
      <c r="D8558" s="6" t="str">
        <f t="shared" si="1"/>
        <v>person3557@demo.invalid</v>
      </c>
      <c r="E8558" s="6" t="str">
        <f t="shared" si="2"/>
        <v>BASIC_OK</v>
      </c>
      <c r="F8558" s="6" t="str">
        <f>IF(E8558&lt;&gt;"BASIC_OK","REVIEW",IF(RIGHT(D8558,LEN(LOWER(TRIM('Audit summary'!$B$16)))+1)="@"&amp;LOWER(TRIM('Audit summary'!$B$16)),"INTERNAL","EXTERNAL"))</f>
        <v>INTERNAL</v>
      </c>
      <c r="G8558" s="6">
        <f t="shared" si="3"/>
        <v>0</v>
      </c>
      <c r="H8558" s="6">
        <f t="shared" si="4"/>
        <v>1</v>
      </c>
      <c r="I8558" s="6" t="str">
        <f>IF(OR(A8558="",COUNTIF('Message audit'!$A$2:$A$201,A8558)=0,AND(B8558&lt;&gt;"To",B8558&lt;&gt;"CC",B8558&lt;&gt;"BCC"),E8558&lt;&gt;"BASIC_OK"),"REVIEW","OK")</f>
        <v>OK</v>
      </c>
    </row>
    <row r="8559">
      <c r="A8559" s="5" t="s">
        <v>329</v>
      </c>
      <c r="B8559" s="5" t="s">
        <v>50</v>
      </c>
      <c r="C8559" s="5" t="s">
        <v>3775</v>
      </c>
      <c r="D8559" s="6" t="str">
        <f t="shared" si="1"/>
        <v>person3558@demo.invalid</v>
      </c>
      <c r="E8559" s="6" t="str">
        <f t="shared" si="2"/>
        <v>BASIC_OK</v>
      </c>
      <c r="F8559" s="6" t="str">
        <f>IF(E8559&lt;&gt;"BASIC_OK","REVIEW",IF(RIGHT(D8559,LEN(LOWER(TRIM('Audit summary'!$B$16)))+1)="@"&amp;LOWER(TRIM('Audit summary'!$B$16)),"INTERNAL","EXTERNAL"))</f>
        <v>INTERNAL</v>
      </c>
      <c r="G8559" s="6">
        <f t="shared" si="3"/>
        <v>0</v>
      </c>
      <c r="H8559" s="6">
        <f t="shared" si="4"/>
        <v>1</v>
      </c>
      <c r="I8559" s="6" t="str">
        <f>IF(OR(A8559="",COUNTIF('Message audit'!$A$2:$A$201,A8559)=0,AND(B8559&lt;&gt;"To",B8559&lt;&gt;"CC",B8559&lt;&gt;"BCC"),E8559&lt;&gt;"BASIC_OK"),"REVIEW","OK")</f>
        <v>OK</v>
      </c>
    </row>
    <row r="8560">
      <c r="A8560" s="5" t="s">
        <v>329</v>
      </c>
      <c r="B8560" s="5" t="s">
        <v>65</v>
      </c>
      <c r="C8560" s="5" t="s">
        <v>3776</v>
      </c>
      <c r="D8560" s="6" t="str">
        <f t="shared" si="1"/>
        <v>person3559@demo.invalid</v>
      </c>
      <c r="E8560" s="6" t="str">
        <f t="shared" si="2"/>
        <v>BASIC_OK</v>
      </c>
      <c r="F8560" s="6" t="str">
        <f>IF(E8560&lt;&gt;"BASIC_OK","REVIEW",IF(RIGHT(D8560,LEN(LOWER(TRIM('Audit summary'!$B$16)))+1)="@"&amp;LOWER(TRIM('Audit summary'!$B$16)),"INTERNAL","EXTERNAL"))</f>
        <v>INTERNAL</v>
      </c>
      <c r="G8560" s="6">
        <f t="shared" si="3"/>
        <v>0</v>
      </c>
      <c r="H8560" s="6">
        <f t="shared" si="4"/>
        <v>1</v>
      </c>
      <c r="I8560" s="6" t="str">
        <f>IF(OR(A8560="",COUNTIF('Message audit'!$A$2:$A$201,A8560)=0,AND(B8560&lt;&gt;"To",B8560&lt;&gt;"CC",B8560&lt;&gt;"BCC"),E8560&lt;&gt;"BASIC_OK"),"REVIEW","OK")</f>
        <v>OK</v>
      </c>
    </row>
    <row r="8561">
      <c r="A8561" s="5" t="s">
        <v>329</v>
      </c>
      <c r="B8561" s="5" t="s">
        <v>21</v>
      </c>
      <c r="C8561" s="5" t="s">
        <v>3777</v>
      </c>
      <c r="D8561" s="6" t="str">
        <f t="shared" si="1"/>
        <v>person3560@example.org</v>
      </c>
      <c r="E8561" s="6" t="str">
        <f t="shared" si="2"/>
        <v>BASIC_OK</v>
      </c>
      <c r="F8561" s="6" t="str">
        <f>IF(E8561&lt;&gt;"BASIC_OK","REVIEW",IF(RIGHT(D8561,LEN(LOWER(TRIM('Audit summary'!$B$16)))+1)="@"&amp;LOWER(TRIM('Audit summary'!$B$16)),"INTERNAL","EXTERNAL"))</f>
        <v>EXTERNAL</v>
      </c>
      <c r="G8561" s="6">
        <f t="shared" si="3"/>
        <v>0</v>
      </c>
      <c r="H8561" s="6">
        <f t="shared" si="4"/>
        <v>1</v>
      </c>
      <c r="I8561" s="6" t="str">
        <f>IF(OR(A8561="",COUNTIF('Message audit'!$A$2:$A$201,A8561)=0,AND(B8561&lt;&gt;"To",B8561&lt;&gt;"CC",B8561&lt;&gt;"BCC"),E8561&lt;&gt;"BASIC_OK"),"REVIEW","OK")</f>
        <v>OK</v>
      </c>
    </row>
    <row r="8562">
      <c r="A8562" s="5" t="s">
        <v>329</v>
      </c>
      <c r="B8562" s="5" t="s">
        <v>50</v>
      </c>
      <c r="C8562" s="5" t="s">
        <v>3778</v>
      </c>
      <c r="D8562" s="6" t="str">
        <f t="shared" si="1"/>
        <v>person3561@demo.invalid</v>
      </c>
      <c r="E8562" s="6" t="str">
        <f t="shared" si="2"/>
        <v>BASIC_OK</v>
      </c>
      <c r="F8562" s="6" t="str">
        <f>IF(E8562&lt;&gt;"BASIC_OK","REVIEW",IF(RIGHT(D8562,LEN(LOWER(TRIM('Audit summary'!$B$16)))+1)="@"&amp;LOWER(TRIM('Audit summary'!$B$16)),"INTERNAL","EXTERNAL"))</f>
        <v>INTERNAL</v>
      </c>
      <c r="G8562" s="6">
        <f t="shared" si="3"/>
        <v>0</v>
      </c>
      <c r="H8562" s="6">
        <f t="shared" si="4"/>
        <v>1</v>
      </c>
      <c r="I8562" s="6" t="str">
        <f>IF(OR(A8562="",COUNTIF('Message audit'!$A$2:$A$201,A8562)=0,AND(B8562&lt;&gt;"To",B8562&lt;&gt;"CC",B8562&lt;&gt;"BCC"),E8562&lt;&gt;"BASIC_OK"),"REVIEW","OK")</f>
        <v>OK</v>
      </c>
    </row>
    <row r="8563">
      <c r="A8563" s="5" t="s">
        <v>329</v>
      </c>
      <c r="B8563" s="5" t="s">
        <v>65</v>
      </c>
      <c r="C8563" s="5" t="s">
        <v>3779</v>
      </c>
      <c r="D8563" s="6" t="str">
        <f t="shared" si="1"/>
        <v>person3562@demo.invalid</v>
      </c>
      <c r="E8563" s="6" t="str">
        <f t="shared" si="2"/>
        <v>BASIC_OK</v>
      </c>
      <c r="F8563" s="6" t="str">
        <f>IF(E8563&lt;&gt;"BASIC_OK","REVIEW",IF(RIGHT(D8563,LEN(LOWER(TRIM('Audit summary'!$B$16)))+1)="@"&amp;LOWER(TRIM('Audit summary'!$B$16)),"INTERNAL","EXTERNAL"))</f>
        <v>INTERNAL</v>
      </c>
      <c r="G8563" s="6">
        <f t="shared" si="3"/>
        <v>0</v>
      </c>
      <c r="H8563" s="6">
        <f t="shared" si="4"/>
        <v>1</v>
      </c>
      <c r="I8563" s="6" t="str">
        <f>IF(OR(A8563="",COUNTIF('Message audit'!$A$2:$A$201,A8563)=0,AND(B8563&lt;&gt;"To",B8563&lt;&gt;"CC",B8563&lt;&gt;"BCC"),E8563&lt;&gt;"BASIC_OK"),"REVIEW","OK")</f>
        <v>OK</v>
      </c>
    </row>
    <row r="8564">
      <c r="A8564" s="5" t="s">
        <v>329</v>
      </c>
      <c r="B8564" s="5" t="s">
        <v>21</v>
      </c>
      <c r="C8564" s="5" t="s">
        <v>3780</v>
      </c>
      <c r="D8564" s="6" t="str">
        <f t="shared" si="1"/>
        <v>person3563@demo.invalid</v>
      </c>
      <c r="E8564" s="6" t="str">
        <f t="shared" si="2"/>
        <v>BASIC_OK</v>
      </c>
      <c r="F8564" s="6" t="str">
        <f>IF(E8564&lt;&gt;"BASIC_OK","REVIEW",IF(RIGHT(D8564,LEN(LOWER(TRIM('Audit summary'!$B$16)))+1)="@"&amp;LOWER(TRIM('Audit summary'!$B$16)),"INTERNAL","EXTERNAL"))</f>
        <v>INTERNAL</v>
      </c>
      <c r="G8564" s="6">
        <f t="shared" si="3"/>
        <v>0</v>
      </c>
      <c r="H8564" s="6">
        <f t="shared" si="4"/>
        <v>1</v>
      </c>
      <c r="I8564" s="6" t="str">
        <f>IF(OR(A8564="",COUNTIF('Message audit'!$A$2:$A$201,A8564)=0,AND(B8564&lt;&gt;"To",B8564&lt;&gt;"CC",B8564&lt;&gt;"BCC"),E8564&lt;&gt;"BASIC_OK"),"REVIEW","OK")</f>
        <v>OK</v>
      </c>
    </row>
    <row r="8565">
      <c r="A8565" s="5" t="s">
        <v>329</v>
      </c>
      <c r="B8565" s="5" t="s">
        <v>50</v>
      </c>
      <c r="C8565" s="5" t="s">
        <v>3781</v>
      </c>
      <c r="D8565" s="6" t="str">
        <f t="shared" si="1"/>
        <v>person3564@demo.invalid</v>
      </c>
      <c r="E8565" s="6" t="str">
        <f t="shared" si="2"/>
        <v>BASIC_OK</v>
      </c>
      <c r="F8565" s="6" t="str">
        <f>IF(E8565&lt;&gt;"BASIC_OK","REVIEW",IF(RIGHT(D8565,LEN(LOWER(TRIM('Audit summary'!$B$16)))+1)="@"&amp;LOWER(TRIM('Audit summary'!$B$16)),"INTERNAL","EXTERNAL"))</f>
        <v>INTERNAL</v>
      </c>
      <c r="G8565" s="6">
        <f t="shared" si="3"/>
        <v>0</v>
      </c>
      <c r="H8565" s="6">
        <f t="shared" si="4"/>
        <v>1</v>
      </c>
      <c r="I8565" s="6" t="str">
        <f>IF(OR(A8565="",COUNTIF('Message audit'!$A$2:$A$201,A8565)=0,AND(B8565&lt;&gt;"To",B8565&lt;&gt;"CC",B8565&lt;&gt;"BCC"),E8565&lt;&gt;"BASIC_OK"),"REVIEW","OK")</f>
        <v>OK</v>
      </c>
    </row>
    <row r="8566">
      <c r="A8566" s="5" t="s">
        <v>329</v>
      </c>
      <c r="B8566" s="5" t="s">
        <v>65</v>
      </c>
      <c r="C8566" s="5" t="s">
        <v>3782</v>
      </c>
      <c r="D8566" s="6" t="str">
        <f t="shared" si="1"/>
        <v>person3565@example.org</v>
      </c>
      <c r="E8566" s="6" t="str">
        <f t="shared" si="2"/>
        <v>BASIC_OK</v>
      </c>
      <c r="F8566" s="6" t="str">
        <f>IF(E8566&lt;&gt;"BASIC_OK","REVIEW",IF(RIGHT(D8566,LEN(LOWER(TRIM('Audit summary'!$B$16)))+1)="@"&amp;LOWER(TRIM('Audit summary'!$B$16)),"INTERNAL","EXTERNAL"))</f>
        <v>EXTERNAL</v>
      </c>
      <c r="G8566" s="6">
        <f t="shared" si="3"/>
        <v>0</v>
      </c>
      <c r="H8566" s="6">
        <f t="shared" si="4"/>
        <v>1</v>
      </c>
      <c r="I8566" s="6" t="str">
        <f>IF(OR(A8566="",COUNTIF('Message audit'!$A$2:$A$201,A8566)=0,AND(B8566&lt;&gt;"To",B8566&lt;&gt;"CC",B8566&lt;&gt;"BCC"),E8566&lt;&gt;"BASIC_OK"),"REVIEW","OK")</f>
        <v>OK</v>
      </c>
    </row>
    <row r="8567">
      <c r="A8567" s="5" t="s">
        <v>329</v>
      </c>
      <c r="B8567" s="5" t="s">
        <v>21</v>
      </c>
      <c r="C8567" s="5" t="s">
        <v>3783</v>
      </c>
      <c r="D8567" s="6" t="str">
        <f t="shared" si="1"/>
        <v>person3566@demo.invalid</v>
      </c>
      <c r="E8567" s="6" t="str">
        <f t="shared" si="2"/>
        <v>BASIC_OK</v>
      </c>
      <c r="F8567" s="6" t="str">
        <f>IF(E8567&lt;&gt;"BASIC_OK","REVIEW",IF(RIGHT(D8567,LEN(LOWER(TRIM('Audit summary'!$B$16)))+1)="@"&amp;LOWER(TRIM('Audit summary'!$B$16)),"INTERNAL","EXTERNAL"))</f>
        <v>INTERNAL</v>
      </c>
      <c r="G8567" s="6">
        <f t="shared" si="3"/>
        <v>0</v>
      </c>
      <c r="H8567" s="6">
        <f t="shared" si="4"/>
        <v>1</v>
      </c>
      <c r="I8567" s="6" t="str">
        <f>IF(OR(A8567="",COUNTIF('Message audit'!$A$2:$A$201,A8567)=0,AND(B8567&lt;&gt;"To",B8567&lt;&gt;"CC",B8567&lt;&gt;"BCC"),E8567&lt;&gt;"BASIC_OK"),"REVIEW","OK")</f>
        <v>OK</v>
      </c>
    </row>
    <row r="8568">
      <c r="A8568" s="5" t="s">
        <v>329</v>
      </c>
      <c r="B8568" s="5" t="s">
        <v>50</v>
      </c>
      <c r="C8568" s="5" t="s">
        <v>3784</v>
      </c>
      <c r="D8568" s="6" t="str">
        <f t="shared" si="1"/>
        <v>person3567@demo.invalid</v>
      </c>
      <c r="E8568" s="6" t="str">
        <f t="shared" si="2"/>
        <v>BASIC_OK</v>
      </c>
      <c r="F8568" s="6" t="str">
        <f>IF(E8568&lt;&gt;"BASIC_OK","REVIEW",IF(RIGHT(D8568,LEN(LOWER(TRIM('Audit summary'!$B$16)))+1)="@"&amp;LOWER(TRIM('Audit summary'!$B$16)),"INTERNAL","EXTERNAL"))</f>
        <v>INTERNAL</v>
      </c>
      <c r="G8568" s="6">
        <f t="shared" si="3"/>
        <v>0</v>
      </c>
      <c r="H8568" s="6">
        <f t="shared" si="4"/>
        <v>1</v>
      </c>
      <c r="I8568" s="6" t="str">
        <f>IF(OR(A8568="",COUNTIF('Message audit'!$A$2:$A$201,A8568)=0,AND(B8568&lt;&gt;"To",B8568&lt;&gt;"CC",B8568&lt;&gt;"BCC"),E8568&lt;&gt;"BASIC_OK"),"REVIEW","OK")</f>
        <v>OK</v>
      </c>
    </row>
    <row r="8569">
      <c r="A8569" s="5" t="s">
        <v>329</v>
      </c>
      <c r="B8569" s="5" t="s">
        <v>65</v>
      </c>
      <c r="C8569" s="5" t="s">
        <v>3785</v>
      </c>
      <c r="D8569" s="6" t="str">
        <f t="shared" si="1"/>
        <v>person3568@demo.invalid</v>
      </c>
      <c r="E8569" s="6" t="str">
        <f t="shared" si="2"/>
        <v>BASIC_OK</v>
      </c>
      <c r="F8569" s="6" t="str">
        <f>IF(E8569&lt;&gt;"BASIC_OK","REVIEW",IF(RIGHT(D8569,LEN(LOWER(TRIM('Audit summary'!$B$16)))+1)="@"&amp;LOWER(TRIM('Audit summary'!$B$16)),"INTERNAL","EXTERNAL"))</f>
        <v>INTERNAL</v>
      </c>
      <c r="G8569" s="6">
        <f t="shared" si="3"/>
        <v>0</v>
      </c>
      <c r="H8569" s="6">
        <f t="shared" si="4"/>
        <v>1</v>
      </c>
      <c r="I8569" s="6" t="str">
        <f>IF(OR(A8569="",COUNTIF('Message audit'!$A$2:$A$201,A8569)=0,AND(B8569&lt;&gt;"To",B8569&lt;&gt;"CC",B8569&lt;&gt;"BCC"),E8569&lt;&gt;"BASIC_OK"),"REVIEW","OK")</f>
        <v>OK</v>
      </c>
    </row>
    <row r="8570">
      <c r="A8570" s="5" t="s">
        <v>329</v>
      </c>
      <c r="B8570" s="5" t="s">
        <v>21</v>
      </c>
      <c r="C8570" s="5" t="s">
        <v>3786</v>
      </c>
      <c r="D8570" s="6" t="str">
        <f t="shared" si="1"/>
        <v>person3569@demo.invalid</v>
      </c>
      <c r="E8570" s="6" t="str">
        <f t="shared" si="2"/>
        <v>BASIC_OK</v>
      </c>
      <c r="F8570" s="6" t="str">
        <f>IF(E8570&lt;&gt;"BASIC_OK","REVIEW",IF(RIGHT(D8570,LEN(LOWER(TRIM('Audit summary'!$B$16)))+1)="@"&amp;LOWER(TRIM('Audit summary'!$B$16)),"INTERNAL","EXTERNAL"))</f>
        <v>INTERNAL</v>
      </c>
      <c r="G8570" s="6">
        <f t="shared" si="3"/>
        <v>0</v>
      </c>
      <c r="H8570" s="6">
        <f t="shared" si="4"/>
        <v>1</v>
      </c>
      <c r="I8570" s="6" t="str">
        <f>IF(OR(A8570="",COUNTIF('Message audit'!$A$2:$A$201,A8570)=0,AND(B8570&lt;&gt;"To",B8570&lt;&gt;"CC",B8570&lt;&gt;"BCC"),E8570&lt;&gt;"BASIC_OK"),"REVIEW","OK")</f>
        <v>OK</v>
      </c>
    </row>
    <row r="8571">
      <c r="A8571" s="5" t="s">
        <v>329</v>
      </c>
      <c r="B8571" s="5" t="s">
        <v>50</v>
      </c>
      <c r="C8571" s="5" t="s">
        <v>3787</v>
      </c>
      <c r="D8571" s="6" t="str">
        <f t="shared" si="1"/>
        <v>person3570@example.org</v>
      </c>
      <c r="E8571" s="6" t="str">
        <f t="shared" si="2"/>
        <v>BASIC_OK</v>
      </c>
      <c r="F8571" s="6" t="str">
        <f>IF(E8571&lt;&gt;"BASIC_OK","REVIEW",IF(RIGHT(D8571,LEN(LOWER(TRIM('Audit summary'!$B$16)))+1)="@"&amp;LOWER(TRIM('Audit summary'!$B$16)),"INTERNAL","EXTERNAL"))</f>
        <v>EXTERNAL</v>
      </c>
      <c r="G8571" s="6">
        <f t="shared" si="3"/>
        <v>0</v>
      </c>
      <c r="H8571" s="6">
        <f t="shared" si="4"/>
        <v>1</v>
      </c>
      <c r="I8571" s="6" t="str">
        <f>IF(OR(A8571="",COUNTIF('Message audit'!$A$2:$A$201,A8571)=0,AND(B8571&lt;&gt;"To",B8571&lt;&gt;"CC",B8571&lt;&gt;"BCC"),E8571&lt;&gt;"BASIC_OK"),"REVIEW","OK")</f>
        <v>OK</v>
      </c>
    </row>
    <row r="8572">
      <c r="A8572" s="5" t="s">
        <v>329</v>
      </c>
      <c r="B8572" s="5" t="s">
        <v>65</v>
      </c>
      <c r="C8572" s="5" t="s">
        <v>3788</v>
      </c>
      <c r="D8572" s="6" t="str">
        <f t="shared" si="1"/>
        <v>person3571@demo.invalid</v>
      </c>
      <c r="E8572" s="6" t="str">
        <f t="shared" si="2"/>
        <v>BASIC_OK</v>
      </c>
      <c r="F8572" s="6" t="str">
        <f>IF(E8572&lt;&gt;"BASIC_OK","REVIEW",IF(RIGHT(D8572,LEN(LOWER(TRIM('Audit summary'!$B$16)))+1)="@"&amp;LOWER(TRIM('Audit summary'!$B$16)),"INTERNAL","EXTERNAL"))</f>
        <v>INTERNAL</v>
      </c>
      <c r="G8572" s="6">
        <f t="shared" si="3"/>
        <v>0</v>
      </c>
      <c r="H8572" s="6">
        <f t="shared" si="4"/>
        <v>1</v>
      </c>
      <c r="I8572" s="6" t="str">
        <f>IF(OR(A8572="",COUNTIF('Message audit'!$A$2:$A$201,A8572)=0,AND(B8572&lt;&gt;"To",B8572&lt;&gt;"CC",B8572&lt;&gt;"BCC"),E8572&lt;&gt;"BASIC_OK"),"REVIEW","OK")</f>
        <v>OK</v>
      </c>
    </row>
    <row r="8573">
      <c r="A8573" s="5" t="s">
        <v>329</v>
      </c>
      <c r="B8573" s="5" t="s">
        <v>21</v>
      </c>
      <c r="C8573" s="5" t="s">
        <v>3789</v>
      </c>
      <c r="D8573" s="6" t="str">
        <f t="shared" si="1"/>
        <v>person3572@demo.invalid</v>
      </c>
      <c r="E8573" s="6" t="str">
        <f t="shared" si="2"/>
        <v>BASIC_OK</v>
      </c>
      <c r="F8573" s="6" t="str">
        <f>IF(E8573&lt;&gt;"BASIC_OK","REVIEW",IF(RIGHT(D8573,LEN(LOWER(TRIM('Audit summary'!$B$16)))+1)="@"&amp;LOWER(TRIM('Audit summary'!$B$16)),"INTERNAL","EXTERNAL"))</f>
        <v>INTERNAL</v>
      </c>
      <c r="G8573" s="6">
        <f t="shared" si="3"/>
        <v>0</v>
      </c>
      <c r="H8573" s="6">
        <f t="shared" si="4"/>
        <v>1</v>
      </c>
      <c r="I8573" s="6" t="str">
        <f>IF(OR(A8573="",COUNTIF('Message audit'!$A$2:$A$201,A8573)=0,AND(B8573&lt;&gt;"To",B8573&lt;&gt;"CC",B8573&lt;&gt;"BCC"),E8573&lt;&gt;"BASIC_OK"),"REVIEW","OK")</f>
        <v>OK</v>
      </c>
    </row>
    <row r="8574">
      <c r="A8574" s="5" t="s">
        <v>329</v>
      </c>
      <c r="B8574" s="5" t="s">
        <v>50</v>
      </c>
      <c r="C8574" s="5" t="s">
        <v>3790</v>
      </c>
      <c r="D8574" s="6" t="str">
        <f t="shared" si="1"/>
        <v>person3573@demo.invalid</v>
      </c>
      <c r="E8574" s="6" t="str">
        <f t="shared" si="2"/>
        <v>BASIC_OK</v>
      </c>
      <c r="F8574" s="6" t="str">
        <f>IF(E8574&lt;&gt;"BASIC_OK","REVIEW",IF(RIGHT(D8574,LEN(LOWER(TRIM('Audit summary'!$B$16)))+1)="@"&amp;LOWER(TRIM('Audit summary'!$B$16)),"INTERNAL","EXTERNAL"))</f>
        <v>INTERNAL</v>
      </c>
      <c r="G8574" s="6">
        <f t="shared" si="3"/>
        <v>0</v>
      </c>
      <c r="H8574" s="6">
        <f t="shared" si="4"/>
        <v>1</v>
      </c>
      <c r="I8574" s="6" t="str">
        <f>IF(OR(A8574="",COUNTIF('Message audit'!$A$2:$A$201,A8574)=0,AND(B8574&lt;&gt;"To",B8574&lt;&gt;"CC",B8574&lt;&gt;"BCC"),E8574&lt;&gt;"BASIC_OK"),"REVIEW","OK")</f>
        <v>OK</v>
      </c>
    </row>
    <row r="8575">
      <c r="A8575" s="5" t="s">
        <v>329</v>
      </c>
      <c r="B8575" s="5" t="s">
        <v>65</v>
      </c>
      <c r="C8575" s="5" t="s">
        <v>3791</v>
      </c>
      <c r="D8575" s="6" t="str">
        <f t="shared" si="1"/>
        <v>person3574@demo.invalid</v>
      </c>
      <c r="E8575" s="6" t="str">
        <f t="shared" si="2"/>
        <v>BASIC_OK</v>
      </c>
      <c r="F8575" s="6" t="str">
        <f>IF(E8575&lt;&gt;"BASIC_OK","REVIEW",IF(RIGHT(D8575,LEN(LOWER(TRIM('Audit summary'!$B$16)))+1)="@"&amp;LOWER(TRIM('Audit summary'!$B$16)),"INTERNAL","EXTERNAL"))</f>
        <v>INTERNAL</v>
      </c>
      <c r="G8575" s="6">
        <f t="shared" si="3"/>
        <v>0</v>
      </c>
      <c r="H8575" s="6">
        <f t="shared" si="4"/>
        <v>1</v>
      </c>
      <c r="I8575" s="6" t="str">
        <f>IF(OR(A8575="",COUNTIF('Message audit'!$A$2:$A$201,A8575)=0,AND(B8575&lt;&gt;"To",B8575&lt;&gt;"CC",B8575&lt;&gt;"BCC"),E8575&lt;&gt;"BASIC_OK"),"REVIEW","OK")</f>
        <v>OK</v>
      </c>
    </row>
    <row r="8576">
      <c r="A8576" s="5" t="s">
        <v>329</v>
      </c>
      <c r="B8576" s="5" t="s">
        <v>21</v>
      </c>
      <c r="C8576" s="5" t="s">
        <v>3792</v>
      </c>
      <c r="D8576" s="6" t="str">
        <f t="shared" si="1"/>
        <v>person3575@example.org</v>
      </c>
      <c r="E8576" s="6" t="str">
        <f t="shared" si="2"/>
        <v>BASIC_OK</v>
      </c>
      <c r="F8576" s="6" t="str">
        <f>IF(E8576&lt;&gt;"BASIC_OK","REVIEW",IF(RIGHT(D8576,LEN(LOWER(TRIM('Audit summary'!$B$16)))+1)="@"&amp;LOWER(TRIM('Audit summary'!$B$16)),"INTERNAL","EXTERNAL"))</f>
        <v>EXTERNAL</v>
      </c>
      <c r="G8576" s="6">
        <f t="shared" si="3"/>
        <v>0</v>
      </c>
      <c r="H8576" s="6">
        <f t="shared" si="4"/>
        <v>1</v>
      </c>
      <c r="I8576" s="6" t="str">
        <f>IF(OR(A8576="",COUNTIF('Message audit'!$A$2:$A$201,A8576)=0,AND(B8576&lt;&gt;"To",B8576&lt;&gt;"CC",B8576&lt;&gt;"BCC"),E8576&lt;&gt;"BASIC_OK"),"REVIEW","OK")</f>
        <v>OK</v>
      </c>
    </row>
    <row r="8577">
      <c r="A8577" s="5" t="s">
        <v>329</v>
      </c>
      <c r="B8577" s="5" t="s">
        <v>50</v>
      </c>
      <c r="C8577" s="5" t="s">
        <v>3793</v>
      </c>
      <c r="D8577" s="6" t="str">
        <f t="shared" si="1"/>
        <v>person3576@demo.invalid</v>
      </c>
      <c r="E8577" s="6" t="str">
        <f t="shared" si="2"/>
        <v>BASIC_OK</v>
      </c>
      <c r="F8577" s="6" t="str">
        <f>IF(E8577&lt;&gt;"BASIC_OK","REVIEW",IF(RIGHT(D8577,LEN(LOWER(TRIM('Audit summary'!$B$16)))+1)="@"&amp;LOWER(TRIM('Audit summary'!$B$16)),"INTERNAL","EXTERNAL"))</f>
        <v>INTERNAL</v>
      </c>
      <c r="G8577" s="6">
        <f t="shared" si="3"/>
        <v>0</v>
      </c>
      <c r="H8577" s="6">
        <f t="shared" si="4"/>
        <v>1</v>
      </c>
      <c r="I8577" s="6" t="str">
        <f>IF(OR(A8577="",COUNTIF('Message audit'!$A$2:$A$201,A8577)=0,AND(B8577&lt;&gt;"To",B8577&lt;&gt;"CC",B8577&lt;&gt;"BCC"),E8577&lt;&gt;"BASIC_OK"),"REVIEW","OK")</f>
        <v>OK</v>
      </c>
    </row>
    <row r="8578">
      <c r="A8578" s="5" t="s">
        <v>329</v>
      </c>
      <c r="B8578" s="5" t="s">
        <v>65</v>
      </c>
      <c r="C8578" s="5" t="s">
        <v>3794</v>
      </c>
      <c r="D8578" s="6" t="str">
        <f t="shared" si="1"/>
        <v>person3577@demo.invalid</v>
      </c>
      <c r="E8578" s="6" t="str">
        <f t="shared" si="2"/>
        <v>BASIC_OK</v>
      </c>
      <c r="F8578" s="6" t="str">
        <f>IF(E8578&lt;&gt;"BASIC_OK","REVIEW",IF(RIGHT(D8578,LEN(LOWER(TRIM('Audit summary'!$B$16)))+1)="@"&amp;LOWER(TRIM('Audit summary'!$B$16)),"INTERNAL","EXTERNAL"))</f>
        <v>INTERNAL</v>
      </c>
      <c r="G8578" s="6">
        <f t="shared" si="3"/>
        <v>0</v>
      </c>
      <c r="H8578" s="6">
        <f t="shared" si="4"/>
        <v>1</v>
      </c>
      <c r="I8578" s="6" t="str">
        <f>IF(OR(A8578="",COUNTIF('Message audit'!$A$2:$A$201,A8578)=0,AND(B8578&lt;&gt;"To",B8578&lt;&gt;"CC",B8578&lt;&gt;"BCC"),E8578&lt;&gt;"BASIC_OK"),"REVIEW","OK")</f>
        <v>OK</v>
      </c>
    </row>
    <row r="8579">
      <c r="A8579" s="5" t="s">
        <v>329</v>
      </c>
      <c r="B8579" s="5" t="s">
        <v>21</v>
      </c>
      <c r="C8579" s="5" t="s">
        <v>3795</v>
      </c>
      <c r="D8579" s="6" t="str">
        <f t="shared" si="1"/>
        <v>person3578@demo.invalid</v>
      </c>
      <c r="E8579" s="6" t="str">
        <f t="shared" si="2"/>
        <v>BASIC_OK</v>
      </c>
      <c r="F8579" s="6" t="str">
        <f>IF(E8579&lt;&gt;"BASIC_OK","REVIEW",IF(RIGHT(D8579,LEN(LOWER(TRIM('Audit summary'!$B$16)))+1)="@"&amp;LOWER(TRIM('Audit summary'!$B$16)),"INTERNAL","EXTERNAL"))</f>
        <v>INTERNAL</v>
      </c>
      <c r="G8579" s="6">
        <f t="shared" si="3"/>
        <v>0</v>
      </c>
      <c r="H8579" s="6">
        <f t="shared" si="4"/>
        <v>1</v>
      </c>
      <c r="I8579" s="6" t="str">
        <f>IF(OR(A8579="",COUNTIF('Message audit'!$A$2:$A$201,A8579)=0,AND(B8579&lt;&gt;"To",B8579&lt;&gt;"CC",B8579&lt;&gt;"BCC"),E8579&lt;&gt;"BASIC_OK"),"REVIEW","OK")</f>
        <v>OK</v>
      </c>
    </row>
    <row r="8580">
      <c r="A8580" s="5" t="s">
        <v>329</v>
      </c>
      <c r="B8580" s="5" t="s">
        <v>50</v>
      </c>
      <c r="C8580" s="5" t="s">
        <v>3796</v>
      </c>
      <c r="D8580" s="6" t="str">
        <f t="shared" si="1"/>
        <v>person3579@demo.invalid</v>
      </c>
      <c r="E8580" s="6" t="str">
        <f t="shared" si="2"/>
        <v>BASIC_OK</v>
      </c>
      <c r="F8580" s="6" t="str">
        <f>IF(E8580&lt;&gt;"BASIC_OK","REVIEW",IF(RIGHT(D8580,LEN(LOWER(TRIM('Audit summary'!$B$16)))+1)="@"&amp;LOWER(TRIM('Audit summary'!$B$16)),"INTERNAL","EXTERNAL"))</f>
        <v>INTERNAL</v>
      </c>
      <c r="G8580" s="6">
        <f t="shared" si="3"/>
        <v>0</v>
      </c>
      <c r="H8580" s="6">
        <f t="shared" si="4"/>
        <v>1</v>
      </c>
      <c r="I8580" s="6" t="str">
        <f>IF(OR(A8580="",COUNTIF('Message audit'!$A$2:$A$201,A8580)=0,AND(B8580&lt;&gt;"To",B8580&lt;&gt;"CC",B8580&lt;&gt;"BCC"),E8580&lt;&gt;"BASIC_OK"),"REVIEW","OK")</f>
        <v>OK</v>
      </c>
    </row>
    <row r="8581">
      <c r="A8581" s="5" t="s">
        <v>329</v>
      </c>
      <c r="B8581" s="5" t="s">
        <v>65</v>
      </c>
      <c r="C8581" s="5" t="s">
        <v>3797</v>
      </c>
      <c r="D8581" s="6" t="str">
        <f t="shared" si="1"/>
        <v>person3580@example.org</v>
      </c>
      <c r="E8581" s="6" t="str">
        <f t="shared" si="2"/>
        <v>BASIC_OK</v>
      </c>
      <c r="F8581" s="6" t="str">
        <f>IF(E8581&lt;&gt;"BASIC_OK","REVIEW",IF(RIGHT(D8581,LEN(LOWER(TRIM('Audit summary'!$B$16)))+1)="@"&amp;LOWER(TRIM('Audit summary'!$B$16)),"INTERNAL","EXTERNAL"))</f>
        <v>EXTERNAL</v>
      </c>
      <c r="G8581" s="6">
        <f t="shared" si="3"/>
        <v>0</v>
      </c>
      <c r="H8581" s="6">
        <f t="shared" si="4"/>
        <v>1</v>
      </c>
      <c r="I8581" s="6" t="str">
        <f>IF(OR(A8581="",COUNTIF('Message audit'!$A$2:$A$201,A8581)=0,AND(B8581&lt;&gt;"To",B8581&lt;&gt;"CC",B8581&lt;&gt;"BCC"),E8581&lt;&gt;"BASIC_OK"),"REVIEW","OK")</f>
        <v>OK</v>
      </c>
    </row>
    <row r="8582">
      <c r="A8582" s="5" t="s">
        <v>329</v>
      </c>
      <c r="B8582" s="5" t="s">
        <v>21</v>
      </c>
      <c r="C8582" s="5" t="s">
        <v>3798</v>
      </c>
      <c r="D8582" s="6" t="str">
        <f t="shared" si="1"/>
        <v>person3581@demo.invalid</v>
      </c>
      <c r="E8582" s="6" t="str">
        <f t="shared" si="2"/>
        <v>BASIC_OK</v>
      </c>
      <c r="F8582" s="6" t="str">
        <f>IF(E8582&lt;&gt;"BASIC_OK","REVIEW",IF(RIGHT(D8582,LEN(LOWER(TRIM('Audit summary'!$B$16)))+1)="@"&amp;LOWER(TRIM('Audit summary'!$B$16)),"INTERNAL","EXTERNAL"))</f>
        <v>INTERNAL</v>
      </c>
      <c r="G8582" s="6">
        <f t="shared" si="3"/>
        <v>0</v>
      </c>
      <c r="H8582" s="6">
        <f t="shared" si="4"/>
        <v>1</v>
      </c>
      <c r="I8582" s="6" t="str">
        <f>IF(OR(A8582="",COUNTIF('Message audit'!$A$2:$A$201,A8582)=0,AND(B8582&lt;&gt;"To",B8582&lt;&gt;"CC",B8582&lt;&gt;"BCC"),E8582&lt;&gt;"BASIC_OK"),"REVIEW","OK")</f>
        <v>OK</v>
      </c>
    </row>
    <row r="8583">
      <c r="A8583" s="5" t="s">
        <v>329</v>
      </c>
      <c r="B8583" s="5" t="s">
        <v>50</v>
      </c>
      <c r="C8583" s="5" t="s">
        <v>3799</v>
      </c>
      <c r="D8583" s="6" t="str">
        <f t="shared" si="1"/>
        <v>person3582@demo.invalid</v>
      </c>
      <c r="E8583" s="6" t="str">
        <f t="shared" si="2"/>
        <v>BASIC_OK</v>
      </c>
      <c r="F8583" s="6" t="str">
        <f>IF(E8583&lt;&gt;"BASIC_OK","REVIEW",IF(RIGHT(D8583,LEN(LOWER(TRIM('Audit summary'!$B$16)))+1)="@"&amp;LOWER(TRIM('Audit summary'!$B$16)),"INTERNAL","EXTERNAL"))</f>
        <v>INTERNAL</v>
      </c>
      <c r="G8583" s="6">
        <f t="shared" si="3"/>
        <v>0</v>
      </c>
      <c r="H8583" s="6">
        <f t="shared" si="4"/>
        <v>1</v>
      </c>
      <c r="I8583" s="6" t="str">
        <f>IF(OR(A8583="",COUNTIF('Message audit'!$A$2:$A$201,A8583)=0,AND(B8583&lt;&gt;"To",B8583&lt;&gt;"CC",B8583&lt;&gt;"BCC"),E8583&lt;&gt;"BASIC_OK"),"REVIEW","OK")</f>
        <v>OK</v>
      </c>
    </row>
    <row r="8584">
      <c r="A8584" s="5" t="s">
        <v>329</v>
      </c>
      <c r="B8584" s="5" t="s">
        <v>65</v>
      </c>
      <c r="C8584" s="5" t="s">
        <v>3800</v>
      </c>
      <c r="D8584" s="6" t="str">
        <f t="shared" si="1"/>
        <v>person3583@demo.invalid</v>
      </c>
      <c r="E8584" s="6" t="str">
        <f t="shared" si="2"/>
        <v>BASIC_OK</v>
      </c>
      <c r="F8584" s="6" t="str">
        <f>IF(E8584&lt;&gt;"BASIC_OK","REVIEW",IF(RIGHT(D8584,LEN(LOWER(TRIM('Audit summary'!$B$16)))+1)="@"&amp;LOWER(TRIM('Audit summary'!$B$16)),"INTERNAL","EXTERNAL"))</f>
        <v>INTERNAL</v>
      </c>
      <c r="G8584" s="6">
        <f t="shared" si="3"/>
        <v>0</v>
      </c>
      <c r="H8584" s="6">
        <f t="shared" si="4"/>
        <v>1</v>
      </c>
      <c r="I8584" s="6" t="str">
        <f>IF(OR(A8584="",COUNTIF('Message audit'!$A$2:$A$201,A8584)=0,AND(B8584&lt;&gt;"To",B8584&lt;&gt;"CC",B8584&lt;&gt;"BCC"),E8584&lt;&gt;"BASIC_OK"),"REVIEW","OK")</f>
        <v>OK</v>
      </c>
    </row>
    <row r="8585">
      <c r="A8585" s="5" t="s">
        <v>329</v>
      </c>
      <c r="B8585" s="5" t="s">
        <v>21</v>
      </c>
      <c r="C8585" s="5" t="s">
        <v>3801</v>
      </c>
      <c r="D8585" s="6" t="str">
        <f t="shared" si="1"/>
        <v>person3584@demo.invalid</v>
      </c>
      <c r="E8585" s="6" t="str">
        <f t="shared" si="2"/>
        <v>BASIC_OK</v>
      </c>
      <c r="F8585" s="6" t="str">
        <f>IF(E8585&lt;&gt;"BASIC_OK","REVIEW",IF(RIGHT(D8585,LEN(LOWER(TRIM('Audit summary'!$B$16)))+1)="@"&amp;LOWER(TRIM('Audit summary'!$B$16)),"INTERNAL","EXTERNAL"))</f>
        <v>INTERNAL</v>
      </c>
      <c r="G8585" s="6">
        <f t="shared" si="3"/>
        <v>0</v>
      </c>
      <c r="H8585" s="6">
        <f t="shared" si="4"/>
        <v>1</v>
      </c>
      <c r="I8585" s="6" t="str">
        <f>IF(OR(A8585="",COUNTIF('Message audit'!$A$2:$A$201,A8585)=0,AND(B8585&lt;&gt;"To",B8585&lt;&gt;"CC",B8585&lt;&gt;"BCC"),E8585&lt;&gt;"BASIC_OK"),"REVIEW","OK")</f>
        <v>OK</v>
      </c>
    </row>
    <row r="8586">
      <c r="A8586" s="5" t="s">
        <v>329</v>
      </c>
      <c r="B8586" s="5" t="s">
        <v>50</v>
      </c>
      <c r="C8586" s="5" t="s">
        <v>3802</v>
      </c>
      <c r="D8586" s="6" t="str">
        <f t="shared" si="1"/>
        <v>person3585@example.org</v>
      </c>
      <c r="E8586" s="6" t="str">
        <f t="shared" si="2"/>
        <v>BASIC_OK</v>
      </c>
      <c r="F8586" s="6" t="str">
        <f>IF(E8586&lt;&gt;"BASIC_OK","REVIEW",IF(RIGHT(D8586,LEN(LOWER(TRIM('Audit summary'!$B$16)))+1)="@"&amp;LOWER(TRIM('Audit summary'!$B$16)),"INTERNAL","EXTERNAL"))</f>
        <v>EXTERNAL</v>
      </c>
      <c r="G8586" s="6">
        <f t="shared" si="3"/>
        <v>0</v>
      </c>
      <c r="H8586" s="6">
        <f t="shared" si="4"/>
        <v>1</v>
      </c>
      <c r="I8586" s="6" t="str">
        <f>IF(OR(A8586="",COUNTIF('Message audit'!$A$2:$A$201,A8586)=0,AND(B8586&lt;&gt;"To",B8586&lt;&gt;"CC",B8586&lt;&gt;"BCC"),E8586&lt;&gt;"BASIC_OK"),"REVIEW","OK")</f>
        <v>OK</v>
      </c>
    </row>
    <row r="8587">
      <c r="A8587" s="5" t="s">
        <v>329</v>
      </c>
      <c r="B8587" s="5" t="s">
        <v>65</v>
      </c>
      <c r="C8587" s="5" t="s">
        <v>3803</v>
      </c>
      <c r="D8587" s="6" t="str">
        <f t="shared" si="1"/>
        <v>person3586@demo.invalid</v>
      </c>
      <c r="E8587" s="6" t="str">
        <f t="shared" si="2"/>
        <v>BASIC_OK</v>
      </c>
      <c r="F8587" s="6" t="str">
        <f>IF(E8587&lt;&gt;"BASIC_OK","REVIEW",IF(RIGHT(D8587,LEN(LOWER(TRIM('Audit summary'!$B$16)))+1)="@"&amp;LOWER(TRIM('Audit summary'!$B$16)),"INTERNAL","EXTERNAL"))</f>
        <v>INTERNAL</v>
      </c>
      <c r="G8587" s="6">
        <f t="shared" si="3"/>
        <v>0</v>
      </c>
      <c r="H8587" s="6">
        <f t="shared" si="4"/>
        <v>1</v>
      </c>
      <c r="I8587" s="6" t="str">
        <f>IF(OR(A8587="",COUNTIF('Message audit'!$A$2:$A$201,A8587)=0,AND(B8587&lt;&gt;"To",B8587&lt;&gt;"CC",B8587&lt;&gt;"BCC"),E8587&lt;&gt;"BASIC_OK"),"REVIEW","OK")</f>
        <v>OK</v>
      </c>
    </row>
    <row r="8588">
      <c r="A8588" s="5" t="s">
        <v>329</v>
      </c>
      <c r="B8588" s="5" t="s">
        <v>21</v>
      </c>
      <c r="C8588" s="5" t="s">
        <v>3804</v>
      </c>
      <c r="D8588" s="6" t="str">
        <f t="shared" si="1"/>
        <v>person3587@demo.invalid</v>
      </c>
      <c r="E8588" s="6" t="str">
        <f t="shared" si="2"/>
        <v>BASIC_OK</v>
      </c>
      <c r="F8588" s="6" t="str">
        <f>IF(E8588&lt;&gt;"BASIC_OK","REVIEW",IF(RIGHT(D8588,LEN(LOWER(TRIM('Audit summary'!$B$16)))+1)="@"&amp;LOWER(TRIM('Audit summary'!$B$16)),"INTERNAL","EXTERNAL"))</f>
        <v>INTERNAL</v>
      </c>
      <c r="G8588" s="6">
        <f t="shared" si="3"/>
        <v>0</v>
      </c>
      <c r="H8588" s="6">
        <f t="shared" si="4"/>
        <v>1</v>
      </c>
      <c r="I8588" s="6" t="str">
        <f>IF(OR(A8588="",COUNTIF('Message audit'!$A$2:$A$201,A8588)=0,AND(B8588&lt;&gt;"To",B8588&lt;&gt;"CC",B8588&lt;&gt;"BCC"),E8588&lt;&gt;"BASIC_OK"),"REVIEW","OK")</f>
        <v>OK</v>
      </c>
    </row>
    <row r="8589">
      <c r="A8589" s="5" t="s">
        <v>329</v>
      </c>
      <c r="B8589" s="5" t="s">
        <v>50</v>
      </c>
      <c r="C8589" s="5" t="s">
        <v>3805</v>
      </c>
      <c r="D8589" s="6" t="str">
        <f t="shared" si="1"/>
        <v>person3588@demo.invalid</v>
      </c>
      <c r="E8589" s="6" t="str">
        <f t="shared" si="2"/>
        <v>BASIC_OK</v>
      </c>
      <c r="F8589" s="6" t="str">
        <f>IF(E8589&lt;&gt;"BASIC_OK","REVIEW",IF(RIGHT(D8589,LEN(LOWER(TRIM('Audit summary'!$B$16)))+1)="@"&amp;LOWER(TRIM('Audit summary'!$B$16)),"INTERNAL","EXTERNAL"))</f>
        <v>INTERNAL</v>
      </c>
      <c r="G8589" s="6">
        <f t="shared" si="3"/>
        <v>0</v>
      </c>
      <c r="H8589" s="6">
        <f t="shared" si="4"/>
        <v>1</v>
      </c>
      <c r="I8589" s="6" t="str">
        <f>IF(OR(A8589="",COUNTIF('Message audit'!$A$2:$A$201,A8589)=0,AND(B8589&lt;&gt;"To",B8589&lt;&gt;"CC",B8589&lt;&gt;"BCC"),E8589&lt;&gt;"BASIC_OK"),"REVIEW","OK")</f>
        <v>OK</v>
      </c>
    </row>
    <row r="8590">
      <c r="A8590" s="5" t="s">
        <v>329</v>
      </c>
      <c r="B8590" s="5" t="s">
        <v>65</v>
      </c>
      <c r="C8590" s="5" t="s">
        <v>3806</v>
      </c>
      <c r="D8590" s="6" t="str">
        <f t="shared" si="1"/>
        <v>person3589@demo.invalid</v>
      </c>
      <c r="E8590" s="6" t="str">
        <f t="shared" si="2"/>
        <v>BASIC_OK</v>
      </c>
      <c r="F8590" s="6" t="str">
        <f>IF(E8590&lt;&gt;"BASIC_OK","REVIEW",IF(RIGHT(D8590,LEN(LOWER(TRIM('Audit summary'!$B$16)))+1)="@"&amp;LOWER(TRIM('Audit summary'!$B$16)),"INTERNAL","EXTERNAL"))</f>
        <v>INTERNAL</v>
      </c>
      <c r="G8590" s="6">
        <f t="shared" si="3"/>
        <v>0</v>
      </c>
      <c r="H8590" s="6">
        <f t="shared" si="4"/>
        <v>1</v>
      </c>
      <c r="I8590" s="6" t="str">
        <f>IF(OR(A8590="",COUNTIF('Message audit'!$A$2:$A$201,A8590)=0,AND(B8590&lt;&gt;"To",B8590&lt;&gt;"CC",B8590&lt;&gt;"BCC"),E8590&lt;&gt;"BASIC_OK"),"REVIEW","OK")</f>
        <v>OK</v>
      </c>
    </row>
    <row r="8591">
      <c r="A8591" s="5" t="s">
        <v>329</v>
      </c>
      <c r="B8591" s="5" t="s">
        <v>21</v>
      </c>
      <c r="C8591" s="5" t="s">
        <v>3807</v>
      </c>
      <c r="D8591" s="6" t="str">
        <f t="shared" si="1"/>
        <v>person3590@example.org</v>
      </c>
      <c r="E8591" s="6" t="str">
        <f t="shared" si="2"/>
        <v>BASIC_OK</v>
      </c>
      <c r="F8591" s="6" t="str">
        <f>IF(E8591&lt;&gt;"BASIC_OK","REVIEW",IF(RIGHT(D8591,LEN(LOWER(TRIM('Audit summary'!$B$16)))+1)="@"&amp;LOWER(TRIM('Audit summary'!$B$16)),"INTERNAL","EXTERNAL"))</f>
        <v>EXTERNAL</v>
      </c>
      <c r="G8591" s="6">
        <f t="shared" si="3"/>
        <v>0</v>
      </c>
      <c r="H8591" s="6">
        <f t="shared" si="4"/>
        <v>1</v>
      </c>
      <c r="I8591" s="6" t="str">
        <f>IF(OR(A8591="",COUNTIF('Message audit'!$A$2:$A$201,A8591)=0,AND(B8591&lt;&gt;"To",B8591&lt;&gt;"CC",B8591&lt;&gt;"BCC"),E8591&lt;&gt;"BASIC_OK"),"REVIEW","OK")</f>
        <v>OK</v>
      </c>
    </row>
    <row r="8592">
      <c r="A8592" s="5" t="s">
        <v>329</v>
      </c>
      <c r="B8592" s="5" t="s">
        <v>50</v>
      </c>
      <c r="C8592" s="5" t="s">
        <v>3808</v>
      </c>
      <c r="D8592" s="6" t="str">
        <f t="shared" si="1"/>
        <v>person3591@demo.invalid</v>
      </c>
      <c r="E8592" s="6" t="str">
        <f t="shared" si="2"/>
        <v>BASIC_OK</v>
      </c>
      <c r="F8592" s="6" t="str">
        <f>IF(E8592&lt;&gt;"BASIC_OK","REVIEW",IF(RIGHT(D8592,LEN(LOWER(TRIM('Audit summary'!$B$16)))+1)="@"&amp;LOWER(TRIM('Audit summary'!$B$16)),"INTERNAL","EXTERNAL"))</f>
        <v>INTERNAL</v>
      </c>
      <c r="G8592" s="6">
        <f t="shared" si="3"/>
        <v>0</v>
      </c>
      <c r="H8592" s="6">
        <f t="shared" si="4"/>
        <v>1</v>
      </c>
      <c r="I8592" s="6" t="str">
        <f>IF(OR(A8592="",COUNTIF('Message audit'!$A$2:$A$201,A8592)=0,AND(B8592&lt;&gt;"To",B8592&lt;&gt;"CC",B8592&lt;&gt;"BCC"),E8592&lt;&gt;"BASIC_OK"),"REVIEW","OK")</f>
        <v>OK</v>
      </c>
    </row>
    <row r="8593">
      <c r="A8593" s="5" t="s">
        <v>329</v>
      </c>
      <c r="B8593" s="5" t="s">
        <v>65</v>
      </c>
      <c r="C8593" s="5" t="s">
        <v>3809</v>
      </c>
      <c r="D8593" s="6" t="str">
        <f t="shared" si="1"/>
        <v>person3592@demo.invalid</v>
      </c>
      <c r="E8593" s="6" t="str">
        <f t="shared" si="2"/>
        <v>BASIC_OK</v>
      </c>
      <c r="F8593" s="6" t="str">
        <f>IF(E8593&lt;&gt;"BASIC_OK","REVIEW",IF(RIGHT(D8593,LEN(LOWER(TRIM('Audit summary'!$B$16)))+1)="@"&amp;LOWER(TRIM('Audit summary'!$B$16)),"INTERNAL","EXTERNAL"))</f>
        <v>INTERNAL</v>
      </c>
      <c r="G8593" s="6">
        <f t="shared" si="3"/>
        <v>0</v>
      </c>
      <c r="H8593" s="6">
        <f t="shared" si="4"/>
        <v>1</v>
      </c>
      <c r="I8593" s="6" t="str">
        <f>IF(OR(A8593="",COUNTIF('Message audit'!$A$2:$A$201,A8593)=0,AND(B8593&lt;&gt;"To",B8593&lt;&gt;"CC",B8593&lt;&gt;"BCC"),E8593&lt;&gt;"BASIC_OK"),"REVIEW","OK")</f>
        <v>OK</v>
      </c>
    </row>
    <row r="8594">
      <c r="A8594" s="5" t="s">
        <v>329</v>
      </c>
      <c r="B8594" s="5" t="s">
        <v>21</v>
      </c>
      <c r="C8594" s="5" t="s">
        <v>3810</v>
      </c>
      <c r="D8594" s="6" t="str">
        <f t="shared" si="1"/>
        <v>person3593@demo.invalid</v>
      </c>
      <c r="E8594" s="6" t="str">
        <f t="shared" si="2"/>
        <v>BASIC_OK</v>
      </c>
      <c r="F8594" s="6" t="str">
        <f>IF(E8594&lt;&gt;"BASIC_OK","REVIEW",IF(RIGHT(D8594,LEN(LOWER(TRIM('Audit summary'!$B$16)))+1)="@"&amp;LOWER(TRIM('Audit summary'!$B$16)),"INTERNAL","EXTERNAL"))</f>
        <v>INTERNAL</v>
      </c>
      <c r="G8594" s="6">
        <f t="shared" si="3"/>
        <v>0</v>
      </c>
      <c r="H8594" s="6">
        <f t="shared" si="4"/>
        <v>1</v>
      </c>
      <c r="I8594" s="6" t="str">
        <f>IF(OR(A8594="",COUNTIF('Message audit'!$A$2:$A$201,A8594)=0,AND(B8594&lt;&gt;"To",B8594&lt;&gt;"CC",B8594&lt;&gt;"BCC"),E8594&lt;&gt;"BASIC_OK"),"REVIEW","OK")</f>
        <v>OK</v>
      </c>
    </row>
    <row r="8595">
      <c r="A8595" s="5" t="s">
        <v>329</v>
      </c>
      <c r="B8595" s="5" t="s">
        <v>50</v>
      </c>
      <c r="C8595" s="5" t="s">
        <v>3811</v>
      </c>
      <c r="D8595" s="6" t="str">
        <f t="shared" si="1"/>
        <v>person3594@demo.invalid</v>
      </c>
      <c r="E8595" s="6" t="str">
        <f t="shared" si="2"/>
        <v>BASIC_OK</v>
      </c>
      <c r="F8595" s="6" t="str">
        <f>IF(E8595&lt;&gt;"BASIC_OK","REVIEW",IF(RIGHT(D8595,LEN(LOWER(TRIM('Audit summary'!$B$16)))+1)="@"&amp;LOWER(TRIM('Audit summary'!$B$16)),"INTERNAL","EXTERNAL"))</f>
        <v>INTERNAL</v>
      </c>
      <c r="G8595" s="6">
        <f t="shared" si="3"/>
        <v>0</v>
      </c>
      <c r="H8595" s="6">
        <f t="shared" si="4"/>
        <v>1</v>
      </c>
      <c r="I8595" s="6" t="str">
        <f>IF(OR(A8595="",COUNTIF('Message audit'!$A$2:$A$201,A8595)=0,AND(B8595&lt;&gt;"To",B8595&lt;&gt;"CC",B8595&lt;&gt;"BCC"),E8595&lt;&gt;"BASIC_OK"),"REVIEW","OK")</f>
        <v>OK</v>
      </c>
    </row>
    <row r="8596">
      <c r="A8596" s="5" t="s">
        <v>329</v>
      </c>
      <c r="B8596" s="5" t="s">
        <v>65</v>
      </c>
      <c r="C8596" s="5" t="s">
        <v>3812</v>
      </c>
      <c r="D8596" s="6" t="str">
        <f t="shared" si="1"/>
        <v>person3595@example.org</v>
      </c>
      <c r="E8596" s="6" t="str">
        <f t="shared" si="2"/>
        <v>BASIC_OK</v>
      </c>
      <c r="F8596" s="6" t="str">
        <f>IF(E8596&lt;&gt;"BASIC_OK","REVIEW",IF(RIGHT(D8596,LEN(LOWER(TRIM('Audit summary'!$B$16)))+1)="@"&amp;LOWER(TRIM('Audit summary'!$B$16)),"INTERNAL","EXTERNAL"))</f>
        <v>EXTERNAL</v>
      </c>
      <c r="G8596" s="6">
        <f t="shared" si="3"/>
        <v>0</v>
      </c>
      <c r="H8596" s="6">
        <f t="shared" si="4"/>
        <v>1</v>
      </c>
      <c r="I8596" s="6" t="str">
        <f>IF(OR(A8596="",COUNTIF('Message audit'!$A$2:$A$201,A8596)=0,AND(B8596&lt;&gt;"To",B8596&lt;&gt;"CC",B8596&lt;&gt;"BCC"),E8596&lt;&gt;"BASIC_OK"),"REVIEW","OK")</f>
        <v>OK</v>
      </c>
    </row>
    <row r="8597">
      <c r="A8597" s="5" t="s">
        <v>329</v>
      </c>
      <c r="B8597" s="5" t="s">
        <v>21</v>
      </c>
      <c r="C8597" s="5" t="s">
        <v>3813</v>
      </c>
      <c r="D8597" s="6" t="str">
        <f t="shared" si="1"/>
        <v>person3596@demo.invalid</v>
      </c>
      <c r="E8597" s="6" t="str">
        <f t="shared" si="2"/>
        <v>BASIC_OK</v>
      </c>
      <c r="F8597" s="6" t="str">
        <f>IF(E8597&lt;&gt;"BASIC_OK","REVIEW",IF(RIGHT(D8597,LEN(LOWER(TRIM('Audit summary'!$B$16)))+1)="@"&amp;LOWER(TRIM('Audit summary'!$B$16)),"INTERNAL","EXTERNAL"))</f>
        <v>INTERNAL</v>
      </c>
      <c r="G8597" s="6">
        <f t="shared" si="3"/>
        <v>0</v>
      </c>
      <c r="H8597" s="6">
        <f t="shared" si="4"/>
        <v>1</v>
      </c>
      <c r="I8597" s="6" t="str">
        <f>IF(OR(A8597="",COUNTIF('Message audit'!$A$2:$A$201,A8597)=0,AND(B8597&lt;&gt;"To",B8597&lt;&gt;"CC",B8597&lt;&gt;"BCC"),E8597&lt;&gt;"BASIC_OK"),"REVIEW","OK")</f>
        <v>OK</v>
      </c>
    </row>
    <row r="8598">
      <c r="A8598" s="5" t="s">
        <v>329</v>
      </c>
      <c r="B8598" s="5" t="s">
        <v>50</v>
      </c>
      <c r="C8598" s="5" t="s">
        <v>3814</v>
      </c>
      <c r="D8598" s="6" t="str">
        <f t="shared" si="1"/>
        <v>person3597@demo.invalid</v>
      </c>
      <c r="E8598" s="6" t="str">
        <f t="shared" si="2"/>
        <v>BASIC_OK</v>
      </c>
      <c r="F8598" s="6" t="str">
        <f>IF(E8598&lt;&gt;"BASIC_OK","REVIEW",IF(RIGHT(D8598,LEN(LOWER(TRIM('Audit summary'!$B$16)))+1)="@"&amp;LOWER(TRIM('Audit summary'!$B$16)),"INTERNAL","EXTERNAL"))</f>
        <v>INTERNAL</v>
      </c>
      <c r="G8598" s="6">
        <f t="shared" si="3"/>
        <v>0</v>
      </c>
      <c r="H8598" s="6">
        <f t="shared" si="4"/>
        <v>1</v>
      </c>
      <c r="I8598" s="6" t="str">
        <f>IF(OR(A8598="",COUNTIF('Message audit'!$A$2:$A$201,A8598)=0,AND(B8598&lt;&gt;"To",B8598&lt;&gt;"CC",B8598&lt;&gt;"BCC"),E8598&lt;&gt;"BASIC_OK"),"REVIEW","OK")</f>
        <v>OK</v>
      </c>
    </row>
    <row r="8599">
      <c r="A8599" s="5" t="s">
        <v>329</v>
      </c>
      <c r="B8599" s="5" t="s">
        <v>65</v>
      </c>
      <c r="C8599" s="5" t="s">
        <v>3815</v>
      </c>
      <c r="D8599" s="6" t="str">
        <f t="shared" si="1"/>
        <v>person3598@demo.invalid</v>
      </c>
      <c r="E8599" s="6" t="str">
        <f t="shared" si="2"/>
        <v>BASIC_OK</v>
      </c>
      <c r="F8599" s="6" t="str">
        <f>IF(E8599&lt;&gt;"BASIC_OK","REVIEW",IF(RIGHT(D8599,LEN(LOWER(TRIM('Audit summary'!$B$16)))+1)="@"&amp;LOWER(TRIM('Audit summary'!$B$16)),"INTERNAL","EXTERNAL"))</f>
        <v>INTERNAL</v>
      </c>
      <c r="G8599" s="6">
        <f t="shared" si="3"/>
        <v>0</v>
      </c>
      <c r="H8599" s="6">
        <f t="shared" si="4"/>
        <v>1</v>
      </c>
      <c r="I8599" s="6" t="str">
        <f>IF(OR(A8599="",COUNTIF('Message audit'!$A$2:$A$201,A8599)=0,AND(B8599&lt;&gt;"To",B8599&lt;&gt;"CC",B8599&lt;&gt;"BCC"),E8599&lt;&gt;"BASIC_OK"),"REVIEW","OK")</f>
        <v>OK</v>
      </c>
    </row>
    <row r="8600">
      <c r="A8600" s="5" t="s">
        <v>329</v>
      </c>
      <c r="B8600" s="5" t="s">
        <v>21</v>
      </c>
      <c r="C8600" s="5" t="s">
        <v>3816</v>
      </c>
      <c r="D8600" s="6" t="str">
        <f t="shared" si="1"/>
        <v>person3599@demo.invalid</v>
      </c>
      <c r="E8600" s="6" t="str">
        <f t="shared" si="2"/>
        <v>BASIC_OK</v>
      </c>
      <c r="F8600" s="6" t="str">
        <f>IF(E8600&lt;&gt;"BASIC_OK","REVIEW",IF(RIGHT(D8600,LEN(LOWER(TRIM('Audit summary'!$B$16)))+1)="@"&amp;LOWER(TRIM('Audit summary'!$B$16)),"INTERNAL","EXTERNAL"))</f>
        <v>INTERNAL</v>
      </c>
      <c r="G8600" s="6">
        <f t="shared" si="3"/>
        <v>0</v>
      </c>
      <c r="H8600" s="6">
        <f t="shared" si="4"/>
        <v>1</v>
      </c>
      <c r="I8600" s="6" t="str">
        <f>IF(OR(A8600="",COUNTIF('Message audit'!$A$2:$A$201,A8600)=0,AND(B8600&lt;&gt;"To",B8600&lt;&gt;"CC",B8600&lt;&gt;"BCC"),E8600&lt;&gt;"BASIC_OK"),"REVIEW","OK")</f>
        <v>OK</v>
      </c>
    </row>
    <row r="8601">
      <c r="A8601" s="5" t="s">
        <v>329</v>
      </c>
      <c r="B8601" s="5" t="s">
        <v>50</v>
      </c>
      <c r="D8601" s="6" t="str">
        <f t="shared" si="1"/>
        <v/>
      </c>
      <c r="E8601" s="6" t="str">
        <f t="shared" si="2"/>
        <v>MISSING</v>
      </c>
      <c r="F8601" s="6" t="str">
        <f>IF(E8601&lt;&gt;"BASIC_OK","REVIEW",IF(RIGHT(D8601,LEN(LOWER(TRIM('Audit summary'!$B$16)))+1)="@"&amp;LOWER(TRIM('Audit summary'!$B$16)),"INTERNAL","EXTERNAL"))</f>
        <v>REVIEW</v>
      </c>
      <c r="G8601" s="6">
        <f t="shared" si="3"/>
        <v>0</v>
      </c>
      <c r="H8601" s="6">
        <f t="shared" si="4"/>
        <v>0</v>
      </c>
      <c r="I8601" s="6" t="str">
        <f>IF(OR(A8601="",COUNTIF('Message audit'!$A$2:$A$201,A8601)=0,AND(B8601&lt;&gt;"To",B8601&lt;&gt;"CC",B8601&lt;&gt;"BCC"),E8601&lt;&gt;"BASIC_OK"),"REVIEW","OK")</f>
        <v>REVIEW</v>
      </c>
    </row>
    <row r="8602">
      <c r="A8602" s="5" t="s">
        <v>329</v>
      </c>
      <c r="B8602" s="5" t="s">
        <v>65</v>
      </c>
      <c r="C8602" s="5" t="s">
        <v>3817</v>
      </c>
      <c r="D8602" s="6" t="str">
        <f t="shared" si="1"/>
        <v>broken-3601</v>
      </c>
      <c r="E8602" s="6" t="str">
        <f t="shared" si="2"/>
        <v>REVIEW</v>
      </c>
      <c r="F8602" s="6" t="str">
        <f>IF(E8602&lt;&gt;"BASIC_OK","REVIEW",IF(RIGHT(D8602,LEN(LOWER(TRIM('Audit summary'!$B$16)))+1)="@"&amp;LOWER(TRIM('Audit summary'!$B$16)),"INTERNAL","EXTERNAL"))</f>
        <v>REVIEW</v>
      </c>
      <c r="G8602" s="6">
        <f t="shared" si="3"/>
        <v>0</v>
      </c>
      <c r="H8602" s="6">
        <f t="shared" si="4"/>
        <v>0</v>
      </c>
      <c r="I8602" s="6" t="str">
        <f>IF(OR(A8602="",COUNTIF('Message audit'!$A$2:$A$201,A8602)=0,AND(B8602&lt;&gt;"To",B8602&lt;&gt;"CC",B8602&lt;&gt;"BCC"),E8602&lt;&gt;"BASIC_OK"),"REVIEW","OK")</f>
        <v>REVIEW</v>
      </c>
    </row>
    <row r="8603">
      <c r="A8603" s="5" t="s">
        <v>331</v>
      </c>
      <c r="B8603" s="5" t="s">
        <v>21</v>
      </c>
      <c r="C8603" s="5" t="s">
        <v>3818</v>
      </c>
      <c r="D8603" s="6" t="str">
        <f t="shared" si="1"/>
        <v>person3602@demo.invalid</v>
      </c>
      <c r="E8603" s="6" t="str">
        <f t="shared" si="2"/>
        <v>BASIC_OK</v>
      </c>
      <c r="F8603" s="6" t="str">
        <f>IF(E8603&lt;&gt;"BASIC_OK","REVIEW",IF(RIGHT(D8603,LEN(LOWER(TRIM('Audit summary'!$B$16)))+1)="@"&amp;LOWER(TRIM('Audit summary'!$B$16)),"INTERNAL","EXTERNAL"))</f>
        <v>INTERNAL</v>
      </c>
      <c r="G8603" s="6">
        <f t="shared" si="3"/>
        <v>0</v>
      </c>
      <c r="H8603" s="6">
        <f t="shared" si="4"/>
        <v>1</v>
      </c>
      <c r="I8603" s="6" t="str">
        <f>IF(OR(A8603="",COUNTIF('Message audit'!$A$2:$A$201,A8603)=0,AND(B8603&lt;&gt;"To",B8603&lt;&gt;"CC",B8603&lt;&gt;"BCC"),E8603&lt;&gt;"BASIC_OK"),"REVIEW","OK")</f>
        <v>OK</v>
      </c>
    </row>
    <row r="8604">
      <c r="A8604" s="5" t="s">
        <v>331</v>
      </c>
      <c r="B8604" s="5" t="s">
        <v>50</v>
      </c>
      <c r="C8604" s="5" t="s">
        <v>3819</v>
      </c>
      <c r="D8604" s="6" t="str">
        <f t="shared" si="1"/>
        <v>person3603@demo.invalid</v>
      </c>
      <c r="E8604" s="6" t="str">
        <f t="shared" si="2"/>
        <v>BASIC_OK</v>
      </c>
      <c r="F8604" s="6" t="str">
        <f>IF(E8604&lt;&gt;"BASIC_OK","REVIEW",IF(RIGHT(D8604,LEN(LOWER(TRIM('Audit summary'!$B$16)))+1)="@"&amp;LOWER(TRIM('Audit summary'!$B$16)),"INTERNAL","EXTERNAL"))</f>
        <v>INTERNAL</v>
      </c>
      <c r="G8604" s="6">
        <f t="shared" si="3"/>
        <v>0</v>
      </c>
      <c r="H8604" s="6">
        <f t="shared" si="4"/>
        <v>1</v>
      </c>
      <c r="I8604" s="6" t="str">
        <f>IF(OR(A8604="",COUNTIF('Message audit'!$A$2:$A$201,A8604)=0,AND(B8604&lt;&gt;"To",B8604&lt;&gt;"CC",B8604&lt;&gt;"BCC"),E8604&lt;&gt;"BASIC_OK"),"REVIEW","OK")</f>
        <v>OK</v>
      </c>
    </row>
    <row r="8605">
      <c r="A8605" s="5" t="s">
        <v>331</v>
      </c>
      <c r="B8605" s="5" t="s">
        <v>65</v>
      </c>
      <c r="C8605" s="5" t="s">
        <v>3820</v>
      </c>
      <c r="D8605" s="6" t="str">
        <f t="shared" si="1"/>
        <v>person3604@demo.invalid</v>
      </c>
      <c r="E8605" s="6" t="str">
        <f t="shared" si="2"/>
        <v>BASIC_OK</v>
      </c>
      <c r="F8605" s="6" t="str">
        <f>IF(E8605&lt;&gt;"BASIC_OK","REVIEW",IF(RIGHT(D8605,LEN(LOWER(TRIM('Audit summary'!$B$16)))+1)="@"&amp;LOWER(TRIM('Audit summary'!$B$16)),"INTERNAL","EXTERNAL"))</f>
        <v>INTERNAL</v>
      </c>
      <c r="G8605" s="6">
        <f t="shared" si="3"/>
        <v>0</v>
      </c>
      <c r="H8605" s="6">
        <f t="shared" si="4"/>
        <v>1</v>
      </c>
      <c r="I8605" s="6" t="str">
        <f>IF(OR(A8605="",COUNTIF('Message audit'!$A$2:$A$201,A8605)=0,AND(B8605&lt;&gt;"To",B8605&lt;&gt;"CC",B8605&lt;&gt;"BCC"),E8605&lt;&gt;"BASIC_OK"),"REVIEW","OK")</f>
        <v>OK</v>
      </c>
    </row>
    <row r="8606">
      <c r="A8606" s="5" t="s">
        <v>331</v>
      </c>
      <c r="B8606" s="5" t="s">
        <v>21</v>
      </c>
      <c r="C8606" s="5" t="s">
        <v>3821</v>
      </c>
      <c r="D8606" s="6" t="str">
        <f t="shared" si="1"/>
        <v>person3605@example.org</v>
      </c>
      <c r="E8606" s="6" t="str">
        <f t="shared" si="2"/>
        <v>BASIC_OK</v>
      </c>
      <c r="F8606" s="6" t="str">
        <f>IF(E8606&lt;&gt;"BASIC_OK","REVIEW",IF(RIGHT(D8606,LEN(LOWER(TRIM('Audit summary'!$B$16)))+1)="@"&amp;LOWER(TRIM('Audit summary'!$B$16)),"INTERNAL","EXTERNAL"))</f>
        <v>EXTERNAL</v>
      </c>
      <c r="G8606" s="6">
        <f t="shared" si="3"/>
        <v>0</v>
      </c>
      <c r="H8606" s="6">
        <f t="shared" si="4"/>
        <v>1</v>
      </c>
      <c r="I8606" s="6" t="str">
        <f>IF(OR(A8606="",COUNTIF('Message audit'!$A$2:$A$201,A8606)=0,AND(B8606&lt;&gt;"To",B8606&lt;&gt;"CC",B8606&lt;&gt;"BCC"),E8606&lt;&gt;"BASIC_OK"),"REVIEW","OK")</f>
        <v>OK</v>
      </c>
    </row>
    <row r="8607">
      <c r="A8607" s="5" t="s">
        <v>331</v>
      </c>
      <c r="B8607" s="5" t="s">
        <v>50</v>
      </c>
      <c r="C8607" s="5" t="s">
        <v>3822</v>
      </c>
      <c r="D8607" s="6" t="str">
        <f t="shared" si="1"/>
        <v>person3606@demo.invalid</v>
      </c>
      <c r="E8607" s="6" t="str">
        <f t="shared" si="2"/>
        <v>BASIC_OK</v>
      </c>
      <c r="F8607" s="6" t="str">
        <f>IF(E8607&lt;&gt;"BASIC_OK","REVIEW",IF(RIGHT(D8607,LEN(LOWER(TRIM('Audit summary'!$B$16)))+1)="@"&amp;LOWER(TRIM('Audit summary'!$B$16)),"INTERNAL","EXTERNAL"))</f>
        <v>INTERNAL</v>
      </c>
      <c r="G8607" s="6">
        <f t="shared" si="3"/>
        <v>0</v>
      </c>
      <c r="H8607" s="6">
        <f t="shared" si="4"/>
        <v>1</v>
      </c>
      <c r="I8607" s="6" t="str">
        <f>IF(OR(A8607="",COUNTIF('Message audit'!$A$2:$A$201,A8607)=0,AND(B8607&lt;&gt;"To",B8607&lt;&gt;"CC",B8607&lt;&gt;"BCC"),E8607&lt;&gt;"BASIC_OK"),"REVIEW","OK")</f>
        <v>OK</v>
      </c>
    </row>
    <row r="8608">
      <c r="A8608" s="5" t="s">
        <v>331</v>
      </c>
      <c r="B8608" s="5" t="s">
        <v>65</v>
      </c>
      <c r="C8608" s="5" t="s">
        <v>3823</v>
      </c>
      <c r="D8608" s="6" t="str">
        <f t="shared" si="1"/>
        <v>person3607@demo.invalid</v>
      </c>
      <c r="E8608" s="6" t="str">
        <f t="shared" si="2"/>
        <v>BASIC_OK</v>
      </c>
      <c r="F8608" s="6" t="str">
        <f>IF(E8608&lt;&gt;"BASIC_OK","REVIEW",IF(RIGHT(D8608,LEN(LOWER(TRIM('Audit summary'!$B$16)))+1)="@"&amp;LOWER(TRIM('Audit summary'!$B$16)),"INTERNAL","EXTERNAL"))</f>
        <v>INTERNAL</v>
      </c>
      <c r="G8608" s="6">
        <f t="shared" si="3"/>
        <v>0</v>
      </c>
      <c r="H8608" s="6">
        <f t="shared" si="4"/>
        <v>1</v>
      </c>
      <c r="I8608" s="6" t="str">
        <f>IF(OR(A8608="",COUNTIF('Message audit'!$A$2:$A$201,A8608)=0,AND(B8608&lt;&gt;"To",B8608&lt;&gt;"CC",B8608&lt;&gt;"BCC"),E8608&lt;&gt;"BASIC_OK"),"REVIEW","OK")</f>
        <v>OK</v>
      </c>
    </row>
    <row r="8609">
      <c r="A8609" s="5" t="s">
        <v>331</v>
      </c>
      <c r="B8609" s="5" t="s">
        <v>21</v>
      </c>
      <c r="C8609" s="5" t="s">
        <v>3824</v>
      </c>
      <c r="D8609" s="6" t="str">
        <f t="shared" si="1"/>
        <v>person3608@demo.invalid</v>
      </c>
      <c r="E8609" s="6" t="str">
        <f t="shared" si="2"/>
        <v>BASIC_OK</v>
      </c>
      <c r="F8609" s="6" t="str">
        <f>IF(E8609&lt;&gt;"BASIC_OK","REVIEW",IF(RIGHT(D8609,LEN(LOWER(TRIM('Audit summary'!$B$16)))+1)="@"&amp;LOWER(TRIM('Audit summary'!$B$16)),"INTERNAL","EXTERNAL"))</f>
        <v>INTERNAL</v>
      </c>
      <c r="G8609" s="6">
        <f t="shared" si="3"/>
        <v>0</v>
      </c>
      <c r="H8609" s="6">
        <f t="shared" si="4"/>
        <v>1</v>
      </c>
      <c r="I8609" s="6" t="str">
        <f>IF(OR(A8609="",COUNTIF('Message audit'!$A$2:$A$201,A8609)=0,AND(B8609&lt;&gt;"To",B8609&lt;&gt;"CC",B8609&lt;&gt;"BCC"),E8609&lt;&gt;"BASIC_OK"),"REVIEW","OK")</f>
        <v>OK</v>
      </c>
    </row>
    <row r="8610">
      <c r="A8610" s="5" t="s">
        <v>331</v>
      </c>
      <c r="B8610" s="5" t="s">
        <v>50</v>
      </c>
      <c r="C8610" s="5" t="s">
        <v>3825</v>
      </c>
      <c r="D8610" s="6" t="str">
        <f t="shared" si="1"/>
        <v>person3609@demo.invalid</v>
      </c>
      <c r="E8610" s="6" t="str">
        <f t="shared" si="2"/>
        <v>BASIC_OK</v>
      </c>
      <c r="F8610" s="6" t="str">
        <f>IF(E8610&lt;&gt;"BASIC_OK","REVIEW",IF(RIGHT(D8610,LEN(LOWER(TRIM('Audit summary'!$B$16)))+1)="@"&amp;LOWER(TRIM('Audit summary'!$B$16)),"INTERNAL","EXTERNAL"))</f>
        <v>INTERNAL</v>
      </c>
      <c r="G8610" s="6">
        <f t="shared" si="3"/>
        <v>0</v>
      </c>
      <c r="H8610" s="6">
        <f t="shared" si="4"/>
        <v>1</v>
      </c>
      <c r="I8610" s="6" t="str">
        <f>IF(OR(A8610="",COUNTIF('Message audit'!$A$2:$A$201,A8610)=0,AND(B8610&lt;&gt;"To",B8610&lt;&gt;"CC",B8610&lt;&gt;"BCC"),E8610&lt;&gt;"BASIC_OK"),"REVIEW","OK")</f>
        <v>OK</v>
      </c>
    </row>
    <row r="8611">
      <c r="A8611" s="5" t="s">
        <v>331</v>
      </c>
      <c r="B8611" s="5" t="s">
        <v>65</v>
      </c>
      <c r="C8611" s="5" t="s">
        <v>3826</v>
      </c>
      <c r="D8611" s="6" t="str">
        <f t="shared" si="1"/>
        <v>person3610@example.org</v>
      </c>
      <c r="E8611" s="6" t="str">
        <f t="shared" si="2"/>
        <v>BASIC_OK</v>
      </c>
      <c r="F8611" s="6" t="str">
        <f>IF(E8611&lt;&gt;"BASIC_OK","REVIEW",IF(RIGHT(D8611,LEN(LOWER(TRIM('Audit summary'!$B$16)))+1)="@"&amp;LOWER(TRIM('Audit summary'!$B$16)),"INTERNAL","EXTERNAL"))</f>
        <v>EXTERNAL</v>
      </c>
      <c r="G8611" s="6">
        <f t="shared" si="3"/>
        <v>0</v>
      </c>
      <c r="H8611" s="6">
        <f t="shared" si="4"/>
        <v>1</v>
      </c>
      <c r="I8611" s="6" t="str">
        <f>IF(OR(A8611="",COUNTIF('Message audit'!$A$2:$A$201,A8611)=0,AND(B8611&lt;&gt;"To",B8611&lt;&gt;"CC",B8611&lt;&gt;"BCC"),E8611&lt;&gt;"BASIC_OK"),"REVIEW","OK")</f>
        <v>OK</v>
      </c>
    </row>
    <row r="8612">
      <c r="A8612" s="5" t="s">
        <v>331</v>
      </c>
      <c r="B8612" s="5" t="s">
        <v>21</v>
      </c>
      <c r="C8612" s="5" t="s">
        <v>3827</v>
      </c>
      <c r="D8612" s="6" t="str">
        <f t="shared" si="1"/>
        <v>person3611@demo.invalid</v>
      </c>
      <c r="E8612" s="6" t="str">
        <f t="shared" si="2"/>
        <v>BASIC_OK</v>
      </c>
      <c r="F8612" s="6" t="str">
        <f>IF(E8612&lt;&gt;"BASIC_OK","REVIEW",IF(RIGHT(D8612,LEN(LOWER(TRIM('Audit summary'!$B$16)))+1)="@"&amp;LOWER(TRIM('Audit summary'!$B$16)),"INTERNAL","EXTERNAL"))</f>
        <v>INTERNAL</v>
      </c>
      <c r="G8612" s="6">
        <f t="shared" si="3"/>
        <v>0</v>
      </c>
      <c r="H8612" s="6">
        <f t="shared" si="4"/>
        <v>1</v>
      </c>
      <c r="I8612" s="6" t="str">
        <f>IF(OR(A8612="",COUNTIF('Message audit'!$A$2:$A$201,A8612)=0,AND(B8612&lt;&gt;"To",B8612&lt;&gt;"CC",B8612&lt;&gt;"BCC"),E8612&lt;&gt;"BASIC_OK"),"REVIEW","OK")</f>
        <v>OK</v>
      </c>
    </row>
    <row r="8613">
      <c r="A8613" s="5" t="s">
        <v>331</v>
      </c>
      <c r="B8613" s="5" t="s">
        <v>50</v>
      </c>
      <c r="C8613" s="5" t="s">
        <v>3828</v>
      </c>
      <c r="D8613" s="6" t="str">
        <f t="shared" si="1"/>
        <v>person3612@demo.invalid</v>
      </c>
      <c r="E8613" s="6" t="str">
        <f t="shared" si="2"/>
        <v>BASIC_OK</v>
      </c>
      <c r="F8613" s="6" t="str">
        <f>IF(E8613&lt;&gt;"BASIC_OK","REVIEW",IF(RIGHT(D8613,LEN(LOWER(TRIM('Audit summary'!$B$16)))+1)="@"&amp;LOWER(TRIM('Audit summary'!$B$16)),"INTERNAL","EXTERNAL"))</f>
        <v>INTERNAL</v>
      </c>
      <c r="G8613" s="6">
        <f t="shared" si="3"/>
        <v>0</v>
      </c>
      <c r="H8613" s="6">
        <f t="shared" si="4"/>
        <v>1</v>
      </c>
      <c r="I8613" s="6" t="str">
        <f>IF(OR(A8613="",COUNTIF('Message audit'!$A$2:$A$201,A8613)=0,AND(B8613&lt;&gt;"To",B8613&lt;&gt;"CC",B8613&lt;&gt;"BCC"),E8613&lt;&gt;"BASIC_OK"),"REVIEW","OK")</f>
        <v>OK</v>
      </c>
    </row>
    <row r="8614">
      <c r="A8614" s="5" t="s">
        <v>331</v>
      </c>
      <c r="B8614" s="5" t="s">
        <v>65</v>
      </c>
      <c r="C8614" s="5" t="s">
        <v>3829</v>
      </c>
      <c r="D8614" s="6" t="str">
        <f t="shared" si="1"/>
        <v>person3613@demo.invalid</v>
      </c>
      <c r="E8614" s="6" t="str">
        <f t="shared" si="2"/>
        <v>BASIC_OK</v>
      </c>
      <c r="F8614" s="6" t="str">
        <f>IF(E8614&lt;&gt;"BASIC_OK","REVIEW",IF(RIGHT(D8614,LEN(LOWER(TRIM('Audit summary'!$B$16)))+1)="@"&amp;LOWER(TRIM('Audit summary'!$B$16)),"INTERNAL","EXTERNAL"))</f>
        <v>INTERNAL</v>
      </c>
      <c r="G8614" s="6">
        <f t="shared" si="3"/>
        <v>0</v>
      </c>
      <c r="H8614" s="6">
        <f t="shared" si="4"/>
        <v>1</v>
      </c>
      <c r="I8614" s="6" t="str">
        <f>IF(OR(A8614="",COUNTIF('Message audit'!$A$2:$A$201,A8614)=0,AND(B8614&lt;&gt;"To",B8614&lt;&gt;"CC",B8614&lt;&gt;"BCC"),E8614&lt;&gt;"BASIC_OK"),"REVIEW","OK")</f>
        <v>OK</v>
      </c>
    </row>
    <row r="8615">
      <c r="A8615" s="5" t="s">
        <v>331</v>
      </c>
      <c r="B8615" s="5" t="s">
        <v>21</v>
      </c>
      <c r="C8615" s="5" t="s">
        <v>3830</v>
      </c>
      <c r="D8615" s="6" t="str">
        <f t="shared" si="1"/>
        <v>person3614@demo.invalid</v>
      </c>
      <c r="E8615" s="6" t="str">
        <f t="shared" si="2"/>
        <v>BASIC_OK</v>
      </c>
      <c r="F8615" s="6" t="str">
        <f>IF(E8615&lt;&gt;"BASIC_OK","REVIEW",IF(RIGHT(D8615,LEN(LOWER(TRIM('Audit summary'!$B$16)))+1)="@"&amp;LOWER(TRIM('Audit summary'!$B$16)),"INTERNAL","EXTERNAL"))</f>
        <v>INTERNAL</v>
      </c>
      <c r="G8615" s="6">
        <f t="shared" si="3"/>
        <v>0</v>
      </c>
      <c r="H8615" s="6">
        <f t="shared" si="4"/>
        <v>1</v>
      </c>
      <c r="I8615" s="6" t="str">
        <f>IF(OR(A8615="",COUNTIF('Message audit'!$A$2:$A$201,A8615)=0,AND(B8615&lt;&gt;"To",B8615&lt;&gt;"CC",B8615&lt;&gt;"BCC"),E8615&lt;&gt;"BASIC_OK"),"REVIEW","OK")</f>
        <v>OK</v>
      </c>
    </row>
    <row r="8616">
      <c r="A8616" s="5" t="s">
        <v>331</v>
      </c>
      <c r="B8616" s="5" t="s">
        <v>50</v>
      </c>
      <c r="C8616" s="5" t="s">
        <v>3831</v>
      </c>
      <c r="D8616" s="6" t="str">
        <f t="shared" si="1"/>
        <v>person3615@example.org</v>
      </c>
      <c r="E8616" s="6" t="str">
        <f t="shared" si="2"/>
        <v>BASIC_OK</v>
      </c>
      <c r="F8616" s="6" t="str">
        <f>IF(E8616&lt;&gt;"BASIC_OK","REVIEW",IF(RIGHT(D8616,LEN(LOWER(TRIM('Audit summary'!$B$16)))+1)="@"&amp;LOWER(TRIM('Audit summary'!$B$16)),"INTERNAL","EXTERNAL"))</f>
        <v>EXTERNAL</v>
      </c>
      <c r="G8616" s="6">
        <f t="shared" si="3"/>
        <v>0</v>
      </c>
      <c r="H8616" s="6">
        <f t="shared" si="4"/>
        <v>1</v>
      </c>
      <c r="I8616" s="6" t="str">
        <f>IF(OR(A8616="",COUNTIF('Message audit'!$A$2:$A$201,A8616)=0,AND(B8616&lt;&gt;"To",B8616&lt;&gt;"CC",B8616&lt;&gt;"BCC"),E8616&lt;&gt;"BASIC_OK"),"REVIEW","OK")</f>
        <v>OK</v>
      </c>
    </row>
    <row r="8617">
      <c r="A8617" s="5" t="s">
        <v>331</v>
      </c>
      <c r="B8617" s="5" t="s">
        <v>65</v>
      </c>
      <c r="C8617" s="5" t="s">
        <v>3832</v>
      </c>
      <c r="D8617" s="6" t="str">
        <f t="shared" si="1"/>
        <v>person3616@demo.invalid</v>
      </c>
      <c r="E8617" s="6" t="str">
        <f t="shared" si="2"/>
        <v>BASIC_OK</v>
      </c>
      <c r="F8617" s="6" t="str">
        <f>IF(E8617&lt;&gt;"BASIC_OK","REVIEW",IF(RIGHT(D8617,LEN(LOWER(TRIM('Audit summary'!$B$16)))+1)="@"&amp;LOWER(TRIM('Audit summary'!$B$16)),"INTERNAL","EXTERNAL"))</f>
        <v>INTERNAL</v>
      </c>
      <c r="G8617" s="6">
        <f t="shared" si="3"/>
        <v>0</v>
      </c>
      <c r="H8617" s="6">
        <f t="shared" si="4"/>
        <v>1</v>
      </c>
      <c r="I8617" s="6" t="str">
        <f>IF(OR(A8617="",COUNTIF('Message audit'!$A$2:$A$201,A8617)=0,AND(B8617&lt;&gt;"To",B8617&lt;&gt;"CC",B8617&lt;&gt;"BCC"),E8617&lt;&gt;"BASIC_OK"),"REVIEW","OK")</f>
        <v>OK</v>
      </c>
    </row>
    <row r="8618">
      <c r="A8618" s="5" t="s">
        <v>331</v>
      </c>
      <c r="B8618" s="5" t="s">
        <v>21</v>
      </c>
      <c r="C8618" s="5" t="s">
        <v>3833</v>
      </c>
      <c r="D8618" s="6" t="str">
        <f t="shared" si="1"/>
        <v>person3617@demo.invalid</v>
      </c>
      <c r="E8618" s="6" t="str">
        <f t="shared" si="2"/>
        <v>BASIC_OK</v>
      </c>
      <c r="F8618" s="6" t="str">
        <f>IF(E8618&lt;&gt;"BASIC_OK","REVIEW",IF(RIGHT(D8618,LEN(LOWER(TRIM('Audit summary'!$B$16)))+1)="@"&amp;LOWER(TRIM('Audit summary'!$B$16)),"INTERNAL","EXTERNAL"))</f>
        <v>INTERNAL</v>
      </c>
      <c r="G8618" s="6">
        <f t="shared" si="3"/>
        <v>0</v>
      </c>
      <c r="H8618" s="6">
        <f t="shared" si="4"/>
        <v>1</v>
      </c>
      <c r="I8618" s="6" t="str">
        <f>IF(OR(A8618="",COUNTIF('Message audit'!$A$2:$A$201,A8618)=0,AND(B8618&lt;&gt;"To",B8618&lt;&gt;"CC",B8618&lt;&gt;"BCC"),E8618&lt;&gt;"BASIC_OK"),"REVIEW","OK")</f>
        <v>OK</v>
      </c>
    </row>
    <row r="8619">
      <c r="A8619" s="5" t="s">
        <v>331</v>
      </c>
      <c r="B8619" s="5" t="s">
        <v>50</v>
      </c>
      <c r="C8619" s="5" t="s">
        <v>3834</v>
      </c>
      <c r="D8619" s="6" t="str">
        <f t="shared" si="1"/>
        <v>person3618@demo.invalid</v>
      </c>
      <c r="E8619" s="6" t="str">
        <f t="shared" si="2"/>
        <v>BASIC_OK</v>
      </c>
      <c r="F8619" s="6" t="str">
        <f>IF(E8619&lt;&gt;"BASIC_OK","REVIEW",IF(RIGHT(D8619,LEN(LOWER(TRIM('Audit summary'!$B$16)))+1)="@"&amp;LOWER(TRIM('Audit summary'!$B$16)),"INTERNAL","EXTERNAL"))</f>
        <v>INTERNAL</v>
      </c>
      <c r="G8619" s="6">
        <f t="shared" si="3"/>
        <v>0</v>
      </c>
      <c r="H8619" s="6">
        <f t="shared" si="4"/>
        <v>1</v>
      </c>
      <c r="I8619" s="6" t="str">
        <f>IF(OR(A8619="",COUNTIF('Message audit'!$A$2:$A$201,A8619)=0,AND(B8619&lt;&gt;"To",B8619&lt;&gt;"CC",B8619&lt;&gt;"BCC"),E8619&lt;&gt;"BASIC_OK"),"REVIEW","OK")</f>
        <v>OK</v>
      </c>
    </row>
    <row r="8620">
      <c r="A8620" s="5" t="s">
        <v>331</v>
      </c>
      <c r="B8620" s="5" t="s">
        <v>65</v>
      </c>
      <c r="C8620" s="5" t="s">
        <v>3835</v>
      </c>
      <c r="D8620" s="6" t="str">
        <f t="shared" si="1"/>
        <v>person3619@demo.invalid</v>
      </c>
      <c r="E8620" s="6" t="str">
        <f t="shared" si="2"/>
        <v>BASIC_OK</v>
      </c>
      <c r="F8620" s="6" t="str">
        <f>IF(E8620&lt;&gt;"BASIC_OK","REVIEW",IF(RIGHT(D8620,LEN(LOWER(TRIM('Audit summary'!$B$16)))+1)="@"&amp;LOWER(TRIM('Audit summary'!$B$16)),"INTERNAL","EXTERNAL"))</f>
        <v>INTERNAL</v>
      </c>
      <c r="G8620" s="6">
        <f t="shared" si="3"/>
        <v>0</v>
      </c>
      <c r="H8620" s="6">
        <f t="shared" si="4"/>
        <v>1</v>
      </c>
      <c r="I8620" s="6" t="str">
        <f>IF(OR(A8620="",COUNTIF('Message audit'!$A$2:$A$201,A8620)=0,AND(B8620&lt;&gt;"To",B8620&lt;&gt;"CC",B8620&lt;&gt;"BCC"),E8620&lt;&gt;"BASIC_OK"),"REVIEW","OK")</f>
        <v>OK</v>
      </c>
    </row>
    <row r="8621">
      <c r="A8621" s="5" t="s">
        <v>331</v>
      </c>
      <c r="B8621" s="5" t="s">
        <v>21</v>
      </c>
      <c r="C8621" s="5" t="s">
        <v>3836</v>
      </c>
      <c r="D8621" s="6" t="str">
        <f t="shared" si="1"/>
        <v>person3620@example.org</v>
      </c>
      <c r="E8621" s="6" t="str">
        <f t="shared" si="2"/>
        <v>BASIC_OK</v>
      </c>
      <c r="F8621" s="6" t="str">
        <f>IF(E8621&lt;&gt;"BASIC_OK","REVIEW",IF(RIGHT(D8621,LEN(LOWER(TRIM('Audit summary'!$B$16)))+1)="@"&amp;LOWER(TRIM('Audit summary'!$B$16)),"INTERNAL","EXTERNAL"))</f>
        <v>EXTERNAL</v>
      </c>
      <c r="G8621" s="6">
        <f t="shared" si="3"/>
        <v>0</v>
      </c>
      <c r="H8621" s="6">
        <f t="shared" si="4"/>
        <v>1</v>
      </c>
      <c r="I8621" s="6" t="str">
        <f>IF(OR(A8621="",COUNTIF('Message audit'!$A$2:$A$201,A8621)=0,AND(B8621&lt;&gt;"To",B8621&lt;&gt;"CC",B8621&lt;&gt;"BCC"),E8621&lt;&gt;"BASIC_OK"),"REVIEW","OK")</f>
        <v>OK</v>
      </c>
    </row>
    <row r="8622">
      <c r="A8622" s="5" t="s">
        <v>331</v>
      </c>
      <c r="B8622" s="5" t="s">
        <v>50</v>
      </c>
      <c r="C8622" s="5" t="s">
        <v>3837</v>
      </c>
      <c r="D8622" s="6" t="str">
        <f t="shared" si="1"/>
        <v>person3621@demo.invalid</v>
      </c>
      <c r="E8622" s="6" t="str">
        <f t="shared" si="2"/>
        <v>BASIC_OK</v>
      </c>
      <c r="F8622" s="6" t="str">
        <f>IF(E8622&lt;&gt;"BASIC_OK","REVIEW",IF(RIGHT(D8622,LEN(LOWER(TRIM('Audit summary'!$B$16)))+1)="@"&amp;LOWER(TRIM('Audit summary'!$B$16)),"INTERNAL","EXTERNAL"))</f>
        <v>INTERNAL</v>
      </c>
      <c r="G8622" s="6">
        <f t="shared" si="3"/>
        <v>0</v>
      </c>
      <c r="H8622" s="6">
        <f t="shared" si="4"/>
        <v>1</v>
      </c>
      <c r="I8622" s="6" t="str">
        <f>IF(OR(A8622="",COUNTIF('Message audit'!$A$2:$A$201,A8622)=0,AND(B8622&lt;&gt;"To",B8622&lt;&gt;"CC",B8622&lt;&gt;"BCC"),E8622&lt;&gt;"BASIC_OK"),"REVIEW","OK")</f>
        <v>OK</v>
      </c>
    </row>
    <row r="8623">
      <c r="A8623" s="5" t="s">
        <v>331</v>
      </c>
      <c r="B8623" s="5" t="s">
        <v>65</v>
      </c>
      <c r="C8623" s="5" t="s">
        <v>3838</v>
      </c>
      <c r="D8623" s="6" t="str">
        <f t="shared" si="1"/>
        <v>person3622@demo.invalid</v>
      </c>
      <c r="E8623" s="6" t="str">
        <f t="shared" si="2"/>
        <v>BASIC_OK</v>
      </c>
      <c r="F8623" s="6" t="str">
        <f>IF(E8623&lt;&gt;"BASIC_OK","REVIEW",IF(RIGHT(D8623,LEN(LOWER(TRIM('Audit summary'!$B$16)))+1)="@"&amp;LOWER(TRIM('Audit summary'!$B$16)),"INTERNAL","EXTERNAL"))</f>
        <v>INTERNAL</v>
      </c>
      <c r="G8623" s="6">
        <f t="shared" si="3"/>
        <v>0</v>
      </c>
      <c r="H8623" s="6">
        <f t="shared" si="4"/>
        <v>1</v>
      </c>
      <c r="I8623" s="6" t="str">
        <f>IF(OR(A8623="",COUNTIF('Message audit'!$A$2:$A$201,A8623)=0,AND(B8623&lt;&gt;"To",B8623&lt;&gt;"CC",B8623&lt;&gt;"BCC"),E8623&lt;&gt;"BASIC_OK"),"REVIEW","OK")</f>
        <v>OK</v>
      </c>
    </row>
    <row r="8624">
      <c r="A8624" s="5" t="s">
        <v>331</v>
      </c>
      <c r="B8624" s="5" t="s">
        <v>21</v>
      </c>
      <c r="C8624" s="5" t="s">
        <v>3839</v>
      </c>
      <c r="D8624" s="6" t="str">
        <f t="shared" si="1"/>
        <v>person3623@demo.invalid</v>
      </c>
      <c r="E8624" s="6" t="str">
        <f t="shared" si="2"/>
        <v>BASIC_OK</v>
      </c>
      <c r="F8624" s="6" t="str">
        <f>IF(E8624&lt;&gt;"BASIC_OK","REVIEW",IF(RIGHT(D8624,LEN(LOWER(TRIM('Audit summary'!$B$16)))+1)="@"&amp;LOWER(TRIM('Audit summary'!$B$16)),"INTERNAL","EXTERNAL"))</f>
        <v>INTERNAL</v>
      </c>
      <c r="G8624" s="6">
        <f t="shared" si="3"/>
        <v>0</v>
      </c>
      <c r="H8624" s="6">
        <f t="shared" si="4"/>
        <v>1</v>
      </c>
      <c r="I8624" s="6" t="str">
        <f>IF(OR(A8624="",COUNTIF('Message audit'!$A$2:$A$201,A8624)=0,AND(B8624&lt;&gt;"To",B8624&lt;&gt;"CC",B8624&lt;&gt;"BCC"),E8624&lt;&gt;"BASIC_OK"),"REVIEW","OK")</f>
        <v>OK</v>
      </c>
    </row>
    <row r="8625">
      <c r="A8625" s="5" t="s">
        <v>331</v>
      </c>
      <c r="B8625" s="5" t="s">
        <v>50</v>
      </c>
      <c r="C8625" s="5" t="s">
        <v>3840</v>
      </c>
      <c r="D8625" s="6" t="str">
        <f t="shared" si="1"/>
        <v>person3624@demo.invalid</v>
      </c>
      <c r="E8625" s="6" t="str">
        <f t="shared" si="2"/>
        <v>BASIC_OK</v>
      </c>
      <c r="F8625" s="6" t="str">
        <f>IF(E8625&lt;&gt;"BASIC_OK","REVIEW",IF(RIGHT(D8625,LEN(LOWER(TRIM('Audit summary'!$B$16)))+1)="@"&amp;LOWER(TRIM('Audit summary'!$B$16)),"INTERNAL","EXTERNAL"))</f>
        <v>INTERNAL</v>
      </c>
      <c r="G8625" s="6">
        <f t="shared" si="3"/>
        <v>0</v>
      </c>
      <c r="H8625" s="6">
        <f t="shared" si="4"/>
        <v>1</v>
      </c>
      <c r="I8625" s="6" t="str">
        <f>IF(OR(A8625="",COUNTIF('Message audit'!$A$2:$A$201,A8625)=0,AND(B8625&lt;&gt;"To",B8625&lt;&gt;"CC",B8625&lt;&gt;"BCC"),E8625&lt;&gt;"BASIC_OK"),"REVIEW","OK")</f>
        <v>OK</v>
      </c>
    </row>
    <row r="8626">
      <c r="A8626" s="5" t="s">
        <v>331</v>
      </c>
      <c r="B8626" s="5" t="s">
        <v>65</v>
      </c>
      <c r="C8626" s="5" t="s">
        <v>3841</v>
      </c>
      <c r="D8626" s="6" t="str">
        <f t="shared" si="1"/>
        <v>person3625@example.org</v>
      </c>
      <c r="E8626" s="6" t="str">
        <f t="shared" si="2"/>
        <v>BASIC_OK</v>
      </c>
      <c r="F8626" s="6" t="str">
        <f>IF(E8626&lt;&gt;"BASIC_OK","REVIEW",IF(RIGHT(D8626,LEN(LOWER(TRIM('Audit summary'!$B$16)))+1)="@"&amp;LOWER(TRIM('Audit summary'!$B$16)),"INTERNAL","EXTERNAL"))</f>
        <v>EXTERNAL</v>
      </c>
      <c r="G8626" s="6">
        <f t="shared" si="3"/>
        <v>0</v>
      </c>
      <c r="H8626" s="6">
        <f t="shared" si="4"/>
        <v>1</v>
      </c>
      <c r="I8626" s="6" t="str">
        <f>IF(OR(A8626="",COUNTIF('Message audit'!$A$2:$A$201,A8626)=0,AND(B8626&lt;&gt;"To",B8626&lt;&gt;"CC",B8626&lt;&gt;"BCC"),E8626&lt;&gt;"BASIC_OK"),"REVIEW","OK")</f>
        <v>OK</v>
      </c>
    </row>
    <row r="8627">
      <c r="A8627" s="5" t="s">
        <v>331</v>
      </c>
      <c r="B8627" s="5" t="s">
        <v>21</v>
      </c>
      <c r="C8627" s="5" t="s">
        <v>3842</v>
      </c>
      <c r="D8627" s="6" t="str">
        <f t="shared" si="1"/>
        <v>person3626@demo.invalid</v>
      </c>
      <c r="E8627" s="6" t="str">
        <f t="shared" si="2"/>
        <v>BASIC_OK</v>
      </c>
      <c r="F8627" s="6" t="str">
        <f>IF(E8627&lt;&gt;"BASIC_OK","REVIEW",IF(RIGHT(D8627,LEN(LOWER(TRIM('Audit summary'!$B$16)))+1)="@"&amp;LOWER(TRIM('Audit summary'!$B$16)),"INTERNAL","EXTERNAL"))</f>
        <v>INTERNAL</v>
      </c>
      <c r="G8627" s="6">
        <f t="shared" si="3"/>
        <v>0</v>
      </c>
      <c r="H8627" s="6">
        <f t="shared" si="4"/>
        <v>1</v>
      </c>
      <c r="I8627" s="6" t="str">
        <f>IF(OR(A8627="",COUNTIF('Message audit'!$A$2:$A$201,A8627)=0,AND(B8627&lt;&gt;"To",B8627&lt;&gt;"CC",B8627&lt;&gt;"BCC"),E8627&lt;&gt;"BASIC_OK"),"REVIEW","OK")</f>
        <v>OK</v>
      </c>
    </row>
    <row r="8628">
      <c r="A8628" s="5" t="s">
        <v>331</v>
      </c>
      <c r="B8628" s="5" t="s">
        <v>50</v>
      </c>
      <c r="C8628" s="5" t="s">
        <v>3843</v>
      </c>
      <c r="D8628" s="6" t="str">
        <f t="shared" si="1"/>
        <v>person3627@demo.invalid</v>
      </c>
      <c r="E8628" s="6" t="str">
        <f t="shared" si="2"/>
        <v>BASIC_OK</v>
      </c>
      <c r="F8628" s="6" t="str">
        <f>IF(E8628&lt;&gt;"BASIC_OK","REVIEW",IF(RIGHT(D8628,LEN(LOWER(TRIM('Audit summary'!$B$16)))+1)="@"&amp;LOWER(TRIM('Audit summary'!$B$16)),"INTERNAL","EXTERNAL"))</f>
        <v>INTERNAL</v>
      </c>
      <c r="G8628" s="6">
        <f t="shared" si="3"/>
        <v>0</v>
      </c>
      <c r="H8628" s="6">
        <f t="shared" si="4"/>
        <v>1</v>
      </c>
      <c r="I8628" s="6" t="str">
        <f>IF(OR(A8628="",COUNTIF('Message audit'!$A$2:$A$201,A8628)=0,AND(B8628&lt;&gt;"To",B8628&lt;&gt;"CC",B8628&lt;&gt;"BCC"),E8628&lt;&gt;"BASIC_OK"),"REVIEW","OK")</f>
        <v>OK</v>
      </c>
    </row>
    <row r="8629">
      <c r="A8629" s="5" t="s">
        <v>331</v>
      </c>
      <c r="B8629" s="5" t="s">
        <v>65</v>
      </c>
      <c r="C8629" s="5" t="s">
        <v>3844</v>
      </c>
      <c r="D8629" s="6" t="str">
        <f t="shared" si="1"/>
        <v>person3628@demo.invalid</v>
      </c>
      <c r="E8629" s="6" t="str">
        <f t="shared" si="2"/>
        <v>BASIC_OK</v>
      </c>
      <c r="F8629" s="6" t="str">
        <f>IF(E8629&lt;&gt;"BASIC_OK","REVIEW",IF(RIGHT(D8629,LEN(LOWER(TRIM('Audit summary'!$B$16)))+1)="@"&amp;LOWER(TRIM('Audit summary'!$B$16)),"INTERNAL","EXTERNAL"))</f>
        <v>INTERNAL</v>
      </c>
      <c r="G8629" s="6">
        <f t="shared" si="3"/>
        <v>0</v>
      </c>
      <c r="H8629" s="6">
        <f t="shared" si="4"/>
        <v>1</v>
      </c>
      <c r="I8629" s="6" t="str">
        <f>IF(OR(A8629="",COUNTIF('Message audit'!$A$2:$A$201,A8629)=0,AND(B8629&lt;&gt;"To",B8629&lt;&gt;"CC",B8629&lt;&gt;"BCC"),E8629&lt;&gt;"BASIC_OK"),"REVIEW","OK")</f>
        <v>OK</v>
      </c>
    </row>
    <row r="8630">
      <c r="A8630" s="5" t="s">
        <v>331</v>
      </c>
      <c r="B8630" s="5" t="s">
        <v>21</v>
      </c>
      <c r="C8630" s="5" t="s">
        <v>3845</v>
      </c>
      <c r="D8630" s="6" t="str">
        <f t="shared" si="1"/>
        <v>person3629@demo.invalid</v>
      </c>
      <c r="E8630" s="6" t="str">
        <f t="shared" si="2"/>
        <v>BASIC_OK</v>
      </c>
      <c r="F8630" s="6" t="str">
        <f>IF(E8630&lt;&gt;"BASIC_OK","REVIEW",IF(RIGHT(D8630,LEN(LOWER(TRIM('Audit summary'!$B$16)))+1)="@"&amp;LOWER(TRIM('Audit summary'!$B$16)),"INTERNAL","EXTERNAL"))</f>
        <v>INTERNAL</v>
      </c>
      <c r="G8630" s="6">
        <f t="shared" si="3"/>
        <v>0</v>
      </c>
      <c r="H8630" s="6">
        <f t="shared" si="4"/>
        <v>1</v>
      </c>
      <c r="I8630" s="6" t="str">
        <f>IF(OR(A8630="",COUNTIF('Message audit'!$A$2:$A$201,A8630)=0,AND(B8630&lt;&gt;"To",B8630&lt;&gt;"CC",B8630&lt;&gt;"BCC"),E8630&lt;&gt;"BASIC_OK"),"REVIEW","OK")</f>
        <v>OK</v>
      </c>
    </row>
    <row r="8631">
      <c r="A8631" s="5" t="s">
        <v>331</v>
      </c>
      <c r="B8631" s="5" t="s">
        <v>50</v>
      </c>
      <c r="C8631" s="5" t="s">
        <v>3846</v>
      </c>
      <c r="D8631" s="6" t="str">
        <f t="shared" si="1"/>
        <v>person3630@example.org</v>
      </c>
      <c r="E8631" s="6" t="str">
        <f t="shared" si="2"/>
        <v>BASIC_OK</v>
      </c>
      <c r="F8631" s="6" t="str">
        <f>IF(E8631&lt;&gt;"BASIC_OK","REVIEW",IF(RIGHT(D8631,LEN(LOWER(TRIM('Audit summary'!$B$16)))+1)="@"&amp;LOWER(TRIM('Audit summary'!$B$16)),"INTERNAL","EXTERNAL"))</f>
        <v>EXTERNAL</v>
      </c>
      <c r="G8631" s="6">
        <f t="shared" si="3"/>
        <v>0</v>
      </c>
      <c r="H8631" s="6">
        <f t="shared" si="4"/>
        <v>1</v>
      </c>
      <c r="I8631" s="6" t="str">
        <f>IF(OR(A8631="",COUNTIF('Message audit'!$A$2:$A$201,A8631)=0,AND(B8631&lt;&gt;"To",B8631&lt;&gt;"CC",B8631&lt;&gt;"BCC"),E8631&lt;&gt;"BASIC_OK"),"REVIEW","OK")</f>
        <v>OK</v>
      </c>
    </row>
    <row r="8632">
      <c r="A8632" s="5" t="s">
        <v>331</v>
      </c>
      <c r="B8632" s="5" t="s">
        <v>65</v>
      </c>
      <c r="C8632" s="5" t="s">
        <v>3847</v>
      </c>
      <c r="D8632" s="6" t="str">
        <f t="shared" si="1"/>
        <v>person3631@demo.invalid</v>
      </c>
      <c r="E8632" s="6" t="str">
        <f t="shared" si="2"/>
        <v>BASIC_OK</v>
      </c>
      <c r="F8632" s="6" t="str">
        <f>IF(E8632&lt;&gt;"BASIC_OK","REVIEW",IF(RIGHT(D8632,LEN(LOWER(TRIM('Audit summary'!$B$16)))+1)="@"&amp;LOWER(TRIM('Audit summary'!$B$16)),"INTERNAL","EXTERNAL"))</f>
        <v>INTERNAL</v>
      </c>
      <c r="G8632" s="6">
        <f t="shared" si="3"/>
        <v>0</v>
      </c>
      <c r="H8632" s="6">
        <f t="shared" si="4"/>
        <v>1</v>
      </c>
      <c r="I8632" s="6" t="str">
        <f>IF(OR(A8632="",COUNTIF('Message audit'!$A$2:$A$201,A8632)=0,AND(B8632&lt;&gt;"To",B8632&lt;&gt;"CC",B8632&lt;&gt;"BCC"),E8632&lt;&gt;"BASIC_OK"),"REVIEW","OK")</f>
        <v>OK</v>
      </c>
    </row>
    <row r="8633">
      <c r="A8633" s="5" t="s">
        <v>331</v>
      </c>
      <c r="B8633" s="5" t="s">
        <v>21</v>
      </c>
      <c r="C8633" s="5" t="s">
        <v>3848</v>
      </c>
      <c r="D8633" s="6" t="str">
        <f t="shared" si="1"/>
        <v>person3632@demo.invalid</v>
      </c>
      <c r="E8633" s="6" t="str">
        <f t="shared" si="2"/>
        <v>BASIC_OK</v>
      </c>
      <c r="F8633" s="6" t="str">
        <f>IF(E8633&lt;&gt;"BASIC_OK","REVIEW",IF(RIGHT(D8633,LEN(LOWER(TRIM('Audit summary'!$B$16)))+1)="@"&amp;LOWER(TRIM('Audit summary'!$B$16)),"INTERNAL","EXTERNAL"))</f>
        <v>INTERNAL</v>
      </c>
      <c r="G8633" s="6">
        <f t="shared" si="3"/>
        <v>0</v>
      </c>
      <c r="H8633" s="6">
        <f t="shared" si="4"/>
        <v>1</v>
      </c>
      <c r="I8633" s="6" t="str">
        <f>IF(OR(A8633="",COUNTIF('Message audit'!$A$2:$A$201,A8633)=0,AND(B8633&lt;&gt;"To",B8633&lt;&gt;"CC",B8633&lt;&gt;"BCC"),E8633&lt;&gt;"BASIC_OK"),"REVIEW","OK")</f>
        <v>OK</v>
      </c>
    </row>
    <row r="8634">
      <c r="A8634" s="5" t="s">
        <v>331</v>
      </c>
      <c r="B8634" s="5" t="s">
        <v>50</v>
      </c>
      <c r="C8634" s="5" t="s">
        <v>3849</v>
      </c>
      <c r="D8634" s="6" t="str">
        <f t="shared" si="1"/>
        <v>person3633@demo.invalid</v>
      </c>
      <c r="E8634" s="6" t="str">
        <f t="shared" si="2"/>
        <v>BASIC_OK</v>
      </c>
      <c r="F8634" s="6" t="str">
        <f>IF(E8634&lt;&gt;"BASIC_OK","REVIEW",IF(RIGHT(D8634,LEN(LOWER(TRIM('Audit summary'!$B$16)))+1)="@"&amp;LOWER(TRIM('Audit summary'!$B$16)),"INTERNAL","EXTERNAL"))</f>
        <v>INTERNAL</v>
      </c>
      <c r="G8634" s="6">
        <f t="shared" si="3"/>
        <v>0</v>
      </c>
      <c r="H8634" s="6">
        <f t="shared" si="4"/>
        <v>1</v>
      </c>
      <c r="I8634" s="6" t="str">
        <f>IF(OR(A8634="",COUNTIF('Message audit'!$A$2:$A$201,A8634)=0,AND(B8634&lt;&gt;"To",B8634&lt;&gt;"CC",B8634&lt;&gt;"BCC"),E8634&lt;&gt;"BASIC_OK"),"REVIEW","OK")</f>
        <v>OK</v>
      </c>
    </row>
    <row r="8635">
      <c r="A8635" s="5" t="s">
        <v>331</v>
      </c>
      <c r="B8635" s="5" t="s">
        <v>65</v>
      </c>
      <c r="C8635" s="5" t="s">
        <v>3850</v>
      </c>
      <c r="D8635" s="6" t="str">
        <f t="shared" si="1"/>
        <v>person3634@demo.invalid</v>
      </c>
      <c r="E8635" s="6" t="str">
        <f t="shared" si="2"/>
        <v>BASIC_OK</v>
      </c>
      <c r="F8635" s="6" t="str">
        <f>IF(E8635&lt;&gt;"BASIC_OK","REVIEW",IF(RIGHT(D8635,LEN(LOWER(TRIM('Audit summary'!$B$16)))+1)="@"&amp;LOWER(TRIM('Audit summary'!$B$16)),"INTERNAL","EXTERNAL"))</f>
        <v>INTERNAL</v>
      </c>
      <c r="G8635" s="6">
        <f t="shared" si="3"/>
        <v>0</v>
      </c>
      <c r="H8635" s="6">
        <f t="shared" si="4"/>
        <v>1</v>
      </c>
      <c r="I8635" s="6" t="str">
        <f>IF(OR(A8635="",COUNTIF('Message audit'!$A$2:$A$201,A8635)=0,AND(B8635&lt;&gt;"To",B8635&lt;&gt;"CC",B8635&lt;&gt;"BCC"),E8635&lt;&gt;"BASIC_OK"),"REVIEW","OK")</f>
        <v>OK</v>
      </c>
    </row>
    <row r="8636">
      <c r="A8636" s="5" t="s">
        <v>331</v>
      </c>
      <c r="B8636" s="5" t="s">
        <v>21</v>
      </c>
      <c r="C8636" s="5" t="s">
        <v>3851</v>
      </c>
      <c r="D8636" s="6" t="str">
        <f t="shared" si="1"/>
        <v>person3635@example.org</v>
      </c>
      <c r="E8636" s="6" t="str">
        <f t="shared" si="2"/>
        <v>BASIC_OK</v>
      </c>
      <c r="F8636" s="6" t="str">
        <f>IF(E8636&lt;&gt;"BASIC_OK","REVIEW",IF(RIGHT(D8636,LEN(LOWER(TRIM('Audit summary'!$B$16)))+1)="@"&amp;LOWER(TRIM('Audit summary'!$B$16)),"INTERNAL","EXTERNAL"))</f>
        <v>EXTERNAL</v>
      </c>
      <c r="G8636" s="6">
        <f t="shared" si="3"/>
        <v>0</v>
      </c>
      <c r="H8636" s="6">
        <f t="shared" si="4"/>
        <v>1</v>
      </c>
      <c r="I8636" s="6" t="str">
        <f>IF(OR(A8636="",COUNTIF('Message audit'!$A$2:$A$201,A8636)=0,AND(B8636&lt;&gt;"To",B8636&lt;&gt;"CC",B8636&lt;&gt;"BCC"),E8636&lt;&gt;"BASIC_OK"),"REVIEW","OK")</f>
        <v>OK</v>
      </c>
    </row>
    <row r="8637">
      <c r="A8637" s="5" t="s">
        <v>331</v>
      </c>
      <c r="B8637" s="5" t="s">
        <v>50</v>
      </c>
      <c r="C8637" s="5" t="s">
        <v>3852</v>
      </c>
      <c r="D8637" s="6" t="str">
        <f t="shared" si="1"/>
        <v>person3636@demo.invalid</v>
      </c>
      <c r="E8637" s="6" t="str">
        <f t="shared" si="2"/>
        <v>BASIC_OK</v>
      </c>
      <c r="F8637" s="6" t="str">
        <f>IF(E8637&lt;&gt;"BASIC_OK","REVIEW",IF(RIGHT(D8637,LEN(LOWER(TRIM('Audit summary'!$B$16)))+1)="@"&amp;LOWER(TRIM('Audit summary'!$B$16)),"INTERNAL","EXTERNAL"))</f>
        <v>INTERNAL</v>
      </c>
      <c r="G8637" s="6">
        <f t="shared" si="3"/>
        <v>0</v>
      </c>
      <c r="H8637" s="6">
        <f t="shared" si="4"/>
        <v>1</v>
      </c>
      <c r="I8637" s="6" t="str">
        <f>IF(OR(A8637="",COUNTIF('Message audit'!$A$2:$A$201,A8637)=0,AND(B8637&lt;&gt;"To",B8637&lt;&gt;"CC",B8637&lt;&gt;"BCC"),E8637&lt;&gt;"BASIC_OK"),"REVIEW","OK")</f>
        <v>OK</v>
      </c>
    </row>
    <row r="8638">
      <c r="A8638" s="5" t="s">
        <v>331</v>
      </c>
      <c r="B8638" s="5" t="s">
        <v>65</v>
      </c>
      <c r="C8638" s="5" t="s">
        <v>3853</v>
      </c>
      <c r="D8638" s="6" t="str">
        <f t="shared" si="1"/>
        <v>person3637@demo.invalid</v>
      </c>
      <c r="E8638" s="6" t="str">
        <f t="shared" si="2"/>
        <v>BASIC_OK</v>
      </c>
      <c r="F8638" s="6" t="str">
        <f>IF(E8638&lt;&gt;"BASIC_OK","REVIEW",IF(RIGHT(D8638,LEN(LOWER(TRIM('Audit summary'!$B$16)))+1)="@"&amp;LOWER(TRIM('Audit summary'!$B$16)),"INTERNAL","EXTERNAL"))</f>
        <v>INTERNAL</v>
      </c>
      <c r="G8638" s="6">
        <f t="shared" si="3"/>
        <v>0</v>
      </c>
      <c r="H8638" s="6">
        <f t="shared" si="4"/>
        <v>1</v>
      </c>
      <c r="I8638" s="6" t="str">
        <f>IF(OR(A8638="",COUNTIF('Message audit'!$A$2:$A$201,A8638)=0,AND(B8638&lt;&gt;"To",B8638&lt;&gt;"CC",B8638&lt;&gt;"BCC"),E8638&lt;&gt;"BASIC_OK"),"REVIEW","OK")</f>
        <v>OK</v>
      </c>
    </row>
    <row r="8639">
      <c r="A8639" s="5" t="s">
        <v>331</v>
      </c>
      <c r="B8639" s="5" t="s">
        <v>21</v>
      </c>
      <c r="C8639" s="5" t="s">
        <v>3854</v>
      </c>
      <c r="D8639" s="6" t="str">
        <f t="shared" si="1"/>
        <v>person3638@demo.invalid</v>
      </c>
      <c r="E8639" s="6" t="str">
        <f t="shared" si="2"/>
        <v>BASIC_OK</v>
      </c>
      <c r="F8639" s="6" t="str">
        <f>IF(E8639&lt;&gt;"BASIC_OK","REVIEW",IF(RIGHT(D8639,LEN(LOWER(TRIM('Audit summary'!$B$16)))+1)="@"&amp;LOWER(TRIM('Audit summary'!$B$16)),"INTERNAL","EXTERNAL"))</f>
        <v>INTERNAL</v>
      </c>
      <c r="G8639" s="6">
        <f t="shared" si="3"/>
        <v>0</v>
      </c>
      <c r="H8639" s="6">
        <f t="shared" si="4"/>
        <v>1</v>
      </c>
      <c r="I8639" s="6" t="str">
        <f>IF(OR(A8639="",COUNTIF('Message audit'!$A$2:$A$201,A8639)=0,AND(B8639&lt;&gt;"To",B8639&lt;&gt;"CC",B8639&lt;&gt;"BCC"),E8639&lt;&gt;"BASIC_OK"),"REVIEW","OK")</f>
        <v>OK</v>
      </c>
    </row>
    <row r="8640">
      <c r="A8640" s="5" t="s">
        <v>331</v>
      </c>
      <c r="B8640" s="5" t="s">
        <v>50</v>
      </c>
      <c r="C8640" s="5" t="s">
        <v>3855</v>
      </c>
      <c r="D8640" s="6" t="str">
        <f t="shared" si="1"/>
        <v>person3639@demo.invalid</v>
      </c>
      <c r="E8640" s="6" t="str">
        <f t="shared" si="2"/>
        <v>BASIC_OK</v>
      </c>
      <c r="F8640" s="6" t="str">
        <f>IF(E8640&lt;&gt;"BASIC_OK","REVIEW",IF(RIGHT(D8640,LEN(LOWER(TRIM('Audit summary'!$B$16)))+1)="@"&amp;LOWER(TRIM('Audit summary'!$B$16)),"INTERNAL","EXTERNAL"))</f>
        <v>INTERNAL</v>
      </c>
      <c r="G8640" s="6">
        <f t="shared" si="3"/>
        <v>0</v>
      </c>
      <c r="H8640" s="6">
        <f t="shared" si="4"/>
        <v>1</v>
      </c>
      <c r="I8640" s="6" t="str">
        <f>IF(OR(A8640="",COUNTIF('Message audit'!$A$2:$A$201,A8640)=0,AND(B8640&lt;&gt;"To",B8640&lt;&gt;"CC",B8640&lt;&gt;"BCC"),E8640&lt;&gt;"BASIC_OK"),"REVIEW","OK")</f>
        <v>OK</v>
      </c>
    </row>
    <row r="8641">
      <c r="A8641" s="5" t="s">
        <v>331</v>
      </c>
      <c r="B8641" s="5" t="s">
        <v>65</v>
      </c>
      <c r="C8641" s="5" t="s">
        <v>3856</v>
      </c>
      <c r="D8641" s="6" t="str">
        <f t="shared" si="1"/>
        <v>person3640@example.org</v>
      </c>
      <c r="E8641" s="6" t="str">
        <f t="shared" si="2"/>
        <v>BASIC_OK</v>
      </c>
      <c r="F8641" s="6" t="str">
        <f>IF(E8641&lt;&gt;"BASIC_OK","REVIEW",IF(RIGHT(D8641,LEN(LOWER(TRIM('Audit summary'!$B$16)))+1)="@"&amp;LOWER(TRIM('Audit summary'!$B$16)),"INTERNAL","EXTERNAL"))</f>
        <v>EXTERNAL</v>
      </c>
      <c r="G8641" s="6">
        <f t="shared" si="3"/>
        <v>0</v>
      </c>
      <c r="H8641" s="6">
        <f t="shared" si="4"/>
        <v>1</v>
      </c>
      <c r="I8641" s="6" t="str">
        <f>IF(OR(A8641="",COUNTIF('Message audit'!$A$2:$A$201,A8641)=0,AND(B8641&lt;&gt;"To",B8641&lt;&gt;"CC",B8641&lt;&gt;"BCC"),E8641&lt;&gt;"BASIC_OK"),"REVIEW","OK")</f>
        <v>OK</v>
      </c>
    </row>
    <row r="8642">
      <c r="A8642" s="5" t="s">
        <v>331</v>
      </c>
      <c r="B8642" s="5" t="s">
        <v>21</v>
      </c>
      <c r="C8642" s="5" t="s">
        <v>3857</v>
      </c>
      <c r="D8642" s="6" t="str">
        <f t="shared" si="1"/>
        <v>person3641@demo.invalid</v>
      </c>
      <c r="E8642" s="6" t="str">
        <f t="shared" si="2"/>
        <v>BASIC_OK</v>
      </c>
      <c r="F8642" s="6" t="str">
        <f>IF(E8642&lt;&gt;"BASIC_OK","REVIEW",IF(RIGHT(D8642,LEN(LOWER(TRIM('Audit summary'!$B$16)))+1)="@"&amp;LOWER(TRIM('Audit summary'!$B$16)),"INTERNAL","EXTERNAL"))</f>
        <v>INTERNAL</v>
      </c>
      <c r="G8642" s="6">
        <f t="shared" si="3"/>
        <v>0</v>
      </c>
      <c r="H8642" s="6">
        <f t="shared" si="4"/>
        <v>1</v>
      </c>
      <c r="I8642" s="6" t="str">
        <f>IF(OR(A8642="",COUNTIF('Message audit'!$A$2:$A$201,A8642)=0,AND(B8642&lt;&gt;"To",B8642&lt;&gt;"CC",B8642&lt;&gt;"BCC"),E8642&lt;&gt;"BASIC_OK"),"REVIEW","OK")</f>
        <v>OK</v>
      </c>
    </row>
    <row r="8643">
      <c r="A8643" s="5" t="s">
        <v>331</v>
      </c>
      <c r="B8643" s="5" t="s">
        <v>50</v>
      </c>
      <c r="C8643" s="5" t="s">
        <v>3858</v>
      </c>
      <c r="D8643" s="6" t="str">
        <f t="shared" si="1"/>
        <v>person3642@demo.invalid</v>
      </c>
      <c r="E8643" s="6" t="str">
        <f t="shared" si="2"/>
        <v>BASIC_OK</v>
      </c>
      <c r="F8643" s="6" t="str">
        <f>IF(E8643&lt;&gt;"BASIC_OK","REVIEW",IF(RIGHT(D8643,LEN(LOWER(TRIM('Audit summary'!$B$16)))+1)="@"&amp;LOWER(TRIM('Audit summary'!$B$16)),"INTERNAL","EXTERNAL"))</f>
        <v>INTERNAL</v>
      </c>
      <c r="G8643" s="6">
        <f t="shared" si="3"/>
        <v>0</v>
      </c>
      <c r="H8643" s="6">
        <f t="shared" si="4"/>
        <v>1</v>
      </c>
      <c r="I8643" s="6" t="str">
        <f>IF(OR(A8643="",COUNTIF('Message audit'!$A$2:$A$201,A8643)=0,AND(B8643&lt;&gt;"To",B8643&lt;&gt;"CC",B8643&lt;&gt;"BCC"),E8643&lt;&gt;"BASIC_OK"),"REVIEW","OK")</f>
        <v>OK</v>
      </c>
    </row>
    <row r="8644">
      <c r="A8644" s="5" t="s">
        <v>331</v>
      </c>
      <c r="B8644" s="5" t="s">
        <v>65</v>
      </c>
      <c r="C8644" s="5" t="s">
        <v>3859</v>
      </c>
      <c r="D8644" s="6" t="str">
        <f t="shared" si="1"/>
        <v>person3643@demo.invalid</v>
      </c>
      <c r="E8644" s="6" t="str">
        <f t="shared" si="2"/>
        <v>BASIC_OK</v>
      </c>
      <c r="F8644" s="6" t="str">
        <f>IF(E8644&lt;&gt;"BASIC_OK","REVIEW",IF(RIGHT(D8644,LEN(LOWER(TRIM('Audit summary'!$B$16)))+1)="@"&amp;LOWER(TRIM('Audit summary'!$B$16)),"INTERNAL","EXTERNAL"))</f>
        <v>INTERNAL</v>
      </c>
      <c r="G8644" s="6">
        <f t="shared" si="3"/>
        <v>0</v>
      </c>
      <c r="H8644" s="6">
        <f t="shared" si="4"/>
        <v>1</v>
      </c>
      <c r="I8644" s="6" t="str">
        <f>IF(OR(A8644="",COUNTIF('Message audit'!$A$2:$A$201,A8644)=0,AND(B8644&lt;&gt;"To",B8644&lt;&gt;"CC",B8644&lt;&gt;"BCC"),E8644&lt;&gt;"BASIC_OK"),"REVIEW","OK")</f>
        <v>OK</v>
      </c>
    </row>
    <row r="8645">
      <c r="A8645" s="5" t="s">
        <v>331</v>
      </c>
      <c r="B8645" s="5" t="s">
        <v>21</v>
      </c>
      <c r="C8645" s="5" t="s">
        <v>3860</v>
      </c>
      <c r="D8645" s="6" t="str">
        <f t="shared" si="1"/>
        <v>person3644@demo.invalid</v>
      </c>
      <c r="E8645" s="6" t="str">
        <f t="shared" si="2"/>
        <v>BASIC_OK</v>
      </c>
      <c r="F8645" s="6" t="str">
        <f>IF(E8645&lt;&gt;"BASIC_OK","REVIEW",IF(RIGHT(D8645,LEN(LOWER(TRIM('Audit summary'!$B$16)))+1)="@"&amp;LOWER(TRIM('Audit summary'!$B$16)),"INTERNAL","EXTERNAL"))</f>
        <v>INTERNAL</v>
      </c>
      <c r="G8645" s="6">
        <f t="shared" si="3"/>
        <v>0</v>
      </c>
      <c r="H8645" s="6">
        <f t="shared" si="4"/>
        <v>1</v>
      </c>
      <c r="I8645" s="6" t="str">
        <f>IF(OR(A8645="",COUNTIF('Message audit'!$A$2:$A$201,A8645)=0,AND(B8645&lt;&gt;"To",B8645&lt;&gt;"CC",B8645&lt;&gt;"BCC"),E8645&lt;&gt;"BASIC_OK"),"REVIEW","OK")</f>
        <v>OK</v>
      </c>
    </row>
    <row r="8646">
      <c r="A8646" s="5" t="s">
        <v>331</v>
      </c>
      <c r="B8646" s="5" t="s">
        <v>50</v>
      </c>
      <c r="C8646" s="5" t="s">
        <v>3861</v>
      </c>
      <c r="D8646" s="6" t="str">
        <f t="shared" si="1"/>
        <v>person3645@example.org</v>
      </c>
      <c r="E8646" s="6" t="str">
        <f t="shared" si="2"/>
        <v>BASIC_OK</v>
      </c>
      <c r="F8646" s="6" t="str">
        <f>IF(E8646&lt;&gt;"BASIC_OK","REVIEW",IF(RIGHT(D8646,LEN(LOWER(TRIM('Audit summary'!$B$16)))+1)="@"&amp;LOWER(TRIM('Audit summary'!$B$16)),"INTERNAL","EXTERNAL"))</f>
        <v>EXTERNAL</v>
      </c>
      <c r="G8646" s="6">
        <f t="shared" si="3"/>
        <v>0</v>
      </c>
      <c r="H8646" s="6">
        <f t="shared" si="4"/>
        <v>1</v>
      </c>
      <c r="I8646" s="6" t="str">
        <f>IF(OR(A8646="",COUNTIF('Message audit'!$A$2:$A$201,A8646)=0,AND(B8646&lt;&gt;"To",B8646&lt;&gt;"CC",B8646&lt;&gt;"BCC"),E8646&lt;&gt;"BASIC_OK"),"REVIEW","OK")</f>
        <v>OK</v>
      </c>
    </row>
    <row r="8647">
      <c r="A8647" s="5" t="s">
        <v>331</v>
      </c>
      <c r="B8647" s="5" t="s">
        <v>65</v>
      </c>
      <c r="C8647" s="5" t="s">
        <v>3862</v>
      </c>
      <c r="D8647" s="6" t="str">
        <f t="shared" si="1"/>
        <v>person3646@demo.invalid</v>
      </c>
      <c r="E8647" s="6" t="str">
        <f t="shared" si="2"/>
        <v>BASIC_OK</v>
      </c>
      <c r="F8647" s="6" t="str">
        <f>IF(E8647&lt;&gt;"BASIC_OK","REVIEW",IF(RIGHT(D8647,LEN(LOWER(TRIM('Audit summary'!$B$16)))+1)="@"&amp;LOWER(TRIM('Audit summary'!$B$16)),"INTERNAL","EXTERNAL"))</f>
        <v>INTERNAL</v>
      </c>
      <c r="G8647" s="6">
        <f t="shared" si="3"/>
        <v>0</v>
      </c>
      <c r="H8647" s="6">
        <f t="shared" si="4"/>
        <v>1</v>
      </c>
      <c r="I8647" s="6" t="str">
        <f>IF(OR(A8647="",COUNTIF('Message audit'!$A$2:$A$201,A8647)=0,AND(B8647&lt;&gt;"To",B8647&lt;&gt;"CC",B8647&lt;&gt;"BCC"),E8647&lt;&gt;"BASIC_OK"),"REVIEW","OK")</f>
        <v>OK</v>
      </c>
    </row>
    <row r="8648">
      <c r="A8648" s="5" t="s">
        <v>331</v>
      </c>
      <c r="B8648" s="5" t="s">
        <v>21</v>
      </c>
      <c r="C8648" s="5" t="s">
        <v>3863</v>
      </c>
      <c r="D8648" s="6" t="str">
        <f t="shared" si="1"/>
        <v>person3647@demo.invalid</v>
      </c>
      <c r="E8648" s="6" t="str">
        <f t="shared" si="2"/>
        <v>BASIC_OK</v>
      </c>
      <c r="F8648" s="6" t="str">
        <f>IF(E8648&lt;&gt;"BASIC_OK","REVIEW",IF(RIGHT(D8648,LEN(LOWER(TRIM('Audit summary'!$B$16)))+1)="@"&amp;LOWER(TRIM('Audit summary'!$B$16)),"INTERNAL","EXTERNAL"))</f>
        <v>INTERNAL</v>
      </c>
      <c r="G8648" s="6">
        <f t="shared" si="3"/>
        <v>0</v>
      </c>
      <c r="H8648" s="6">
        <f t="shared" si="4"/>
        <v>1</v>
      </c>
      <c r="I8648" s="6" t="str">
        <f>IF(OR(A8648="",COUNTIF('Message audit'!$A$2:$A$201,A8648)=0,AND(B8648&lt;&gt;"To",B8648&lt;&gt;"CC",B8648&lt;&gt;"BCC"),E8648&lt;&gt;"BASIC_OK"),"REVIEW","OK")</f>
        <v>OK</v>
      </c>
    </row>
    <row r="8649">
      <c r="A8649" s="5" t="s">
        <v>331</v>
      </c>
      <c r="B8649" s="5" t="s">
        <v>50</v>
      </c>
      <c r="C8649" s="5" t="s">
        <v>3864</v>
      </c>
      <c r="D8649" s="6" t="str">
        <f t="shared" si="1"/>
        <v>person3648@demo.invalid</v>
      </c>
      <c r="E8649" s="6" t="str">
        <f t="shared" si="2"/>
        <v>BASIC_OK</v>
      </c>
      <c r="F8649" s="6" t="str">
        <f>IF(E8649&lt;&gt;"BASIC_OK","REVIEW",IF(RIGHT(D8649,LEN(LOWER(TRIM('Audit summary'!$B$16)))+1)="@"&amp;LOWER(TRIM('Audit summary'!$B$16)),"INTERNAL","EXTERNAL"))</f>
        <v>INTERNAL</v>
      </c>
      <c r="G8649" s="6">
        <f t="shared" si="3"/>
        <v>0</v>
      </c>
      <c r="H8649" s="6">
        <f t="shared" si="4"/>
        <v>1</v>
      </c>
      <c r="I8649" s="6" t="str">
        <f>IF(OR(A8649="",COUNTIF('Message audit'!$A$2:$A$201,A8649)=0,AND(B8649&lt;&gt;"To",B8649&lt;&gt;"CC",B8649&lt;&gt;"BCC"),E8649&lt;&gt;"BASIC_OK"),"REVIEW","OK")</f>
        <v>OK</v>
      </c>
    </row>
    <row r="8650">
      <c r="A8650" s="5" t="s">
        <v>331</v>
      </c>
      <c r="B8650" s="5" t="s">
        <v>65</v>
      </c>
      <c r="C8650" s="5" t="s">
        <v>3865</v>
      </c>
      <c r="D8650" s="6" t="str">
        <f t="shared" si="1"/>
        <v>person3649@demo.invalid</v>
      </c>
      <c r="E8650" s="6" t="str">
        <f t="shared" si="2"/>
        <v>BASIC_OK</v>
      </c>
      <c r="F8650" s="6" t="str">
        <f>IF(E8650&lt;&gt;"BASIC_OK","REVIEW",IF(RIGHT(D8650,LEN(LOWER(TRIM('Audit summary'!$B$16)))+1)="@"&amp;LOWER(TRIM('Audit summary'!$B$16)),"INTERNAL","EXTERNAL"))</f>
        <v>INTERNAL</v>
      </c>
      <c r="G8650" s="6">
        <f t="shared" si="3"/>
        <v>0</v>
      </c>
      <c r="H8650" s="6">
        <f t="shared" si="4"/>
        <v>1</v>
      </c>
      <c r="I8650" s="6" t="str">
        <f>IF(OR(A8650="",COUNTIF('Message audit'!$A$2:$A$201,A8650)=0,AND(B8650&lt;&gt;"To",B8650&lt;&gt;"CC",B8650&lt;&gt;"BCC"),E8650&lt;&gt;"BASIC_OK"),"REVIEW","OK")</f>
        <v>OK</v>
      </c>
    </row>
    <row r="8651">
      <c r="A8651" s="5" t="s">
        <v>331</v>
      </c>
      <c r="B8651" s="5" t="s">
        <v>21</v>
      </c>
      <c r="C8651" s="5" t="s">
        <v>3866</v>
      </c>
      <c r="D8651" s="6" t="str">
        <f t="shared" si="1"/>
        <v>person3650@example.org</v>
      </c>
      <c r="E8651" s="6" t="str">
        <f t="shared" si="2"/>
        <v>BASIC_OK</v>
      </c>
      <c r="F8651" s="6" t="str">
        <f>IF(E8651&lt;&gt;"BASIC_OK","REVIEW",IF(RIGHT(D8651,LEN(LOWER(TRIM('Audit summary'!$B$16)))+1)="@"&amp;LOWER(TRIM('Audit summary'!$B$16)),"INTERNAL","EXTERNAL"))</f>
        <v>EXTERNAL</v>
      </c>
      <c r="G8651" s="6">
        <f t="shared" si="3"/>
        <v>0</v>
      </c>
      <c r="H8651" s="6">
        <f t="shared" si="4"/>
        <v>1</v>
      </c>
      <c r="I8651" s="6" t="str">
        <f>IF(OR(A8651="",COUNTIF('Message audit'!$A$2:$A$201,A8651)=0,AND(B8651&lt;&gt;"To",B8651&lt;&gt;"CC",B8651&lt;&gt;"BCC"),E8651&lt;&gt;"BASIC_OK"),"REVIEW","OK")</f>
        <v>OK</v>
      </c>
    </row>
    <row r="8652">
      <c r="A8652" s="5" t="s">
        <v>331</v>
      </c>
      <c r="B8652" s="5" t="s">
        <v>50</v>
      </c>
      <c r="C8652" s="5" t="s">
        <v>3867</v>
      </c>
      <c r="D8652" s="6" t="str">
        <f t="shared" si="1"/>
        <v>person3651@demo.invalid</v>
      </c>
      <c r="E8652" s="6" t="str">
        <f t="shared" si="2"/>
        <v>BASIC_OK</v>
      </c>
      <c r="F8652" s="6" t="str">
        <f>IF(E8652&lt;&gt;"BASIC_OK","REVIEW",IF(RIGHT(D8652,LEN(LOWER(TRIM('Audit summary'!$B$16)))+1)="@"&amp;LOWER(TRIM('Audit summary'!$B$16)),"INTERNAL","EXTERNAL"))</f>
        <v>INTERNAL</v>
      </c>
      <c r="G8652" s="6">
        <f t="shared" si="3"/>
        <v>0</v>
      </c>
      <c r="H8652" s="6">
        <f t="shared" si="4"/>
        <v>1</v>
      </c>
      <c r="I8652" s="6" t="str">
        <f>IF(OR(A8652="",COUNTIF('Message audit'!$A$2:$A$201,A8652)=0,AND(B8652&lt;&gt;"To",B8652&lt;&gt;"CC",B8652&lt;&gt;"BCC"),E8652&lt;&gt;"BASIC_OK"),"REVIEW","OK")</f>
        <v>OK</v>
      </c>
    </row>
    <row r="8653">
      <c r="A8653" s="5" t="s">
        <v>332</v>
      </c>
      <c r="B8653" s="5" t="s">
        <v>65</v>
      </c>
      <c r="C8653" s="5" t="s">
        <v>3868</v>
      </c>
      <c r="D8653" s="6" t="str">
        <f t="shared" si="1"/>
        <v>person3652@demo.invalid</v>
      </c>
      <c r="E8653" s="6" t="str">
        <f t="shared" si="2"/>
        <v>BASIC_OK</v>
      </c>
      <c r="F8653" s="6" t="str">
        <f>IF(E8653&lt;&gt;"BASIC_OK","REVIEW",IF(RIGHT(D8653,LEN(LOWER(TRIM('Audit summary'!$B$16)))+1)="@"&amp;LOWER(TRIM('Audit summary'!$B$16)),"INTERNAL","EXTERNAL"))</f>
        <v>INTERNAL</v>
      </c>
      <c r="G8653" s="6">
        <f t="shared" si="3"/>
        <v>0</v>
      </c>
      <c r="H8653" s="6">
        <f t="shared" si="4"/>
        <v>1</v>
      </c>
      <c r="I8653" s="6" t="str">
        <f>IF(OR(A8653="",COUNTIF('Message audit'!$A$2:$A$201,A8653)=0,AND(B8653&lt;&gt;"To",B8653&lt;&gt;"CC",B8653&lt;&gt;"BCC"),E8653&lt;&gt;"BASIC_OK"),"REVIEW","OK")</f>
        <v>OK</v>
      </c>
    </row>
    <row r="8654">
      <c r="A8654" s="5" t="s">
        <v>332</v>
      </c>
      <c r="B8654" s="5" t="s">
        <v>21</v>
      </c>
      <c r="C8654" s="5" t="s">
        <v>3869</v>
      </c>
      <c r="D8654" s="6" t="str">
        <f t="shared" si="1"/>
        <v>person3653@demo.invalid</v>
      </c>
      <c r="E8654" s="6" t="str">
        <f t="shared" si="2"/>
        <v>BASIC_OK</v>
      </c>
      <c r="F8654" s="6" t="str">
        <f>IF(E8654&lt;&gt;"BASIC_OK","REVIEW",IF(RIGHT(D8654,LEN(LOWER(TRIM('Audit summary'!$B$16)))+1)="@"&amp;LOWER(TRIM('Audit summary'!$B$16)),"INTERNAL","EXTERNAL"))</f>
        <v>INTERNAL</v>
      </c>
      <c r="G8654" s="6">
        <f t="shared" si="3"/>
        <v>0</v>
      </c>
      <c r="H8654" s="6">
        <f t="shared" si="4"/>
        <v>1</v>
      </c>
      <c r="I8654" s="6" t="str">
        <f>IF(OR(A8654="",COUNTIF('Message audit'!$A$2:$A$201,A8654)=0,AND(B8654&lt;&gt;"To",B8654&lt;&gt;"CC",B8654&lt;&gt;"BCC"),E8654&lt;&gt;"BASIC_OK"),"REVIEW","OK")</f>
        <v>OK</v>
      </c>
    </row>
    <row r="8655">
      <c r="A8655" s="5" t="s">
        <v>332</v>
      </c>
      <c r="B8655" s="5" t="s">
        <v>50</v>
      </c>
      <c r="C8655" s="5" t="s">
        <v>3870</v>
      </c>
      <c r="D8655" s="6" t="str">
        <f t="shared" si="1"/>
        <v>person3654@demo.invalid</v>
      </c>
      <c r="E8655" s="6" t="str">
        <f t="shared" si="2"/>
        <v>BASIC_OK</v>
      </c>
      <c r="F8655" s="6" t="str">
        <f>IF(E8655&lt;&gt;"BASIC_OK","REVIEW",IF(RIGHT(D8655,LEN(LOWER(TRIM('Audit summary'!$B$16)))+1)="@"&amp;LOWER(TRIM('Audit summary'!$B$16)),"INTERNAL","EXTERNAL"))</f>
        <v>INTERNAL</v>
      </c>
      <c r="G8655" s="6">
        <f t="shared" si="3"/>
        <v>0</v>
      </c>
      <c r="H8655" s="6">
        <f t="shared" si="4"/>
        <v>1</v>
      </c>
      <c r="I8655" s="6" t="str">
        <f>IF(OR(A8655="",COUNTIF('Message audit'!$A$2:$A$201,A8655)=0,AND(B8655&lt;&gt;"To",B8655&lt;&gt;"CC",B8655&lt;&gt;"BCC"),E8655&lt;&gt;"BASIC_OK"),"REVIEW","OK")</f>
        <v>OK</v>
      </c>
    </row>
    <row r="8656">
      <c r="A8656" s="5" t="s">
        <v>332</v>
      </c>
      <c r="B8656" s="5" t="s">
        <v>65</v>
      </c>
      <c r="C8656" s="5" t="s">
        <v>3871</v>
      </c>
      <c r="D8656" s="6" t="str">
        <f t="shared" si="1"/>
        <v>person3655@example.org</v>
      </c>
      <c r="E8656" s="6" t="str">
        <f t="shared" si="2"/>
        <v>BASIC_OK</v>
      </c>
      <c r="F8656" s="6" t="str">
        <f>IF(E8656&lt;&gt;"BASIC_OK","REVIEW",IF(RIGHT(D8656,LEN(LOWER(TRIM('Audit summary'!$B$16)))+1)="@"&amp;LOWER(TRIM('Audit summary'!$B$16)),"INTERNAL","EXTERNAL"))</f>
        <v>EXTERNAL</v>
      </c>
      <c r="G8656" s="6">
        <f t="shared" si="3"/>
        <v>0</v>
      </c>
      <c r="H8656" s="6">
        <f t="shared" si="4"/>
        <v>1</v>
      </c>
      <c r="I8656" s="6" t="str">
        <f>IF(OR(A8656="",COUNTIF('Message audit'!$A$2:$A$201,A8656)=0,AND(B8656&lt;&gt;"To",B8656&lt;&gt;"CC",B8656&lt;&gt;"BCC"),E8656&lt;&gt;"BASIC_OK"),"REVIEW","OK")</f>
        <v>OK</v>
      </c>
    </row>
    <row r="8657">
      <c r="A8657" s="5" t="s">
        <v>332</v>
      </c>
      <c r="B8657" s="5" t="s">
        <v>21</v>
      </c>
      <c r="C8657" s="5" t="s">
        <v>3872</v>
      </c>
      <c r="D8657" s="6" t="str">
        <f t="shared" si="1"/>
        <v>person3656@demo.invalid</v>
      </c>
      <c r="E8657" s="6" t="str">
        <f t="shared" si="2"/>
        <v>BASIC_OK</v>
      </c>
      <c r="F8657" s="6" t="str">
        <f>IF(E8657&lt;&gt;"BASIC_OK","REVIEW",IF(RIGHT(D8657,LEN(LOWER(TRIM('Audit summary'!$B$16)))+1)="@"&amp;LOWER(TRIM('Audit summary'!$B$16)),"INTERNAL","EXTERNAL"))</f>
        <v>INTERNAL</v>
      </c>
      <c r="G8657" s="6">
        <f t="shared" si="3"/>
        <v>0</v>
      </c>
      <c r="H8657" s="6">
        <f t="shared" si="4"/>
        <v>1</v>
      </c>
      <c r="I8657" s="6" t="str">
        <f>IF(OR(A8657="",COUNTIF('Message audit'!$A$2:$A$201,A8657)=0,AND(B8657&lt;&gt;"To",B8657&lt;&gt;"CC",B8657&lt;&gt;"BCC"),E8657&lt;&gt;"BASIC_OK"),"REVIEW","OK")</f>
        <v>OK</v>
      </c>
    </row>
    <row r="8658">
      <c r="A8658" s="5" t="s">
        <v>332</v>
      </c>
      <c r="B8658" s="5" t="s">
        <v>50</v>
      </c>
      <c r="C8658" s="5" t="s">
        <v>3873</v>
      </c>
      <c r="D8658" s="6" t="str">
        <f t="shared" si="1"/>
        <v>person3657@demo.invalid</v>
      </c>
      <c r="E8658" s="6" t="str">
        <f t="shared" si="2"/>
        <v>BASIC_OK</v>
      </c>
      <c r="F8658" s="6" t="str">
        <f>IF(E8658&lt;&gt;"BASIC_OK","REVIEW",IF(RIGHT(D8658,LEN(LOWER(TRIM('Audit summary'!$B$16)))+1)="@"&amp;LOWER(TRIM('Audit summary'!$B$16)),"INTERNAL","EXTERNAL"))</f>
        <v>INTERNAL</v>
      </c>
      <c r="G8658" s="6">
        <f t="shared" si="3"/>
        <v>0</v>
      </c>
      <c r="H8658" s="6">
        <f t="shared" si="4"/>
        <v>1</v>
      </c>
      <c r="I8658" s="6" t="str">
        <f>IF(OR(A8658="",COUNTIF('Message audit'!$A$2:$A$201,A8658)=0,AND(B8658&lt;&gt;"To",B8658&lt;&gt;"CC",B8658&lt;&gt;"BCC"),E8658&lt;&gt;"BASIC_OK"),"REVIEW","OK")</f>
        <v>OK</v>
      </c>
    </row>
    <row r="8659">
      <c r="A8659" s="5" t="s">
        <v>332</v>
      </c>
      <c r="B8659" s="5" t="s">
        <v>65</v>
      </c>
      <c r="C8659" s="5" t="s">
        <v>3874</v>
      </c>
      <c r="D8659" s="6" t="str">
        <f t="shared" si="1"/>
        <v>person3658@demo.invalid</v>
      </c>
      <c r="E8659" s="6" t="str">
        <f t="shared" si="2"/>
        <v>BASIC_OK</v>
      </c>
      <c r="F8659" s="6" t="str">
        <f>IF(E8659&lt;&gt;"BASIC_OK","REVIEW",IF(RIGHT(D8659,LEN(LOWER(TRIM('Audit summary'!$B$16)))+1)="@"&amp;LOWER(TRIM('Audit summary'!$B$16)),"INTERNAL","EXTERNAL"))</f>
        <v>INTERNAL</v>
      </c>
      <c r="G8659" s="6">
        <f t="shared" si="3"/>
        <v>0</v>
      </c>
      <c r="H8659" s="6">
        <f t="shared" si="4"/>
        <v>1</v>
      </c>
      <c r="I8659" s="6" t="str">
        <f>IF(OR(A8659="",COUNTIF('Message audit'!$A$2:$A$201,A8659)=0,AND(B8659&lt;&gt;"To",B8659&lt;&gt;"CC",B8659&lt;&gt;"BCC"),E8659&lt;&gt;"BASIC_OK"),"REVIEW","OK")</f>
        <v>OK</v>
      </c>
    </row>
    <row r="8660">
      <c r="A8660" s="5" t="s">
        <v>332</v>
      </c>
      <c r="B8660" s="5" t="s">
        <v>21</v>
      </c>
      <c r="C8660" s="5" t="s">
        <v>3875</v>
      </c>
      <c r="D8660" s="6" t="str">
        <f t="shared" si="1"/>
        <v>person3659@demo.invalid</v>
      </c>
      <c r="E8660" s="6" t="str">
        <f t="shared" si="2"/>
        <v>BASIC_OK</v>
      </c>
      <c r="F8660" s="6" t="str">
        <f>IF(E8660&lt;&gt;"BASIC_OK","REVIEW",IF(RIGHT(D8660,LEN(LOWER(TRIM('Audit summary'!$B$16)))+1)="@"&amp;LOWER(TRIM('Audit summary'!$B$16)),"INTERNAL","EXTERNAL"))</f>
        <v>INTERNAL</v>
      </c>
      <c r="G8660" s="6">
        <f t="shared" si="3"/>
        <v>0</v>
      </c>
      <c r="H8660" s="6">
        <f t="shared" si="4"/>
        <v>1</v>
      </c>
      <c r="I8660" s="6" t="str">
        <f>IF(OR(A8660="",COUNTIF('Message audit'!$A$2:$A$201,A8660)=0,AND(B8660&lt;&gt;"To",B8660&lt;&gt;"CC",B8660&lt;&gt;"BCC"),E8660&lt;&gt;"BASIC_OK"),"REVIEW","OK")</f>
        <v>OK</v>
      </c>
    </row>
    <row r="8661">
      <c r="A8661" s="5" t="s">
        <v>332</v>
      </c>
      <c r="B8661" s="5" t="s">
        <v>50</v>
      </c>
      <c r="C8661" s="5" t="s">
        <v>3876</v>
      </c>
      <c r="D8661" s="6" t="str">
        <f t="shared" si="1"/>
        <v>person3660@example.org</v>
      </c>
      <c r="E8661" s="6" t="str">
        <f t="shared" si="2"/>
        <v>BASIC_OK</v>
      </c>
      <c r="F8661" s="6" t="str">
        <f>IF(E8661&lt;&gt;"BASIC_OK","REVIEW",IF(RIGHT(D8661,LEN(LOWER(TRIM('Audit summary'!$B$16)))+1)="@"&amp;LOWER(TRIM('Audit summary'!$B$16)),"INTERNAL","EXTERNAL"))</f>
        <v>EXTERNAL</v>
      </c>
      <c r="G8661" s="6">
        <f t="shared" si="3"/>
        <v>0</v>
      </c>
      <c r="H8661" s="6">
        <f t="shared" si="4"/>
        <v>1</v>
      </c>
      <c r="I8661" s="6" t="str">
        <f>IF(OR(A8661="",COUNTIF('Message audit'!$A$2:$A$201,A8661)=0,AND(B8661&lt;&gt;"To",B8661&lt;&gt;"CC",B8661&lt;&gt;"BCC"),E8661&lt;&gt;"BASIC_OK"),"REVIEW","OK")</f>
        <v>OK</v>
      </c>
    </row>
    <row r="8662">
      <c r="A8662" s="5" t="s">
        <v>332</v>
      </c>
      <c r="B8662" s="5" t="s">
        <v>65</v>
      </c>
      <c r="C8662" s="5" t="s">
        <v>3877</v>
      </c>
      <c r="D8662" s="6" t="str">
        <f t="shared" si="1"/>
        <v>person3661@demo.invalid</v>
      </c>
      <c r="E8662" s="6" t="str">
        <f t="shared" si="2"/>
        <v>BASIC_OK</v>
      </c>
      <c r="F8662" s="6" t="str">
        <f>IF(E8662&lt;&gt;"BASIC_OK","REVIEW",IF(RIGHT(D8662,LEN(LOWER(TRIM('Audit summary'!$B$16)))+1)="@"&amp;LOWER(TRIM('Audit summary'!$B$16)),"INTERNAL","EXTERNAL"))</f>
        <v>INTERNAL</v>
      </c>
      <c r="G8662" s="6">
        <f t="shared" si="3"/>
        <v>0</v>
      </c>
      <c r="H8662" s="6">
        <f t="shared" si="4"/>
        <v>1</v>
      </c>
      <c r="I8662" s="6" t="str">
        <f>IF(OR(A8662="",COUNTIF('Message audit'!$A$2:$A$201,A8662)=0,AND(B8662&lt;&gt;"To",B8662&lt;&gt;"CC",B8662&lt;&gt;"BCC"),E8662&lt;&gt;"BASIC_OK"),"REVIEW","OK")</f>
        <v>OK</v>
      </c>
    </row>
    <row r="8663">
      <c r="A8663" s="5" t="s">
        <v>332</v>
      </c>
      <c r="B8663" s="5" t="s">
        <v>21</v>
      </c>
      <c r="C8663" s="5" t="s">
        <v>3878</v>
      </c>
      <c r="D8663" s="6" t="str">
        <f t="shared" si="1"/>
        <v>person3662@demo.invalid</v>
      </c>
      <c r="E8663" s="6" t="str">
        <f t="shared" si="2"/>
        <v>BASIC_OK</v>
      </c>
      <c r="F8663" s="6" t="str">
        <f>IF(E8663&lt;&gt;"BASIC_OK","REVIEW",IF(RIGHT(D8663,LEN(LOWER(TRIM('Audit summary'!$B$16)))+1)="@"&amp;LOWER(TRIM('Audit summary'!$B$16)),"INTERNAL","EXTERNAL"))</f>
        <v>INTERNAL</v>
      </c>
      <c r="G8663" s="6">
        <f t="shared" si="3"/>
        <v>0</v>
      </c>
      <c r="H8663" s="6">
        <f t="shared" si="4"/>
        <v>1</v>
      </c>
      <c r="I8663" s="6" t="str">
        <f>IF(OR(A8663="",COUNTIF('Message audit'!$A$2:$A$201,A8663)=0,AND(B8663&lt;&gt;"To",B8663&lt;&gt;"CC",B8663&lt;&gt;"BCC"),E8663&lt;&gt;"BASIC_OK"),"REVIEW","OK")</f>
        <v>OK</v>
      </c>
    </row>
    <row r="8664">
      <c r="A8664" s="5" t="s">
        <v>332</v>
      </c>
      <c r="B8664" s="5" t="s">
        <v>50</v>
      </c>
      <c r="C8664" s="5" t="s">
        <v>3879</v>
      </c>
      <c r="D8664" s="6" t="str">
        <f t="shared" si="1"/>
        <v>person3663@demo.invalid</v>
      </c>
      <c r="E8664" s="6" t="str">
        <f t="shared" si="2"/>
        <v>BASIC_OK</v>
      </c>
      <c r="F8664" s="6" t="str">
        <f>IF(E8664&lt;&gt;"BASIC_OK","REVIEW",IF(RIGHT(D8664,LEN(LOWER(TRIM('Audit summary'!$B$16)))+1)="@"&amp;LOWER(TRIM('Audit summary'!$B$16)),"INTERNAL","EXTERNAL"))</f>
        <v>INTERNAL</v>
      </c>
      <c r="G8664" s="6">
        <f t="shared" si="3"/>
        <v>0</v>
      </c>
      <c r="H8664" s="6">
        <f t="shared" si="4"/>
        <v>1</v>
      </c>
      <c r="I8664" s="6" t="str">
        <f>IF(OR(A8664="",COUNTIF('Message audit'!$A$2:$A$201,A8664)=0,AND(B8664&lt;&gt;"To",B8664&lt;&gt;"CC",B8664&lt;&gt;"BCC"),E8664&lt;&gt;"BASIC_OK"),"REVIEW","OK")</f>
        <v>OK</v>
      </c>
    </row>
    <row r="8665">
      <c r="A8665" s="5" t="s">
        <v>332</v>
      </c>
      <c r="B8665" s="5" t="s">
        <v>65</v>
      </c>
      <c r="C8665" s="5" t="s">
        <v>3880</v>
      </c>
      <c r="D8665" s="6" t="str">
        <f t="shared" si="1"/>
        <v>person3664@demo.invalid</v>
      </c>
      <c r="E8665" s="6" t="str">
        <f t="shared" si="2"/>
        <v>BASIC_OK</v>
      </c>
      <c r="F8665" s="6" t="str">
        <f>IF(E8665&lt;&gt;"BASIC_OK","REVIEW",IF(RIGHT(D8665,LEN(LOWER(TRIM('Audit summary'!$B$16)))+1)="@"&amp;LOWER(TRIM('Audit summary'!$B$16)),"INTERNAL","EXTERNAL"))</f>
        <v>INTERNAL</v>
      </c>
      <c r="G8665" s="6">
        <f t="shared" si="3"/>
        <v>0</v>
      </c>
      <c r="H8665" s="6">
        <f t="shared" si="4"/>
        <v>1</v>
      </c>
      <c r="I8665" s="6" t="str">
        <f>IF(OR(A8665="",COUNTIF('Message audit'!$A$2:$A$201,A8665)=0,AND(B8665&lt;&gt;"To",B8665&lt;&gt;"CC",B8665&lt;&gt;"BCC"),E8665&lt;&gt;"BASIC_OK"),"REVIEW","OK")</f>
        <v>OK</v>
      </c>
    </row>
    <row r="8666">
      <c r="A8666" s="5" t="s">
        <v>332</v>
      </c>
      <c r="B8666" s="5" t="s">
        <v>21</v>
      </c>
      <c r="C8666" s="5" t="s">
        <v>3881</v>
      </c>
      <c r="D8666" s="6" t="str">
        <f t="shared" si="1"/>
        <v>person3665@example.org</v>
      </c>
      <c r="E8666" s="6" t="str">
        <f t="shared" si="2"/>
        <v>BASIC_OK</v>
      </c>
      <c r="F8666" s="6" t="str">
        <f>IF(E8666&lt;&gt;"BASIC_OK","REVIEW",IF(RIGHT(D8666,LEN(LOWER(TRIM('Audit summary'!$B$16)))+1)="@"&amp;LOWER(TRIM('Audit summary'!$B$16)),"INTERNAL","EXTERNAL"))</f>
        <v>EXTERNAL</v>
      </c>
      <c r="G8666" s="6">
        <f t="shared" si="3"/>
        <v>0</v>
      </c>
      <c r="H8666" s="6">
        <f t="shared" si="4"/>
        <v>1</v>
      </c>
      <c r="I8666" s="6" t="str">
        <f>IF(OR(A8666="",COUNTIF('Message audit'!$A$2:$A$201,A8666)=0,AND(B8666&lt;&gt;"To",B8666&lt;&gt;"CC",B8666&lt;&gt;"BCC"),E8666&lt;&gt;"BASIC_OK"),"REVIEW","OK")</f>
        <v>OK</v>
      </c>
    </row>
    <row r="8667">
      <c r="A8667" s="5" t="s">
        <v>332</v>
      </c>
      <c r="B8667" s="5" t="s">
        <v>50</v>
      </c>
      <c r="C8667" s="5" t="s">
        <v>3882</v>
      </c>
      <c r="D8667" s="6" t="str">
        <f t="shared" si="1"/>
        <v>person3666@demo.invalid</v>
      </c>
      <c r="E8667" s="6" t="str">
        <f t="shared" si="2"/>
        <v>BASIC_OK</v>
      </c>
      <c r="F8667" s="6" t="str">
        <f>IF(E8667&lt;&gt;"BASIC_OK","REVIEW",IF(RIGHT(D8667,LEN(LOWER(TRIM('Audit summary'!$B$16)))+1)="@"&amp;LOWER(TRIM('Audit summary'!$B$16)),"INTERNAL","EXTERNAL"))</f>
        <v>INTERNAL</v>
      </c>
      <c r="G8667" s="6">
        <f t="shared" si="3"/>
        <v>0</v>
      </c>
      <c r="H8667" s="6">
        <f t="shared" si="4"/>
        <v>1</v>
      </c>
      <c r="I8667" s="6" t="str">
        <f>IF(OR(A8667="",COUNTIF('Message audit'!$A$2:$A$201,A8667)=0,AND(B8667&lt;&gt;"To",B8667&lt;&gt;"CC",B8667&lt;&gt;"BCC"),E8667&lt;&gt;"BASIC_OK"),"REVIEW","OK")</f>
        <v>OK</v>
      </c>
    </row>
    <row r="8668">
      <c r="A8668" s="5" t="s">
        <v>332</v>
      </c>
      <c r="B8668" s="5" t="s">
        <v>65</v>
      </c>
      <c r="C8668" s="5" t="s">
        <v>3883</v>
      </c>
      <c r="D8668" s="6" t="str">
        <f t="shared" si="1"/>
        <v>person3667@demo.invalid</v>
      </c>
      <c r="E8668" s="6" t="str">
        <f t="shared" si="2"/>
        <v>BASIC_OK</v>
      </c>
      <c r="F8668" s="6" t="str">
        <f>IF(E8668&lt;&gt;"BASIC_OK","REVIEW",IF(RIGHT(D8668,LEN(LOWER(TRIM('Audit summary'!$B$16)))+1)="@"&amp;LOWER(TRIM('Audit summary'!$B$16)),"INTERNAL","EXTERNAL"))</f>
        <v>INTERNAL</v>
      </c>
      <c r="G8668" s="6">
        <f t="shared" si="3"/>
        <v>0</v>
      </c>
      <c r="H8668" s="6">
        <f t="shared" si="4"/>
        <v>1</v>
      </c>
      <c r="I8668" s="6" t="str">
        <f>IF(OR(A8668="",COUNTIF('Message audit'!$A$2:$A$201,A8668)=0,AND(B8668&lt;&gt;"To",B8668&lt;&gt;"CC",B8668&lt;&gt;"BCC"),E8668&lt;&gt;"BASIC_OK"),"REVIEW","OK")</f>
        <v>OK</v>
      </c>
    </row>
    <row r="8669">
      <c r="A8669" s="5" t="s">
        <v>332</v>
      </c>
      <c r="B8669" s="5" t="s">
        <v>21</v>
      </c>
      <c r="C8669" s="5" t="s">
        <v>3884</v>
      </c>
      <c r="D8669" s="6" t="str">
        <f t="shared" si="1"/>
        <v>person3668@demo.invalid</v>
      </c>
      <c r="E8669" s="6" t="str">
        <f t="shared" si="2"/>
        <v>BASIC_OK</v>
      </c>
      <c r="F8669" s="6" t="str">
        <f>IF(E8669&lt;&gt;"BASIC_OK","REVIEW",IF(RIGHT(D8669,LEN(LOWER(TRIM('Audit summary'!$B$16)))+1)="@"&amp;LOWER(TRIM('Audit summary'!$B$16)),"INTERNAL","EXTERNAL"))</f>
        <v>INTERNAL</v>
      </c>
      <c r="G8669" s="6">
        <f t="shared" si="3"/>
        <v>0</v>
      </c>
      <c r="H8669" s="6">
        <f t="shared" si="4"/>
        <v>1</v>
      </c>
      <c r="I8669" s="6" t="str">
        <f>IF(OR(A8669="",COUNTIF('Message audit'!$A$2:$A$201,A8669)=0,AND(B8669&lt;&gt;"To",B8669&lt;&gt;"CC",B8669&lt;&gt;"BCC"),E8669&lt;&gt;"BASIC_OK"),"REVIEW","OK")</f>
        <v>OK</v>
      </c>
    </row>
    <row r="8670">
      <c r="A8670" s="5" t="s">
        <v>332</v>
      </c>
      <c r="B8670" s="5" t="s">
        <v>50</v>
      </c>
      <c r="C8670" s="5" t="s">
        <v>3885</v>
      </c>
      <c r="D8670" s="6" t="str">
        <f t="shared" si="1"/>
        <v>person3669@demo.invalid</v>
      </c>
      <c r="E8670" s="6" t="str">
        <f t="shared" si="2"/>
        <v>BASIC_OK</v>
      </c>
      <c r="F8670" s="6" t="str">
        <f>IF(E8670&lt;&gt;"BASIC_OK","REVIEW",IF(RIGHT(D8670,LEN(LOWER(TRIM('Audit summary'!$B$16)))+1)="@"&amp;LOWER(TRIM('Audit summary'!$B$16)),"INTERNAL","EXTERNAL"))</f>
        <v>INTERNAL</v>
      </c>
      <c r="G8670" s="6">
        <f t="shared" si="3"/>
        <v>0</v>
      </c>
      <c r="H8670" s="6">
        <f t="shared" si="4"/>
        <v>1</v>
      </c>
      <c r="I8670" s="6" t="str">
        <f>IF(OR(A8670="",COUNTIF('Message audit'!$A$2:$A$201,A8670)=0,AND(B8670&lt;&gt;"To",B8670&lt;&gt;"CC",B8670&lt;&gt;"BCC"),E8670&lt;&gt;"BASIC_OK"),"REVIEW","OK")</f>
        <v>OK</v>
      </c>
    </row>
    <row r="8671">
      <c r="A8671" s="5" t="s">
        <v>332</v>
      </c>
      <c r="B8671" s="5" t="s">
        <v>65</v>
      </c>
      <c r="C8671" s="5" t="s">
        <v>3886</v>
      </c>
      <c r="D8671" s="6" t="str">
        <f t="shared" si="1"/>
        <v>person3670@example.org</v>
      </c>
      <c r="E8671" s="6" t="str">
        <f t="shared" si="2"/>
        <v>BASIC_OK</v>
      </c>
      <c r="F8671" s="6" t="str">
        <f>IF(E8671&lt;&gt;"BASIC_OK","REVIEW",IF(RIGHT(D8671,LEN(LOWER(TRIM('Audit summary'!$B$16)))+1)="@"&amp;LOWER(TRIM('Audit summary'!$B$16)),"INTERNAL","EXTERNAL"))</f>
        <v>EXTERNAL</v>
      </c>
      <c r="G8671" s="6">
        <f t="shared" si="3"/>
        <v>0</v>
      </c>
      <c r="H8671" s="6">
        <f t="shared" si="4"/>
        <v>1</v>
      </c>
      <c r="I8671" s="6" t="str">
        <f>IF(OR(A8671="",COUNTIF('Message audit'!$A$2:$A$201,A8671)=0,AND(B8671&lt;&gt;"To",B8671&lt;&gt;"CC",B8671&lt;&gt;"BCC"),E8671&lt;&gt;"BASIC_OK"),"REVIEW","OK")</f>
        <v>OK</v>
      </c>
    </row>
    <row r="8672">
      <c r="A8672" s="5" t="s">
        <v>332</v>
      </c>
      <c r="B8672" s="5" t="s">
        <v>21</v>
      </c>
      <c r="C8672" s="5" t="s">
        <v>3887</v>
      </c>
      <c r="D8672" s="6" t="str">
        <f t="shared" si="1"/>
        <v>person3671@demo.invalid</v>
      </c>
      <c r="E8672" s="6" t="str">
        <f t="shared" si="2"/>
        <v>BASIC_OK</v>
      </c>
      <c r="F8672" s="6" t="str">
        <f>IF(E8672&lt;&gt;"BASIC_OK","REVIEW",IF(RIGHT(D8672,LEN(LOWER(TRIM('Audit summary'!$B$16)))+1)="@"&amp;LOWER(TRIM('Audit summary'!$B$16)),"INTERNAL","EXTERNAL"))</f>
        <v>INTERNAL</v>
      </c>
      <c r="G8672" s="6">
        <f t="shared" si="3"/>
        <v>0</v>
      </c>
      <c r="H8672" s="6">
        <f t="shared" si="4"/>
        <v>1</v>
      </c>
      <c r="I8672" s="6" t="str">
        <f>IF(OR(A8672="",COUNTIF('Message audit'!$A$2:$A$201,A8672)=0,AND(B8672&lt;&gt;"To",B8672&lt;&gt;"CC",B8672&lt;&gt;"BCC"),E8672&lt;&gt;"BASIC_OK"),"REVIEW","OK")</f>
        <v>OK</v>
      </c>
    </row>
    <row r="8673">
      <c r="A8673" s="5" t="s">
        <v>332</v>
      </c>
      <c r="B8673" s="5" t="s">
        <v>50</v>
      </c>
      <c r="C8673" s="5" t="s">
        <v>3888</v>
      </c>
      <c r="D8673" s="6" t="str">
        <f t="shared" si="1"/>
        <v>person3672@demo.invalid</v>
      </c>
      <c r="E8673" s="6" t="str">
        <f t="shared" si="2"/>
        <v>BASIC_OK</v>
      </c>
      <c r="F8673" s="6" t="str">
        <f>IF(E8673&lt;&gt;"BASIC_OK","REVIEW",IF(RIGHT(D8673,LEN(LOWER(TRIM('Audit summary'!$B$16)))+1)="@"&amp;LOWER(TRIM('Audit summary'!$B$16)),"INTERNAL","EXTERNAL"))</f>
        <v>INTERNAL</v>
      </c>
      <c r="G8673" s="6">
        <f t="shared" si="3"/>
        <v>0</v>
      </c>
      <c r="H8673" s="6">
        <f t="shared" si="4"/>
        <v>1</v>
      </c>
      <c r="I8673" s="6" t="str">
        <f>IF(OR(A8673="",COUNTIF('Message audit'!$A$2:$A$201,A8673)=0,AND(B8673&lt;&gt;"To",B8673&lt;&gt;"CC",B8673&lt;&gt;"BCC"),E8673&lt;&gt;"BASIC_OK"),"REVIEW","OK")</f>
        <v>OK</v>
      </c>
    </row>
    <row r="8674">
      <c r="A8674" s="5" t="s">
        <v>332</v>
      </c>
      <c r="B8674" s="5" t="s">
        <v>65</v>
      </c>
      <c r="C8674" s="5" t="s">
        <v>3889</v>
      </c>
      <c r="D8674" s="6" t="str">
        <f t="shared" si="1"/>
        <v>person3673@demo.invalid</v>
      </c>
      <c r="E8674" s="6" t="str">
        <f t="shared" si="2"/>
        <v>BASIC_OK</v>
      </c>
      <c r="F8674" s="6" t="str">
        <f>IF(E8674&lt;&gt;"BASIC_OK","REVIEW",IF(RIGHT(D8674,LEN(LOWER(TRIM('Audit summary'!$B$16)))+1)="@"&amp;LOWER(TRIM('Audit summary'!$B$16)),"INTERNAL","EXTERNAL"))</f>
        <v>INTERNAL</v>
      </c>
      <c r="G8674" s="6">
        <f t="shared" si="3"/>
        <v>0</v>
      </c>
      <c r="H8674" s="6">
        <f t="shared" si="4"/>
        <v>1</v>
      </c>
      <c r="I8674" s="6" t="str">
        <f>IF(OR(A8674="",COUNTIF('Message audit'!$A$2:$A$201,A8674)=0,AND(B8674&lt;&gt;"To",B8674&lt;&gt;"CC",B8674&lt;&gt;"BCC"),E8674&lt;&gt;"BASIC_OK"),"REVIEW","OK")</f>
        <v>OK</v>
      </c>
    </row>
    <row r="8675">
      <c r="A8675" s="5" t="s">
        <v>332</v>
      </c>
      <c r="B8675" s="5" t="s">
        <v>21</v>
      </c>
      <c r="C8675" s="5" t="s">
        <v>3890</v>
      </c>
      <c r="D8675" s="6" t="str">
        <f t="shared" si="1"/>
        <v>person3674@demo.invalid</v>
      </c>
      <c r="E8675" s="6" t="str">
        <f t="shared" si="2"/>
        <v>BASIC_OK</v>
      </c>
      <c r="F8675" s="6" t="str">
        <f>IF(E8675&lt;&gt;"BASIC_OK","REVIEW",IF(RIGHT(D8675,LEN(LOWER(TRIM('Audit summary'!$B$16)))+1)="@"&amp;LOWER(TRIM('Audit summary'!$B$16)),"INTERNAL","EXTERNAL"))</f>
        <v>INTERNAL</v>
      </c>
      <c r="G8675" s="6">
        <f t="shared" si="3"/>
        <v>0</v>
      </c>
      <c r="H8675" s="6">
        <f t="shared" si="4"/>
        <v>1</v>
      </c>
      <c r="I8675" s="6" t="str">
        <f>IF(OR(A8675="",COUNTIF('Message audit'!$A$2:$A$201,A8675)=0,AND(B8675&lt;&gt;"To",B8675&lt;&gt;"CC",B8675&lt;&gt;"BCC"),E8675&lt;&gt;"BASIC_OK"),"REVIEW","OK")</f>
        <v>OK</v>
      </c>
    </row>
    <row r="8676">
      <c r="A8676" s="5" t="s">
        <v>332</v>
      </c>
      <c r="B8676" s="5" t="s">
        <v>50</v>
      </c>
      <c r="C8676" s="5" t="s">
        <v>3891</v>
      </c>
      <c r="D8676" s="6" t="str">
        <f t="shared" si="1"/>
        <v>person3675@example.org</v>
      </c>
      <c r="E8676" s="6" t="str">
        <f t="shared" si="2"/>
        <v>BASIC_OK</v>
      </c>
      <c r="F8676" s="6" t="str">
        <f>IF(E8676&lt;&gt;"BASIC_OK","REVIEW",IF(RIGHT(D8676,LEN(LOWER(TRIM('Audit summary'!$B$16)))+1)="@"&amp;LOWER(TRIM('Audit summary'!$B$16)),"INTERNAL","EXTERNAL"))</f>
        <v>EXTERNAL</v>
      </c>
      <c r="G8676" s="6">
        <f t="shared" si="3"/>
        <v>0</v>
      </c>
      <c r="H8676" s="6">
        <f t="shared" si="4"/>
        <v>1</v>
      </c>
      <c r="I8676" s="6" t="str">
        <f>IF(OR(A8676="",COUNTIF('Message audit'!$A$2:$A$201,A8676)=0,AND(B8676&lt;&gt;"To",B8676&lt;&gt;"CC",B8676&lt;&gt;"BCC"),E8676&lt;&gt;"BASIC_OK"),"REVIEW","OK")</f>
        <v>OK</v>
      </c>
    </row>
    <row r="8677">
      <c r="A8677" s="5" t="s">
        <v>332</v>
      </c>
      <c r="B8677" s="5" t="s">
        <v>65</v>
      </c>
      <c r="C8677" s="5" t="s">
        <v>3892</v>
      </c>
      <c r="D8677" s="6" t="str">
        <f t="shared" si="1"/>
        <v>person3676@demo.invalid</v>
      </c>
      <c r="E8677" s="6" t="str">
        <f t="shared" si="2"/>
        <v>BASIC_OK</v>
      </c>
      <c r="F8677" s="6" t="str">
        <f>IF(E8677&lt;&gt;"BASIC_OK","REVIEW",IF(RIGHT(D8677,LEN(LOWER(TRIM('Audit summary'!$B$16)))+1)="@"&amp;LOWER(TRIM('Audit summary'!$B$16)),"INTERNAL","EXTERNAL"))</f>
        <v>INTERNAL</v>
      </c>
      <c r="G8677" s="6">
        <f t="shared" si="3"/>
        <v>0</v>
      </c>
      <c r="H8677" s="6">
        <f t="shared" si="4"/>
        <v>1</v>
      </c>
      <c r="I8677" s="6" t="str">
        <f>IF(OR(A8677="",COUNTIF('Message audit'!$A$2:$A$201,A8677)=0,AND(B8677&lt;&gt;"To",B8677&lt;&gt;"CC",B8677&lt;&gt;"BCC"),E8677&lt;&gt;"BASIC_OK"),"REVIEW","OK")</f>
        <v>OK</v>
      </c>
    </row>
    <row r="8678">
      <c r="A8678" s="5" t="s">
        <v>332</v>
      </c>
      <c r="B8678" s="5" t="s">
        <v>21</v>
      </c>
      <c r="C8678" s="5" t="s">
        <v>3893</v>
      </c>
      <c r="D8678" s="6" t="str">
        <f t="shared" si="1"/>
        <v>person3677@demo.invalid</v>
      </c>
      <c r="E8678" s="6" t="str">
        <f t="shared" si="2"/>
        <v>BASIC_OK</v>
      </c>
      <c r="F8678" s="6" t="str">
        <f>IF(E8678&lt;&gt;"BASIC_OK","REVIEW",IF(RIGHT(D8678,LEN(LOWER(TRIM('Audit summary'!$B$16)))+1)="@"&amp;LOWER(TRIM('Audit summary'!$B$16)),"INTERNAL","EXTERNAL"))</f>
        <v>INTERNAL</v>
      </c>
      <c r="G8678" s="6">
        <f t="shared" si="3"/>
        <v>0</v>
      </c>
      <c r="H8678" s="6">
        <f t="shared" si="4"/>
        <v>1</v>
      </c>
      <c r="I8678" s="6" t="str">
        <f>IF(OR(A8678="",COUNTIF('Message audit'!$A$2:$A$201,A8678)=0,AND(B8678&lt;&gt;"To",B8678&lt;&gt;"CC",B8678&lt;&gt;"BCC"),E8678&lt;&gt;"BASIC_OK"),"REVIEW","OK")</f>
        <v>OK</v>
      </c>
    </row>
    <row r="8679">
      <c r="A8679" s="5" t="s">
        <v>332</v>
      </c>
      <c r="B8679" s="5" t="s">
        <v>50</v>
      </c>
      <c r="C8679" s="5" t="s">
        <v>3894</v>
      </c>
      <c r="D8679" s="6" t="str">
        <f t="shared" si="1"/>
        <v>person3678@demo.invalid</v>
      </c>
      <c r="E8679" s="6" t="str">
        <f t="shared" si="2"/>
        <v>BASIC_OK</v>
      </c>
      <c r="F8679" s="6" t="str">
        <f>IF(E8679&lt;&gt;"BASIC_OK","REVIEW",IF(RIGHT(D8679,LEN(LOWER(TRIM('Audit summary'!$B$16)))+1)="@"&amp;LOWER(TRIM('Audit summary'!$B$16)),"INTERNAL","EXTERNAL"))</f>
        <v>INTERNAL</v>
      </c>
      <c r="G8679" s="6">
        <f t="shared" si="3"/>
        <v>0</v>
      </c>
      <c r="H8679" s="6">
        <f t="shared" si="4"/>
        <v>1</v>
      </c>
      <c r="I8679" s="6" t="str">
        <f>IF(OR(A8679="",COUNTIF('Message audit'!$A$2:$A$201,A8679)=0,AND(B8679&lt;&gt;"To",B8679&lt;&gt;"CC",B8679&lt;&gt;"BCC"),E8679&lt;&gt;"BASIC_OK"),"REVIEW","OK")</f>
        <v>OK</v>
      </c>
    </row>
    <row r="8680">
      <c r="A8680" s="5" t="s">
        <v>332</v>
      </c>
      <c r="B8680" s="5" t="s">
        <v>65</v>
      </c>
      <c r="C8680" s="5" t="s">
        <v>3895</v>
      </c>
      <c r="D8680" s="6" t="str">
        <f t="shared" si="1"/>
        <v>person3679@demo.invalid</v>
      </c>
      <c r="E8680" s="6" t="str">
        <f t="shared" si="2"/>
        <v>BASIC_OK</v>
      </c>
      <c r="F8680" s="6" t="str">
        <f>IF(E8680&lt;&gt;"BASIC_OK","REVIEW",IF(RIGHT(D8680,LEN(LOWER(TRIM('Audit summary'!$B$16)))+1)="@"&amp;LOWER(TRIM('Audit summary'!$B$16)),"INTERNAL","EXTERNAL"))</f>
        <v>INTERNAL</v>
      </c>
      <c r="G8680" s="6">
        <f t="shared" si="3"/>
        <v>0</v>
      </c>
      <c r="H8680" s="6">
        <f t="shared" si="4"/>
        <v>1</v>
      </c>
      <c r="I8680" s="6" t="str">
        <f>IF(OR(A8680="",COUNTIF('Message audit'!$A$2:$A$201,A8680)=0,AND(B8680&lt;&gt;"To",B8680&lt;&gt;"CC",B8680&lt;&gt;"BCC"),E8680&lt;&gt;"BASIC_OK"),"REVIEW","OK")</f>
        <v>OK</v>
      </c>
    </row>
    <row r="8681">
      <c r="A8681" s="5" t="s">
        <v>332</v>
      </c>
      <c r="B8681" s="5" t="s">
        <v>21</v>
      </c>
      <c r="C8681" s="5" t="s">
        <v>3896</v>
      </c>
      <c r="D8681" s="6" t="str">
        <f t="shared" si="1"/>
        <v>person3680@example.org</v>
      </c>
      <c r="E8681" s="6" t="str">
        <f t="shared" si="2"/>
        <v>BASIC_OK</v>
      </c>
      <c r="F8681" s="6" t="str">
        <f>IF(E8681&lt;&gt;"BASIC_OK","REVIEW",IF(RIGHT(D8681,LEN(LOWER(TRIM('Audit summary'!$B$16)))+1)="@"&amp;LOWER(TRIM('Audit summary'!$B$16)),"INTERNAL","EXTERNAL"))</f>
        <v>EXTERNAL</v>
      </c>
      <c r="G8681" s="6">
        <f t="shared" si="3"/>
        <v>0</v>
      </c>
      <c r="H8681" s="6">
        <f t="shared" si="4"/>
        <v>1</v>
      </c>
      <c r="I8681" s="6" t="str">
        <f>IF(OR(A8681="",COUNTIF('Message audit'!$A$2:$A$201,A8681)=0,AND(B8681&lt;&gt;"To",B8681&lt;&gt;"CC",B8681&lt;&gt;"BCC"),E8681&lt;&gt;"BASIC_OK"),"REVIEW","OK")</f>
        <v>OK</v>
      </c>
    </row>
    <row r="8682">
      <c r="A8682" s="5" t="s">
        <v>332</v>
      </c>
      <c r="B8682" s="5" t="s">
        <v>50</v>
      </c>
      <c r="C8682" s="5" t="s">
        <v>3897</v>
      </c>
      <c r="D8682" s="6" t="str">
        <f t="shared" si="1"/>
        <v>person3681@demo.invalid</v>
      </c>
      <c r="E8682" s="6" t="str">
        <f t="shared" si="2"/>
        <v>BASIC_OK</v>
      </c>
      <c r="F8682" s="6" t="str">
        <f>IF(E8682&lt;&gt;"BASIC_OK","REVIEW",IF(RIGHT(D8682,LEN(LOWER(TRIM('Audit summary'!$B$16)))+1)="@"&amp;LOWER(TRIM('Audit summary'!$B$16)),"INTERNAL","EXTERNAL"))</f>
        <v>INTERNAL</v>
      </c>
      <c r="G8682" s="6">
        <f t="shared" si="3"/>
        <v>0</v>
      </c>
      <c r="H8682" s="6">
        <f t="shared" si="4"/>
        <v>1</v>
      </c>
      <c r="I8682" s="6" t="str">
        <f>IF(OR(A8682="",COUNTIF('Message audit'!$A$2:$A$201,A8682)=0,AND(B8682&lt;&gt;"To",B8682&lt;&gt;"CC",B8682&lt;&gt;"BCC"),E8682&lt;&gt;"BASIC_OK"),"REVIEW","OK")</f>
        <v>OK</v>
      </c>
    </row>
    <row r="8683">
      <c r="A8683" s="5" t="s">
        <v>332</v>
      </c>
      <c r="B8683" s="5" t="s">
        <v>65</v>
      </c>
      <c r="C8683" s="5" t="s">
        <v>3898</v>
      </c>
      <c r="D8683" s="6" t="str">
        <f t="shared" si="1"/>
        <v>person3682@demo.invalid</v>
      </c>
      <c r="E8683" s="6" t="str">
        <f t="shared" si="2"/>
        <v>BASIC_OK</v>
      </c>
      <c r="F8683" s="6" t="str">
        <f>IF(E8683&lt;&gt;"BASIC_OK","REVIEW",IF(RIGHT(D8683,LEN(LOWER(TRIM('Audit summary'!$B$16)))+1)="@"&amp;LOWER(TRIM('Audit summary'!$B$16)),"INTERNAL","EXTERNAL"))</f>
        <v>INTERNAL</v>
      </c>
      <c r="G8683" s="6">
        <f t="shared" si="3"/>
        <v>0</v>
      </c>
      <c r="H8683" s="6">
        <f t="shared" si="4"/>
        <v>1</v>
      </c>
      <c r="I8683" s="6" t="str">
        <f>IF(OR(A8683="",COUNTIF('Message audit'!$A$2:$A$201,A8683)=0,AND(B8683&lt;&gt;"To",B8683&lt;&gt;"CC",B8683&lt;&gt;"BCC"),E8683&lt;&gt;"BASIC_OK"),"REVIEW","OK")</f>
        <v>OK</v>
      </c>
    </row>
    <row r="8684">
      <c r="A8684" s="5" t="s">
        <v>332</v>
      </c>
      <c r="B8684" s="5" t="s">
        <v>21</v>
      </c>
      <c r="C8684" s="5" t="s">
        <v>3899</v>
      </c>
      <c r="D8684" s="6" t="str">
        <f t="shared" si="1"/>
        <v>person3683@demo.invalid</v>
      </c>
      <c r="E8684" s="6" t="str">
        <f t="shared" si="2"/>
        <v>BASIC_OK</v>
      </c>
      <c r="F8684" s="6" t="str">
        <f>IF(E8684&lt;&gt;"BASIC_OK","REVIEW",IF(RIGHT(D8684,LEN(LOWER(TRIM('Audit summary'!$B$16)))+1)="@"&amp;LOWER(TRIM('Audit summary'!$B$16)),"INTERNAL","EXTERNAL"))</f>
        <v>INTERNAL</v>
      </c>
      <c r="G8684" s="6">
        <f t="shared" si="3"/>
        <v>0</v>
      </c>
      <c r="H8684" s="6">
        <f t="shared" si="4"/>
        <v>1</v>
      </c>
      <c r="I8684" s="6" t="str">
        <f>IF(OR(A8684="",COUNTIF('Message audit'!$A$2:$A$201,A8684)=0,AND(B8684&lt;&gt;"To",B8684&lt;&gt;"CC",B8684&lt;&gt;"BCC"),E8684&lt;&gt;"BASIC_OK"),"REVIEW","OK")</f>
        <v>OK</v>
      </c>
    </row>
    <row r="8685">
      <c r="A8685" s="5" t="s">
        <v>332</v>
      </c>
      <c r="B8685" s="5" t="s">
        <v>50</v>
      </c>
      <c r="C8685" s="5" t="s">
        <v>3900</v>
      </c>
      <c r="D8685" s="6" t="str">
        <f t="shared" si="1"/>
        <v>person3684@demo.invalid</v>
      </c>
      <c r="E8685" s="6" t="str">
        <f t="shared" si="2"/>
        <v>BASIC_OK</v>
      </c>
      <c r="F8685" s="6" t="str">
        <f>IF(E8685&lt;&gt;"BASIC_OK","REVIEW",IF(RIGHT(D8685,LEN(LOWER(TRIM('Audit summary'!$B$16)))+1)="@"&amp;LOWER(TRIM('Audit summary'!$B$16)),"INTERNAL","EXTERNAL"))</f>
        <v>INTERNAL</v>
      </c>
      <c r="G8685" s="6">
        <f t="shared" si="3"/>
        <v>0</v>
      </c>
      <c r="H8685" s="6">
        <f t="shared" si="4"/>
        <v>1</v>
      </c>
      <c r="I8685" s="6" t="str">
        <f>IF(OR(A8685="",COUNTIF('Message audit'!$A$2:$A$201,A8685)=0,AND(B8685&lt;&gt;"To",B8685&lt;&gt;"CC",B8685&lt;&gt;"BCC"),E8685&lt;&gt;"BASIC_OK"),"REVIEW","OK")</f>
        <v>OK</v>
      </c>
    </row>
    <row r="8686">
      <c r="A8686" s="5" t="s">
        <v>332</v>
      </c>
      <c r="B8686" s="5" t="s">
        <v>65</v>
      </c>
      <c r="C8686" s="5" t="s">
        <v>3901</v>
      </c>
      <c r="D8686" s="6" t="str">
        <f t="shared" si="1"/>
        <v>person3685@example.org</v>
      </c>
      <c r="E8686" s="6" t="str">
        <f t="shared" si="2"/>
        <v>BASIC_OK</v>
      </c>
      <c r="F8686" s="6" t="str">
        <f>IF(E8686&lt;&gt;"BASIC_OK","REVIEW",IF(RIGHT(D8686,LEN(LOWER(TRIM('Audit summary'!$B$16)))+1)="@"&amp;LOWER(TRIM('Audit summary'!$B$16)),"INTERNAL","EXTERNAL"))</f>
        <v>EXTERNAL</v>
      </c>
      <c r="G8686" s="6">
        <f t="shared" si="3"/>
        <v>0</v>
      </c>
      <c r="H8686" s="6">
        <f t="shared" si="4"/>
        <v>1</v>
      </c>
      <c r="I8686" s="6" t="str">
        <f>IF(OR(A8686="",COUNTIF('Message audit'!$A$2:$A$201,A8686)=0,AND(B8686&lt;&gt;"To",B8686&lt;&gt;"CC",B8686&lt;&gt;"BCC"),E8686&lt;&gt;"BASIC_OK"),"REVIEW","OK")</f>
        <v>OK</v>
      </c>
    </row>
    <row r="8687">
      <c r="A8687" s="5" t="s">
        <v>332</v>
      </c>
      <c r="B8687" s="5" t="s">
        <v>21</v>
      </c>
      <c r="C8687" s="5" t="s">
        <v>3902</v>
      </c>
      <c r="D8687" s="6" t="str">
        <f t="shared" si="1"/>
        <v>person3686@demo.invalid</v>
      </c>
      <c r="E8687" s="6" t="str">
        <f t="shared" si="2"/>
        <v>BASIC_OK</v>
      </c>
      <c r="F8687" s="6" t="str">
        <f>IF(E8687&lt;&gt;"BASIC_OK","REVIEW",IF(RIGHT(D8687,LEN(LOWER(TRIM('Audit summary'!$B$16)))+1)="@"&amp;LOWER(TRIM('Audit summary'!$B$16)),"INTERNAL","EXTERNAL"))</f>
        <v>INTERNAL</v>
      </c>
      <c r="G8687" s="6">
        <f t="shared" si="3"/>
        <v>0</v>
      </c>
      <c r="H8687" s="6">
        <f t="shared" si="4"/>
        <v>1</v>
      </c>
      <c r="I8687" s="6" t="str">
        <f>IF(OR(A8687="",COUNTIF('Message audit'!$A$2:$A$201,A8687)=0,AND(B8687&lt;&gt;"To",B8687&lt;&gt;"CC",B8687&lt;&gt;"BCC"),E8687&lt;&gt;"BASIC_OK"),"REVIEW","OK")</f>
        <v>OK</v>
      </c>
    </row>
    <row r="8688">
      <c r="A8688" s="5" t="s">
        <v>332</v>
      </c>
      <c r="B8688" s="5" t="s">
        <v>50</v>
      </c>
      <c r="C8688" s="5" t="s">
        <v>3903</v>
      </c>
      <c r="D8688" s="6" t="str">
        <f t="shared" si="1"/>
        <v>person3687@demo.invalid</v>
      </c>
      <c r="E8688" s="6" t="str">
        <f t="shared" si="2"/>
        <v>BASIC_OK</v>
      </c>
      <c r="F8688" s="6" t="str">
        <f>IF(E8688&lt;&gt;"BASIC_OK","REVIEW",IF(RIGHT(D8688,LEN(LOWER(TRIM('Audit summary'!$B$16)))+1)="@"&amp;LOWER(TRIM('Audit summary'!$B$16)),"INTERNAL","EXTERNAL"))</f>
        <v>INTERNAL</v>
      </c>
      <c r="G8688" s="6">
        <f t="shared" si="3"/>
        <v>0</v>
      </c>
      <c r="H8688" s="6">
        <f t="shared" si="4"/>
        <v>1</v>
      </c>
      <c r="I8688" s="6" t="str">
        <f>IF(OR(A8688="",COUNTIF('Message audit'!$A$2:$A$201,A8688)=0,AND(B8688&lt;&gt;"To",B8688&lt;&gt;"CC",B8688&lt;&gt;"BCC"),E8688&lt;&gt;"BASIC_OK"),"REVIEW","OK")</f>
        <v>OK</v>
      </c>
    </row>
    <row r="8689">
      <c r="A8689" s="5" t="s">
        <v>332</v>
      </c>
      <c r="B8689" s="5" t="s">
        <v>65</v>
      </c>
      <c r="C8689" s="5" t="s">
        <v>3904</v>
      </c>
      <c r="D8689" s="6" t="str">
        <f t="shared" si="1"/>
        <v>person3688@demo.invalid</v>
      </c>
      <c r="E8689" s="6" t="str">
        <f t="shared" si="2"/>
        <v>BASIC_OK</v>
      </c>
      <c r="F8689" s="6" t="str">
        <f>IF(E8689&lt;&gt;"BASIC_OK","REVIEW",IF(RIGHT(D8689,LEN(LOWER(TRIM('Audit summary'!$B$16)))+1)="@"&amp;LOWER(TRIM('Audit summary'!$B$16)),"INTERNAL","EXTERNAL"))</f>
        <v>INTERNAL</v>
      </c>
      <c r="G8689" s="6">
        <f t="shared" si="3"/>
        <v>0</v>
      </c>
      <c r="H8689" s="6">
        <f t="shared" si="4"/>
        <v>1</v>
      </c>
      <c r="I8689" s="6" t="str">
        <f>IF(OR(A8689="",COUNTIF('Message audit'!$A$2:$A$201,A8689)=0,AND(B8689&lt;&gt;"To",B8689&lt;&gt;"CC",B8689&lt;&gt;"BCC"),E8689&lt;&gt;"BASIC_OK"),"REVIEW","OK")</f>
        <v>OK</v>
      </c>
    </row>
    <row r="8690">
      <c r="A8690" s="5" t="s">
        <v>332</v>
      </c>
      <c r="B8690" s="5" t="s">
        <v>21</v>
      </c>
      <c r="C8690" s="5" t="s">
        <v>3905</v>
      </c>
      <c r="D8690" s="6" t="str">
        <f t="shared" si="1"/>
        <v>person3689@demo.invalid</v>
      </c>
      <c r="E8690" s="6" t="str">
        <f t="shared" si="2"/>
        <v>BASIC_OK</v>
      </c>
      <c r="F8690" s="6" t="str">
        <f>IF(E8690&lt;&gt;"BASIC_OK","REVIEW",IF(RIGHT(D8690,LEN(LOWER(TRIM('Audit summary'!$B$16)))+1)="@"&amp;LOWER(TRIM('Audit summary'!$B$16)),"INTERNAL","EXTERNAL"))</f>
        <v>INTERNAL</v>
      </c>
      <c r="G8690" s="6">
        <f t="shared" si="3"/>
        <v>0</v>
      </c>
      <c r="H8690" s="6">
        <f t="shared" si="4"/>
        <v>1</v>
      </c>
      <c r="I8690" s="6" t="str">
        <f>IF(OR(A8690="",COUNTIF('Message audit'!$A$2:$A$201,A8690)=0,AND(B8690&lt;&gt;"To",B8690&lt;&gt;"CC",B8690&lt;&gt;"BCC"),E8690&lt;&gt;"BASIC_OK"),"REVIEW","OK")</f>
        <v>OK</v>
      </c>
    </row>
    <row r="8691">
      <c r="A8691" s="5" t="s">
        <v>332</v>
      </c>
      <c r="B8691" s="5" t="s">
        <v>50</v>
      </c>
      <c r="C8691" s="5" t="s">
        <v>3906</v>
      </c>
      <c r="D8691" s="6" t="str">
        <f t="shared" si="1"/>
        <v>person3690@example.org</v>
      </c>
      <c r="E8691" s="6" t="str">
        <f t="shared" si="2"/>
        <v>BASIC_OK</v>
      </c>
      <c r="F8691" s="6" t="str">
        <f>IF(E8691&lt;&gt;"BASIC_OK","REVIEW",IF(RIGHT(D8691,LEN(LOWER(TRIM('Audit summary'!$B$16)))+1)="@"&amp;LOWER(TRIM('Audit summary'!$B$16)),"INTERNAL","EXTERNAL"))</f>
        <v>EXTERNAL</v>
      </c>
      <c r="G8691" s="6">
        <f t="shared" si="3"/>
        <v>0</v>
      </c>
      <c r="H8691" s="6">
        <f t="shared" si="4"/>
        <v>1</v>
      </c>
      <c r="I8691" s="6" t="str">
        <f>IF(OR(A8691="",COUNTIF('Message audit'!$A$2:$A$201,A8691)=0,AND(B8691&lt;&gt;"To",B8691&lt;&gt;"CC",B8691&lt;&gt;"BCC"),E8691&lt;&gt;"BASIC_OK"),"REVIEW","OK")</f>
        <v>OK</v>
      </c>
    </row>
    <row r="8692">
      <c r="A8692" s="5" t="s">
        <v>332</v>
      </c>
      <c r="B8692" s="5" t="s">
        <v>65</v>
      </c>
      <c r="C8692" s="5" t="s">
        <v>3907</v>
      </c>
      <c r="D8692" s="6" t="str">
        <f t="shared" si="1"/>
        <v>person3691@demo.invalid</v>
      </c>
      <c r="E8692" s="6" t="str">
        <f t="shared" si="2"/>
        <v>BASIC_OK</v>
      </c>
      <c r="F8692" s="6" t="str">
        <f>IF(E8692&lt;&gt;"BASIC_OK","REVIEW",IF(RIGHT(D8692,LEN(LOWER(TRIM('Audit summary'!$B$16)))+1)="@"&amp;LOWER(TRIM('Audit summary'!$B$16)),"INTERNAL","EXTERNAL"))</f>
        <v>INTERNAL</v>
      </c>
      <c r="G8692" s="6">
        <f t="shared" si="3"/>
        <v>0</v>
      </c>
      <c r="H8692" s="6">
        <f t="shared" si="4"/>
        <v>1</v>
      </c>
      <c r="I8692" s="6" t="str">
        <f>IF(OR(A8692="",COUNTIF('Message audit'!$A$2:$A$201,A8692)=0,AND(B8692&lt;&gt;"To",B8692&lt;&gt;"CC",B8692&lt;&gt;"BCC"),E8692&lt;&gt;"BASIC_OK"),"REVIEW","OK")</f>
        <v>OK</v>
      </c>
    </row>
    <row r="8693">
      <c r="A8693" s="5" t="s">
        <v>332</v>
      </c>
      <c r="B8693" s="5" t="s">
        <v>21</v>
      </c>
      <c r="C8693" s="5" t="s">
        <v>3908</v>
      </c>
      <c r="D8693" s="6" t="str">
        <f t="shared" si="1"/>
        <v>person3692@demo.invalid</v>
      </c>
      <c r="E8693" s="6" t="str">
        <f t="shared" si="2"/>
        <v>BASIC_OK</v>
      </c>
      <c r="F8693" s="6" t="str">
        <f>IF(E8693&lt;&gt;"BASIC_OK","REVIEW",IF(RIGHT(D8693,LEN(LOWER(TRIM('Audit summary'!$B$16)))+1)="@"&amp;LOWER(TRIM('Audit summary'!$B$16)),"INTERNAL","EXTERNAL"))</f>
        <v>INTERNAL</v>
      </c>
      <c r="G8693" s="6">
        <f t="shared" si="3"/>
        <v>0</v>
      </c>
      <c r="H8693" s="6">
        <f t="shared" si="4"/>
        <v>1</v>
      </c>
      <c r="I8693" s="6" t="str">
        <f>IF(OR(A8693="",COUNTIF('Message audit'!$A$2:$A$201,A8693)=0,AND(B8693&lt;&gt;"To",B8693&lt;&gt;"CC",B8693&lt;&gt;"BCC"),E8693&lt;&gt;"BASIC_OK"),"REVIEW","OK")</f>
        <v>OK</v>
      </c>
    </row>
    <row r="8694">
      <c r="A8694" s="5" t="s">
        <v>332</v>
      </c>
      <c r="B8694" s="5" t="s">
        <v>50</v>
      </c>
      <c r="C8694" s="5" t="s">
        <v>3909</v>
      </c>
      <c r="D8694" s="6" t="str">
        <f t="shared" si="1"/>
        <v>person3693@demo.invalid</v>
      </c>
      <c r="E8694" s="6" t="str">
        <f t="shared" si="2"/>
        <v>BASIC_OK</v>
      </c>
      <c r="F8694" s="6" t="str">
        <f>IF(E8694&lt;&gt;"BASIC_OK","REVIEW",IF(RIGHT(D8694,LEN(LOWER(TRIM('Audit summary'!$B$16)))+1)="@"&amp;LOWER(TRIM('Audit summary'!$B$16)),"INTERNAL","EXTERNAL"))</f>
        <v>INTERNAL</v>
      </c>
      <c r="G8694" s="6">
        <f t="shared" si="3"/>
        <v>0</v>
      </c>
      <c r="H8694" s="6">
        <f t="shared" si="4"/>
        <v>1</v>
      </c>
      <c r="I8694" s="6" t="str">
        <f>IF(OR(A8694="",COUNTIF('Message audit'!$A$2:$A$201,A8694)=0,AND(B8694&lt;&gt;"To",B8694&lt;&gt;"CC",B8694&lt;&gt;"BCC"),E8694&lt;&gt;"BASIC_OK"),"REVIEW","OK")</f>
        <v>OK</v>
      </c>
    </row>
    <row r="8695">
      <c r="A8695" s="5" t="s">
        <v>332</v>
      </c>
      <c r="B8695" s="5" t="s">
        <v>65</v>
      </c>
      <c r="C8695" s="5" t="s">
        <v>3910</v>
      </c>
      <c r="D8695" s="6" t="str">
        <f t="shared" si="1"/>
        <v>person3694@demo.invalid</v>
      </c>
      <c r="E8695" s="6" t="str">
        <f t="shared" si="2"/>
        <v>BASIC_OK</v>
      </c>
      <c r="F8695" s="6" t="str">
        <f>IF(E8695&lt;&gt;"BASIC_OK","REVIEW",IF(RIGHT(D8695,LEN(LOWER(TRIM('Audit summary'!$B$16)))+1)="@"&amp;LOWER(TRIM('Audit summary'!$B$16)),"INTERNAL","EXTERNAL"))</f>
        <v>INTERNAL</v>
      </c>
      <c r="G8695" s="6">
        <f t="shared" si="3"/>
        <v>0</v>
      </c>
      <c r="H8695" s="6">
        <f t="shared" si="4"/>
        <v>1</v>
      </c>
      <c r="I8695" s="6" t="str">
        <f>IF(OR(A8695="",COUNTIF('Message audit'!$A$2:$A$201,A8695)=0,AND(B8695&lt;&gt;"To",B8695&lt;&gt;"CC",B8695&lt;&gt;"BCC"),E8695&lt;&gt;"BASIC_OK"),"REVIEW","OK")</f>
        <v>OK</v>
      </c>
    </row>
    <row r="8696">
      <c r="A8696" s="5" t="s">
        <v>332</v>
      </c>
      <c r="B8696" s="5" t="s">
        <v>21</v>
      </c>
      <c r="C8696" s="5" t="s">
        <v>3911</v>
      </c>
      <c r="D8696" s="6" t="str">
        <f t="shared" si="1"/>
        <v>person3695@example.org</v>
      </c>
      <c r="E8696" s="6" t="str">
        <f t="shared" si="2"/>
        <v>BASIC_OK</v>
      </c>
      <c r="F8696" s="6" t="str">
        <f>IF(E8696&lt;&gt;"BASIC_OK","REVIEW",IF(RIGHT(D8696,LEN(LOWER(TRIM('Audit summary'!$B$16)))+1)="@"&amp;LOWER(TRIM('Audit summary'!$B$16)),"INTERNAL","EXTERNAL"))</f>
        <v>EXTERNAL</v>
      </c>
      <c r="G8696" s="6">
        <f t="shared" si="3"/>
        <v>0</v>
      </c>
      <c r="H8696" s="6">
        <f t="shared" si="4"/>
        <v>1</v>
      </c>
      <c r="I8696" s="6" t="str">
        <f>IF(OR(A8696="",COUNTIF('Message audit'!$A$2:$A$201,A8696)=0,AND(B8696&lt;&gt;"To",B8696&lt;&gt;"CC",B8696&lt;&gt;"BCC"),E8696&lt;&gt;"BASIC_OK"),"REVIEW","OK")</f>
        <v>OK</v>
      </c>
    </row>
    <row r="8697">
      <c r="A8697" s="5" t="s">
        <v>332</v>
      </c>
      <c r="B8697" s="5" t="s">
        <v>50</v>
      </c>
      <c r="C8697" s="5" t="s">
        <v>3912</v>
      </c>
      <c r="D8697" s="6" t="str">
        <f t="shared" si="1"/>
        <v>person3696@demo.invalid</v>
      </c>
      <c r="E8697" s="6" t="str">
        <f t="shared" si="2"/>
        <v>BASIC_OK</v>
      </c>
      <c r="F8697" s="6" t="str">
        <f>IF(E8697&lt;&gt;"BASIC_OK","REVIEW",IF(RIGHT(D8697,LEN(LOWER(TRIM('Audit summary'!$B$16)))+1)="@"&amp;LOWER(TRIM('Audit summary'!$B$16)),"INTERNAL","EXTERNAL"))</f>
        <v>INTERNAL</v>
      </c>
      <c r="G8697" s="6">
        <f t="shared" si="3"/>
        <v>0</v>
      </c>
      <c r="H8697" s="6">
        <f t="shared" si="4"/>
        <v>1</v>
      </c>
      <c r="I8697" s="6" t="str">
        <f>IF(OR(A8697="",COUNTIF('Message audit'!$A$2:$A$201,A8697)=0,AND(B8697&lt;&gt;"To",B8697&lt;&gt;"CC",B8697&lt;&gt;"BCC"),E8697&lt;&gt;"BASIC_OK"),"REVIEW","OK")</f>
        <v>OK</v>
      </c>
    </row>
    <row r="8698">
      <c r="A8698" s="5" t="s">
        <v>332</v>
      </c>
      <c r="B8698" s="5" t="s">
        <v>65</v>
      </c>
      <c r="C8698" s="5" t="s">
        <v>3913</v>
      </c>
      <c r="D8698" s="6" t="str">
        <f t="shared" si="1"/>
        <v>person3697@demo.invalid</v>
      </c>
      <c r="E8698" s="6" t="str">
        <f t="shared" si="2"/>
        <v>BASIC_OK</v>
      </c>
      <c r="F8698" s="6" t="str">
        <f>IF(E8698&lt;&gt;"BASIC_OK","REVIEW",IF(RIGHT(D8698,LEN(LOWER(TRIM('Audit summary'!$B$16)))+1)="@"&amp;LOWER(TRIM('Audit summary'!$B$16)),"INTERNAL","EXTERNAL"))</f>
        <v>INTERNAL</v>
      </c>
      <c r="G8698" s="6">
        <f t="shared" si="3"/>
        <v>0</v>
      </c>
      <c r="H8698" s="6">
        <f t="shared" si="4"/>
        <v>1</v>
      </c>
      <c r="I8698" s="6" t="str">
        <f>IF(OR(A8698="",COUNTIF('Message audit'!$A$2:$A$201,A8698)=0,AND(B8698&lt;&gt;"To",B8698&lt;&gt;"CC",B8698&lt;&gt;"BCC"),E8698&lt;&gt;"BASIC_OK"),"REVIEW","OK")</f>
        <v>OK</v>
      </c>
    </row>
    <row r="8699">
      <c r="A8699" s="5" t="s">
        <v>332</v>
      </c>
      <c r="B8699" s="5" t="s">
        <v>21</v>
      </c>
      <c r="C8699" s="5" t="s">
        <v>3914</v>
      </c>
      <c r="D8699" s="6" t="str">
        <f t="shared" si="1"/>
        <v>person3698@demo.invalid</v>
      </c>
      <c r="E8699" s="6" t="str">
        <f t="shared" si="2"/>
        <v>BASIC_OK</v>
      </c>
      <c r="F8699" s="6" t="str">
        <f>IF(E8699&lt;&gt;"BASIC_OK","REVIEW",IF(RIGHT(D8699,LEN(LOWER(TRIM('Audit summary'!$B$16)))+1)="@"&amp;LOWER(TRIM('Audit summary'!$B$16)),"INTERNAL","EXTERNAL"))</f>
        <v>INTERNAL</v>
      </c>
      <c r="G8699" s="6">
        <f t="shared" si="3"/>
        <v>0</v>
      </c>
      <c r="H8699" s="6">
        <f t="shared" si="4"/>
        <v>1</v>
      </c>
      <c r="I8699" s="6" t="str">
        <f>IF(OR(A8699="",COUNTIF('Message audit'!$A$2:$A$201,A8699)=0,AND(B8699&lt;&gt;"To",B8699&lt;&gt;"CC",B8699&lt;&gt;"BCC"),E8699&lt;&gt;"BASIC_OK"),"REVIEW","OK")</f>
        <v>OK</v>
      </c>
    </row>
    <row r="8700">
      <c r="A8700" s="5" t="s">
        <v>332</v>
      </c>
      <c r="B8700" s="5" t="s">
        <v>50</v>
      </c>
      <c r="C8700" s="5" t="s">
        <v>3915</v>
      </c>
      <c r="D8700" s="6" t="str">
        <f t="shared" si="1"/>
        <v>person3699@demo.invalid</v>
      </c>
      <c r="E8700" s="6" t="str">
        <f t="shared" si="2"/>
        <v>BASIC_OK</v>
      </c>
      <c r="F8700" s="6" t="str">
        <f>IF(E8700&lt;&gt;"BASIC_OK","REVIEW",IF(RIGHT(D8700,LEN(LOWER(TRIM('Audit summary'!$B$16)))+1)="@"&amp;LOWER(TRIM('Audit summary'!$B$16)),"INTERNAL","EXTERNAL"))</f>
        <v>INTERNAL</v>
      </c>
      <c r="G8700" s="6">
        <f t="shared" si="3"/>
        <v>0</v>
      </c>
      <c r="H8700" s="6">
        <f t="shared" si="4"/>
        <v>1</v>
      </c>
      <c r="I8700" s="6" t="str">
        <f>IF(OR(A8700="",COUNTIF('Message audit'!$A$2:$A$201,A8700)=0,AND(B8700&lt;&gt;"To",B8700&lt;&gt;"CC",B8700&lt;&gt;"BCC"),E8700&lt;&gt;"BASIC_OK"),"REVIEW","OK")</f>
        <v>OK</v>
      </c>
    </row>
    <row r="8701">
      <c r="A8701" s="5" t="s">
        <v>332</v>
      </c>
      <c r="B8701" s="5" t="s">
        <v>65</v>
      </c>
      <c r="D8701" s="6" t="str">
        <f t="shared" si="1"/>
        <v/>
      </c>
      <c r="E8701" s="6" t="str">
        <f t="shared" si="2"/>
        <v>MISSING</v>
      </c>
      <c r="F8701" s="6" t="str">
        <f>IF(E8701&lt;&gt;"BASIC_OK","REVIEW",IF(RIGHT(D8701,LEN(LOWER(TRIM('Audit summary'!$B$16)))+1)="@"&amp;LOWER(TRIM('Audit summary'!$B$16)),"INTERNAL","EXTERNAL"))</f>
        <v>REVIEW</v>
      </c>
      <c r="G8701" s="6">
        <f t="shared" si="3"/>
        <v>0</v>
      </c>
      <c r="H8701" s="6">
        <f t="shared" si="4"/>
        <v>0</v>
      </c>
      <c r="I8701" s="6" t="str">
        <f>IF(OR(A8701="",COUNTIF('Message audit'!$A$2:$A$201,A8701)=0,AND(B8701&lt;&gt;"To",B8701&lt;&gt;"CC",B8701&lt;&gt;"BCC"),E8701&lt;&gt;"BASIC_OK"),"REVIEW","OK")</f>
        <v>REVIEW</v>
      </c>
    </row>
    <row r="8702">
      <c r="A8702" s="5" t="s">
        <v>332</v>
      </c>
      <c r="B8702" s="5" t="s">
        <v>21</v>
      </c>
      <c r="C8702" s="5" t="s">
        <v>3916</v>
      </c>
      <c r="D8702" s="6" t="str">
        <f t="shared" si="1"/>
        <v>broken-3701</v>
      </c>
      <c r="E8702" s="6" t="str">
        <f t="shared" si="2"/>
        <v>REVIEW</v>
      </c>
      <c r="F8702" s="6" t="str">
        <f>IF(E8702&lt;&gt;"BASIC_OK","REVIEW",IF(RIGHT(D8702,LEN(LOWER(TRIM('Audit summary'!$B$16)))+1)="@"&amp;LOWER(TRIM('Audit summary'!$B$16)),"INTERNAL","EXTERNAL"))</f>
        <v>REVIEW</v>
      </c>
      <c r="G8702" s="6">
        <f t="shared" si="3"/>
        <v>0</v>
      </c>
      <c r="H8702" s="6">
        <f t="shared" si="4"/>
        <v>0</v>
      </c>
      <c r="I8702" s="6" t="str">
        <f>IF(OR(A8702="",COUNTIF('Message audit'!$A$2:$A$201,A8702)=0,AND(B8702&lt;&gt;"To",B8702&lt;&gt;"CC",B8702&lt;&gt;"BCC"),E8702&lt;&gt;"BASIC_OK"),"REVIEW","OK")</f>
        <v>REVIEW</v>
      </c>
    </row>
    <row r="8703">
      <c r="A8703" s="5" t="s">
        <v>334</v>
      </c>
      <c r="B8703" s="5" t="s">
        <v>50</v>
      </c>
      <c r="C8703" s="5" t="s">
        <v>3917</v>
      </c>
      <c r="D8703" s="6" t="str">
        <f t="shared" si="1"/>
        <v>person3702@demo.invalid</v>
      </c>
      <c r="E8703" s="6" t="str">
        <f t="shared" si="2"/>
        <v>BASIC_OK</v>
      </c>
      <c r="F8703" s="6" t="str">
        <f>IF(E8703&lt;&gt;"BASIC_OK","REVIEW",IF(RIGHT(D8703,LEN(LOWER(TRIM('Audit summary'!$B$16)))+1)="@"&amp;LOWER(TRIM('Audit summary'!$B$16)),"INTERNAL","EXTERNAL"))</f>
        <v>INTERNAL</v>
      </c>
      <c r="G8703" s="6">
        <f t="shared" si="3"/>
        <v>0</v>
      </c>
      <c r="H8703" s="6">
        <f t="shared" si="4"/>
        <v>1</v>
      </c>
      <c r="I8703" s="6" t="str">
        <f>IF(OR(A8703="",COUNTIF('Message audit'!$A$2:$A$201,A8703)=0,AND(B8703&lt;&gt;"To",B8703&lt;&gt;"CC",B8703&lt;&gt;"BCC"),E8703&lt;&gt;"BASIC_OK"),"REVIEW","OK")</f>
        <v>OK</v>
      </c>
    </row>
    <row r="8704">
      <c r="A8704" s="5" t="s">
        <v>334</v>
      </c>
      <c r="B8704" s="5" t="s">
        <v>65</v>
      </c>
      <c r="C8704" s="5" t="s">
        <v>3918</v>
      </c>
      <c r="D8704" s="6" t="str">
        <f t="shared" si="1"/>
        <v>person3703@demo.invalid</v>
      </c>
      <c r="E8704" s="6" t="str">
        <f t="shared" si="2"/>
        <v>BASIC_OK</v>
      </c>
      <c r="F8704" s="6" t="str">
        <f>IF(E8704&lt;&gt;"BASIC_OK","REVIEW",IF(RIGHT(D8704,LEN(LOWER(TRIM('Audit summary'!$B$16)))+1)="@"&amp;LOWER(TRIM('Audit summary'!$B$16)),"INTERNAL","EXTERNAL"))</f>
        <v>INTERNAL</v>
      </c>
      <c r="G8704" s="6">
        <f t="shared" si="3"/>
        <v>0</v>
      </c>
      <c r="H8704" s="6">
        <f t="shared" si="4"/>
        <v>1</v>
      </c>
      <c r="I8704" s="6" t="str">
        <f>IF(OR(A8704="",COUNTIF('Message audit'!$A$2:$A$201,A8704)=0,AND(B8704&lt;&gt;"To",B8704&lt;&gt;"CC",B8704&lt;&gt;"BCC"),E8704&lt;&gt;"BASIC_OK"),"REVIEW","OK")</f>
        <v>OK</v>
      </c>
    </row>
    <row r="8705">
      <c r="A8705" s="5" t="s">
        <v>334</v>
      </c>
      <c r="B8705" s="5" t="s">
        <v>21</v>
      </c>
      <c r="C8705" s="5" t="s">
        <v>3919</v>
      </c>
      <c r="D8705" s="6" t="str">
        <f t="shared" si="1"/>
        <v>person3704@demo.invalid</v>
      </c>
      <c r="E8705" s="6" t="str">
        <f t="shared" si="2"/>
        <v>BASIC_OK</v>
      </c>
      <c r="F8705" s="6" t="str">
        <f>IF(E8705&lt;&gt;"BASIC_OK","REVIEW",IF(RIGHT(D8705,LEN(LOWER(TRIM('Audit summary'!$B$16)))+1)="@"&amp;LOWER(TRIM('Audit summary'!$B$16)),"INTERNAL","EXTERNAL"))</f>
        <v>INTERNAL</v>
      </c>
      <c r="G8705" s="6">
        <f t="shared" si="3"/>
        <v>0</v>
      </c>
      <c r="H8705" s="6">
        <f t="shared" si="4"/>
        <v>1</v>
      </c>
      <c r="I8705" s="6" t="str">
        <f>IF(OR(A8705="",COUNTIF('Message audit'!$A$2:$A$201,A8705)=0,AND(B8705&lt;&gt;"To",B8705&lt;&gt;"CC",B8705&lt;&gt;"BCC"),E8705&lt;&gt;"BASIC_OK"),"REVIEW","OK")</f>
        <v>OK</v>
      </c>
    </row>
    <row r="8706">
      <c r="A8706" s="5" t="s">
        <v>334</v>
      </c>
      <c r="B8706" s="5" t="s">
        <v>50</v>
      </c>
      <c r="C8706" s="5" t="s">
        <v>3920</v>
      </c>
      <c r="D8706" s="6" t="str">
        <f t="shared" si="1"/>
        <v>person3705@example.org</v>
      </c>
      <c r="E8706" s="6" t="str">
        <f t="shared" si="2"/>
        <v>BASIC_OK</v>
      </c>
      <c r="F8706" s="6" t="str">
        <f>IF(E8706&lt;&gt;"BASIC_OK","REVIEW",IF(RIGHT(D8706,LEN(LOWER(TRIM('Audit summary'!$B$16)))+1)="@"&amp;LOWER(TRIM('Audit summary'!$B$16)),"INTERNAL","EXTERNAL"))</f>
        <v>EXTERNAL</v>
      </c>
      <c r="G8706" s="6">
        <f t="shared" si="3"/>
        <v>0</v>
      </c>
      <c r="H8706" s="6">
        <f t="shared" si="4"/>
        <v>1</v>
      </c>
      <c r="I8706" s="6" t="str">
        <f>IF(OR(A8706="",COUNTIF('Message audit'!$A$2:$A$201,A8706)=0,AND(B8706&lt;&gt;"To",B8706&lt;&gt;"CC",B8706&lt;&gt;"BCC"),E8706&lt;&gt;"BASIC_OK"),"REVIEW","OK")</f>
        <v>OK</v>
      </c>
    </row>
    <row r="8707">
      <c r="A8707" s="5" t="s">
        <v>334</v>
      </c>
      <c r="B8707" s="5" t="s">
        <v>65</v>
      </c>
      <c r="C8707" s="5" t="s">
        <v>3921</v>
      </c>
      <c r="D8707" s="6" t="str">
        <f t="shared" si="1"/>
        <v>person3706@demo.invalid</v>
      </c>
      <c r="E8707" s="6" t="str">
        <f t="shared" si="2"/>
        <v>BASIC_OK</v>
      </c>
      <c r="F8707" s="6" t="str">
        <f>IF(E8707&lt;&gt;"BASIC_OK","REVIEW",IF(RIGHT(D8707,LEN(LOWER(TRIM('Audit summary'!$B$16)))+1)="@"&amp;LOWER(TRIM('Audit summary'!$B$16)),"INTERNAL","EXTERNAL"))</f>
        <v>INTERNAL</v>
      </c>
      <c r="G8707" s="6">
        <f t="shared" si="3"/>
        <v>0</v>
      </c>
      <c r="H8707" s="6">
        <f t="shared" si="4"/>
        <v>1</v>
      </c>
      <c r="I8707" s="6" t="str">
        <f>IF(OR(A8707="",COUNTIF('Message audit'!$A$2:$A$201,A8707)=0,AND(B8707&lt;&gt;"To",B8707&lt;&gt;"CC",B8707&lt;&gt;"BCC"),E8707&lt;&gt;"BASIC_OK"),"REVIEW","OK")</f>
        <v>OK</v>
      </c>
    </row>
    <row r="8708">
      <c r="A8708" s="5" t="s">
        <v>334</v>
      </c>
      <c r="B8708" s="5" t="s">
        <v>21</v>
      </c>
      <c r="C8708" s="5" t="s">
        <v>3922</v>
      </c>
      <c r="D8708" s="6" t="str">
        <f t="shared" si="1"/>
        <v>person3707@demo.invalid</v>
      </c>
      <c r="E8708" s="6" t="str">
        <f t="shared" si="2"/>
        <v>BASIC_OK</v>
      </c>
      <c r="F8708" s="6" t="str">
        <f>IF(E8708&lt;&gt;"BASIC_OK","REVIEW",IF(RIGHT(D8708,LEN(LOWER(TRIM('Audit summary'!$B$16)))+1)="@"&amp;LOWER(TRIM('Audit summary'!$B$16)),"INTERNAL","EXTERNAL"))</f>
        <v>INTERNAL</v>
      </c>
      <c r="G8708" s="6">
        <f t="shared" si="3"/>
        <v>0</v>
      </c>
      <c r="H8708" s="6">
        <f t="shared" si="4"/>
        <v>1</v>
      </c>
      <c r="I8708" s="6" t="str">
        <f>IF(OR(A8708="",COUNTIF('Message audit'!$A$2:$A$201,A8708)=0,AND(B8708&lt;&gt;"To",B8708&lt;&gt;"CC",B8708&lt;&gt;"BCC"),E8708&lt;&gt;"BASIC_OK"),"REVIEW","OK")</f>
        <v>OK</v>
      </c>
    </row>
    <row r="8709">
      <c r="A8709" s="5" t="s">
        <v>334</v>
      </c>
      <c r="B8709" s="5" t="s">
        <v>50</v>
      </c>
      <c r="C8709" s="5" t="s">
        <v>3923</v>
      </c>
      <c r="D8709" s="6" t="str">
        <f t="shared" si="1"/>
        <v>person3708@demo.invalid</v>
      </c>
      <c r="E8709" s="6" t="str">
        <f t="shared" si="2"/>
        <v>BASIC_OK</v>
      </c>
      <c r="F8709" s="6" t="str">
        <f>IF(E8709&lt;&gt;"BASIC_OK","REVIEW",IF(RIGHT(D8709,LEN(LOWER(TRIM('Audit summary'!$B$16)))+1)="@"&amp;LOWER(TRIM('Audit summary'!$B$16)),"INTERNAL","EXTERNAL"))</f>
        <v>INTERNAL</v>
      </c>
      <c r="G8709" s="6">
        <f t="shared" si="3"/>
        <v>0</v>
      </c>
      <c r="H8709" s="6">
        <f t="shared" si="4"/>
        <v>1</v>
      </c>
      <c r="I8709" s="6" t="str">
        <f>IF(OR(A8709="",COUNTIF('Message audit'!$A$2:$A$201,A8709)=0,AND(B8709&lt;&gt;"To",B8709&lt;&gt;"CC",B8709&lt;&gt;"BCC"),E8709&lt;&gt;"BASIC_OK"),"REVIEW","OK")</f>
        <v>OK</v>
      </c>
    </row>
    <row r="8710">
      <c r="A8710" s="5" t="s">
        <v>334</v>
      </c>
      <c r="B8710" s="5" t="s">
        <v>65</v>
      </c>
      <c r="C8710" s="5" t="s">
        <v>3924</v>
      </c>
      <c r="D8710" s="6" t="str">
        <f t="shared" si="1"/>
        <v>person3709@demo.invalid</v>
      </c>
      <c r="E8710" s="6" t="str">
        <f t="shared" si="2"/>
        <v>BASIC_OK</v>
      </c>
      <c r="F8710" s="6" t="str">
        <f>IF(E8710&lt;&gt;"BASIC_OK","REVIEW",IF(RIGHT(D8710,LEN(LOWER(TRIM('Audit summary'!$B$16)))+1)="@"&amp;LOWER(TRIM('Audit summary'!$B$16)),"INTERNAL","EXTERNAL"))</f>
        <v>INTERNAL</v>
      </c>
      <c r="G8710" s="6">
        <f t="shared" si="3"/>
        <v>0</v>
      </c>
      <c r="H8710" s="6">
        <f t="shared" si="4"/>
        <v>1</v>
      </c>
      <c r="I8710" s="6" t="str">
        <f>IF(OR(A8710="",COUNTIF('Message audit'!$A$2:$A$201,A8710)=0,AND(B8710&lt;&gt;"To",B8710&lt;&gt;"CC",B8710&lt;&gt;"BCC"),E8710&lt;&gt;"BASIC_OK"),"REVIEW","OK")</f>
        <v>OK</v>
      </c>
    </row>
    <row r="8711">
      <c r="A8711" s="5" t="s">
        <v>334</v>
      </c>
      <c r="B8711" s="5" t="s">
        <v>21</v>
      </c>
      <c r="C8711" s="5" t="s">
        <v>3925</v>
      </c>
      <c r="D8711" s="6" t="str">
        <f t="shared" si="1"/>
        <v>person3710@example.org</v>
      </c>
      <c r="E8711" s="6" t="str">
        <f t="shared" si="2"/>
        <v>BASIC_OK</v>
      </c>
      <c r="F8711" s="6" t="str">
        <f>IF(E8711&lt;&gt;"BASIC_OK","REVIEW",IF(RIGHT(D8711,LEN(LOWER(TRIM('Audit summary'!$B$16)))+1)="@"&amp;LOWER(TRIM('Audit summary'!$B$16)),"INTERNAL","EXTERNAL"))</f>
        <v>EXTERNAL</v>
      </c>
      <c r="G8711" s="6">
        <f t="shared" si="3"/>
        <v>0</v>
      </c>
      <c r="H8711" s="6">
        <f t="shared" si="4"/>
        <v>1</v>
      </c>
      <c r="I8711" s="6" t="str">
        <f>IF(OR(A8711="",COUNTIF('Message audit'!$A$2:$A$201,A8711)=0,AND(B8711&lt;&gt;"To",B8711&lt;&gt;"CC",B8711&lt;&gt;"BCC"),E8711&lt;&gt;"BASIC_OK"),"REVIEW","OK")</f>
        <v>OK</v>
      </c>
    </row>
    <row r="8712">
      <c r="A8712" s="5" t="s">
        <v>334</v>
      </c>
      <c r="B8712" s="5" t="s">
        <v>50</v>
      </c>
      <c r="C8712" s="5" t="s">
        <v>3926</v>
      </c>
      <c r="D8712" s="6" t="str">
        <f t="shared" si="1"/>
        <v>person3711@demo.invalid</v>
      </c>
      <c r="E8712" s="6" t="str">
        <f t="shared" si="2"/>
        <v>BASIC_OK</v>
      </c>
      <c r="F8712" s="6" t="str">
        <f>IF(E8712&lt;&gt;"BASIC_OK","REVIEW",IF(RIGHT(D8712,LEN(LOWER(TRIM('Audit summary'!$B$16)))+1)="@"&amp;LOWER(TRIM('Audit summary'!$B$16)),"INTERNAL","EXTERNAL"))</f>
        <v>INTERNAL</v>
      </c>
      <c r="G8712" s="6">
        <f t="shared" si="3"/>
        <v>0</v>
      </c>
      <c r="H8712" s="6">
        <f t="shared" si="4"/>
        <v>1</v>
      </c>
      <c r="I8712" s="6" t="str">
        <f>IF(OR(A8712="",COUNTIF('Message audit'!$A$2:$A$201,A8712)=0,AND(B8712&lt;&gt;"To",B8712&lt;&gt;"CC",B8712&lt;&gt;"BCC"),E8712&lt;&gt;"BASIC_OK"),"REVIEW","OK")</f>
        <v>OK</v>
      </c>
    </row>
    <row r="8713">
      <c r="A8713" s="5" t="s">
        <v>334</v>
      </c>
      <c r="B8713" s="5" t="s">
        <v>65</v>
      </c>
      <c r="C8713" s="5" t="s">
        <v>3927</v>
      </c>
      <c r="D8713" s="6" t="str">
        <f t="shared" si="1"/>
        <v>person3712@demo.invalid</v>
      </c>
      <c r="E8713" s="6" t="str">
        <f t="shared" si="2"/>
        <v>BASIC_OK</v>
      </c>
      <c r="F8713" s="6" t="str">
        <f>IF(E8713&lt;&gt;"BASIC_OK","REVIEW",IF(RIGHT(D8713,LEN(LOWER(TRIM('Audit summary'!$B$16)))+1)="@"&amp;LOWER(TRIM('Audit summary'!$B$16)),"INTERNAL","EXTERNAL"))</f>
        <v>INTERNAL</v>
      </c>
      <c r="G8713" s="6">
        <f t="shared" si="3"/>
        <v>0</v>
      </c>
      <c r="H8713" s="6">
        <f t="shared" si="4"/>
        <v>1</v>
      </c>
      <c r="I8713" s="6" t="str">
        <f>IF(OR(A8713="",COUNTIF('Message audit'!$A$2:$A$201,A8713)=0,AND(B8713&lt;&gt;"To",B8713&lt;&gt;"CC",B8713&lt;&gt;"BCC"),E8713&lt;&gt;"BASIC_OK"),"REVIEW","OK")</f>
        <v>OK</v>
      </c>
    </row>
    <row r="8714">
      <c r="A8714" s="5" t="s">
        <v>334</v>
      </c>
      <c r="B8714" s="5" t="s">
        <v>21</v>
      </c>
      <c r="C8714" s="5" t="s">
        <v>3928</v>
      </c>
      <c r="D8714" s="6" t="str">
        <f t="shared" si="1"/>
        <v>person3713@demo.invalid</v>
      </c>
      <c r="E8714" s="6" t="str">
        <f t="shared" si="2"/>
        <v>BASIC_OK</v>
      </c>
      <c r="F8714" s="6" t="str">
        <f>IF(E8714&lt;&gt;"BASIC_OK","REVIEW",IF(RIGHT(D8714,LEN(LOWER(TRIM('Audit summary'!$B$16)))+1)="@"&amp;LOWER(TRIM('Audit summary'!$B$16)),"INTERNAL","EXTERNAL"))</f>
        <v>INTERNAL</v>
      </c>
      <c r="G8714" s="6">
        <f t="shared" si="3"/>
        <v>0</v>
      </c>
      <c r="H8714" s="6">
        <f t="shared" si="4"/>
        <v>1</v>
      </c>
      <c r="I8714" s="6" t="str">
        <f>IF(OR(A8714="",COUNTIF('Message audit'!$A$2:$A$201,A8714)=0,AND(B8714&lt;&gt;"To",B8714&lt;&gt;"CC",B8714&lt;&gt;"BCC"),E8714&lt;&gt;"BASIC_OK"),"REVIEW","OK")</f>
        <v>OK</v>
      </c>
    </row>
    <row r="8715">
      <c r="A8715" s="5" t="s">
        <v>334</v>
      </c>
      <c r="B8715" s="5" t="s">
        <v>50</v>
      </c>
      <c r="C8715" s="5" t="s">
        <v>3929</v>
      </c>
      <c r="D8715" s="6" t="str">
        <f t="shared" si="1"/>
        <v>person3714@demo.invalid</v>
      </c>
      <c r="E8715" s="6" t="str">
        <f t="shared" si="2"/>
        <v>BASIC_OK</v>
      </c>
      <c r="F8715" s="6" t="str">
        <f>IF(E8715&lt;&gt;"BASIC_OK","REVIEW",IF(RIGHT(D8715,LEN(LOWER(TRIM('Audit summary'!$B$16)))+1)="@"&amp;LOWER(TRIM('Audit summary'!$B$16)),"INTERNAL","EXTERNAL"))</f>
        <v>INTERNAL</v>
      </c>
      <c r="G8715" s="6">
        <f t="shared" si="3"/>
        <v>0</v>
      </c>
      <c r="H8715" s="6">
        <f t="shared" si="4"/>
        <v>1</v>
      </c>
      <c r="I8715" s="6" t="str">
        <f>IF(OR(A8715="",COUNTIF('Message audit'!$A$2:$A$201,A8715)=0,AND(B8715&lt;&gt;"To",B8715&lt;&gt;"CC",B8715&lt;&gt;"BCC"),E8715&lt;&gt;"BASIC_OK"),"REVIEW","OK")</f>
        <v>OK</v>
      </c>
    </row>
    <row r="8716">
      <c r="A8716" s="5" t="s">
        <v>334</v>
      </c>
      <c r="B8716" s="5" t="s">
        <v>65</v>
      </c>
      <c r="C8716" s="5" t="s">
        <v>3930</v>
      </c>
      <c r="D8716" s="6" t="str">
        <f t="shared" si="1"/>
        <v>person3715@example.org</v>
      </c>
      <c r="E8716" s="6" t="str">
        <f t="shared" si="2"/>
        <v>BASIC_OK</v>
      </c>
      <c r="F8716" s="6" t="str">
        <f>IF(E8716&lt;&gt;"BASIC_OK","REVIEW",IF(RIGHT(D8716,LEN(LOWER(TRIM('Audit summary'!$B$16)))+1)="@"&amp;LOWER(TRIM('Audit summary'!$B$16)),"INTERNAL","EXTERNAL"))</f>
        <v>EXTERNAL</v>
      </c>
      <c r="G8716" s="6">
        <f t="shared" si="3"/>
        <v>0</v>
      </c>
      <c r="H8716" s="6">
        <f t="shared" si="4"/>
        <v>1</v>
      </c>
      <c r="I8716" s="6" t="str">
        <f>IF(OR(A8716="",COUNTIF('Message audit'!$A$2:$A$201,A8716)=0,AND(B8716&lt;&gt;"To",B8716&lt;&gt;"CC",B8716&lt;&gt;"BCC"),E8716&lt;&gt;"BASIC_OK"),"REVIEW","OK")</f>
        <v>OK</v>
      </c>
    </row>
    <row r="8717">
      <c r="A8717" s="5" t="s">
        <v>334</v>
      </c>
      <c r="B8717" s="5" t="s">
        <v>21</v>
      </c>
      <c r="C8717" s="5" t="s">
        <v>3931</v>
      </c>
      <c r="D8717" s="6" t="str">
        <f t="shared" si="1"/>
        <v>person3716@demo.invalid</v>
      </c>
      <c r="E8717" s="6" t="str">
        <f t="shared" si="2"/>
        <v>BASIC_OK</v>
      </c>
      <c r="F8717" s="6" t="str">
        <f>IF(E8717&lt;&gt;"BASIC_OK","REVIEW",IF(RIGHT(D8717,LEN(LOWER(TRIM('Audit summary'!$B$16)))+1)="@"&amp;LOWER(TRIM('Audit summary'!$B$16)),"INTERNAL","EXTERNAL"))</f>
        <v>INTERNAL</v>
      </c>
      <c r="G8717" s="6">
        <f t="shared" si="3"/>
        <v>0</v>
      </c>
      <c r="H8717" s="6">
        <f t="shared" si="4"/>
        <v>1</v>
      </c>
      <c r="I8717" s="6" t="str">
        <f>IF(OR(A8717="",COUNTIF('Message audit'!$A$2:$A$201,A8717)=0,AND(B8717&lt;&gt;"To",B8717&lt;&gt;"CC",B8717&lt;&gt;"BCC"),E8717&lt;&gt;"BASIC_OK"),"REVIEW","OK")</f>
        <v>OK</v>
      </c>
    </row>
    <row r="8718">
      <c r="A8718" s="5" t="s">
        <v>334</v>
      </c>
      <c r="B8718" s="5" t="s">
        <v>50</v>
      </c>
      <c r="C8718" s="5" t="s">
        <v>3932</v>
      </c>
      <c r="D8718" s="6" t="str">
        <f t="shared" si="1"/>
        <v>person3717@demo.invalid</v>
      </c>
      <c r="E8718" s="6" t="str">
        <f t="shared" si="2"/>
        <v>BASIC_OK</v>
      </c>
      <c r="F8718" s="6" t="str">
        <f>IF(E8718&lt;&gt;"BASIC_OK","REVIEW",IF(RIGHT(D8718,LEN(LOWER(TRIM('Audit summary'!$B$16)))+1)="@"&amp;LOWER(TRIM('Audit summary'!$B$16)),"INTERNAL","EXTERNAL"))</f>
        <v>INTERNAL</v>
      </c>
      <c r="G8718" s="6">
        <f t="shared" si="3"/>
        <v>0</v>
      </c>
      <c r="H8718" s="6">
        <f t="shared" si="4"/>
        <v>1</v>
      </c>
      <c r="I8718" s="6" t="str">
        <f>IF(OR(A8718="",COUNTIF('Message audit'!$A$2:$A$201,A8718)=0,AND(B8718&lt;&gt;"To",B8718&lt;&gt;"CC",B8718&lt;&gt;"BCC"),E8718&lt;&gt;"BASIC_OK"),"REVIEW","OK")</f>
        <v>OK</v>
      </c>
    </row>
    <row r="8719">
      <c r="A8719" s="5" t="s">
        <v>334</v>
      </c>
      <c r="B8719" s="5" t="s">
        <v>65</v>
      </c>
      <c r="C8719" s="5" t="s">
        <v>3933</v>
      </c>
      <c r="D8719" s="6" t="str">
        <f t="shared" si="1"/>
        <v>person3718@demo.invalid</v>
      </c>
      <c r="E8719" s="6" t="str">
        <f t="shared" si="2"/>
        <v>BASIC_OK</v>
      </c>
      <c r="F8719" s="6" t="str">
        <f>IF(E8719&lt;&gt;"BASIC_OK","REVIEW",IF(RIGHT(D8719,LEN(LOWER(TRIM('Audit summary'!$B$16)))+1)="@"&amp;LOWER(TRIM('Audit summary'!$B$16)),"INTERNAL","EXTERNAL"))</f>
        <v>INTERNAL</v>
      </c>
      <c r="G8719" s="6">
        <f t="shared" si="3"/>
        <v>0</v>
      </c>
      <c r="H8719" s="6">
        <f t="shared" si="4"/>
        <v>1</v>
      </c>
      <c r="I8719" s="6" t="str">
        <f>IF(OR(A8719="",COUNTIF('Message audit'!$A$2:$A$201,A8719)=0,AND(B8719&lt;&gt;"To",B8719&lt;&gt;"CC",B8719&lt;&gt;"BCC"),E8719&lt;&gt;"BASIC_OK"),"REVIEW","OK")</f>
        <v>OK</v>
      </c>
    </row>
    <row r="8720">
      <c r="A8720" s="5" t="s">
        <v>334</v>
      </c>
      <c r="B8720" s="5" t="s">
        <v>21</v>
      </c>
      <c r="C8720" s="5" t="s">
        <v>3934</v>
      </c>
      <c r="D8720" s="6" t="str">
        <f t="shared" si="1"/>
        <v>person3719@demo.invalid</v>
      </c>
      <c r="E8720" s="6" t="str">
        <f t="shared" si="2"/>
        <v>BASIC_OK</v>
      </c>
      <c r="F8720" s="6" t="str">
        <f>IF(E8720&lt;&gt;"BASIC_OK","REVIEW",IF(RIGHT(D8720,LEN(LOWER(TRIM('Audit summary'!$B$16)))+1)="@"&amp;LOWER(TRIM('Audit summary'!$B$16)),"INTERNAL","EXTERNAL"))</f>
        <v>INTERNAL</v>
      </c>
      <c r="G8720" s="6">
        <f t="shared" si="3"/>
        <v>0</v>
      </c>
      <c r="H8720" s="6">
        <f t="shared" si="4"/>
        <v>1</v>
      </c>
      <c r="I8720" s="6" t="str">
        <f>IF(OR(A8720="",COUNTIF('Message audit'!$A$2:$A$201,A8720)=0,AND(B8720&lt;&gt;"To",B8720&lt;&gt;"CC",B8720&lt;&gt;"BCC"),E8720&lt;&gt;"BASIC_OK"),"REVIEW","OK")</f>
        <v>OK</v>
      </c>
    </row>
    <row r="8721">
      <c r="A8721" s="5" t="s">
        <v>334</v>
      </c>
      <c r="B8721" s="5" t="s">
        <v>50</v>
      </c>
      <c r="C8721" s="5" t="s">
        <v>3935</v>
      </c>
      <c r="D8721" s="6" t="str">
        <f t="shared" si="1"/>
        <v>person3720@example.org</v>
      </c>
      <c r="E8721" s="6" t="str">
        <f t="shared" si="2"/>
        <v>BASIC_OK</v>
      </c>
      <c r="F8721" s="6" t="str">
        <f>IF(E8721&lt;&gt;"BASIC_OK","REVIEW",IF(RIGHT(D8721,LEN(LOWER(TRIM('Audit summary'!$B$16)))+1)="@"&amp;LOWER(TRIM('Audit summary'!$B$16)),"INTERNAL","EXTERNAL"))</f>
        <v>EXTERNAL</v>
      </c>
      <c r="G8721" s="6">
        <f t="shared" si="3"/>
        <v>0</v>
      </c>
      <c r="H8721" s="6">
        <f t="shared" si="4"/>
        <v>1</v>
      </c>
      <c r="I8721" s="6" t="str">
        <f>IF(OR(A8721="",COUNTIF('Message audit'!$A$2:$A$201,A8721)=0,AND(B8721&lt;&gt;"To",B8721&lt;&gt;"CC",B8721&lt;&gt;"BCC"),E8721&lt;&gt;"BASIC_OK"),"REVIEW","OK")</f>
        <v>OK</v>
      </c>
    </row>
    <row r="8722">
      <c r="A8722" s="5" t="s">
        <v>334</v>
      </c>
      <c r="B8722" s="5" t="s">
        <v>65</v>
      </c>
      <c r="C8722" s="5" t="s">
        <v>3936</v>
      </c>
      <c r="D8722" s="6" t="str">
        <f t="shared" si="1"/>
        <v>person3721@demo.invalid</v>
      </c>
      <c r="E8722" s="6" t="str">
        <f t="shared" si="2"/>
        <v>BASIC_OK</v>
      </c>
      <c r="F8722" s="6" t="str">
        <f>IF(E8722&lt;&gt;"BASIC_OK","REVIEW",IF(RIGHT(D8722,LEN(LOWER(TRIM('Audit summary'!$B$16)))+1)="@"&amp;LOWER(TRIM('Audit summary'!$B$16)),"INTERNAL","EXTERNAL"))</f>
        <v>INTERNAL</v>
      </c>
      <c r="G8722" s="6">
        <f t="shared" si="3"/>
        <v>0</v>
      </c>
      <c r="H8722" s="6">
        <f t="shared" si="4"/>
        <v>1</v>
      </c>
      <c r="I8722" s="6" t="str">
        <f>IF(OR(A8722="",COUNTIF('Message audit'!$A$2:$A$201,A8722)=0,AND(B8722&lt;&gt;"To",B8722&lt;&gt;"CC",B8722&lt;&gt;"BCC"),E8722&lt;&gt;"BASIC_OK"),"REVIEW","OK")</f>
        <v>OK</v>
      </c>
    </row>
    <row r="8723">
      <c r="A8723" s="5" t="s">
        <v>334</v>
      </c>
      <c r="B8723" s="5" t="s">
        <v>21</v>
      </c>
      <c r="C8723" s="5" t="s">
        <v>3937</v>
      </c>
      <c r="D8723" s="6" t="str">
        <f t="shared" si="1"/>
        <v>person3722@demo.invalid</v>
      </c>
      <c r="E8723" s="6" t="str">
        <f t="shared" si="2"/>
        <v>BASIC_OK</v>
      </c>
      <c r="F8723" s="6" t="str">
        <f>IF(E8723&lt;&gt;"BASIC_OK","REVIEW",IF(RIGHT(D8723,LEN(LOWER(TRIM('Audit summary'!$B$16)))+1)="@"&amp;LOWER(TRIM('Audit summary'!$B$16)),"INTERNAL","EXTERNAL"))</f>
        <v>INTERNAL</v>
      </c>
      <c r="G8723" s="6">
        <f t="shared" si="3"/>
        <v>0</v>
      </c>
      <c r="H8723" s="6">
        <f t="shared" si="4"/>
        <v>1</v>
      </c>
      <c r="I8723" s="6" t="str">
        <f>IF(OR(A8723="",COUNTIF('Message audit'!$A$2:$A$201,A8723)=0,AND(B8723&lt;&gt;"To",B8723&lt;&gt;"CC",B8723&lt;&gt;"BCC"),E8723&lt;&gt;"BASIC_OK"),"REVIEW","OK")</f>
        <v>OK</v>
      </c>
    </row>
    <row r="8724">
      <c r="A8724" s="5" t="s">
        <v>334</v>
      </c>
      <c r="B8724" s="5" t="s">
        <v>50</v>
      </c>
      <c r="C8724" s="5" t="s">
        <v>3938</v>
      </c>
      <c r="D8724" s="6" t="str">
        <f t="shared" si="1"/>
        <v>person3723@demo.invalid</v>
      </c>
      <c r="E8724" s="6" t="str">
        <f t="shared" si="2"/>
        <v>BASIC_OK</v>
      </c>
      <c r="F8724" s="6" t="str">
        <f>IF(E8724&lt;&gt;"BASIC_OK","REVIEW",IF(RIGHT(D8724,LEN(LOWER(TRIM('Audit summary'!$B$16)))+1)="@"&amp;LOWER(TRIM('Audit summary'!$B$16)),"INTERNAL","EXTERNAL"))</f>
        <v>INTERNAL</v>
      </c>
      <c r="G8724" s="6">
        <f t="shared" si="3"/>
        <v>0</v>
      </c>
      <c r="H8724" s="6">
        <f t="shared" si="4"/>
        <v>1</v>
      </c>
      <c r="I8724" s="6" t="str">
        <f>IF(OR(A8724="",COUNTIF('Message audit'!$A$2:$A$201,A8724)=0,AND(B8724&lt;&gt;"To",B8724&lt;&gt;"CC",B8724&lt;&gt;"BCC"),E8724&lt;&gt;"BASIC_OK"),"REVIEW","OK")</f>
        <v>OK</v>
      </c>
    </row>
    <row r="8725">
      <c r="A8725" s="5" t="s">
        <v>334</v>
      </c>
      <c r="B8725" s="5" t="s">
        <v>65</v>
      </c>
      <c r="C8725" s="5" t="s">
        <v>3939</v>
      </c>
      <c r="D8725" s="6" t="str">
        <f t="shared" si="1"/>
        <v>person3724@demo.invalid</v>
      </c>
      <c r="E8725" s="6" t="str">
        <f t="shared" si="2"/>
        <v>BASIC_OK</v>
      </c>
      <c r="F8725" s="6" t="str">
        <f>IF(E8725&lt;&gt;"BASIC_OK","REVIEW",IF(RIGHT(D8725,LEN(LOWER(TRIM('Audit summary'!$B$16)))+1)="@"&amp;LOWER(TRIM('Audit summary'!$B$16)),"INTERNAL","EXTERNAL"))</f>
        <v>INTERNAL</v>
      </c>
      <c r="G8725" s="6">
        <f t="shared" si="3"/>
        <v>0</v>
      </c>
      <c r="H8725" s="6">
        <f t="shared" si="4"/>
        <v>1</v>
      </c>
      <c r="I8725" s="6" t="str">
        <f>IF(OR(A8725="",COUNTIF('Message audit'!$A$2:$A$201,A8725)=0,AND(B8725&lt;&gt;"To",B8725&lt;&gt;"CC",B8725&lt;&gt;"BCC"),E8725&lt;&gt;"BASIC_OK"),"REVIEW","OK")</f>
        <v>OK</v>
      </c>
    </row>
    <row r="8726">
      <c r="A8726" s="5" t="s">
        <v>334</v>
      </c>
      <c r="B8726" s="5" t="s">
        <v>21</v>
      </c>
      <c r="C8726" s="5" t="s">
        <v>3940</v>
      </c>
      <c r="D8726" s="6" t="str">
        <f t="shared" si="1"/>
        <v>person3725@example.org</v>
      </c>
      <c r="E8726" s="6" t="str">
        <f t="shared" si="2"/>
        <v>BASIC_OK</v>
      </c>
      <c r="F8726" s="6" t="str">
        <f>IF(E8726&lt;&gt;"BASIC_OK","REVIEW",IF(RIGHT(D8726,LEN(LOWER(TRIM('Audit summary'!$B$16)))+1)="@"&amp;LOWER(TRIM('Audit summary'!$B$16)),"INTERNAL","EXTERNAL"))</f>
        <v>EXTERNAL</v>
      </c>
      <c r="G8726" s="6">
        <f t="shared" si="3"/>
        <v>0</v>
      </c>
      <c r="H8726" s="6">
        <f t="shared" si="4"/>
        <v>1</v>
      </c>
      <c r="I8726" s="6" t="str">
        <f>IF(OR(A8726="",COUNTIF('Message audit'!$A$2:$A$201,A8726)=0,AND(B8726&lt;&gt;"To",B8726&lt;&gt;"CC",B8726&lt;&gt;"BCC"),E8726&lt;&gt;"BASIC_OK"),"REVIEW","OK")</f>
        <v>OK</v>
      </c>
    </row>
    <row r="8727">
      <c r="A8727" s="5" t="s">
        <v>334</v>
      </c>
      <c r="B8727" s="5" t="s">
        <v>50</v>
      </c>
      <c r="C8727" s="5" t="s">
        <v>3941</v>
      </c>
      <c r="D8727" s="6" t="str">
        <f t="shared" si="1"/>
        <v>person3726@demo.invalid</v>
      </c>
      <c r="E8727" s="6" t="str">
        <f t="shared" si="2"/>
        <v>BASIC_OK</v>
      </c>
      <c r="F8727" s="6" t="str">
        <f>IF(E8727&lt;&gt;"BASIC_OK","REVIEW",IF(RIGHT(D8727,LEN(LOWER(TRIM('Audit summary'!$B$16)))+1)="@"&amp;LOWER(TRIM('Audit summary'!$B$16)),"INTERNAL","EXTERNAL"))</f>
        <v>INTERNAL</v>
      </c>
      <c r="G8727" s="6">
        <f t="shared" si="3"/>
        <v>0</v>
      </c>
      <c r="H8727" s="6">
        <f t="shared" si="4"/>
        <v>1</v>
      </c>
      <c r="I8727" s="6" t="str">
        <f>IF(OR(A8727="",COUNTIF('Message audit'!$A$2:$A$201,A8727)=0,AND(B8727&lt;&gt;"To",B8727&lt;&gt;"CC",B8727&lt;&gt;"BCC"),E8727&lt;&gt;"BASIC_OK"),"REVIEW","OK")</f>
        <v>OK</v>
      </c>
    </row>
    <row r="8728">
      <c r="A8728" s="5" t="s">
        <v>334</v>
      </c>
      <c r="B8728" s="5" t="s">
        <v>65</v>
      </c>
      <c r="C8728" s="5" t="s">
        <v>3942</v>
      </c>
      <c r="D8728" s="6" t="str">
        <f t="shared" si="1"/>
        <v>person3727@demo.invalid</v>
      </c>
      <c r="E8728" s="6" t="str">
        <f t="shared" si="2"/>
        <v>BASIC_OK</v>
      </c>
      <c r="F8728" s="6" t="str">
        <f>IF(E8728&lt;&gt;"BASIC_OK","REVIEW",IF(RIGHT(D8728,LEN(LOWER(TRIM('Audit summary'!$B$16)))+1)="@"&amp;LOWER(TRIM('Audit summary'!$B$16)),"INTERNAL","EXTERNAL"))</f>
        <v>INTERNAL</v>
      </c>
      <c r="G8728" s="6">
        <f t="shared" si="3"/>
        <v>0</v>
      </c>
      <c r="H8728" s="6">
        <f t="shared" si="4"/>
        <v>1</v>
      </c>
      <c r="I8728" s="6" t="str">
        <f>IF(OR(A8728="",COUNTIF('Message audit'!$A$2:$A$201,A8728)=0,AND(B8728&lt;&gt;"To",B8728&lt;&gt;"CC",B8728&lt;&gt;"BCC"),E8728&lt;&gt;"BASIC_OK"),"REVIEW","OK")</f>
        <v>OK</v>
      </c>
    </row>
    <row r="8729">
      <c r="A8729" s="5" t="s">
        <v>334</v>
      </c>
      <c r="B8729" s="5" t="s">
        <v>21</v>
      </c>
      <c r="C8729" s="5" t="s">
        <v>3943</v>
      </c>
      <c r="D8729" s="6" t="str">
        <f t="shared" si="1"/>
        <v>person3728@demo.invalid</v>
      </c>
      <c r="E8729" s="6" t="str">
        <f t="shared" si="2"/>
        <v>BASIC_OK</v>
      </c>
      <c r="F8729" s="6" t="str">
        <f>IF(E8729&lt;&gt;"BASIC_OK","REVIEW",IF(RIGHT(D8729,LEN(LOWER(TRIM('Audit summary'!$B$16)))+1)="@"&amp;LOWER(TRIM('Audit summary'!$B$16)),"INTERNAL","EXTERNAL"))</f>
        <v>INTERNAL</v>
      </c>
      <c r="G8729" s="6">
        <f t="shared" si="3"/>
        <v>0</v>
      </c>
      <c r="H8729" s="6">
        <f t="shared" si="4"/>
        <v>1</v>
      </c>
      <c r="I8729" s="6" t="str">
        <f>IF(OR(A8729="",COUNTIF('Message audit'!$A$2:$A$201,A8729)=0,AND(B8729&lt;&gt;"To",B8729&lt;&gt;"CC",B8729&lt;&gt;"BCC"),E8729&lt;&gt;"BASIC_OK"),"REVIEW","OK")</f>
        <v>OK</v>
      </c>
    </row>
    <row r="8730">
      <c r="A8730" s="5" t="s">
        <v>334</v>
      </c>
      <c r="B8730" s="5" t="s">
        <v>50</v>
      </c>
      <c r="C8730" s="5" t="s">
        <v>3944</v>
      </c>
      <c r="D8730" s="6" t="str">
        <f t="shared" si="1"/>
        <v>person3729@demo.invalid</v>
      </c>
      <c r="E8730" s="6" t="str">
        <f t="shared" si="2"/>
        <v>BASIC_OK</v>
      </c>
      <c r="F8730" s="6" t="str">
        <f>IF(E8730&lt;&gt;"BASIC_OK","REVIEW",IF(RIGHT(D8730,LEN(LOWER(TRIM('Audit summary'!$B$16)))+1)="@"&amp;LOWER(TRIM('Audit summary'!$B$16)),"INTERNAL","EXTERNAL"))</f>
        <v>INTERNAL</v>
      </c>
      <c r="G8730" s="6">
        <f t="shared" si="3"/>
        <v>0</v>
      </c>
      <c r="H8730" s="6">
        <f t="shared" si="4"/>
        <v>1</v>
      </c>
      <c r="I8730" s="6" t="str">
        <f>IF(OR(A8730="",COUNTIF('Message audit'!$A$2:$A$201,A8730)=0,AND(B8730&lt;&gt;"To",B8730&lt;&gt;"CC",B8730&lt;&gt;"BCC"),E8730&lt;&gt;"BASIC_OK"),"REVIEW","OK")</f>
        <v>OK</v>
      </c>
    </row>
    <row r="8731">
      <c r="A8731" s="5" t="s">
        <v>334</v>
      </c>
      <c r="B8731" s="5" t="s">
        <v>65</v>
      </c>
      <c r="C8731" s="5" t="s">
        <v>3945</v>
      </c>
      <c r="D8731" s="6" t="str">
        <f t="shared" si="1"/>
        <v>person3730@example.org</v>
      </c>
      <c r="E8731" s="6" t="str">
        <f t="shared" si="2"/>
        <v>BASIC_OK</v>
      </c>
      <c r="F8731" s="6" t="str">
        <f>IF(E8731&lt;&gt;"BASIC_OK","REVIEW",IF(RIGHT(D8731,LEN(LOWER(TRIM('Audit summary'!$B$16)))+1)="@"&amp;LOWER(TRIM('Audit summary'!$B$16)),"INTERNAL","EXTERNAL"))</f>
        <v>EXTERNAL</v>
      </c>
      <c r="G8731" s="6">
        <f t="shared" si="3"/>
        <v>0</v>
      </c>
      <c r="H8731" s="6">
        <f t="shared" si="4"/>
        <v>1</v>
      </c>
      <c r="I8731" s="6" t="str">
        <f>IF(OR(A8731="",COUNTIF('Message audit'!$A$2:$A$201,A8731)=0,AND(B8731&lt;&gt;"To",B8731&lt;&gt;"CC",B8731&lt;&gt;"BCC"),E8731&lt;&gt;"BASIC_OK"),"REVIEW","OK")</f>
        <v>OK</v>
      </c>
    </row>
    <row r="8732">
      <c r="A8732" s="5" t="s">
        <v>334</v>
      </c>
      <c r="B8732" s="5" t="s">
        <v>21</v>
      </c>
      <c r="C8732" s="5" t="s">
        <v>3946</v>
      </c>
      <c r="D8732" s="6" t="str">
        <f t="shared" si="1"/>
        <v>person3731@demo.invalid</v>
      </c>
      <c r="E8732" s="6" t="str">
        <f t="shared" si="2"/>
        <v>BASIC_OK</v>
      </c>
      <c r="F8732" s="6" t="str">
        <f>IF(E8732&lt;&gt;"BASIC_OK","REVIEW",IF(RIGHT(D8732,LEN(LOWER(TRIM('Audit summary'!$B$16)))+1)="@"&amp;LOWER(TRIM('Audit summary'!$B$16)),"INTERNAL","EXTERNAL"))</f>
        <v>INTERNAL</v>
      </c>
      <c r="G8732" s="6">
        <f t="shared" si="3"/>
        <v>0</v>
      </c>
      <c r="H8732" s="6">
        <f t="shared" si="4"/>
        <v>1</v>
      </c>
      <c r="I8732" s="6" t="str">
        <f>IF(OR(A8732="",COUNTIF('Message audit'!$A$2:$A$201,A8732)=0,AND(B8732&lt;&gt;"To",B8732&lt;&gt;"CC",B8732&lt;&gt;"BCC"),E8732&lt;&gt;"BASIC_OK"),"REVIEW","OK")</f>
        <v>OK</v>
      </c>
    </row>
    <row r="8733">
      <c r="A8733" s="5" t="s">
        <v>334</v>
      </c>
      <c r="B8733" s="5" t="s">
        <v>50</v>
      </c>
      <c r="C8733" s="5" t="s">
        <v>3947</v>
      </c>
      <c r="D8733" s="6" t="str">
        <f t="shared" si="1"/>
        <v>person3732@demo.invalid</v>
      </c>
      <c r="E8733" s="6" t="str">
        <f t="shared" si="2"/>
        <v>BASIC_OK</v>
      </c>
      <c r="F8733" s="6" t="str">
        <f>IF(E8733&lt;&gt;"BASIC_OK","REVIEW",IF(RIGHT(D8733,LEN(LOWER(TRIM('Audit summary'!$B$16)))+1)="@"&amp;LOWER(TRIM('Audit summary'!$B$16)),"INTERNAL","EXTERNAL"))</f>
        <v>INTERNAL</v>
      </c>
      <c r="G8733" s="6">
        <f t="shared" si="3"/>
        <v>0</v>
      </c>
      <c r="H8733" s="6">
        <f t="shared" si="4"/>
        <v>1</v>
      </c>
      <c r="I8733" s="6" t="str">
        <f>IF(OR(A8733="",COUNTIF('Message audit'!$A$2:$A$201,A8733)=0,AND(B8733&lt;&gt;"To",B8733&lt;&gt;"CC",B8733&lt;&gt;"BCC"),E8733&lt;&gt;"BASIC_OK"),"REVIEW","OK")</f>
        <v>OK</v>
      </c>
    </row>
    <row r="8734">
      <c r="A8734" s="5" t="s">
        <v>334</v>
      </c>
      <c r="B8734" s="5" t="s">
        <v>65</v>
      </c>
      <c r="C8734" s="5" t="s">
        <v>3948</v>
      </c>
      <c r="D8734" s="6" t="str">
        <f t="shared" si="1"/>
        <v>person3733@demo.invalid</v>
      </c>
      <c r="E8734" s="6" t="str">
        <f t="shared" si="2"/>
        <v>BASIC_OK</v>
      </c>
      <c r="F8734" s="6" t="str">
        <f>IF(E8734&lt;&gt;"BASIC_OK","REVIEW",IF(RIGHT(D8734,LEN(LOWER(TRIM('Audit summary'!$B$16)))+1)="@"&amp;LOWER(TRIM('Audit summary'!$B$16)),"INTERNAL","EXTERNAL"))</f>
        <v>INTERNAL</v>
      </c>
      <c r="G8734" s="6">
        <f t="shared" si="3"/>
        <v>0</v>
      </c>
      <c r="H8734" s="6">
        <f t="shared" si="4"/>
        <v>1</v>
      </c>
      <c r="I8734" s="6" t="str">
        <f>IF(OR(A8734="",COUNTIF('Message audit'!$A$2:$A$201,A8734)=0,AND(B8734&lt;&gt;"To",B8734&lt;&gt;"CC",B8734&lt;&gt;"BCC"),E8734&lt;&gt;"BASIC_OK"),"REVIEW","OK")</f>
        <v>OK</v>
      </c>
    </row>
    <row r="8735">
      <c r="A8735" s="5" t="s">
        <v>334</v>
      </c>
      <c r="B8735" s="5" t="s">
        <v>21</v>
      </c>
      <c r="C8735" s="5" t="s">
        <v>3949</v>
      </c>
      <c r="D8735" s="6" t="str">
        <f t="shared" si="1"/>
        <v>person3734@demo.invalid</v>
      </c>
      <c r="E8735" s="6" t="str">
        <f t="shared" si="2"/>
        <v>BASIC_OK</v>
      </c>
      <c r="F8735" s="6" t="str">
        <f>IF(E8735&lt;&gt;"BASIC_OK","REVIEW",IF(RIGHT(D8735,LEN(LOWER(TRIM('Audit summary'!$B$16)))+1)="@"&amp;LOWER(TRIM('Audit summary'!$B$16)),"INTERNAL","EXTERNAL"))</f>
        <v>INTERNAL</v>
      </c>
      <c r="G8735" s="6">
        <f t="shared" si="3"/>
        <v>0</v>
      </c>
      <c r="H8735" s="6">
        <f t="shared" si="4"/>
        <v>1</v>
      </c>
      <c r="I8735" s="6" t="str">
        <f>IF(OR(A8735="",COUNTIF('Message audit'!$A$2:$A$201,A8735)=0,AND(B8735&lt;&gt;"To",B8735&lt;&gt;"CC",B8735&lt;&gt;"BCC"),E8735&lt;&gt;"BASIC_OK"),"REVIEW","OK")</f>
        <v>OK</v>
      </c>
    </row>
    <row r="8736">
      <c r="A8736" s="5" t="s">
        <v>334</v>
      </c>
      <c r="B8736" s="5" t="s">
        <v>50</v>
      </c>
      <c r="C8736" s="5" t="s">
        <v>3950</v>
      </c>
      <c r="D8736" s="6" t="str">
        <f t="shared" si="1"/>
        <v>person3735@example.org</v>
      </c>
      <c r="E8736" s="6" t="str">
        <f t="shared" si="2"/>
        <v>BASIC_OK</v>
      </c>
      <c r="F8736" s="6" t="str">
        <f>IF(E8736&lt;&gt;"BASIC_OK","REVIEW",IF(RIGHT(D8736,LEN(LOWER(TRIM('Audit summary'!$B$16)))+1)="@"&amp;LOWER(TRIM('Audit summary'!$B$16)),"INTERNAL","EXTERNAL"))</f>
        <v>EXTERNAL</v>
      </c>
      <c r="G8736" s="6">
        <f t="shared" si="3"/>
        <v>0</v>
      </c>
      <c r="H8736" s="6">
        <f t="shared" si="4"/>
        <v>1</v>
      </c>
      <c r="I8736" s="6" t="str">
        <f>IF(OR(A8736="",COUNTIF('Message audit'!$A$2:$A$201,A8736)=0,AND(B8736&lt;&gt;"To",B8736&lt;&gt;"CC",B8736&lt;&gt;"BCC"),E8736&lt;&gt;"BASIC_OK"),"REVIEW","OK")</f>
        <v>OK</v>
      </c>
    </row>
    <row r="8737">
      <c r="A8737" s="5" t="s">
        <v>334</v>
      </c>
      <c r="B8737" s="5" t="s">
        <v>65</v>
      </c>
      <c r="C8737" s="5" t="s">
        <v>3951</v>
      </c>
      <c r="D8737" s="6" t="str">
        <f t="shared" si="1"/>
        <v>person3736@demo.invalid</v>
      </c>
      <c r="E8737" s="6" t="str">
        <f t="shared" si="2"/>
        <v>BASIC_OK</v>
      </c>
      <c r="F8737" s="6" t="str">
        <f>IF(E8737&lt;&gt;"BASIC_OK","REVIEW",IF(RIGHT(D8737,LEN(LOWER(TRIM('Audit summary'!$B$16)))+1)="@"&amp;LOWER(TRIM('Audit summary'!$B$16)),"INTERNAL","EXTERNAL"))</f>
        <v>INTERNAL</v>
      </c>
      <c r="G8737" s="6">
        <f t="shared" si="3"/>
        <v>0</v>
      </c>
      <c r="H8737" s="6">
        <f t="shared" si="4"/>
        <v>1</v>
      </c>
      <c r="I8737" s="6" t="str">
        <f>IF(OR(A8737="",COUNTIF('Message audit'!$A$2:$A$201,A8737)=0,AND(B8737&lt;&gt;"To",B8737&lt;&gt;"CC",B8737&lt;&gt;"BCC"),E8737&lt;&gt;"BASIC_OK"),"REVIEW","OK")</f>
        <v>OK</v>
      </c>
    </row>
    <row r="8738">
      <c r="A8738" s="5" t="s">
        <v>334</v>
      </c>
      <c r="B8738" s="5" t="s">
        <v>21</v>
      </c>
      <c r="C8738" s="5" t="s">
        <v>3952</v>
      </c>
      <c r="D8738" s="6" t="str">
        <f t="shared" si="1"/>
        <v>person3737@demo.invalid</v>
      </c>
      <c r="E8738" s="6" t="str">
        <f t="shared" si="2"/>
        <v>BASIC_OK</v>
      </c>
      <c r="F8738" s="6" t="str">
        <f>IF(E8738&lt;&gt;"BASIC_OK","REVIEW",IF(RIGHT(D8738,LEN(LOWER(TRIM('Audit summary'!$B$16)))+1)="@"&amp;LOWER(TRIM('Audit summary'!$B$16)),"INTERNAL","EXTERNAL"))</f>
        <v>INTERNAL</v>
      </c>
      <c r="G8738" s="6">
        <f t="shared" si="3"/>
        <v>0</v>
      </c>
      <c r="H8738" s="6">
        <f t="shared" si="4"/>
        <v>1</v>
      </c>
      <c r="I8738" s="6" t="str">
        <f>IF(OR(A8738="",COUNTIF('Message audit'!$A$2:$A$201,A8738)=0,AND(B8738&lt;&gt;"To",B8738&lt;&gt;"CC",B8738&lt;&gt;"BCC"),E8738&lt;&gt;"BASIC_OK"),"REVIEW","OK")</f>
        <v>OK</v>
      </c>
    </row>
    <row r="8739">
      <c r="A8739" s="5" t="s">
        <v>334</v>
      </c>
      <c r="B8739" s="5" t="s">
        <v>50</v>
      </c>
      <c r="C8739" s="5" t="s">
        <v>3953</v>
      </c>
      <c r="D8739" s="6" t="str">
        <f t="shared" si="1"/>
        <v>person3738@demo.invalid</v>
      </c>
      <c r="E8739" s="6" t="str">
        <f t="shared" si="2"/>
        <v>BASIC_OK</v>
      </c>
      <c r="F8739" s="6" t="str">
        <f>IF(E8739&lt;&gt;"BASIC_OK","REVIEW",IF(RIGHT(D8739,LEN(LOWER(TRIM('Audit summary'!$B$16)))+1)="@"&amp;LOWER(TRIM('Audit summary'!$B$16)),"INTERNAL","EXTERNAL"))</f>
        <v>INTERNAL</v>
      </c>
      <c r="G8739" s="6">
        <f t="shared" si="3"/>
        <v>0</v>
      </c>
      <c r="H8739" s="6">
        <f t="shared" si="4"/>
        <v>1</v>
      </c>
      <c r="I8739" s="6" t="str">
        <f>IF(OR(A8739="",COUNTIF('Message audit'!$A$2:$A$201,A8739)=0,AND(B8739&lt;&gt;"To",B8739&lt;&gt;"CC",B8739&lt;&gt;"BCC"),E8739&lt;&gt;"BASIC_OK"),"REVIEW","OK")</f>
        <v>OK</v>
      </c>
    </row>
    <row r="8740">
      <c r="A8740" s="5" t="s">
        <v>334</v>
      </c>
      <c r="B8740" s="5" t="s">
        <v>65</v>
      </c>
      <c r="C8740" s="5" t="s">
        <v>3954</v>
      </c>
      <c r="D8740" s="6" t="str">
        <f t="shared" si="1"/>
        <v>person3739@demo.invalid</v>
      </c>
      <c r="E8740" s="6" t="str">
        <f t="shared" si="2"/>
        <v>BASIC_OK</v>
      </c>
      <c r="F8740" s="6" t="str">
        <f>IF(E8740&lt;&gt;"BASIC_OK","REVIEW",IF(RIGHT(D8740,LEN(LOWER(TRIM('Audit summary'!$B$16)))+1)="@"&amp;LOWER(TRIM('Audit summary'!$B$16)),"INTERNAL","EXTERNAL"))</f>
        <v>INTERNAL</v>
      </c>
      <c r="G8740" s="6">
        <f t="shared" si="3"/>
        <v>0</v>
      </c>
      <c r="H8740" s="6">
        <f t="shared" si="4"/>
        <v>1</v>
      </c>
      <c r="I8740" s="6" t="str">
        <f>IF(OR(A8740="",COUNTIF('Message audit'!$A$2:$A$201,A8740)=0,AND(B8740&lt;&gt;"To",B8740&lt;&gt;"CC",B8740&lt;&gt;"BCC"),E8740&lt;&gt;"BASIC_OK"),"REVIEW","OK")</f>
        <v>OK</v>
      </c>
    </row>
    <row r="8741">
      <c r="A8741" s="5" t="s">
        <v>334</v>
      </c>
      <c r="B8741" s="5" t="s">
        <v>21</v>
      </c>
      <c r="C8741" s="5" t="s">
        <v>3955</v>
      </c>
      <c r="D8741" s="6" t="str">
        <f t="shared" si="1"/>
        <v>person3740@example.org</v>
      </c>
      <c r="E8741" s="6" t="str">
        <f t="shared" si="2"/>
        <v>BASIC_OK</v>
      </c>
      <c r="F8741" s="6" t="str">
        <f>IF(E8741&lt;&gt;"BASIC_OK","REVIEW",IF(RIGHT(D8741,LEN(LOWER(TRIM('Audit summary'!$B$16)))+1)="@"&amp;LOWER(TRIM('Audit summary'!$B$16)),"INTERNAL","EXTERNAL"))</f>
        <v>EXTERNAL</v>
      </c>
      <c r="G8741" s="6">
        <f t="shared" si="3"/>
        <v>0</v>
      </c>
      <c r="H8741" s="6">
        <f t="shared" si="4"/>
        <v>1</v>
      </c>
      <c r="I8741" s="6" t="str">
        <f>IF(OR(A8741="",COUNTIF('Message audit'!$A$2:$A$201,A8741)=0,AND(B8741&lt;&gt;"To",B8741&lt;&gt;"CC",B8741&lt;&gt;"BCC"),E8741&lt;&gt;"BASIC_OK"),"REVIEW","OK")</f>
        <v>OK</v>
      </c>
    </row>
    <row r="8742">
      <c r="A8742" s="5" t="s">
        <v>334</v>
      </c>
      <c r="B8742" s="5" t="s">
        <v>50</v>
      </c>
      <c r="C8742" s="5" t="s">
        <v>3956</v>
      </c>
      <c r="D8742" s="6" t="str">
        <f t="shared" si="1"/>
        <v>person3741@demo.invalid</v>
      </c>
      <c r="E8742" s="6" t="str">
        <f t="shared" si="2"/>
        <v>BASIC_OK</v>
      </c>
      <c r="F8742" s="6" t="str">
        <f>IF(E8742&lt;&gt;"BASIC_OK","REVIEW",IF(RIGHT(D8742,LEN(LOWER(TRIM('Audit summary'!$B$16)))+1)="@"&amp;LOWER(TRIM('Audit summary'!$B$16)),"INTERNAL","EXTERNAL"))</f>
        <v>INTERNAL</v>
      </c>
      <c r="G8742" s="6">
        <f t="shared" si="3"/>
        <v>0</v>
      </c>
      <c r="H8742" s="6">
        <f t="shared" si="4"/>
        <v>1</v>
      </c>
      <c r="I8742" s="6" t="str">
        <f>IF(OR(A8742="",COUNTIF('Message audit'!$A$2:$A$201,A8742)=0,AND(B8742&lt;&gt;"To",B8742&lt;&gt;"CC",B8742&lt;&gt;"BCC"),E8742&lt;&gt;"BASIC_OK"),"REVIEW","OK")</f>
        <v>OK</v>
      </c>
    </row>
    <row r="8743">
      <c r="A8743" s="5" t="s">
        <v>334</v>
      </c>
      <c r="B8743" s="5" t="s">
        <v>65</v>
      </c>
      <c r="C8743" s="5" t="s">
        <v>3957</v>
      </c>
      <c r="D8743" s="6" t="str">
        <f t="shared" si="1"/>
        <v>person3742@demo.invalid</v>
      </c>
      <c r="E8743" s="6" t="str">
        <f t="shared" si="2"/>
        <v>BASIC_OK</v>
      </c>
      <c r="F8743" s="6" t="str">
        <f>IF(E8743&lt;&gt;"BASIC_OK","REVIEW",IF(RIGHT(D8743,LEN(LOWER(TRIM('Audit summary'!$B$16)))+1)="@"&amp;LOWER(TRIM('Audit summary'!$B$16)),"INTERNAL","EXTERNAL"))</f>
        <v>INTERNAL</v>
      </c>
      <c r="G8743" s="6">
        <f t="shared" si="3"/>
        <v>0</v>
      </c>
      <c r="H8743" s="6">
        <f t="shared" si="4"/>
        <v>1</v>
      </c>
      <c r="I8743" s="6" t="str">
        <f>IF(OR(A8743="",COUNTIF('Message audit'!$A$2:$A$201,A8743)=0,AND(B8743&lt;&gt;"To",B8743&lt;&gt;"CC",B8743&lt;&gt;"BCC"),E8743&lt;&gt;"BASIC_OK"),"REVIEW","OK")</f>
        <v>OK</v>
      </c>
    </row>
    <row r="8744">
      <c r="A8744" s="5" t="s">
        <v>334</v>
      </c>
      <c r="B8744" s="5" t="s">
        <v>21</v>
      </c>
      <c r="C8744" s="5" t="s">
        <v>3958</v>
      </c>
      <c r="D8744" s="6" t="str">
        <f t="shared" si="1"/>
        <v>person3743@demo.invalid</v>
      </c>
      <c r="E8744" s="6" t="str">
        <f t="shared" si="2"/>
        <v>BASIC_OK</v>
      </c>
      <c r="F8744" s="6" t="str">
        <f>IF(E8744&lt;&gt;"BASIC_OK","REVIEW",IF(RIGHT(D8744,LEN(LOWER(TRIM('Audit summary'!$B$16)))+1)="@"&amp;LOWER(TRIM('Audit summary'!$B$16)),"INTERNAL","EXTERNAL"))</f>
        <v>INTERNAL</v>
      </c>
      <c r="G8744" s="6">
        <f t="shared" si="3"/>
        <v>0</v>
      </c>
      <c r="H8744" s="6">
        <f t="shared" si="4"/>
        <v>1</v>
      </c>
      <c r="I8744" s="6" t="str">
        <f>IF(OR(A8744="",COUNTIF('Message audit'!$A$2:$A$201,A8744)=0,AND(B8744&lt;&gt;"To",B8744&lt;&gt;"CC",B8744&lt;&gt;"BCC"),E8744&lt;&gt;"BASIC_OK"),"REVIEW","OK")</f>
        <v>OK</v>
      </c>
    </row>
    <row r="8745">
      <c r="A8745" s="5" t="s">
        <v>334</v>
      </c>
      <c r="B8745" s="5" t="s">
        <v>50</v>
      </c>
      <c r="C8745" s="5" t="s">
        <v>3959</v>
      </c>
      <c r="D8745" s="6" t="str">
        <f t="shared" si="1"/>
        <v>person3744@demo.invalid</v>
      </c>
      <c r="E8745" s="6" t="str">
        <f t="shared" si="2"/>
        <v>BASIC_OK</v>
      </c>
      <c r="F8745" s="6" t="str">
        <f>IF(E8745&lt;&gt;"BASIC_OK","REVIEW",IF(RIGHT(D8745,LEN(LOWER(TRIM('Audit summary'!$B$16)))+1)="@"&amp;LOWER(TRIM('Audit summary'!$B$16)),"INTERNAL","EXTERNAL"))</f>
        <v>INTERNAL</v>
      </c>
      <c r="G8745" s="6">
        <f t="shared" si="3"/>
        <v>0</v>
      </c>
      <c r="H8745" s="6">
        <f t="shared" si="4"/>
        <v>1</v>
      </c>
      <c r="I8745" s="6" t="str">
        <f>IF(OR(A8745="",COUNTIF('Message audit'!$A$2:$A$201,A8745)=0,AND(B8745&lt;&gt;"To",B8745&lt;&gt;"CC",B8745&lt;&gt;"BCC"),E8745&lt;&gt;"BASIC_OK"),"REVIEW","OK")</f>
        <v>OK</v>
      </c>
    </row>
    <row r="8746">
      <c r="A8746" s="5" t="s">
        <v>334</v>
      </c>
      <c r="B8746" s="5" t="s">
        <v>65</v>
      </c>
      <c r="C8746" s="5" t="s">
        <v>3960</v>
      </c>
      <c r="D8746" s="6" t="str">
        <f t="shared" si="1"/>
        <v>person3745@example.org</v>
      </c>
      <c r="E8746" s="6" t="str">
        <f t="shared" si="2"/>
        <v>BASIC_OK</v>
      </c>
      <c r="F8746" s="6" t="str">
        <f>IF(E8746&lt;&gt;"BASIC_OK","REVIEW",IF(RIGHT(D8746,LEN(LOWER(TRIM('Audit summary'!$B$16)))+1)="@"&amp;LOWER(TRIM('Audit summary'!$B$16)),"INTERNAL","EXTERNAL"))</f>
        <v>EXTERNAL</v>
      </c>
      <c r="G8746" s="6">
        <f t="shared" si="3"/>
        <v>0</v>
      </c>
      <c r="H8746" s="6">
        <f t="shared" si="4"/>
        <v>1</v>
      </c>
      <c r="I8746" s="6" t="str">
        <f>IF(OR(A8746="",COUNTIF('Message audit'!$A$2:$A$201,A8746)=0,AND(B8746&lt;&gt;"To",B8746&lt;&gt;"CC",B8746&lt;&gt;"BCC"),E8746&lt;&gt;"BASIC_OK"),"REVIEW","OK")</f>
        <v>OK</v>
      </c>
    </row>
    <row r="8747">
      <c r="A8747" s="5" t="s">
        <v>334</v>
      </c>
      <c r="B8747" s="5" t="s">
        <v>21</v>
      </c>
      <c r="C8747" s="5" t="s">
        <v>3961</v>
      </c>
      <c r="D8747" s="6" t="str">
        <f t="shared" si="1"/>
        <v>person3746@demo.invalid</v>
      </c>
      <c r="E8747" s="6" t="str">
        <f t="shared" si="2"/>
        <v>BASIC_OK</v>
      </c>
      <c r="F8747" s="6" t="str">
        <f>IF(E8747&lt;&gt;"BASIC_OK","REVIEW",IF(RIGHT(D8747,LEN(LOWER(TRIM('Audit summary'!$B$16)))+1)="@"&amp;LOWER(TRIM('Audit summary'!$B$16)),"INTERNAL","EXTERNAL"))</f>
        <v>INTERNAL</v>
      </c>
      <c r="G8747" s="6">
        <f t="shared" si="3"/>
        <v>0</v>
      </c>
      <c r="H8747" s="6">
        <f t="shared" si="4"/>
        <v>1</v>
      </c>
      <c r="I8747" s="6" t="str">
        <f>IF(OR(A8747="",COUNTIF('Message audit'!$A$2:$A$201,A8747)=0,AND(B8747&lt;&gt;"To",B8747&lt;&gt;"CC",B8747&lt;&gt;"BCC"),E8747&lt;&gt;"BASIC_OK"),"REVIEW","OK")</f>
        <v>OK</v>
      </c>
    </row>
    <row r="8748">
      <c r="A8748" s="5" t="s">
        <v>334</v>
      </c>
      <c r="B8748" s="5" t="s">
        <v>50</v>
      </c>
      <c r="C8748" s="5" t="s">
        <v>3962</v>
      </c>
      <c r="D8748" s="6" t="str">
        <f t="shared" si="1"/>
        <v>person3747@demo.invalid</v>
      </c>
      <c r="E8748" s="6" t="str">
        <f t="shared" si="2"/>
        <v>BASIC_OK</v>
      </c>
      <c r="F8748" s="6" t="str">
        <f>IF(E8748&lt;&gt;"BASIC_OK","REVIEW",IF(RIGHT(D8748,LEN(LOWER(TRIM('Audit summary'!$B$16)))+1)="@"&amp;LOWER(TRIM('Audit summary'!$B$16)),"INTERNAL","EXTERNAL"))</f>
        <v>INTERNAL</v>
      </c>
      <c r="G8748" s="6">
        <f t="shared" si="3"/>
        <v>0</v>
      </c>
      <c r="H8748" s="6">
        <f t="shared" si="4"/>
        <v>1</v>
      </c>
      <c r="I8748" s="6" t="str">
        <f>IF(OR(A8748="",COUNTIF('Message audit'!$A$2:$A$201,A8748)=0,AND(B8748&lt;&gt;"To",B8748&lt;&gt;"CC",B8748&lt;&gt;"BCC"),E8748&lt;&gt;"BASIC_OK"),"REVIEW","OK")</f>
        <v>OK</v>
      </c>
    </row>
    <row r="8749">
      <c r="A8749" s="5" t="s">
        <v>334</v>
      </c>
      <c r="B8749" s="5" t="s">
        <v>65</v>
      </c>
      <c r="C8749" s="5" t="s">
        <v>3963</v>
      </c>
      <c r="D8749" s="6" t="str">
        <f t="shared" si="1"/>
        <v>person3748@demo.invalid</v>
      </c>
      <c r="E8749" s="6" t="str">
        <f t="shared" si="2"/>
        <v>BASIC_OK</v>
      </c>
      <c r="F8749" s="6" t="str">
        <f>IF(E8749&lt;&gt;"BASIC_OK","REVIEW",IF(RIGHT(D8749,LEN(LOWER(TRIM('Audit summary'!$B$16)))+1)="@"&amp;LOWER(TRIM('Audit summary'!$B$16)),"INTERNAL","EXTERNAL"))</f>
        <v>INTERNAL</v>
      </c>
      <c r="G8749" s="6">
        <f t="shared" si="3"/>
        <v>0</v>
      </c>
      <c r="H8749" s="6">
        <f t="shared" si="4"/>
        <v>1</v>
      </c>
      <c r="I8749" s="6" t="str">
        <f>IF(OR(A8749="",COUNTIF('Message audit'!$A$2:$A$201,A8749)=0,AND(B8749&lt;&gt;"To",B8749&lt;&gt;"CC",B8749&lt;&gt;"BCC"),E8749&lt;&gt;"BASIC_OK"),"REVIEW","OK")</f>
        <v>OK</v>
      </c>
    </row>
    <row r="8750">
      <c r="A8750" s="5" t="s">
        <v>334</v>
      </c>
      <c r="B8750" s="5" t="s">
        <v>21</v>
      </c>
      <c r="C8750" s="5" t="s">
        <v>3964</v>
      </c>
      <c r="D8750" s="6" t="str">
        <f t="shared" si="1"/>
        <v>person3749@demo.invalid</v>
      </c>
      <c r="E8750" s="6" t="str">
        <f t="shared" si="2"/>
        <v>BASIC_OK</v>
      </c>
      <c r="F8750" s="6" t="str">
        <f>IF(E8750&lt;&gt;"BASIC_OK","REVIEW",IF(RIGHT(D8750,LEN(LOWER(TRIM('Audit summary'!$B$16)))+1)="@"&amp;LOWER(TRIM('Audit summary'!$B$16)),"INTERNAL","EXTERNAL"))</f>
        <v>INTERNAL</v>
      </c>
      <c r="G8750" s="6">
        <f t="shared" si="3"/>
        <v>0</v>
      </c>
      <c r="H8750" s="6">
        <f t="shared" si="4"/>
        <v>1</v>
      </c>
      <c r="I8750" s="6" t="str">
        <f>IF(OR(A8750="",COUNTIF('Message audit'!$A$2:$A$201,A8750)=0,AND(B8750&lt;&gt;"To",B8750&lt;&gt;"CC",B8750&lt;&gt;"BCC"),E8750&lt;&gt;"BASIC_OK"),"REVIEW","OK")</f>
        <v>OK</v>
      </c>
    </row>
    <row r="8751">
      <c r="A8751" s="5" t="s">
        <v>334</v>
      </c>
      <c r="B8751" s="5" t="s">
        <v>50</v>
      </c>
      <c r="C8751" s="5" t="s">
        <v>3965</v>
      </c>
      <c r="D8751" s="6" t="str">
        <f t="shared" si="1"/>
        <v>person3750@example.org</v>
      </c>
      <c r="E8751" s="6" t="str">
        <f t="shared" si="2"/>
        <v>BASIC_OK</v>
      </c>
      <c r="F8751" s="6" t="str">
        <f>IF(E8751&lt;&gt;"BASIC_OK","REVIEW",IF(RIGHT(D8751,LEN(LOWER(TRIM('Audit summary'!$B$16)))+1)="@"&amp;LOWER(TRIM('Audit summary'!$B$16)),"INTERNAL","EXTERNAL"))</f>
        <v>EXTERNAL</v>
      </c>
      <c r="G8751" s="6">
        <f t="shared" si="3"/>
        <v>0</v>
      </c>
      <c r="H8751" s="6">
        <f t="shared" si="4"/>
        <v>1</v>
      </c>
      <c r="I8751" s="6" t="str">
        <f>IF(OR(A8751="",COUNTIF('Message audit'!$A$2:$A$201,A8751)=0,AND(B8751&lt;&gt;"To",B8751&lt;&gt;"CC",B8751&lt;&gt;"BCC"),E8751&lt;&gt;"BASIC_OK"),"REVIEW","OK")</f>
        <v>OK</v>
      </c>
    </row>
    <row r="8752">
      <c r="A8752" s="5" t="s">
        <v>334</v>
      </c>
      <c r="B8752" s="5" t="s">
        <v>65</v>
      </c>
      <c r="C8752" s="5" t="s">
        <v>3966</v>
      </c>
      <c r="D8752" s="6" t="str">
        <f t="shared" si="1"/>
        <v>person3751@demo.invalid</v>
      </c>
      <c r="E8752" s="6" t="str">
        <f t="shared" si="2"/>
        <v>BASIC_OK</v>
      </c>
      <c r="F8752" s="6" t="str">
        <f>IF(E8752&lt;&gt;"BASIC_OK","REVIEW",IF(RIGHT(D8752,LEN(LOWER(TRIM('Audit summary'!$B$16)))+1)="@"&amp;LOWER(TRIM('Audit summary'!$B$16)),"INTERNAL","EXTERNAL"))</f>
        <v>INTERNAL</v>
      </c>
      <c r="G8752" s="6">
        <f t="shared" si="3"/>
        <v>0</v>
      </c>
      <c r="H8752" s="6">
        <f t="shared" si="4"/>
        <v>1</v>
      </c>
      <c r="I8752" s="6" t="str">
        <f>IF(OR(A8752="",COUNTIF('Message audit'!$A$2:$A$201,A8752)=0,AND(B8752&lt;&gt;"To",B8752&lt;&gt;"CC",B8752&lt;&gt;"BCC"),E8752&lt;&gt;"BASIC_OK"),"REVIEW","OK")</f>
        <v>OK</v>
      </c>
    </row>
    <row r="8753">
      <c r="A8753" s="5" t="s">
        <v>335</v>
      </c>
      <c r="B8753" s="5" t="s">
        <v>21</v>
      </c>
      <c r="C8753" s="5" t="s">
        <v>3967</v>
      </c>
      <c r="D8753" s="6" t="str">
        <f t="shared" si="1"/>
        <v>person3752@demo.invalid</v>
      </c>
      <c r="E8753" s="6" t="str">
        <f t="shared" si="2"/>
        <v>BASIC_OK</v>
      </c>
      <c r="F8753" s="6" t="str">
        <f>IF(E8753&lt;&gt;"BASIC_OK","REVIEW",IF(RIGHT(D8753,LEN(LOWER(TRIM('Audit summary'!$B$16)))+1)="@"&amp;LOWER(TRIM('Audit summary'!$B$16)),"INTERNAL","EXTERNAL"))</f>
        <v>INTERNAL</v>
      </c>
      <c r="G8753" s="6">
        <f t="shared" si="3"/>
        <v>0</v>
      </c>
      <c r="H8753" s="6">
        <f t="shared" si="4"/>
        <v>1</v>
      </c>
      <c r="I8753" s="6" t="str">
        <f>IF(OR(A8753="",COUNTIF('Message audit'!$A$2:$A$201,A8753)=0,AND(B8753&lt;&gt;"To",B8753&lt;&gt;"CC",B8753&lt;&gt;"BCC"),E8753&lt;&gt;"BASIC_OK"),"REVIEW","OK")</f>
        <v>OK</v>
      </c>
    </row>
    <row r="8754">
      <c r="A8754" s="5" t="s">
        <v>335</v>
      </c>
      <c r="B8754" s="5" t="s">
        <v>50</v>
      </c>
      <c r="C8754" s="5" t="s">
        <v>3968</v>
      </c>
      <c r="D8754" s="6" t="str">
        <f t="shared" si="1"/>
        <v>person3753@demo.invalid</v>
      </c>
      <c r="E8754" s="6" t="str">
        <f t="shared" si="2"/>
        <v>BASIC_OK</v>
      </c>
      <c r="F8754" s="6" t="str">
        <f>IF(E8754&lt;&gt;"BASIC_OK","REVIEW",IF(RIGHT(D8754,LEN(LOWER(TRIM('Audit summary'!$B$16)))+1)="@"&amp;LOWER(TRIM('Audit summary'!$B$16)),"INTERNAL","EXTERNAL"))</f>
        <v>INTERNAL</v>
      </c>
      <c r="G8754" s="6">
        <f t="shared" si="3"/>
        <v>0</v>
      </c>
      <c r="H8754" s="6">
        <f t="shared" si="4"/>
        <v>1</v>
      </c>
      <c r="I8754" s="6" t="str">
        <f>IF(OR(A8754="",COUNTIF('Message audit'!$A$2:$A$201,A8754)=0,AND(B8754&lt;&gt;"To",B8754&lt;&gt;"CC",B8754&lt;&gt;"BCC"),E8754&lt;&gt;"BASIC_OK"),"REVIEW","OK")</f>
        <v>OK</v>
      </c>
    </row>
    <row r="8755">
      <c r="A8755" s="5" t="s">
        <v>335</v>
      </c>
      <c r="B8755" s="5" t="s">
        <v>65</v>
      </c>
      <c r="C8755" s="5" t="s">
        <v>3969</v>
      </c>
      <c r="D8755" s="6" t="str">
        <f t="shared" si="1"/>
        <v>person3754@demo.invalid</v>
      </c>
      <c r="E8755" s="6" t="str">
        <f t="shared" si="2"/>
        <v>BASIC_OK</v>
      </c>
      <c r="F8755" s="6" t="str">
        <f>IF(E8755&lt;&gt;"BASIC_OK","REVIEW",IF(RIGHT(D8755,LEN(LOWER(TRIM('Audit summary'!$B$16)))+1)="@"&amp;LOWER(TRIM('Audit summary'!$B$16)),"INTERNAL","EXTERNAL"))</f>
        <v>INTERNAL</v>
      </c>
      <c r="G8755" s="6">
        <f t="shared" si="3"/>
        <v>0</v>
      </c>
      <c r="H8755" s="6">
        <f t="shared" si="4"/>
        <v>1</v>
      </c>
      <c r="I8755" s="6" t="str">
        <f>IF(OR(A8755="",COUNTIF('Message audit'!$A$2:$A$201,A8755)=0,AND(B8755&lt;&gt;"To",B8755&lt;&gt;"CC",B8755&lt;&gt;"BCC"),E8755&lt;&gt;"BASIC_OK"),"REVIEW","OK")</f>
        <v>OK</v>
      </c>
    </row>
    <row r="8756">
      <c r="A8756" s="5" t="s">
        <v>335</v>
      </c>
      <c r="B8756" s="5" t="s">
        <v>21</v>
      </c>
      <c r="C8756" s="5" t="s">
        <v>3970</v>
      </c>
      <c r="D8756" s="6" t="str">
        <f t="shared" si="1"/>
        <v>person3755@example.org</v>
      </c>
      <c r="E8756" s="6" t="str">
        <f t="shared" si="2"/>
        <v>BASIC_OK</v>
      </c>
      <c r="F8756" s="6" t="str">
        <f>IF(E8756&lt;&gt;"BASIC_OK","REVIEW",IF(RIGHT(D8756,LEN(LOWER(TRIM('Audit summary'!$B$16)))+1)="@"&amp;LOWER(TRIM('Audit summary'!$B$16)),"INTERNAL","EXTERNAL"))</f>
        <v>EXTERNAL</v>
      </c>
      <c r="G8756" s="6">
        <f t="shared" si="3"/>
        <v>0</v>
      </c>
      <c r="H8756" s="6">
        <f t="shared" si="4"/>
        <v>1</v>
      </c>
      <c r="I8756" s="6" t="str">
        <f>IF(OR(A8756="",COUNTIF('Message audit'!$A$2:$A$201,A8756)=0,AND(B8756&lt;&gt;"To",B8756&lt;&gt;"CC",B8756&lt;&gt;"BCC"),E8756&lt;&gt;"BASIC_OK"),"REVIEW","OK")</f>
        <v>OK</v>
      </c>
    </row>
    <row r="8757">
      <c r="A8757" s="5" t="s">
        <v>335</v>
      </c>
      <c r="B8757" s="5" t="s">
        <v>50</v>
      </c>
      <c r="C8757" s="5" t="s">
        <v>3971</v>
      </c>
      <c r="D8757" s="6" t="str">
        <f t="shared" si="1"/>
        <v>person3756@demo.invalid</v>
      </c>
      <c r="E8757" s="6" t="str">
        <f t="shared" si="2"/>
        <v>BASIC_OK</v>
      </c>
      <c r="F8757" s="6" t="str">
        <f>IF(E8757&lt;&gt;"BASIC_OK","REVIEW",IF(RIGHT(D8757,LEN(LOWER(TRIM('Audit summary'!$B$16)))+1)="@"&amp;LOWER(TRIM('Audit summary'!$B$16)),"INTERNAL","EXTERNAL"))</f>
        <v>INTERNAL</v>
      </c>
      <c r="G8757" s="6">
        <f t="shared" si="3"/>
        <v>0</v>
      </c>
      <c r="H8757" s="6">
        <f t="shared" si="4"/>
        <v>1</v>
      </c>
      <c r="I8757" s="6" t="str">
        <f>IF(OR(A8757="",COUNTIF('Message audit'!$A$2:$A$201,A8757)=0,AND(B8757&lt;&gt;"To",B8757&lt;&gt;"CC",B8757&lt;&gt;"BCC"),E8757&lt;&gt;"BASIC_OK"),"REVIEW","OK")</f>
        <v>OK</v>
      </c>
    </row>
    <row r="8758">
      <c r="A8758" s="5" t="s">
        <v>335</v>
      </c>
      <c r="B8758" s="5" t="s">
        <v>65</v>
      </c>
      <c r="C8758" s="5" t="s">
        <v>3972</v>
      </c>
      <c r="D8758" s="6" t="str">
        <f t="shared" si="1"/>
        <v>person3757@demo.invalid</v>
      </c>
      <c r="E8758" s="6" t="str">
        <f t="shared" si="2"/>
        <v>BASIC_OK</v>
      </c>
      <c r="F8758" s="6" t="str">
        <f>IF(E8758&lt;&gt;"BASIC_OK","REVIEW",IF(RIGHT(D8758,LEN(LOWER(TRIM('Audit summary'!$B$16)))+1)="@"&amp;LOWER(TRIM('Audit summary'!$B$16)),"INTERNAL","EXTERNAL"))</f>
        <v>INTERNAL</v>
      </c>
      <c r="G8758" s="6">
        <f t="shared" si="3"/>
        <v>0</v>
      </c>
      <c r="H8758" s="6">
        <f t="shared" si="4"/>
        <v>1</v>
      </c>
      <c r="I8758" s="6" t="str">
        <f>IF(OR(A8758="",COUNTIF('Message audit'!$A$2:$A$201,A8758)=0,AND(B8758&lt;&gt;"To",B8758&lt;&gt;"CC",B8758&lt;&gt;"BCC"),E8758&lt;&gt;"BASIC_OK"),"REVIEW","OK")</f>
        <v>OK</v>
      </c>
    </row>
    <row r="8759">
      <c r="A8759" s="5" t="s">
        <v>335</v>
      </c>
      <c r="B8759" s="5" t="s">
        <v>21</v>
      </c>
      <c r="C8759" s="5" t="s">
        <v>3973</v>
      </c>
      <c r="D8759" s="6" t="str">
        <f t="shared" si="1"/>
        <v>person3758@demo.invalid</v>
      </c>
      <c r="E8759" s="6" t="str">
        <f t="shared" si="2"/>
        <v>BASIC_OK</v>
      </c>
      <c r="F8759" s="6" t="str">
        <f>IF(E8759&lt;&gt;"BASIC_OK","REVIEW",IF(RIGHT(D8759,LEN(LOWER(TRIM('Audit summary'!$B$16)))+1)="@"&amp;LOWER(TRIM('Audit summary'!$B$16)),"INTERNAL","EXTERNAL"))</f>
        <v>INTERNAL</v>
      </c>
      <c r="G8759" s="6">
        <f t="shared" si="3"/>
        <v>0</v>
      </c>
      <c r="H8759" s="6">
        <f t="shared" si="4"/>
        <v>1</v>
      </c>
      <c r="I8759" s="6" t="str">
        <f>IF(OR(A8759="",COUNTIF('Message audit'!$A$2:$A$201,A8759)=0,AND(B8759&lt;&gt;"To",B8759&lt;&gt;"CC",B8759&lt;&gt;"BCC"),E8759&lt;&gt;"BASIC_OK"),"REVIEW","OK")</f>
        <v>OK</v>
      </c>
    </row>
    <row r="8760">
      <c r="A8760" s="5" t="s">
        <v>335</v>
      </c>
      <c r="B8760" s="5" t="s">
        <v>50</v>
      </c>
      <c r="C8760" s="5" t="s">
        <v>3974</v>
      </c>
      <c r="D8760" s="6" t="str">
        <f t="shared" si="1"/>
        <v>person3759@demo.invalid</v>
      </c>
      <c r="E8760" s="6" t="str">
        <f t="shared" si="2"/>
        <v>BASIC_OK</v>
      </c>
      <c r="F8760" s="6" t="str">
        <f>IF(E8760&lt;&gt;"BASIC_OK","REVIEW",IF(RIGHT(D8760,LEN(LOWER(TRIM('Audit summary'!$B$16)))+1)="@"&amp;LOWER(TRIM('Audit summary'!$B$16)),"INTERNAL","EXTERNAL"))</f>
        <v>INTERNAL</v>
      </c>
      <c r="G8760" s="6">
        <f t="shared" si="3"/>
        <v>0</v>
      </c>
      <c r="H8760" s="6">
        <f t="shared" si="4"/>
        <v>1</v>
      </c>
      <c r="I8760" s="6" t="str">
        <f>IF(OR(A8760="",COUNTIF('Message audit'!$A$2:$A$201,A8760)=0,AND(B8760&lt;&gt;"To",B8760&lt;&gt;"CC",B8760&lt;&gt;"BCC"),E8760&lt;&gt;"BASIC_OK"),"REVIEW","OK")</f>
        <v>OK</v>
      </c>
    </row>
    <row r="8761">
      <c r="A8761" s="5" t="s">
        <v>335</v>
      </c>
      <c r="B8761" s="5" t="s">
        <v>65</v>
      </c>
      <c r="C8761" s="5" t="s">
        <v>3975</v>
      </c>
      <c r="D8761" s="6" t="str">
        <f t="shared" si="1"/>
        <v>person3760@example.org</v>
      </c>
      <c r="E8761" s="6" t="str">
        <f t="shared" si="2"/>
        <v>BASIC_OK</v>
      </c>
      <c r="F8761" s="6" t="str">
        <f>IF(E8761&lt;&gt;"BASIC_OK","REVIEW",IF(RIGHT(D8761,LEN(LOWER(TRIM('Audit summary'!$B$16)))+1)="@"&amp;LOWER(TRIM('Audit summary'!$B$16)),"INTERNAL","EXTERNAL"))</f>
        <v>EXTERNAL</v>
      </c>
      <c r="G8761" s="6">
        <f t="shared" si="3"/>
        <v>0</v>
      </c>
      <c r="H8761" s="6">
        <f t="shared" si="4"/>
        <v>1</v>
      </c>
      <c r="I8761" s="6" t="str">
        <f>IF(OR(A8761="",COUNTIF('Message audit'!$A$2:$A$201,A8761)=0,AND(B8761&lt;&gt;"To",B8761&lt;&gt;"CC",B8761&lt;&gt;"BCC"),E8761&lt;&gt;"BASIC_OK"),"REVIEW","OK")</f>
        <v>OK</v>
      </c>
    </row>
    <row r="8762">
      <c r="A8762" s="5" t="s">
        <v>335</v>
      </c>
      <c r="B8762" s="5" t="s">
        <v>21</v>
      </c>
      <c r="C8762" s="5" t="s">
        <v>3976</v>
      </c>
      <c r="D8762" s="6" t="str">
        <f t="shared" si="1"/>
        <v>person3761@demo.invalid</v>
      </c>
      <c r="E8762" s="6" t="str">
        <f t="shared" si="2"/>
        <v>BASIC_OK</v>
      </c>
      <c r="F8762" s="6" t="str">
        <f>IF(E8762&lt;&gt;"BASIC_OK","REVIEW",IF(RIGHT(D8762,LEN(LOWER(TRIM('Audit summary'!$B$16)))+1)="@"&amp;LOWER(TRIM('Audit summary'!$B$16)),"INTERNAL","EXTERNAL"))</f>
        <v>INTERNAL</v>
      </c>
      <c r="G8762" s="6">
        <f t="shared" si="3"/>
        <v>0</v>
      </c>
      <c r="H8762" s="6">
        <f t="shared" si="4"/>
        <v>1</v>
      </c>
      <c r="I8762" s="6" t="str">
        <f>IF(OR(A8762="",COUNTIF('Message audit'!$A$2:$A$201,A8762)=0,AND(B8762&lt;&gt;"To",B8762&lt;&gt;"CC",B8762&lt;&gt;"BCC"),E8762&lt;&gt;"BASIC_OK"),"REVIEW","OK")</f>
        <v>OK</v>
      </c>
    </row>
    <row r="8763">
      <c r="A8763" s="5" t="s">
        <v>335</v>
      </c>
      <c r="B8763" s="5" t="s">
        <v>50</v>
      </c>
      <c r="C8763" s="5" t="s">
        <v>3977</v>
      </c>
      <c r="D8763" s="6" t="str">
        <f t="shared" si="1"/>
        <v>person3762@demo.invalid</v>
      </c>
      <c r="E8763" s="6" t="str">
        <f t="shared" si="2"/>
        <v>BASIC_OK</v>
      </c>
      <c r="F8763" s="6" t="str">
        <f>IF(E8763&lt;&gt;"BASIC_OK","REVIEW",IF(RIGHT(D8763,LEN(LOWER(TRIM('Audit summary'!$B$16)))+1)="@"&amp;LOWER(TRIM('Audit summary'!$B$16)),"INTERNAL","EXTERNAL"))</f>
        <v>INTERNAL</v>
      </c>
      <c r="G8763" s="6">
        <f t="shared" si="3"/>
        <v>0</v>
      </c>
      <c r="H8763" s="6">
        <f t="shared" si="4"/>
        <v>1</v>
      </c>
      <c r="I8763" s="6" t="str">
        <f>IF(OR(A8763="",COUNTIF('Message audit'!$A$2:$A$201,A8763)=0,AND(B8763&lt;&gt;"To",B8763&lt;&gt;"CC",B8763&lt;&gt;"BCC"),E8763&lt;&gt;"BASIC_OK"),"REVIEW","OK")</f>
        <v>OK</v>
      </c>
    </row>
    <row r="8764">
      <c r="A8764" s="5" t="s">
        <v>335</v>
      </c>
      <c r="B8764" s="5" t="s">
        <v>65</v>
      </c>
      <c r="C8764" s="5" t="s">
        <v>3978</v>
      </c>
      <c r="D8764" s="6" t="str">
        <f t="shared" si="1"/>
        <v>person3763@demo.invalid</v>
      </c>
      <c r="E8764" s="6" t="str">
        <f t="shared" si="2"/>
        <v>BASIC_OK</v>
      </c>
      <c r="F8764" s="6" t="str">
        <f>IF(E8764&lt;&gt;"BASIC_OK","REVIEW",IF(RIGHT(D8764,LEN(LOWER(TRIM('Audit summary'!$B$16)))+1)="@"&amp;LOWER(TRIM('Audit summary'!$B$16)),"INTERNAL","EXTERNAL"))</f>
        <v>INTERNAL</v>
      </c>
      <c r="G8764" s="6">
        <f t="shared" si="3"/>
        <v>0</v>
      </c>
      <c r="H8764" s="6">
        <f t="shared" si="4"/>
        <v>1</v>
      </c>
      <c r="I8764" s="6" t="str">
        <f>IF(OR(A8764="",COUNTIF('Message audit'!$A$2:$A$201,A8764)=0,AND(B8764&lt;&gt;"To",B8764&lt;&gt;"CC",B8764&lt;&gt;"BCC"),E8764&lt;&gt;"BASIC_OK"),"REVIEW","OK")</f>
        <v>OK</v>
      </c>
    </row>
    <row r="8765">
      <c r="A8765" s="5" t="s">
        <v>335</v>
      </c>
      <c r="B8765" s="5" t="s">
        <v>21</v>
      </c>
      <c r="C8765" s="5" t="s">
        <v>3979</v>
      </c>
      <c r="D8765" s="6" t="str">
        <f t="shared" si="1"/>
        <v>person3764@demo.invalid</v>
      </c>
      <c r="E8765" s="6" t="str">
        <f t="shared" si="2"/>
        <v>BASIC_OK</v>
      </c>
      <c r="F8765" s="6" t="str">
        <f>IF(E8765&lt;&gt;"BASIC_OK","REVIEW",IF(RIGHT(D8765,LEN(LOWER(TRIM('Audit summary'!$B$16)))+1)="@"&amp;LOWER(TRIM('Audit summary'!$B$16)),"INTERNAL","EXTERNAL"))</f>
        <v>INTERNAL</v>
      </c>
      <c r="G8765" s="6">
        <f t="shared" si="3"/>
        <v>0</v>
      </c>
      <c r="H8765" s="6">
        <f t="shared" si="4"/>
        <v>1</v>
      </c>
      <c r="I8765" s="6" t="str">
        <f>IF(OR(A8765="",COUNTIF('Message audit'!$A$2:$A$201,A8765)=0,AND(B8765&lt;&gt;"To",B8765&lt;&gt;"CC",B8765&lt;&gt;"BCC"),E8765&lt;&gt;"BASIC_OK"),"REVIEW","OK")</f>
        <v>OK</v>
      </c>
    </row>
    <row r="8766">
      <c r="A8766" s="5" t="s">
        <v>335</v>
      </c>
      <c r="B8766" s="5" t="s">
        <v>50</v>
      </c>
      <c r="C8766" s="5" t="s">
        <v>3980</v>
      </c>
      <c r="D8766" s="6" t="str">
        <f t="shared" si="1"/>
        <v>person3765@example.org</v>
      </c>
      <c r="E8766" s="6" t="str">
        <f t="shared" si="2"/>
        <v>BASIC_OK</v>
      </c>
      <c r="F8766" s="6" t="str">
        <f>IF(E8766&lt;&gt;"BASIC_OK","REVIEW",IF(RIGHT(D8766,LEN(LOWER(TRIM('Audit summary'!$B$16)))+1)="@"&amp;LOWER(TRIM('Audit summary'!$B$16)),"INTERNAL","EXTERNAL"))</f>
        <v>EXTERNAL</v>
      </c>
      <c r="G8766" s="6">
        <f t="shared" si="3"/>
        <v>0</v>
      </c>
      <c r="H8766" s="6">
        <f t="shared" si="4"/>
        <v>1</v>
      </c>
      <c r="I8766" s="6" t="str">
        <f>IF(OR(A8766="",COUNTIF('Message audit'!$A$2:$A$201,A8766)=0,AND(B8766&lt;&gt;"To",B8766&lt;&gt;"CC",B8766&lt;&gt;"BCC"),E8766&lt;&gt;"BASIC_OK"),"REVIEW","OK")</f>
        <v>OK</v>
      </c>
    </row>
    <row r="8767">
      <c r="A8767" s="5" t="s">
        <v>335</v>
      </c>
      <c r="B8767" s="5" t="s">
        <v>65</v>
      </c>
      <c r="C8767" s="5" t="s">
        <v>3981</v>
      </c>
      <c r="D8767" s="6" t="str">
        <f t="shared" si="1"/>
        <v>person3766@demo.invalid</v>
      </c>
      <c r="E8767" s="6" t="str">
        <f t="shared" si="2"/>
        <v>BASIC_OK</v>
      </c>
      <c r="F8767" s="6" t="str">
        <f>IF(E8767&lt;&gt;"BASIC_OK","REVIEW",IF(RIGHT(D8767,LEN(LOWER(TRIM('Audit summary'!$B$16)))+1)="@"&amp;LOWER(TRIM('Audit summary'!$B$16)),"INTERNAL","EXTERNAL"))</f>
        <v>INTERNAL</v>
      </c>
      <c r="G8767" s="6">
        <f t="shared" si="3"/>
        <v>0</v>
      </c>
      <c r="H8767" s="6">
        <f t="shared" si="4"/>
        <v>1</v>
      </c>
      <c r="I8767" s="6" t="str">
        <f>IF(OR(A8767="",COUNTIF('Message audit'!$A$2:$A$201,A8767)=0,AND(B8767&lt;&gt;"To",B8767&lt;&gt;"CC",B8767&lt;&gt;"BCC"),E8767&lt;&gt;"BASIC_OK"),"REVIEW","OK")</f>
        <v>OK</v>
      </c>
    </row>
    <row r="8768">
      <c r="A8768" s="5" t="s">
        <v>335</v>
      </c>
      <c r="B8768" s="5" t="s">
        <v>21</v>
      </c>
      <c r="C8768" s="5" t="s">
        <v>3982</v>
      </c>
      <c r="D8768" s="6" t="str">
        <f t="shared" si="1"/>
        <v>person3767@demo.invalid</v>
      </c>
      <c r="E8768" s="6" t="str">
        <f t="shared" si="2"/>
        <v>BASIC_OK</v>
      </c>
      <c r="F8768" s="6" t="str">
        <f>IF(E8768&lt;&gt;"BASIC_OK","REVIEW",IF(RIGHT(D8768,LEN(LOWER(TRIM('Audit summary'!$B$16)))+1)="@"&amp;LOWER(TRIM('Audit summary'!$B$16)),"INTERNAL","EXTERNAL"))</f>
        <v>INTERNAL</v>
      </c>
      <c r="G8768" s="6">
        <f t="shared" si="3"/>
        <v>0</v>
      </c>
      <c r="H8768" s="6">
        <f t="shared" si="4"/>
        <v>1</v>
      </c>
      <c r="I8768" s="6" t="str">
        <f>IF(OR(A8768="",COUNTIF('Message audit'!$A$2:$A$201,A8768)=0,AND(B8768&lt;&gt;"To",B8768&lt;&gt;"CC",B8768&lt;&gt;"BCC"),E8768&lt;&gt;"BASIC_OK"),"REVIEW","OK")</f>
        <v>OK</v>
      </c>
    </row>
    <row r="8769">
      <c r="A8769" s="5" t="s">
        <v>335</v>
      </c>
      <c r="B8769" s="5" t="s">
        <v>50</v>
      </c>
      <c r="C8769" s="5" t="s">
        <v>3983</v>
      </c>
      <c r="D8769" s="6" t="str">
        <f t="shared" si="1"/>
        <v>person3768@demo.invalid</v>
      </c>
      <c r="E8769" s="6" t="str">
        <f t="shared" si="2"/>
        <v>BASIC_OK</v>
      </c>
      <c r="F8769" s="6" t="str">
        <f>IF(E8769&lt;&gt;"BASIC_OK","REVIEW",IF(RIGHT(D8769,LEN(LOWER(TRIM('Audit summary'!$B$16)))+1)="@"&amp;LOWER(TRIM('Audit summary'!$B$16)),"INTERNAL","EXTERNAL"))</f>
        <v>INTERNAL</v>
      </c>
      <c r="G8769" s="6">
        <f t="shared" si="3"/>
        <v>0</v>
      </c>
      <c r="H8769" s="6">
        <f t="shared" si="4"/>
        <v>1</v>
      </c>
      <c r="I8769" s="6" t="str">
        <f>IF(OR(A8769="",COUNTIF('Message audit'!$A$2:$A$201,A8769)=0,AND(B8769&lt;&gt;"To",B8769&lt;&gt;"CC",B8769&lt;&gt;"BCC"),E8769&lt;&gt;"BASIC_OK"),"REVIEW","OK")</f>
        <v>OK</v>
      </c>
    </row>
    <row r="8770">
      <c r="A8770" s="5" t="s">
        <v>335</v>
      </c>
      <c r="B8770" s="5" t="s">
        <v>65</v>
      </c>
      <c r="C8770" s="5" t="s">
        <v>3984</v>
      </c>
      <c r="D8770" s="6" t="str">
        <f t="shared" si="1"/>
        <v>person3769@demo.invalid</v>
      </c>
      <c r="E8770" s="6" t="str">
        <f t="shared" si="2"/>
        <v>BASIC_OK</v>
      </c>
      <c r="F8770" s="6" t="str">
        <f>IF(E8770&lt;&gt;"BASIC_OK","REVIEW",IF(RIGHT(D8770,LEN(LOWER(TRIM('Audit summary'!$B$16)))+1)="@"&amp;LOWER(TRIM('Audit summary'!$B$16)),"INTERNAL","EXTERNAL"))</f>
        <v>INTERNAL</v>
      </c>
      <c r="G8770" s="6">
        <f t="shared" si="3"/>
        <v>0</v>
      </c>
      <c r="H8770" s="6">
        <f t="shared" si="4"/>
        <v>1</v>
      </c>
      <c r="I8770" s="6" t="str">
        <f>IF(OR(A8770="",COUNTIF('Message audit'!$A$2:$A$201,A8770)=0,AND(B8770&lt;&gt;"To",B8770&lt;&gt;"CC",B8770&lt;&gt;"BCC"),E8770&lt;&gt;"BASIC_OK"),"REVIEW","OK")</f>
        <v>OK</v>
      </c>
    </row>
    <row r="8771">
      <c r="A8771" s="5" t="s">
        <v>335</v>
      </c>
      <c r="B8771" s="5" t="s">
        <v>21</v>
      </c>
      <c r="C8771" s="5" t="s">
        <v>3985</v>
      </c>
      <c r="D8771" s="6" t="str">
        <f t="shared" si="1"/>
        <v>person3770@example.org</v>
      </c>
      <c r="E8771" s="6" t="str">
        <f t="shared" si="2"/>
        <v>BASIC_OK</v>
      </c>
      <c r="F8771" s="6" t="str">
        <f>IF(E8771&lt;&gt;"BASIC_OK","REVIEW",IF(RIGHT(D8771,LEN(LOWER(TRIM('Audit summary'!$B$16)))+1)="@"&amp;LOWER(TRIM('Audit summary'!$B$16)),"INTERNAL","EXTERNAL"))</f>
        <v>EXTERNAL</v>
      </c>
      <c r="G8771" s="6">
        <f t="shared" si="3"/>
        <v>0</v>
      </c>
      <c r="H8771" s="6">
        <f t="shared" si="4"/>
        <v>1</v>
      </c>
      <c r="I8771" s="6" t="str">
        <f>IF(OR(A8771="",COUNTIF('Message audit'!$A$2:$A$201,A8771)=0,AND(B8771&lt;&gt;"To",B8771&lt;&gt;"CC",B8771&lt;&gt;"BCC"),E8771&lt;&gt;"BASIC_OK"),"REVIEW","OK")</f>
        <v>OK</v>
      </c>
    </row>
    <row r="8772">
      <c r="A8772" s="5" t="s">
        <v>335</v>
      </c>
      <c r="B8772" s="5" t="s">
        <v>50</v>
      </c>
      <c r="C8772" s="5" t="s">
        <v>3986</v>
      </c>
      <c r="D8772" s="6" t="str">
        <f t="shared" si="1"/>
        <v>person3771@demo.invalid</v>
      </c>
      <c r="E8772" s="6" t="str">
        <f t="shared" si="2"/>
        <v>BASIC_OK</v>
      </c>
      <c r="F8772" s="6" t="str">
        <f>IF(E8772&lt;&gt;"BASIC_OK","REVIEW",IF(RIGHT(D8772,LEN(LOWER(TRIM('Audit summary'!$B$16)))+1)="@"&amp;LOWER(TRIM('Audit summary'!$B$16)),"INTERNAL","EXTERNAL"))</f>
        <v>INTERNAL</v>
      </c>
      <c r="G8772" s="6">
        <f t="shared" si="3"/>
        <v>0</v>
      </c>
      <c r="H8772" s="6">
        <f t="shared" si="4"/>
        <v>1</v>
      </c>
      <c r="I8772" s="6" t="str">
        <f>IF(OR(A8772="",COUNTIF('Message audit'!$A$2:$A$201,A8772)=0,AND(B8772&lt;&gt;"To",B8772&lt;&gt;"CC",B8772&lt;&gt;"BCC"),E8772&lt;&gt;"BASIC_OK"),"REVIEW","OK")</f>
        <v>OK</v>
      </c>
    </row>
    <row r="8773">
      <c r="A8773" s="5" t="s">
        <v>335</v>
      </c>
      <c r="B8773" s="5" t="s">
        <v>65</v>
      </c>
      <c r="C8773" s="5" t="s">
        <v>3987</v>
      </c>
      <c r="D8773" s="6" t="str">
        <f t="shared" si="1"/>
        <v>person3772@demo.invalid</v>
      </c>
      <c r="E8773" s="6" t="str">
        <f t="shared" si="2"/>
        <v>BASIC_OK</v>
      </c>
      <c r="F8773" s="6" t="str">
        <f>IF(E8773&lt;&gt;"BASIC_OK","REVIEW",IF(RIGHT(D8773,LEN(LOWER(TRIM('Audit summary'!$B$16)))+1)="@"&amp;LOWER(TRIM('Audit summary'!$B$16)),"INTERNAL","EXTERNAL"))</f>
        <v>INTERNAL</v>
      </c>
      <c r="G8773" s="6">
        <f t="shared" si="3"/>
        <v>0</v>
      </c>
      <c r="H8773" s="6">
        <f t="shared" si="4"/>
        <v>1</v>
      </c>
      <c r="I8773" s="6" t="str">
        <f>IF(OR(A8773="",COUNTIF('Message audit'!$A$2:$A$201,A8773)=0,AND(B8773&lt;&gt;"To",B8773&lt;&gt;"CC",B8773&lt;&gt;"BCC"),E8773&lt;&gt;"BASIC_OK"),"REVIEW","OK")</f>
        <v>OK</v>
      </c>
    </row>
    <row r="8774">
      <c r="A8774" s="5" t="s">
        <v>335</v>
      </c>
      <c r="B8774" s="5" t="s">
        <v>21</v>
      </c>
      <c r="C8774" s="5" t="s">
        <v>3988</v>
      </c>
      <c r="D8774" s="6" t="str">
        <f t="shared" si="1"/>
        <v>person3773@demo.invalid</v>
      </c>
      <c r="E8774" s="6" t="str">
        <f t="shared" si="2"/>
        <v>BASIC_OK</v>
      </c>
      <c r="F8774" s="6" t="str">
        <f>IF(E8774&lt;&gt;"BASIC_OK","REVIEW",IF(RIGHT(D8774,LEN(LOWER(TRIM('Audit summary'!$B$16)))+1)="@"&amp;LOWER(TRIM('Audit summary'!$B$16)),"INTERNAL","EXTERNAL"))</f>
        <v>INTERNAL</v>
      </c>
      <c r="G8774" s="6">
        <f t="shared" si="3"/>
        <v>0</v>
      </c>
      <c r="H8774" s="6">
        <f t="shared" si="4"/>
        <v>1</v>
      </c>
      <c r="I8774" s="6" t="str">
        <f>IF(OR(A8774="",COUNTIF('Message audit'!$A$2:$A$201,A8774)=0,AND(B8774&lt;&gt;"To",B8774&lt;&gt;"CC",B8774&lt;&gt;"BCC"),E8774&lt;&gt;"BASIC_OK"),"REVIEW","OK")</f>
        <v>OK</v>
      </c>
    </row>
    <row r="8775">
      <c r="A8775" s="5" t="s">
        <v>335</v>
      </c>
      <c r="B8775" s="5" t="s">
        <v>50</v>
      </c>
      <c r="C8775" s="5" t="s">
        <v>3989</v>
      </c>
      <c r="D8775" s="6" t="str">
        <f t="shared" si="1"/>
        <v>person3774@demo.invalid</v>
      </c>
      <c r="E8775" s="6" t="str">
        <f t="shared" si="2"/>
        <v>BASIC_OK</v>
      </c>
      <c r="F8775" s="6" t="str">
        <f>IF(E8775&lt;&gt;"BASIC_OK","REVIEW",IF(RIGHT(D8775,LEN(LOWER(TRIM('Audit summary'!$B$16)))+1)="@"&amp;LOWER(TRIM('Audit summary'!$B$16)),"INTERNAL","EXTERNAL"))</f>
        <v>INTERNAL</v>
      </c>
      <c r="G8775" s="6">
        <f t="shared" si="3"/>
        <v>0</v>
      </c>
      <c r="H8775" s="6">
        <f t="shared" si="4"/>
        <v>1</v>
      </c>
      <c r="I8775" s="6" t="str">
        <f>IF(OR(A8775="",COUNTIF('Message audit'!$A$2:$A$201,A8775)=0,AND(B8775&lt;&gt;"To",B8775&lt;&gt;"CC",B8775&lt;&gt;"BCC"),E8775&lt;&gt;"BASIC_OK"),"REVIEW","OK")</f>
        <v>OK</v>
      </c>
    </row>
    <row r="8776">
      <c r="A8776" s="5" t="s">
        <v>335</v>
      </c>
      <c r="B8776" s="5" t="s">
        <v>65</v>
      </c>
      <c r="C8776" s="5" t="s">
        <v>3990</v>
      </c>
      <c r="D8776" s="6" t="str">
        <f t="shared" si="1"/>
        <v>person3775@example.org</v>
      </c>
      <c r="E8776" s="6" t="str">
        <f t="shared" si="2"/>
        <v>BASIC_OK</v>
      </c>
      <c r="F8776" s="6" t="str">
        <f>IF(E8776&lt;&gt;"BASIC_OK","REVIEW",IF(RIGHT(D8776,LEN(LOWER(TRIM('Audit summary'!$B$16)))+1)="@"&amp;LOWER(TRIM('Audit summary'!$B$16)),"INTERNAL","EXTERNAL"))</f>
        <v>EXTERNAL</v>
      </c>
      <c r="G8776" s="6">
        <f t="shared" si="3"/>
        <v>0</v>
      </c>
      <c r="H8776" s="6">
        <f t="shared" si="4"/>
        <v>1</v>
      </c>
      <c r="I8776" s="6" t="str">
        <f>IF(OR(A8776="",COUNTIF('Message audit'!$A$2:$A$201,A8776)=0,AND(B8776&lt;&gt;"To",B8776&lt;&gt;"CC",B8776&lt;&gt;"BCC"),E8776&lt;&gt;"BASIC_OK"),"REVIEW","OK")</f>
        <v>OK</v>
      </c>
    </row>
    <row r="8777">
      <c r="A8777" s="5" t="s">
        <v>335</v>
      </c>
      <c r="B8777" s="5" t="s">
        <v>21</v>
      </c>
      <c r="C8777" s="5" t="s">
        <v>3991</v>
      </c>
      <c r="D8777" s="6" t="str">
        <f t="shared" si="1"/>
        <v>person3776@demo.invalid</v>
      </c>
      <c r="E8777" s="6" t="str">
        <f t="shared" si="2"/>
        <v>BASIC_OK</v>
      </c>
      <c r="F8777" s="6" t="str">
        <f>IF(E8777&lt;&gt;"BASIC_OK","REVIEW",IF(RIGHT(D8777,LEN(LOWER(TRIM('Audit summary'!$B$16)))+1)="@"&amp;LOWER(TRIM('Audit summary'!$B$16)),"INTERNAL","EXTERNAL"))</f>
        <v>INTERNAL</v>
      </c>
      <c r="G8777" s="6">
        <f t="shared" si="3"/>
        <v>0</v>
      </c>
      <c r="H8777" s="6">
        <f t="shared" si="4"/>
        <v>1</v>
      </c>
      <c r="I8777" s="6" t="str">
        <f>IF(OR(A8777="",COUNTIF('Message audit'!$A$2:$A$201,A8777)=0,AND(B8777&lt;&gt;"To",B8777&lt;&gt;"CC",B8777&lt;&gt;"BCC"),E8777&lt;&gt;"BASIC_OK"),"REVIEW","OK")</f>
        <v>OK</v>
      </c>
    </row>
    <row r="8778">
      <c r="A8778" s="5" t="s">
        <v>335</v>
      </c>
      <c r="B8778" s="5" t="s">
        <v>50</v>
      </c>
      <c r="C8778" s="5" t="s">
        <v>3992</v>
      </c>
      <c r="D8778" s="6" t="str">
        <f t="shared" si="1"/>
        <v>person3777@demo.invalid</v>
      </c>
      <c r="E8778" s="6" t="str">
        <f t="shared" si="2"/>
        <v>BASIC_OK</v>
      </c>
      <c r="F8778" s="6" t="str">
        <f>IF(E8778&lt;&gt;"BASIC_OK","REVIEW",IF(RIGHT(D8778,LEN(LOWER(TRIM('Audit summary'!$B$16)))+1)="@"&amp;LOWER(TRIM('Audit summary'!$B$16)),"INTERNAL","EXTERNAL"))</f>
        <v>INTERNAL</v>
      </c>
      <c r="G8778" s="6">
        <f t="shared" si="3"/>
        <v>0</v>
      </c>
      <c r="H8778" s="6">
        <f t="shared" si="4"/>
        <v>1</v>
      </c>
      <c r="I8778" s="6" t="str">
        <f>IF(OR(A8778="",COUNTIF('Message audit'!$A$2:$A$201,A8778)=0,AND(B8778&lt;&gt;"To",B8778&lt;&gt;"CC",B8778&lt;&gt;"BCC"),E8778&lt;&gt;"BASIC_OK"),"REVIEW","OK")</f>
        <v>OK</v>
      </c>
    </row>
    <row r="8779">
      <c r="A8779" s="5" t="s">
        <v>335</v>
      </c>
      <c r="B8779" s="5" t="s">
        <v>65</v>
      </c>
      <c r="C8779" s="5" t="s">
        <v>3993</v>
      </c>
      <c r="D8779" s="6" t="str">
        <f t="shared" si="1"/>
        <v>person3778@demo.invalid</v>
      </c>
      <c r="E8779" s="6" t="str">
        <f t="shared" si="2"/>
        <v>BASIC_OK</v>
      </c>
      <c r="F8779" s="6" t="str">
        <f>IF(E8779&lt;&gt;"BASIC_OK","REVIEW",IF(RIGHT(D8779,LEN(LOWER(TRIM('Audit summary'!$B$16)))+1)="@"&amp;LOWER(TRIM('Audit summary'!$B$16)),"INTERNAL","EXTERNAL"))</f>
        <v>INTERNAL</v>
      </c>
      <c r="G8779" s="6">
        <f t="shared" si="3"/>
        <v>0</v>
      </c>
      <c r="H8779" s="6">
        <f t="shared" si="4"/>
        <v>1</v>
      </c>
      <c r="I8779" s="6" t="str">
        <f>IF(OR(A8779="",COUNTIF('Message audit'!$A$2:$A$201,A8779)=0,AND(B8779&lt;&gt;"To",B8779&lt;&gt;"CC",B8779&lt;&gt;"BCC"),E8779&lt;&gt;"BASIC_OK"),"REVIEW","OK")</f>
        <v>OK</v>
      </c>
    </row>
    <row r="8780">
      <c r="A8780" s="5" t="s">
        <v>335</v>
      </c>
      <c r="B8780" s="5" t="s">
        <v>21</v>
      </c>
      <c r="C8780" s="5" t="s">
        <v>3994</v>
      </c>
      <c r="D8780" s="6" t="str">
        <f t="shared" si="1"/>
        <v>person3779@demo.invalid</v>
      </c>
      <c r="E8780" s="6" t="str">
        <f t="shared" si="2"/>
        <v>BASIC_OK</v>
      </c>
      <c r="F8780" s="6" t="str">
        <f>IF(E8780&lt;&gt;"BASIC_OK","REVIEW",IF(RIGHT(D8780,LEN(LOWER(TRIM('Audit summary'!$B$16)))+1)="@"&amp;LOWER(TRIM('Audit summary'!$B$16)),"INTERNAL","EXTERNAL"))</f>
        <v>INTERNAL</v>
      </c>
      <c r="G8780" s="6">
        <f t="shared" si="3"/>
        <v>0</v>
      </c>
      <c r="H8780" s="6">
        <f t="shared" si="4"/>
        <v>1</v>
      </c>
      <c r="I8780" s="6" t="str">
        <f>IF(OR(A8780="",COUNTIF('Message audit'!$A$2:$A$201,A8780)=0,AND(B8780&lt;&gt;"To",B8780&lt;&gt;"CC",B8780&lt;&gt;"BCC"),E8780&lt;&gt;"BASIC_OK"),"REVIEW","OK")</f>
        <v>OK</v>
      </c>
    </row>
    <row r="8781">
      <c r="A8781" s="5" t="s">
        <v>335</v>
      </c>
      <c r="B8781" s="5" t="s">
        <v>50</v>
      </c>
      <c r="C8781" s="5" t="s">
        <v>3995</v>
      </c>
      <c r="D8781" s="6" t="str">
        <f t="shared" si="1"/>
        <v>person3780@example.org</v>
      </c>
      <c r="E8781" s="6" t="str">
        <f t="shared" si="2"/>
        <v>BASIC_OK</v>
      </c>
      <c r="F8781" s="6" t="str">
        <f>IF(E8781&lt;&gt;"BASIC_OK","REVIEW",IF(RIGHT(D8781,LEN(LOWER(TRIM('Audit summary'!$B$16)))+1)="@"&amp;LOWER(TRIM('Audit summary'!$B$16)),"INTERNAL","EXTERNAL"))</f>
        <v>EXTERNAL</v>
      </c>
      <c r="G8781" s="6">
        <f t="shared" si="3"/>
        <v>0</v>
      </c>
      <c r="H8781" s="6">
        <f t="shared" si="4"/>
        <v>1</v>
      </c>
      <c r="I8781" s="6" t="str">
        <f>IF(OR(A8781="",COUNTIF('Message audit'!$A$2:$A$201,A8781)=0,AND(B8781&lt;&gt;"To",B8781&lt;&gt;"CC",B8781&lt;&gt;"BCC"),E8781&lt;&gt;"BASIC_OK"),"REVIEW","OK")</f>
        <v>OK</v>
      </c>
    </row>
    <row r="8782">
      <c r="A8782" s="5" t="s">
        <v>335</v>
      </c>
      <c r="B8782" s="5" t="s">
        <v>65</v>
      </c>
      <c r="C8782" s="5" t="s">
        <v>3996</v>
      </c>
      <c r="D8782" s="6" t="str">
        <f t="shared" si="1"/>
        <v>person3781@demo.invalid</v>
      </c>
      <c r="E8782" s="6" t="str">
        <f t="shared" si="2"/>
        <v>BASIC_OK</v>
      </c>
      <c r="F8782" s="6" t="str">
        <f>IF(E8782&lt;&gt;"BASIC_OK","REVIEW",IF(RIGHT(D8782,LEN(LOWER(TRIM('Audit summary'!$B$16)))+1)="@"&amp;LOWER(TRIM('Audit summary'!$B$16)),"INTERNAL","EXTERNAL"))</f>
        <v>INTERNAL</v>
      </c>
      <c r="G8782" s="6">
        <f t="shared" si="3"/>
        <v>0</v>
      </c>
      <c r="H8782" s="6">
        <f t="shared" si="4"/>
        <v>1</v>
      </c>
      <c r="I8782" s="6" t="str">
        <f>IF(OR(A8782="",COUNTIF('Message audit'!$A$2:$A$201,A8782)=0,AND(B8782&lt;&gt;"To",B8782&lt;&gt;"CC",B8782&lt;&gt;"BCC"),E8782&lt;&gt;"BASIC_OK"),"REVIEW","OK")</f>
        <v>OK</v>
      </c>
    </row>
    <row r="8783">
      <c r="A8783" s="5" t="s">
        <v>335</v>
      </c>
      <c r="B8783" s="5" t="s">
        <v>21</v>
      </c>
      <c r="C8783" s="5" t="s">
        <v>3997</v>
      </c>
      <c r="D8783" s="6" t="str">
        <f t="shared" si="1"/>
        <v>person3782@demo.invalid</v>
      </c>
      <c r="E8783" s="6" t="str">
        <f t="shared" si="2"/>
        <v>BASIC_OK</v>
      </c>
      <c r="F8783" s="6" t="str">
        <f>IF(E8783&lt;&gt;"BASIC_OK","REVIEW",IF(RIGHT(D8783,LEN(LOWER(TRIM('Audit summary'!$B$16)))+1)="@"&amp;LOWER(TRIM('Audit summary'!$B$16)),"INTERNAL","EXTERNAL"))</f>
        <v>INTERNAL</v>
      </c>
      <c r="G8783" s="6">
        <f t="shared" si="3"/>
        <v>0</v>
      </c>
      <c r="H8783" s="6">
        <f t="shared" si="4"/>
        <v>1</v>
      </c>
      <c r="I8783" s="6" t="str">
        <f>IF(OR(A8783="",COUNTIF('Message audit'!$A$2:$A$201,A8783)=0,AND(B8783&lt;&gt;"To",B8783&lt;&gt;"CC",B8783&lt;&gt;"BCC"),E8783&lt;&gt;"BASIC_OK"),"REVIEW","OK")</f>
        <v>OK</v>
      </c>
    </row>
    <row r="8784">
      <c r="A8784" s="5" t="s">
        <v>335</v>
      </c>
      <c r="B8784" s="5" t="s">
        <v>50</v>
      </c>
      <c r="C8784" s="5" t="s">
        <v>3998</v>
      </c>
      <c r="D8784" s="6" t="str">
        <f t="shared" si="1"/>
        <v>person3783@demo.invalid</v>
      </c>
      <c r="E8784" s="6" t="str">
        <f t="shared" si="2"/>
        <v>BASIC_OK</v>
      </c>
      <c r="F8784" s="6" t="str">
        <f>IF(E8784&lt;&gt;"BASIC_OK","REVIEW",IF(RIGHT(D8784,LEN(LOWER(TRIM('Audit summary'!$B$16)))+1)="@"&amp;LOWER(TRIM('Audit summary'!$B$16)),"INTERNAL","EXTERNAL"))</f>
        <v>INTERNAL</v>
      </c>
      <c r="G8784" s="6">
        <f t="shared" si="3"/>
        <v>0</v>
      </c>
      <c r="H8784" s="6">
        <f t="shared" si="4"/>
        <v>1</v>
      </c>
      <c r="I8784" s="6" t="str">
        <f>IF(OR(A8784="",COUNTIF('Message audit'!$A$2:$A$201,A8784)=0,AND(B8784&lt;&gt;"To",B8784&lt;&gt;"CC",B8784&lt;&gt;"BCC"),E8784&lt;&gt;"BASIC_OK"),"REVIEW","OK")</f>
        <v>OK</v>
      </c>
    </row>
    <row r="8785">
      <c r="A8785" s="5" t="s">
        <v>335</v>
      </c>
      <c r="B8785" s="5" t="s">
        <v>65</v>
      </c>
      <c r="C8785" s="5" t="s">
        <v>3999</v>
      </c>
      <c r="D8785" s="6" t="str">
        <f t="shared" si="1"/>
        <v>person3784@demo.invalid</v>
      </c>
      <c r="E8785" s="6" t="str">
        <f t="shared" si="2"/>
        <v>BASIC_OK</v>
      </c>
      <c r="F8785" s="6" t="str">
        <f>IF(E8785&lt;&gt;"BASIC_OK","REVIEW",IF(RIGHT(D8785,LEN(LOWER(TRIM('Audit summary'!$B$16)))+1)="@"&amp;LOWER(TRIM('Audit summary'!$B$16)),"INTERNAL","EXTERNAL"))</f>
        <v>INTERNAL</v>
      </c>
      <c r="G8785" s="6">
        <f t="shared" si="3"/>
        <v>0</v>
      </c>
      <c r="H8785" s="6">
        <f t="shared" si="4"/>
        <v>1</v>
      </c>
      <c r="I8785" s="6" t="str">
        <f>IF(OR(A8785="",COUNTIF('Message audit'!$A$2:$A$201,A8785)=0,AND(B8785&lt;&gt;"To",B8785&lt;&gt;"CC",B8785&lt;&gt;"BCC"),E8785&lt;&gt;"BASIC_OK"),"REVIEW","OK")</f>
        <v>OK</v>
      </c>
    </row>
    <row r="8786">
      <c r="A8786" s="5" t="s">
        <v>335</v>
      </c>
      <c r="B8786" s="5" t="s">
        <v>21</v>
      </c>
      <c r="C8786" s="5" t="s">
        <v>4000</v>
      </c>
      <c r="D8786" s="6" t="str">
        <f t="shared" si="1"/>
        <v>person3785@example.org</v>
      </c>
      <c r="E8786" s="6" t="str">
        <f t="shared" si="2"/>
        <v>BASIC_OK</v>
      </c>
      <c r="F8786" s="6" t="str">
        <f>IF(E8786&lt;&gt;"BASIC_OK","REVIEW",IF(RIGHT(D8786,LEN(LOWER(TRIM('Audit summary'!$B$16)))+1)="@"&amp;LOWER(TRIM('Audit summary'!$B$16)),"INTERNAL","EXTERNAL"))</f>
        <v>EXTERNAL</v>
      </c>
      <c r="G8786" s="6">
        <f t="shared" si="3"/>
        <v>0</v>
      </c>
      <c r="H8786" s="6">
        <f t="shared" si="4"/>
        <v>1</v>
      </c>
      <c r="I8786" s="6" t="str">
        <f>IF(OR(A8786="",COUNTIF('Message audit'!$A$2:$A$201,A8786)=0,AND(B8786&lt;&gt;"To",B8786&lt;&gt;"CC",B8786&lt;&gt;"BCC"),E8786&lt;&gt;"BASIC_OK"),"REVIEW","OK")</f>
        <v>OK</v>
      </c>
    </row>
    <row r="8787">
      <c r="A8787" s="5" t="s">
        <v>335</v>
      </c>
      <c r="B8787" s="5" t="s">
        <v>50</v>
      </c>
      <c r="C8787" s="5" t="s">
        <v>4001</v>
      </c>
      <c r="D8787" s="6" t="str">
        <f t="shared" si="1"/>
        <v>person3786@demo.invalid</v>
      </c>
      <c r="E8787" s="6" t="str">
        <f t="shared" si="2"/>
        <v>BASIC_OK</v>
      </c>
      <c r="F8787" s="6" t="str">
        <f>IF(E8787&lt;&gt;"BASIC_OK","REVIEW",IF(RIGHT(D8787,LEN(LOWER(TRIM('Audit summary'!$B$16)))+1)="@"&amp;LOWER(TRIM('Audit summary'!$B$16)),"INTERNAL","EXTERNAL"))</f>
        <v>INTERNAL</v>
      </c>
      <c r="G8787" s="6">
        <f t="shared" si="3"/>
        <v>0</v>
      </c>
      <c r="H8787" s="6">
        <f t="shared" si="4"/>
        <v>1</v>
      </c>
      <c r="I8787" s="6" t="str">
        <f>IF(OR(A8787="",COUNTIF('Message audit'!$A$2:$A$201,A8787)=0,AND(B8787&lt;&gt;"To",B8787&lt;&gt;"CC",B8787&lt;&gt;"BCC"),E8787&lt;&gt;"BASIC_OK"),"REVIEW","OK")</f>
        <v>OK</v>
      </c>
    </row>
    <row r="8788">
      <c r="A8788" s="5" t="s">
        <v>335</v>
      </c>
      <c r="B8788" s="5" t="s">
        <v>65</v>
      </c>
      <c r="C8788" s="5" t="s">
        <v>4002</v>
      </c>
      <c r="D8788" s="6" t="str">
        <f t="shared" si="1"/>
        <v>person3787@demo.invalid</v>
      </c>
      <c r="E8788" s="6" t="str">
        <f t="shared" si="2"/>
        <v>BASIC_OK</v>
      </c>
      <c r="F8788" s="6" t="str">
        <f>IF(E8788&lt;&gt;"BASIC_OK","REVIEW",IF(RIGHT(D8788,LEN(LOWER(TRIM('Audit summary'!$B$16)))+1)="@"&amp;LOWER(TRIM('Audit summary'!$B$16)),"INTERNAL","EXTERNAL"))</f>
        <v>INTERNAL</v>
      </c>
      <c r="G8788" s="6">
        <f t="shared" si="3"/>
        <v>0</v>
      </c>
      <c r="H8788" s="6">
        <f t="shared" si="4"/>
        <v>1</v>
      </c>
      <c r="I8788" s="6" t="str">
        <f>IF(OR(A8788="",COUNTIF('Message audit'!$A$2:$A$201,A8788)=0,AND(B8788&lt;&gt;"To",B8788&lt;&gt;"CC",B8788&lt;&gt;"BCC"),E8788&lt;&gt;"BASIC_OK"),"REVIEW","OK")</f>
        <v>OK</v>
      </c>
    </row>
    <row r="8789">
      <c r="A8789" s="5" t="s">
        <v>335</v>
      </c>
      <c r="B8789" s="5" t="s">
        <v>21</v>
      </c>
      <c r="C8789" s="5" t="s">
        <v>4003</v>
      </c>
      <c r="D8789" s="6" t="str">
        <f t="shared" si="1"/>
        <v>person3788@demo.invalid</v>
      </c>
      <c r="E8789" s="6" t="str">
        <f t="shared" si="2"/>
        <v>BASIC_OK</v>
      </c>
      <c r="F8789" s="6" t="str">
        <f>IF(E8789&lt;&gt;"BASIC_OK","REVIEW",IF(RIGHT(D8789,LEN(LOWER(TRIM('Audit summary'!$B$16)))+1)="@"&amp;LOWER(TRIM('Audit summary'!$B$16)),"INTERNAL","EXTERNAL"))</f>
        <v>INTERNAL</v>
      </c>
      <c r="G8789" s="6">
        <f t="shared" si="3"/>
        <v>0</v>
      </c>
      <c r="H8789" s="6">
        <f t="shared" si="4"/>
        <v>1</v>
      </c>
      <c r="I8789" s="6" t="str">
        <f>IF(OR(A8789="",COUNTIF('Message audit'!$A$2:$A$201,A8789)=0,AND(B8789&lt;&gt;"To",B8789&lt;&gt;"CC",B8789&lt;&gt;"BCC"),E8789&lt;&gt;"BASIC_OK"),"REVIEW","OK")</f>
        <v>OK</v>
      </c>
    </row>
    <row r="8790">
      <c r="A8790" s="5" t="s">
        <v>335</v>
      </c>
      <c r="B8790" s="5" t="s">
        <v>50</v>
      </c>
      <c r="C8790" s="5" t="s">
        <v>4004</v>
      </c>
      <c r="D8790" s="6" t="str">
        <f t="shared" si="1"/>
        <v>person3789@demo.invalid</v>
      </c>
      <c r="E8790" s="6" t="str">
        <f t="shared" si="2"/>
        <v>BASIC_OK</v>
      </c>
      <c r="F8790" s="6" t="str">
        <f>IF(E8790&lt;&gt;"BASIC_OK","REVIEW",IF(RIGHT(D8790,LEN(LOWER(TRIM('Audit summary'!$B$16)))+1)="@"&amp;LOWER(TRIM('Audit summary'!$B$16)),"INTERNAL","EXTERNAL"))</f>
        <v>INTERNAL</v>
      </c>
      <c r="G8790" s="6">
        <f t="shared" si="3"/>
        <v>0</v>
      </c>
      <c r="H8790" s="6">
        <f t="shared" si="4"/>
        <v>1</v>
      </c>
      <c r="I8790" s="6" t="str">
        <f>IF(OR(A8790="",COUNTIF('Message audit'!$A$2:$A$201,A8790)=0,AND(B8790&lt;&gt;"To",B8790&lt;&gt;"CC",B8790&lt;&gt;"BCC"),E8790&lt;&gt;"BASIC_OK"),"REVIEW","OK")</f>
        <v>OK</v>
      </c>
    </row>
    <row r="8791">
      <c r="A8791" s="5" t="s">
        <v>335</v>
      </c>
      <c r="B8791" s="5" t="s">
        <v>65</v>
      </c>
      <c r="C8791" s="5" t="s">
        <v>4005</v>
      </c>
      <c r="D8791" s="6" t="str">
        <f t="shared" si="1"/>
        <v>person3790@example.org</v>
      </c>
      <c r="E8791" s="6" t="str">
        <f t="shared" si="2"/>
        <v>BASIC_OK</v>
      </c>
      <c r="F8791" s="6" t="str">
        <f>IF(E8791&lt;&gt;"BASIC_OK","REVIEW",IF(RIGHT(D8791,LEN(LOWER(TRIM('Audit summary'!$B$16)))+1)="@"&amp;LOWER(TRIM('Audit summary'!$B$16)),"INTERNAL","EXTERNAL"))</f>
        <v>EXTERNAL</v>
      </c>
      <c r="G8791" s="6">
        <f t="shared" si="3"/>
        <v>0</v>
      </c>
      <c r="H8791" s="6">
        <f t="shared" si="4"/>
        <v>1</v>
      </c>
      <c r="I8791" s="6" t="str">
        <f>IF(OR(A8791="",COUNTIF('Message audit'!$A$2:$A$201,A8791)=0,AND(B8791&lt;&gt;"To",B8791&lt;&gt;"CC",B8791&lt;&gt;"BCC"),E8791&lt;&gt;"BASIC_OK"),"REVIEW","OK")</f>
        <v>OK</v>
      </c>
    </row>
    <row r="8792">
      <c r="A8792" s="5" t="s">
        <v>335</v>
      </c>
      <c r="B8792" s="5" t="s">
        <v>21</v>
      </c>
      <c r="C8792" s="5" t="s">
        <v>4006</v>
      </c>
      <c r="D8792" s="6" t="str">
        <f t="shared" si="1"/>
        <v>person3791@demo.invalid</v>
      </c>
      <c r="E8792" s="6" t="str">
        <f t="shared" si="2"/>
        <v>BASIC_OK</v>
      </c>
      <c r="F8792" s="6" t="str">
        <f>IF(E8792&lt;&gt;"BASIC_OK","REVIEW",IF(RIGHT(D8792,LEN(LOWER(TRIM('Audit summary'!$B$16)))+1)="@"&amp;LOWER(TRIM('Audit summary'!$B$16)),"INTERNAL","EXTERNAL"))</f>
        <v>INTERNAL</v>
      </c>
      <c r="G8792" s="6">
        <f t="shared" si="3"/>
        <v>0</v>
      </c>
      <c r="H8792" s="6">
        <f t="shared" si="4"/>
        <v>1</v>
      </c>
      <c r="I8792" s="6" t="str">
        <f>IF(OR(A8792="",COUNTIF('Message audit'!$A$2:$A$201,A8792)=0,AND(B8792&lt;&gt;"To",B8792&lt;&gt;"CC",B8792&lt;&gt;"BCC"),E8792&lt;&gt;"BASIC_OK"),"REVIEW","OK")</f>
        <v>OK</v>
      </c>
    </row>
    <row r="8793">
      <c r="A8793" s="5" t="s">
        <v>335</v>
      </c>
      <c r="B8793" s="5" t="s">
        <v>50</v>
      </c>
      <c r="C8793" s="5" t="s">
        <v>4007</v>
      </c>
      <c r="D8793" s="6" t="str">
        <f t="shared" si="1"/>
        <v>person3792@demo.invalid</v>
      </c>
      <c r="E8793" s="6" t="str">
        <f t="shared" si="2"/>
        <v>BASIC_OK</v>
      </c>
      <c r="F8793" s="6" t="str">
        <f>IF(E8793&lt;&gt;"BASIC_OK","REVIEW",IF(RIGHT(D8793,LEN(LOWER(TRIM('Audit summary'!$B$16)))+1)="@"&amp;LOWER(TRIM('Audit summary'!$B$16)),"INTERNAL","EXTERNAL"))</f>
        <v>INTERNAL</v>
      </c>
      <c r="G8793" s="6">
        <f t="shared" si="3"/>
        <v>0</v>
      </c>
      <c r="H8793" s="6">
        <f t="shared" si="4"/>
        <v>1</v>
      </c>
      <c r="I8793" s="6" t="str">
        <f>IF(OR(A8793="",COUNTIF('Message audit'!$A$2:$A$201,A8793)=0,AND(B8793&lt;&gt;"To",B8793&lt;&gt;"CC",B8793&lt;&gt;"BCC"),E8793&lt;&gt;"BASIC_OK"),"REVIEW","OK")</f>
        <v>OK</v>
      </c>
    </row>
    <row r="8794">
      <c r="A8794" s="5" t="s">
        <v>335</v>
      </c>
      <c r="B8794" s="5" t="s">
        <v>65</v>
      </c>
      <c r="C8794" s="5" t="s">
        <v>4008</v>
      </c>
      <c r="D8794" s="6" t="str">
        <f t="shared" si="1"/>
        <v>person3793@demo.invalid</v>
      </c>
      <c r="E8794" s="6" t="str">
        <f t="shared" si="2"/>
        <v>BASIC_OK</v>
      </c>
      <c r="F8794" s="6" t="str">
        <f>IF(E8794&lt;&gt;"BASIC_OK","REVIEW",IF(RIGHT(D8794,LEN(LOWER(TRIM('Audit summary'!$B$16)))+1)="@"&amp;LOWER(TRIM('Audit summary'!$B$16)),"INTERNAL","EXTERNAL"))</f>
        <v>INTERNAL</v>
      </c>
      <c r="G8794" s="6">
        <f t="shared" si="3"/>
        <v>0</v>
      </c>
      <c r="H8794" s="6">
        <f t="shared" si="4"/>
        <v>1</v>
      </c>
      <c r="I8794" s="6" t="str">
        <f>IF(OR(A8794="",COUNTIF('Message audit'!$A$2:$A$201,A8794)=0,AND(B8794&lt;&gt;"To",B8794&lt;&gt;"CC",B8794&lt;&gt;"BCC"),E8794&lt;&gt;"BASIC_OK"),"REVIEW","OK")</f>
        <v>OK</v>
      </c>
    </row>
    <row r="8795">
      <c r="A8795" s="5" t="s">
        <v>335</v>
      </c>
      <c r="B8795" s="5" t="s">
        <v>21</v>
      </c>
      <c r="C8795" s="5" t="s">
        <v>4009</v>
      </c>
      <c r="D8795" s="6" t="str">
        <f t="shared" si="1"/>
        <v>person3794@demo.invalid</v>
      </c>
      <c r="E8795" s="6" t="str">
        <f t="shared" si="2"/>
        <v>BASIC_OK</v>
      </c>
      <c r="F8795" s="6" t="str">
        <f>IF(E8795&lt;&gt;"BASIC_OK","REVIEW",IF(RIGHT(D8795,LEN(LOWER(TRIM('Audit summary'!$B$16)))+1)="@"&amp;LOWER(TRIM('Audit summary'!$B$16)),"INTERNAL","EXTERNAL"))</f>
        <v>INTERNAL</v>
      </c>
      <c r="G8795" s="6">
        <f t="shared" si="3"/>
        <v>0</v>
      </c>
      <c r="H8795" s="6">
        <f t="shared" si="4"/>
        <v>1</v>
      </c>
      <c r="I8795" s="6" t="str">
        <f>IF(OR(A8795="",COUNTIF('Message audit'!$A$2:$A$201,A8795)=0,AND(B8795&lt;&gt;"To",B8795&lt;&gt;"CC",B8795&lt;&gt;"BCC"),E8795&lt;&gt;"BASIC_OK"),"REVIEW","OK")</f>
        <v>OK</v>
      </c>
    </row>
    <row r="8796">
      <c r="A8796" s="5" t="s">
        <v>335</v>
      </c>
      <c r="B8796" s="5" t="s">
        <v>50</v>
      </c>
      <c r="C8796" s="5" t="s">
        <v>4010</v>
      </c>
      <c r="D8796" s="6" t="str">
        <f t="shared" si="1"/>
        <v>person3795@example.org</v>
      </c>
      <c r="E8796" s="6" t="str">
        <f t="shared" si="2"/>
        <v>BASIC_OK</v>
      </c>
      <c r="F8796" s="6" t="str">
        <f>IF(E8796&lt;&gt;"BASIC_OK","REVIEW",IF(RIGHT(D8796,LEN(LOWER(TRIM('Audit summary'!$B$16)))+1)="@"&amp;LOWER(TRIM('Audit summary'!$B$16)),"INTERNAL","EXTERNAL"))</f>
        <v>EXTERNAL</v>
      </c>
      <c r="G8796" s="6">
        <f t="shared" si="3"/>
        <v>0</v>
      </c>
      <c r="H8796" s="6">
        <f t="shared" si="4"/>
        <v>1</v>
      </c>
      <c r="I8796" s="6" t="str">
        <f>IF(OR(A8796="",COUNTIF('Message audit'!$A$2:$A$201,A8796)=0,AND(B8796&lt;&gt;"To",B8796&lt;&gt;"CC",B8796&lt;&gt;"BCC"),E8796&lt;&gt;"BASIC_OK"),"REVIEW","OK")</f>
        <v>OK</v>
      </c>
    </row>
    <row r="8797">
      <c r="A8797" s="5" t="s">
        <v>335</v>
      </c>
      <c r="B8797" s="5" t="s">
        <v>65</v>
      </c>
      <c r="C8797" s="5" t="s">
        <v>4011</v>
      </c>
      <c r="D8797" s="6" t="str">
        <f t="shared" si="1"/>
        <v>person3796@demo.invalid</v>
      </c>
      <c r="E8797" s="6" t="str">
        <f t="shared" si="2"/>
        <v>BASIC_OK</v>
      </c>
      <c r="F8797" s="6" t="str">
        <f>IF(E8797&lt;&gt;"BASIC_OK","REVIEW",IF(RIGHT(D8797,LEN(LOWER(TRIM('Audit summary'!$B$16)))+1)="@"&amp;LOWER(TRIM('Audit summary'!$B$16)),"INTERNAL","EXTERNAL"))</f>
        <v>INTERNAL</v>
      </c>
      <c r="G8797" s="6">
        <f t="shared" si="3"/>
        <v>0</v>
      </c>
      <c r="H8797" s="6">
        <f t="shared" si="4"/>
        <v>1</v>
      </c>
      <c r="I8797" s="6" t="str">
        <f>IF(OR(A8797="",COUNTIF('Message audit'!$A$2:$A$201,A8797)=0,AND(B8797&lt;&gt;"To",B8797&lt;&gt;"CC",B8797&lt;&gt;"BCC"),E8797&lt;&gt;"BASIC_OK"),"REVIEW","OK")</f>
        <v>OK</v>
      </c>
    </row>
    <row r="8798">
      <c r="A8798" s="5" t="s">
        <v>335</v>
      </c>
      <c r="B8798" s="5" t="s">
        <v>21</v>
      </c>
      <c r="C8798" s="5" t="s">
        <v>4012</v>
      </c>
      <c r="D8798" s="6" t="str">
        <f t="shared" si="1"/>
        <v>person3797@demo.invalid</v>
      </c>
      <c r="E8798" s="6" t="str">
        <f t="shared" si="2"/>
        <v>BASIC_OK</v>
      </c>
      <c r="F8798" s="6" t="str">
        <f>IF(E8798&lt;&gt;"BASIC_OK","REVIEW",IF(RIGHT(D8798,LEN(LOWER(TRIM('Audit summary'!$B$16)))+1)="@"&amp;LOWER(TRIM('Audit summary'!$B$16)),"INTERNAL","EXTERNAL"))</f>
        <v>INTERNAL</v>
      </c>
      <c r="G8798" s="6">
        <f t="shared" si="3"/>
        <v>0</v>
      </c>
      <c r="H8798" s="6">
        <f t="shared" si="4"/>
        <v>1</v>
      </c>
      <c r="I8798" s="6" t="str">
        <f>IF(OR(A8798="",COUNTIF('Message audit'!$A$2:$A$201,A8798)=0,AND(B8798&lt;&gt;"To",B8798&lt;&gt;"CC",B8798&lt;&gt;"BCC"),E8798&lt;&gt;"BASIC_OK"),"REVIEW","OK")</f>
        <v>OK</v>
      </c>
    </row>
    <row r="8799">
      <c r="A8799" s="5" t="s">
        <v>335</v>
      </c>
      <c r="B8799" s="5" t="s">
        <v>50</v>
      </c>
      <c r="C8799" s="5" t="s">
        <v>4013</v>
      </c>
      <c r="D8799" s="6" t="str">
        <f t="shared" si="1"/>
        <v>person3798@demo.invalid</v>
      </c>
      <c r="E8799" s="6" t="str">
        <f t="shared" si="2"/>
        <v>BASIC_OK</v>
      </c>
      <c r="F8799" s="6" t="str">
        <f>IF(E8799&lt;&gt;"BASIC_OK","REVIEW",IF(RIGHT(D8799,LEN(LOWER(TRIM('Audit summary'!$B$16)))+1)="@"&amp;LOWER(TRIM('Audit summary'!$B$16)),"INTERNAL","EXTERNAL"))</f>
        <v>INTERNAL</v>
      </c>
      <c r="G8799" s="6">
        <f t="shared" si="3"/>
        <v>0</v>
      </c>
      <c r="H8799" s="6">
        <f t="shared" si="4"/>
        <v>1</v>
      </c>
      <c r="I8799" s="6" t="str">
        <f>IF(OR(A8799="",COUNTIF('Message audit'!$A$2:$A$201,A8799)=0,AND(B8799&lt;&gt;"To",B8799&lt;&gt;"CC",B8799&lt;&gt;"BCC"),E8799&lt;&gt;"BASIC_OK"),"REVIEW","OK")</f>
        <v>OK</v>
      </c>
    </row>
    <row r="8800">
      <c r="A8800" s="5" t="s">
        <v>335</v>
      </c>
      <c r="B8800" s="5" t="s">
        <v>65</v>
      </c>
      <c r="C8800" s="5" t="s">
        <v>4014</v>
      </c>
      <c r="D8800" s="6" t="str">
        <f t="shared" si="1"/>
        <v>person3799@demo.invalid</v>
      </c>
      <c r="E8800" s="6" t="str">
        <f t="shared" si="2"/>
        <v>BASIC_OK</v>
      </c>
      <c r="F8800" s="6" t="str">
        <f>IF(E8800&lt;&gt;"BASIC_OK","REVIEW",IF(RIGHT(D8800,LEN(LOWER(TRIM('Audit summary'!$B$16)))+1)="@"&amp;LOWER(TRIM('Audit summary'!$B$16)),"INTERNAL","EXTERNAL"))</f>
        <v>INTERNAL</v>
      </c>
      <c r="G8800" s="6">
        <f t="shared" si="3"/>
        <v>0</v>
      </c>
      <c r="H8800" s="6">
        <f t="shared" si="4"/>
        <v>1</v>
      </c>
      <c r="I8800" s="6" t="str">
        <f>IF(OR(A8800="",COUNTIF('Message audit'!$A$2:$A$201,A8800)=0,AND(B8800&lt;&gt;"To",B8800&lt;&gt;"CC",B8800&lt;&gt;"BCC"),E8800&lt;&gt;"BASIC_OK"),"REVIEW","OK")</f>
        <v>OK</v>
      </c>
    </row>
    <row r="8801">
      <c r="A8801" s="5" t="s">
        <v>335</v>
      </c>
      <c r="B8801" s="5" t="s">
        <v>21</v>
      </c>
      <c r="D8801" s="6" t="str">
        <f t="shared" si="1"/>
        <v/>
      </c>
      <c r="E8801" s="6" t="str">
        <f t="shared" si="2"/>
        <v>MISSING</v>
      </c>
      <c r="F8801" s="6" t="str">
        <f>IF(E8801&lt;&gt;"BASIC_OK","REVIEW",IF(RIGHT(D8801,LEN(LOWER(TRIM('Audit summary'!$B$16)))+1)="@"&amp;LOWER(TRIM('Audit summary'!$B$16)),"INTERNAL","EXTERNAL"))</f>
        <v>REVIEW</v>
      </c>
      <c r="G8801" s="6">
        <f t="shared" si="3"/>
        <v>0</v>
      </c>
      <c r="H8801" s="6">
        <f t="shared" si="4"/>
        <v>0</v>
      </c>
      <c r="I8801" s="6" t="str">
        <f>IF(OR(A8801="",COUNTIF('Message audit'!$A$2:$A$201,A8801)=0,AND(B8801&lt;&gt;"To",B8801&lt;&gt;"CC",B8801&lt;&gt;"BCC"),E8801&lt;&gt;"BASIC_OK"),"REVIEW","OK")</f>
        <v>REVIEW</v>
      </c>
    </row>
    <row r="8802">
      <c r="A8802" s="5" t="s">
        <v>335</v>
      </c>
      <c r="B8802" s="5" t="s">
        <v>50</v>
      </c>
      <c r="C8802" s="5" t="s">
        <v>4015</v>
      </c>
      <c r="D8802" s="6" t="str">
        <f t="shared" si="1"/>
        <v>broken-3801</v>
      </c>
      <c r="E8802" s="6" t="str">
        <f t="shared" si="2"/>
        <v>REVIEW</v>
      </c>
      <c r="F8802" s="6" t="str">
        <f>IF(E8802&lt;&gt;"BASIC_OK","REVIEW",IF(RIGHT(D8802,LEN(LOWER(TRIM('Audit summary'!$B$16)))+1)="@"&amp;LOWER(TRIM('Audit summary'!$B$16)),"INTERNAL","EXTERNAL"))</f>
        <v>REVIEW</v>
      </c>
      <c r="G8802" s="6">
        <f t="shared" si="3"/>
        <v>0</v>
      </c>
      <c r="H8802" s="6">
        <f t="shared" si="4"/>
        <v>0</v>
      </c>
      <c r="I8802" s="6" t="str">
        <f>IF(OR(A8802="",COUNTIF('Message audit'!$A$2:$A$201,A8802)=0,AND(B8802&lt;&gt;"To",B8802&lt;&gt;"CC",B8802&lt;&gt;"BCC"),E8802&lt;&gt;"BASIC_OK"),"REVIEW","OK")</f>
        <v>REVIEW</v>
      </c>
    </row>
    <row r="8803">
      <c r="A8803" s="5" t="s">
        <v>337</v>
      </c>
      <c r="B8803" s="5" t="s">
        <v>65</v>
      </c>
      <c r="C8803" s="5" t="s">
        <v>4016</v>
      </c>
      <c r="D8803" s="6" t="str">
        <f t="shared" si="1"/>
        <v>person3802@demo.invalid</v>
      </c>
      <c r="E8803" s="6" t="str">
        <f t="shared" si="2"/>
        <v>BASIC_OK</v>
      </c>
      <c r="F8803" s="6" t="str">
        <f>IF(E8803&lt;&gt;"BASIC_OK","REVIEW",IF(RIGHT(D8803,LEN(LOWER(TRIM('Audit summary'!$B$16)))+1)="@"&amp;LOWER(TRIM('Audit summary'!$B$16)),"INTERNAL","EXTERNAL"))</f>
        <v>INTERNAL</v>
      </c>
      <c r="G8803" s="6">
        <f t="shared" si="3"/>
        <v>0</v>
      </c>
      <c r="H8803" s="6">
        <f t="shared" si="4"/>
        <v>1</v>
      </c>
      <c r="I8803" s="6" t="str">
        <f>IF(OR(A8803="",COUNTIF('Message audit'!$A$2:$A$201,A8803)=0,AND(B8803&lt;&gt;"To",B8803&lt;&gt;"CC",B8803&lt;&gt;"BCC"),E8803&lt;&gt;"BASIC_OK"),"REVIEW","OK")</f>
        <v>OK</v>
      </c>
    </row>
    <row r="8804">
      <c r="A8804" s="5" t="s">
        <v>337</v>
      </c>
      <c r="B8804" s="5" t="s">
        <v>21</v>
      </c>
      <c r="C8804" s="5" t="s">
        <v>4017</v>
      </c>
      <c r="D8804" s="6" t="str">
        <f t="shared" si="1"/>
        <v>person3803@demo.invalid</v>
      </c>
      <c r="E8804" s="6" t="str">
        <f t="shared" si="2"/>
        <v>BASIC_OK</v>
      </c>
      <c r="F8804" s="6" t="str">
        <f>IF(E8804&lt;&gt;"BASIC_OK","REVIEW",IF(RIGHT(D8804,LEN(LOWER(TRIM('Audit summary'!$B$16)))+1)="@"&amp;LOWER(TRIM('Audit summary'!$B$16)),"INTERNAL","EXTERNAL"))</f>
        <v>INTERNAL</v>
      </c>
      <c r="G8804" s="6">
        <f t="shared" si="3"/>
        <v>0</v>
      </c>
      <c r="H8804" s="6">
        <f t="shared" si="4"/>
        <v>1</v>
      </c>
      <c r="I8804" s="6" t="str">
        <f>IF(OR(A8804="",COUNTIF('Message audit'!$A$2:$A$201,A8804)=0,AND(B8804&lt;&gt;"To",B8804&lt;&gt;"CC",B8804&lt;&gt;"BCC"),E8804&lt;&gt;"BASIC_OK"),"REVIEW","OK")</f>
        <v>OK</v>
      </c>
    </row>
    <row r="8805">
      <c r="A8805" s="5" t="s">
        <v>337</v>
      </c>
      <c r="B8805" s="5" t="s">
        <v>50</v>
      </c>
      <c r="C8805" s="5" t="s">
        <v>4018</v>
      </c>
      <c r="D8805" s="6" t="str">
        <f t="shared" si="1"/>
        <v>person3804@demo.invalid</v>
      </c>
      <c r="E8805" s="6" t="str">
        <f t="shared" si="2"/>
        <v>BASIC_OK</v>
      </c>
      <c r="F8805" s="6" t="str">
        <f>IF(E8805&lt;&gt;"BASIC_OK","REVIEW",IF(RIGHT(D8805,LEN(LOWER(TRIM('Audit summary'!$B$16)))+1)="@"&amp;LOWER(TRIM('Audit summary'!$B$16)),"INTERNAL","EXTERNAL"))</f>
        <v>INTERNAL</v>
      </c>
      <c r="G8805" s="6">
        <f t="shared" si="3"/>
        <v>0</v>
      </c>
      <c r="H8805" s="6">
        <f t="shared" si="4"/>
        <v>1</v>
      </c>
      <c r="I8805" s="6" t="str">
        <f>IF(OR(A8805="",COUNTIF('Message audit'!$A$2:$A$201,A8805)=0,AND(B8805&lt;&gt;"To",B8805&lt;&gt;"CC",B8805&lt;&gt;"BCC"),E8805&lt;&gt;"BASIC_OK"),"REVIEW","OK")</f>
        <v>OK</v>
      </c>
    </row>
    <row r="8806">
      <c r="A8806" s="5" t="s">
        <v>337</v>
      </c>
      <c r="B8806" s="5" t="s">
        <v>65</v>
      </c>
      <c r="C8806" s="5" t="s">
        <v>4019</v>
      </c>
      <c r="D8806" s="6" t="str">
        <f t="shared" si="1"/>
        <v>person3805@example.org</v>
      </c>
      <c r="E8806" s="6" t="str">
        <f t="shared" si="2"/>
        <v>BASIC_OK</v>
      </c>
      <c r="F8806" s="6" t="str">
        <f>IF(E8806&lt;&gt;"BASIC_OK","REVIEW",IF(RIGHT(D8806,LEN(LOWER(TRIM('Audit summary'!$B$16)))+1)="@"&amp;LOWER(TRIM('Audit summary'!$B$16)),"INTERNAL","EXTERNAL"))</f>
        <v>EXTERNAL</v>
      </c>
      <c r="G8806" s="6">
        <f t="shared" si="3"/>
        <v>0</v>
      </c>
      <c r="H8806" s="6">
        <f t="shared" si="4"/>
        <v>1</v>
      </c>
      <c r="I8806" s="6" t="str">
        <f>IF(OR(A8806="",COUNTIF('Message audit'!$A$2:$A$201,A8806)=0,AND(B8806&lt;&gt;"To",B8806&lt;&gt;"CC",B8806&lt;&gt;"BCC"),E8806&lt;&gt;"BASIC_OK"),"REVIEW","OK")</f>
        <v>OK</v>
      </c>
    </row>
    <row r="8807">
      <c r="A8807" s="5" t="s">
        <v>337</v>
      </c>
      <c r="B8807" s="5" t="s">
        <v>21</v>
      </c>
      <c r="C8807" s="5" t="s">
        <v>4020</v>
      </c>
      <c r="D8807" s="6" t="str">
        <f t="shared" si="1"/>
        <v>person3806@demo.invalid</v>
      </c>
      <c r="E8807" s="6" t="str">
        <f t="shared" si="2"/>
        <v>BASIC_OK</v>
      </c>
      <c r="F8807" s="6" t="str">
        <f>IF(E8807&lt;&gt;"BASIC_OK","REVIEW",IF(RIGHT(D8807,LEN(LOWER(TRIM('Audit summary'!$B$16)))+1)="@"&amp;LOWER(TRIM('Audit summary'!$B$16)),"INTERNAL","EXTERNAL"))</f>
        <v>INTERNAL</v>
      </c>
      <c r="G8807" s="6">
        <f t="shared" si="3"/>
        <v>0</v>
      </c>
      <c r="H8807" s="6">
        <f t="shared" si="4"/>
        <v>1</v>
      </c>
      <c r="I8807" s="6" t="str">
        <f>IF(OR(A8807="",COUNTIF('Message audit'!$A$2:$A$201,A8807)=0,AND(B8807&lt;&gt;"To",B8807&lt;&gt;"CC",B8807&lt;&gt;"BCC"),E8807&lt;&gt;"BASIC_OK"),"REVIEW","OK")</f>
        <v>OK</v>
      </c>
    </row>
    <row r="8808">
      <c r="A8808" s="5" t="s">
        <v>337</v>
      </c>
      <c r="B8808" s="5" t="s">
        <v>50</v>
      </c>
      <c r="C8808" s="5" t="s">
        <v>4021</v>
      </c>
      <c r="D8808" s="6" t="str">
        <f t="shared" si="1"/>
        <v>person3807@demo.invalid</v>
      </c>
      <c r="E8808" s="6" t="str">
        <f t="shared" si="2"/>
        <v>BASIC_OK</v>
      </c>
      <c r="F8808" s="6" t="str">
        <f>IF(E8808&lt;&gt;"BASIC_OK","REVIEW",IF(RIGHT(D8808,LEN(LOWER(TRIM('Audit summary'!$B$16)))+1)="@"&amp;LOWER(TRIM('Audit summary'!$B$16)),"INTERNAL","EXTERNAL"))</f>
        <v>INTERNAL</v>
      </c>
      <c r="G8808" s="6">
        <f t="shared" si="3"/>
        <v>0</v>
      </c>
      <c r="H8808" s="6">
        <f t="shared" si="4"/>
        <v>1</v>
      </c>
      <c r="I8808" s="6" t="str">
        <f>IF(OR(A8808="",COUNTIF('Message audit'!$A$2:$A$201,A8808)=0,AND(B8808&lt;&gt;"To",B8808&lt;&gt;"CC",B8808&lt;&gt;"BCC"),E8808&lt;&gt;"BASIC_OK"),"REVIEW","OK")</f>
        <v>OK</v>
      </c>
    </row>
    <row r="8809">
      <c r="A8809" s="5" t="s">
        <v>337</v>
      </c>
      <c r="B8809" s="5" t="s">
        <v>65</v>
      </c>
      <c r="C8809" s="5" t="s">
        <v>4022</v>
      </c>
      <c r="D8809" s="6" t="str">
        <f t="shared" si="1"/>
        <v>person3808@demo.invalid</v>
      </c>
      <c r="E8809" s="6" t="str">
        <f t="shared" si="2"/>
        <v>BASIC_OK</v>
      </c>
      <c r="F8809" s="6" t="str">
        <f>IF(E8809&lt;&gt;"BASIC_OK","REVIEW",IF(RIGHT(D8809,LEN(LOWER(TRIM('Audit summary'!$B$16)))+1)="@"&amp;LOWER(TRIM('Audit summary'!$B$16)),"INTERNAL","EXTERNAL"))</f>
        <v>INTERNAL</v>
      </c>
      <c r="G8809" s="6">
        <f t="shared" si="3"/>
        <v>0</v>
      </c>
      <c r="H8809" s="6">
        <f t="shared" si="4"/>
        <v>1</v>
      </c>
      <c r="I8809" s="6" t="str">
        <f>IF(OR(A8809="",COUNTIF('Message audit'!$A$2:$A$201,A8809)=0,AND(B8809&lt;&gt;"To",B8809&lt;&gt;"CC",B8809&lt;&gt;"BCC"),E8809&lt;&gt;"BASIC_OK"),"REVIEW","OK")</f>
        <v>OK</v>
      </c>
    </row>
    <row r="8810">
      <c r="A8810" s="5" t="s">
        <v>337</v>
      </c>
      <c r="B8810" s="5" t="s">
        <v>21</v>
      </c>
      <c r="C8810" s="5" t="s">
        <v>4023</v>
      </c>
      <c r="D8810" s="6" t="str">
        <f t="shared" si="1"/>
        <v>person3809@demo.invalid</v>
      </c>
      <c r="E8810" s="6" t="str">
        <f t="shared" si="2"/>
        <v>BASIC_OK</v>
      </c>
      <c r="F8810" s="6" t="str">
        <f>IF(E8810&lt;&gt;"BASIC_OK","REVIEW",IF(RIGHT(D8810,LEN(LOWER(TRIM('Audit summary'!$B$16)))+1)="@"&amp;LOWER(TRIM('Audit summary'!$B$16)),"INTERNAL","EXTERNAL"))</f>
        <v>INTERNAL</v>
      </c>
      <c r="G8810" s="6">
        <f t="shared" si="3"/>
        <v>0</v>
      </c>
      <c r="H8810" s="6">
        <f t="shared" si="4"/>
        <v>1</v>
      </c>
      <c r="I8810" s="6" t="str">
        <f>IF(OR(A8810="",COUNTIF('Message audit'!$A$2:$A$201,A8810)=0,AND(B8810&lt;&gt;"To",B8810&lt;&gt;"CC",B8810&lt;&gt;"BCC"),E8810&lt;&gt;"BASIC_OK"),"REVIEW","OK")</f>
        <v>OK</v>
      </c>
    </row>
    <row r="8811">
      <c r="A8811" s="5" t="s">
        <v>337</v>
      </c>
      <c r="B8811" s="5" t="s">
        <v>50</v>
      </c>
      <c r="C8811" s="5" t="s">
        <v>4024</v>
      </c>
      <c r="D8811" s="6" t="str">
        <f t="shared" si="1"/>
        <v>person3810@example.org</v>
      </c>
      <c r="E8811" s="6" t="str">
        <f t="shared" si="2"/>
        <v>BASIC_OK</v>
      </c>
      <c r="F8811" s="6" t="str">
        <f>IF(E8811&lt;&gt;"BASIC_OK","REVIEW",IF(RIGHT(D8811,LEN(LOWER(TRIM('Audit summary'!$B$16)))+1)="@"&amp;LOWER(TRIM('Audit summary'!$B$16)),"INTERNAL","EXTERNAL"))</f>
        <v>EXTERNAL</v>
      </c>
      <c r="G8811" s="6">
        <f t="shared" si="3"/>
        <v>0</v>
      </c>
      <c r="H8811" s="6">
        <f t="shared" si="4"/>
        <v>1</v>
      </c>
      <c r="I8811" s="6" t="str">
        <f>IF(OR(A8811="",COUNTIF('Message audit'!$A$2:$A$201,A8811)=0,AND(B8811&lt;&gt;"To",B8811&lt;&gt;"CC",B8811&lt;&gt;"BCC"),E8811&lt;&gt;"BASIC_OK"),"REVIEW","OK")</f>
        <v>OK</v>
      </c>
    </row>
    <row r="8812">
      <c r="A8812" s="5" t="s">
        <v>337</v>
      </c>
      <c r="B8812" s="5" t="s">
        <v>65</v>
      </c>
      <c r="C8812" s="5" t="s">
        <v>4025</v>
      </c>
      <c r="D8812" s="6" t="str">
        <f t="shared" si="1"/>
        <v>person3811@demo.invalid</v>
      </c>
      <c r="E8812" s="6" t="str">
        <f t="shared" si="2"/>
        <v>BASIC_OK</v>
      </c>
      <c r="F8812" s="6" t="str">
        <f>IF(E8812&lt;&gt;"BASIC_OK","REVIEW",IF(RIGHT(D8812,LEN(LOWER(TRIM('Audit summary'!$B$16)))+1)="@"&amp;LOWER(TRIM('Audit summary'!$B$16)),"INTERNAL","EXTERNAL"))</f>
        <v>INTERNAL</v>
      </c>
      <c r="G8812" s="6">
        <f t="shared" si="3"/>
        <v>0</v>
      </c>
      <c r="H8812" s="6">
        <f t="shared" si="4"/>
        <v>1</v>
      </c>
      <c r="I8812" s="6" t="str">
        <f>IF(OR(A8812="",COUNTIF('Message audit'!$A$2:$A$201,A8812)=0,AND(B8812&lt;&gt;"To",B8812&lt;&gt;"CC",B8812&lt;&gt;"BCC"),E8812&lt;&gt;"BASIC_OK"),"REVIEW","OK")</f>
        <v>OK</v>
      </c>
    </row>
    <row r="8813">
      <c r="A8813" s="5" t="s">
        <v>337</v>
      </c>
      <c r="B8813" s="5" t="s">
        <v>21</v>
      </c>
      <c r="C8813" s="5" t="s">
        <v>4026</v>
      </c>
      <c r="D8813" s="6" t="str">
        <f t="shared" si="1"/>
        <v>person3812@demo.invalid</v>
      </c>
      <c r="E8813" s="6" t="str">
        <f t="shared" si="2"/>
        <v>BASIC_OK</v>
      </c>
      <c r="F8813" s="6" t="str">
        <f>IF(E8813&lt;&gt;"BASIC_OK","REVIEW",IF(RIGHT(D8813,LEN(LOWER(TRIM('Audit summary'!$B$16)))+1)="@"&amp;LOWER(TRIM('Audit summary'!$B$16)),"INTERNAL","EXTERNAL"))</f>
        <v>INTERNAL</v>
      </c>
      <c r="G8813" s="6">
        <f t="shared" si="3"/>
        <v>0</v>
      </c>
      <c r="H8813" s="6">
        <f t="shared" si="4"/>
        <v>1</v>
      </c>
      <c r="I8813" s="6" t="str">
        <f>IF(OR(A8813="",COUNTIF('Message audit'!$A$2:$A$201,A8813)=0,AND(B8813&lt;&gt;"To",B8813&lt;&gt;"CC",B8813&lt;&gt;"BCC"),E8813&lt;&gt;"BASIC_OK"),"REVIEW","OK")</f>
        <v>OK</v>
      </c>
    </row>
    <row r="8814">
      <c r="A8814" s="5" t="s">
        <v>337</v>
      </c>
      <c r="B8814" s="5" t="s">
        <v>50</v>
      </c>
      <c r="C8814" s="5" t="s">
        <v>4027</v>
      </c>
      <c r="D8814" s="6" t="str">
        <f t="shared" si="1"/>
        <v>person3813@demo.invalid</v>
      </c>
      <c r="E8814" s="6" t="str">
        <f t="shared" si="2"/>
        <v>BASIC_OK</v>
      </c>
      <c r="F8814" s="6" t="str">
        <f>IF(E8814&lt;&gt;"BASIC_OK","REVIEW",IF(RIGHT(D8814,LEN(LOWER(TRIM('Audit summary'!$B$16)))+1)="@"&amp;LOWER(TRIM('Audit summary'!$B$16)),"INTERNAL","EXTERNAL"))</f>
        <v>INTERNAL</v>
      </c>
      <c r="G8814" s="6">
        <f t="shared" si="3"/>
        <v>0</v>
      </c>
      <c r="H8814" s="6">
        <f t="shared" si="4"/>
        <v>1</v>
      </c>
      <c r="I8814" s="6" t="str">
        <f>IF(OR(A8814="",COUNTIF('Message audit'!$A$2:$A$201,A8814)=0,AND(B8814&lt;&gt;"To",B8814&lt;&gt;"CC",B8814&lt;&gt;"BCC"),E8814&lt;&gt;"BASIC_OK"),"REVIEW","OK")</f>
        <v>OK</v>
      </c>
    </row>
    <row r="8815">
      <c r="A8815" s="5" t="s">
        <v>337</v>
      </c>
      <c r="B8815" s="5" t="s">
        <v>65</v>
      </c>
      <c r="C8815" s="5" t="s">
        <v>4028</v>
      </c>
      <c r="D8815" s="6" t="str">
        <f t="shared" si="1"/>
        <v>person3814@demo.invalid</v>
      </c>
      <c r="E8815" s="6" t="str">
        <f t="shared" si="2"/>
        <v>BASIC_OK</v>
      </c>
      <c r="F8815" s="6" t="str">
        <f>IF(E8815&lt;&gt;"BASIC_OK","REVIEW",IF(RIGHT(D8815,LEN(LOWER(TRIM('Audit summary'!$B$16)))+1)="@"&amp;LOWER(TRIM('Audit summary'!$B$16)),"INTERNAL","EXTERNAL"))</f>
        <v>INTERNAL</v>
      </c>
      <c r="G8815" s="6">
        <f t="shared" si="3"/>
        <v>0</v>
      </c>
      <c r="H8815" s="6">
        <f t="shared" si="4"/>
        <v>1</v>
      </c>
      <c r="I8815" s="6" t="str">
        <f>IF(OR(A8815="",COUNTIF('Message audit'!$A$2:$A$201,A8815)=0,AND(B8815&lt;&gt;"To",B8815&lt;&gt;"CC",B8815&lt;&gt;"BCC"),E8815&lt;&gt;"BASIC_OK"),"REVIEW","OK")</f>
        <v>OK</v>
      </c>
    </row>
    <row r="8816">
      <c r="A8816" s="5" t="s">
        <v>337</v>
      </c>
      <c r="B8816" s="5" t="s">
        <v>21</v>
      </c>
      <c r="C8816" s="5" t="s">
        <v>4029</v>
      </c>
      <c r="D8816" s="6" t="str">
        <f t="shared" si="1"/>
        <v>person3815@example.org</v>
      </c>
      <c r="E8816" s="6" t="str">
        <f t="shared" si="2"/>
        <v>BASIC_OK</v>
      </c>
      <c r="F8816" s="6" t="str">
        <f>IF(E8816&lt;&gt;"BASIC_OK","REVIEW",IF(RIGHT(D8816,LEN(LOWER(TRIM('Audit summary'!$B$16)))+1)="@"&amp;LOWER(TRIM('Audit summary'!$B$16)),"INTERNAL","EXTERNAL"))</f>
        <v>EXTERNAL</v>
      </c>
      <c r="G8816" s="6">
        <f t="shared" si="3"/>
        <v>0</v>
      </c>
      <c r="H8816" s="6">
        <f t="shared" si="4"/>
        <v>1</v>
      </c>
      <c r="I8816" s="6" t="str">
        <f>IF(OR(A8816="",COUNTIF('Message audit'!$A$2:$A$201,A8816)=0,AND(B8816&lt;&gt;"To",B8816&lt;&gt;"CC",B8816&lt;&gt;"BCC"),E8816&lt;&gt;"BASIC_OK"),"REVIEW","OK")</f>
        <v>OK</v>
      </c>
    </row>
    <row r="8817">
      <c r="A8817" s="5" t="s">
        <v>337</v>
      </c>
      <c r="B8817" s="5" t="s">
        <v>50</v>
      </c>
      <c r="C8817" s="5" t="s">
        <v>4030</v>
      </c>
      <c r="D8817" s="6" t="str">
        <f t="shared" si="1"/>
        <v>person3816@demo.invalid</v>
      </c>
      <c r="E8817" s="6" t="str">
        <f t="shared" si="2"/>
        <v>BASIC_OK</v>
      </c>
      <c r="F8817" s="6" t="str">
        <f>IF(E8817&lt;&gt;"BASIC_OK","REVIEW",IF(RIGHT(D8817,LEN(LOWER(TRIM('Audit summary'!$B$16)))+1)="@"&amp;LOWER(TRIM('Audit summary'!$B$16)),"INTERNAL","EXTERNAL"))</f>
        <v>INTERNAL</v>
      </c>
      <c r="G8817" s="6">
        <f t="shared" si="3"/>
        <v>0</v>
      </c>
      <c r="H8817" s="6">
        <f t="shared" si="4"/>
        <v>1</v>
      </c>
      <c r="I8817" s="6" t="str">
        <f>IF(OR(A8817="",COUNTIF('Message audit'!$A$2:$A$201,A8817)=0,AND(B8817&lt;&gt;"To",B8817&lt;&gt;"CC",B8817&lt;&gt;"BCC"),E8817&lt;&gt;"BASIC_OK"),"REVIEW","OK")</f>
        <v>OK</v>
      </c>
    </row>
    <row r="8818">
      <c r="A8818" s="5" t="s">
        <v>337</v>
      </c>
      <c r="B8818" s="5" t="s">
        <v>65</v>
      </c>
      <c r="C8818" s="5" t="s">
        <v>4031</v>
      </c>
      <c r="D8818" s="6" t="str">
        <f t="shared" si="1"/>
        <v>person3817@demo.invalid</v>
      </c>
      <c r="E8818" s="6" t="str">
        <f t="shared" si="2"/>
        <v>BASIC_OK</v>
      </c>
      <c r="F8818" s="6" t="str">
        <f>IF(E8818&lt;&gt;"BASIC_OK","REVIEW",IF(RIGHT(D8818,LEN(LOWER(TRIM('Audit summary'!$B$16)))+1)="@"&amp;LOWER(TRIM('Audit summary'!$B$16)),"INTERNAL","EXTERNAL"))</f>
        <v>INTERNAL</v>
      </c>
      <c r="G8818" s="6">
        <f t="shared" si="3"/>
        <v>0</v>
      </c>
      <c r="H8818" s="6">
        <f t="shared" si="4"/>
        <v>1</v>
      </c>
      <c r="I8818" s="6" t="str">
        <f>IF(OR(A8818="",COUNTIF('Message audit'!$A$2:$A$201,A8818)=0,AND(B8818&lt;&gt;"To",B8818&lt;&gt;"CC",B8818&lt;&gt;"BCC"),E8818&lt;&gt;"BASIC_OK"),"REVIEW","OK")</f>
        <v>OK</v>
      </c>
    </row>
    <row r="8819">
      <c r="A8819" s="5" t="s">
        <v>337</v>
      </c>
      <c r="B8819" s="5" t="s">
        <v>21</v>
      </c>
      <c r="C8819" s="5" t="s">
        <v>4032</v>
      </c>
      <c r="D8819" s="6" t="str">
        <f t="shared" si="1"/>
        <v>person3818@demo.invalid</v>
      </c>
      <c r="E8819" s="6" t="str">
        <f t="shared" si="2"/>
        <v>BASIC_OK</v>
      </c>
      <c r="F8819" s="6" t="str">
        <f>IF(E8819&lt;&gt;"BASIC_OK","REVIEW",IF(RIGHT(D8819,LEN(LOWER(TRIM('Audit summary'!$B$16)))+1)="@"&amp;LOWER(TRIM('Audit summary'!$B$16)),"INTERNAL","EXTERNAL"))</f>
        <v>INTERNAL</v>
      </c>
      <c r="G8819" s="6">
        <f t="shared" si="3"/>
        <v>0</v>
      </c>
      <c r="H8819" s="6">
        <f t="shared" si="4"/>
        <v>1</v>
      </c>
      <c r="I8819" s="6" t="str">
        <f>IF(OR(A8819="",COUNTIF('Message audit'!$A$2:$A$201,A8819)=0,AND(B8819&lt;&gt;"To",B8819&lt;&gt;"CC",B8819&lt;&gt;"BCC"),E8819&lt;&gt;"BASIC_OK"),"REVIEW","OK")</f>
        <v>OK</v>
      </c>
    </row>
    <row r="8820">
      <c r="A8820" s="5" t="s">
        <v>337</v>
      </c>
      <c r="B8820" s="5" t="s">
        <v>50</v>
      </c>
      <c r="C8820" s="5" t="s">
        <v>4033</v>
      </c>
      <c r="D8820" s="6" t="str">
        <f t="shared" si="1"/>
        <v>person3819@demo.invalid</v>
      </c>
      <c r="E8820" s="6" t="str">
        <f t="shared" si="2"/>
        <v>BASIC_OK</v>
      </c>
      <c r="F8820" s="6" t="str">
        <f>IF(E8820&lt;&gt;"BASIC_OK","REVIEW",IF(RIGHT(D8820,LEN(LOWER(TRIM('Audit summary'!$B$16)))+1)="@"&amp;LOWER(TRIM('Audit summary'!$B$16)),"INTERNAL","EXTERNAL"))</f>
        <v>INTERNAL</v>
      </c>
      <c r="G8820" s="6">
        <f t="shared" si="3"/>
        <v>0</v>
      </c>
      <c r="H8820" s="6">
        <f t="shared" si="4"/>
        <v>1</v>
      </c>
      <c r="I8820" s="6" t="str">
        <f>IF(OR(A8820="",COUNTIF('Message audit'!$A$2:$A$201,A8820)=0,AND(B8820&lt;&gt;"To",B8820&lt;&gt;"CC",B8820&lt;&gt;"BCC"),E8820&lt;&gt;"BASIC_OK"),"REVIEW","OK")</f>
        <v>OK</v>
      </c>
    </row>
    <row r="8821">
      <c r="A8821" s="5" t="s">
        <v>337</v>
      </c>
      <c r="B8821" s="5" t="s">
        <v>65</v>
      </c>
      <c r="C8821" s="5" t="s">
        <v>4034</v>
      </c>
      <c r="D8821" s="6" t="str">
        <f t="shared" si="1"/>
        <v>person3820@example.org</v>
      </c>
      <c r="E8821" s="6" t="str">
        <f t="shared" si="2"/>
        <v>BASIC_OK</v>
      </c>
      <c r="F8821" s="6" t="str">
        <f>IF(E8821&lt;&gt;"BASIC_OK","REVIEW",IF(RIGHT(D8821,LEN(LOWER(TRIM('Audit summary'!$B$16)))+1)="@"&amp;LOWER(TRIM('Audit summary'!$B$16)),"INTERNAL","EXTERNAL"))</f>
        <v>EXTERNAL</v>
      </c>
      <c r="G8821" s="6">
        <f t="shared" si="3"/>
        <v>0</v>
      </c>
      <c r="H8821" s="6">
        <f t="shared" si="4"/>
        <v>1</v>
      </c>
      <c r="I8821" s="6" t="str">
        <f>IF(OR(A8821="",COUNTIF('Message audit'!$A$2:$A$201,A8821)=0,AND(B8821&lt;&gt;"To",B8821&lt;&gt;"CC",B8821&lt;&gt;"BCC"),E8821&lt;&gt;"BASIC_OK"),"REVIEW","OK")</f>
        <v>OK</v>
      </c>
    </row>
    <row r="8822">
      <c r="A8822" s="5" t="s">
        <v>337</v>
      </c>
      <c r="B8822" s="5" t="s">
        <v>21</v>
      </c>
      <c r="C8822" s="5" t="s">
        <v>4035</v>
      </c>
      <c r="D8822" s="6" t="str">
        <f t="shared" si="1"/>
        <v>person3821@demo.invalid</v>
      </c>
      <c r="E8822" s="6" t="str">
        <f t="shared" si="2"/>
        <v>BASIC_OK</v>
      </c>
      <c r="F8822" s="6" t="str">
        <f>IF(E8822&lt;&gt;"BASIC_OK","REVIEW",IF(RIGHT(D8822,LEN(LOWER(TRIM('Audit summary'!$B$16)))+1)="@"&amp;LOWER(TRIM('Audit summary'!$B$16)),"INTERNAL","EXTERNAL"))</f>
        <v>INTERNAL</v>
      </c>
      <c r="G8822" s="6">
        <f t="shared" si="3"/>
        <v>0</v>
      </c>
      <c r="H8822" s="6">
        <f t="shared" si="4"/>
        <v>1</v>
      </c>
      <c r="I8822" s="6" t="str">
        <f>IF(OR(A8822="",COUNTIF('Message audit'!$A$2:$A$201,A8822)=0,AND(B8822&lt;&gt;"To",B8822&lt;&gt;"CC",B8822&lt;&gt;"BCC"),E8822&lt;&gt;"BASIC_OK"),"REVIEW","OK")</f>
        <v>OK</v>
      </c>
    </row>
    <row r="8823">
      <c r="A8823" s="5" t="s">
        <v>337</v>
      </c>
      <c r="B8823" s="5" t="s">
        <v>50</v>
      </c>
      <c r="C8823" s="5" t="s">
        <v>4036</v>
      </c>
      <c r="D8823" s="6" t="str">
        <f t="shared" si="1"/>
        <v>person3822@demo.invalid</v>
      </c>
      <c r="E8823" s="6" t="str">
        <f t="shared" si="2"/>
        <v>BASIC_OK</v>
      </c>
      <c r="F8823" s="6" t="str">
        <f>IF(E8823&lt;&gt;"BASIC_OK","REVIEW",IF(RIGHT(D8823,LEN(LOWER(TRIM('Audit summary'!$B$16)))+1)="@"&amp;LOWER(TRIM('Audit summary'!$B$16)),"INTERNAL","EXTERNAL"))</f>
        <v>INTERNAL</v>
      </c>
      <c r="G8823" s="6">
        <f t="shared" si="3"/>
        <v>0</v>
      </c>
      <c r="H8823" s="6">
        <f t="shared" si="4"/>
        <v>1</v>
      </c>
      <c r="I8823" s="6" t="str">
        <f>IF(OR(A8823="",COUNTIF('Message audit'!$A$2:$A$201,A8823)=0,AND(B8823&lt;&gt;"To",B8823&lt;&gt;"CC",B8823&lt;&gt;"BCC"),E8823&lt;&gt;"BASIC_OK"),"REVIEW","OK")</f>
        <v>OK</v>
      </c>
    </row>
    <row r="8824">
      <c r="A8824" s="5" t="s">
        <v>337</v>
      </c>
      <c r="B8824" s="5" t="s">
        <v>65</v>
      </c>
      <c r="C8824" s="5" t="s">
        <v>4037</v>
      </c>
      <c r="D8824" s="6" t="str">
        <f t="shared" si="1"/>
        <v>person3823@demo.invalid</v>
      </c>
      <c r="E8824" s="6" t="str">
        <f t="shared" si="2"/>
        <v>BASIC_OK</v>
      </c>
      <c r="F8824" s="6" t="str">
        <f>IF(E8824&lt;&gt;"BASIC_OK","REVIEW",IF(RIGHT(D8824,LEN(LOWER(TRIM('Audit summary'!$B$16)))+1)="@"&amp;LOWER(TRIM('Audit summary'!$B$16)),"INTERNAL","EXTERNAL"))</f>
        <v>INTERNAL</v>
      </c>
      <c r="G8824" s="6">
        <f t="shared" si="3"/>
        <v>0</v>
      </c>
      <c r="H8824" s="6">
        <f t="shared" si="4"/>
        <v>1</v>
      </c>
      <c r="I8824" s="6" t="str">
        <f>IF(OR(A8824="",COUNTIF('Message audit'!$A$2:$A$201,A8824)=0,AND(B8824&lt;&gt;"To",B8824&lt;&gt;"CC",B8824&lt;&gt;"BCC"),E8824&lt;&gt;"BASIC_OK"),"REVIEW","OK")</f>
        <v>OK</v>
      </c>
    </row>
    <row r="8825">
      <c r="A8825" s="5" t="s">
        <v>337</v>
      </c>
      <c r="B8825" s="5" t="s">
        <v>21</v>
      </c>
      <c r="C8825" s="5" t="s">
        <v>4038</v>
      </c>
      <c r="D8825" s="6" t="str">
        <f t="shared" si="1"/>
        <v>person3824@demo.invalid</v>
      </c>
      <c r="E8825" s="6" t="str">
        <f t="shared" si="2"/>
        <v>BASIC_OK</v>
      </c>
      <c r="F8825" s="6" t="str">
        <f>IF(E8825&lt;&gt;"BASIC_OK","REVIEW",IF(RIGHT(D8825,LEN(LOWER(TRIM('Audit summary'!$B$16)))+1)="@"&amp;LOWER(TRIM('Audit summary'!$B$16)),"INTERNAL","EXTERNAL"))</f>
        <v>INTERNAL</v>
      </c>
      <c r="G8825" s="6">
        <f t="shared" si="3"/>
        <v>0</v>
      </c>
      <c r="H8825" s="6">
        <f t="shared" si="4"/>
        <v>1</v>
      </c>
      <c r="I8825" s="6" t="str">
        <f>IF(OR(A8825="",COUNTIF('Message audit'!$A$2:$A$201,A8825)=0,AND(B8825&lt;&gt;"To",B8825&lt;&gt;"CC",B8825&lt;&gt;"BCC"),E8825&lt;&gt;"BASIC_OK"),"REVIEW","OK")</f>
        <v>OK</v>
      </c>
    </row>
    <row r="8826">
      <c r="A8826" s="5" t="s">
        <v>337</v>
      </c>
      <c r="B8826" s="5" t="s">
        <v>50</v>
      </c>
      <c r="C8826" s="5" t="s">
        <v>4039</v>
      </c>
      <c r="D8826" s="6" t="str">
        <f t="shared" si="1"/>
        <v>person3825@example.org</v>
      </c>
      <c r="E8826" s="6" t="str">
        <f t="shared" si="2"/>
        <v>BASIC_OK</v>
      </c>
      <c r="F8826" s="6" t="str">
        <f>IF(E8826&lt;&gt;"BASIC_OK","REVIEW",IF(RIGHT(D8826,LEN(LOWER(TRIM('Audit summary'!$B$16)))+1)="@"&amp;LOWER(TRIM('Audit summary'!$B$16)),"INTERNAL","EXTERNAL"))</f>
        <v>EXTERNAL</v>
      </c>
      <c r="G8826" s="6">
        <f t="shared" si="3"/>
        <v>0</v>
      </c>
      <c r="H8826" s="6">
        <f t="shared" si="4"/>
        <v>1</v>
      </c>
      <c r="I8826" s="6" t="str">
        <f>IF(OR(A8826="",COUNTIF('Message audit'!$A$2:$A$201,A8826)=0,AND(B8826&lt;&gt;"To",B8826&lt;&gt;"CC",B8826&lt;&gt;"BCC"),E8826&lt;&gt;"BASIC_OK"),"REVIEW","OK")</f>
        <v>OK</v>
      </c>
    </row>
    <row r="8827">
      <c r="A8827" s="5" t="s">
        <v>337</v>
      </c>
      <c r="B8827" s="5" t="s">
        <v>65</v>
      </c>
      <c r="C8827" s="5" t="s">
        <v>4040</v>
      </c>
      <c r="D8827" s="6" t="str">
        <f t="shared" si="1"/>
        <v>person3826@demo.invalid</v>
      </c>
      <c r="E8827" s="6" t="str">
        <f t="shared" si="2"/>
        <v>BASIC_OK</v>
      </c>
      <c r="F8827" s="6" t="str">
        <f>IF(E8827&lt;&gt;"BASIC_OK","REVIEW",IF(RIGHT(D8827,LEN(LOWER(TRIM('Audit summary'!$B$16)))+1)="@"&amp;LOWER(TRIM('Audit summary'!$B$16)),"INTERNAL","EXTERNAL"))</f>
        <v>INTERNAL</v>
      </c>
      <c r="G8827" s="6">
        <f t="shared" si="3"/>
        <v>0</v>
      </c>
      <c r="H8827" s="6">
        <f t="shared" si="4"/>
        <v>1</v>
      </c>
      <c r="I8827" s="6" t="str">
        <f>IF(OR(A8827="",COUNTIF('Message audit'!$A$2:$A$201,A8827)=0,AND(B8827&lt;&gt;"To",B8827&lt;&gt;"CC",B8827&lt;&gt;"BCC"),E8827&lt;&gt;"BASIC_OK"),"REVIEW","OK")</f>
        <v>OK</v>
      </c>
    </row>
    <row r="8828">
      <c r="A8828" s="5" t="s">
        <v>337</v>
      </c>
      <c r="B8828" s="5" t="s">
        <v>21</v>
      </c>
      <c r="C8828" s="5" t="s">
        <v>4041</v>
      </c>
      <c r="D8828" s="6" t="str">
        <f t="shared" si="1"/>
        <v>person3827@demo.invalid</v>
      </c>
      <c r="E8828" s="6" t="str">
        <f t="shared" si="2"/>
        <v>BASIC_OK</v>
      </c>
      <c r="F8828" s="6" t="str">
        <f>IF(E8828&lt;&gt;"BASIC_OK","REVIEW",IF(RIGHT(D8828,LEN(LOWER(TRIM('Audit summary'!$B$16)))+1)="@"&amp;LOWER(TRIM('Audit summary'!$B$16)),"INTERNAL","EXTERNAL"))</f>
        <v>INTERNAL</v>
      </c>
      <c r="G8828" s="6">
        <f t="shared" si="3"/>
        <v>0</v>
      </c>
      <c r="H8828" s="6">
        <f t="shared" si="4"/>
        <v>1</v>
      </c>
      <c r="I8828" s="6" t="str">
        <f>IF(OR(A8828="",COUNTIF('Message audit'!$A$2:$A$201,A8828)=0,AND(B8828&lt;&gt;"To",B8828&lt;&gt;"CC",B8828&lt;&gt;"BCC"),E8828&lt;&gt;"BASIC_OK"),"REVIEW","OK")</f>
        <v>OK</v>
      </c>
    </row>
    <row r="8829">
      <c r="A8829" s="5" t="s">
        <v>337</v>
      </c>
      <c r="B8829" s="5" t="s">
        <v>50</v>
      </c>
      <c r="C8829" s="5" t="s">
        <v>4042</v>
      </c>
      <c r="D8829" s="6" t="str">
        <f t="shared" si="1"/>
        <v>person3828@demo.invalid</v>
      </c>
      <c r="E8829" s="6" t="str">
        <f t="shared" si="2"/>
        <v>BASIC_OK</v>
      </c>
      <c r="F8829" s="6" t="str">
        <f>IF(E8829&lt;&gt;"BASIC_OK","REVIEW",IF(RIGHT(D8829,LEN(LOWER(TRIM('Audit summary'!$B$16)))+1)="@"&amp;LOWER(TRIM('Audit summary'!$B$16)),"INTERNAL","EXTERNAL"))</f>
        <v>INTERNAL</v>
      </c>
      <c r="G8829" s="6">
        <f t="shared" si="3"/>
        <v>0</v>
      </c>
      <c r="H8829" s="6">
        <f t="shared" si="4"/>
        <v>1</v>
      </c>
      <c r="I8829" s="6" t="str">
        <f>IF(OR(A8829="",COUNTIF('Message audit'!$A$2:$A$201,A8829)=0,AND(B8829&lt;&gt;"To",B8829&lt;&gt;"CC",B8829&lt;&gt;"BCC"),E8829&lt;&gt;"BASIC_OK"),"REVIEW","OK")</f>
        <v>OK</v>
      </c>
    </row>
    <row r="8830">
      <c r="A8830" s="5" t="s">
        <v>337</v>
      </c>
      <c r="B8830" s="5" t="s">
        <v>65</v>
      </c>
      <c r="C8830" s="5" t="s">
        <v>4043</v>
      </c>
      <c r="D8830" s="6" t="str">
        <f t="shared" si="1"/>
        <v>person3829@demo.invalid</v>
      </c>
      <c r="E8830" s="6" t="str">
        <f t="shared" si="2"/>
        <v>BASIC_OK</v>
      </c>
      <c r="F8830" s="6" t="str">
        <f>IF(E8830&lt;&gt;"BASIC_OK","REVIEW",IF(RIGHT(D8830,LEN(LOWER(TRIM('Audit summary'!$B$16)))+1)="@"&amp;LOWER(TRIM('Audit summary'!$B$16)),"INTERNAL","EXTERNAL"))</f>
        <v>INTERNAL</v>
      </c>
      <c r="G8830" s="6">
        <f t="shared" si="3"/>
        <v>0</v>
      </c>
      <c r="H8830" s="6">
        <f t="shared" si="4"/>
        <v>1</v>
      </c>
      <c r="I8830" s="6" t="str">
        <f>IF(OR(A8830="",COUNTIF('Message audit'!$A$2:$A$201,A8830)=0,AND(B8830&lt;&gt;"To",B8830&lt;&gt;"CC",B8830&lt;&gt;"BCC"),E8830&lt;&gt;"BASIC_OK"),"REVIEW","OK")</f>
        <v>OK</v>
      </c>
    </row>
    <row r="8831">
      <c r="A8831" s="5" t="s">
        <v>337</v>
      </c>
      <c r="B8831" s="5" t="s">
        <v>21</v>
      </c>
      <c r="C8831" s="5" t="s">
        <v>4044</v>
      </c>
      <c r="D8831" s="6" t="str">
        <f t="shared" si="1"/>
        <v>person3830@example.org</v>
      </c>
      <c r="E8831" s="6" t="str">
        <f t="shared" si="2"/>
        <v>BASIC_OK</v>
      </c>
      <c r="F8831" s="6" t="str">
        <f>IF(E8831&lt;&gt;"BASIC_OK","REVIEW",IF(RIGHT(D8831,LEN(LOWER(TRIM('Audit summary'!$B$16)))+1)="@"&amp;LOWER(TRIM('Audit summary'!$B$16)),"INTERNAL","EXTERNAL"))</f>
        <v>EXTERNAL</v>
      </c>
      <c r="G8831" s="6">
        <f t="shared" si="3"/>
        <v>0</v>
      </c>
      <c r="H8831" s="6">
        <f t="shared" si="4"/>
        <v>1</v>
      </c>
      <c r="I8831" s="6" t="str">
        <f>IF(OR(A8831="",COUNTIF('Message audit'!$A$2:$A$201,A8831)=0,AND(B8831&lt;&gt;"To",B8831&lt;&gt;"CC",B8831&lt;&gt;"BCC"),E8831&lt;&gt;"BASIC_OK"),"REVIEW","OK")</f>
        <v>OK</v>
      </c>
    </row>
    <row r="8832">
      <c r="A8832" s="5" t="s">
        <v>337</v>
      </c>
      <c r="B8832" s="5" t="s">
        <v>50</v>
      </c>
      <c r="C8832" s="5" t="s">
        <v>4045</v>
      </c>
      <c r="D8832" s="6" t="str">
        <f t="shared" si="1"/>
        <v>person3831@demo.invalid</v>
      </c>
      <c r="E8832" s="6" t="str">
        <f t="shared" si="2"/>
        <v>BASIC_OK</v>
      </c>
      <c r="F8832" s="6" t="str">
        <f>IF(E8832&lt;&gt;"BASIC_OK","REVIEW",IF(RIGHT(D8832,LEN(LOWER(TRIM('Audit summary'!$B$16)))+1)="@"&amp;LOWER(TRIM('Audit summary'!$B$16)),"INTERNAL","EXTERNAL"))</f>
        <v>INTERNAL</v>
      </c>
      <c r="G8832" s="6">
        <f t="shared" si="3"/>
        <v>0</v>
      </c>
      <c r="H8832" s="6">
        <f t="shared" si="4"/>
        <v>1</v>
      </c>
      <c r="I8832" s="6" t="str">
        <f>IF(OR(A8832="",COUNTIF('Message audit'!$A$2:$A$201,A8832)=0,AND(B8832&lt;&gt;"To",B8832&lt;&gt;"CC",B8832&lt;&gt;"BCC"),E8832&lt;&gt;"BASIC_OK"),"REVIEW","OK")</f>
        <v>OK</v>
      </c>
    </row>
    <row r="8833">
      <c r="A8833" s="5" t="s">
        <v>337</v>
      </c>
      <c r="B8833" s="5" t="s">
        <v>65</v>
      </c>
      <c r="C8833" s="5" t="s">
        <v>4046</v>
      </c>
      <c r="D8833" s="6" t="str">
        <f t="shared" si="1"/>
        <v>person3832@demo.invalid</v>
      </c>
      <c r="E8833" s="6" t="str">
        <f t="shared" si="2"/>
        <v>BASIC_OK</v>
      </c>
      <c r="F8833" s="6" t="str">
        <f>IF(E8833&lt;&gt;"BASIC_OK","REVIEW",IF(RIGHT(D8833,LEN(LOWER(TRIM('Audit summary'!$B$16)))+1)="@"&amp;LOWER(TRIM('Audit summary'!$B$16)),"INTERNAL","EXTERNAL"))</f>
        <v>INTERNAL</v>
      </c>
      <c r="G8833" s="6">
        <f t="shared" si="3"/>
        <v>0</v>
      </c>
      <c r="H8833" s="6">
        <f t="shared" si="4"/>
        <v>1</v>
      </c>
      <c r="I8833" s="6" t="str">
        <f>IF(OR(A8833="",COUNTIF('Message audit'!$A$2:$A$201,A8833)=0,AND(B8833&lt;&gt;"To",B8833&lt;&gt;"CC",B8833&lt;&gt;"BCC"),E8833&lt;&gt;"BASIC_OK"),"REVIEW","OK")</f>
        <v>OK</v>
      </c>
    </row>
    <row r="8834">
      <c r="A8834" s="5" t="s">
        <v>337</v>
      </c>
      <c r="B8834" s="5" t="s">
        <v>21</v>
      </c>
      <c r="C8834" s="5" t="s">
        <v>4047</v>
      </c>
      <c r="D8834" s="6" t="str">
        <f t="shared" si="1"/>
        <v>person3833@demo.invalid</v>
      </c>
      <c r="E8834" s="6" t="str">
        <f t="shared" si="2"/>
        <v>BASIC_OK</v>
      </c>
      <c r="F8834" s="6" t="str">
        <f>IF(E8834&lt;&gt;"BASIC_OK","REVIEW",IF(RIGHT(D8834,LEN(LOWER(TRIM('Audit summary'!$B$16)))+1)="@"&amp;LOWER(TRIM('Audit summary'!$B$16)),"INTERNAL","EXTERNAL"))</f>
        <v>INTERNAL</v>
      </c>
      <c r="G8834" s="6">
        <f t="shared" si="3"/>
        <v>0</v>
      </c>
      <c r="H8834" s="6">
        <f t="shared" si="4"/>
        <v>1</v>
      </c>
      <c r="I8834" s="6" t="str">
        <f>IF(OR(A8834="",COUNTIF('Message audit'!$A$2:$A$201,A8834)=0,AND(B8834&lt;&gt;"To",B8834&lt;&gt;"CC",B8834&lt;&gt;"BCC"),E8834&lt;&gt;"BASIC_OK"),"REVIEW","OK")</f>
        <v>OK</v>
      </c>
    </row>
    <row r="8835">
      <c r="A8835" s="5" t="s">
        <v>337</v>
      </c>
      <c r="B8835" s="5" t="s">
        <v>50</v>
      </c>
      <c r="C8835" s="5" t="s">
        <v>4048</v>
      </c>
      <c r="D8835" s="6" t="str">
        <f t="shared" si="1"/>
        <v>person3834@demo.invalid</v>
      </c>
      <c r="E8835" s="6" t="str">
        <f t="shared" si="2"/>
        <v>BASIC_OK</v>
      </c>
      <c r="F8835" s="6" t="str">
        <f>IF(E8835&lt;&gt;"BASIC_OK","REVIEW",IF(RIGHT(D8835,LEN(LOWER(TRIM('Audit summary'!$B$16)))+1)="@"&amp;LOWER(TRIM('Audit summary'!$B$16)),"INTERNAL","EXTERNAL"))</f>
        <v>INTERNAL</v>
      </c>
      <c r="G8835" s="6">
        <f t="shared" si="3"/>
        <v>0</v>
      </c>
      <c r="H8835" s="6">
        <f t="shared" si="4"/>
        <v>1</v>
      </c>
      <c r="I8835" s="6" t="str">
        <f>IF(OR(A8835="",COUNTIF('Message audit'!$A$2:$A$201,A8835)=0,AND(B8835&lt;&gt;"To",B8835&lt;&gt;"CC",B8835&lt;&gt;"BCC"),E8835&lt;&gt;"BASIC_OK"),"REVIEW","OK")</f>
        <v>OK</v>
      </c>
    </row>
    <row r="8836">
      <c r="A8836" s="5" t="s">
        <v>337</v>
      </c>
      <c r="B8836" s="5" t="s">
        <v>65</v>
      </c>
      <c r="C8836" s="5" t="s">
        <v>4049</v>
      </c>
      <c r="D8836" s="6" t="str">
        <f t="shared" si="1"/>
        <v>person3835@example.org</v>
      </c>
      <c r="E8836" s="6" t="str">
        <f t="shared" si="2"/>
        <v>BASIC_OK</v>
      </c>
      <c r="F8836" s="6" t="str">
        <f>IF(E8836&lt;&gt;"BASIC_OK","REVIEW",IF(RIGHT(D8836,LEN(LOWER(TRIM('Audit summary'!$B$16)))+1)="@"&amp;LOWER(TRIM('Audit summary'!$B$16)),"INTERNAL","EXTERNAL"))</f>
        <v>EXTERNAL</v>
      </c>
      <c r="G8836" s="6">
        <f t="shared" si="3"/>
        <v>0</v>
      </c>
      <c r="H8836" s="6">
        <f t="shared" si="4"/>
        <v>1</v>
      </c>
      <c r="I8836" s="6" t="str">
        <f>IF(OR(A8836="",COUNTIF('Message audit'!$A$2:$A$201,A8836)=0,AND(B8836&lt;&gt;"To",B8836&lt;&gt;"CC",B8836&lt;&gt;"BCC"),E8836&lt;&gt;"BASIC_OK"),"REVIEW","OK")</f>
        <v>OK</v>
      </c>
    </row>
    <row r="8837">
      <c r="A8837" s="5" t="s">
        <v>337</v>
      </c>
      <c r="B8837" s="5" t="s">
        <v>21</v>
      </c>
      <c r="C8837" s="5" t="s">
        <v>4050</v>
      </c>
      <c r="D8837" s="6" t="str">
        <f t="shared" si="1"/>
        <v>person3836@demo.invalid</v>
      </c>
      <c r="E8837" s="6" t="str">
        <f t="shared" si="2"/>
        <v>BASIC_OK</v>
      </c>
      <c r="F8837" s="6" t="str">
        <f>IF(E8837&lt;&gt;"BASIC_OK","REVIEW",IF(RIGHT(D8837,LEN(LOWER(TRIM('Audit summary'!$B$16)))+1)="@"&amp;LOWER(TRIM('Audit summary'!$B$16)),"INTERNAL","EXTERNAL"))</f>
        <v>INTERNAL</v>
      </c>
      <c r="G8837" s="6">
        <f t="shared" si="3"/>
        <v>0</v>
      </c>
      <c r="H8837" s="6">
        <f t="shared" si="4"/>
        <v>1</v>
      </c>
      <c r="I8837" s="6" t="str">
        <f>IF(OR(A8837="",COUNTIF('Message audit'!$A$2:$A$201,A8837)=0,AND(B8837&lt;&gt;"To",B8837&lt;&gt;"CC",B8837&lt;&gt;"BCC"),E8837&lt;&gt;"BASIC_OK"),"REVIEW","OK")</f>
        <v>OK</v>
      </c>
    </row>
    <row r="8838">
      <c r="A8838" s="5" t="s">
        <v>337</v>
      </c>
      <c r="B8838" s="5" t="s">
        <v>50</v>
      </c>
      <c r="C8838" s="5" t="s">
        <v>4051</v>
      </c>
      <c r="D8838" s="6" t="str">
        <f t="shared" si="1"/>
        <v>person3837@demo.invalid</v>
      </c>
      <c r="E8838" s="6" t="str">
        <f t="shared" si="2"/>
        <v>BASIC_OK</v>
      </c>
      <c r="F8838" s="6" t="str">
        <f>IF(E8838&lt;&gt;"BASIC_OK","REVIEW",IF(RIGHT(D8838,LEN(LOWER(TRIM('Audit summary'!$B$16)))+1)="@"&amp;LOWER(TRIM('Audit summary'!$B$16)),"INTERNAL","EXTERNAL"))</f>
        <v>INTERNAL</v>
      </c>
      <c r="G8838" s="6">
        <f t="shared" si="3"/>
        <v>0</v>
      </c>
      <c r="H8838" s="6">
        <f t="shared" si="4"/>
        <v>1</v>
      </c>
      <c r="I8838" s="6" t="str">
        <f>IF(OR(A8838="",COUNTIF('Message audit'!$A$2:$A$201,A8838)=0,AND(B8838&lt;&gt;"To",B8838&lt;&gt;"CC",B8838&lt;&gt;"BCC"),E8838&lt;&gt;"BASIC_OK"),"REVIEW","OK")</f>
        <v>OK</v>
      </c>
    </row>
    <row r="8839">
      <c r="A8839" s="5" t="s">
        <v>337</v>
      </c>
      <c r="B8839" s="5" t="s">
        <v>65</v>
      </c>
      <c r="C8839" s="5" t="s">
        <v>4052</v>
      </c>
      <c r="D8839" s="6" t="str">
        <f t="shared" si="1"/>
        <v>person3838@demo.invalid</v>
      </c>
      <c r="E8839" s="6" t="str">
        <f t="shared" si="2"/>
        <v>BASIC_OK</v>
      </c>
      <c r="F8839" s="6" t="str">
        <f>IF(E8839&lt;&gt;"BASIC_OK","REVIEW",IF(RIGHT(D8839,LEN(LOWER(TRIM('Audit summary'!$B$16)))+1)="@"&amp;LOWER(TRIM('Audit summary'!$B$16)),"INTERNAL","EXTERNAL"))</f>
        <v>INTERNAL</v>
      </c>
      <c r="G8839" s="6">
        <f t="shared" si="3"/>
        <v>0</v>
      </c>
      <c r="H8839" s="6">
        <f t="shared" si="4"/>
        <v>1</v>
      </c>
      <c r="I8839" s="6" t="str">
        <f>IF(OR(A8839="",COUNTIF('Message audit'!$A$2:$A$201,A8839)=0,AND(B8839&lt;&gt;"To",B8839&lt;&gt;"CC",B8839&lt;&gt;"BCC"),E8839&lt;&gt;"BASIC_OK"),"REVIEW","OK")</f>
        <v>OK</v>
      </c>
    </row>
    <row r="8840">
      <c r="A8840" s="5" t="s">
        <v>337</v>
      </c>
      <c r="B8840" s="5" t="s">
        <v>21</v>
      </c>
      <c r="C8840" s="5" t="s">
        <v>4053</v>
      </c>
      <c r="D8840" s="6" t="str">
        <f t="shared" si="1"/>
        <v>person3839@demo.invalid</v>
      </c>
      <c r="E8840" s="6" t="str">
        <f t="shared" si="2"/>
        <v>BASIC_OK</v>
      </c>
      <c r="F8840" s="6" t="str">
        <f>IF(E8840&lt;&gt;"BASIC_OK","REVIEW",IF(RIGHT(D8840,LEN(LOWER(TRIM('Audit summary'!$B$16)))+1)="@"&amp;LOWER(TRIM('Audit summary'!$B$16)),"INTERNAL","EXTERNAL"))</f>
        <v>INTERNAL</v>
      </c>
      <c r="G8840" s="6">
        <f t="shared" si="3"/>
        <v>0</v>
      </c>
      <c r="H8840" s="6">
        <f t="shared" si="4"/>
        <v>1</v>
      </c>
      <c r="I8840" s="6" t="str">
        <f>IF(OR(A8840="",COUNTIF('Message audit'!$A$2:$A$201,A8840)=0,AND(B8840&lt;&gt;"To",B8840&lt;&gt;"CC",B8840&lt;&gt;"BCC"),E8840&lt;&gt;"BASIC_OK"),"REVIEW","OK")</f>
        <v>OK</v>
      </c>
    </row>
    <row r="8841">
      <c r="A8841" s="5" t="s">
        <v>337</v>
      </c>
      <c r="B8841" s="5" t="s">
        <v>50</v>
      </c>
      <c r="C8841" s="5" t="s">
        <v>4054</v>
      </c>
      <c r="D8841" s="6" t="str">
        <f t="shared" si="1"/>
        <v>person3840@example.org</v>
      </c>
      <c r="E8841" s="6" t="str">
        <f t="shared" si="2"/>
        <v>BASIC_OK</v>
      </c>
      <c r="F8841" s="6" t="str">
        <f>IF(E8841&lt;&gt;"BASIC_OK","REVIEW",IF(RIGHT(D8841,LEN(LOWER(TRIM('Audit summary'!$B$16)))+1)="@"&amp;LOWER(TRIM('Audit summary'!$B$16)),"INTERNAL","EXTERNAL"))</f>
        <v>EXTERNAL</v>
      </c>
      <c r="G8841" s="6">
        <f t="shared" si="3"/>
        <v>0</v>
      </c>
      <c r="H8841" s="6">
        <f t="shared" si="4"/>
        <v>1</v>
      </c>
      <c r="I8841" s="6" t="str">
        <f>IF(OR(A8841="",COUNTIF('Message audit'!$A$2:$A$201,A8841)=0,AND(B8841&lt;&gt;"To",B8841&lt;&gt;"CC",B8841&lt;&gt;"BCC"),E8841&lt;&gt;"BASIC_OK"),"REVIEW","OK")</f>
        <v>OK</v>
      </c>
    </row>
    <row r="8842">
      <c r="A8842" s="5" t="s">
        <v>337</v>
      </c>
      <c r="B8842" s="5" t="s">
        <v>65</v>
      </c>
      <c r="C8842" s="5" t="s">
        <v>4055</v>
      </c>
      <c r="D8842" s="6" t="str">
        <f t="shared" si="1"/>
        <v>person3841@demo.invalid</v>
      </c>
      <c r="E8842" s="6" t="str">
        <f t="shared" si="2"/>
        <v>BASIC_OK</v>
      </c>
      <c r="F8842" s="6" t="str">
        <f>IF(E8842&lt;&gt;"BASIC_OK","REVIEW",IF(RIGHT(D8842,LEN(LOWER(TRIM('Audit summary'!$B$16)))+1)="@"&amp;LOWER(TRIM('Audit summary'!$B$16)),"INTERNAL","EXTERNAL"))</f>
        <v>INTERNAL</v>
      </c>
      <c r="G8842" s="6">
        <f t="shared" si="3"/>
        <v>0</v>
      </c>
      <c r="H8842" s="6">
        <f t="shared" si="4"/>
        <v>1</v>
      </c>
      <c r="I8842" s="6" t="str">
        <f>IF(OR(A8842="",COUNTIF('Message audit'!$A$2:$A$201,A8842)=0,AND(B8842&lt;&gt;"To",B8842&lt;&gt;"CC",B8842&lt;&gt;"BCC"),E8842&lt;&gt;"BASIC_OK"),"REVIEW","OK")</f>
        <v>OK</v>
      </c>
    </row>
    <row r="8843">
      <c r="A8843" s="5" t="s">
        <v>337</v>
      </c>
      <c r="B8843" s="5" t="s">
        <v>21</v>
      </c>
      <c r="C8843" s="5" t="s">
        <v>4056</v>
      </c>
      <c r="D8843" s="6" t="str">
        <f t="shared" si="1"/>
        <v>person3842@demo.invalid</v>
      </c>
      <c r="E8843" s="6" t="str">
        <f t="shared" si="2"/>
        <v>BASIC_OK</v>
      </c>
      <c r="F8843" s="6" t="str">
        <f>IF(E8843&lt;&gt;"BASIC_OK","REVIEW",IF(RIGHT(D8843,LEN(LOWER(TRIM('Audit summary'!$B$16)))+1)="@"&amp;LOWER(TRIM('Audit summary'!$B$16)),"INTERNAL","EXTERNAL"))</f>
        <v>INTERNAL</v>
      </c>
      <c r="G8843" s="6">
        <f t="shared" si="3"/>
        <v>0</v>
      </c>
      <c r="H8843" s="6">
        <f t="shared" si="4"/>
        <v>1</v>
      </c>
      <c r="I8843" s="6" t="str">
        <f>IF(OR(A8843="",COUNTIF('Message audit'!$A$2:$A$201,A8843)=0,AND(B8843&lt;&gt;"To",B8843&lt;&gt;"CC",B8843&lt;&gt;"BCC"),E8843&lt;&gt;"BASIC_OK"),"REVIEW","OK")</f>
        <v>OK</v>
      </c>
    </row>
    <row r="8844">
      <c r="A8844" s="5" t="s">
        <v>337</v>
      </c>
      <c r="B8844" s="5" t="s">
        <v>50</v>
      </c>
      <c r="C8844" s="5" t="s">
        <v>4057</v>
      </c>
      <c r="D8844" s="6" t="str">
        <f t="shared" si="1"/>
        <v>person3843@demo.invalid</v>
      </c>
      <c r="E8844" s="6" t="str">
        <f t="shared" si="2"/>
        <v>BASIC_OK</v>
      </c>
      <c r="F8844" s="6" t="str">
        <f>IF(E8844&lt;&gt;"BASIC_OK","REVIEW",IF(RIGHT(D8844,LEN(LOWER(TRIM('Audit summary'!$B$16)))+1)="@"&amp;LOWER(TRIM('Audit summary'!$B$16)),"INTERNAL","EXTERNAL"))</f>
        <v>INTERNAL</v>
      </c>
      <c r="G8844" s="6">
        <f t="shared" si="3"/>
        <v>0</v>
      </c>
      <c r="H8844" s="6">
        <f t="shared" si="4"/>
        <v>1</v>
      </c>
      <c r="I8844" s="6" t="str">
        <f>IF(OR(A8844="",COUNTIF('Message audit'!$A$2:$A$201,A8844)=0,AND(B8844&lt;&gt;"To",B8844&lt;&gt;"CC",B8844&lt;&gt;"BCC"),E8844&lt;&gt;"BASIC_OK"),"REVIEW","OK")</f>
        <v>OK</v>
      </c>
    </row>
    <row r="8845">
      <c r="A8845" s="5" t="s">
        <v>337</v>
      </c>
      <c r="B8845" s="5" t="s">
        <v>65</v>
      </c>
      <c r="C8845" s="5" t="s">
        <v>4058</v>
      </c>
      <c r="D8845" s="6" t="str">
        <f t="shared" si="1"/>
        <v>person3844@demo.invalid</v>
      </c>
      <c r="E8845" s="6" t="str">
        <f t="shared" si="2"/>
        <v>BASIC_OK</v>
      </c>
      <c r="F8845" s="6" t="str">
        <f>IF(E8845&lt;&gt;"BASIC_OK","REVIEW",IF(RIGHT(D8845,LEN(LOWER(TRIM('Audit summary'!$B$16)))+1)="@"&amp;LOWER(TRIM('Audit summary'!$B$16)),"INTERNAL","EXTERNAL"))</f>
        <v>INTERNAL</v>
      </c>
      <c r="G8845" s="6">
        <f t="shared" si="3"/>
        <v>0</v>
      </c>
      <c r="H8845" s="6">
        <f t="shared" si="4"/>
        <v>1</v>
      </c>
      <c r="I8845" s="6" t="str">
        <f>IF(OR(A8845="",COUNTIF('Message audit'!$A$2:$A$201,A8845)=0,AND(B8845&lt;&gt;"To",B8845&lt;&gt;"CC",B8845&lt;&gt;"BCC"),E8845&lt;&gt;"BASIC_OK"),"REVIEW","OK")</f>
        <v>OK</v>
      </c>
    </row>
    <row r="8846">
      <c r="A8846" s="5" t="s">
        <v>337</v>
      </c>
      <c r="B8846" s="5" t="s">
        <v>21</v>
      </c>
      <c r="C8846" s="5" t="s">
        <v>4059</v>
      </c>
      <c r="D8846" s="6" t="str">
        <f t="shared" si="1"/>
        <v>person3845@example.org</v>
      </c>
      <c r="E8846" s="6" t="str">
        <f t="shared" si="2"/>
        <v>BASIC_OK</v>
      </c>
      <c r="F8846" s="6" t="str">
        <f>IF(E8846&lt;&gt;"BASIC_OK","REVIEW",IF(RIGHT(D8846,LEN(LOWER(TRIM('Audit summary'!$B$16)))+1)="@"&amp;LOWER(TRIM('Audit summary'!$B$16)),"INTERNAL","EXTERNAL"))</f>
        <v>EXTERNAL</v>
      </c>
      <c r="G8846" s="6">
        <f t="shared" si="3"/>
        <v>0</v>
      </c>
      <c r="H8846" s="6">
        <f t="shared" si="4"/>
        <v>1</v>
      </c>
      <c r="I8846" s="6" t="str">
        <f>IF(OR(A8846="",COUNTIF('Message audit'!$A$2:$A$201,A8846)=0,AND(B8846&lt;&gt;"To",B8846&lt;&gt;"CC",B8846&lt;&gt;"BCC"),E8846&lt;&gt;"BASIC_OK"),"REVIEW","OK")</f>
        <v>OK</v>
      </c>
    </row>
    <row r="8847">
      <c r="A8847" s="5" t="s">
        <v>337</v>
      </c>
      <c r="B8847" s="5" t="s">
        <v>50</v>
      </c>
      <c r="C8847" s="5" t="s">
        <v>4060</v>
      </c>
      <c r="D8847" s="6" t="str">
        <f t="shared" si="1"/>
        <v>person3846@demo.invalid</v>
      </c>
      <c r="E8847" s="6" t="str">
        <f t="shared" si="2"/>
        <v>BASIC_OK</v>
      </c>
      <c r="F8847" s="6" t="str">
        <f>IF(E8847&lt;&gt;"BASIC_OK","REVIEW",IF(RIGHT(D8847,LEN(LOWER(TRIM('Audit summary'!$B$16)))+1)="@"&amp;LOWER(TRIM('Audit summary'!$B$16)),"INTERNAL","EXTERNAL"))</f>
        <v>INTERNAL</v>
      </c>
      <c r="G8847" s="6">
        <f t="shared" si="3"/>
        <v>0</v>
      </c>
      <c r="H8847" s="6">
        <f t="shared" si="4"/>
        <v>1</v>
      </c>
      <c r="I8847" s="6" t="str">
        <f>IF(OR(A8847="",COUNTIF('Message audit'!$A$2:$A$201,A8847)=0,AND(B8847&lt;&gt;"To",B8847&lt;&gt;"CC",B8847&lt;&gt;"BCC"),E8847&lt;&gt;"BASIC_OK"),"REVIEW","OK")</f>
        <v>OK</v>
      </c>
    </row>
    <row r="8848">
      <c r="A8848" s="5" t="s">
        <v>337</v>
      </c>
      <c r="B8848" s="5" t="s">
        <v>65</v>
      </c>
      <c r="C8848" s="5" t="s">
        <v>4061</v>
      </c>
      <c r="D8848" s="6" t="str">
        <f t="shared" si="1"/>
        <v>person3847@demo.invalid</v>
      </c>
      <c r="E8848" s="6" t="str">
        <f t="shared" si="2"/>
        <v>BASIC_OK</v>
      </c>
      <c r="F8848" s="6" t="str">
        <f>IF(E8848&lt;&gt;"BASIC_OK","REVIEW",IF(RIGHT(D8848,LEN(LOWER(TRIM('Audit summary'!$B$16)))+1)="@"&amp;LOWER(TRIM('Audit summary'!$B$16)),"INTERNAL","EXTERNAL"))</f>
        <v>INTERNAL</v>
      </c>
      <c r="G8848" s="6">
        <f t="shared" si="3"/>
        <v>0</v>
      </c>
      <c r="H8848" s="6">
        <f t="shared" si="4"/>
        <v>1</v>
      </c>
      <c r="I8848" s="6" t="str">
        <f>IF(OR(A8848="",COUNTIF('Message audit'!$A$2:$A$201,A8848)=0,AND(B8848&lt;&gt;"To",B8848&lt;&gt;"CC",B8848&lt;&gt;"BCC"),E8848&lt;&gt;"BASIC_OK"),"REVIEW","OK")</f>
        <v>OK</v>
      </c>
    </row>
    <row r="8849">
      <c r="A8849" s="5" t="s">
        <v>337</v>
      </c>
      <c r="B8849" s="5" t="s">
        <v>21</v>
      </c>
      <c r="C8849" s="5" t="s">
        <v>4062</v>
      </c>
      <c r="D8849" s="6" t="str">
        <f t="shared" si="1"/>
        <v>person3848@demo.invalid</v>
      </c>
      <c r="E8849" s="6" t="str">
        <f t="shared" si="2"/>
        <v>BASIC_OK</v>
      </c>
      <c r="F8849" s="6" t="str">
        <f>IF(E8849&lt;&gt;"BASIC_OK","REVIEW",IF(RIGHT(D8849,LEN(LOWER(TRIM('Audit summary'!$B$16)))+1)="@"&amp;LOWER(TRIM('Audit summary'!$B$16)),"INTERNAL","EXTERNAL"))</f>
        <v>INTERNAL</v>
      </c>
      <c r="G8849" s="6">
        <f t="shared" si="3"/>
        <v>0</v>
      </c>
      <c r="H8849" s="6">
        <f t="shared" si="4"/>
        <v>1</v>
      </c>
      <c r="I8849" s="6" t="str">
        <f>IF(OR(A8849="",COUNTIF('Message audit'!$A$2:$A$201,A8849)=0,AND(B8849&lt;&gt;"To",B8849&lt;&gt;"CC",B8849&lt;&gt;"BCC"),E8849&lt;&gt;"BASIC_OK"),"REVIEW","OK")</f>
        <v>OK</v>
      </c>
    </row>
    <row r="8850">
      <c r="A8850" s="5" t="s">
        <v>337</v>
      </c>
      <c r="B8850" s="5" t="s">
        <v>50</v>
      </c>
      <c r="C8850" s="5" t="s">
        <v>4063</v>
      </c>
      <c r="D8850" s="6" t="str">
        <f t="shared" si="1"/>
        <v>person3849@demo.invalid</v>
      </c>
      <c r="E8850" s="6" t="str">
        <f t="shared" si="2"/>
        <v>BASIC_OK</v>
      </c>
      <c r="F8850" s="6" t="str">
        <f>IF(E8850&lt;&gt;"BASIC_OK","REVIEW",IF(RIGHT(D8850,LEN(LOWER(TRIM('Audit summary'!$B$16)))+1)="@"&amp;LOWER(TRIM('Audit summary'!$B$16)),"INTERNAL","EXTERNAL"))</f>
        <v>INTERNAL</v>
      </c>
      <c r="G8850" s="6">
        <f t="shared" si="3"/>
        <v>0</v>
      </c>
      <c r="H8850" s="6">
        <f t="shared" si="4"/>
        <v>1</v>
      </c>
      <c r="I8850" s="6" t="str">
        <f>IF(OR(A8850="",COUNTIF('Message audit'!$A$2:$A$201,A8850)=0,AND(B8850&lt;&gt;"To",B8850&lt;&gt;"CC",B8850&lt;&gt;"BCC"),E8850&lt;&gt;"BASIC_OK"),"REVIEW","OK")</f>
        <v>OK</v>
      </c>
    </row>
    <row r="8851">
      <c r="A8851" s="5" t="s">
        <v>337</v>
      </c>
      <c r="B8851" s="5" t="s">
        <v>65</v>
      </c>
      <c r="C8851" s="5" t="s">
        <v>4064</v>
      </c>
      <c r="D8851" s="6" t="str">
        <f t="shared" si="1"/>
        <v>person3850@example.org</v>
      </c>
      <c r="E8851" s="6" t="str">
        <f t="shared" si="2"/>
        <v>BASIC_OK</v>
      </c>
      <c r="F8851" s="6" t="str">
        <f>IF(E8851&lt;&gt;"BASIC_OK","REVIEW",IF(RIGHT(D8851,LEN(LOWER(TRIM('Audit summary'!$B$16)))+1)="@"&amp;LOWER(TRIM('Audit summary'!$B$16)),"INTERNAL","EXTERNAL"))</f>
        <v>EXTERNAL</v>
      </c>
      <c r="G8851" s="6">
        <f t="shared" si="3"/>
        <v>0</v>
      </c>
      <c r="H8851" s="6">
        <f t="shared" si="4"/>
        <v>1</v>
      </c>
      <c r="I8851" s="6" t="str">
        <f>IF(OR(A8851="",COUNTIF('Message audit'!$A$2:$A$201,A8851)=0,AND(B8851&lt;&gt;"To",B8851&lt;&gt;"CC",B8851&lt;&gt;"BCC"),E8851&lt;&gt;"BASIC_OK"),"REVIEW","OK")</f>
        <v>OK</v>
      </c>
    </row>
    <row r="8852">
      <c r="A8852" s="5" t="s">
        <v>337</v>
      </c>
      <c r="B8852" s="5" t="s">
        <v>21</v>
      </c>
      <c r="C8852" s="5" t="s">
        <v>4065</v>
      </c>
      <c r="D8852" s="6" t="str">
        <f t="shared" si="1"/>
        <v>person3851@demo.invalid</v>
      </c>
      <c r="E8852" s="6" t="str">
        <f t="shared" si="2"/>
        <v>BASIC_OK</v>
      </c>
      <c r="F8852" s="6" t="str">
        <f>IF(E8852&lt;&gt;"BASIC_OK","REVIEW",IF(RIGHT(D8852,LEN(LOWER(TRIM('Audit summary'!$B$16)))+1)="@"&amp;LOWER(TRIM('Audit summary'!$B$16)),"INTERNAL","EXTERNAL"))</f>
        <v>INTERNAL</v>
      </c>
      <c r="G8852" s="6">
        <f t="shared" si="3"/>
        <v>0</v>
      </c>
      <c r="H8852" s="6">
        <f t="shared" si="4"/>
        <v>1</v>
      </c>
      <c r="I8852" s="6" t="str">
        <f>IF(OR(A8852="",COUNTIF('Message audit'!$A$2:$A$201,A8852)=0,AND(B8852&lt;&gt;"To",B8852&lt;&gt;"CC",B8852&lt;&gt;"BCC"),E8852&lt;&gt;"BASIC_OK"),"REVIEW","OK")</f>
        <v>OK</v>
      </c>
    </row>
    <row r="8853">
      <c r="A8853" s="5" t="s">
        <v>338</v>
      </c>
      <c r="B8853" s="5" t="s">
        <v>50</v>
      </c>
      <c r="C8853" s="5" t="s">
        <v>4066</v>
      </c>
      <c r="D8853" s="6" t="str">
        <f t="shared" si="1"/>
        <v>person3852@demo.invalid</v>
      </c>
      <c r="E8853" s="6" t="str">
        <f t="shared" si="2"/>
        <v>BASIC_OK</v>
      </c>
      <c r="F8853" s="6" t="str">
        <f>IF(E8853&lt;&gt;"BASIC_OK","REVIEW",IF(RIGHT(D8853,LEN(LOWER(TRIM('Audit summary'!$B$16)))+1)="@"&amp;LOWER(TRIM('Audit summary'!$B$16)),"INTERNAL","EXTERNAL"))</f>
        <v>INTERNAL</v>
      </c>
      <c r="G8853" s="6">
        <f t="shared" si="3"/>
        <v>0</v>
      </c>
      <c r="H8853" s="6">
        <f t="shared" si="4"/>
        <v>1</v>
      </c>
      <c r="I8853" s="6" t="str">
        <f>IF(OR(A8853="",COUNTIF('Message audit'!$A$2:$A$201,A8853)=0,AND(B8853&lt;&gt;"To",B8853&lt;&gt;"CC",B8853&lt;&gt;"BCC"),E8853&lt;&gt;"BASIC_OK"),"REVIEW","OK")</f>
        <v>OK</v>
      </c>
    </row>
    <row r="8854">
      <c r="A8854" s="5" t="s">
        <v>338</v>
      </c>
      <c r="B8854" s="5" t="s">
        <v>65</v>
      </c>
      <c r="C8854" s="5" t="s">
        <v>4067</v>
      </c>
      <c r="D8854" s="6" t="str">
        <f t="shared" si="1"/>
        <v>person3853@demo.invalid</v>
      </c>
      <c r="E8854" s="6" t="str">
        <f t="shared" si="2"/>
        <v>BASIC_OK</v>
      </c>
      <c r="F8854" s="6" t="str">
        <f>IF(E8854&lt;&gt;"BASIC_OK","REVIEW",IF(RIGHT(D8854,LEN(LOWER(TRIM('Audit summary'!$B$16)))+1)="@"&amp;LOWER(TRIM('Audit summary'!$B$16)),"INTERNAL","EXTERNAL"))</f>
        <v>INTERNAL</v>
      </c>
      <c r="G8854" s="6">
        <f t="shared" si="3"/>
        <v>0</v>
      </c>
      <c r="H8854" s="6">
        <f t="shared" si="4"/>
        <v>1</v>
      </c>
      <c r="I8854" s="6" t="str">
        <f>IF(OR(A8854="",COUNTIF('Message audit'!$A$2:$A$201,A8854)=0,AND(B8854&lt;&gt;"To",B8854&lt;&gt;"CC",B8854&lt;&gt;"BCC"),E8854&lt;&gt;"BASIC_OK"),"REVIEW","OK")</f>
        <v>OK</v>
      </c>
    </row>
    <row r="8855">
      <c r="A8855" s="5" t="s">
        <v>338</v>
      </c>
      <c r="B8855" s="5" t="s">
        <v>21</v>
      </c>
      <c r="C8855" s="5" t="s">
        <v>4068</v>
      </c>
      <c r="D8855" s="6" t="str">
        <f t="shared" si="1"/>
        <v>person3854@demo.invalid</v>
      </c>
      <c r="E8855" s="6" t="str">
        <f t="shared" si="2"/>
        <v>BASIC_OK</v>
      </c>
      <c r="F8855" s="6" t="str">
        <f>IF(E8855&lt;&gt;"BASIC_OK","REVIEW",IF(RIGHT(D8855,LEN(LOWER(TRIM('Audit summary'!$B$16)))+1)="@"&amp;LOWER(TRIM('Audit summary'!$B$16)),"INTERNAL","EXTERNAL"))</f>
        <v>INTERNAL</v>
      </c>
      <c r="G8855" s="6">
        <f t="shared" si="3"/>
        <v>0</v>
      </c>
      <c r="H8855" s="6">
        <f t="shared" si="4"/>
        <v>1</v>
      </c>
      <c r="I8855" s="6" t="str">
        <f>IF(OR(A8855="",COUNTIF('Message audit'!$A$2:$A$201,A8855)=0,AND(B8855&lt;&gt;"To",B8855&lt;&gt;"CC",B8855&lt;&gt;"BCC"),E8855&lt;&gt;"BASIC_OK"),"REVIEW","OK")</f>
        <v>OK</v>
      </c>
    </row>
    <row r="8856">
      <c r="A8856" s="5" t="s">
        <v>338</v>
      </c>
      <c r="B8856" s="5" t="s">
        <v>50</v>
      </c>
      <c r="C8856" s="5" t="s">
        <v>4069</v>
      </c>
      <c r="D8856" s="6" t="str">
        <f t="shared" si="1"/>
        <v>person3855@example.org</v>
      </c>
      <c r="E8856" s="6" t="str">
        <f t="shared" si="2"/>
        <v>BASIC_OK</v>
      </c>
      <c r="F8856" s="6" t="str">
        <f>IF(E8856&lt;&gt;"BASIC_OK","REVIEW",IF(RIGHT(D8856,LEN(LOWER(TRIM('Audit summary'!$B$16)))+1)="@"&amp;LOWER(TRIM('Audit summary'!$B$16)),"INTERNAL","EXTERNAL"))</f>
        <v>EXTERNAL</v>
      </c>
      <c r="G8856" s="6">
        <f t="shared" si="3"/>
        <v>0</v>
      </c>
      <c r="H8856" s="6">
        <f t="shared" si="4"/>
        <v>1</v>
      </c>
      <c r="I8856" s="6" t="str">
        <f>IF(OR(A8856="",COUNTIF('Message audit'!$A$2:$A$201,A8856)=0,AND(B8856&lt;&gt;"To",B8856&lt;&gt;"CC",B8856&lt;&gt;"BCC"),E8856&lt;&gt;"BASIC_OK"),"REVIEW","OK")</f>
        <v>OK</v>
      </c>
    </row>
    <row r="8857">
      <c r="A8857" s="5" t="s">
        <v>338</v>
      </c>
      <c r="B8857" s="5" t="s">
        <v>65</v>
      </c>
      <c r="C8857" s="5" t="s">
        <v>4070</v>
      </c>
      <c r="D8857" s="6" t="str">
        <f t="shared" si="1"/>
        <v>person3856@demo.invalid</v>
      </c>
      <c r="E8857" s="6" t="str">
        <f t="shared" si="2"/>
        <v>BASIC_OK</v>
      </c>
      <c r="F8857" s="6" t="str">
        <f>IF(E8857&lt;&gt;"BASIC_OK","REVIEW",IF(RIGHT(D8857,LEN(LOWER(TRIM('Audit summary'!$B$16)))+1)="@"&amp;LOWER(TRIM('Audit summary'!$B$16)),"INTERNAL","EXTERNAL"))</f>
        <v>INTERNAL</v>
      </c>
      <c r="G8857" s="6">
        <f t="shared" si="3"/>
        <v>0</v>
      </c>
      <c r="H8857" s="6">
        <f t="shared" si="4"/>
        <v>1</v>
      </c>
      <c r="I8857" s="6" t="str">
        <f>IF(OR(A8857="",COUNTIF('Message audit'!$A$2:$A$201,A8857)=0,AND(B8857&lt;&gt;"To",B8857&lt;&gt;"CC",B8857&lt;&gt;"BCC"),E8857&lt;&gt;"BASIC_OK"),"REVIEW","OK")</f>
        <v>OK</v>
      </c>
    </row>
    <row r="8858">
      <c r="A8858" s="5" t="s">
        <v>338</v>
      </c>
      <c r="B8858" s="5" t="s">
        <v>21</v>
      </c>
      <c r="C8858" s="5" t="s">
        <v>4071</v>
      </c>
      <c r="D8858" s="6" t="str">
        <f t="shared" si="1"/>
        <v>person3857@demo.invalid</v>
      </c>
      <c r="E8858" s="6" t="str">
        <f t="shared" si="2"/>
        <v>BASIC_OK</v>
      </c>
      <c r="F8858" s="6" t="str">
        <f>IF(E8858&lt;&gt;"BASIC_OK","REVIEW",IF(RIGHT(D8858,LEN(LOWER(TRIM('Audit summary'!$B$16)))+1)="@"&amp;LOWER(TRIM('Audit summary'!$B$16)),"INTERNAL","EXTERNAL"))</f>
        <v>INTERNAL</v>
      </c>
      <c r="G8858" s="6">
        <f t="shared" si="3"/>
        <v>0</v>
      </c>
      <c r="H8858" s="6">
        <f t="shared" si="4"/>
        <v>1</v>
      </c>
      <c r="I8858" s="6" t="str">
        <f>IF(OR(A8858="",COUNTIF('Message audit'!$A$2:$A$201,A8858)=0,AND(B8858&lt;&gt;"To",B8858&lt;&gt;"CC",B8858&lt;&gt;"BCC"),E8858&lt;&gt;"BASIC_OK"),"REVIEW","OK")</f>
        <v>OK</v>
      </c>
    </row>
    <row r="8859">
      <c r="A8859" s="5" t="s">
        <v>338</v>
      </c>
      <c r="B8859" s="5" t="s">
        <v>50</v>
      </c>
      <c r="C8859" s="5" t="s">
        <v>4072</v>
      </c>
      <c r="D8859" s="6" t="str">
        <f t="shared" si="1"/>
        <v>person3858@demo.invalid</v>
      </c>
      <c r="E8859" s="6" t="str">
        <f t="shared" si="2"/>
        <v>BASIC_OK</v>
      </c>
      <c r="F8859" s="6" t="str">
        <f>IF(E8859&lt;&gt;"BASIC_OK","REVIEW",IF(RIGHT(D8859,LEN(LOWER(TRIM('Audit summary'!$B$16)))+1)="@"&amp;LOWER(TRIM('Audit summary'!$B$16)),"INTERNAL","EXTERNAL"))</f>
        <v>INTERNAL</v>
      </c>
      <c r="G8859" s="6">
        <f t="shared" si="3"/>
        <v>0</v>
      </c>
      <c r="H8859" s="6">
        <f t="shared" si="4"/>
        <v>1</v>
      </c>
      <c r="I8859" s="6" t="str">
        <f>IF(OR(A8859="",COUNTIF('Message audit'!$A$2:$A$201,A8859)=0,AND(B8859&lt;&gt;"To",B8859&lt;&gt;"CC",B8859&lt;&gt;"BCC"),E8859&lt;&gt;"BASIC_OK"),"REVIEW","OK")</f>
        <v>OK</v>
      </c>
    </row>
    <row r="8860">
      <c r="A8860" s="5" t="s">
        <v>338</v>
      </c>
      <c r="B8860" s="5" t="s">
        <v>65</v>
      </c>
      <c r="C8860" s="5" t="s">
        <v>4073</v>
      </c>
      <c r="D8860" s="6" t="str">
        <f t="shared" si="1"/>
        <v>person3859@demo.invalid</v>
      </c>
      <c r="E8860" s="6" t="str">
        <f t="shared" si="2"/>
        <v>BASIC_OK</v>
      </c>
      <c r="F8860" s="6" t="str">
        <f>IF(E8860&lt;&gt;"BASIC_OK","REVIEW",IF(RIGHT(D8860,LEN(LOWER(TRIM('Audit summary'!$B$16)))+1)="@"&amp;LOWER(TRIM('Audit summary'!$B$16)),"INTERNAL","EXTERNAL"))</f>
        <v>INTERNAL</v>
      </c>
      <c r="G8860" s="6">
        <f t="shared" si="3"/>
        <v>0</v>
      </c>
      <c r="H8860" s="6">
        <f t="shared" si="4"/>
        <v>1</v>
      </c>
      <c r="I8860" s="6" t="str">
        <f>IF(OR(A8860="",COUNTIF('Message audit'!$A$2:$A$201,A8860)=0,AND(B8860&lt;&gt;"To",B8860&lt;&gt;"CC",B8860&lt;&gt;"BCC"),E8860&lt;&gt;"BASIC_OK"),"REVIEW","OK")</f>
        <v>OK</v>
      </c>
    </row>
    <row r="8861">
      <c r="A8861" s="5" t="s">
        <v>338</v>
      </c>
      <c r="B8861" s="5" t="s">
        <v>21</v>
      </c>
      <c r="C8861" s="5" t="s">
        <v>4074</v>
      </c>
      <c r="D8861" s="6" t="str">
        <f t="shared" si="1"/>
        <v>person3860@example.org</v>
      </c>
      <c r="E8861" s="6" t="str">
        <f t="shared" si="2"/>
        <v>BASIC_OK</v>
      </c>
      <c r="F8861" s="6" t="str">
        <f>IF(E8861&lt;&gt;"BASIC_OK","REVIEW",IF(RIGHT(D8861,LEN(LOWER(TRIM('Audit summary'!$B$16)))+1)="@"&amp;LOWER(TRIM('Audit summary'!$B$16)),"INTERNAL","EXTERNAL"))</f>
        <v>EXTERNAL</v>
      </c>
      <c r="G8861" s="6">
        <f t="shared" si="3"/>
        <v>0</v>
      </c>
      <c r="H8861" s="6">
        <f t="shared" si="4"/>
        <v>1</v>
      </c>
      <c r="I8861" s="6" t="str">
        <f>IF(OR(A8861="",COUNTIF('Message audit'!$A$2:$A$201,A8861)=0,AND(B8861&lt;&gt;"To",B8861&lt;&gt;"CC",B8861&lt;&gt;"BCC"),E8861&lt;&gt;"BASIC_OK"),"REVIEW","OK")</f>
        <v>OK</v>
      </c>
    </row>
    <row r="8862">
      <c r="A8862" s="5" t="s">
        <v>338</v>
      </c>
      <c r="B8862" s="5" t="s">
        <v>50</v>
      </c>
      <c r="C8862" s="5" t="s">
        <v>4075</v>
      </c>
      <c r="D8862" s="6" t="str">
        <f t="shared" si="1"/>
        <v>person3861@demo.invalid</v>
      </c>
      <c r="E8862" s="6" t="str">
        <f t="shared" si="2"/>
        <v>BASIC_OK</v>
      </c>
      <c r="F8862" s="6" t="str">
        <f>IF(E8862&lt;&gt;"BASIC_OK","REVIEW",IF(RIGHT(D8862,LEN(LOWER(TRIM('Audit summary'!$B$16)))+1)="@"&amp;LOWER(TRIM('Audit summary'!$B$16)),"INTERNAL","EXTERNAL"))</f>
        <v>INTERNAL</v>
      </c>
      <c r="G8862" s="6">
        <f t="shared" si="3"/>
        <v>0</v>
      </c>
      <c r="H8862" s="6">
        <f t="shared" si="4"/>
        <v>1</v>
      </c>
      <c r="I8862" s="6" t="str">
        <f>IF(OR(A8862="",COUNTIF('Message audit'!$A$2:$A$201,A8862)=0,AND(B8862&lt;&gt;"To",B8862&lt;&gt;"CC",B8862&lt;&gt;"BCC"),E8862&lt;&gt;"BASIC_OK"),"REVIEW","OK")</f>
        <v>OK</v>
      </c>
    </row>
    <row r="8863">
      <c r="A8863" s="5" t="s">
        <v>338</v>
      </c>
      <c r="B8863" s="5" t="s">
        <v>65</v>
      </c>
      <c r="C8863" s="5" t="s">
        <v>4076</v>
      </c>
      <c r="D8863" s="6" t="str">
        <f t="shared" si="1"/>
        <v>person3862@demo.invalid</v>
      </c>
      <c r="E8863" s="6" t="str">
        <f t="shared" si="2"/>
        <v>BASIC_OK</v>
      </c>
      <c r="F8863" s="6" t="str">
        <f>IF(E8863&lt;&gt;"BASIC_OK","REVIEW",IF(RIGHT(D8863,LEN(LOWER(TRIM('Audit summary'!$B$16)))+1)="@"&amp;LOWER(TRIM('Audit summary'!$B$16)),"INTERNAL","EXTERNAL"))</f>
        <v>INTERNAL</v>
      </c>
      <c r="G8863" s="6">
        <f t="shared" si="3"/>
        <v>0</v>
      </c>
      <c r="H8863" s="6">
        <f t="shared" si="4"/>
        <v>1</v>
      </c>
      <c r="I8863" s="6" t="str">
        <f>IF(OR(A8863="",COUNTIF('Message audit'!$A$2:$A$201,A8863)=0,AND(B8863&lt;&gt;"To",B8863&lt;&gt;"CC",B8863&lt;&gt;"BCC"),E8863&lt;&gt;"BASIC_OK"),"REVIEW","OK")</f>
        <v>OK</v>
      </c>
    </row>
    <row r="8864">
      <c r="A8864" s="5" t="s">
        <v>338</v>
      </c>
      <c r="B8864" s="5" t="s">
        <v>21</v>
      </c>
      <c r="C8864" s="5" t="s">
        <v>4077</v>
      </c>
      <c r="D8864" s="6" t="str">
        <f t="shared" si="1"/>
        <v>person3863@demo.invalid</v>
      </c>
      <c r="E8864" s="6" t="str">
        <f t="shared" si="2"/>
        <v>BASIC_OK</v>
      </c>
      <c r="F8864" s="6" t="str">
        <f>IF(E8864&lt;&gt;"BASIC_OK","REVIEW",IF(RIGHT(D8864,LEN(LOWER(TRIM('Audit summary'!$B$16)))+1)="@"&amp;LOWER(TRIM('Audit summary'!$B$16)),"INTERNAL","EXTERNAL"))</f>
        <v>INTERNAL</v>
      </c>
      <c r="G8864" s="6">
        <f t="shared" si="3"/>
        <v>0</v>
      </c>
      <c r="H8864" s="6">
        <f t="shared" si="4"/>
        <v>1</v>
      </c>
      <c r="I8864" s="6" t="str">
        <f>IF(OR(A8864="",COUNTIF('Message audit'!$A$2:$A$201,A8864)=0,AND(B8864&lt;&gt;"To",B8864&lt;&gt;"CC",B8864&lt;&gt;"BCC"),E8864&lt;&gt;"BASIC_OK"),"REVIEW","OK")</f>
        <v>OK</v>
      </c>
    </row>
    <row r="8865">
      <c r="A8865" s="5" t="s">
        <v>338</v>
      </c>
      <c r="B8865" s="5" t="s">
        <v>50</v>
      </c>
      <c r="C8865" s="5" t="s">
        <v>4078</v>
      </c>
      <c r="D8865" s="6" t="str">
        <f t="shared" si="1"/>
        <v>person3864@demo.invalid</v>
      </c>
      <c r="E8865" s="6" t="str">
        <f t="shared" si="2"/>
        <v>BASIC_OK</v>
      </c>
      <c r="F8865" s="6" t="str">
        <f>IF(E8865&lt;&gt;"BASIC_OK","REVIEW",IF(RIGHT(D8865,LEN(LOWER(TRIM('Audit summary'!$B$16)))+1)="@"&amp;LOWER(TRIM('Audit summary'!$B$16)),"INTERNAL","EXTERNAL"))</f>
        <v>INTERNAL</v>
      </c>
      <c r="G8865" s="6">
        <f t="shared" si="3"/>
        <v>0</v>
      </c>
      <c r="H8865" s="6">
        <f t="shared" si="4"/>
        <v>1</v>
      </c>
      <c r="I8865" s="6" t="str">
        <f>IF(OR(A8865="",COUNTIF('Message audit'!$A$2:$A$201,A8865)=0,AND(B8865&lt;&gt;"To",B8865&lt;&gt;"CC",B8865&lt;&gt;"BCC"),E8865&lt;&gt;"BASIC_OK"),"REVIEW","OK")</f>
        <v>OK</v>
      </c>
    </row>
    <row r="8866">
      <c r="A8866" s="5" t="s">
        <v>338</v>
      </c>
      <c r="B8866" s="5" t="s">
        <v>65</v>
      </c>
      <c r="C8866" s="5" t="s">
        <v>4079</v>
      </c>
      <c r="D8866" s="6" t="str">
        <f t="shared" si="1"/>
        <v>person3865@example.org</v>
      </c>
      <c r="E8866" s="6" t="str">
        <f t="shared" si="2"/>
        <v>BASIC_OK</v>
      </c>
      <c r="F8866" s="6" t="str">
        <f>IF(E8866&lt;&gt;"BASIC_OK","REVIEW",IF(RIGHT(D8866,LEN(LOWER(TRIM('Audit summary'!$B$16)))+1)="@"&amp;LOWER(TRIM('Audit summary'!$B$16)),"INTERNAL","EXTERNAL"))</f>
        <v>EXTERNAL</v>
      </c>
      <c r="G8866" s="6">
        <f t="shared" si="3"/>
        <v>0</v>
      </c>
      <c r="H8866" s="6">
        <f t="shared" si="4"/>
        <v>1</v>
      </c>
      <c r="I8866" s="6" t="str">
        <f>IF(OR(A8866="",COUNTIF('Message audit'!$A$2:$A$201,A8866)=0,AND(B8866&lt;&gt;"To",B8866&lt;&gt;"CC",B8866&lt;&gt;"BCC"),E8866&lt;&gt;"BASIC_OK"),"REVIEW","OK")</f>
        <v>OK</v>
      </c>
    </row>
    <row r="8867">
      <c r="A8867" s="5" t="s">
        <v>338</v>
      </c>
      <c r="B8867" s="5" t="s">
        <v>21</v>
      </c>
      <c r="C8867" s="5" t="s">
        <v>4080</v>
      </c>
      <c r="D8867" s="6" t="str">
        <f t="shared" si="1"/>
        <v>person3866@demo.invalid</v>
      </c>
      <c r="E8867" s="6" t="str">
        <f t="shared" si="2"/>
        <v>BASIC_OK</v>
      </c>
      <c r="F8867" s="6" t="str">
        <f>IF(E8867&lt;&gt;"BASIC_OK","REVIEW",IF(RIGHT(D8867,LEN(LOWER(TRIM('Audit summary'!$B$16)))+1)="@"&amp;LOWER(TRIM('Audit summary'!$B$16)),"INTERNAL","EXTERNAL"))</f>
        <v>INTERNAL</v>
      </c>
      <c r="G8867" s="6">
        <f t="shared" si="3"/>
        <v>0</v>
      </c>
      <c r="H8867" s="6">
        <f t="shared" si="4"/>
        <v>1</v>
      </c>
      <c r="I8867" s="6" t="str">
        <f>IF(OR(A8867="",COUNTIF('Message audit'!$A$2:$A$201,A8867)=0,AND(B8867&lt;&gt;"To",B8867&lt;&gt;"CC",B8867&lt;&gt;"BCC"),E8867&lt;&gt;"BASIC_OK"),"REVIEW","OK")</f>
        <v>OK</v>
      </c>
    </row>
    <row r="8868">
      <c r="A8868" s="5" t="s">
        <v>338</v>
      </c>
      <c r="B8868" s="5" t="s">
        <v>50</v>
      </c>
      <c r="C8868" s="5" t="s">
        <v>4081</v>
      </c>
      <c r="D8868" s="6" t="str">
        <f t="shared" si="1"/>
        <v>person3867@demo.invalid</v>
      </c>
      <c r="E8868" s="6" t="str">
        <f t="shared" si="2"/>
        <v>BASIC_OK</v>
      </c>
      <c r="F8868" s="6" t="str">
        <f>IF(E8868&lt;&gt;"BASIC_OK","REVIEW",IF(RIGHT(D8868,LEN(LOWER(TRIM('Audit summary'!$B$16)))+1)="@"&amp;LOWER(TRIM('Audit summary'!$B$16)),"INTERNAL","EXTERNAL"))</f>
        <v>INTERNAL</v>
      </c>
      <c r="G8868" s="6">
        <f t="shared" si="3"/>
        <v>0</v>
      </c>
      <c r="H8868" s="6">
        <f t="shared" si="4"/>
        <v>1</v>
      </c>
      <c r="I8868" s="6" t="str">
        <f>IF(OR(A8868="",COUNTIF('Message audit'!$A$2:$A$201,A8868)=0,AND(B8868&lt;&gt;"To",B8868&lt;&gt;"CC",B8868&lt;&gt;"BCC"),E8868&lt;&gt;"BASIC_OK"),"REVIEW","OK")</f>
        <v>OK</v>
      </c>
    </row>
    <row r="8869">
      <c r="A8869" s="5" t="s">
        <v>338</v>
      </c>
      <c r="B8869" s="5" t="s">
        <v>65</v>
      </c>
      <c r="C8869" s="5" t="s">
        <v>4082</v>
      </c>
      <c r="D8869" s="6" t="str">
        <f t="shared" si="1"/>
        <v>person3868@demo.invalid</v>
      </c>
      <c r="E8869" s="6" t="str">
        <f t="shared" si="2"/>
        <v>BASIC_OK</v>
      </c>
      <c r="F8869" s="6" t="str">
        <f>IF(E8869&lt;&gt;"BASIC_OK","REVIEW",IF(RIGHT(D8869,LEN(LOWER(TRIM('Audit summary'!$B$16)))+1)="@"&amp;LOWER(TRIM('Audit summary'!$B$16)),"INTERNAL","EXTERNAL"))</f>
        <v>INTERNAL</v>
      </c>
      <c r="G8869" s="6">
        <f t="shared" si="3"/>
        <v>0</v>
      </c>
      <c r="H8869" s="6">
        <f t="shared" si="4"/>
        <v>1</v>
      </c>
      <c r="I8869" s="6" t="str">
        <f>IF(OR(A8869="",COUNTIF('Message audit'!$A$2:$A$201,A8869)=0,AND(B8869&lt;&gt;"To",B8869&lt;&gt;"CC",B8869&lt;&gt;"BCC"),E8869&lt;&gt;"BASIC_OK"),"REVIEW","OK")</f>
        <v>OK</v>
      </c>
    </row>
    <row r="8870">
      <c r="A8870" s="5" t="s">
        <v>338</v>
      </c>
      <c r="B8870" s="5" t="s">
        <v>21</v>
      </c>
      <c r="C8870" s="5" t="s">
        <v>4083</v>
      </c>
      <c r="D8870" s="6" t="str">
        <f t="shared" si="1"/>
        <v>person3869@demo.invalid</v>
      </c>
      <c r="E8870" s="6" t="str">
        <f t="shared" si="2"/>
        <v>BASIC_OK</v>
      </c>
      <c r="F8870" s="6" t="str">
        <f>IF(E8870&lt;&gt;"BASIC_OK","REVIEW",IF(RIGHT(D8870,LEN(LOWER(TRIM('Audit summary'!$B$16)))+1)="@"&amp;LOWER(TRIM('Audit summary'!$B$16)),"INTERNAL","EXTERNAL"))</f>
        <v>INTERNAL</v>
      </c>
      <c r="G8870" s="6">
        <f t="shared" si="3"/>
        <v>0</v>
      </c>
      <c r="H8870" s="6">
        <f t="shared" si="4"/>
        <v>1</v>
      </c>
      <c r="I8870" s="6" t="str">
        <f>IF(OR(A8870="",COUNTIF('Message audit'!$A$2:$A$201,A8870)=0,AND(B8870&lt;&gt;"To",B8870&lt;&gt;"CC",B8870&lt;&gt;"BCC"),E8870&lt;&gt;"BASIC_OK"),"REVIEW","OK")</f>
        <v>OK</v>
      </c>
    </row>
    <row r="8871">
      <c r="A8871" s="5" t="s">
        <v>338</v>
      </c>
      <c r="B8871" s="5" t="s">
        <v>50</v>
      </c>
      <c r="C8871" s="5" t="s">
        <v>4084</v>
      </c>
      <c r="D8871" s="6" t="str">
        <f t="shared" si="1"/>
        <v>person3870@example.org</v>
      </c>
      <c r="E8871" s="6" t="str">
        <f t="shared" si="2"/>
        <v>BASIC_OK</v>
      </c>
      <c r="F8871" s="6" t="str">
        <f>IF(E8871&lt;&gt;"BASIC_OK","REVIEW",IF(RIGHT(D8871,LEN(LOWER(TRIM('Audit summary'!$B$16)))+1)="@"&amp;LOWER(TRIM('Audit summary'!$B$16)),"INTERNAL","EXTERNAL"))</f>
        <v>EXTERNAL</v>
      </c>
      <c r="G8871" s="6">
        <f t="shared" si="3"/>
        <v>0</v>
      </c>
      <c r="H8871" s="6">
        <f t="shared" si="4"/>
        <v>1</v>
      </c>
      <c r="I8871" s="6" t="str">
        <f>IF(OR(A8871="",COUNTIF('Message audit'!$A$2:$A$201,A8871)=0,AND(B8871&lt;&gt;"To",B8871&lt;&gt;"CC",B8871&lt;&gt;"BCC"),E8871&lt;&gt;"BASIC_OK"),"REVIEW","OK")</f>
        <v>OK</v>
      </c>
    </row>
    <row r="8872">
      <c r="A8872" s="5" t="s">
        <v>338</v>
      </c>
      <c r="B8872" s="5" t="s">
        <v>65</v>
      </c>
      <c r="C8872" s="5" t="s">
        <v>4085</v>
      </c>
      <c r="D8872" s="6" t="str">
        <f t="shared" si="1"/>
        <v>person3871@demo.invalid</v>
      </c>
      <c r="E8872" s="6" t="str">
        <f t="shared" si="2"/>
        <v>BASIC_OK</v>
      </c>
      <c r="F8872" s="6" t="str">
        <f>IF(E8872&lt;&gt;"BASIC_OK","REVIEW",IF(RIGHT(D8872,LEN(LOWER(TRIM('Audit summary'!$B$16)))+1)="@"&amp;LOWER(TRIM('Audit summary'!$B$16)),"INTERNAL","EXTERNAL"))</f>
        <v>INTERNAL</v>
      </c>
      <c r="G8872" s="6">
        <f t="shared" si="3"/>
        <v>0</v>
      </c>
      <c r="H8872" s="6">
        <f t="shared" si="4"/>
        <v>1</v>
      </c>
      <c r="I8872" s="6" t="str">
        <f>IF(OR(A8872="",COUNTIF('Message audit'!$A$2:$A$201,A8872)=0,AND(B8872&lt;&gt;"To",B8872&lt;&gt;"CC",B8872&lt;&gt;"BCC"),E8872&lt;&gt;"BASIC_OK"),"REVIEW","OK")</f>
        <v>OK</v>
      </c>
    </row>
    <row r="8873">
      <c r="A8873" s="5" t="s">
        <v>338</v>
      </c>
      <c r="B8873" s="5" t="s">
        <v>21</v>
      </c>
      <c r="C8873" s="5" t="s">
        <v>4086</v>
      </c>
      <c r="D8873" s="6" t="str">
        <f t="shared" si="1"/>
        <v>person3872@demo.invalid</v>
      </c>
      <c r="E8873" s="6" t="str">
        <f t="shared" si="2"/>
        <v>BASIC_OK</v>
      </c>
      <c r="F8873" s="6" t="str">
        <f>IF(E8873&lt;&gt;"BASIC_OK","REVIEW",IF(RIGHT(D8873,LEN(LOWER(TRIM('Audit summary'!$B$16)))+1)="@"&amp;LOWER(TRIM('Audit summary'!$B$16)),"INTERNAL","EXTERNAL"))</f>
        <v>INTERNAL</v>
      </c>
      <c r="G8873" s="6">
        <f t="shared" si="3"/>
        <v>0</v>
      </c>
      <c r="H8873" s="6">
        <f t="shared" si="4"/>
        <v>1</v>
      </c>
      <c r="I8873" s="6" t="str">
        <f>IF(OR(A8873="",COUNTIF('Message audit'!$A$2:$A$201,A8873)=0,AND(B8873&lt;&gt;"To",B8873&lt;&gt;"CC",B8873&lt;&gt;"BCC"),E8873&lt;&gt;"BASIC_OK"),"REVIEW","OK")</f>
        <v>OK</v>
      </c>
    </row>
    <row r="8874">
      <c r="A8874" s="5" t="s">
        <v>338</v>
      </c>
      <c r="B8874" s="5" t="s">
        <v>50</v>
      </c>
      <c r="C8874" s="5" t="s">
        <v>4087</v>
      </c>
      <c r="D8874" s="6" t="str">
        <f t="shared" si="1"/>
        <v>person3873@demo.invalid</v>
      </c>
      <c r="E8874" s="6" t="str">
        <f t="shared" si="2"/>
        <v>BASIC_OK</v>
      </c>
      <c r="F8874" s="6" t="str">
        <f>IF(E8874&lt;&gt;"BASIC_OK","REVIEW",IF(RIGHT(D8874,LEN(LOWER(TRIM('Audit summary'!$B$16)))+1)="@"&amp;LOWER(TRIM('Audit summary'!$B$16)),"INTERNAL","EXTERNAL"))</f>
        <v>INTERNAL</v>
      </c>
      <c r="G8874" s="6">
        <f t="shared" si="3"/>
        <v>0</v>
      </c>
      <c r="H8874" s="6">
        <f t="shared" si="4"/>
        <v>1</v>
      </c>
      <c r="I8874" s="6" t="str">
        <f>IF(OR(A8874="",COUNTIF('Message audit'!$A$2:$A$201,A8874)=0,AND(B8874&lt;&gt;"To",B8874&lt;&gt;"CC",B8874&lt;&gt;"BCC"),E8874&lt;&gt;"BASIC_OK"),"REVIEW","OK")</f>
        <v>OK</v>
      </c>
    </row>
    <row r="8875">
      <c r="A8875" s="5" t="s">
        <v>338</v>
      </c>
      <c r="B8875" s="5" t="s">
        <v>65</v>
      </c>
      <c r="C8875" s="5" t="s">
        <v>4088</v>
      </c>
      <c r="D8875" s="6" t="str">
        <f t="shared" si="1"/>
        <v>person3874@demo.invalid</v>
      </c>
      <c r="E8875" s="6" t="str">
        <f t="shared" si="2"/>
        <v>BASIC_OK</v>
      </c>
      <c r="F8875" s="6" t="str">
        <f>IF(E8875&lt;&gt;"BASIC_OK","REVIEW",IF(RIGHT(D8875,LEN(LOWER(TRIM('Audit summary'!$B$16)))+1)="@"&amp;LOWER(TRIM('Audit summary'!$B$16)),"INTERNAL","EXTERNAL"))</f>
        <v>INTERNAL</v>
      </c>
      <c r="G8875" s="6">
        <f t="shared" si="3"/>
        <v>0</v>
      </c>
      <c r="H8875" s="6">
        <f t="shared" si="4"/>
        <v>1</v>
      </c>
      <c r="I8875" s="6" t="str">
        <f>IF(OR(A8875="",COUNTIF('Message audit'!$A$2:$A$201,A8875)=0,AND(B8875&lt;&gt;"To",B8875&lt;&gt;"CC",B8875&lt;&gt;"BCC"),E8875&lt;&gt;"BASIC_OK"),"REVIEW","OK")</f>
        <v>OK</v>
      </c>
    </row>
    <row r="8876">
      <c r="A8876" s="5" t="s">
        <v>338</v>
      </c>
      <c r="B8876" s="5" t="s">
        <v>21</v>
      </c>
      <c r="C8876" s="5" t="s">
        <v>4089</v>
      </c>
      <c r="D8876" s="6" t="str">
        <f t="shared" si="1"/>
        <v>person3875@example.org</v>
      </c>
      <c r="E8876" s="6" t="str">
        <f t="shared" si="2"/>
        <v>BASIC_OK</v>
      </c>
      <c r="F8876" s="6" t="str">
        <f>IF(E8876&lt;&gt;"BASIC_OK","REVIEW",IF(RIGHT(D8876,LEN(LOWER(TRIM('Audit summary'!$B$16)))+1)="@"&amp;LOWER(TRIM('Audit summary'!$B$16)),"INTERNAL","EXTERNAL"))</f>
        <v>EXTERNAL</v>
      </c>
      <c r="G8876" s="6">
        <f t="shared" si="3"/>
        <v>0</v>
      </c>
      <c r="H8876" s="6">
        <f t="shared" si="4"/>
        <v>1</v>
      </c>
      <c r="I8876" s="6" t="str">
        <f>IF(OR(A8876="",COUNTIF('Message audit'!$A$2:$A$201,A8876)=0,AND(B8876&lt;&gt;"To",B8876&lt;&gt;"CC",B8876&lt;&gt;"BCC"),E8876&lt;&gt;"BASIC_OK"),"REVIEW","OK")</f>
        <v>OK</v>
      </c>
    </row>
    <row r="8877">
      <c r="A8877" s="5" t="s">
        <v>338</v>
      </c>
      <c r="B8877" s="5" t="s">
        <v>50</v>
      </c>
      <c r="C8877" s="5" t="s">
        <v>4090</v>
      </c>
      <c r="D8877" s="6" t="str">
        <f t="shared" si="1"/>
        <v>person3876@demo.invalid</v>
      </c>
      <c r="E8877" s="6" t="str">
        <f t="shared" si="2"/>
        <v>BASIC_OK</v>
      </c>
      <c r="F8877" s="6" t="str">
        <f>IF(E8877&lt;&gt;"BASIC_OK","REVIEW",IF(RIGHT(D8877,LEN(LOWER(TRIM('Audit summary'!$B$16)))+1)="@"&amp;LOWER(TRIM('Audit summary'!$B$16)),"INTERNAL","EXTERNAL"))</f>
        <v>INTERNAL</v>
      </c>
      <c r="G8877" s="6">
        <f t="shared" si="3"/>
        <v>0</v>
      </c>
      <c r="H8877" s="6">
        <f t="shared" si="4"/>
        <v>1</v>
      </c>
      <c r="I8877" s="6" t="str">
        <f>IF(OR(A8877="",COUNTIF('Message audit'!$A$2:$A$201,A8877)=0,AND(B8877&lt;&gt;"To",B8877&lt;&gt;"CC",B8877&lt;&gt;"BCC"),E8877&lt;&gt;"BASIC_OK"),"REVIEW","OK")</f>
        <v>OK</v>
      </c>
    </row>
    <row r="8878">
      <c r="A8878" s="5" t="s">
        <v>338</v>
      </c>
      <c r="B8878" s="5" t="s">
        <v>65</v>
      </c>
      <c r="C8878" s="5" t="s">
        <v>4091</v>
      </c>
      <c r="D8878" s="6" t="str">
        <f t="shared" si="1"/>
        <v>person3877@demo.invalid</v>
      </c>
      <c r="E8878" s="6" t="str">
        <f t="shared" si="2"/>
        <v>BASIC_OK</v>
      </c>
      <c r="F8878" s="6" t="str">
        <f>IF(E8878&lt;&gt;"BASIC_OK","REVIEW",IF(RIGHT(D8878,LEN(LOWER(TRIM('Audit summary'!$B$16)))+1)="@"&amp;LOWER(TRIM('Audit summary'!$B$16)),"INTERNAL","EXTERNAL"))</f>
        <v>INTERNAL</v>
      </c>
      <c r="G8878" s="6">
        <f t="shared" si="3"/>
        <v>0</v>
      </c>
      <c r="H8878" s="6">
        <f t="shared" si="4"/>
        <v>1</v>
      </c>
      <c r="I8878" s="6" t="str">
        <f>IF(OR(A8878="",COUNTIF('Message audit'!$A$2:$A$201,A8878)=0,AND(B8878&lt;&gt;"To",B8878&lt;&gt;"CC",B8878&lt;&gt;"BCC"),E8878&lt;&gt;"BASIC_OK"),"REVIEW","OK")</f>
        <v>OK</v>
      </c>
    </row>
    <row r="8879">
      <c r="A8879" s="5" t="s">
        <v>338</v>
      </c>
      <c r="B8879" s="5" t="s">
        <v>21</v>
      </c>
      <c r="C8879" s="5" t="s">
        <v>4092</v>
      </c>
      <c r="D8879" s="6" t="str">
        <f t="shared" si="1"/>
        <v>person3878@demo.invalid</v>
      </c>
      <c r="E8879" s="6" t="str">
        <f t="shared" si="2"/>
        <v>BASIC_OK</v>
      </c>
      <c r="F8879" s="6" t="str">
        <f>IF(E8879&lt;&gt;"BASIC_OK","REVIEW",IF(RIGHT(D8879,LEN(LOWER(TRIM('Audit summary'!$B$16)))+1)="@"&amp;LOWER(TRIM('Audit summary'!$B$16)),"INTERNAL","EXTERNAL"))</f>
        <v>INTERNAL</v>
      </c>
      <c r="G8879" s="6">
        <f t="shared" si="3"/>
        <v>0</v>
      </c>
      <c r="H8879" s="6">
        <f t="shared" si="4"/>
        <v>1</v>
      </c>
      <c r="I8879" s="6" t="str">
        <f>IF(OR(A8879="",COUNTIF('Message audit'!$A$2:$A$201,A8879)=0,AND(B8879&lt;&gt;"To",B8879&lt;&gt;"CC",B8879&lt;&gt;"BCC"),E8879&lt;&gt;"BASIC_OK"),"REVIEW","OK")</f>
        <v>OK</v>
      </c>
    </row>
    <row r="8880">
      <c r="A8880" s="5" t="s">
        <v>338</v>
      </c>
      <c r="B8880" s="5" t="s">
        <v>50</v>
      </c>
      <c r="C8880" s="5" t="s">
        <v>4093</v>
      </c>
      <c r="D8880" s="6" t="str">
        <f t="shared" si="1"/>
        <v>person3879@demo.invalid</v>
      </c>
      <c r="E8880" s="6" t="str">
        <f t="shared" si="2"/>
        <v>BASIC_OK</v>
      </c>
      <c r="F8880" s="6" t="str">
        <f>IF(E8880&lt;&gt;"BASIC_OK","REVIEW",IF(RIGHT(D8880,LEN(LOWER(TRIM('Audit summary'!$B$16)))+1)="@"&amp;LOWER(TRIM('Audit summary'!$B$16)),"INTERNAL","EXTERNAL"))</f>
        <v>INTERNAL</v>
      </c>
      <c r="G8880" s="6">
        <f t="shared" si="3"/>
        <v>0</v>
      </c>
      <c r="H8880" s="6">
        <f t="shared" si="4"/>
        <v>1</v>
      </c>
      <c r="I8880" s="6" t="str">
        <f>IF(OR(A8880="",COUNTIF('Message audit'!$A$2:$A$201,A8880)=0,AND(B8880&lt;&gt;"To",B8880&lt;&gt;"CC",B8880&lt;&gt;"BCC"),E8880&lt;&gt;"BASIC_OK"),"REVIEW","OK")</f>
        <v>OK</v>
      </c>
    </row>
    <row r="8881">
      <c r="A8881" s="5" t="s">
        <v>338</v>
      </c>
      <c r="B8881" s="5" t="s">
        <v>65</v>
      </c>
      <c r="C8881" s="5" t="s">
        <v>4094</v>
      </c>
      <c r="D8881" s="6" t="str">
        <f t="shared" si="1"/>
        <v>person3880@example.org</v>
      </c>
      <c r="E8881" s="6" t="str">
        <f t="shared" si="2"/>
        <v>BASIC_OK</v>
      </c>
      <c r="F8881" s="6" t="str">
        <f>IF(E8881&lt;&gt;"BASIC_OK","REVIEW",IF(RIGHT(D8881,LEN(LOWER(TRIM('Audit summary'!$B$16)))+1)="@"&amp;LOWER(TRIM('Audit summary'!$B$16)),"INTERNAL","EXTERNAL"))</f>
        <v>EXTERNAL</v>
      </c>
      <c r="G8881" s="6">
        <f t="shared" si="3"/>
        <v>0</v>
      </c>
      <c r="H8881" s="6">
        <f t="shared" si="4"/>
        <v>1</v>
      </c>
      <c r="I8881" s="6" t="str">
        <f>IF(OR(A8881="",COUNTIF('Message audit'!$A$2:$A$201,A8881)=0,AND(B8881&lt;&gt;"To",B8881&lt;&gt;"CC",B8881&lt;&gt;"BCC"),E8881&lt;&gt;"BASIC_OK"),"REVIEW","OK")</f>
        <v>OK</v>
      </c>
    </row>
    <row r="8882">
      <c r="A8882" s="5" t="s">
        <v>338</v>
      </c>
      <c r="B8882" s="5" t="s">
        <v>21</v>
      </c>
      <c r="C8882" s="5" t="s">
        <v>4095</v>
      </c>
      <c r="D8882" s="6" t="str">
        <f t="shared" si="1"/>
        <v>person3881@demo.invalid</v>
      </c>
      <c r="E8882" s="6" t="str">
        <f t="shared" si="2"/>
        <v>BASIC_OK</v>
      </c>
      <c r="F8882" s="6" t="str">
        <f>IF(E8882&lt;&gt;"BASIC_OK","REVIEW",IF(RIGHT(D8882,LEN(LOWER(TRIM('Audit summary'!$B$16)))+1)="@"&amp;LOWER(TRIM('Audit summary'!$B$16)),"INTERNAL","EXTERNAL"))</f>
        <v>INTERNAL</v>
      </c>
      <c r="G8882" s="6">
        <f t="shared" si="3"/>
        <v>0</v>
      </c>
      <c r="H8882" s="6">
        <f t="shared" si="4"/>
        <v>1</v>
      </c>
      <c r="I8882" s="6" t="str">
        <f>IF(OR(A8882="",COUNTIF('Message audit'!$A$2:$A$201,A8882)=0,AND(B8882&lt;&gt;"To",B8882&lt;&gt;"CC",B8882&lt;&gt;"BCC"),E8882&lt;&gt;"BASIC_OK"),"REVIEW","OK")</f>
        <v>OK</v>
      </c>
    </row>
    <row r="8883">
      <c r="A8883" s="5" t="s">
        <v>338</v>
      </c>
      <c r="B8883" s="5" t="s">
        <v>50</v>
      </c>
      <c r="C8883" s="5" t="s">
        <v>4096</v>
      </c>
      <c r="D8883" s="6" t="str">
        <f t="shared" si="1"/>
        <v>person3882@demo.invalid</v>
      </c>
      <c r="E8883" s="6" t="str">
        <f t="shared" si="2"/>
        <v>BASIC_OK</v>
      </c>
      <c r="F8883" s="6" t="str">
        <f>IF(E8883&lt;&gt;"BASIC_OK","REVIEW",IF(RIGHT(D8883,LEN(LOWER(TRIM('Audit summary'!$B$16)))+1)="@"&amp;LOWER(TRIM('Audit summary'!$B$16)),"INTERNAL","EXTERNAL"))</f>
        <v>INTERNAL</v>
      </c>
      <c r="G8883" s="6">
        <f t="shared" si="3"/>
        <v>0</v>
      </c>
      <c r="H8883" s="6">
        <f t="shared" si="4"/>
        <v>1</v>
      </c>
      <c r="I8883" s="6" t="str">
        <f>IF(OR(A8883="",COUNTIF('Message audit'!$A$2:$A$201,A8883)=0,AND(B8883&lt;&gt;"To",B8883&lt;&gt;"CC",B8883&lt;&gt;"BCC"),E8883&lt;&gt;"BASIC_OK"),"REVIEW","OK")</f>
        <v>OK</v>
      </c>
    </row>
    <row r="8884">
      <c r="A8884" s="5" t="s">
        <v>338</v>
      </c>
      <c r="B8884" s="5" t="s">
        <v>65</v>
      </c>
      <c r="C8884" s="5" t="s">
        <v>4097</v>
      </c>
      <c r="D8884" s="6" t="str">
        <f t="shared" si="1"/>
        <v>person3883@demo.invalid</v>
      </c>
      <c r="E8884" s="6" t="str">
        <f t="shared" si="2"/>
        <v>BASIC_OK</v>
      </c>
      <c r="F8884" s="6" t="str">
        <f>IF(E8884&lt;&gt;"BASIC_OK","REVIEW",IF(RIGHT(D8884,LEN(LOWER(TRIM('Audit summary'!$B$16)))+1)="@"&amp;LOWER(TRIM('Audit summary'!$B$16)),"INTERNAL","EXTERNAL"))</f>
        <v>INTERNAL</v>
      </c>
      <c r="G8884" s="6">
        <f t="shared" si="3"/>
        <v>0</v>
      </c>
      <c r="H8884" s="6">
        <f t="shared" si="4"/>
        <v>1</v>
      </c>
      <c r="I8884" s="6" t="str">
        <f>IF(OR(A8884="",COUNTIF('Message audit'!$A$2:$A$201,A8884)=0,AND(B8884&lt;&gt;"To",B8884&lt;&gt;"CC",B8884&lt;&gt;"BCC"),E8884&lt;&gt;"BASIC_OK"),"REVIEW","OK")</f>
        <v>OK</v>
      </c>
    </row>
    <row r="8885">
      <c r="A8885" s="5" t="s">
        <v>338</v>
      </c>
      <c r="B8885" s="5" t="s">
        <v>21</v>
      </c>
      <c r="C8885" s="5" t="s">
        <v>4098</v>
      </c>
      <c r="D8885" s="6" t="str">
        <f t="shared" si="1"/>
        <v>person3884@demo.invalid</v>
      </c>
      <c r="E8885" s="6" t="str">
        <f t="shared" si="2"/>
        <v>BASIC_OK</v>
      </c>
      <c r="F8885" s="6" t="str">
        <f>IF(E8885&lt;&gt;"BASIC_OK","REVIEW",IF(RIGHT(D8885,LEN(LOWER(TRIM('Audit summary'!$B$16)))+1)="@"&amp;LOWER(TRIM('Audit summary'!$B$16)),"INTERNAL","EXTERNAL"))</f>
        <v>INTERNAL</v>
      </c>
      <c r="G8885" s="6">
        <f t="shared" si="3"/>
        <v>0</v>
      </c>
      <c r="H8885" s="6">
        <f t="shared" si="4"/>
        <v>1</v>
      </c>
      <c r="I8885" s="6" t="str">
        <f>IF(OR(A8885="",COUNTIF('Message audit'!$A$2:$A$201,A8885)=0,AND(B8885&lt;&gt;"To",B8885&lt;&gt;"CC",B8885&lt;&gt;"BCC"),E8885&lt;&gt;"BASIC_OK"),"REVIEW","OK")</f>
        <v>OK</v>
      </c>
    </row>
    <row r="8886">
      <c r="A8886" s="5" t="s">
        <v>338</v>
      </c>
      <c r="B8886" s="5" t="s">
        <v>50</v>
      </c>
      <c r="C8886" s="5" t="s">
        <v>4099</v>
      </c>
      <c r="D8886" s="6" t="str">
        <f t="shared" si="1"/>
        <v>person3885@example.org</v>
      </c>
      <c r="E8886" s="6" t="str">
        <f t="shared" si="2"/>
        <v>BASIC_OK</v>
      </c>
      <c r="F8886" s="6" t="str">
        <f>IF(E8886&lt;&gt;"BASIC_OK","REVIEW",IF(RIGHT(D8886,LEN(LOWER(TRIM('Audit summary'!$B$16)))+1)="@"&amp;LOWER(TRIM('Audit summary'!$B$16)),"INTERNAL","EXTERNAL"))</f>
        <v>EXTERNAL</v>
      </c>
      <c r="G8886" s="6">
        <f t="shared" si="3"/>
        <v>0</v>
      </c>
      <c r="H8886" s="6">
        <f t="shared" si="4"/>
        <v>1</v>
      </c>
      <c r="I8886" s="6" t="str">
        <f>IF(OR(A8886="",COUNTIF('Message audit'!$A$2:$A$201,A8886)=0,AND(B8886&lt;&gt;"To",B8886&lt;&gt;"CC",B8886&lt;&gt;"BCC"),E8886&lt;&gt;"BASIC_OK"),"REVIEW","OK")</f>
        <v>OK</v>
      </c>
    </row>
    <row r="8887">
      <c r="A8887" s="5" t="s">
        <v>338</v>
      </c>
      <c r="B8887" s="5" t="s">
        <v>65</v>
      </c>
      <c r="C8887" s="5" t="s">
        <v>4100</v>
      </c>
      <c r="D8887" s="6" t="str">
        <f t="shared" si="1"/>
        <v>person3886@demo.invalid</v>
      </c>
      <c r="E8887" s="6" t="str">
        <f t="shared" si="2"/>
        <v>BASIC_OK</v>
      </c>
      <c r="F8887" s="6" t="str">
        <f>IF(E8887&lt;&gt;"BASIC_OK","REVIEW",IF(RIGHT(D8887,LEN(LOWER(TRIM('Audit summary'!$B$16)))+1)="@"&amp;LOWER(TRIM('Audit summary'!$B$16)),"INTERNAL","EXTERNAL"))</f>
        <v>INTERNAL</v>
      </c>
      <c r="G8887" s="6">
        <f t="shared" si="3"/>
        <v>0</v>
      </c>
      <c r="H8887" s="6">
        <f t="shared" si="4"/>
        <v>1</v>
      </c>
      <c r="I8887" s="6" t="str">
        <f>IF(OR(A8887="",COUNTIF('Message audit'!$A$2:$A$201,A8887)=0,AND(B8887&lt;&gt;"To",B8887&lt;&gt;"CC",B8887&lt;&gt;"BCC"),E8887&lt;&gt;"BASIC_OK"),"REVIEW","OK")</f>
        <v>OK</v>
      </c>
    </row>
    <row r="8888">
      <c r="A8888" s="5" t="s">
        <v>338</v>
      </c>
      <c r="B8888" s="5" t="s">
        <v>21</v>
      </c>
      <c r="C8888" s="5" t="s">
        <v>4101</v>
      </c>
      <c r="D8888" s="6" t="str">
        <f t="shared" si="1"/>
        <v>person3887@demo.invalid</v>
      </c>
      <c r="E8888" s="6" t="str">
        <f t="shared" si="2"/>
        <v>BASIC_OK</v>
      </c>
      <c r="F8888" s="6" t="str">
        <f>IF(E8888&lt;&gt;"BASIC_OK","REVIEW",IF(RIGHT(D8888,LEN(LOWER(TRIM('Audit summary'!$B$16)))+1)="@"&amp;LOWER(TRIM('Audit summary'!$B$16)),"INTERNAL","EXTERNAL"))</f>
        <v>INTERNAL</v>
      </c>
      <c r="G8888" s="6">
        <f t="shared" si="3"/>
        <v>0</v>
      </c>
      <c r="H8888" s="6">
        <f t="shared" si="4"/>
        <v>1</v>
      </c>
      <c r="I8888" s="6" t="str">
        <f>IF(OR(A8888="",COUNTIF('Message audit'!$A$2:$A$201,A8888)=0,AND(B8888&lt;&gt;"To",B8888&lt;&gt;"CC",B8888&lt;&gt;"BCC"),E8888&lt;&gt;"BASIC_OK"),"REVIEW","OK")</f>
        <v>OK</v>
      </c>
    </row>
    <row r="8889">
      <c r="A8889" s="5" t="s">
        <v>338</v>
      </c>
      <c r="B8889" s="5" t="s">
        <v>50</v>
      </c>
      <c r="C8889" s="5" t="s">
        <v>4102</v>
      </c>
      <c r="D8889" s="6" t="str">
        <f t="shared" si="1"/>
        <v>person3888@demo.invalid</v>
      </c>
      <c r="E8889" s="6" t="str">
        <f t="shared" si="2"/>
        <v>BASIC_OK</v>
      </c>
      <c r="F8889" s="6" t="str">
        <f>IF(E8889&lt;&gt;"BASIC_OK","REVIEW",IF(RIGHT(D8889,LEN(LOWER(TRIM('Audit summary'!$B$16)))+1)="@"&amp;LOWER(TRIM('Audit summary'!$B$16)),"INTERNAL","EXTERNAL"))</f>
        <v>INTERNAL</v>
      </c>
      <c r="G8889" s="6">
        <f t="shared" si="3"/>
        <v>0</v>
      </c>
      <c r="H8889" s="6">
        <f t="shared" si="4"/>
        <v>1</v>
      </c>
      <c r="I8889" s="6" t="str">
        <f>IF(OR(A8889="",COUNTIF('Message audit'!$A$2:$A$201,A8889)=0,AND(B8889&lt;&gt;"To",B8889&lt;&gt;"CC",B8889&lt;&gt;"BCC"),E8889&lt;&gt;"BASIC_OK"),"REVIEW","OK")</f>
        <v>OK</v>
      </c>
    </row>
    <row r="8890">
      <c r="A8890" s="5" t="s">
        <v>338</v>
      </c>
      <c r="B8890" s="5" t="s">
        <v>65</v>
      </c>
      <c r="C8890" s="5" t="s">
        <v>4103</v>
      </c>
      <c r="D8890" s="6" t="str">
        <f t="shared" si="1"/>
        <v>person3889@demo.invalid</v>
      </c>
      <c r="E8890" s="6" t="str">
        <f t="shared" si="2"/>
        <v>BASIC_OK</v>
      </c>
      <c r="F8890" s="6" t="str">
        <f>IF(E8890&lt;&gt;"BASIC_OK","REVIEW",IF(RIGHT(D8890,LEN(LOWER(TRIM('Audit summary'!$B$16)))+1)="@"&amp;LOWER(TRIM('Audit summary'!$B$16)),"INTERNAL","EXTERNAL"))</f>
        <v>INTERNAL</v>
      </c>
      <c r="G8890" s="6">
        <f t="shared" si="3"/>
        <v>0</v>
      </c>
      <c r="H8890" s="6">
        <f t="shared" si="4"/>
        <v>1</v>
      </c>
      <c r="I8890" s="6" t="str">
        <f>IF(OR(A8890="",COUNTIF('Message audit'!$A$2:$A$201,A8890)=0,AND(B8890&lt;&gt;"To",B8890&lt;&gt;"CC",B8890&lt;&gt;"BCC"),E8890&lt;&gt;"BASIC_OK"),"REVIEW","OK")</f>
        <v>OK</v>
      </c>
    </row>
    <row r="8891">
      <c r="A8891" s="5" t="s">
        <v>338</v>
      </c>
      <c r="B8891" s="5" t="s">
        <v>21</v>
      </c>
      <c r="C8891" s="5" t="s">
        <v>4104</v>
      </c>
      <c r="D8891" s="6" t="str">
        <f t="shared" si="1"/>
        <v>person3890@example.org</v>
      </c>
      <c r="E8891" s="6" t="str">
        <f t="shared" si="2"/>
        <v>BASIC_OK</v>
      </c>
      <c r="F8891" s="6" t="str">
        <f>IF(E8891&lt;&gt;"BASIC_OK","REVIEW",IF(RIGHT(D8891,LEN(LOWER(TRIM('Audit summary'!$B$16)))+1)="@"&amp;LOWER(TRIM('Audit summary'!$B$16)),"INTERNAL","EXTERNAL"))</f>
        <v>EXTERNAL</v>
      </c>
      <c r="G8891" s="6">
        <f t="shared" si="3"/>
        <v>0</v>
      </c>
      <c r="H8891" s="6">
        <f t="shared" si="4"/>
        <v>1</v>
      </c>
      <c r="I8891" s="6" t="str">
        <f>IF(OR(A8891="",COUNTIF('Message audit'!$A$2:$A$201,A8891)=0,AND(B8891&lt;&gt;"To",B8891&lt;&gt;"CC",B8891&lt;&gt;"BCC"),E8891&lt;&gt;"BASIC_OK"),"REVIEW","OK")</f>
        <v>OK</v>
      </c>
    </row>
    <row r="8892">
      <c r="A8892" s="5" t="s">
        <v>338</v>
      </c>
      <c r="B8892" s="5" t="s">
        <v>50</v>
      </c>
      <c r="C8892" s="5" t="s">
        <v>4105</v>
      </c>
      <c r="D8892" s="6" t="str">
        <f t="shared" si="1"/>
        <v>person3891@demo.invalid</v>
      </c>
      <c r="E8892" s="6" t="str">
        <f t="shared" si="2"/>
        <v>BASIC_OK</v>
      </c>
      <c r="F8892" s="6" t="str">
        <f>IF(E8892&lt;&gt;"BASIC_OK","REVIEW",IF(RIGHT(D8892,LEN(LOWER(TRIM('Audit summary'!$B$16)))+1)="@"&amp;LOWER(TRIM('Audit summary'!$B$16)),"INTERNAL","EXTERNAL"))</f>
        <v>INTERNAL</v>
      </c>
      <c r="G8892" s="6">
        <f t="shared" si="3"/>
        <v>0</v>
      </c>
      <c r="H8892" s="6">
        <f t="shared" si="4"/>
        <v>1</v>
      </c>
      <c r="I8892" s="6" t="str">
        <f>IF(OR(A8892="",COUNTIF('Message audit'!$A$2:$A$201,A8892)=0,AND(B8892&lt;&gt;"To",B8892&lt;&gt;"CC",B8892&lt;&gt;"BCC"),E8892&lt;&gt;"BASIC_OK"),"REVIEW","OK")</f>
        <v>OK</v>
      </c>
    </row>
    <row r="8893">
      <c r="A8893" s="5" t="s">
        <v>338</v>
      </c>
      <c r="B8893" s="5" t="s">
        <v>65</v>
      </c>
      <c r="C8893" s="5" t="s">
        <v>4106</v>
      </c>
      <c r="D8893" s="6" t="str">
        <f t="shared" si="1"/>
        <v>person3892@demo.invalid</v>
      </c>
      <c r="E8893" s="6" t="str">
        <f t="shared" si="2"/>
        <v>BASIC_OK</v>
      </c>
      <c r="F8893" s="6" t="str">
        <f>IF(E8893&lt;&gt;"BASIC_OK","REVIEW",IF(RIGHT(D8893,LEN(LOWER(TRIM('Audit summary'!$B$16)))+1)="@"&amp;LOWER(TRIM('Audit summary'!$B$16)),"INTERNAL","EXTERNAL"))</f>
        <v>INTERNAL</v>
      </c>
      <c r="G8893" s="6">
        <f t="shared" si="3"/>
        <v>0</v>
      </c>
      <c r="H8893" s="6">
        <f t="shared" si="4"/>
        <v>1</v>
      </c>
      <c r="I8893" s="6" t="str">
        <f>IF(OR(A8893="",COUNTIF('Message audit'!$A$2:$A$201,A8893)=0,AND(B8893&lt;&gt;"To",B8893&lt;&gt;"CC",B8893&lt;&gt;"BCC"),E8893&lt;&gt;"BASIC_OK"),"REVIEW","OK")</f>
        <v>OK</v>
      </c>
    </row>
    <row r="8894">
      <c r="A8894" s="5" t="s">
        <v>338</v>
      </c>
      <c r="B8894" s="5" t="s">
        <v>21</v>
      </c>
      <c r="C8894" s="5" t="s">
        <v>4107</v>
      </c>
      <c r="D8894" s="6" t="str">
        <f t="shared" si="1"/>
        <v>person3893@demo.invalid</v>
      </c>
      <c r="E8894" s="6" t="str">
        <f t="shared" si="2"/>
        <v>BASIC_OK</v>
      </c>
      <c r="F8894" s="6" t="str">
        <f>IF(E8894&lt;&gt;"BASIC_OK","REVIEW",IF(RIGHT(D8894,LEN(LOWER(TRIM('Audit summary'!$B$16)))+1)="@"&amp;LOWER(TRIM('Audit summary'!$B$16)),"INTERNAL","EXTERNAL"))</f>
        <v>INTERNAL</v>
      </c>
      <c r="G8894" s="6">
        <f t="shared" si="3"/>
        <v>0</v>
      </c>
      <c r="H8894" s="6">
        <f t="shared" si="4"/>
        <v>1</v>
      </c>
      <c r="I8894" s="6" t="str">
        <f>IF(OR(A8894="",COUNTIF('Message audit'!$A$2:$A$201,A8894)=0,AND(B8894&lt;&gt;"To",B8894&lt;&gt;"CC",B8894&lt;&gt;"BCC"),E8894&lt;&gt;"BASIC_OK"),"REVIEW","OK")</f>
        <v>OK</v>
      </c>
    </row>
    <row r="8895">
      <c r="A8895" s="5" t="s">
        <v>338</v>
      </c>
      <c r="B8895" s="5" t="s">
        <v>50</v>
      </c>
      <c r="C8895" s="5" t="s">
        <v>4108</v>
      </c>
      <c r="D8895" s="6" t="str">
        <f t="shared" si="1"/>
        <v>person3894@demo.invalid</v>
      </c>
      <c r="E8895" s="6" t="str">
        <f t="shared" si="2"/>
        <v>BASIC_OK</v>
      </c>
      <c r="F8895" s="6" t="str">
        <f>IF(E8895&lt;&gt;"BASIC_OK","REVIEW",IF(RIGHT(D8895,LEN(LOWER(TRIM('Audit summary'!$B$16)))+1)="@"&amp;LOWER(TRIM('Audit summary'!$B$16)),"INTERNAL","EXTERNAL"))</f>
        <v>INTERNAL</v>
      </c>
      <c r="G8895" s="6">
        <f t="shared" si="3"/>
        <v>0</v>
      </c>
      <c r="H8895" s="6">
        <f t="shared" si="4"/>
        <v>1</v>
      </c>
      <c r="I8895" s="6" t="str">
        <f>IF(OR(A8895="",COUNTIF('Message audit'!$A$2:$A$201,A8895)=0,AND(B8895&lt;&gt;"To",B8895&lt;&gt;"CC",B8895&lt;&gt;"BCC"),E8895&lt;&gt;"BASIC_OK"),"REVIEW","OK")</f>
        <v>OK</v>
      </c>
    </row>
    <row r="8896">
      <c r="A8896" s="5" t="s">
        <v>338</v>
      </c>
      <c r="B8896" s="5" t="s">
        <v>65</v>
      </c>
      <c r="C8896" s="5" t="s">
        <v>4109</v>
      </c>
      <c r="D8896" s="6" t="str">
        <f t="shared" si="1"/>
        <v>person3895@example.org</v>
      </c>
      <c r="E8896" s="6" t="str">
        <f t="shared" si="2"/>
        <v>BASIC_OK</v>
      </c>
      <c r="F8896" s="6" t="str">
        <f>IF(E8896&lt;&gt;"BASIC_OK","REVIEW",IF(RIGHT(D8896,LEN(LOWER(TRIM('Audit summary'!$B$16)))+1)="@"&amp;LOWER(TRIM('Audit summary'!$B$16)),"INTERNAL","EXTERNAL"))</f>
        <v>EXTERNAL</v>
      </c>
      <c r="G8896" s="6">
        <f t="shared" si="3"/>
        <v>0</v>
      </c>
      <c r="H8896" s="6">
        <f t="shared" si="4"/>
        <v>1</v>
      </c>
      <c r="I8896" s="6" t="str">
        <f>IF(OR(A8896="",COUNTIF('Message audit'!$A$2:$A$201,A8896)=0,AND(B8896&lt;&gt;"To",B8896&lt;&gt;"CC",B8896&lt;&gt;"BCC"),E8896&lt;&gt;"BASIC_OK"),"REVIEW","OK")</f>
        <v>OK</v>
      </c>
    </row>
    <row r="8897">
      <c r="A8897" s="5" t="s">
        <v>338</v>
      </c>
      <c r="B8897" s="5" t="s">
        <v>21</v>
      </c>
      <c r="C8897" s="5" t="s">
        <v>4110</v>
      </c>
      <c r="D8897" s="6" t="str">
        <f t="shared" si="1"/>
        <v>person3896@demo.invalid</v>
      </c>
      <c r="E8897" s="6" t="str">
        <f t="shared" si="2"/>
        <v>BASIC_OK</v>
      </c>
      <c r="F8897" s="6" t="str">
        <f>IF(E8897&lt;&gt;"BASIC_OK","REVIEW",IF(RIGHT(D8897,LEN(LOWER(TRIM('Audit summary'!$B$16)))+1)="@"&amp;LOWER(TRIM('Audit summary'!$B$16)),"INTERNAL","EXTERNAL"))</f>
        <v>INTERNAL</v>
      </c>
      <c r="G8897" s="6">
        <f t="shared" si="3"/>
        <v>0</v>
      </c>
      <c r="H8897" s="6">
        <f t="shared" si="4"/>
        <v>1</v>
      </c>
      <c r="I8897" s="6" t="str">
        <f>IF(OR(A8897="",COUNTIF('Message audit'!$A$2:$A$201,A8897)=0,AND(B8897&lt;&gt;"To",B8897&lt;&gt;"CC",B8897&lt;&gt;"BCC"),E8897&lt;&gt;"BASIC_OK"),"REVIEW","OK")</f>
        <v>OK</v>
      </c>
    </row>
    <row r="8898">
      <c r="A8898" s="5" t="s">
        <v>338</v>
      </c>
      <c r="B8898" s="5" t="s">
        <v>50</v>
      </c>
      <c r="C8898" s="5" t="s">
        <v>4111</v>
      </c>
      <c r="D8898" s="6" t="str">
        <f t="shared" si="1"/>
        <v>person3897@demo.invalid</v>
      </c>
      <c r="E8898" s="6" t="str">
        <f t="shared" si="2"/>
        <v>BASIC_OK</v>
      </c>
      <c r="F8898" s="6" t="str">
        <f>IF(E8898&lt;&gt;"BASIC_OK","REVIEW",IF(RIGHT(D8898,LEN(LOWER(TRIM('Audit summary'!$B$16)))+1)="@"&amp;LOWER(TRIM('Audit summary'!$B$16)),"INTERNAL","EXTERNAL"))</f>
        <v>INTERNAL</v>
      </c>
      <c r="G8898" s="6">
        <f t="shared" si="3"/>
        <v>0</v>
      </c>
      <c r="H8898" s="6">
        <f t="shared" si="4"/>
        <v>1</v>
      </c>
      <c r="I8898" s="6" t="str">
        <f>IF(OR(A8898="",COUNTIF('Message audit'!$A$2:$A$201,A8898)=0,AND(B8898&lt;&gt;"To",B8898&lt;&gt;"CC",B8898&lt;&gt;"BCC"),E8898&lt;&gt;"BASIC_OK"),"REVIEW","OK")</f>
        <v>OK</v>
      </c>
    </row>
    <row r="8899">
      <c r="A8899" s="5" t="s">
        <v>338</v>
      </c>
      <c r="B8899" s="5" t="s">
        <v>65</v>
      </c>
      <c r="C8899" s="5" t="s">
        <v>4112</v>
      </c>
      <c r="D8899" s="6" t="str">
        <f t="shared" si="1"/>
        <v>person3898@demo.invalid</v>
      </c>
      <c r="E8899" s="6" t="str">
        <f t="shared" si="2"/>
        <v>BASIC_OK</v>
      </c>
      <c r="F8899" s="6" t="str">
        <f>IF(E8899&lt;&gt;"BASIC_OK","REVIEW",IF(RIGHT(D8899,LEN(LOWER(TRIM('Audit summary'!$B$16)))+1)="@"&amp;LOWER(TRIM('Audit summary'!$B$16)),"INTERNAL","EXTERNAL"))</f>
        <v>INTERNAL</v>
      </c>
      <c r="G8899" s="6">
        <f t="shared" si="3"/>
        <v>0</v>
      </c>
      <c r="H8899" s="6">
        <f t="shared" si="4"/>
        <v>1</v>
      </c>
      <c r="I8899" s="6" t="str">
        <f>IF(OR(A8899="",COUNTIF('Message audit'!$A$2:$A$201,A8899)=0,AND(B8899&lt;&gt;"To",B8899&lt;&gt;"CC",B8899&lt;&gt;"BCC"),E8899&lt;&gt;"BASIC_OK"),"REVIEW","OK")</f>
        <v>OK</v>
      </c>
    </row>
    <row r="8900">
      <c r="A8900" s="5" t="s">
        <v>338</v>
      </c>
      <c r="B8900" s="5" t="s">
        <v>21</v>
      </c>
      <c r="C8900" s="5" t="s">
        <v>4113</v>
      </c>
      <c r="D8900" s="6" t="str">
        <f t="shared" si="1"/>
        <v>person3899@demo.invalid</v>
      </c>
      <c r="E8900" s="6" t="str">
        <f t="shared" si="2"/>
        <v>BASIC_OK</v>
      </c>
      <c r="F8900" s="6" t="str">
        <f>IF(E8900&lt;&gt;"BASIC_OK","REVIEW",IF(RIGHT(D8900,LEN(LOWER(TRIM('Audit summary'!$B$16)))+1)="@"&amp;LOWER(TRIM('Audit summary'!$B$16)),"INTERNAL","EXTERNAL"))</f>
        <v>INTERNAL</v>
      </c>
      <c r="G8900" s="6">
        <f t="shared" si="3"/>
        <v>0</v>
      </c>
      <c r="H8900" s="6">
        <f t="shared" si="4"/>
        <v>1</v>
      </c>
      <c r="I8900" s="6" t="str">
        <f>IF(OR(A8900="",COUNTIF('Message audit'!$A$2:$A$201,A8900)=0,AND(B8900&lt;&gt;"To",B8900&lt;&gt;"CC",B8900&lt;&gt;"BCC"),E8900&lt;&gt;"BASIC_OK"),"REVIEW","OK")</f>
        <v>OK</v>
      </c>
    </row>
    <row r="8901">
      <c r="A8901" s="5" t="s">
        <v>338</v>
      </c>
      <c r="B8901" s="5" t="s">
        <v>50</v>
      </c>
      <c r="D8901" s="6" t="str">
        <f t="shared" si="1"/>
        <v/>
      </c>
      <c r="E8901" s="6" t="str">
        <f t="shared" si="2"/>
        <v>MISSING</v>
      </c>
      <c r="F8901" s="6" t="str">
        <f>IF(E8901&lt;&gt;"BASIC_OK","REVIEW",IF(RIGHT(D8901,LEN(LOWER(TRIM('Audit summary'!$B$16)))+1)="@"&amp;LOWER(TRIM('Audit summary'!$B$16)),"INTERNAL","EXTERNAL"))</f>
        <v>REVIEW</v>
      </c>
      <c r="G8901" s="6">
        <f t="shared" si="3"/>
        <v>0</v>
      </c>
      <c r="H8901" s="6">
        <f t="shared" si="4"/>
        <v>0</v>
      </c>
      <c r="I8901" s="6" t="str">
        <f>IF(OR(A8901="",COUNTIF('Message audit'!$A$2:$A$201,A8901)=0,AND(B8901&lt;&gt;"To",B8901&lt;&gt;"CC",B8901&lt;&gt;"BCC"),E8901&lt;&gt;"BASIC_OK"),"REVIEW","OK")</f>
        <v>REVIEW</v>
      </c>
    </row>
    <row r="8902">
      <c r="A8902" s="5" t="s">
        <v>338</v>
      </c>
      <c r="B8902" s="5" t="s">
        <v>65</v>
      </c>
      <c r="C8902" s="5" t="s">
        <v>4114</v>
      </c>
      <c r="D8902" s="6" t="str">
        <f t="shared" si="1"/>
        <v>broken-3901</v>
      </c>
      <c r="E8902" s="6" t="str">
        <f t="shared" si="2"/>
        <v>REVIEW</v>
      </c>
      <c r="F8902" s="6" t="str">
        <f>IF(E8902&lt;&gt;"BASIC_OK","REVIEW",IF(RIGHT(D8902,LEN(LOWER(TRIM('Audit summary'!$B$16)))+1)="@"&amp;LOWER(TRIM('Audit summary'!$B$16)),"INTERNAL","EXTERNAL"))</f>
        <v>REVIEW</v>
      </c>
      <c r="G8902" s="6">
        <f t="shared" si="3"/>
        <v>0</v>
      </c>
      <c r="H8902" s="6">
        <f t="shared" si="4"/>
        <v>0</v>
      </c>
      <c r="I8902" s="6" t="str">
        <f>IF(OR(A8902="",COUNTIF('Message audit'!$A$2:$A$201,A8902)=0,AND(B8902&lt;&gt;"To",B8902&lt;&gt;"CC",B8902&lt;&gt;"BCC"),E8902&lt;&gt;"BASIC_OK"),"REVIEW","OK")</f>
        <v>REVIEW</v>
      </c>
    </row>
    <row r="8903">
      <c r="A8903" s="5" t="s">
        <v>340</v>
      </c>
      <c r="B8903" s="5" t="s">
        <v>21</v>
      </c>
      <c r="C8903" s="5" t="s">
        <v>4115</v>
      </c>
      <c r="D8903" s="6" t="str">
        <f t="shared" si="1"/>
        <v>person3902@demo.invalid</v>
      </c>
      <c r="E8903" s="6" t="str">
        <f t="shared" si="2"/>
        <v>BASIC_OK</v>
      </c>
      <c r="F8903" s="6" t="str">
        <f>IF(E8903&lt;&gt;"BASIC_OK","REVIEW",IF(RIGHT(D8903,LEN(LOWER(TRIM('Audit summary'!$B$16)))+1)="@"&amp;LOWER(TRIM('Audit summary'!$B$16)),"INTERNAL","EXTERNAL"))</f>
        <v>INTERNAL</v>
      </c>
      <c r="G8903" s="6">
        <f t="shared" si="3"/>
        <v>0</v>
      </c>
      <c r="H8903" s="6">
        <f t="shared" si="4"/>
        <v>1</v>
      </c>
      <c r="I8903" s="6" t="str">
        <f>IF(OR(A8903="",COUNTIF('Message audit'!$A$2:$A$201,A8903)=0,AND(B8903&lt;&gt;"To",B8903&lt;&gt;"CC",B8903&lt;&gt;"BCC"),E8903&lt;&gt;"BASIC_OK"),"REVIEW","OK")</f>
        <v>OK</v>
      </c>
    </row>
    <row r="8904">
      <c r="A8904" s="5" t="s">
        <v>340</v>
      </c>
      <c r="B8904" s="5" t="s">
        <v>50</v>
      </c>
      <c r="C8904" s="5" t="s">
        <v>4116</v>
      </c>
      <c r="D8904" s="6" t="str">
        <f t="shared" si="1"/>
        <v>person3903@demo.invalid</v>
      </c>
      <c r="E8904" s="6" t="str">
        <f t="shared" si="2"/>
        <v>BASIC_OK</v>
      </c>
      <c r="F8904" s="6" t="str">
        <f>IF(E8904&lt;&gt;"BASIC_OK","REVIEW",IF(RIGHT(D8904,LEN(LOWER(TRIM('Audit summary'!$B$16)))+1)="@"&amp;LOWER(TRIM('Audit summary'!$B$16)),"INTERNAL","EXTERNAL"))</f>
        <v>INTERNAL</v>
      </c>
      <c r="G8904" s="6">
        <f t="shared" si="3"/>
        <v>0</v>
      </c>
      <c r="H8904" s="6">
        <f t="shared" si="4"/>
        <v>1</v>
      </c>
      <c r="I8904" s="6" t="str">
        <f>IF(OR(A8904="",COUNTIF('Message audit'!$A$2:$A$201,A8904)=0,AND(B8904&lt;&gt;"To",B8904&lt;&gt;"CC",B8904&lt;&gt;"BCC"),E8904&lt;&gt;"BASIC_OK"),"REVIEW","OK")</f>
        <v>OK</v>
      </c>
    </row>
    <row r="8905">
      <c r="A8905" s="5" t="s">
        <v>340</v>
      </c>
      <c r="B8905" s="5" t="s">
        <v>65</v>
      </c>
      <c r="C8905" s="5" t="s">
        <v>4117</v>
      </c>
      <c r="D8905" s="6" t="str">
        <f t="shared" si="1"/>
        <v>person3904@demo.invalid</v>
      </c>
      <c r="E8905" s="6" t="str">
        <f t="shared" si="2"/>
        <v>BASIC_OK</v>
      </c>
      <c r="F8905" s="6" t="str">
        <f>IF(E8905&lt;&gt;"BASIC_OK","REVIEW",IF(RIGHT(D8905,LEN(LOWER(TRIM('Audit summary'!$B$16)))+1)="@"&amp;LOWER(TRIM('Audit summary'!$B$16)),"INTERNAL","EXTERNAL"))</f>
        <v>INTERNAL</v>
      </c>
      <c r="G8905" s="6">
        <f t="shared" si="3"/>
        <v>0</v>
      </c>
      <c r="H8905" s="6">
        <f t="shared" si="4"/>
        <v>1</v>
      </c>
      <c r="I8905" s="6" t="str">
        <f>IF(OR(A8905="",COUNTIF('Message audit'!$A$2:$A$201,A8905)=0,AND(B8905&lt;&gt;"To",B8905&lt;&gt;"CC",B8905&lt;&gt;"BCC"),E8905&lt;&gt;"BASIC_OK"),"REVIEW","OK")</f>
        <v>OK</v>
      </c>
    </row>
    <row r="8906">
      <c r="A8906" s="5" t="s">
        <v>340</v>
      </c>
      <c r="B8906" s="5" t="s">
        <v>21</v>
      </c>
      <c r="C8906" s="5" t="s">
        <v>4118</v>
      </c>
      <c r="D8906" s="6" t="str">
        <f t="shared" si="1"/>
        <v>person3905@example.org</v>
      </c>
      <c r="E8906" s="6" t="str">
        <f t="shared" si="2"/>
        <v>BASIC_OK</v>
      </c>
      <c r="F8906" s="6" t="str">
        <f>IF(E8906&lt;&gt;"BASIC_OK","REVIEW",IF(RIGHT(D8906,LEN(LOWER(TRIM('Audit summary'!$B$16)))+1)="@"&amp;LOWER(TRIM('Audit summary'!$B$16)),"INTERNAL","EXTERNAL"))</f>
        <v>EXTERNAL</v>
      </c>
      <c r="G8906" s="6">
        <f t="shared" si="3"/>
        <v>0</v>
      </c>
      <c r="H8906" s="6">
        <f t="shared" si="4"/>
        <v>1</v>
      </c>
      <c r="I8906" s="6" t="str">
        <f>IF(OR(A8906="",COUNTIF('Message audit'!$A$2:$A$201,A8906)=0,AND(B8906&lt;&gt;"To",B8906&lt;&gt;"CC",B8906&lt;&gt;"BCC"),E8906&lt;&gt;"BASIC_OK"),"REVIEW","OK")</f>
        <v>OK</v>
      </c>
    </row>
    <row r="8907">
      <c r="A8907" s="5" t="s">
        <v>340</v>
      </c>
      <c r="B8907" s="5" t="s">
        <v>50</v>
      </c>
      <c r="C8907" s="5" t="s">
        <v>4119</v>
      </c>
      <c r="D8907" s="6" t="str">
        <f t="shared" si="1"/>
        <v>person3906@demo.invalid</v>
      </c>
      <c r="E8907" s="6" t="str">
        <f t="shared" si="2"/>
        <v>BASIC_OK</v>
      </c>
      <c r="F8907" s="6" t="str">
        <f>IF(E8907&lt;&gt;"BASIC_OK","REVIEW",IF(RIGHT(D8907,LEN(LOWER(TRIM('Audit summary'!$B$16)))+1)="@"&amp;LOWER(TRIM('Audit summary'!$B$16)),"INTERNAL","EXTERNAL"))</f>
        <v>INTERNAL</v>
      </c>
      <c r="G8907" s="6">
        <f t="shared" si="3"/>
        <v>0</v>
      </c>
      <c r="H8907" s="6">
        <f t="shared" si="4"/>
        <v>1</v>
      </c>
      <c r="I8907" s="6" t="str">
        <f>IF(OR(A8907="",COUNTIF('Message audit'!$A$2:$A$201,A8907)=0,AND(B8907&lt;&gt;"To",B8907&lt;&gt;"CC",B8907&lt;&gt;"BCC"),E8907&lt;&gt;"BASIC_OK"),"REVIEW","OK")</f>
        <v>OK</v>
      </c>
    </row>
    <row r="8908">
      <c r="A8908" s="5" t="s">
        <v>340</v>
      </c>
      <c r="B8908" s="5" t="s">
        <v>65</v>
      </c>
      <c r="C8908" s="5" t="s">
        <v>4120</v>
      </c>
      <c r="D8908" s="6" t="str">
        <f t="shared" si="1"/>
        <v>person3907@demo.invalid</v>
      </c>
      <c r="E8908" s="6" t="str">
        <f t="shared" si="2"/>
        <v>BASIC_OK</v>
      </c>
      <c r="F8908" s="6" t="str">
        <f>IF(E8908&lt;&gt;"BASIC_OK","REVIEW",IF(RIGHT(D8908,LEN(LOWER(TRIM('Audit summary'!$B$16)))+1)="@"&amp;LOWER(TRIM('Audit summary'!$B$16)),"INTERNAL","EXTERNAL"))</f>
        <v>INTERNAL</v>
      </c>
      <c r="G8908" s="6">
        <f t="shared" si="3"/>
        <v>0</v>
      </c>
      <c r="H8908" s="6">
        <f t="shared" si="4"/>
        <v>1</v>
      </c>
      <c r="I8908" s="6" t="str">
        <f>IF(OR(A8908="",COUNTIF('Message audit'!$A$2:$A$201,A8908)=0,AND(B8908&lt;&gt;"To",B8908&lt;&gt;"CC",B8908&lt;&gt;"BCC"),E8908&lt;&gt;"BASIC_OK"),"REVIEW","OK")</f>
        <v>OK</v>
      </c>
    </row>
    <row r="8909">
      <c r="A8909" s="5" t="s">
        <v>340</v>
      </c>
      <c r="B8909" s="5" t="s">
        <v>21</v>
      </c>
      <c r="C8909" s="5" t="s">
        <v>4121</v>
      </c>
      <c r="D8909" s="6" t="str">
        <f t="shared" si="1"/>
        <v>person3908@demo.invalid</v>
      </c>
      <c r="E8909" s="6" t="str">
        <f t="shared" si="2"/>
        <v>BASIC_OK</v>
      </c>
      <c r="F8909" s="6" t="str">
        <f>IF(E8909&lt;&gt;"BASIC_OK","REVIEW",IF(RIGHT(D8909,LEN(LOWER(TRIM('Audit summary'!$B$16)))+1)="@"&amp;LOWER(TRIM('Audit summary'!$B$16)),"INTERNAL","EXTERNAL"))</f>
        <v>INTERNAL</v>
      </c>
      <c r="G8909" s="6">
        <f t="shared" si="3"/>
        <v>0</v>
      </c>
      <c r="H8909" s="6">
        <f t="shared" si="4"/>
        <v>1</v>
      </c>
      <c r="I8909" s="6" t="str">
        <f>IF(OR(A8909="",COUNTIF('Message audit'!$A$2:$A$201,A8909)=0,AND(B8909&lt;&gt;"To",B8909&lt;&gt;"CC",B8909&lt;&gt;"BCC"),E8909&lt;&gt;"BASIC_OK"),"REVIEW","OK")</f>
        <v>OK</v>
      </c>
    </row>
    <row r="8910">
      <c r="A8910" s="5" t="s">
        <v>340</v>
      </c>
      <c r="B8910" s="5" t="s">
        <v>50</v>
      </c>
      <c r="C8910" s="5" t="s">
        <v>4122</v>
      </c>
      <c r="D8910" s="6" t="str">
        <f t="shared" si="1"/>
        <v>person3909@demo.invalid</v>
      </c>
      <c r="E8910" s="6" t="str">
        <f t="shared" si="2"/>
        <v>BASIC_OK</v>
      </c>
      <c r="F8910" s="6" t="str">
        <f>IF(E8910&lt;&gt;"BASIC_OK","REVIEW",IF(RIGHT(D8910,LEN(LOWER(TRIM('Audit summary'!$B$16)))+1)="@"&amp;LOWER(TRIM('Audit summary'!$B$16)),"INTERNAL","EXTERNAL"))</f>
        <v>INTERNAL</v>
      </c>
      <c r="G8910" s="6">
        <f t="shared" si="3"/>
        <v>0</v>
      </c>
      <c r="H8910" s="6">
        <f t="shared" si="4"/>
        <v>1</v>
      </c>
      <c r="I8910" s="6" t="str">
        <f>IF(OR(A8910="",COUNTIF('Message audit'!$A$2:$A$201,A8910)=0,AND(B8910&lt;&gt;"To",B8910&lt;&gt;"CC",B8910&lt;&gt;"BCC"),E8910&lt;&gt;"BASIC_OK"),"REVIEW","OK")</f>
        <v>OK</v>
      </c>
    </row>
    <row r="8911">
      <c r="A8911" s="5" t="s">
        <v>340</v>
      </c>
      <c r="B8911" s="5" t="s">
        <v>65</v>
      </c>
      <c r="C8911" s="5" t="s">
        <v>4123</v>
      </c>
      <c r="D8911" s="6" t="str">
        <f t="shared" si="1"/>
        <v>person3910@example.org</v>
      </c>
      <c r="E8911" s="6" t="str">
        <f t="shared" si="2"/>
        <v>BASIC_OK</v>
      </c>
      <c r="F8911" s="6" t="str">
        <f>IF(E8911&lt;&gt;"BASIC_OK","REVIEW",IF(RIGHT(D8911,LEN(LOWER(TRIM('Audit summary'!$B$16)))+1)="@"&amp;LOWER(TRIM('Audit summary'!$B$16)),"INTERNAL","EXTERNAL"))</f>
        <v>EXTERNAL</v>
      </c>
      <c r="G8911" s="6">
        <f t="shared" si="3"/>
        <v>0</v>
      </c>
      <c r="H8911" s="6">
        <f t="shared" si="4"/>
        <v>1</v>
      </c>
      <c r="I8911" s="6" t="str">
        <f>IF(OR(A8911="",COUNTIF('Message audit'!$A$2:$A$201,A8911)=0,AND(B8911&lt;&gt;"To",B8911&lt;&gt;"CC",B8911&lt;&gt;"BCC"),E8911&lt;&gt;"BASIC_OK"),"REVIEW","OK")</f>
        <v>OK</v>
      </c>
    </row>
    <row r="8912">
      <c r="A8912" s="5" t="s">
        <v>340</v>
      </c>
      <c r="B8912" s="5" t="s">
        <v>21</v>
      </c>
      <c r="C8912" s="5" t="s">
        <v>4124</v>
      </c>
      <c r="D8912" s="6" t="str">
        <f t="shared" si="1"/>
        <v>person3911@demo.invalid</v>
      </c>
      <c r="E8912" s="6" t="str">
        <f t="shared" si="2"/>
        <v>BASIC_OK</v>
      </c>
      <c r="F8912" s="6" t="str">
        <f>IF(E8912&lt;&gt;"BASIC_OK","REVIEW",IF(RIGHT(D8912,LEN(LOWER(TRIM('Audit summary'!$B$16)))+1)="@"&amp;LOWER(TRIM('Audit summary'!$B$16)),"INTERNAL","EXTERNAL"))</f>
        <v>INTERNAL</v>
      </c>
      <c r="G8912" s="6">
        <f t="shared" si="3"/>
        <v>0</v>
      </c>
      <c r="H8912" s="6">
        <f t="shared" si="4"/>
        <v>1</v>
      </c>
      <c r="I8912" s="6" t="str">
        <f>IF(OR(A8912="",COUNTIF('Message audit'!$A$2:$A$201,A8912)=0,AND(B8912&lt;&gt;"To",B8912&lt;&gt;"CC",B8912&lt;&gt;"BCC"),E8912&lt;&gt;"BASIC_OK"),"REVIEW","OK")</f>
        <v>OK</v>
      </c>
    </row>
    <row r="8913">
      <c r="A8913" s="5" t="s">
        <v>340</v>
      </c>
      <c r="B8913" s="5" t="s">
        <v>50</v>
      </c>
      <c r="C8913" s="5" t="s">
        <v>4125</v>
      </c>
      <c r="D8913" s="6" t="str">
        <f t="shared" si="1"/>
        <v>person3912@demo.invalid</v>
      </c>
      <c r="E8913" s="6" t="str">
        <f t="shared" si="2"/>
        <v>BASIC_OK</v>
      </c>
      <c r="F8913" s="6" t="str">
        <f>IF(E8913&lt;&gt;"BASIC_OK","REVIEW",IF(RIGHT(D8913,LEN(LOWER(TRIM('Audit summary'!$B$16)))+1)="@"&amp;LOWER(TRIM('Audit summary'!$B$16)),"INTERNAL","EXTERNAL"))</f>
        <v>INTERNAL</v>
      </c>
      <c r="G8913" s="6">
        <f t="shared" si="3"/>
        <v>0</v>
      </c>
      <c r="H8913" s="6">
        <f t="shared" si="4"/>
        <v>1</v>
      </c>
      <c r="I8913" s="6" t="str">
        <f>IF(OR(A8913="",COUNTIF('Message audit'!$A$2:$A$201,A8913)=0,AND(B8913&lt;&gt;"To",B8913&lt;&gt;"CC",B8913&lt;&gt;"BCC"),E8913&lt;&gt;"BASIC_OK"),"REVIEW","OK")</f>
        <v>OK</v>
      </c>
    </row>
    <row r="8914">
      <c r="A8914" s="5" t="s">
        <v>340</v>
      </c>
      <c r="B8914" s="5" t="s">
        <v>65</v>
      </c>
      <c r="C8914" s="5" t="s">
        <v>4126</v>
      </c>
      <c r="D8914" s="6" t="str">
        <f t="shared" si="1"/>
        <v>person3913@demo.invalid</v>
      </c>
      <c r="E8914" s="6" t="str">
        <f t="shared" si="2"/>
        <v>BASIC_OK</v>
      </c>
      <c r="F8914" s="6" t="str">
        <f>IF(E8914&lt;&gt;"BASIC_OK","REVIEW",IF(RIGHT(D8914,LEN(LOWER(TRIM('Audit summary'!$B$16)))+1)="@"&amp;LOWER(TRIM('Audit summary'!$B$16)),"INTERNAL","EXTERNAL"))</f>
        <v>INTERNAL</v>
      </c>
      <c r="G8914" s="6">
        <f t="shared" si="3"/>
        <v>0</v>
      </c>
      <c r="H8914" s="6">
        <f t="shared" si="4"/>
        <v>1</v>
      </c>
      <c r="I8914" s="6" t="str">
        <f>IF(OR(A8914="",COUNTIF('Message audit'!$A$2:$A$201,A8914)=0,AND(B8914&lt;&gt;"To",B8914&lt;&gt;"CC",B8914&lt;&gt;"BCC"),E8914&lt;&gt;"BASIC_OK"),"REVIEW","OK")</f>
        <v>OK</v>
      </c>
    </row>
    <row r="8915">
      <c r="A8915" s="5" t="s">
        <v>340</v>
      </c>
      <c r="B8915" s="5" t="s">
        <v>21</v>
      </c>
      <c r="C8915" s="5" t="s">
        <v>4127</v>
      </c>
      <c r="D8915" s="6" t="str">
        <f t="shared" si="1"/>
        <v>person3914@demo.invalid</v>
      </c>
      <c r="E8915" s="6" t="str">
        <f t="shared" si="2"/>
        <v>BASIC_OK</v>
      </c>
      <c r="F8915" s="6" t="str">
        <f>IF(E8915&lt;&gt;"BASIC_OK","REVIEW",IF(RIGHT(D8915,LEN(LOWER(TRIM('Audit summary'!$B$16)))+1)="@"&amp;LOWER(TRIM('Audit summary'!$B$16)),"INTERNAL","EXTERNAL"))</f>
        <v>INTERNAL</v>
      </c>
      <c r="G8915" s="6">
        <f t="shared" si="3"/>
        <v>0</v>
      </c>
      <c r="H8915" s="6">
        <f t="shared" si="4"/>
        <v>1</v>
      </c>
      <c r="I8915" s="6" t="str">
        <f>IF(OR(A8915="",COUNTIF('Message audit'!$A$2:$A$201,A8915)=0,AND(B8915&lt;&gt;"To",B8915&lt;&gt;"CC",B8915&lt;&gt;"BCC"),E8915&lt;&gt;"BASIC_OK"),"REVIEW","OK")</f>
        <v>OK</v>
      </c>
    </row>
    <row r="8916">
      <c r="A8916" s="5" t="s">
        <v>340</v>
      </c>
      <c r="B8916" s="5" t="s">
        <v>50</v>
      </c>
      <c r="C8916" s="5" t="s">
        <v>4128</v>
      </c>
      <c r="D8916" s="6" t="str">
        <f t="shared" si="1"/>
        <v>person3915@example.org</v>
      </c>
      <c r="E8916" s="6" t="str">
        <f t="shared" si="2"/>
        <v>BASIC_OK</v>
      </c>
      <c r="F8916" s="6" t="str">
        <f>IF(E8916&lt;&gt;"BASIC_OK","REVIEW",IF(RIGHT(D8916,LEN(LOWER(TRIM('Audit summary'!$B$16)))+1)="@"&amp;LOWER(TRIM('Audit summary'!$B$16)),"INTERNAL","EXTERNAL"))</f>
        <v>EXTERNAL</v>
      </c>
      <c r="G8916" s="6">
        <f t="shared" si="3"/>
        <v>0</v>
      </c>
      <c r="H8916" s="6">
        <f t="shared" si="4"/>
        <v>1</v>
      </c>
      <c r="I8916" s="6" t="str">
        <f>IF(OR(A8916="",COUNTIF('Message audit'!$A$2:$A$201,A8916)=0,AND(B8916&lt;&gt;"To",B8916&lt;&gt;"CC",B8916&lt;&gt;"BCC"),E8916&lt;&gt;"BASIC_OK"),"REVIEW","OK")</f>
        <v>OK</v>
      </c>
    </row>
    <row r="8917">
      <c r="A8917" s="5" t="s">
        <v>340</v>
      </c>
      <c r="B8917" s="5" t="s">
        <v>65</v>
      </c>
      <c r="C8917" s="5" t="s">
        <v>4129</v>
      </c>
      <c r="D8917" s="6" t="str">
        <f t="shared" si="1"/>
        <v>person3916@demo.invalid</v>
      </c>
      <c r="E8917" s="6" t="str">
        <f t="shared" si="2"/>
        <v>BASIC_OK</v>
      </c>
      <c r="F8917" s="6" t="str">
        <f>IF(E8917&lt;&gt;"BASIC_OK","REVIEW",IF(RIGHT(D8917,LEN(LOWER(TRIM('Audit summary'!$B$16)))+1)="@"&amp;LOWER(TRIM('Audit summary'!$B$16)),"INTERNAL","EXTERNAL"))</f>
        <v>INTERNAL</v>
      </c>
      <c r="G8917" s="6">
        <f t="shared" si="3"/>
        <v>0</v>
      </c>
      <c r="H8917" s="6">
        <f t="shared" si="4"/>
        <v>1</v>
      </c>
      <c r="I8917" s="6" t="str">
        <f>IF(OR(A8917="",COUNTIF('Message audit'!$A$2:$A$201,A8917)=0,AND(B8917&lt;&gt;"To",B8917&lt;&gt;"CC",B8917&lt;&gt;"BCC"),E8917&lt;&gt;"BASIC_OK"),"REVIEW","OK")</f>
        <v>OK</v>
      </c>
    </row>
    <row r="8918">
      <c r="A8918" s="5" t="s">
        <v>340</v>
      </c>
      <c r="B8918" s="5" t="s">
        <v>21</v>
      </c>
      <c r="C8918" s="5" t="s">
        <v>4130</v>
      </c>
      <c r="D8918" s="6" t="str">
        <f t="shared" si="1"/>
        <v>person3917@demo.invalid</v>
      </c>
      <c r="E8918" s="6" t="str">
        <f t="shared" si="2"/>
        <v>BASIC_OK</v>
      </c>
      <c r="F8918" s="6" t="str">
        <f>IF(E8918&lt;&gt;"BASIC_OK","REVIEW",IF(RIGHT(D8918,LEN(LOWER(TRIM('Audit summary'!$B$16)))+1)="@"&amp;LOWER(TRIM('Audit summary'!$B$16)),"INTERNAL","EXTERNAL"))</f>
        <v>INTERNAL</v>
      </c>
      <c r="G8918" s="6">
        <f t="shared" si="3"/>
        <v>0</v>
      </c>
      <c r="H8918" s="6">
        <f t="shared" si="4"/>
        <v>1</v>
      </c>
      <c r="I8918" s="6" t="str">
        <f>IF(OR(A8918="",COUNTIF('Message audit'!$A$2:$A$201,A8918)=0,AND(B8918&lt;&gt;"To",B8918&lt;&gt;"CC",B8918&lt;&gt;"BCC"),E8918&lt;&gt;"BASIC_OK"),"REVIEW","OK")</f>
        <v>OK</v>
      </c>
    </row>
    <row r="8919">
      <c r="A8919" s="5" t="s">
        <v>340</v>
      </c>
      <c r="B8919" s="5" t="s">
        <v>50</v>
      </c>
      <c r="C8919" s="5" t="s">
        <v>4131</v>
      </c>
      <c r="D8919" s="6" t="str">
        <f t="shared" si="1"/>
        <v>person3918@demo.invalid</v>
      </c>
      <c r="E8919" s="6" t="str">
        <f t="shared" si="2"/>
        <v>BASIC_OK</v>
      </c>
      <c r="F8919" s="6" t="str">
        <f>IF(E8919&lt;&gt;"BASIC_OK","REVIEW",IF(RIGHT(D8919,LEN(LOWER(TRIM('Audit summary'!$B$16)))+1)="@"&amp;LOWER(TRIM('Audit summary'!$B$16)),"INTERNAL","EXTERNAL"))</f>
        <v>INTERNAL</v>
      </c>
      <c r="G8919" s="6">
        <f t="shared" si="3"/>
        <v>0</v>
      </c>
      <c r="H8919" s="6">
        <f t="shared" si="4"/>
        <v>1</v>
      </c>
      <c r="I8919" s="6" t="str">
        <f>IF(OR(A8919="",COUNTIF('Message audit'!$A$2:$A$201,A8919)=0,AND(B8919&lt;&gt;"To",B8919&lt;&gt;"CC",B8919&lt;&gt;"BCC"),E8919&lt;&gt;"BASIC_OK"),"REVIEW","OK")</f>
        <v>OK</v>
      </c>
    </row>
    <row r="8920">
      <c r="A8920" s="5" t="s">
        <v>340</v>
      </c>
      <c r="B8920" s="5" t="s">
        <v>65</v>
      </c>
      <c r="C8920" s="5" t="s">
        <v>4132</v>
      </c>
      <c r="D8920" s="6" t="str">
        <f t="shared" si="1"/>
        <v>person3919@demo.invalid</v>
      </c>
      <c r="E8920" s="6" t="str">
        <f t="shared" si="2"/>
        <v>BASIC_OK</v>
      </c>
      <c r="F8920" s="6" t="str">
        <f>IF(E8920&lt;&gt;"BASIC_OK","REVIEW",IF(RIGHT(D8920,LEN(LOWER(TRIM('Audit summary'!$B$16)))+1)="@"&amp;LOWER(TRIM('Audit summary'!$B$16)),"INTERNAL","EXTERNAL"))</f>
        <v>INTERNAL</v>
      </c>
      <c r="G8920" s="6">
        <f t="shared" si="3"/>
        <v>0</v>
      </c>
      <c r="H8920" s="6">
        <f t="shared" si="4"/>
        <v>1</v>
      </c>
      <c r="I8920" s="6" t="str">
        <f>IF(OR(A8920="",COUNTIF('Message audit'!$A$2:$A$201,A8920)=0,AND(B8920&lt;&gt;"To",B8920&lt;&gt;"CC",B8920&lt;&gt;"BCC"),E8920&lt;&gt;"BASIC_OK"),"REVIEW","OK")</f>
        <v>OK</v>
      </c>
    </row>
    <row r="8921">
      <c r="A8921" s="5" t="s">
        <v>340</v>
      </c>
      <c r="B8921" s="5" t="s">
        <v>21</v>
      </c>
      <c r="C8921" s="5" t="s">
        <v>4133</v>
      </c>
      <c r="D8921" s="6" t="str">
        <f t="shared" si="1"/>
        <v>person3920@example.org</v>
      </c>
      <c r="E8921" s="6" t="str">
        <f t="shared" si="2"/>
        <v>BASIC_OK</v>
      </c>
      <c r="F8921" s="6" t="str">
        <f>IF(E8921&lt;&gt;"BASIC_OK","REVIEW",IF(RIGHT(D8921,LEN(LOWER(TRIM('Audit summary'!$B$16)))+1)="@"&amp;LOWER(TRIM('Audit summary'!$B$16)),"INTERNAL","EXTERNAL"))</f>
        <v>EXTERNAL</v>
      </c>
      <c r="G8921" s="6">
        <f t="shared" si="3"/>
        <v>0</v>
      </c>
      <c r="H8921" s="6">
        <f t="shared" si="4"/>
        <v>1</v>
      </c>
      <c r="I8921" s="6" t="str">
        <f>IF(OR(A8921="",COUNTIF('Message audit'!$A$2:$A$201,A8921)=0,AND(B8921&lt;&gt;"To",B8921&lt;&gt;"CC",B8921&lt;&gt;"BCC"),E8921&lt;&gt;"BASIC_OK"),"REVIEW","OK")</f>
        <v>OK</v>
      </c>
    </row>
    <row r="8922">
      <c r="A8922" s="5" t="s">
        <v>340</v>
      </c>
      <c r="B8922" s="5" t="s">
        <v>50</v>
      </c>
      <c r="C8922" s="5" t="s">
        <v>4134</v>
      </c>
      <c r="D8922" s="6" t="str">
        <f t="shared" si="1"/>
        <v>person3921@demo.invalid</v>
      </c>
      <c r="E8922" s="6" t="str">
        <f t="shared" si="2"/>
        <v>BASIC_OK</v>
      </c>
      <c r="F8922" s="6" t="str">
        <f>IF(E8922&lt;&gt;"BASIC_OK","REVIEW",IF(RIGHT(D8922,LEN(LOWER(TRIM('Audit summary'!$B$16)))+1)="@"&amp;LOWER(TRIM('Audit summary'!$B$16)),"INTERNAL","EXTERNAL"))</f>
        <v>INTERNAL</v>
      </c>
      <c r="G8922" s="6">
        <f t="shared" si="3"/>
        <v>0</v>
      </c>
      <c r="H8922" s="6">
        <f t="shared" si="4"/>
        <v>1</v>
      </c>
      <c r="I8922" s="6" t="str">
        <f>IF(OR(A8922="",COUNTIF('Message audit'!$A$2:$A$201,A8922)=0,AND(B8922&lt;&gt;"To",B8922&lt;&gt;"CC",B8922&lt;&gt;"BCC"),E8922&lt;&gt;"BASIC_OK"),"REVIEW","OK")</f>
        <v>OK</v>
      </c>
    </row>
    <row r="8923">
      <c r="A8923" s="5" t="s">
        <v>340</v>
      </c>
      <c r="B8923" s="5" t="s">
        <v>65</v>
      </c>
      <c r="C8923" s="5" t="s">
        <v>4135</v>
      </c>
      <c r="D8923" s="6" t="str">
        <f t="shared" si="1"/>
        <v>person3922@demo.invalid</v>
      </c>
      <c r="E8923" s="6" t="str">
        <f t="shared" si="2"/>
        <v>BASIC_OK</v>
      </c>
      <c r="F8923" s="6" t="str">
        <f>IF(E8923&lt;&gt;"BASIC_OK","REVIEW",IF(RIGHT(D8923,LEN(LOWER(TRIM('Audit summary'!$B$16)))+1)="@"&amp;LOWER(TRIM('Audit summary'!$B$16)),"INTERNAL","EXTERNAL"))</f>
        <v>INTERNAL</v>
      </c>
      <c r="G8923" s="6">
        <f t="shared" si="3"/>
        <v>0</v>
      </c>
      <c r="H8923" s="6">
        <f t="shared" si="4"/>
        <v>1</v>
      </c>
      <c r="I8923" s="6" t="str">
        <f>IF(OR(A8923="",COUNTIF('Message audit'!$A$2:$A$201,A8923)=0,AND(B8923&lt;&gt;"To",B8923&lt;&gt;"CC",B8923&lt;&gt;"BCC"),E8923&lt;&gt;"BASIC_OK"),"REVIEW","OK")</f>
        <v>OK</v>
      </c>
    </row>
    <row r="8924">
      <c r="A8924" s="5" t="s">
        <v>340</v>
      </c>
      <c r="B8924" s="5" t="s">
        <v>21</v>
      </c>
      <c r="C8924" s="5" t="s">
        <v>4136</v>
      </c>
      <c r="D8924" s="6" t="str">
        <f t="shared" si="1"/>
        <v>person3923@demo.invalid</v>
      </c>
      <c r="E8924" s="6" t="str">
        <f t="shared" si="2"/>
        <v>BASIC_OK</v>
      </c>
      <c r="F8924" s="6" t="str">
        <f>IF(E8924&lt;&gt;"BASIC_OK","REVIEW",IF(RIGHT(D8924,LEN(LOWER(TRIM('Audit summary'!$B$16)))+1)="@"&amp;LOWER(TRIM('Audit summary'!$B$16)),"INTERNAL","EXTERNAL"))</f>
        <v>INTERNAL</v>
      </c>
      <c r="G8924" s="6">
        <f t="shared" si="3"/>
        <v>0</v>
      </c>
      <c r="H8924" s="6">
        <f t="shared" si="4"/>
        <v>1</v>
      </c>
      <c r="I8924" s="6" t="str">
        <f>IF(OR(A8924="",COUNTIF('Message audit'!$A$2:$A$201,A8924)=0,AND(B8924&lt;&gt;"To",B8924&lt;&gt;"CC",B8924&lt;&gt;"BCC"),E8924&lt;&gt;"BASIC_OK"),"REVIEW","OK")</f>
        <v>OK</v>
      </c>
    </row>
    <row r="8925">
      <c r="A8925" s="5" t="s">
        <v>340</v>
      </c>
      <c r="B8925" s="5" t="s">
        <v>50</v>
      </c>
      <c r="C8925" s="5" t="s">
        <v>4137</v>
      </c>
      <c r="D8925" s="6" t="str">
        <f t="shared" si="1"/>
        <v>person3924@demo.invalid</v>
      </c>
      <c r="E8925" s="6" t="str">
        <f t="shared" si="2"/>
        <v>BASIC_OK</v>
      </c>
      <c r="F8925" s="6" t="str">
        <f>IF(E8925&lt;&gt;"BASIC_OK","REVIEW",IF(RIGHT(D8925,LEN(LOWER(TRIM('Audit summary'!$B$16)))+1)="@"&amp;LOWER(TRIM('Audit summary'!$B$16)),"INTERNAL","EXTERNAL"))</f>
        <v>INTERNAL</v>
      </c>
      <c r="G8925" s="6">
        <f t="shared" si="3"/>
        <v>0</v>
      </c>
      <c r="H8925" s="6">
        <f t="shared" si="4"/>
        <v>1</v>
      </c>
      <c r="I8925" s="6" t="str">
        <f>IF(OR(A8925="",COUNTIF('Message audit'!$A$2:$A$201,A8925)=0,AND(B8925&lt;&gt;"To",B8925&lt;&gt;"CC",B8925&lt;&gt;"BCC"),E8925&lt;&gt;"BASIC_OK"),"REVIEW","OK")</f>
        <v>OK</v>
      </c>
    </row>
    <row r="8926">
      <c r="A8926" s="5" t="s">
        <v>340</v>
      </c>
      <c r="B8926" s="5" t="s">
        <v>65</v>
      </c>
      <c r="C8926" s="5" t="s">
        <v>4138</v>
      </c>
      <c r="D8926" s="6" t="str">
        <f t="shared" si="1"/>
        <v>person3925@example.org</v>
      </c>
      <c r="E8926" s="6" t="str">
        <f t="shared" si="2"/>
        <v>BASIC_OK</v>
      </c>
      <c r="F8926" s="6" t="str">
        <f>IF(E8926&lt;&gt;"BASIC_OK","REVIEW",IF(RIGHT(D8926,LEN(LOWER(TRIM('Audit summary'!$B$16)))+1)="@"&amp;LOWER(TRIM('Audit summary'!$B$16)),"INTERNAL","EXTERNAL"))</f>
        <v>EXTERNAL</v>
      </c>
      <c r="G8926" s="6">
        <f t="shared" si="3"/>
        <v>0</v>
      </c>
      <c r="H8926" s="6">
        <f t="shared" si="4"/>
        <v>1</v>
      </c>
      <c r="I8926" s="6" t="str">
        <f>IF(OR(A8926="",COUNTIF('Message audit'!$A$2:$A$201,A8926)=0,AND(B8926&lt;&gt;"To",B8926&lt;&gt;"CC",B8926&lt;&gt;"BCC"),E8926&lt;&gt;"BASIC_OK"),"REVIEW","OK")</f>
        <v>OK</v>
      </c>
    </row>
    <row r="8927">
      <c r="A8927" s="5" t="s">
        <v>340</v>
      </c>
      <c r="B8927" s="5" t="s">
        <v>21</v>
      </c>
      <c r="C8927" s="5" t="s">
        <v>4139</v>
      </c>
      <c r="D8927" s="6" t="str">
        <f t="shared" si="1"/>
        <v>person3926@demo.invalid</v>
      </c>
      <c r="E8927" s="6" t="str">
        <f t="shared" si="2"/>
        <v>BASIC_OK</v>
      </c>
      <c r="F8927" s="6" t="str">
        <f>IF(E8927&lt;&gt;"BASIC_OK","REVIEW",IF(RIGHT(D8927,LEN(LOWER(TRIM('Audit summary'!$B$16)))+1)="@"&amp;LOWER(TRIM('Audit summary'!$B$16)),"INTERNAL","EXTERNAL"))</f>
        <v>INTERNAL</v>
      </c>
      <c r="G8927" s="6">
        <f t="shared" si="3"/>
        <v>0</v>
      </c>
      <c r="H8927" s="6">
        <f t="shared" si="4"/>
        <v>1</v>
      </c>
      <c r="I8927" s="6" t="str">
        <f>IF(OR(A8927="",COUNTIF('Message audit'!$A$2:$A$201,A8927)=0,AND(B8927&lt;&gt;"To",B8927&lt;&gt;"CC",B8927&lt;&gt;"BCC"),E8927&lt;&gt;"BASIC_OK"),"REVIEW","OK")</f>
        <v>OK</v>
      </c>
    </row>
    <row r="8928">
      <c r="A8928" s="5" t="s">
        <v>340</v>
      </c>
      <c r="B8928" s="5" t="s">
        <v>50</v>
      </c>
      <c r="C8928" s="5" t="s">
        <v>4140</v>
      </c>
      <c r="D8928" s="6" t="str">
        <f t="shared" si="1"/>
        <v>person3927@demo.invalid</v>
      </c>
      <c r="E8928" s="6" t="str">
        <f t="shared" si="2"/>
        <v>BASIC_OK</v>
      </c>
      <c r="F8928" s="6" t="str">
        <f>IF(E8928&lt;&gt;"BASIC_OK","REVIEW",IF(RIGHT(D8928,LEN(LOWER(TRIM('Audit summary'!$B$16)))+1)="@"&amp;LOWER(TRIM('Audit summary'!$B$16)),"INTERNAL","EXTERNAL"))</f>
        <v>INTERNAL</v>
      </c>
      <c r="G8928" s="6">
        <f t="shared" si="3"/>
        <v>0</v>
      </c>
      <c r="H8928" s="6">
        <f t="shared" si="4"/>
        <v>1</v>
      </c>
      <c r="I8928" s="6" t="str">
        <f>IF(OR(A8928="",COUNTIF('Message audit'!$A$2:$A$201,A8928)=0,AND(B8928&lt;&gt;"To",B8928&lt;&gt;"CC",B8928&lt;&gt;"BCC"),E8928&lt;&gt;"BASIC_OK"),"REVIEW","OK")</f>
        <v>OK</v>
      </c>
    </row>
    <row r="8929">
      <c r="A8929" s="5" t="s">
        <v>340</v>
      </c>
      <c r="B8929" s="5" t="s">
        <v>65</v>
      </c>
      <c r="C8929" s="5" t="s">
        <v>4141</v>
      </c>
      <c r="D8929" s="6" t="str">
        <f t="shared" si="1"/>
        <v>person3928@demo.invalid</v>
      </c>
      <c r="E8929" s="6" t="str">
        <f t="shared" si="2"/>
        <v>BASIC_OK</v>
      </c>
      <c r="F8929" s="6" t="str">
        <f>IF(E8929&lt;&gt;"BASIC_OK","REVIEW",IF(RIGHT(D8929,LEN(LOWER(TRIM('Audit summary'!$B$16)))+1)="@"&amp;LOWER(TRIM('Audit summary'!$B$16)),"INTERNAL","EXTERNAL"))</f>
        <v>INTERNAL</v>
      </c>
      <c r="G8929" s="6">
        <f t="shared" si="3"/>
        <v>0</v>
      </c>
      <c r="H8929" s="6">
        <f t="shared" si="4"/>
        <v>1</v>
      </c>
      <c r="I8929" s="6" t="str">
        <f>IF(OR(A8929="",COUNTIF('Message audit'!$A$2:$A$201,A8929)=0,AND(B8929&lt;&gt;"To",B8929&lt;&gt;"CC",B8929&lt;&gt;"BCC"),E8929&lt;&gt;"BASIC_OK"),"REVIEW","OK")</f>
        <v>OK</v>
      </c>
    </row>
    <row r="8930">
      <c r="A8930" s="5" t="s">
        <v>340</v>
      </c>
      <c r="B8930" s="5" t="s">
        <v>21</v>
      </c>
      <c r="C8930" s="5" t="s">
        <v>4142</v>
      </c>
      <c r="D8930" s="6" t="str">
        <f t="shared" si="1"/>
        <v>person3929@demo.invalid</v>
      </c>
      <c r="E8930" s="6" t="str">
        <f t="shared" si="2"/>
        <v>BASIC_OK</v>
      </c>
      <c r="F8930" s="6" t="str">
        <f>IF(E8930&lt;&gt;"BASIC_OK","REVIEW",IF(RIGHT(D8930,LEN(LOWER(TRIM('Audit summary'!$B$16)))+1)="@"&amp;LOWER(TRIM('Audit summary'!$B$16)),"INTERNAL","EXTERNAL"))</f>
        <v>INTERNAL</v>
      </c>
      <c r="G8930" s="6">
        <f t="shared" si="3"/>
        <v>0</v>
      </c>
      <c r="H8930" s="6">
        <f t="shared" si="4"/>
        <v>1</v>
      </c>
      <c r="I8930" s="6" t="str">
        <f>IF(OR(A8930="",COUNTIF('Message audit'!$A$2:$A$201,A8930)=0,AND(B8930&lt;&gt;"To",B8930&lt;&gt;"CC",B8930&lt;&gt;"BCC"),E8930&lt;&gt;"BASIC_OK"),"REVIEW","OK")</f>
        <v>OK</v>
      </c>
    </row>
    <row r="8931">
      <c r="A8931" s="5" t="s">
        <v>340</v>
      </c>
      <c r="B8931" s="5" t="s">
        <v>50</v>
      </c>
      <c r="C8931" s="5" t="s">
        <v>4143</v>
      </c>
      <c r="D8931" s="6" t="str">
        <f t="shared" si="1"/>
        <v>person3930@example.org</v>
      </c>
      <c r="E8931" s="6" t="str">
        <f t="shared" si="2"/>
        <v>BASIC_OK</v>
      </c>
      <c r="F8931" s="6" t="str">
        <f>IF(E8931&lt;&gt;"BASIC_OK","REVIEW",IF(RIGHT(D8931,LEN(LOWER(TRIM('Audit summary'!$B$16)))+1)="@"&amp;LOWER(TRIM('Audit summary'!$B$16)),"INTERNAL","EXTERNAL"))</f>
        <v>EXTERNAL</v>
      </c>
      <c r="G8931" s="6">
        <f t="shared" si="3"/>
        <v>0</v>
      </c>
      <c r="H8931" s="6">
        <f t="shared" si="4"/>
        <v>1</v>
      </c>
      <c r="I8931" s="6" t="str">
        <f>IF(OR(A8931="",COUNTIF('Message audit'!$A$2:$A$201,A8931)=0,AND(B8931&lt;&gt;"To",B8931&lt;&gt;"CC",B8931&lt;&gt;"BCC"),E8931&lt;&gt;"BASIC_OK"),"REVIEW","OK")</f>
        <v>OK</v>
      </c>
    </row>
    <row r="8932">
      <c r="A8932" s="5" t="s">
        <v>340</v>
      </c>
      <c r="B8932" s="5" t="s">
        <v>65</v>
      </c>
      <c r="C8932" s="5" t="s">
        <v>4144</v>
      </c>
      <c r="D8932" s="6" t="str">
        <f t="shared" si="1"/>
        <v>person3931@demo.invalid</v>
      </c>
      <c r="E8932" s="6" t="str">
        <f t="shared" si="2"/>
        <v>BASIC_OK</v>
      </c>
      <c r="F8932" s="6" t="str">
        <f>IF(E8932&lt;&gt;"BASIC_OK","REVIEW",IF(RIGHT(D8932,LEN(LOWER(TRIM('Audit summary'!$B$16)))+1)="@"&amp;LOWER(TRIM('Audit summary'!$B$16)),"INTERNAL","EXTERNAL"))</f>
        <v>INTERNAL</v>
      </c>
      <c r="G8932" s="6">
        <f t="shared" si="3"/>
        <v>0</v>
      </c>
      <c r="H8932" s="6">
        <f t="shared" si="4"/>
        <v>1</v>
      </c>
      <c r="I8932" s="6" t="str">
        <f>IF(OR(A8932="",COUNTIF('Message audit'!$A$2:$A$201,A8932)=0,AND(B8932&lt;&gt;"To",B8932&lt;&gt;"CC",B8932&lt;&gt;"BCC"),E8932&lt;&gt;"BASIC_OK"),"REVIEW","OK")</f>
        <v>OK</v>
      </c>
    </row>
    <row r="8933">
      <c r="A8933" s="5" t="s">
        <v>340</v>
      </c>
      <c r="B8933" s="5" t="s">
        <v>21</v>
      </c>
      <c r="C8933" s="5" t="s">
        <v>4145</v>
      </c>
      <c r="D8933" s="6" t="str">
        <f t="shared" si="1"/>
        <v>person3932@demo.invalid</v>
      </c>
      <c r="E8933" s="6" t="str">
        <f t="shared" si="2"/>
        <v>BASIC_OK</v>
      </c>
      <c r="F8933" s="6" t="str">
        <f>IF(E8933&lt;&gt;"BASIC_OK","REVIEW",IF(RIGHT(D8933,LEN(LOWER(TRIM('Audit summary'!$B$16)))+1)="@"&amp;LOWER(TRIM('Audit summary'!$B$16)),"INTERNAL","EXTERNAL"))</f>
        <v>INTERNAL</v>
      </c>
      <c r="G8933" s="6">
        <f t="shared" si="3"/>
        <v>0</v>
      </c>
      <c r="H8933" s="6">
        <f t="shared" si="4"/>
        <v>1</v>
      </c>
      <c r="I8933" s="6" t="str">
        <f>IF(OR(A8933="",COUNTIF('Message audit'!$A$2:$A$201,A8933)=0,AND(B8933&lt;&gt;"To",B8933&lt;&gt;"CC",B8933&lt;&gt;"BCC"),E8933&lt;&gt;"BASIC_OK"),"REVIEW","OK")</f>
        <v>OK</v>
      </c>
    </row>
    <row r="8934">
      <c r="A8934" s="5" t="s">
        <v>340</v>
      </c>
      <c r="B8934" s="5" t="s">
        <v>50</v>
      </c>
      <c r="C8934" s="5" t="s">
        <v>4146</v>
      </c>
      <c r="D8934" s="6" t="str">
        <f t="shared" si="1"/>
        <v>person3933@demo.invalid</v>
      </c>
      <c r="E8934" s="6" t="str">
        <f t="shared" si="2"/>
        <v>BASIC_OK</v>
      </c>
      <c r="F8934" s="6" t="str">
        <f>IF(E8934&lt;&gt;"BASIC_OK","REVIEW",IF(RIGHT(D8934,LEN(LOWER(TRIM('Audit summary'!$B$16)))+1)="@"&amp;LOWER(TRIM('Audit summary'!$B$16)),"INTERNAL","EXTERNAL"))</f>
        <v>INTERNAL</v>
      </c>
      <c r="G8934" s="6">
        <f t="shared" si="3"/>
        <v>0</v>
      </c>
      <c r="H8934" s="6">
        <f t="shared" si="4"/>
        <v>1</v>
      </c>
      <c r="I8934" s="6" t="str">
        <f>IF(OR(A8934="",COUNTIF('Message audit'!$A$2:$A$201,A8934)=0,AND(B8934&lt;&gt;"To",B8934&lt;&gt;"CC",B8934&lt;&gt;"BCC"),E8934&lt;&gt;"BASIC_OK"),"REVIEW","OK")</f>
        <v>OK</v>
      </c>
    </row>
    <row r="8935">
      <c r="A8935" s="5" t="s">
        <v>340</v>
      </c>
      <c r="B8935" s="5" t="s">
        <v>65</v>
      </c>
      <c r="C8935" s="5" t="s">
        <v>4147</v>
      </c>
      <c r="D8935" s="6" t="str">
        <f t="shared" si="1"/>
        <v>person3934@demo.invalid</v>
      </c>
      <c r="E8935" s="6" t="str">
        <f t="shared" si="2"/>
        <v>BASIC_OK</v>
      </c>
      <c r="F8935" s="6" t="str">
        <f>IF(E8935&lt;&gt;"BASIC_OK","REVIEW",IF(RIGHT(D8935,LEN(LOWER(TRIM('Audit summary'!$B$16)))+1)="@"&amp;LOWER(TRIM('Audit summary'!$B$16)),"INTERNAL","EXTERNAL"))</f>
        <v>INTERNAL</v>
      </c>
      <c r="G8935" s="6">
        <f t="shared" si="3"/>
        <v>0</v>
      </c>
      <c r="H8935" s="6">
        <f t="shared" si="4"/>
        <v>1</v>
      </c>
      <c r="I8935" s="6" t="str">
        <f>IF(OR(A8935="",COUNTIF('Message audit'!$A$2:$A$201,A8935)=0,AND(B8935&lt;&gt;"To",B8935&lt;&gt;"CC",B8935&lt;&gt;"BCC"),E8935&lt;&gt;"BASIC_OK"),"REVIEW","OK")</f>
        <v>OK</v>
      </c>
    </row>
    <row r="8936">
      <c r="A8936" s="5" t="s">
        <v>340</v>
      </c>
      <c r="B8936" s="5" t="s">
        <v>21</v>
      </c>
      <c r="C8936" s="5" t="s">
        <v>4148</v>
      </c>
      <c r="D8936" s="6" t="str">
        <f t="shared" si="1"/>
        <v>person3935@example.org</v>
      </c>
      <c r="E8936" s="6" t="str">
        <f t="shared" si="2"/>
        <v>BASIC_OK</v>
      </c>
      <c r="F8936" s="6" t="str">
        <f>IF(E8936&lt;&gt;"BASIC_OK","REVIEW",IF(RIGHT(D8936,LEN(LOWER(TRIM('Audit summary'!$B$16)))+1)="@"&amp;LOWER(TRIM('Audit summary'!$B$16)),"INTERNAL","EXTERNAL"))</f>
        <v>EXTERNAL</v>
      </c>
      <c r="G8936" s="6">
        <f t="shared" si="3"/>
        <v>0</v>
      </c>
      <c r="H8936" s="6">
        <f t="shared" si="4"/>
        <v>1</v>
      </c>
      <c r="I8936" s="6" t="str">
        <f>IF(OR(A8936="",COUNTIF('Message audit'!$A$2:$A$201,A8936)=0,AND(B8936&lt;&gt;"To",B8936&lt;&gt;"CC",B8936&lt;&gt;"BCC"),E8936&lt;&gt;"BASIC_OK"),"REVIEW","OK")</f>
        <v>OK</v>
      </c>
    </row>
    <row r="8937">
      <c r="A8937" s="5" t="s">
        <v>340</v>
      </c>
      <c r="B8937" s="5" t="s">
        <v>50</v>
      </c>
      <c r="C8937" s="5" t="s">
        <v>4149</v>
      </c>
      <c r="D8937" s="6" t="str">
        <f t="shared" si="1"/>
        <v>person3936@demo.invalid</v>
      </c>
      <c r="E8937" s="6" t="str">
        <f t="shared" si="2"/>
        <v>BASIC_OK</v>
      </c>
      <c r="F8937" s="6" t="str">
        <f>IF(E8937&lt;&gt;"BASIC_OK","REVIEW",IF(RIGHT(D8937,LEN(LOWER(TRIM('Audit summary'!$B$16)))+1)="@"&amp;LOWER(TRIM('Audit summary'!$B$16)),"INTERNAL","EXTERNAL"))</f>
        <v>INTERNAL</v>
      </c>
      <c r="G8937" s="6">
        <f t="shared" si="3"/>
        <v>0</v>
      </c>
      <c r="H8937" s="6">
        <f t="shared" si="4"/>
        <v>1</v>
      </c>
      <c r="I8937" s="6" t="str">
        <f>IF(OR(A8937="",COUNTIF('Message audit'!$A$2:$A$201,A8937)=0,AND(B8937&lt;&gt;"To",B8937&lt;&gt;"CC",B8937&lt;&gt;"BCC"),E8937&lt;&gt;"BASIC_OK"),"REVIEW","OK")</f>
        <v>OK</v>
      </c>
    </row>
    <row r="8938">
      <c r="A8938" s="5" t="s">
        <v>340</v>
      </c>
      <c r="B8938" s="5" t="s">
        <v>65</v>
      </c>
      <c r="C8938" s="5" t="s">
        <v>4150</v>
      </c>
      <c r="D8938" s="6" t="str">
        <f t="shared" si="1"/>
        <v>person3937@demo.invalid</v>
      </c>
      <c r="E8938" s="6" t="str">
        <f t="shared" si="2"/>
        <v>BASIC_OK</v>
      </c>
      <c r="F8938" s="6" t="str">
        <f>IF(E8938&lt;&gt;"BASIC_OK","REVIEW",IF(RIGHT(D8938,LEN(LOWER(TRIM('Audit summary'!$B$16)))+1)="@"&amp;LOWER(TRIM('Audit summary'!$B$16)),"INTERNAL","EXTERNAL"))</f>
        <v>INTERNAL</v>
      </c>
      <c r="G8938" s="6">
        <f t="shared" si="3"/>
        <v>0</v>
      </c>
      <c r="H8938" s="6">
        <f t="shared" si="4"/>
        <v>1</v>
      </c>
      <c r="I8938" s="6" t="str">
        <f>IF(OR(A8938="",COUNTIF('Message audit'!$A$2:$A$201,A8938)=0,AND(B8938&lt;&gt;"To",B8938&lt;&gt;"CC",B8938&lt;&gt;"BCC"),E8938&lt;&gt;"BASIC_OK"),"REVIEW","OK")</f>
        <v>OK</v>
      </c>
    </row>
    <row r="8939">
      <c r="A8939" s="5" t="s">
        <v>340</v>
      </c>
      <c r="B8939" s="5" t="s">
        <v>21</v>
      </c>
      <c r="C8939" s="5" t="s">
        <v>4151</v>
      </c>
      <c r="D8939" s="6" t="str">
        <f t="shared" si="1"/>
        <v>person3938@demo.invalid</v>
      </c>
      <c r="E8939" s="6" t="str">
        <f t="shared" si="2"/>
        <v>BASIC_OK</v>
      </c>
      <c r="F8939" s="6" t="str">
        <f>IF(E8939&lt;&gt;"BASIC_OK","REVIEW",IF(RIGHT(D8939,LEN(LOWER(TRIM('Audit summary'!$B$16)))+1)="@"&amp;LOWER(TRIM('Audit summary'!$B$16)),"INTERNAL","EXTERNAL"))</f>
        <v>INTERNAL</v>
      </c>
      <c r="G8939" s="6">
        <f t="shared" si="3"/>
        <v>0</v>
      </c>
      <c r="H8939" s="6">
        <f t="shared" si="4"/>
        <v>1</v>
      </c>
      <c r="I8939" s="6" t="str">
        <f>IF(OR(A8939="",COUNTIF('Message audit'!$A$2:$A$201,A8939)=0,AND(B8939&lt;&gt;"To",B8939&lt;&gt;"CC",B8939&lt;&gt;"BCC"),E8939&lt;&gt;"BASIC_OK"),"REVIEW","OK")</f>
        <v>OK</v>
      </c>
    </row>
    <row r="8940">
      <c r="A8940" s="5" t="s">
        <v>340</v>
      </c>
      <c r="B8940" s="5" t="s">
        <v>50</v>
      </c>
      <c r="C8940" s="5" t="s">
        <v>4152</v>
      </c>
      <c r="D8940" s="6" t="str">
        <f t="shared" si="1"/>
        <v>person3939@demo.invalid</v>
      </c>
      <c r="E8940" s="6" t="str">
        <f t="shared" si="2"/>
        <v>BASIC_OK</v>
      </c>
      <c r="F8940" s="6" t="str">
        <f>IF(E8940&lt;&gt;"BASIC_OK","REVIEW",IF(RIGHT(D8940,LEN(LOWER(TRIM('Audit summary'!$B$16)))+1)="@"&amp;LOWER(TRIM('Audit summary'!$B$16)),"INTERNAL","EXTERNAL"))</f>
        <v>INTERNAL</v>
      </c>
      <c r="G8940" s="6">
        <f t="shared" si="3"/>
        <v>0</v>
      </c>
      <c r="H8940" s="6">
        <f t="shared" si="4"/>
        <v>1</v>
      </c>
      <c r="I8940" s="6" t="str">
        <f>IF(OR(A8940="",COUNTIF('Message audit'!$A$2:$A$201,A8940)=0,AND(B8940&lt;&gt;"To",B8940&lt;&gt;"CC",B8940&lt;&gt;"BCC"),E8940&lt;&gt;"BASIC_OK"),"REVIEW","OK")</f>
        <v>OK</v>
      </c>
    </row>
    <row r="8941">
      <c r="A8941" s="5" t="s">
        <v>340</v>
      </c>
      <c r="B8941" s="5" t="s">
        <v>65</v>
      </c>
      <c r="C8941" s="5" t="s">
        <v>4153</v>
      </c>
      <c r="D8941" s="6" t="str">
        <f t="shared" si="1"/>
        <v>person3940@example.org</v>
      </c>
      <c r="E8941" s="6" t="str">
        <f t="shared" si="2"/>
        <v>BASIC_OK</v>
      </c>
      <c r="F8941" s="6" t="str">
        <f>IF(E8941&lt;&gt;"BASIC_OK","REVIEW",IF(RIGHT(D8941,LEN(LOWER(TRIM('Audit summary'!$B$16)))+1)="@"&amp;LOWER(TRIM('Audit summary'!$B$16)),"INTERNAL","EXTERNAL"))</f>
        <v>EXTERNAL</v>
      </c>
      <c r="G8941" s="6">
        <f t="shared" si="3"/>
        <v>0</v>
      </c>
      <c r="H8941" s="6">
        <f t="shared" si="4"/>
        <v>1</v>
      </c>
      <c r="I8941" s="6" t="str">
        <f>IF(OR(A8941="",COUNTIF('Message audit'!$A$2:$A$201,A8941)=0,AND(B8941&lt;&gt;"To",B8941&lt;&gt;"CC",B8941&lt;&gt;"BCC"),E8941&lt;&gt;"BASIC_OK"),"REVIEW","OK")</f>
        <v>OK</v>
      </c>
    </row>
    <row r="8942">
      <c r="A8942" s="5" t="s">
        <v>340</v>
      </c>
      <c r="B8942" s="5" t="s">
        <v>21</v>
      </c>
      <c r="C8942" s="5" t="s">
        <v>4154</v>
      </c>
      <c r="D8942" s="6" t="str">
        <f t="shared" si="1"/>
        <v>person3941@demo.invalid</v>
      </c>
      <c r="E8942" s="6" t="str">
        <f t="shared" si="2"/>
        <v>BASIC_OK</v>
      </c>
      <c r="F8942" s="6" t="str">
        <f>IF(E8942&lt;&gt;"BASIC_OK","REVIEW",IF(RIGHT(D8942,LEN(LOWER(TRIM('Audit summary'!$B$16)))+1)="@"&amp;LOWER(TRIM('Audit summary'!$B$16)),"INTERNAL","EXTERNAL"))</f>
        <v>INTERNAL</v>
      </c>
      <c r="G8942" s="6">
        <f t="shared" si="3"/>
        <v>0</v>
      </c>
      <c r="H8942" s="6">
        <f t="shared" si="4"/>
        <v>1</v>
      </c>
      <c r="I8942" s="6" t="str">
        <f>IF(OR(A8942="",COUNTIF('Message audit'!$A$2:$A$201,A8942)=0,AND(B8942&lt;&gt;"To",B8942&lt;&gt;"CC",B8942&lt;&gt;"BCC"),E8942&lt;&gt;"BASIC_OK"),"REVIEW","OK")</f>
        <v>OK</v>
      </c>
    </row>
    <row r="8943">
      <c r="A8943" s="5" t="s">
        <v>340</v>
      </c>
      <c r="B8943" s="5" t="s">
        <v>50</v>
      </c>
      <c r="C8943" s="5" t="s">
        <v>4155</v>
      </c>
      <c r="D8943" s="6" t="str">
        <f t="shared" si="1"/>
        <v>person3942@demo.invalid</v>
      </c>
      <c r="E8943" s="6" t="str">
        <f t="shared" si="2"/>
        <v>BASIC_OK</v>
      </c>
      <c r="F8943" s="6" t="str">
        <f>IF(E8943&lt;&gt;"BASIC_OK","REVIEW",IF(RIGHT(D8943,LEN(LOWER(TRIM('Audit summary'!$B$16)))+1)="@"&amp;LOWER(TRIM('Audit summary'!$B$16)),"INTERNAL","EXTERNAL"))</f>
        <v>INTERNAL</v>
      </c>
      <c r="G8943" s="6">
        <f t="shared" si="3"/>
        <v>0</v>
      </c>
      <c r="H8943" s="6">
        <f t="shared" si="4"/>
        <v>1</v>
      </c>
      <c r="I8943" s="6" t="str">
        <f>IF(OR(A8943="",COUNTIF('Message audit'!$A$2:$A$201,A8943)=0,AND(B8943&lt;&gt;"To",B8943&lt;&gt;"CC",B8943&lt;&gt;"BCC"),E8943&lt;&gt;"BASIC_OK"),"REVIEW","OK")</f>
        <v>OK</v>
      </c>
    </row>
    <row r="8944">
      <c r="A8944" s="5" t="s">
        <v>340</v>
      </c>
      <c r="B8944" s="5" t="s">
        <v>65</v>
      </c>
      <c r="C8944" s="5" t="s">
        <v>4156</v>
      </c>
      <c r="D8944" s="6" t="str">
        <f t="shared" si="1"/>
        <v>person3943@demo.invalid</v>
      </c>
      <c r="E8944" s="6" t="str">
        <f t="shared" si="2"/>
        <v>BASIC_OK</v>
      </c>
      <c r="F8944" s="6" t="str">
        <f>IF(E8944&lt;&gt;"BASIC_OK","REVIEW",IF(RIGHT(D8944,LEN(LOWER(TRIM('Audit summary'!$B$16)))+1)="@"&amp;LOWER(TRIM('Audit summary'!$B$16)),"INTERNAL","EXTERNAL"))</f>
        <v>INTERNAL</v>
      </c>
      <c r="G8944" s="6">
        <f t="shared" si="3"/>
        <v>0</v>
      </c>
      <c r="H8944" s="6">
        <f t="shared" si="4"/>
        <v>1</v>
      </c>
      <c r="I8944" s="6" t="str">
        <f>IF(OR(A8944="",COUNTIF('Message audit'!$A$2:$A$201,A8944)=0,AND(B8944&lt;&gt;"To",B8944&lt;&gt;"CC",B8944&lt;&gt;"BCC"),E8944&lt;&gt;"BASIC_OK"),"REVIEW","OK")</f>
        <v>OK</v>
      </c>
    </row>
    <row r="8945">
      <c r="A8945" s="5" t="s">
        <v>340</v>
      </c>
      <c r="B8945" s="5" t="s">
        <v>21</v>
      </c>
      <c r="C8945" s="5" t="s">
        <v>4157</v>
      </c>
      <c r="D8945" s="6" t="str">
        <f t="shared" si="1"/>
        <v>person3944@demo.invalid</v>
      </c>
      <c r="E8945" s="6" t="str">
        <f t="shared" si="2"/>
        <v>BASIC_OK</v>
      </c>
      <c r="F8945" s="6" t="str">
        <f>IF(E8945&lt;&gt;"BASIC_OK","REVIEW",IF(RIGHT(D8945,LEN(LOWER(TRIM('Audit summary'!$B$16)))+1)="@"&amp;LOWER(TRIM('Audit summary'!$B$16)),"INTERNAL","EXTERNAL"))</f>
        <v>INTERNAL</v>
      </c>
      <c r="G8945" s="6">
        <f t="shared" si="3"/>
        <v>0</v>
      </c>
      <c r="H8945" s="6">
        <f t="shared" si="4"/>
        <v>1</v>
      </c>
      <c r="I8945" s="6" t="str">
        <f>IF(OR(A8945="",COUNTIF('Message audit'!$A$2:$A$201,A8945)=0,AND(B8945&lt;&gt;"To",B8945&lt;&gt;"CC",B8945&lt;&gt;"BCC"),E8945&lt;&gt;"BASIC_OK"),"REVIEW","OK")</f>
        <v>OK</v>
      </c>
    </row>
    <row r="8946">
      <c r="A8946" s="5" t="s">
        <v>340</v>
      </c>
      <c r="B8946" s="5" t="s">
        <v>50</v>
      </c>
      <c r="C8946" s="5" t="s">
        <v>4158</v>
      </c>
      <c r="D8946" s="6" t="str">
        <f t="shared" si="1"/>
        <v>person3945@example.org</v>
      </c>
      <c r="E8946" s="6" t="str">
        <f t="shared" si="2"/>
        <v>BASIC_OK</v>
      </c>
      <c r="F8946" s="6" t="str">
        <f>IF(E8946&lt;&gt;"BASIC_OK","REVIEW",IF(RIGHT(D8946,LEN(LOWER(TRIM('Audit summary'!$B$16)))+1)="@"&amp;LOWER(TRIM('Audit summary'!$B$16)),"INTERNAL","EXTERNAL"))</f>
        <v>EXTERNAL</v>
      </c>
      <c r="G8946" s="6">
        <f t="shared" si="3"/>
        <v>0</v>
      </c>
      <c r="H8946" s="6">
        <f t="shared" si="4"/>
        <v>1</v>
      </c>
      <c r="I8946" s="6" t="str">
        <f>IF(OR(A8946="",COUNTIF('Message audit'!$A$2:$A$201,A8946)=0,AND(B8946&lt;&gt;"To",B8946&lt;&gt;"CC",B8946&lt;&gt;"BCC"),E8946&lt;&gt;"BASIC_OK"),"REVIEW","OK")</f>
        <v>OK</v>
      </c>
    </row>
    <row r="8947">
      <c r="A8947" s="5" t="s">
        <v>340</v>
      </c>
      <c r="B8947" s="5" t="s">
        <v>65</v>
      </c>
      <c r="C8947" s="5" t="s">
        <v>4159</v>
      </c>
      <c r="D8947" s="6" t="str">
        <f t="shared" si="1"/>
        <v>person3946@demo.invalid</v>
      </c>
      <c r="E8947" s="6" t="str">
        <f t="shared" si="2"/>
        <v>BASIC_OK</v>
      </c>
      <c r="F8947" s="6" t="str">
        <f>IF(E8947&lt;&gt;"BASIC_OK","REVIEW",IF(RIGHT(D8947,LEN(LOWER(TRIM('Audit summary'!$B$16)))+1)="@"&amp;LOWER(TRIM('Audit summary'!$B$16)),"INTERNAL","EXTERNAL"))</f>
        <v>INTERNAL</v>
      </c>
      <c r="G8947" s="6">
        <f t="shared" si="3"/>
        <v>0</v>
      </c>
      <c r="H8947" s="6">
        <f t="shared" si="4"/>
        <v>1</v>
      </c>
      <c r="I8947" s="6" t="str">
        <f>IF(OR(A8947="",COUNTIF('Message audit'!$A$2:$A$201,A8947)=0,AND(B8947&lt;&gt;"To",B8947&lt;&gt;"CC",B8947&lt;&gt;"BCC"),E8947&lt;&gt;"BASIC_OK"),"REVIEW","OK")</f>
        <v>OK</v>
      </c>
    </row>
    <row r="8948">
      <c r="A8948" s="5" t="s">
        <v>340</v>
      </c>
      <c r="B8948" s="5" t="s">
        <v>21</v>
      </c>
      <c r="C8948" s="5" t="s">
        <v>4160</v>
      </c>
      <c r="D8948" s="6" t="str">
        <f t="shared" si="1"/>
        <v>person3947@demo.invalid</v>
      </c>
      <c r="E8948" s="6" t="str">
        <f t="shared" si="2"/>
        <v>BASIC_OK</v>
      </c>
      <c r="F8948" s="6" t="str">
        <f>IF(E8948&lt;&gt;"BASIC_OK","REVIEW",IF(RIGHT(D8948,LEN(LOWER(TRIM('Audit summary'!$B$16)))+1)="@"&amp;LOWER(TRIM('Audit summary'!$B$16)),"INTERNAL","EXTERNAL"))</f>
        <v>INTERNAL</v>
      </c>
      <c r="G8948" s="6">
        <f t="shared" si="3"/>
        <v>0</v>
      </c>
      <c r="H8948" s="6">
        <f t="shared" si="4"/>
        <v>1</v>
      </c>
      <c r="I8948" s="6" t="str">
        <f>IF(OR(A8948="",COUNTIF('Message audit'!$A$2:$A$201,A8948)=0,AND(B8948&lt;&gt;"To",B8948&lt;&gt;"CC",B8948&lt;&gt;"BCC"),E8948&lt;&gt;"BASIC_OK"),"REVIEW","OK")</f>
        <v>OK</v>
      </c>
    </row>
    <row r="8949">
      <c r="A8949" s="5" t="s">
        <v>340</v>
      </c>
      <c r="B8949" s="5" t="s">
        <v>50</v>
      </c>
      <c r="C8949" s="5" t="s">
        <v>4161</v>
      </c>
      <c r="D8949" s="6" t="str">
        <f t="shared" si="1"/>
        <v>person3948@demo.invalid</v>
      </c>
      <c r="E8949" s="6" t="str">
        <f t="shared" si="2"/>
        <v>BASIC_OK</v>
      </c>
      <c r="F8949" s="6" t="str">
        <f>IF(E8949&lt;&gt;"BASIC_OK","REVIEW",IF(RIGHT(D8949,LEN(LOWER(TRIM('Audit summary'!$B$16)))+1)="@"&amp;LOWER(TRIM('Audit summary'!$B$16)),"INTERNAL","EXTERNAL"))</f>
        <v>INTERNAL</v>
      </c>
      <c r="G8949" s="6">
        <f t="shared" si="3"/>
        <v>0</v>
      </c>
      <c r="H8949" s="6">
        <f t="shared" si="4"/>
        <v>1</v>
      </c>
      <c r="I8949" s="6" t="str">
        <f>IF(OR(A8949="",COUNTIF('Message audit'!$A$2:$A$201,A8949)=0,AND(B8949&lt;&gt;"To",B8949&lt;&gt;"CC",B8949&lt;&gt;"BCC"),E8949&lt;&gt;"BASIC_OK"),"REVIEW","OK")</f>
        <v>OK</v>
      </c>
    </row>
    <row r="8950">
      <c r="A8950" s="5" t="s">
        <v>340</v>
      </c>
      <c r="B8950" s="5" t="s">
        <v>65</v>
      </c>
      <c r="C8950" s="5" t="s">
        <v>4162</v>
      </c>
      <c r="D8950" s="6" t="str">
        <f t="shared" si="1"/>
        <v>person3949@demo.invalid</v>
      </c>
      <c r="E8950" s="6" t="str">
        <f t="shared" si="2"/>
        <v>BASIC_OK</v>
      </c>
      <c r="F8950" s="6" t="str">
        <f>IF(E8950&lt;&gt;"BASIC_OK","REVIEW",IF(RIGHT(D8950,LEN(LOWER(TRIM('Audit summary'!$B$16)))+1)="@"&amp;LOWER(TRIM('Audit summary'!$B$16)),"INTERNAL","EXTERNAL"))</f>
        <v>INTERNAL</v>
      </c>
      <c r="G8950" s="6">
        <f t="shared" si="3"/>
        <v>0</v>
      </c>
      <c r="H8950" s="6">
        <f t="shared" si="4"/>
        <v>1</v>
      </c>
      <c r="I8950" s="6" t="str">
        <f>IF(OR(A8950="",COUNTIF('Message audit'!$A$2:$A$201,A8950)=0,AND(B8950&lt;&gt;"To",B8950&lt;&gt;"CC",B8950&lt;&gt;"BCC"),E8950&lt;&gt;"BASIC_OK"),"REVIEW","OK")</f>
        <v>OK</v>
      </c>
    </row>
    <row r="8951">
      <c r="A8951" s="5" t="s">
        <v>340</v>
      </c>
      <c r="B8951" s="5" t="s">
        <v>21</v>
      </c>
      <c r="C8951" s="5" t="s">
        <v>4163</v>
      </c>
      <c r="D8951" s="6" t="str">
        <f t="shared" si="1"/>
        <v>person3950@example.org</v>
      </c>
      <c r="E8951" s="6" t="str">
        <f t="shared" si="2"/>
        <v>BASIC_OK</v>
      </c>
      <c r="F8951" s="6" t="str">
        <f>IF(E8951&lt;&gt;"BASIC_OK","REVIEW",IF(RIGHT(D8951,LEN(LOWER(TRIM('Audit summary'!$B$16)))+1)="@"&amp;LOWER(TRIM('Audit summary'!$B$16)),"INTERNAL","EXTERNAL"))</f>
        <v>EXTERNAL</v>
      </c>
      <c r="G8951" s="6">
        <f t="shared" si="3"/>
        <v>0</v>
      </c>
      <c r="H8951" s="6">
        <f t="shared" si="4"/>
        <v>1</v>
      </c>
      <c r="I8951" s="6" t="str">
        <f>IF(OR(A8951="",COUNTIF('Message audit'!$A$2:$A$201,A8951)=0,AND(B8951&lt;&gt;"To",B8951&lt;&gt;"CC",B8951&lt;&gt;"BCC"),E8951&lt;&gt;"BASIC_OK"),"REVIEW","OK")</f>
        <v>OK</v>
      </c>
    </row>
    <row r="8952">
      <c r="A8952" s="5" t="s">
        <v>340</v>
      </c>
      <c r="B8952" s="5" t="s">
        <v>50</v>
      </c>
      <c r="C8952" s="5" t="s">
        <v>4164</v>
      </c>
      <c r="D8952" s="6" t="str">
        <f t="shared" si="1"/>
        <v>person3951@demo.invalid</v>
      </c>
      <c r="E8952" s="6" t="str">
        <f t="shared" si="2"/>
        <v>BASIC_OK</v>
      </c>
      <c r="F8952" s="6" t="str">
        <f>IF(E8952&lt;&gt;"BASIC_OK","REVIEW",IF(RIGHT(D8952,LEN(LOWER(TRIM('Audit summary'!$B$16)))+1)="@"&amp;LOWER(TRIM('Audit summary'!$B$16)),"INTERNAL","EXTERNAL"))</f>
        <v>INTERNAL</v>
      </c>
      <c r="G8952" s="6">
        <f t="shared" si="3"/>
        <v>0</v>
      </c>
      <c r="H8952" s="6">
        <f t="shared" si="4"/>
        <v>1</v>
      </c>
      <c r="I8952" s="6" t="str">
        <f>IF(OR(A8952="",COUNTIF('Message audit'!$A$2:$A$201,A8952)=0,AND(B8952&lt;&gt;"To",B8952&lt;&gt;"CC",B8952&lt;&gt;"BCC"),E8952&lt;&gt;"BASIC_OK"),"REVIEW","OK")</f>
        <v>OK</v>
      </c>
    </row>
    <row r="8953">
      <c r="A8953" s="5" t="s">
        <v>342</v>
      </c>
      <c r="B8953" s="5" t="s">
        <v>65</v>
      </c>
      <c r="C8953" s="5" t="s">
        <v>4165</v>
      </c>
      <c r="D8953" s="6" t="str">
        <f t="shared" si="1"/>
        <v>person3952@demo.invalid</v>
      </c>
      <c r="E8953" s="6" t="str">
        <f t="shared" si="2"/>
        <v>BASIC_OK</v>
      </c>
      <c r="F8953" s="6" t="str">
        <f>IF(E8953&lt;&gt;"BASIC_OK","REVIEW",IF(RIGHT(D8953,LEN(LOWER(TRIM('Audit summary'!$B$16)))+1)="@"&amp;LOWER(TRIM('Audit summary'!$B$16)),"INTERNAL","EXTERNAL"))</f>
        <v>INTERNAL</v>
      </c>
      <c r="G8953" s="6">
        <f t="shared" si="3"/>
        <v>0</v>
      </c>
      <c r="H8953" s="6">
        <f t="shared" si="4"/>
        <v>1</v>
      </c>
      <c r="I8953" s="6" t="str">
        <f>IF(OR(A8953="",COUNTIF('Message audit'!$A$2:$A$201,A8953)=0,AND(B8953&lt;&gt;"To",B8953&lt;&gt;"CC",B8953&lt;&gt;"BCC"),E8953&lt;&gt;"BASIC_OK"),"REVIEW","OK")</f>
        <v>OK</v>
      </c>
    </row>
    <row r="8954">
      <c r="A8954" s="5" t="s">
        <v>342</v>
      </c>
      <c r="B8954" s="5" t="s">
        <v>21</v>
      </c>
      <c r="C8954" s="5" t="s">
        <v>4166</v>
      </c>
      <c r="D8954" s="6" t="str">
        <f t="shared" si="1"/>
        <v>person3953@demo.invalid</v>
      </c>
      <c r="E8954" s="6" t="str">
        <f t="shared" si="2"/>
        <v>BASIC_OK</v>
      </c>
      <c r="F8954" s="6" t="str">
        <f>IF(E8954&lt;&gt;"BASIC_OK","REVIEW",IF(RIGHT(D8954,LEN(LOWER(TRIM('Audit summary'!$B$16)))+1)="@"&amp;LOWER(TRIM('Audit summary'!$B$16)),"INTERNAL","EXTERNAL"))</f>
        <v>INTERNAL</v>
      </c>
      <c r="G8954" s="6">
        <f t="shared" si="3"/>
        <v>0</v>
      </c>
      <c r="H8954" s="6">
        <f t="shared" si="4"/>
        <v>1</v>
      </c>
      <c r="I8954" s="6" t="str">
        <f>IF(OR(A8954="",COUNTIF('Message audit'!$A$2:$A$201,A8954)=0,AND(B8954&lt;&gt;"To",B8954&lt;&gt;"CC",B8954&lt;&gt;"BCC"),E8954&lt;&gt;"BASIC_OK"),"REVIEW","OK")</f>
        <v>OK</v>
      </c>
    </row>
    <row r="8955">
      <c r="A8955" s="5" t="s">
        <v>342</v>
      </c>
      <c r="B8955" s="5" t="s">
        <v>50</v>
      </c>
      <c r="C8955" s="5" t="s">
        <v>4167</v>
      </c>
      <c r="D8955" s="6" t="str">
        <f t="shared" si="1"/>
        <v>person3954@demo.invalid</v>
      </c>
      <c r="E8955" s="6" t="str">
        <f t="shared" si="2"/>
        <v>BASIC_OK</v>
      </c>
      <c r="F8955" s="6" t="str">
        <f>IF(E8955&lt;&gt;"BASIC_OK","REVIEW",IF(RIGHT(D8955,LEN(LOWER(TRIM('Audit summary'!$B$16)))+1)="@"&amp;LOWER(TRIM('Audit summary'!$B$16)),"INTERNAL","EXTERNAL"))</f>
        <v>INTERNAL</v>
      </c>
      <c r="G8955" s="6">
        <f t="shared" si="3"/>
        <v>0</v>
      </c>
      <c r="H8955" s="6">
        <f t="shared" si="4"/>
        <v>1</v>
      </c>
      <c r="I8955" s="6" t="str">
        <f>IF(OR(A8955="",COUNTIF('Message audit'!$A$2:$A$201,A8955)=0,AND(B8955&lt;&gt;"To",B8955&lt;&gt;"CC",B8955&lt;&gt;"BCC"),E8955&lt;&gt;"BASIC_OK"),"REVIEW","OK")</f>
        <v>OK</v>
      </c>
    </row>
    <row r="8956">
      <c r="A8956" s="5" t="s">
        <v>342</v>
      </c>
      <c r="B8956" s="5" t="s">
        <v>65</v>
      </c>
      <c r="C8956" s="5" t="s">
        <v>4168</v>
      </c>
      <c r="D8956" s="6" t="str">
        <f t="shared" si="1"/>
        <v>person3955@example.org</v>
      </c>
      <c r="E8956" s="6" t="str">
        <f t="shared" si="2"/>
        <v>BASIC_OK</v>
      </c>
      <c r="F8956" s="6" t="str">
        <f>IF(E8956&lt;&gt;"BASIC_OK","REVIEW",IF(RIGHT(D8956,LEN(LOWER(TRIM('Audit summary'!$B$16)))+1)="@"&amp;LOWER(TRIM('Audit summary'!$B$16)),"INTERNAL","EXTERNAL"))</f>
        <v>EXTERNAL</v>
      </c>
      <c r="G8956" s="6">
        <f t="shared" si="3"/>
        <v>0</v>
      </c>
      <c r="H8956" s="6">
        <f t="shared" si="4"/>
        <v>1</v>
      </c>
      <c r="I8956" s="6" t="str">
        <f>IF(OR(A8956="",COUNTIF('Message audit'!$A$2:$A$201,A8956)=0,AND(B8956&lt;&gt;"To",B8956&lt;&gt;"CC",B8956&lt;&gt;"BCC"),E8956&lt;&gt;"BASIC_OK"),"REVIEW","OK")</f>
        <v>OK</v>
      </c>
    </row>
    <row r="8957">
      <c r="A8957" s="5" t="s">
        <v>342</v>
      </c>
      <c r="B8957" s="5" t="s">
        <v>21</v>
      </c>
      <c r="C8957" s="5" t="s">
        <v>4169</v>
      </c>
      <c r="D8957" s="6" t="str">
        <f t="shared" si="1"/>
        <v>person3956@demo.invalid</v>
      </c>
      <c r="E8957" s="6" t="str">
        <f t="shared" si="2"/>
        <v>BASIC_OK</v>
      </c>
      <c r="F8957" s="6" t="str">
        <f>IF(E8957&lt;&gt;"BASIC_OK","REVIEW",IF(RIGHT(D8957,LEN(LOWER(TRIM('Audit summary'!$B$16)))+1)="@"&amp;LOWER(TRIM('Audit summary'!$B$16)),"INTERNAL","EXTERNAL"))</f>
        <v>INTERNAL</v>
      </c>
      <c r="G8957" s="6">
        <f t="shared" si="3"/>
        <v>0</v>
      </c>
      <c r="H8957" s="6">
        <f t="shared" si="4"/>
        <v>1</v>
      </c>
      <c r="I8957" s="6" t="str">
        <f>IF(OR(A8957="",COUNTIF('Message audit'!$A$2:$A$201,A8957)=0,AND(B8957&lt;&gt;"To",B8957&lt;&gt;"CC",B8957&lt;&gt;"BCC"),E8957&lt;&gt;"BASIC_OK"),"REVIEW","OK")</f>
        <v>OK</v>
      </c>
    </row>
    <row r="8958">
      <c r="A8958" s="5" t="s">
        <v>342</v>
      </c>
      <c r="B8958" s="5" t="s">
        <v>50</v>
      </c>
      <c r="C8958" s="5" t="s">
        <v>4170</v>
      </c>
      <c r="D8958" s="6" t="str">
        <f t="shared" si="1"/>
        <v>person3957@demo.invalid</v>
      </c>
      <c r="E8958" s="6" t="str">
        <f t="shared" si="2"/>
        <v>BASIC_OK</v>
      </c>
      <c r="F8958" s="6" t="str">
        <f>IF(E8958&lt;&gt;"BASIC_OK","REVIEW",IF(RIGHT(D8958,LEN(LOWER(TRIM('Audit summary'!$B$16)))+1)="@"&amp;LOWER(TRIM('Audit summary'!$B$16)),"INTERNAL","EXTERNAL"))</f>
        <v>INTERNAL</v>
      </c>
      <c r="G8958" s="6">
        <f t="shared" si="3"/>
        <v>0</v>
      </c>
      <c r="H8958" s="6">
        <f t="shared" si="4"/>
        <v>1</v>
      </c>
      <c r="I8958" s="6" t="str">
        <f>IF(OR(A8958="",COUNTIF('Message audit'!$A$2:$A$201,A8958)=0,AND(B8958&lt;&gt;"To",B8958&lt;&gt;"CC",B8958&lt;&gt;"BCC"),E8958&lt;&gt;"BASIC_OK"),"REVIEW","OK")</f>
        <v>OK</v>
      </c>
    </row>
    <row r="8959">
      <c r="A8959" s="5" t="s">
        <v>342</v>
      </c>
      <c r="B8959" s="5" t="s">
        <v>65</v>
      </c>
      <c r="C8959" s="5" t="s">
        <v>4171</v>
      </c>
      <c r="D8959" s="6" t="str">
        <f t="shared" si="1"/>
        <v>person3958@demo.invalid</v>
      </c>
      <c r="E8959" s="6" t="str">
        <f t="shared" si="2"/>
        <v>BASIC_OK</v>
      </c>
      <c r="F8959" s="6" t="str">
        <f>IF(E8959&lt;&gt;"BASIC_OK","REVIEW",IF(RIGHT(D8959,LEN(LOWER(TRIM('Audit summary'!$B$16)))+1)="@"&amp;LOWER(TRIM('Audit summary'!$B$16)),"INTERNAL","EXTERNAL"))</f>
        <v>INTERNAL</v>
      </c>
      <c r="G8959" s="6">
        <f t="shared" si="3"/>
        <v>0</v>
      </c>
      <c r="H8959" s="6">
        <f t="shared" si="4"/>
        <v>1</v>
      </c>
      <c r="I8959" s="6" t="str">
        <f>IF(OR(A8959="",COUNTIF('Message audit'!$A$2:$A$201,A8959)=0,AND(B8959&lt;&gt;"To",B8959&lt;&gt;"CC",B8959&lt;&gt;"BCC"),E8959&lt;&gt;"BASIC_OK"),"REVIEW","OK")</f>
        <v>OK</v>
      </c>
    </row>
    <row r="8960">
      <c r="A8960" s="5" t="s">
        <v>342</v>
      </c>
      <c r="B8960" s="5" t="s">
        <v>21</v>
      </c>
      <c r="C8960" s="5" t="s">
        <v>4172</v>
      </c>
      <c r="D8960" s="6" t="str">
        <f t="shared" si="1"/>
        <v>person3959@demo.invalid</v>
      </c>
      <c r="E8960" s="6" t="str">
        <f t="shared" si="2"/>
        <v>BASIC_OK</v>
      </c>
      <c r="F8960" s="6" t="str">
        <f>IF(E8960&lt;&gt;"BASIC_OK","REVIEW",IF(RIGHT(D8960,LEN(LOWER(TRIM('Audit summary'!$B$16)))+1)="@"&amp;LOWER(TRIM('Audit summary'!$B$16)),"INTERNAL","EXTERNAL"))</f>
        <v>INTERNAL</v>
      </c>
      <c r="G8960" s="6">
        <f t="shared" si="3"/>
        <v>0</v>
      </c>
      <c r="H8960" s="6">
        <f t="shared" si="4"/>
        <v>1</v>
      </c>
      <c r="I8960" s="6" t="str">
        <f>IF(OR(A8960="",COUNTIF('Message audit'!$A$2:$A$201,A8960)=0,AND(B8960&lt;&gt;"To",B8960&lt;&gt;"CC",B8960&lt;&gt;"BCC"),E8960&lt;&gt;"BASIC_OK"),"REVIEW","OK")</f>
        <v>OK</v>
      </c>
    </row>
    <row r="8961">
      <c r="A8961" s="5" t="s">
        <v>342</v>
      </c>
      <c r="B8961" s="5" t="s">
        <v>50</v>
      </c>
      <c r="C8961" s="5" t="s">
        <v>4173</v>
      </c>
      <c r="D8961" s="6" t="str">
        <f t="shared" si="1"/>
        <v>person3960@example.org</v>
      </c>
      <c r="E8961" s="6" t="str">
        <f t="shared" si="2"/>
        <v>BASIC_OK</v>
      </c>
      <c r="F8961" s="6" t="str">
        <f>IF(E8961&lt;&gt;"BASIC_OK","REVIEW",IF(RIGHT(D8961,LEN(LOWER(TRIM('Audit summary'!$B$16)))+1)="@"&amp;LOWER(TRIM('Audit summary'!$B$16)),"INTERNAL","EXTERNAL"))</f>
        <v>EXTERNAL</v>
      </c>
      <c r="G8961" s="6">
        <f t="shared" si="3"/>
        <v>0</v>
      </c>
      <c r="H8961" s="6">
        <f t="shared" si="4"/>
        <v>1</v>
      </c>
      <c r="I8961" s="6" t="str">
        <f>IF(OR(A8961="",COUNTIF('Message audit'!$A$2:$A$201,A8961)=0,AND(B8961&lt;&gt;"To",B8961&lt;&gt;"CC",B8961&lt;&gt;"BCC"),E8961&lt;&gt;"BASIC_OK"),"REVIEW","OK")</f>
        <v>OK</v>
      </c>
    </row>
    <row r="8962">
      <c r="A8962" s="5" t="s">
        <v>342</v>
      </c>
      <c r="B8962" s="5" t="s">
        <v>65</v>
      </c>
      <c r="C8962" s="5" t="s">
        <v>4174</v>
      </c>
      <c r="D8962" s="6" t="str">
        <f t="shared" si="1"/>
        <v>person3961@demo.invalid</v>
      </c>
      <c r="E8962" s="6" t="str">
        <f t="shared" si="2"/>
        <v>BASIC_OK</v>
      </c>
      <c r="F8962" s="6" t="str">
        <f>IF(E8962&lt;&gt;"BASIC_OK","REVIEW",IF(RIGHT(D8962,LEN(LOWER(TRIM('Audit summary'!$B$16)))+1)="@"&amp;LOWER(TRIM('Audit summary'!$B$16)),"INTERNAL","EXTERNAL"))</f>
        <v>INTERNAL</v>
      </c>
      <c r="G8962" s="6">
        <f t="shared" si="3"/>
        <v>0</v>
      </c>
      <c r="H8962" s="6">
        <f t="shared" si="4"/>
        <v>1</v>
      </c>
      <c r="I8962" s="6" t="str">
        <f>IF(OR(A8962="",COUNTIF('Message audit'!$A$2:$A$201,A8962)=0,AND(B8962&lt;&gt;"To",B8962&lt;&gt;"CC",B8962&lt;&gt;"BCC"),E8962&lt;&gt;"BASIC_OK"),"REVIEW","OK")</f>
        <v>OK</v>
      </c>
    </row>
    <row r="8963">
      <c r="A8963" s="5" t="s">
        <v>342</v>
      </c>
      <c r="B8963" s="5" t="s">
        <v>21</v>
      </c>
      <c r="C8963" s="5" t="s">
        <v>4175</v>
      </c>
      <c r="D8963" s="6" t="str">
        <f t="shared" si="1"/>
        <v>person3962@demo.invalid</v>
      </c>
      <c r="E8963" s="6" t="str">
        <f t="shared" si="2"/>
        <v>BASIC_OK</v>
      </c>
      <c r="F8963" s="6" t="str">
        <f>IF(E8963&lt;&gt;"BASIC_OK","REVIEW",IF(RIGHT(D8963,LEN(LOWER(TRIM('Audit summary'!$B$16)))+1)="@"&amp;LOWER(TRIM('Audit summary'!$B$16)),"INTERNAL","EXTERNAL"))</f>
        <v>INTERNAL</v>
      </c>
      <c r="G8963" s="6">
        <f t="shared" si="3"/>
        <v>0</v>
      </c>
      <c r="H8963" s="6">
        <f t="shared" si="4"/>
        <v>1</v>
      </c>
      <c r="I8963" s="6" t="str">
        <f>IF(OR(A8963="",COUNTIF('Message audit'!$A$2:$A$201,A8963)=0,AND(B8963&lt;&gt;"To",B8963&lt;&gt;"CC",B8963&lt;&gt;"BCC"),E8963&lt;&gt;"BASIC_OK"),"REVIEW","OK")</f>
        <v>OK</v>
      </c>
    </row>
    <row r="8964">
      <c r="A8964" s="5" t="s">
        <v>342</v>
      </c>
      <c r="B8964" s="5" t="s">
        <v>50</v>
      </c>
      <c r="C8964" s="5" t="s">
        <v>4176</v>
      </c>
      <c r="D8964" s="6" t="str">
        <f t="shared" si="1"/>
        <v>person3963@demo.invalid</v>
      </c>
      <c r="E8964" s="6" t="str">
        <f t="shared" si="2"/>
        <v>BASIC_OK</v>
      </c>
      <c r="F8964" s="6" t="str">
        <f>IF(E8964&lt;&gt;"BASIC_OK","REVIEW",IF(RIGHT(D8964,LEN(LOWER(TRIM('Audit summary'!$B$16)))+1)="@"&amp;LOWER(TRIM('Audit summary'!$B$16)),"INTERNAL","EXTERNAL"))</f>
        <v>INTERNAL</v>
      </c>
      <c r="G8964" s="6">
        <f t="shared" si="3"/>
        <v>0</v>
      </c>
      <c r="H8964" s="6">
        <f t="shared" si="4"/>
        <v>1</v>
      </c>
      <c r="I8964" s="6" t="str">
        <f>IF(OR(A8964="",COUNTIF('Message audit'!$A$2:$A$201,A8964)=0,AND(B8964&lt;&gt;"To",B8964&lt;&gt;"CC",B8964&lt;&gt;"BCC"),E8964&lt;&gt;"BASIC_OK"),"REVIEW","OK")</f>
        <v>OK</v>
      </c>
    </row>
    <row r="8965">
      <c r="A8965" s="5" t="s">
        <v>342</v>
      </c>
      <c r="B8965" s="5" t="s">
        <v>65</v>
      </c>
      <c r="C8965" s="5" t="s">
        <v>4177</v>
      </c>
      <c r="D8965" s="6" t="str">
        <f t="shared" si="1"/>
        <v>person3964@demo.invalid</v>
      </c>
      <c r="E8965" s="6" t="str">
        <f t="shared" si="2"/>
        <v>BASIC_OK</v>
      </c>
      <c r="F8965" s="6" t="str">
        <f>IF(E8965&lt;&gt;"BASIC_OK","REVIEW",IF(RIGHT(D8965,LEN(LOWER(TRIM('Audit summary'!$B$16)))+1)="@"&amp;LOWER(TRIM('Audit summary'!$B$16)),"INTERNAL","EXTERNAL"))</f>
        <v>INTERNAL</v>
      </c>
      <c r="G8965" s="6">
        <f t="shared" si="3"/>
        <v>0</v>
      </c>
      <c r="H8965" s="6">
        <f t="shared" si="4"/>
        <v>1</v>
      </c>
      <c r="I8965" s="6" t="str">
        <f>IF(OR(A8965="",COUNTIF('Message audit'!$A$2:$A$201,A8965)=0,AND(B8965&lt;&gt;"To",B8965&lt;&gt;"CC",B8965&lt;&gt;"BCC"),E8965&lt;&gt;"BASIC_OK"),"REVIEW","OK")</f>
        <v>OK</v>
      </c>
    </row>
    <row r="8966">
      <c r="A8966" s="5" t="s">
        <v>342</v>
      </c>
      <c r="B8966" s="5" t="s">
        <v>21</v>
      </c>
      <c r="C8966" s="5" t="s">
        <v>4178</v>
      </c>
      <c r="D8966" s="6" t="str">
        <f t="shared" si="1"/>
        <v>person3965@example.org</v>
      </c>
      <c r="E8966" s="6" t="str">
        <f t="shared" si="2"/>
        <v>BASIC_OK</v>
      </c>
      <c r="F8966" s="6" t="str">
        <f>IF(E8966&lt;&gt;"BASIC_OK","REVIEW",IF(RIGHT(D8966,LEN(LOWER(TRIM('Audit summary'!$B$16)))+1)="@"&amp;LOWER(TRIM('Audit summary'!$B$16)),"INTERNAL","EXTERNAL"))</f>
        <v>EXTERNAL</v>
      </c>
      <c r="G8966" s="6">
        <f t="shared" si="3"/>
        <v>0</v>
      </c>
      <c r="H8966" s="6">
        <f t="shared" si="4"/>
        <v>1</v>
      </c>
      <c r="I8966" s="6" t="str">
        <f>IF(OR(A8966="",COUNTIF('Message audit'!$A$2:$A$201,A8966)=0,AND(B8966&lt;&gt;"To",B8966&lt;&gt;"CC",B8966&lt;&gt;"BCC"),E8966&lt;&gt;"BASIC_OK"),"REVIEW","OK")</f>
        <v>OK</v>
      </c>
    </row>
    <row r="8967">
      <c r="A8967" s="5" t="s">
        <v>342</v>
      </c>
      <c r="B8967" s="5" t="s">
        <v>50</v>
      </c>
      <c r="C8967" s="5" t="s">
        <v>4179</v>
      </c>
      <c r="D8967" s="6" t="str">
        <f t="shared" si="1"/>
        <v>person3966@demo.invalid</v>
      </c>
      <c r="E8967" s="6" t="str">
        <f t="shared" si="2"/>
        <v>BASIC_OK</v>
      </c>
      <c r="F8967" s="6" t="str">
        <f>IF(E8967&lt;&gt;"BASIC_OK","REVIEW",IF(RIGHT(D8967,LEN(LOWER(TRIM('Audit summary'!$B$16)))+1)="@"&amp;LOWER(TRIM('Audit summary'!$B$16)),"INTERNAL","EXTERNAL"))</f>
        <v>INTERNAL</v>
      </c>
      <c r="G8967" s="6">
        <f t="shared" si="3"/>
        <v>0</v>
      </c>
      <c r="H8967" s="6">
        <f t="shared" si="4"/>
        <v>1</v>
      </c>
      <c r="I8967" s="6" t="str">
        <f>IF(OR(A8967="",COUNTIF('Message audit'!$A$2:$A$201,A8967)=0,AND(B8967&lt;&gt;"To",B8967&lt;&gt;"CC",B8967&lt;&gt;"BCC"),E8967&lt;&gt;"BASIC_OK"),"REVIEW","OK")</f>
        <v>OK</v>
      </c>
    </row>
    <row r="8968">
      <c r="A8968" s="5" t="s">
        <v>342</v>
      </c>
      <c r="B8968" s="5" t="s">
        <v>65</v>
      </c>
      <c r="C8968" s="5" t="s">
        <v>4180</v>
      </c>
      <c r="D8968" s="6" t="str">
        <f t="shared" si="1"/>
        <v>person3967@demo.invalid</v>
      </c>
      <c r="E8968" s="6" t="str">
        <f t="shared" si="2"/>
        <v>BASIC_OK</v>
      </c>
      <c r="F8968" s="6" t="str">
        <f>IF(E8968&lt;&gt;"BASIC_OK","REVIEW",IF(RIGHT(D8968,LEN(LOWER(TRIM('Audit summary'!$B$16)))+1)="@"&amp;LOWER(TRIM('Audit summary'!$B$16)),"INTERNAL","EXTERNAL"))</f>
        <v>INTERNAL</v>
      </c>
      <c r="G8968" s="6">
        <f t="shared" si="3"/>
        <v>0</v>
      </c>
      <c r="H8968" s="6">
        <f t="shared" si="4"/>
        <v>1</v>
      </c>
      <c r="I8968" s="6" t="str">
        <f>IF(OR(A8968="",COUNTIF('Message audit'!$A$2:$A$201,A8968)=0,AND(B8968&lt;&gt;"To",B8968&lt;&gt;"CC",B8968&lt;&gt;"BCC"),E8968&lt;&gt;"BASIC_OK"),"REVIEW","OK")</f>
        <v>OK</v>
      </c>
    </row>
    <row r="8969">
      <c r="A8969" s="5" t="s">
        <v>342</v>
      </c>
      <c r="B8969" s="5" t="s">
        <v>21</v>
      </c>
      <c r="C8969" s="5" t="s">
        <v>4181</v>
      </c>
      <c r="D8969" s="6" t="str">
        <f t="shared" si="1"/>
        <v>person3968@demo.invalid</v>
      </c>
      <c r="E8969" s="6" t="str">
        <f t="shared" si="2"/>
        <v>BASIC_OK</v>
      </c>
      <c r="F8969" s="6" t="str">
        <f>IF(E8969&lt;&gt;"BASIC_OK","REVIEW",IF(RIGHT(D8969,LEN(LOWER(TRIM('Audit summary'!$B$16)))+1)="@"&amp;LOWER(TRIM('Audit summary'!$B$16)),"INTERNAL","EXTERNAL"))</f>
        <v>INTERNAL</v>
      </c>
      <c r="G8969" s="6">
        <f t="shared" si="3"/>
        <v>0</v>
      </c>
      <c r="H8969" s="6">
        <f t="shared" si="4"/>
        <v>1</v>
      </c>
      <c r="I8969" s="6" t="str">
        <f>IF(OR(A8969="",COUNTIF('Message audit'!$A$2:$A$201,A8969)=0,AND(B8969&lt;&gt;"To",B8969&lt;&gt;"CC",B8969&lt;&gt;"BCC"),E8969&lt;&gt;"BASIC_OK"),"REVIEW","OK")</f>
        <v>OK</v>
      </c>
    </row>
    <row r="8970">
      <c r="A8970" s="5" t="s">
        <v>342</v>
      </c>
      <c r="B8970" s="5" t="s">
        <v>50</v>
      </c>
      <c r="C8970" s="5" t="s">
        <v>4182</v>
      </c>
      <c r="D8970" s="6" t="str">
        <f t="shared" si="1"/>
        <v>person3969@demo.invalid</v>
      </c>
      <c r="E8970" s="6" t="str">
        <f t="shared" si="2"/>
        <v>BASIC_OK</v>
      </c>
      <c r="F8970" s="6" t="str">
        <f>IF(E8970&lt;&gt;"BASIC_OK","REVIEW",IF(RIGHT(D8970,LEN(LOWER(TRIM('Audit summary'!$B$16)))+1)="@"&amp;LOWER(TRIM('Audit summary'!$B$16)),"INTERNAL","EXTERNAL"))</f>
        <v>INTERNAL</v>
      </c>
      <c r="G8970" s="6">
        <f t="shared" si="3"/>
        <v>0</v>
      </c>
      <c r="H8970" s="6">
        <f t="shared" si="4"/>
        <v>1</v>
      </c>
      <c r="I8970" s="6" t="str">
        <f>IF(OR(A8970="",COUNTIF('Message audit'!$A$2:$A$201,A8970)=0,AND(B8970&lt;&gt;"To",B8970&lt;&gt;"CC",B8970&lt;&gt;"BCC"),E8970&lt;&gt;"BASIC_OK"),"REVIEW","OK")</f>
        <v>OK</v>
      </c>
    </row>
    <row r="8971">
      <c r="A8971" s="5" t="s">
        <v>342</v>
      </c>
      <c r="B8971" s="5" t="s">
        <v>65</v>
      </c>
      <c r="C8971" s="5" t="s">
        <v>4183</v>
      </c>
      <c r="D8971" s="6" t="str">
        <f t="shared" si="1"/>
        <v>person3970@example.org</v>
      </c>
      <c r="E8971" s="6" t="str">
        <f t="shared" si="2"/>
        <v>BASIC_OK</v>
      </c>
      <c r="F8971" s="6" t="str">
        <f>IF(E8971&lt;&gt;"BASIC_OK","REVIEW",IF(RIGHT(D8971,LEN(LOWER(TRIM('Audit summary'!$B$16)))+1)="@"&amp;LOWER(TRIM('Audit summary'!$B$16)),"INTERNAL","EXTERNAL"))</f>
        <v>EXTERNAL</v>
      </c>
      <c r="G8971" s="6">
        <f t="shared" si="3"/>
        <v>0</v>
      </c>
      <c r="H8971" s="6">
        <f t="shared" si="4"/>
        <v>1</v>
      </c>
      <c r="I8971" s="6" t="str">
        <f>IF(OR(A8971="",COUNTIF('Message audit'!$A$2:$A$201,A8971)=0,AND(B8971&lt;&gt;"To",B8971&lt;&gt;"CC",B8971&lt;&gt;"BCC"),E8971&lt;&gt;"BASIC_OK"),"REVIEW","OK")</f>
        <v>OK</v>
      </c>
    </row>
    <row r="8972">
      <c r="A8972" s="5" t="s">
        <v>342</v>
      </c>
      <c r="B8972" s="5" t="s">
        <v>21</v>
      </c>
      <c r="C8972" s="5" t="s">
        <v>4184</v>
      </c>
      <c r="D8972" s="6" t="str">
        <f t="shared" si="1"/>
        <v>person3971@demo.invalid</v>
      </c>
      <c r="E8972" s="6" t="str">
        <f t="shared" si="2"/>
        <v>BASIC_OK</v>
      </c>
      <c r="F8972" s="6" t="str">
        <f>IF(E8972&lt;&gt;"BASIC_OK","REVIEW",IF(RIGHT(D8972,LEN(LOWER(TRIM('Audit summary'!$B$16)))+1)="@"&amp;LOWER(TRIM('Audit summary'!$B$16)),"INTERNAL","EXTERNAL"))</f>
        <v>INTERNAL</v>
      </c>
      <c r="G8972" s="6">
        <f t="shared" si="3"/>
        <v>0</v>
      </c>
      <c r="H8972" s="6">
        <f t="shared" si="4"/>
        <v>1</v>
      </c>
      <c r="I8972" s="6" t="str">
        <f>IF(OR(A8972="",COUNTIF('Message audit'!$A$2:$A$201,A8972)=0,AND(B8972&lt;&gt;"To",B8972&lt;&gt;"CC",B8972&lt;&gt;"BCC"),E8972&lt;&gt;"BASIC_OK"),"REVIEW","OK")</f>
        <v>OK</v>
      </c>
    </row>
    <row r="8973">
      <c r="A8973" s="5" t="s">
        <v>342</v>
      </c>
      <c r="B8973" s="5" t="s">
        <v>50</v>
      </c>
      <c r="C8973" s="5" t="s">
        <v>4185</v>
      </c>
      <c r="D8973" s="6" t="str">
        <f t="shared" si="1"/>
        <v>person3972@demo.invalid</v>
      </c>
      <c r="E8973" s="6" t="str">
        <f t="shared" si="2"/>
        <v>BASIC_OK</v>
      </c>
      <c r="F8973" s="6" t="str">
        <f>IF(E8973&lt;&gt;"BASIC_OK","REVIEW",IF(RIGHT(D8973,LEN(LOWER(TRIM('Audit summary'!$B$16)))+1)="@"&amp;LOWER(TRIM('Audit summary'!$B$16)),"INTERNAL","EXTERNAL"))</f>
        <v>INTERNAL</v>
      </c>
      <c r="G8973" s="6">
        <f t="shared" si="3"/>
        <v>0</v>
      </c>
      <c r="H8973" s="6">
        <f t="shared" si="4"/>
        <v>1</v>
      </c>
      <c r="I8973" s="6" t="str">
        <f>IF(OR(A8973="",COUNTIF('Message audit'!$A$2:$A$201,A8973)=0,AND(B8973&lt;&gt;"To",B8973&lt;&gt;"CC",B8973&lt;&gt;"BCC"),E8973&lt;&gt;"BASIC_OK"),"REVIEW","OK")</f>
        <v>OK</v>
      </c>
    </row>
    <row r="8974">
      <c r="A8974" s="5" t="s">
        <v>342</v>
      </c>
      <c r="B8974" s="5" t="s">
        <v>65</v>
      </c>
      <c r="C8974" s="5" t="s">
        <v>4186</v>
      </c>
      <c r="D8974" s="6" t="str">
        <f t="shared" si="1"/>
        <v>person3973@demo.invalid</v>
      </c>
      <c r="E8974" s="6" t="str">
        <f t="shared" si="2"/>
        <v>BASIC_OK</v>
      </c>
      <c r="F8974" s="6" t="str">
        <f>IF(E8974&lt;&gt;"BASIC_OK","REVIEW",IF(RIGHT(D8974,LEN(LOWER(TRIM('Audit summary'!$B$16)))+1)="@"&amp;LOWER(TRIM('Audit summary'!$B$16)),"INTERNAL","EXTERNAL"))</f>
        <v>INTERNAL</v>
      </c>
      <c r="G8974" s="6">
        <f t="shared" si="3"/>
        <v>0</v>
      </c>
      <c r="H8974" s="6">
        <f t="shared" si="4"/>
        <v>1</v>
      </c>
      <c r="I8974" s="6" t="str">
        <f>IF(OR(A8974="",COUNTIF('Message audit'!$A$2:$A$201,A8974)=0,AND(B8974&lt;&gt;"To",B8974&lt;&gt;"CC",B8974&lt;&gt;"BCC"),E8974&lt;&gt;"BASIC_OK"),"REVIEW","OK")</f>
        <v>OK</v>
      </c>
    </row>
    <row r="8975">
      <c r="A8975" s="5" t="s">
        <v>342</v>
      </c>
      <c r="B8975" s="5" t="s">
        <v>21</v>
      </c>
      <c r="C8975" s="5" t="s">
        <v>4187</v>
      </c>
      <c r="D8975" s="6" t="str">
        <f t="shared" si="1"/>
        <v>person3974@demo.invalid</v>
      </c>
      <c r="E8975" s="6" t="str">
        <f t="shared" si="2"/>
        <v>BASIC_OK</v>
      </c>
      <c r="F8975" s="6" t="str">
        <f>IF(E8975&lt;&gt;"BASIC_OK","REVIEW",IF(RIGHT(D8975,LEN(LOWER(TRIM('Audit summary'!$B$16)))+1)="@"&amp;LOWER(TRIM('Audit summary'!$B$16)),"INTERNAL","EXTERNAL"))</f>
        <v>INTERNAL</v>
      </c>
      <c r="G8975" s="6">
        <f t="shared" si="3"/>
        <v>0</v>
      </c>
      <c r="H8975" s="6">
        <f t="shared" si="4"/>
        <v>1</v>
      </c>
      <c r="I8975" s="6" t="str">
        <f>IF(OR(A8975="",COUNTIF('Message audit'!$A$2:$A$201,A8975)=0,AND(B8975&lt;&gt;"To",B8975&lt;&gt;"CC",B8975&lt;&gt;"BCC"),E8975&lt;&gt;"BASIC_OK"),"REVIEW","OK")</f>
        <v>OK</v>
      </c>
    </row>
    <row r="8976">
      <c r="A8976" s="5" t="s">
        <v>342</v>
      </c>
      <c r="B8976" s="5" t="s">
        <v>50</v>
      </c>
      <c r="C8976" s="5" t="s">
        <v>4188</v>
      </c>
      <c r="D8976" s="6" t="str">
        <f t="shared" si="1"/>
        <v>person3975@example.org</v>
      </c>
      <c r="E8976" s="6" t="str">
        <f t="shared" si="2"/>
        <v>BASIC_OK</v>
      </c>
      <c r="F8976" s="6" t="str">
        <f>IF(E8976&lt;&gt;"BASIC_OK","REVIEW",IF(RIGHT(D8976,LEN(LOWER(TRIM('Audit summary'!$B$16)))+1)="@"&amp;LOWER(TRIM('Audit summary'!$B$16)),"INTERNAL","EXTERNAL"))</f>
        <v>EXTERNAL</v>
      </c>
      <c r="G8976" s="6">
        <f t="shared" si="3"/>
        <v>0</v>
      </c>
      <c r="H8976" s="6">
        <f t="shared" si="4"/>
        <v>1</v>
      </c>
      <c r="I8976" s="6" t="str">
        <f>IF(OR(A8976="",COUNTIF('Message audit'!$A$2:$A$201,A8976)=0,AND(B8976&lt;&gt;"To",B8976&lt;&gt;"CC",B8976&lt;&gt;"BCC"),E8976&lt;&gt;"BASIC_OK"),"REVIEW","OK")</f>
        <v>OK</v>
      </c>
    </row>
    <row r="8977">
      <c r="A8977" s="5" t="s">
        <v>342</v>
      </c>
      <c r="B8977" s="5" t="s">
        <v>65</v>
      </c>
      <c r="C8977" s="5" t="s">
        <v>4189</v>
      </c>
      <c r="D8977" s="6" t="str">
        <f t="shared" si="1"/>
        <v>person3976@demo.invalid</v>
      </c>
      <c r="E8977" s="6" t="str">
        <f t="shared" si="2"/>
        <v>BASIC_OK</v>
      </c>
      <c r="F8977" s="6" t="str">
        <f>IF(E8977&lt;&gt;"BASIC_OK","REVIEW",IF(RIGHT(D8977,LEN(LOWER(TRIM('Audit summary'!$B$16)))+1)="@"&amp;LOWER(TRIM('Audit summary'!$B$16)),"INTERNAL","EXTERNAL"))</f>
        <v>INTERNAL</v>
      </c>
      <c r="G8977" s="6">
        <f t="shared" si="3"/>
        <v>0</v>
      </c>
      <c r="H8977" s="6">
        <f t="shared" si="4"/>
        <v>1</v>
      </c>
      <c r="I8977" s="6" t="str">
        <f>IF(OR(A8977="",COUNTIF('Message audit'!$A$2:$A$201,A8977)=0,AND(B8977&lt;&gt;"To",B8977&lt;&gt;"CC",B8977&lt;&gt;"BCC"),E8977&lt;&gt;"BASIC_OK"),"REVIEW","OK")</f>
        <v>OK</v>
      </c>
    </row>
    <row r="8978">
      <c r="A8978" s="5" t="s">
        <v>342</v>
      </c>
      <c r="B8978" s="5" t="s">
        <v>21</v>
      </c>
      <c r="C8978" s="5" t="s">
        <v>4190</v>
      </c>
      <c r="D8978" s="6" t="str">
        <f t="shared" si="1"/>
        <v>person3977@demo.invalid</v>
      </c>
      <c r="E8978" s="6" t="str">
        <f t="shared" si="2"/>
        <v>BASIC_OK</v>
      </c>
      <c r="F8978" s="6" t="str">
        <f>IF(E8978&lt;&gt;"BASIC_OK","REVIEW",IF(RIGHT(D8978,LEN(LOWER(TRIM('Audit summary'!$B$16)))+1)="@"&amp;LOWER(TRIM('Audit summary'!$B$16)),"INTERNAL","EXTERNAL"))</f>
        <v>INTERNAL</v>
      </c>
      <c r="G8978" s="6">
        <f t="shared" si="3"/>
        <v>0</v>
      </c>
      <c r="H8978" s="6">
        <f t="shared" si="4"/>
        <v>1</v>
      </c>
      <c r="I8978" s="6" t="str">
        <f>IF(OR(A8978="",COUNTIF('Message audit'!$A$2:$A$201,A8978)=0,AND(B8978&lt;&gt;"To",B8978&lt;&gt;"CC",B8978&lt;&gt;"BCC"),E8978&lt;&gt;"BASIC_OK"),"REVIEW","OK")</f>
        <v>OK</v>
      </c>
    </row>
    <row r="8979">
      <c r="A8979" s="5" t="s">
        <v>342</v>
      </c>
      <c r="B8979" s="5" t="s">
        <v>50</v>
      </c>
      <c r="C8979" s="5" t="s">
        <v>4191</v>
      </c>
      <c r="D8979" s="6" t="str">
        <f t="shared" si="1"/>
        <v>person3978@demo.invalid</v>
      </c>
      <c r="E8979" s="6" t="str">
        <f t="shared" si="2"/>
        <v>BASIC_OK</v>
      </c>
      <c r="F8979" s="6" t="str">
        <f>IF(E8979&lt;&gt;"BASIC_OK","REVIEW",IF(RIGHT(D8979,LEN(LOWER(TRIM('Audit summary'!$B$16)))+1)="@"&amp;LOWER(TRIM('Audit summary'!$B$16)),"INTERNAL","EXTERNAL"))</f>
        <v>INTERNAL</v>
      </c>
      <c r="G8979" s="6">
        <f t="shared" si="3"/>
        <v>0</v>
      </c>
      <c r="H8979" s="6">
        <f t="shared" si="4"/>
        <v>1</v>
      </c>
      <c r="I8979" s="6" t="str">
        <f>IF(OR(A8979="",COUNTIF('Message audit'!$A$2:$A$201,A8979)=0,AND(B8979&lt;&gt;"To",B8979&lt;&gt;"CC",B8979&lt;&gt;"BCC"),E8979&lt;&gt;"BASIC_OK"),"REVIEW","OK")</f>
        <v>OK</v>
      </c>
    </row>
    <row r="8980">
      <c r="A8980" s="5" t="s">
        <v>342</v>
      </c>
      <c r="B8980" s="5" t="s">
        <v>65</v>
      </c>
      <c r="C8980" s="5" t="s">
        <v>4192</v>
      </c>
      <c r="D8980" s="6" t="str">
        <f t="shared" si="1"/>
        <v>person3979@demo.invalid</v>
      </c>
      <c r="E8980" s="6" t="str">
        <f t="shared" si="2"/>
        <v>BASIC_OK</v>
      </c>
      <c r="F8980" s="6" t="str">
        <f>IF(E8980&lt;&gt;"BASIC_OK","REVIEW",IF(RIGHT(D8980,LEN(LOWER(TRIM('Audit summary'!$B$16)))+1)="@"&amp;LOWER(TRIM('Audit summary'!$B$16)),"INTERNAL","EXTERNAL"))</f>
        <v>INTERNAL</v>
      </c>
      <c r="G8980" s="6">
        <f t="shared" si="3"/>
        <v>0</v>
      </c>
      <c r="H8980" s="6">
        <f t="shared" si="4"/>
        <v>1</v>
      </c>
      <c r="I8980" s="6" t="str">
        <f>IF(OR(A8980="",COUNTIF('Message audit'!$A$2:$A$201,A8980)=0,AND(B8980&lt;&gt;"To",B8980&lt;&gt;"CC",B8980&lt;&gt;"BCC"),E8980&lt;&gt;"BASIC_OK"),"REVIEW","OK")</f>
        <v>OK</v>
      </c>
    </row>
    <row r="8981">
      <c r="A8981" s="5" t="s">
        <v>342</v>
      </c>
      <c r="B8981" s="5" t="s">
        <v>21</v>
      </c>
      <c r="C8981" s="5" t="s">
        <v>4193</v>
      </c>
      <c r="D8981" s="6" t="str">
        <f t="shared" si="1"/>
        <v>person3980@example.org</v>
      </c>
      <c r="E8981" s="6" t="str">
        <f t="shared" si="2"/>
        <v>BASIC_OK</v>
      </c>
      <c r="F8981" s="6" t="str">
        <f>IF(E8981&lt;&gt;"BASIC_OK","REVIEW",IF(RIGHT(D8981,LEN(LOWER(TRIM('Audit summary'!$B$16)))+1)="@"&amp;LOWER(TRIM('Audit summary'!$B$16)),"INTERNAL","EXTERNAL"))</f>
        <v>EXTERNAL</v>
      </c>
      <c r="G8981" s="6">
        <f t="shared" si="3"/>
        <v>0</v>
      </c>
      <c r="H8981" s="6">
        <f t="shared" si="4"/>
        <v>1</v>
      </c>
      <c r="I8981" s="6" t="str">
        <f>IF(OR(A8981="",COUNTIF('Message audit'!$A$2:$A$201,A8981)=0,AND(B8981&lt;&gt;"To",B8981&lt;&gt;"CC",B8981&lt;&gt;"BCC"),E8981&lt;&gt;"BASIC_OK"),"REVIEW","OK")</f>
        <v>OK</v>
      </c>
    </row>
    <row r="8982">
      <c r="A8982" s="5" t="s">
        <v>342</v>
      </c>
      <c r="B8982" s="5" t="s">
        <v>50</v>
      </c>
      <c r="C8982" s="5" t="s">
        <v>4194</v>
      </c>
      <c r="D8982" s="6" t="str">
        <f t="shared" si="1"/>
        <v>person3981@demo.invalid</v>
      </c>
      <c r="E8982" s="6" t="str">
        <f t="shared" si="2"/>
        <v>BASIC_OK</v>
      </c>
      <c r="F8982" s="6" t="str">
        <f>IF(E8982&lt;&gt;"BASIC_OK","REVIEW",IF(RIGHT(D8982,LEN(LOWER(TRIM('Audit summary'!$B$16)))+1)="@"&amp;LOWER(TRIM('Audit summary'!$B$16)),"INTERNAL","EXTERNAL"))</f>
        <v>INTERNAL</v>
      </c>
      <c r="G8982" s="6">
        <f t="shared" si="3"/>
        <v>0</v>
      </c>
      <c r="H8982" s="6">
        <f t="shared" si="4"/>
        <v>1</v>
      </c>
      <c r="I8982" s="6" t="str">
        <f>IF(OR(A8982="",COUNTIF('Message audit'!$A$2:$A$201,A8982)=0,AND(B8982&lt;&gt;"To",B8982&lt;&gt;"CC",B8982&lt;&gt;"BCC"),E8982&lt;&gt;"BASIC_OK"),"REVIEW","OK")</f>
        <v>OK</v>
      </c>
    </row>
    <row r="8983">
      <c r="A8983" s="5" t="s">
        <v>342</v>
      </c>
      <c r="B8983" s="5" t="s">
        <v>65</v>
      </c>
      <c r="C8983" s="5" t="s">
        <v>4195</v>
      </c>
      <c r="D8983" s="6" t="str">
        <f t="shared" si="1"/>
        <v>person3982@demo.invalid</v>
      </c>
      <c r="E8983" s="6" t="str">
        <f t="shared" si="2"/>
        <v>BASIC_OK</v>
      </c>
      <c r="F8983" s="6" t="str">
        <f>IF(E8983&lt;&gt;"BASIC_OK","REVIEW",IF(RIGHT(D8983,LEN(LOWER(TRIM('Audit summary'!$B$16)))+1)="@"&amp;LOWER(TRIM('Audit summary'!$B$16)),"INTERNAL","EXTERNAL"))</f>
        <v>INTERNAL</v>
      </c>
      <c r="G8983" s="6">
        <f t="shared" si="3"/>
        <v>0</v>
      </c>
      <c r="H8983" s="6">
        <f t="shared" si="4"/>
        <v>1</v>
      </c>
      <c r="I8983" s="6" t="str">
        <f>IF(OR(A8983="",COUNTIF('Message audit'!$A$2:$A$201,A8983)=0,AND(B8983&lt;&gt;"To",B8983&lt;&gt;"CC",B8983&lt;&gt;"BCC"),E8983&lt;&gt;"BASIC_OK"),"REVIEW","OK")</f>
        <v>OK</v>
      </c>
    </row>
    <row r="8984">
      <c r="A8984" s="5" t="s">
        <v>342</v>
      </c>
      <c r="B8984" s="5" t="s">
        <v>21</v>
      </c>
      <c r="C8984" s="5" t="s">
        <v>4196</v>
      </c>
      <c r="D8984" s="6" t="str">
        <f t="shared" si="1"/>
        <v>person3983@demo.invalid</v>
      </c>
      <c r="E8984" s="6" t="str">
        <f t="shared" si="2"/>
        <v>BASIC_OK</v>
      </c>
      <c r="F8984" s="6" t="str">
        <f>IF(E8984&lt;&gt;"BASIC_OK","REVIEW",IF(RIGHT(D8984,LEN(LOWER(TRIM('Audit summary'!$B$16)))+1)="@"&amp;LOWER(TRIM('Audit summary'!$B$16)),"INTERNAL","EXTERNAL"))</f>
        <v>INTERNAL</v>
      </c>
      <c r="G8984" s="6">
        <f t="shared" si="3"/>
        <v>0</v>
      </c>
      <c r="H8984" s="6">
        <f t="shared" si="4"/>
        <v>1</v>
      </c>
      <c r="I8984" s="6" t="str">
        <f>IF(OR(A8984="",COUNTIF('Message audit'!$A$2:$A$201,A8984)=0,AND(B8984&lt;&gt;"To",B8984&lt;&gt;"CC",B8984&lt;&gt;"BCC"),E8984&lt;&gt;"BASIC_OK"),"REVIEW","OK")</f>
        <v>OK</v>
      </c>
    </row>
    <row r="8985">
      <c r="A8985" s="5" t="s">
        <v>342</v>
      </c>
      <c r="B8985" s="5" t="s">
        <v>50</v>
      </c>
      <c r="C8985" s="5" t="s">
        <v>4197</v>
      </c>
      <c r="D8985" s="6" t="str">
        <f t="shared" si="1"/>
        <v>person3984@demo.invalid</v>
      </c>
      <c r="E8985" s="6" t="str">
        <f t="shared" si="2"/>
        <v>BASIC_OK</v>
      </c>
      <c r="F8985" s="6" t="str">
        <f>IF(E8985&lt;&gt;"BASIC_OK","REVIEW",IF(RIGHT(D8985,LEN(LOWER(TRIM('Audit summary'!$B$16)))+1)="@"&amp;LOWER(TRIM('Audit summary'!$B$16)),"INTERNAL","EXTERNAL"))</f>
        <v>INTERNAL</v>
      </c>
      <c r="G8985" s="6">
        <f t="shared" si="3"/>
        <v>0</v>
      </c>
      <c r="H8985" s="6">
        <f t="shared" si="4"/>
        <v>1</v>
      </c>
      <c r="I8985" s="6" t="str">
        <f>IF(OR(A8985="",COUNTIF('Message audit'!$A$2:$A$201,A8985)=0,AND(B8985&lt;&gt;"To",B8985&lt;&gt;"CC",B8985&lt;&gt;"BCC"),E8985&lt;&gt;"BASIC_OK"),"REVIEW","OK")</f>
        <v>OK</v>
      </c>
    </row>
    <row r="8986">
      <c r="A8986" s="5" t="s">
        <v>342</v>
      </c>
      <c r="B8986" s="5" t="s">
        <v>65</v>
      </c>
      <c r="C8986" s="5" t="s">
        <v>4198</v>
      </c>
      <c r="D8986" s="6" t="str">
        <f t="shared" si="1"/>
        <v>person3985@example.org</v>
      </c>
      <c r="E8986" s="6" t="str">
        <f t="shared" si="2"/>
        <v>BASIC_OK</v>
      </c>
      <c r="F8986" s="6" t="str">
        <f>IF(E8986&lt;&gt;"BASIC_OK","REVIEW",IF(RIGHT(D8986,LEN(LOWER(TRIM('Audit summary'!$B$16)))+1)="@"&amp;LOWER(TRIM('Audit summary'!$B$16)),"INTERNAL","EXTERNAL"))</f>
        <v>EXTERNAL</v>
      </c>
      <c r="G8986" s="6">
        <f t="shared" si="3"/>
        <v>0</v>
      </c>
      <c r="H8986" s="6">
        <f t="shared" si="4"/>
        <v>1</v>
      </c>
      <c r="I8986" s="6" t="str">
        <f>IF(OR(A8986="",COUNTIF('Message audit'!$A$2:$A$201,A8986)=0,AND(B8986&lt;&gt;"To",B8986&lt;&gt;"CC",B8986&lt;&gt;"BCC"),E8986&lt;&gt;"BASIC_OK"),"REVIEW","OK")</f>
        <v>OK</v>
      </c>
    </row>
    <row r="8987">
      <c r="A8987" s="5" t="s">
        <v>342</v>
      </c>
      <c r="B8987" s="5" t="s">
        <v>21</v>
      </c>
      <c r="C8987" s="5" t="s">
        <v>4199</v>
      </c>
      <c r="D8987" s="6" t="str">
        <f t="shared" si="1"/>
        <v>person3986@demo.invalid</v>
      </c>
      <c r="E8987" s="6" t="str">
        <f t="shared" si="2"/>
        <v>BASIC_OK</v>
      </c>
      <c r="F8987" s="6" t="str">
        <f>IF(E8987&lt;&gt;"BASIC_OK","REVIEW",IF(RIGHT(D8987,LEN(LOWER(TRIM('Audit summary'!$B$16)))+1)="@"&amp;LOWER(TRIM('Audit summary'!$B$16)),"INTERNAL","EXTERNAL"))</f>
        <v>INTERNAL</v>
      </c>
      <c r="G8987" s="6">
        <f t="shared" si="3"/>
        <v>0</v>
      </c>
      <c r="H8987" s="6">
        <f t="shared" si="4"/>
        <v>1</v>
      </c>
      <c r="I8987" s="6" t="str">
        <f>IF(OR(A8987="",COUNTIF('Message audit'!$A$2:$A$201,A8987)=0,AND(B8987&lt;&gt;"To",B8987&lt;&gt;"CC",B8987&lt;&gt;"BCC"),E8987&lt;&gt;"BASIC_OK"),"REVIEW","OK")</f>
        <v>OK</v>
      </c>
    </row>
    <row r="8988">
      <c r="A8988" s="5" t="s">
        <v>342</v>
      </c>
      <c r="B8988" s="5" t="s">
        <v>50</v>
      </c>
      <c r="C8988" s="5" t="s">
        <v>4200</v>
      </c>
      <c r="D8988" s="6" t="str">
        <f t="shared" si="1"/>
        <v>person3987@demo.invalid</v>
      </c>
      <c r="E8988" s="6" t="str">
        <f t="shared" si="2"/>
        <v>BASIC_OK</v>
      </c>
      <c r="F8988" s="6" t="str">
        <f>IF(E8988&lt;&gt;"BASIC_OK","REVIEW",IF(RIGHT(D8988,LEN(LOWER(TRIM('Audit summary'!$B$16)))+1)="@"&amp;LOWER(TRIM('Audit summary'!$B$16)),"INTERNAL","EXTERNAL"))</f>
        <v>INTERNAL</v>
      </c>
      <c r="G8988" s="6">
        <f t="shared" si="3"/>
        <v>0</v>
      </c>
      <c r="H8988" s="6">
        <f t="shared" si="4"/>
        <v>1</v>
      </c>
      <c r="I8988" s="6" t="str">
        <f>IF(OR(A8988="",COUNTIF('Message audit'!$A$2:$A$201,A8988)=0,AND(B8988&lt;&gt;"To",B8988&lt;&gt;"CC",B8988&lt;&gt;"BCC"),E8988&lt;&gt;"BASIC_OK"),"REVIEW","OK")</f>
        <v>OK</v>
      </c>
    </row>
    <row r="8989">
      <c r="A8989" s="5" t="s">
        <v>342</v>
      </c>
      <c r="B8989" s="5" t="s">
        <v>65</v>
      </c>
      <c r="C8989" s="5" t="s">
        <v>4201</v>
      </c>
      <c r="D8989" s="6" t="str">
        <f t="shared" si="1"/>
        <v>person3988@demo.invalid</v>
      </c>
      <c r="E8989" s="6" t="str">
        <f t="shared" si="2"/>
        <v>BASIC_OK</v>
      </c>
      <c r="F8989" s="6" t="str">
        <f>IF(E8989&lt;&gt;"BASIC_OK","REVIEW",IF(RIGHT(D8989,LEN(LOWER(TRIM('Audit summary'!$B$16)))+1)="@"&amp;LOWER(TRIM('Audit summary'!$B$16)),"INTERNAL","EXTERNAL"))</f>
        <v>INTERNAL</v>
      </c>
      <c r="G8989" s="6">
        <f t="shared" si="3"/>
        <v>0</v>
      </c>
      <c r="H8989" s="6">
        <f t="shared" si="4"/>
        <v>1</v>
      </c>
      <c r="I8989" s="6" t="str">
        <f>IF(OR(A8989="",COUNTIF('Message audit'!$A$2:$A$201,A8989)=0,AND(B8989&lt;&gt;"To",B8989&lt;&gt;"CC",B8989&lt;&gt;"BCC"),E8989&lt;&gt;"BASIC_OK"),"REVIEW","OK")</f>
        <v>OK</v>
      </c>
    </row>
    <row r="8990">
      <c r="A8990" s="5" t="s">
        <v>342</v>
      </c>
      <c r="B8990" s="5" t="s">
        <v>21</v>
      </c>
      <c r="C8990" s="5" t="s">
        <v>4202</v>
      </c>
      <c r="D8990" s="6" t="str">
        <f t="shared" si="1"/>
        <v>person3989@demo.invalid</v>
      </c>
      <c r="E8990" s="6" t="str">
        <f t="shared" si="2"/>
        <v>BASIC_OK</v>
      </c>
      <c r="F8990" s="6" t="str">
        <f>IF(E8990&lt;&gt;"BASIC_OK","REVIEW",IF(RIGHT(D8990,LEN(LOWER(TRIM('Audit summary'!$B$16)))+1)="@"&amp;LOWER(TRIM('Audit summary'!$B$16)),"INTERNAL","EXTERNAL"))</f>
        <v>INTERNAL</v>
      </c>
      <c r="G8990" s="6">
        <f t="shared" si="3"/>
        <v>0</v>
      </c>
      <c r="H8990" s="6">
        <f t="shared" si="4"/>
        <v>1</v>
      </c>
      <c r="I8990" s="6" t="str">
        <f>IF(OR(A8990="",COUNTIF('Message audit'!$A$2:$A$201,A8990)=0,AND(B8990&lt;&gt;"To",B8990&lt;&gt;"CC",B8990&lt;&gt;"BCC"),E8990&lt;&gt;"BASIC_OK"),"REVIEW","OK")</f>
        <v>OK</v>
      </c>
    </row>
    <row r="8991">
      <c r="A8991" s="5" t="s">
        <v>342</v>
      </c>
      <c r="B8991" s="5" t="s">
        <v>50</v>
      </c>
      <c r="C8991" s="5" t="s">
        <v>4203</v>
      </c>
      <c r="D8991" s="6" t="str">
        <f t="shared" si="1"/>
        <v>person3990@example.org</v>
      </c>
      <c r="E8991" s="6" t="str">
        <f t="shared" si="2"/>
        <v>BASIC_OK</v>
      </c>
      <c r="F8991" s="6" t="str">
        <f>IF(E8991&lt;&gt;"BASIC_OK","REVIEW",IF(RIGHT(D8991,LEN(LOWER(TRIM('Audit summary'!$B$16)))+1)="@"&amp;LOWER(TRIM('Audit summary'!$B$16)),"INTERNAL","EXTERNAL"))</f>
        <v>EXTERNAL</v>
      </c>
      <c r="G8991" s="6">
        <f t="shared" si="3"/>
        <v>0</v>
      </c>
      <c r="H8991" s="6">
        <f t="shared" si="4"/>
        <v>1</v>
      </c>
      <c r="I8991" s="6" t="str">
        <f>IF(OR(A8991="",COUNTIF('Message audit'!$A$2:$A$201,A8991)=0,AND(B8991&lt;&gt;"To",B8991&lt;&gt;"CC",B8991&lt;&gt;"BCC"),E8991&lt;&gt;"BASIC_OK"),"REVIEW","OK")</f>
        <v>OK</v>
      </c>
    </row>
    <row r="8992">
      <c r="A8992" s="5" t="s">
        <v>342</v>
      </c>
      <c r="B8992" s="5" t="s">
        <v>65</v>
      </c>
      <c r="C8992" s="5" t="s">
        <v>4204</v>
      </c>
      <c r="D8992" s="6" t="str">
        <f t="shared" si="1"/>
        <v>person3991@demo.invalid</v>
      </c>
      <c r="E8992" s="6" t="str">
        <f t="shared" si="2"/>
        <v>BASIC_OK</v>
      </c>
      <c r="F8992" s="6" t="str">
        <f>IF(E8992&lt;&gt;"BASIC_OK","REVIEW",IF(RIGHT(D8992,LEN(LOWER(TRIM('Audit summary'!$B$16)))+1)="@"&amp;LOWER(TRIM('Audit summary'!$B$16)),"INTERNAL","EXTERNAL"))</f>
        <v>INTERNAL</v>
      </c>
      <c r="G8992" s="6">
        <f t="shared" si="3"/>
        <v>0</v>
      </c>
      <c r="H8992" s="6">
        <f t="shared" si="4"/>
        <v>1</v>
      </c>
      <c r="I8992" s="6" t="str">
        <f>IF(OR(A8992="",COUNTIF('Message audit'!$A$2:$A$201,A8992)=0,AND(B8992&lt;&gt;"To",B8992&lt;&gt;"CC",B8992&lt;&gt;"BCC"),E8992&lt;&gt;"BASIC_OK"),"REVIEW","OK")</f>
        <v>OK</v>
      </c>
    </row>
    <row r="8993">
      <c r="A8993" s="5" t="s">
        <v>342</v>
      </c>
      <c r="B8993" s="5" t="s">
        <v>21</v>
      </c>
      <c r="C8993" s="5" t="s">
        <v>4205</v>
      </c>
      <c r="D8993" s="6" t="str">
        <f t="shared" si="1"/>
        <v>person3992@demo.invalid</v>
      </c>
      <c r="E8993" s="6" t="str">
        <f t="shared" si="2"/>
        <v>BASIC_OK</v>
      </c>
      <c r="F8993" s="6" t="str">
        <f>IF(E8993&lt;&gt;"BASIC_OK","REVIEW",IF(RIGHT(D8993,LEN(LOWER(TRIM('Audit summary'!$B$16)))+1)="@"&amp;LOWER(TRIM('Audit summary'!$B$16)),"INTERNAL","EXTERNAL"))</f>
        <v>INTERNAL</v>
      </c>
      <c r="G8993" s="6">
        <f t="shared" si="3"/>
        <v>0</v>
      </c>
      <c r="H8993" s="6">
        <f t="shared" si="4"/>
        <v>1</v>
      </c>
      <c r="I8993" s="6" t="str">
        <f>IF(OR(A8993="",COUNTIF('Message audit'!$A$2:$A$201,A8993)=0,AND(B8993&lt;&gt;"To",B8993&lt;&gt;"CC",B8993&lt;&gt;"BCC"),E8993&lt;&gt;"BASIC_OK"),"REVIEW","OK")</f>
        <v>OK</v>
      </c>
    </row>
    <row r="8994">
      <c r="A8994" s="5" t="s">
        <v>342</v>
      </c>
      <c r="B8994" s="5" t="s">
        <v>50</v>
      </c>
      <c r="C8994" s="5" t="s">
        <v>4206</v>
      </c>
      <c r="D8994" s="6" t="str">
        <f t="shared" si="1"/>
        <v>person3993@demo.invalid</v>
      </c>
      <c r="E8994" s="6" t="str">
        <f t="shared" si="2"/>
        <v>BASIC_OK</v>
      </c>
      <c r="F8994" s="6" t="str">
        <f>IF(E8994&lt;&gt;"BASIC_OK","REVIEW",IF(RIGHT(D8994,LEN(LOWER(TRIM('Audit summary'!$B$16)))+1)="@"&amp;LOWER(TRIM('Audit summary'!$B$16)),"INTERNAL","EXTERNAL"))</f>
        <v>INTERNAL</v>
      </c>
      <c r="G8994" s="6">
        <f t="shared" si="3"/>
        <v>0</v>
      </c>
      <c r="H8994" s="6">
        <f t="shared" si="4"/>
        <v>1</v>
      </c>
      <c r="I8994" s="6" t="str">
        <f>IF(OR(A8994="",COUNTIF('Message audit'!$A$2:$A$201,A8994)=0,AND(B8994&lt;&gt;"To",B8994&lt;&gt;"CC",B8994&lt;&gt;"BCC"),E8994&lt;&gt;"BASIC_OK"),"REVIEW","OK")</f>
        <v>OK</v>
      </c>
    </row>
    <row r="8995">
      <c r="A8995" s="5" t="s">
        <v>342</v>
      </c>
      <c r="B8995" s="5" t="s">
        <v>65</v>
      </c>
      <c r="C8995" s="5" t="s">
        <v>4207</v>
      </c>
      <c r="D8995" s="6" t="str">
        <f t="shared" si="1"/>
        <v>person3994@demo.invalid</v>
      </c>
      <c r="E8995" s="6" t="str">
        <f t="shared" si="2"/>
        <v>BASIC_OK</v>
      </c>
      <c r="F8995" s="6" t="str">
        <f>IF(E8995&lt;&gt;"BASIC_OK","REVIEW",IF(RIGHT(D8995,LEN(LOWER(TRIM('Audit summary'!$B$16)))+1)="@"&amp;LOWER(TRIM('Audit summary'!$B$16)),"INTERNAL","EXTERNAL"))</f>
        <v>INTERNAL</v>
      </c>
      <c r="G8995" s="6">
        <f t="shared" si="3"/>
        <v>0</v>
      </c>
      <c r="H8995" s="6">
        <f t="shared" si="4"/>
        <v>1</v>
      </c>
      <c r="I8995" s="6" t="str">
        <f>IF(OR(A8995="",COUNTIF('Message audit'!$A$2:$A$201,A8995)=0,AND(B8995&lt;&gt;"To",B8995&lt;&gt;"CC",B8995&lt;&gt;"BCC"),E8995&lt;&gt;"BASIC_OK"),"REVIEW","OK")</f>
        <v>OK</v>
      </c>
    </row>
    <row r="8996">
      <c r="A8996" s="5" t="s">
        <v>342</v>
      </c>
      <c r="B8996" s="5" t="s">
        <v>21</v>
      </c>
      <c r="C8996" s="5" t="s">
        <v>4208</v>
      </c>
      <c r="D8996" s="6" t="str">
        <f t="shared" si="1"/>
        <v>person3995@example.org</v>
      </c>
      <c r="E8996" s="6" t="str">
        <f t="shared" si="2"/>
        <v>BASIC_OK</v>
      </c>
      <c r="F8996" s="6" t="str">
        <f>IF(E8996&lt;&gt;"BASIC_OK","REVIEW",IF(RIGHT(D8996,LEN(LOWER(TRIM('Audit summary'!$B$16)))+1)="@"&amp;LOWER(TRIM('Audit summary'!$B$16)),"INTERNAL","EXTERNAL"))</f>
        <v>EXTERNAL</v>
      </c>
      <c r="G8996" s="6">
        <f t="shared" si="3"/>
        <v>0</v>
      </c>
      <c r="H8996" s="6">
        <f t="shared" si="4"/>
        <v>1</v>
      </c>
      <c r="I8996" s="6" t="str">
        <f>IF(OR(A8996="",COUNTIF('Message audit'!$A$2:$A$201,A8996)=0,AND(B8996&lt;&gt;"To",B8996&lt;&gt;"CC",B8996&lt;&gt;"BCC"),E8996&lt;&gt;"BASIC_OK"),"REVIEW","OK")</f>
        <v>OK</v>
      </c>
    </row>
    <row r="8997">
      <c r="A8997" s="5" t="s">
        <v>342</v>
      </c>
      <c r="B8997" s="5" t="s">
        <v>50</v>
      </c>
      <c r="C8997" s="5" t="s">
        <v>4209</v>
      </c>
      <c r="D8997" s="6" t="str">
        <f t="shared" si="1"/>
        <v>person3996@demo.invalid</v>
      </c>
      <c r="E8997" s="6" t="str">
        <f t="shared" si="2"/>
        <v>BASIC_OK</v>
      </c>
      <c r="F8997" s="6" t="str">
        <f>IF(E8997&lt;&gt;"BASIC_OK","REVIEW",IF(RIGHT(D8997,LEN(LOWER(TRIM('Audit summary'!$B$16)))+1)="@"&amp;LOWER(TRIM('Audit summary'!$B$16)),"INTERNAL","EXTERNAL"))</f>
        <v>INTERNAL</v>
      </c>
      <c r="G8997" s="6">
        <f t="shared" si="3"/>
        <v>0</v>
      </c>
      <c r="H8997" s="6">
        <f t="shared" si="4"/>
        <v>1</v>
      </c>
      <c r="I8997" s="6" t="str">
        <f>IF(OR(A8997="",COUNTIF('Message audit'!$A$2:$A$201,A8997)=0,AND(B8997&lt;&gt;"To",B8997&lt;&gt;"CC",B8997&lt;&gt;"BCC"),E8997&lt;&gt;"BASIC_OK"),"REVIEW","OK")</f>
        <v>OK</v>
      </c>
    </row>
    <row r="8998">
      <c r="A8998" s="5" t="s">
        <v>342</v>
      </c>
      <c r="B8998" s="5" t="s">
        <v>65</v>
      </c>
      <c r="C8998" s="5" t="s">
        <v>4210</v>
      </c>
      <c r="D8998" s="6" t="str">
        <f t="shared" si="1"/>
        <v>person3997@demo.invalid</v>
      </c>
      <c r="E8998" s="6" t="str">
        <f t="shared" si="2"/>
        <v>BASIC_OK</v>
      </c>
      <c r="F8998" s="6" t="str">
        <f>IF(E8998&lt;&gt;"BASIC_OK","REVIEW",IF(RIGHT(D8998,LEN(LOWER(TRIM('Audit summary'!$B$16)))+1)="@"&amp;LOWER(TRIM('Audit summary'!$B$16)),"INTERNAL","EXTERNAL"))</f>
        <v>INTERNAL</v>
      </c>
      <c r="G8998" s="6">
        <f t="shared" si="3"/>
        <v>0</v>
      </c>
      <c r="H8998" s="6">
        <f t="shared" si="4"/>
        <v>1</v>
      </c>
      <c r="I8998" s="6" t="str">
        <f>IF(OR(A8998="",COUNTIF('Message audit'!$A$2:$A$201,A8998)=0,AND(B8998&lt;&gt;"To",B8998&lt;&gt;"CC",B8998&lt;&gt;"BCC"),E8998&lt;&gt;"BASIC_OK"),"REVIEW","OK")</f>
        <v>OK</v>
      </c>
    </row>
    <row r="8999">
      <c r="A8999" s="5" t="s">
        <v>342</v>
      </c>
      <c r="B8999" s="5" t="s">
        <v>21</v>
      </c>
      <c r="C8999" s="5" t="s">
        <v>4211</v>
      </c>
      <c r="D8999" s="6" t="str">
        <f t="shared" si="1"/>
        <v>person3998@demo.invalid</v>
      </c>
      <c r="E8999" s="6" t="str">
        <f t="shared" si="2"/>
        <v>BASIC_OK</v>
      </c>
      <c r="F8999" s="6" t="str">
        <f>IF(E8999&lt;&gt;"BASIC_OK","REVIEW",IF(RIGHT(D8999,LEN(LOWER(TRIM('Audit summary'!$B$16)))+1)="@"&amp;LOWER(TRIM('Audit summary'!$B$16)),"INTERNAL","EXTERNAL"))</f>
        <v>INTERNAL</v>
      </c>
      <c r="G8999" s="6">
        <f t="shared" si="3"/>
        <v>0</v>
      </c>
      <c r="H8999" s="6">
        <f t="shared" si="4"/>
        <v>1</v>
      </c>
      <c r="I8999" s="6" t="str">
        <f>IF(OR(A8999="",COUNTIF('Message audit'!$A$2:$A$201,A8999)=0,AND(B8999&lt;&gt;"To",B8999&lt;&gt;"CC",B8999&lt;&gt;"BCC"),E8999&lt;&gt;"BASIC_OK"),"REVIEW","OK")</f>
        <v>OK</v>
      </c>
    </row>
    <row r="9000">
      <c r="A9000" s="5" t="s">
        <v>342</v>
      </c>
      <c r="B9000" s="5" t="s">
        <v>50</v>
      </c>
      <c r="C9000" s="5" t="s">
        <v>4212</v>
      </c>
      <c r="D9000" s="6" t="str">
        <f t="shared" si="1"/>
        <v>person3999@demo.invalid</v>
      </c>
      <c r="E9000" s="6" t="str">
        <f t="shared" si="2"/>
        <v>BASIC_OK</v>
      </c>
      <c r="F9000" s="6" t="str">
        <f>IF(E9000&lt;&gt;"BASIC_OK","REVIEW",IF(RIGHT(D9000,LEN(LOWER(TRIM('Audit summary'!$B$16)))+1)="@"&amp;LOWER(TRIM('Audit summary'!$B$16)),"INTERNAL","EXTERNAL"))</f>
        <v>INTERNAL</v>
      </c>
      <c r="G9000" s="6">
        <f t="shared" si="3"/>
        <v>0</v>
      </c>
      <c r="H9000" s="6">
        <f t="shared" si="4"/>
        <v>1</v>
      </c>
      <c r="I9000" s="6" t="str">
        <f>IF(OR(A9000="",COUNTIF('Message audit'!$A$2:$A$201,A9000)=0,AND(B9000&lt;&gt;"To",B9000&lt;&gt;"CC",B9000&lt;&gt;"BCC"),E9000&lt;&gt;"BASIC_OK"),"REVIEW","OK")</f>
        <v>OK</v>
      </c>
    </row>
    <row r="9001">
      <c r="A9001" s="5" t="s">
        <v>342</v>
      </c>
      <c r="B9001" s="5" t="s">
        <v>65</v>
      </c>
      <c r="D9001" s="6" t="str">
        <f t="shared" si="1"/>
        <v/>
      </c>
      <c r="E9001" s="6" t="str">
        <f t="shared" si="2"/>
        <v>MISSING</v>
      </c>
      <c r="F9001" s="6" t="str">
        <f>IF(E9001&lt;&gt;"BASIC_OK","REVIEW",IF(RIGHT(D9001,LEN(LOWER(TRIM('Audit summary'!$B$16)))+1)="@"&amp;LOWER(TRIM('Audit summary'!$B$16)),"INTERNAL","EXTERNAL"))</f>
        <v>REVIEW</v>
      </c>
      <c r="G9001" s="6">
        <f t="shared" si="3"/>
        <v>0</v>
      </c>
      <c r="H9001" s="6">
        <f t="shared" si="4"/>
        <v>0</v>
      </c>
      <c r="I9001" s="6" t="str">
        <f>IF(OR(A9001="",COUNTIF('Message audit'!$A$2:$A$201,A9001)=0,AND(B9001&lt;&gt;"To",B9001&lt;&gt;"CC",B9001&lt;&gt;"BCC"),E9001&lt;&gt;"BASIC_OK"),"REVIEW","OK")</f>
        <v>REVIEW</v>
      </c>
    </row>
    <row r="9002">
      <c r="A9002" s="5" t="s">
        <v>342</v>
      </c>
      <c r="B9002" s="5" t="s">
        <v>21</v>
      </c>
      <c r="C9002" s="5" t="s">
        <v>4213</v>
      </c>
      <c r="D9002" s="6" t="str">
        <f t="shared" si="1"/>
        <v>broken-4001</v>
      </c>
      <c r="E9002" s="6" t="str">
        <f t="shared" si="2"/>
        <v>REVIEW</v>
      </c>
      <c r="F9002" s="6" t="str">
        <f>IF(E9002&lt;&gt;"BASIC_OK","REVIEW",IF(RIGHT(D9002,LEN(LOWER(TRIM('Audit summary'!$B$16)))+1)="@"&amp;LOWER(TRIM('Audit summary'!$B$16)),"INTERNAL","EXTERNAL"))</f>
        <v>REVIEW</v>
      </c>
      <c r="G9002" s="6">
        <f t="shared" si="3"/>
        <v>0</v>
      </c>
      <c r="H9002" s="6">
        <f t="shared" si="4"/>
        <v>0</v>
      </c>
      <c r="I9002" s="6" t="str">
        <f>IF(OR(A9002="",COUNTIF('Message audit'!$A$2:$A$201,A9002)=0,AND(B9002&lt;&gt;"To",B9002&lt;&gt;"CC",B9002&lt;&gt;"BCC"),E9002&lt;&gt;"BASIC_OK"),"REVIEW","OK")</f>
        <v>REVIEW</v>
      </c>
    </row>
    <row r="9003">
      <c r="A9003" s="5" t="s">
        <v>343</v>
      </c>
      <c r="B9003" s="5" t="s">
        <v>50</v>
      </c>
      <c r="C9003" s="5" t="s">
        <v>4214</v>
      </c>
      <c r="D9003" s="6" t="str">
        <f t="shared" si="1"/>
        <v>person4002@demo.invalid</v>
      </c>
      <c r="E9003" s="6" t="str">
        <f t="shared" si="2"/>
        <v>BASIC_OK</v>
      </c>
      <c r="F9003" s="6" t="str">
        <f>IF(E9003&lt;&gt;"BASIC_OK","REVIEW",IF(RIGHT(D9003,LEN(LOWER(TRIM('Audit summary'!$B$16)))+1)="@"&amp;LOWER(TRIM('Audit summary'!$B$16)),"INTERNAL","EXTERNAL"))</f>
        <v>INTERNAL</v>
      </c>
      <c r="G9003" s="6">
        <f t="shared" si="3"/>
        <v>0</v>
      </c>
      <c r="H9003" s="6">
        <f t="shared" si="4"/>
        <v>1</v>
      </c>
      <c r="I9003" s="6" t="str">
        <f>IF(OR(A9003="",COUNTIF('Message audit'!$A$2:$A$201,A9003)=0,AND(B9003&lt;&gt;"To",B9003&lt;&gt;"CC",B9003&lt;&gt;"BCC"),E9003&lt;&gt;"BASIC_OK"),"REVIEW","OK")</f>
        <v>OK</v>
      </c>
    </row>
    <row r="9004">
      <c r="A9004" s="5" t="s">
        <v>343</v>
      </c>
      <c r="B9004" s="5" t="s">
        <v>65</v>
      </c>
      <c r="C9004" s="5" t="s">
        <v>4215</v>
      </c>
      <c r="D9004" s="6" t="str">
        <f t="shared" si="1"/>
        <v>person4003@demo.invalid</v>
      </c>
      <c r="E9004" s="6" t="str">
        <f t="shared" si="2"/>
        <v>BASIC_OK</v>
      </c>
      <c r="F9004" s="6" t="str">
        <f>IF(E9004&lt;&gt;"BASIC_OK","REVIEW",IF(RIGHT(D9004,LEN(LOWER(TRIM('Audit summary'!$B$16)))+1)="@"&amp;LOWER(TRIM('Audit summary'!$B$16)),"INTERNAL","EXTERNAL"))</f>
        <v>INTERNAL</v>
      </c>
      <c r="G9004" s="6">
        <f t="shared" si="3"/>
        <v>0</v>
      </c>
      <c r="H9004" s="6">
        <f t="shared" si="4"/>
        <v>1</v>
      </c>
      <c r="I9004" s="6" t="str">
        <f>IF(OR(A9004="",COUNTIF('Message audit'!$A$2:$A$201,A9004)=0,AND(B9004&lt;&gt;"To",B9004&lt;&gt;"CC",B9004&lt;&gt;"BCC"),E9004&lt;&gt;"BASIC_OK"),"REVIEW","OK")</f>
        <v>OK</v>
      </c>
    </row>
    <row r="9005">
      <c r="A9005" s="5" t="s">
        <v>343</v>
      </c>
      <c r="B9005" s="5" t="s">
        <v>21</v>
      </c>
      <c r="C9005" s="5" t="s">
        <v>4216</v>
      </c>
      <c r="D9005" s="6" t="str">
        <f t="shared" si="1"/>
        <v>person4004@demo.invalid</v>
      </c>
      <c r="E9005" s="6" t="str">
        <f t="shared" si="2"/>
        <v>BASIC_OK</v>
      </c>
      <c r="F9005" s="6" t="str">
        <f>IF(E9005&lt;&gt;"BASIC_OK","REVIEW",IF(RIGHT(D9005,LEN(LOWER(TRIM('Audit summary'!$B$16)))+1)="@"&amp;LOWER(TRIM('Audit summary'!$B$16)),"INTERNAL","EXTERNAL"))</f>
        <v>INTERNAL</v>
      </c>
      <c r="G9005" s="6">
        <f t="shared" si="3"/>
        <v>0</v>
      </c>
      <c r="H9005" s="6">
        <f t="shared" si="4"/>
        <v>1</v>
      </c>
      <c r="I9005" s="6" t="str">
        <f>IF(OR(A9005="",COUNTIF('Message audit'!$A$2:$A$201,A9005)=0,AND(B9005&lt;&gt;"To",B9005&lt;&gt;"CC",B9005&lt;&gt;"BCC"),E9005&lt;&gt;"BASIC_OK"),"REVIEW","OK")</f>
        <v>OK</v>
      </c>
    </row>
    <row r="9006">
      <c r="A9006" s="5" t="s">
        <v>343</v>
      </c>
      <c r="B9006" s="5" t="s">
        <v>50</v>
      </c>
      <c r="C9006" s="5" t="s">
        <v>4217</v>
      </c>
      <c r="D9006" s="6" t="str">
        <f t="shared" si="1"/>
        <v>person4005@example.org</v>
      </c>
      <c r="E9006" s="6" t="str">
        <f t="shared" si="2"/>
        <v>BASIC_OK</v>
      </c>
      <c r="F9006" s="6" t="str">
        <f>IF(E9006&lt;&gt;"BASIC_OK","REVIEW",IF(RIGHT(D9006,LEN(LOWER(TRIM('Audit summary'!$B$16)))+1)="@"&amp;LOWER(TRIM('Audit summary'!$B$16)),"INTERNAL","EXTERNAL"))</f>
        <v>EXTERNAL</v>
      </c>
      <c r="G9006" s="6">
        <f t="shared" si="3"/>
        <v>0</v>
      </c>
      <c r="H9006" s="6">
        <f t="shared" si="4"/>
        <v>1</v>
      </c>
      <c r="I9006" s="6" t="str">
        <f>IF(OR(A9006="",COUNTIF('Message audit'!$A$2:$A$201,A9006)=0,AND(B9006&lt;&gt;"To",B9006&lt;&gt;"CC",B9006&lt;&gt;"BCC"),E9006&lt;&gt;"BASIC_OK"),"REVIEW","OK")</f>
        <v>OK</v>
      </c>
    </row>
    <row r="9007">
      <c r="A9007" s="5" t="s">
        <v>343</v>
      </c>
      <c r="B9007" s="5" t="s">
        <v>65</v>
      </c>
      <c r="C9007" s="5" t="s">
        <v>4218</v>
      </c>
      <c r="D9007" s="6" t="str">
        <f t="shared" si="1"/>
        <v>person4006@demo.invalid</v>
      </c>
      <c r="E9007" s="6" t="str">
        <f t="shared" si="2"/>
        <v>BASIC_OK</v>
      </c>
      <c r="F9007" s="6" t="str">
        <f>IF(E9007&lt;&gt;"BASIC_OK","REVIEW",IF(RIGHT(D9007,LEN(LOWER(TRIM('Audit summary'!$B$16)))+1)="@"&amp;LOWER(TRIM('Audit summary'!$B$16)),"INTERNAL","EXTERNAL"))</f>
        <v>INTERNAL</v>
      </c>
      <c r="G9007" s="6">
        <f t="shared" si="3"/>
        <v>0</v>
      </c>
      <c r="H9007" s="6">
        <f t="shared" si="4"/>
        <v>1</v>
      </c>
      <c r="I9007" s="6" t="str">
        <f>IF(OR(A9007="",COUNTIF('Message audit'!$A$2:$A$201,A9007)=0,AND(B9007&lt;&gt;"To",B9007&lt;&gt;"CC",B9007&lt;&gt;"BCC"),E9007&lt;&gt;"BASIC_OK"),"REVIEW","OK")</f>
        <v>OK</v>
      </c>
    </row>
    <row r="9008">
      <c r="A9008" s="5" t="s">
        <v>343</v>
      </c>
      <c r="B9008" s="5" t="s">
        <v>21</v>
      </c>
      <c r="C9008" s="5" t="s">
        <v>4219</v>
      </c>
      <c r="D9008" s="6" t="str">
        <f t="shared" si="1"/>
        <v>person4007@demo.invalid</v>
      </c>
      <c r="E9008" s="6" t="str">
        <f t="shared" si="2"/>
        <v>BASIC_OK</v>
      </c>
      <c r="F9008" s="6" t="str">
        <f>IF(E9008&lt;&gt;"BASIC_OK","REVIEW",IF(RIGHT(D9008,LEN(LOWER(TRIM('Audit summary'!$B$16)))+1)="@"&amp;LOWER(TRIM('Audit summary'!$B$16)),"INTERNAL","EXTERNAL"))</f>
        <v>INTERNAL</v>
      </c>
      <c r="G9008" s="6">
        <f t="shared" si="3"/>
        <v>0</v>
      </c>
      <c r="H9008" s="6">
        <f t="shared" si="4"/>
        <v>1</v>
      </c>
      <c r="I9008" s="6" t="str">
        <f>IF(OR(A9008="",COUNTIF('Message audit'!$A$2:$A$201,A9008)=0,AND(B9008&lt;&gt;"To",B9008&lt;&gt;"CC",B9008&lt;&gt;"BCC"),E9008&lt;&gt;"BASIC_OK"),"REVIEW","OK")</f>
        <v>OK</v>
      </c>
    </row>
    <row r="9009">
      <c r="A9009" s="5" t="s">
        <v>343</v>
      </c>
      <c r="B9009" s="5" t="s">
        <v>50</v>
      </c>
      <c r="C9009" s="5" t="s">
        <v>4220</v>
      </c>
      <c r="D9009" s="6" t="str">
        <f t="shared" si="1"/>
        <v>person4008@demo.invalid</v>
      </c>
      <c r="E9009" s="6" t="str">
        <f t="shared" si="2"/>
        <v>BASIC_OK</v>
      </c>
      <c r="F9009" s="6" t="str">
        <f>IF(E9009&lt;&gt;"BASIC_OK","REVIEW",IF(RIGHT(D9009,LEN(LOWER(TRIM('Audit summary'!$B$16)))+1)="@"&amp;LOWER(TRIM('Audit summary'!$B$16)),"INTERNAL","EXTERNAL"))</f>
        <v>INTERNAL</v>
      </c>
      <c r="G9009" s="6">
        <f t="shared" si="3"/>
        <v>0</v>
      </c>
      <c r="H9009" s="6">
        <f t="shared" si="4"/>
        <v>1</v>
      </c>
      <c r="I9009" s="6" t="str">
        <f>IF(OR(A9009="",COUNTIF('Message audit'!$A$2:$A$201,A9009)=0,AND(B9009&lt;&gt;"To",B9009&lt;&gt;"CC",B9009&lt;&gt;"BCC"),E9009&lt;&gt;"BASIC_OK"),"REVIEW","OK")</f>
        <v>OK</v>
      </c>
    </row>
    <row r="9010">
      <c r="A9010" s="5" t="s">
        <v>343</v>
      </c>
      <c r="B9010" s="5" t="s">
        <v>65</v>
      </c>
      <c r="C9010" s="5" t="s">
        <v>4221</v>
      </c>
      <c r="D9010" s="6" t="str">
        <f t="shared" si="1"/>
        <v>person4009@demo.invalid</v>
      </c>
      <c r="E9010" s="6" t="str">
        <f t="shared" si="2"/>
        <v>BASIC_OK</v>
      </c>
      <c r="F9010" s="6" t="str">
        <f>IF(E9010&lt;&gt;"BASIC_OK","REVIEW",IF(RIGHT(D9010,LEN(LOWER(TRIM('Audit summary'!$B$16)))+1)="@"&amp;LOWER(TRIM('Audit summary'!$B$16)),"INTERNAL","EXTERNAL"))</f>
        <v>INTERNAL</v>
      </c>
      <c r="G9010" s="6">
        <f t="shared" si="3"/>
        <v>0</v>
      </c>
      <c r="H9010" s="6">
        <f t="shared" si="4"/>
        <v>1</v>
      </c>
      <c r="I9010" s="6" t="str">
        <f>IF(OR(A9010="",COUNTIF('Message audit'!$A$2:$A$201,A9010)=0,AND(B9010&lt;&gt;"To",B9010&lt;&gt;"CC",B9010&lt;&gt;"BCC"),E9010&lt;&gt;"BASIC_OK"),"REVIEW","OK")</f>
        <v>OK</v>
      </c>
    </row>
    <row r="9011">
      <c r="A9011" s="5" t="s">
        <v>343</v>
      </c>
      <c r="B9011" s="5" t="s">
        <v>21</v>
      </c>
      <c r="C9011" s="5" t="s">
        <v>4222</v>
      </c>
      <c r="D9011" s="6" t="str">
        <f t="shared" si="1"/>
        <v>person4010@example.org</v>
      </c>
      <c r="E9011" s="6" t="str">
        <f t="shared" si="2"/>
        <v>BASIC_OK</v>
      </c>
      <c r="F9011" s="6" t="str">
        <f>IF(E9011&lt;&gt;"BASIC_OK","REVIEW",IF(RIGHT(D9011,LEN(LOWER(TRIM('Audit summary'!$B$16)))+1)="@"&amp;LOWER(TRIM('Audit summary'!$B$16)),"INTERNAL","EXTERNAL"))</f>
        <v>EXTERNAL</v>
      </c>
      <c r="G9011" s="6">
        <f t="shared" si="3"/>
        <v>0</v>
      </c>
      <c r="H9011" s="6">
        <f t="shared" si="4"/>
        <v>1</v>
      </c>
      <c r="I9011" s="6" t="str">
        <f>IF(OR(A9011="",COUNTIF('Message audit'!$A$2:$A$201,A9011)=0,AND(B9011&lt;&gt;"To",B9011&lt;&gt;"CC",B9011&lt;&gt;"BCC"),E9011&lt;&gt;"BASIC_OK"),"REVIEW","OK")</f>
        <v>OK</v>
      </c>
    </row>
    <row r="9012">
      <c r="A9012" s="5" t="s">
        <v>343</v>
      </c>
      <c r="B9012" s="5" t="s">
        <v>50</v>
      </c>
      <c r="C9012" s="5" t="s">
        <v>4223</v>
      </c>
      <c r="D9012" s="6" t="str">
        <f t="shared" si="1"/>
        <v>person4011@demo.invalid</v>
      </c>
      <c r="E9012" s="6" t="str">
        <f t="shared" si="2"/>
        <v>BASIC_OK</v>
      </c>
      <c r="F9012" s="6" t="str">
        <f>IF(E9012&lt;&gt;"BASIC_OK","REVIEW",IF(RIGHT(D9012,LEN(LOWER(TRIM('Audit summary'!$B$16)))+1)="@"&amp;LOWER(TRIM('Audit summary'!$B$16)),"INTERNAL","EXTERNAL"))</f>
        <v>INTERNAL</v>
      </c>
      <c r="G9012" s="6">
        <f t="shared" si="3"/>
        <v>0</v>
      </c>
      <c r="H9012" s="6">
        <f t="shared" si="4"/>
        <v>1</v>
      </c>
      <c r="I9012" s="6" t="str">
        <f>IF(OR(A9012="",COUNTIF('Message audit'!$A$2:$A$201,A9012)=0,AND(B9012&lt;&gt;"To",B9012&lt;&gt;"CC",B9012&lt;&gt;"BCC"),E9012&lt;&gt;"BASIC_OK"),"REVIEW","OK")</f>
        <v>OK</v>
      </c>
    </row>
    <row r="9013">
      <c r="A9013" s="5" t="s">
        <v>343</v>
      </c>
      <c r="B9013" s="5" t="s">
        <v>65</v>
      </c>
      <c r="C9013" s="5" t="s">
        <v>4224</v>
      </c>
      <c r="D9013" s="6" t="str">
        <f t="shared" si="1"/>
        <v>person4012@demo.invalid</v>
      </c>
      <c r="E9013" s="6" t="str">
        <f t="shared" si="2"/>
        <v>BASIC_OK</v>
      </c>
      <c r="F9013" s="6" t="str">
        <f>IF(E9013&lt;&gt;"BASIC_OK","REVIEW",IF(RIGHT(D9013,LEN(LOWER(TRIM('Audit summary'!$B$16)))+1)="@"&amp;LOWER(TRIM('Audit summary'!$B$16)),"INTERNAL","EXTERNAL"))</f>
        <v>INTERNAL</v>
      </c>
      <c r="G9013" s="6">
        <f t="shared" si="3"/>
        <v>0</v>
      </c>
      <c r="H9013" s="6">
        <f t="shared" si="4"/>
        <v>1</v>
      </c>
      <c r="I9013" s="6" t="str">
        <f>IF(OR(A9013="",COUNTIF('Message audit'!$A$2:$A$201,A9013)=0,AND(B9013&lt;&gt;"To",B9013&lt;&gt;"CC",B9013&lt;&gt;"BCC"),E9013&lt;&gt;"BASIC_OK"),"REVIEW","OK")</f>
        <v>OK</v>
      </c>
    </row>
    <row r="9014">
      <c r="A9014" s="5" t="s">
        <v>343</v>
      </c>
      <c r="B9014" s="5" t="s">
        <v>21</v>
      </c>
      <c r="C9014" s="5" t="s">
        <v>4225</v>
      </c>
      <c r="D9014" s="6" t="str">
        <f t="shared" si="1"/>
        <v>person4013@demo.invalid</v>
      </c>
      <c r="E9014" s="6" t="str">
        <f t="shared" si="2"/>
        <v>BASIC_OK</v>
      </c>
      <c r="F9014" s="6" t="str">
        <f>IF(E9014&lt;&gt;"BASIC_OK","REVIEW",IF(RIGHT(D9014,LEN(LOWER(TRIM('Audit summary'!$B$16)))+1)="@"&amp;LOWER(TRIM('Audit summary'!$B$16)),"INTERNAL","EXTERNAL"))</f>
        <v>INTERNAL</v>
      </c>
      <c r="G9014" s="6">
        <f t="shared" si="3"/>
        <v>0</v>
      </c>
      <c r="H9014" s="6">
        <f t="shared" si="4"/>
        <v>1</v>
      </c>
      <c r="I9014" s="6" t="str">
        <f>IF(OR(A9014="",COUNTIF('Message audit'!$A$2:$A$201,A9014)=0,AND(B9014&lt;&gt;"To",B9014&lt;&gt;"CC",B9014&lt;&gt;"BCC"),E9014&lt;&gt;"BASIC_OK"),"REVIEW","OK")</f>
        <v>OK</v>
      </c>
    </row>
    <row r="9015">
      <c r="A9015" s="5" t="s">
        <v>343</v>
      </c>
      <c r="B9015" s="5" t="s">
        <v>50</v>
      </c>
      <c r="C9015" s="5" t="s">
        <v>4226</v>
      </c>
      <c r="D9015" s="6" t="str">
        <f t="shared" si="1"/>
        <v>person4014@demo.invalid</v>
      </c>
      <c r="E9015" s="6" t="str">
        <f t="shared" si="2"/>
        <v>BASIC_OK</v>
      </c>
      <c r="F9015" s="6" t="str">
        <f>IF(E9015&lt;&gt;"BASIC_OK","REVIEW",IF(RIGHT(D9015,LEN(LOWER(TRIM('Audit summary'!$B$16)))+1)="@"&amp;LOWER(TRIM('Audit summary'!$B$16)),"INTERNAL","EXTERNAL"))</f>
        <v>INTERNAL</v>
      </c>
      <c r="G9015" s="6">
        <f t="shared" si="3"/>
        <v>0</v>
      </c>
      <c r="H9015" s="6">
        <f t="shared" si="4"/>
        <v>1</v>
      </c>
      <c r="I9015" s="6" t="str">
        <f>IF(OR(A9015="",COUNTIF('Message audit'!$A$2:$A$201,A9015)=0,AND(B9015&lt;&gt;"To",B9015&lt;&gt;"CC",B9015&lt;&gt;"BCC"),E9015&lt;&gt;"BASIC_OK"),"REVIEW","OK")</f>
        <v>OK</v>
      </c>
    </row>
    <row r="9016">
      <c r="A9016" s="5" t="s">
        <v>343</v>
      </c>
      <c r="B9016" s="5" t="s">
        <v>65</v>
      </c>
      <c r="C9016" s="5" t="s">
        <v>4227</v>
      </c>
      <c r="D9016" s="6" t="str">
        <f t="shared" si="1"/>
        <v>person4015@example.org</v>
      </c>
      <c r="E9016" s="6" t="str">
        <f t="shared" si="2"/>
        <v>BASIC_OK</v>
      </c>
      <c r="F9016" s="6" t="str">
        <f>IF(E9016&lt;&gt;"BASIC_OK","REVIEW",IF(RIGHT(D9016,LEN(LOWER(TRIM('Audit summary'!$B$16)))+1)="@"&amp;LOWER(TRIM('Audit summary'!$B$16)),"INTERNAL","EXTERNAL"))</f>
        <v>EXTERNAL</v>
      </c>
      <c r="G9016" s="6">
        <f t="shared" si="3"/>
        <v>0</v>
      </c>
      <c r="H9016" s="6">
        <f t="shared" si="4"/>
        <v>1</v>
      </c>
      <c r="I9016" s="6" t="str">
        <f>IF(OR(A9016="",COUNTIF('Message audit'!$A$2:$A$201,A9016)=0,AND(B9016&lt;&gt;"To",B9016&lt;&gt;"CC",B9016&lt;&gt;"BCC"),E9016&lt;&gt;"BASIC_OK"),"REVIEW","OK")</f>
        <v>OK</v>
      </c>
    </row>
    <row r="9017">
      <c r="A9017" s="5" t="s">
        <v>343</v>
      </c>
      <c r="B9017" s="5" t="s">
        <v>21</v>
      </c>
      <c r="C9017" s="5" t="s">
        <v>4228</v>
      </c>
      <c r="D9017" s="6" t="str">
        <f t="shared" si="1"/>
        <v>person4016@demo.invalid</v>
      </c>
      <c r="E9017" s="6" t="str">
        <f t="shared" si="2"/>
        <v>BASIC_OK</v>
      </c>
      <c r="F9017" s="6" t="str">
        <f>IF(E9017&lt;&gt;"BASIC_OK","REVIEW",IF(RIGHT(D9017,LEN(LOWER(TRIM('Audit summary'!$B$16)))+1)="@"&amp;LOWER(TRIM('Audit summary'!$B$16)),"INTERNAL","EXTERNAL"))</f>
        <v>INTERNAL</v>
      </c>
      <c r="G9017" s="6">
        <f t="shared" si="3"/>
        <v>0</v>
      </c>
      <c r="H9017" s="6">
        <f t="shared" si="4"/>
        <v>1</v>
      </c>
      <c r="I9017" s="6" t="str">
        <f>IF(OR(A9017="",COUNTIF('Message audit'!$A$2:$A$201,A9017)=0,AND(B9017&lt;&gt;"To",B9017&lt;&gt;"CC",B9017&lt;&gt;"BCC"),E9017&lt;&gt;"BASIC_OK"),"REVIEW","OK")</f>
        <v>OK</v>
      </c>
    </row>
    <row r="9018">
      <c r="A9018" s="5" t="s">
        <v>343</v>
      </c>
      <c r="B9018" s="5" t="s">
        <v>50</v>
      </c>
      <c r="C9018" s="5" t="s">
        <v>4229</v>
      </c>
      <c r="D9018" s="6" t="str">
        <f t="shared" si="1"/>
        <v>person4017@demo.invalid</v>
      </c>
      <c r="E9018" s="6" t="str">
        <f t="shared" si="2"/>
        <v>BASIC_OK</v>
      </c>
      <c r="F9018" s="6" t="str">
        <f>IF(E9018&lt;&gt;"BASIC_OK","REVIEW",IF(RIGHT(D9018,LEN(LOWER(TRIM('Audit summary'!$B$16)))+1)="@"&amp;LOWER(TRIM('Audit summary'!$B$16)),"INTERNAL","EXTERNAL"))</f>
        <v>INTERNAL</v>
      </c>
      <c r="G9018" s="6">
        <f t="shared" si="3"/>
        <v>0</v>
      </c>
      <c r="H9018" s="6">
        <f t="shared" si="4"/>
        <v>1</v>
      </c>
      <c r="I9018" s="6" t="str">
        <f>IF(OR(A9018="",COUNTIF('Message audit'!$A$2:$A$201,A9018)=0,AND(B9018&lt;&gt;"To",B9018&lt;&gt;"CC",B9018&lt;&gt;"BCC"),E9018&lt;&gt;"BASIC_OK"),"REVIEW","OK")</f>
        <v>OK</v>
      </c>
    </row>
    <row r="9019">
      <c r="A9019" s="5" t="s">
        <v>343</v>
      </c>
      <c r="B9019" s="5" t="s">
        <v>65</v>
      </c>
      <c r="C9019" s="5" t="s">
        <v>4230</v>
      </c>
      <c r="D9019" s="6" t="str">
        <f t="shared" si="1"/>
        <v>person4018@demo.invalid</v>
      </c>
      <c r="E9019" s="6" t="str">
        <f t="shared" si="2"/>
        <v>BASIC_OK</v>
      </c>
      <c r="F9019" s="6" t="str">
        <f>IF(E9019&lt;&gt;"BASIC_OK","REVIEW",IF(RIGHT(D9019,LEN(LOWER(TRIM('Audit summary'!$B$16)))+1)="@"&amp;LOWER(TRIM('Audit summary'!$B$16)),"INTERNAL","EXTERNAL"))</f>
        <v>INTERNAL</v>
      </c>
      <c r="G9019" s="6">
        <f t="shared" si="3"/>
        <v>0</v>
      </c>
      <c r="H9019" s="6">
        <f t="shared" si="4"/>
        <v>1</v>
      </c>
      <c r="I9019" s="6" t="str">
        <f>IF(OR(A9019="",COUNTIF('Message audit'!$A$2:$A$201,A9019)=0,AND(B9019&lt;&gt;"To",B9019&lt;&gt;"CC",B9019&lt;&gt;"BCC"),E9019&lt;&gt;"BASIC_OK"),"REVIEW","OK")</f>
        <v>OK</v>
      </c>
    </row>
    <row r="9020">
      <c r="A9020" s="5" t="s">
        <v>343</v>
      </c>
      <c r="B9020" s="5" t="s">
        <v>21</v>
      </c>
      <c r="C9020" s="5" t="s">
        <v>4231</v>
      </c>
      <c r="D9020" s="6" t="str">
        <f t="shared" si="1"/>
        <v>person4019@demo.invalid</v>
      </c>
      <c r="E9020" s="6" t="str">
        <f t="shared" si="2"/>
        <v>BASIC_OK</v>
      </c>
      <c r="F9020" s="6" t="str">
        <f>IF(E9020&lt;&gt;"BASIC_OK","REVIEW",IF(RIGHT(D9020,LEN(LOWER(TRIM('Audit summary'!$B$16)))+1)="@"&amp;LOWER(TRIM('Audit summary'!$B$16)),"INTERNAL","EXTERNAL"))</f>
        <v>INTERNAL</v>
      </c>
      <c r="G9020" s="6">
        <f t="shared" si="3"/>
        <v>0</v>
      </c>
      <c r="H9020" s="6">
        <f t="shared" si="4"/>
        <v>1</v>
      </c>
      <c r="I9020" s="6" t="str">
        <f>IF(OR(A9020="",COUNTIF('Message audit'!$A$2:$A$201,A9020)=0,AND(B9020&lt;&gt;"To",B9020&lt;&gt;"CC",B9020&lt;&gt;"BCC"),E9020&lt;&gt;"BASIC_OK"),"REVIEW","OK")</f>
        <v>OK</v>
      </c>
    </row>
    <row r="9021">
      <c r="A9021" s="5" t="s">
        <v>343</v>
      </c>
      <c r="B9021" s="5" t="s">
        <v>50</v>
      </c>
      <c r="C9021" s="5" t="s">
        <v>4232</v>
      </c>
      <c r="D9021" s="6" t="str">
        <f t="shared" si="1"/>
        <v>person4020@example.org</v>
      </c>
      <c r="E9021" s="6" t="str">
        <f t="shared" si="2"/>
        <v>BASIC_OK</v>
      </c>
      <c r="F9021" s="6" t="str">
        <f>IF(E9021&lt;&gt;"BASIC_OK","REVIEW",IF(RIGHT(D9021,LEN(LOWER(TRIM('Audit summary'!$B$16)))+1)="@"&amp;LOWER(TRIM('Audit summary'!$B$16)),"INTERNAL","EXTERNAL"))</f>
        <v>EXTERNAL</v>
      </c>
      <c r="G9021" s="6">
        <f t="shared" si="3"/>
        <v>0</v>
      </c>
      <c r="H9021" s="6">
        <f t="shared" si="4"/>
        <v>1</v>
      </c>
      <c r="I9021" s="6" t="str">
        <f>IF(OR(A9021="",COUNTIF('Message audit'!$A$2:$A$201,A9021)=0,AND(B9021&lt;&gt;"To",B9021&lt;&gt;"CC",B9021&lt;&gt;"BCC"),E9021&lt;&gt;"BASIC_OK"),"REVIEW","OK")</f>
        <v>OK</v>
      </c>
    </row>
    <row r="9022">
      <c r="A9022" s="5" t="s">
        <v>343</v>
      </c>
      <c r="B9022" s="5" t="s">
        <v>65</v>
      </c>
      <c r="C9022" s="5" t="s">
        <v>4233</v>
      </c>
      <c r="D9022" s="6" t="str">
        <f t="shared" si="1"/>
        <v>person4021@demo.invalid</v>
      </c>
      <c r="E9022" s="6" t="str">
        <f t="shared" si="2"/>
        <v>BASIC_OK</v>
      </c>
      <c r="F9022" s="6" t="str">
        <f>IF(E9022&lt;&gt;"BASIC_OK","REVIEW",IF(RIGHT(D9022,LEN(LOWER(TRIM('Audit summary'!$B$16)))+1)="@"&amp;LOWER(TRIM('Audit summary'!$B$16)),"INTERNAL","EXTERNAL"))</f>
        <v>INTERNAL</v>
      </c>
      <c r="G9022" s="6">
        <f t="shared" si="3"/>
        <v>0</v>
      </c>
      <c r="H9022" s="6">
        <f t="shared" si="4"/>
        <v>1</v>
      </c>
      <c r="I9022" s="6" t="str">
        <f>IF(OR(A9022="",COUNTIF('Message audit'!$A$2:$A$201,A9022)=0,AND(B9022&lt;&gt;"To",B9022&lt;&gt;"CC",B9022&lt;&gt;"BCC"),E9022&lt;&gt;"BASIC_OK"),"REVIEW","OK")</f>
        <v>OK</v>
      </c>
    </row>
    <row r="9023">
      <c r="A9023" s="5" t="s">
        <v>343</v>
      </c>
      <c r="B9023" s="5" t="s">
        <v>21</v>
      </c>
      <c r="C9023" s="5" t="s">
        <v>4234</v>
      </c>
      <c r="D9023" s="6" t="str">
        <f t="shared" si="1"/>
        <v>person4022@demo.invalid</v>
      </c>
      <c r="E9023" s="6" t="str">
        <f t="shared" si="2"/>
        <v>BASIC_OK</v>
      </c>
      <c r="F9023" s="6" t="str">
        <f>IF(E9023&lt;&gt;"BASIC_OK","REVIEW",IF(RIGHT(D9023,LEN(LOWER(TRIM('Audit summary'!$B$16)))+1)="@"&amp;LOWER(TRIM('Audit summary'!$B$16)),"INTERNAL","EXTERNAL"))</f>
        <v>INTERNAL</v>
      </c>
      <c r="G9023" s="6">
        <f t="shared" si="3"/>
        <v>0</v>
      </c>
      <c r="H9023" s="6">
        <f t="shared" si="4"/>
        <v>1</v>
      </c>
      <c r="I9023" s="6" t="str">
        <f>IF(OR(A9023="",COUNTIF('Message audit'!$A$2:$A$201,A9023)=0,AND(B9023&lt;&gt;"To",B9023&lt;&gt;"CC",B9023&lt;&gt;"BCC"),E9023&lt;&gt;"BASIC_OK"),"REVIEW","OK")</f>
        <v>OK</v>
      </c>
    </row>
    <row r="9024">
      <c r="A9024" s="5" t="s">
        <v>343</v>
      </c>
      <c r="B9024" s="5" t="s">
        <v>50</v>
      </c>
      <c r="C9024" s="5" t="s">
        <v>4235</v>
      </c>
      <c r="D9024" s="6" t="str">
        <f t="shared" si="1"/>
        <v>person4023@demo.invalid</v>
      </c>
      <c r="E9024" s="6" t="str">
        <f t="shared" si="2"/>
        <v>BASIC_OK</v>
      </c>
      <c r="F9024" s="6" t="str">
        <f>IF(E9024&lt;&gt;"BASIC_OK","REVIEW",IF(RIGHT(D9024,LEN(LOWER(TRIM('Audit summary'!$B$16)))+1)="@"&amp;LOWER(TRIM('Audit summary'!$B$16)),"INTERNAL","EXTERNAL"))</f>
        <v>INTERNAL</v>
      </c>
      <c r="G9024" s="6">
        <f t="shared" si="3"/>
        <v>0</v>
      </c>
      <c r="H9024" s="6">
        <f t="shared" si="4"/>
        <v>1</v>
      </c>
      <c r="I9024" s="6" t="str">
        <f>IF(OR(A9024="",COUNTIF('Message audit'!$A$2:$A$201,A9024)=0,AND(B9024&lt;&gt;"To",B9024&lt;&gt;"CC",B9024&lt;&gt;"BCC"),E9024&lt;&gt;"BASIC_OK"),"REVIEW","OK")</f>
        <v>OK</v>
      </c>
    </row>
    <row r="9025">
      <c r="A9025" s="5" t="s">
        <v>343</v>
      </c>
      <c r="B9025" s="5" t="s">
        <v>65</v>
      </c>
      <c r="C9025" s="5" t="s">
        <v>4236</v>
      </c>
      <c r="D9025" s="6" t="str">
        <f t="shared" si="1"/>
        <v>person4024@demo.invalid</v>
      </c>
      <c r="E9025" s="6" t="str">
        <f t="shared" si="2"/>
        <v>BASIC_OK</v>
      </c>
      <c r="F9025" s="6" t="str">
        <f>IF(E9025&lt;&gt;"BASIC_OK","REVIEW",IF(RIGHT(D9025,LEN(LOWER(TRIM('Audit summary'!$B$16)))+1)="@"&amp;LOWER(TRIM('Audit summary'!$B$16)),"INTERNAL","EXTERNAL"))</f>
        <v>INTERNAL</v>
      </c>
      <c r="G9025" s="6">
        <f t="shared" si="3"/>
        <v>0</v>
      </c>
      <c r="H9025" s="6">
        <f t="shared" si="4"/>
        <v>1</v>
      </c>
      <c r="I9025" s="6" t="str">
        <f>IF(OR(A9025="",COUNTIF('Message audit'!$A$2:$A$201,A9025)=0,AND(B9025&lt;&gt;"To",B9025&lt;&gt;"CC",B9025&lt;&gt;"BCC"),E9025&lt;&gt;"BASIC_OK"),"REVIEW","OK")</f>
        <v>OK</v>
      </c>
    </row>
    <row r="9026">
      <c r="A9026" s="5" t="s">
        <v>343</v>
      </c>
      <c r="B9026" s="5" t="s">
        <v>21</v>
      </c>
      <c r="C9026" s="5" t="s">
        <v>4237</v>
      </c>
      <c r="D9026" s="6" t="str">
        <f t="shared" si="1"/>
        <v>person4025@example.org</v>
      </c>
      <c r="E9026" s="6" t="str">
        <f t="shared" si="2"/>
        <v>BASIC_OK</v>
      </c>
      <c r="F9026" s="6" t="str">
        <f>IF(E9026&lt;&gt;"BASIC_OK","REVIEW",IF(RIGHT(D9026,LEN(LOWER(TRIM('Audit summary'!$B$16)))+1)="@"&amp;LOWER(TRIM('Audit summary'!$B$16)),"INTERNAL","EXTERNAL"))</f>
        <v>EXTERNAL</v>
      </c>
      <c r="G9026" s="6">
        <f t="shared" si="3"/>
        <v>0</v>
      </c>
      <c r="H9026" s="6">
        <f t="shared" si="4"/>
        <v>1</v>
      </c>
      <c r="I9026" s="6" t="str">
        <f>IF(OR(A9026="",COUNTIF('Message audit'!$A$2:$A$201,A9026)=0,AND(B9026&lt;&gt;"To",B9026&lt;&gt;"CC",B9026&lt;&gt;"BCC"),E9026&lt;&gt;"BASIC_OK"),"REVIEW","OK")</f>
        <v>OK</v>
      </c>
    </row>
    <row r="9027">
      <c r="A9027" s="5" t="s">
        <v>343</v>
      </c>
      <c r="B9027" s="5" t="s">
        <v>50</v>
      </c>
      <c r="C9027" s="5" t="s">
        <v>4238</v>
      </c>
      <c r="D9027" s="6" t="str">
        <f t="shared" si="1"/>
        <v>person4026@demo.invalid</v>
      </c>
      <c r="E9027" s="6" t="str">
        <f t="shared" si="2"/>
        <v>BASIC_OK</v>
      </c>
      <c r="F9027" s="6" t="str">
        <f>IF(E9027&lt;&gt;"BASIC_OK","REVIEW",IF(RIGHT(D9027,LEN(LOWER(TRIM('Audit summary'!$B$16)))+1)="@"&amp;LOWER(TRIM('Audit summary'!$B$16)),"INTERNAL","EXTERNAL"))</f>
        <v>INTERNAL</v>
      </c>
      <c r="G9027" s="6">
        <f t="shared" si="3"/>
        <v>0</v>
      </c>
      <c r="H9027" s="6">
        <f t="shared" si="4"/>
        <v>1</v>
      </c>
      <c r="I9027" s="6" t="str">
        <f>IF(OR(A9027="",COUNTIF('Message audit'!$A$2:$A$201,A9027)=0,AND(B9027&lt;&gt;"To",B9027&lt;&gt;"CC",B9027&lt;&gt;"BCC"),E9027&lt;&gt;"BASIC_OK"),"REVIEW","OK")</f>
        <v>OK</v>
      </c>
    </row>
    <row r="9028">
      <c r="A9028" s="5" t="s">
        <v>343</v>
      </c>
      <c r="B9028" s="5" t="s">
        <v>65</v>
      </c>
      <c r="C9028" s="5" t="s">
        <v>4239</v>
      </c>
      <c r="D9028" s="6" t="str">
        <f t="shared" si="1"/>
        <v>person4027@demo.invalid</v>
      </c>
      <c r="E9028" s="6" t="str">
        <f t="shared" si="2"/>
        <v>BASIC_OK</v>
      </c>
      <c r="F9028" s="6" t="str">
        <f>IF(E9028&lt;&gt;"BASIC_OK","REVIEW",IF(RIGHT(D9028,LEN(LOWER(TRIM('Audit summary'!$B$16)))+1)="@"&amp;LOWER(TRIM('Audit summary'!$B$16)),"INTERNAL","EXTERNAL"))</f>
        <v>INTERNAL</v>
      </c>
      <c r="G9028" s="6">
        <f t="shared" si="3"/>
        <v>0</v>
      </c>
      <c r="H9028" s="6">
        <f t="shared" si="4"/>
        <v>1</v>
      </c>
      <c r="I9028" s="6" t="str">
        <f>IF(OR(A9028="",COUNTIF('Message audit'!$A$2:$A$201,A9028)=0,AND(B9028&lt;&gt;"To",B9028&lt;&gt;"CC",B9028&lt;&gt;"BCC"),E9028&lt;&gt;"BASIC_OK"),"REVIEW","OK")</f>
        <v>OK</v>
      </c>
    </row>
    <row r="9029">
      <c r="A9029" s="5" t="s">
        <v>343</v>
      </c>
      <c r="B9029" s="5" t="s">
        <v>21</v>
      </c>
      <c r="C9029" s="5" t="s">
        <v>4240</v>
      </c>
      <c r="D9029" s="6" t="str">
        <f t="shared" si="1"/>
        <v>person4028@demo.invalid</v>
      </c>
      <c r="E9029" s="6" t="str">
        <f t="shared" si="2"/>
        <v>BASIC_OK</v>
      </c>
      <c r="F9029" s="6" t="str">
        <f>IF(E9029&lt;&gt;"BASIC_OK","REVIEW",IF(RIGHT(D9029,LEN(LOWER(TRIM('Audit summary'!$B$16)))+1)="@"&amp;LOWER(TRIM('Audit summary'!$B$16)),"INTERNAL","EXTERNAL"))</f>
        <v>INTERNAL</v>
      </c>
      <c r="G9029" s="6">
        <f t="shared" si="3"/>
        <v>0</v>
      </c>
      <c r="H9029" s="6">
        <f t="shared" si="4"/>
        <v>1</v>
      </c>
      <c r="I9029" s="6" t="str">
        <f>IF(OR(A9029="",COUNTIF('Message audit'!$A$2:$A$201,A9029)=0,AND(B9029&lt;&gt;"To",B9029&lt;&gt;"CC",B9029&lt;&gt;"BCC"),E9029&lt;&gt;"BASIC_OK"),"REVIEW","OK")</f>
        <v>OK</v>
      </c>
    </row>
    <row r="9030">
      <c r="A9030" s="5" t="s">
        <v>343</v>
      </c>
      <c r="B9030" s="5" t="s">
        <v>50</v>
      </c>
      <c r="C9030" s="5" t="s">
        <v>4241</v>
      </c>
      <c r="D9030" s="6" t="str">
        <f t="shared" si="1"/>
        <v>person4029@demo.invalid</v>
      </c>
      <c r="E9030" s="6" t="str">
        <f t="shared" si="2"/>
        <v>BASIC_OK</v>
      </c>
      <c r="F9030" s="6" t="str">
        <f>IF(E9030&lt;&gt;"BASIC_OK","REVIEW",IF(RIGHT(D9030,LEN(LOWER(TRIM('Audit summary'!$B$16)))+1)="@"&amp;LOWER(TRIM('Audit summary'!$B$16)),"INTERNAL","EXTERNAL"))</f>
        <v>INTERNAL</v>
      </c>
      <c r="G9030" s="6">
        <f t="shared" si="3"/>
        <v>0</v>
      </c>
      <c r="H9030" s="6">
        <f t="shared" si="4"/>
        <v>1</v>
      </c>
      <c r="I9030" s="6" t="str">
        <f>IF(OR(A9030="",COUNTIF('Message audit'!$A$2:$A$201,A9030)=0,AND(B9030&lt;&gt;"To",B9030&lt;&gt;"CC",B9030&lt;&gt;"BCC"),E9030&lt;&gt;"BASIC_OK"),"REVIEW","OK")</f>
        <v>OK</v>
      </c>
    </row>
    <row r="9031">
      <c r="A9031" s="5" t="s">
        <v>343</v>
      </c>
      <c r="B9031" s="5" t="s">
        <v>65</v>
      </c>
      <c r="C9031" s="5" t="s">
        <v>4242</v>
      </c>
      <c r="D9031" s="6" t="str">
        <f t="shared" si="1"/>
        <v>person4030@example.org</v>
      </c>
      <c r="E9031" s="6" t="str">
        <f t="shared" si="2"/>
        <v>BASIC_OK</v>
      </c>
      <c r="F9031" s="6" t="str">
        <f>IF(E9031&lt;&gt;"BASIC_OK","REVIEW",IF(RIGHT(D9031,LEN(LOWER(TRIM('Audit summary'!$B$16)))+1)="@"&amp;LOWER(TRIM('Audit summary'!$B$16)),"INTERNAL","EXTERNAL"))</f>
        <v>EXTERNAL</v>
      </c>
      <c r="G9031" s="6">
        <f t="shared" si="3"/>
        <v>0</v>
      </c>
      <c r="H9031" s="6">
        <f t="shared" si="4"/>
        <v>1</v>
      </c>
      <c r="I9031" s="6" t="str">
        <f>IF(OR(A9031="",COUNTIF('Message audit'!$A$2:$A$201,A9031)=0,AND(B9031&lt;&gt;"To",B9031&lt;&gt;"CC",B9031&lt;&gt;"BCC"),E9031&lt;&gt;"BASIC_OK"),"REVIEW","OK")</f>
        <v>OK</v>
      </c>
    </row>
    <row r="9032">
      <c r="A9032" s="5" t="s">
        <v>343</v>
      </c>
      <c r="B9032" s="5" t="s">
        <v>21</v>
      </c>
      <c r="C9032" s="5" t="s">
        <v>4243</v>
      </c>
      <c r="D9032" s="6" t="str">
        <f t="shared" si="1"/>
        <v>person4031@demo.invalid</v>
      </c>
      <c r="E9032" s="6" t="str">
        <f t="shared" si="2"/>
        <v>BASIC_OK</v>
      </c>
      <c r="F9032" s="6" t="str">
        <f>IF(E9032&lt;&gt;"BASIC_OK","REVIEW",IF(RIGHT(D9032,LEN(LOWER(TRIM('Audit summary'!$B$16)))+1)="@"&amp;LOWER(TRIM('Audit summary'!$B$16)),"INTERNAL","EXTERNAL"))</f>
        <v>INTERNAL</v>
      </c>
      <c r="G9032" s="6">
        <f t="shared" si="3"/>
        <v>0</v>
      </c>
      <c r="H9032" s="6">
        <f t="shared" si="4"/>
        <v>1</v>
      </c>
      <c r="I9032" s="6" t="str">
        <f>IF(OR(A9032="",COUNTIF('Message audit'!$A$2:$A$201,A9032)=0,AND(B9032&lt;&gt;"To",B9032&lt;&gt;"CC",B9032&lt;&gt;"BCC"),E9032&lt;&gt;"BASIC_OK"),"REVIEW","OK")</f>
        <v>OK</v>
      </c>
    </row>
    <row r="9033">
      <c r="A9033" s="5" t="s">
        <v>343</v>
      </c>
      <c r="B9033" s="5" t="s">
        <v>50</v>
      </c>
      <c r="C9033" s="5" t="s">
        <v>4244</v>
      </c>
      <c r="D9033" s="6" t="str">
        <f t="shared" si="1"/>
        <v>person4032@demo.invalid</v>
      </c>
      <c r="E9033" s="6" t="str">
        <f t="shared" si="2"/>
        <v>BASIC_OK</v>
      </c>
      <c r="F9033" s="6" t="str">
        <f>IF(E9033&lt;&gt;"BASIC_OK","REVIEW",IF(RIGHT(D9033,LEN(LOWER(TRIM('Audit summary'!$B$16)))+1)="@"&amp;LOWER(TRIM('Audit summary'!$B$16)),"INTERNAL","EXTERNAL"))</f>
        <v>INTERNAL</v>
      </c>
      <c r="G9033" s="6">
        <f t="shared" si="3"/>
        <v>0</v>
      </c>
      <c r="H9033" s="6">
        <f t="shared" si="4"/>
        <v>1</v>
      </c>
      <c r="I9033" s="6" t="str">
        <f>IF(OR(A9033="",COUNTIF('Message audit'!$A$2:$A$201,A9033)=0,AND(B9033&lt;&gt;"To",B9033&lt;&gt;"CC",B9033&lt;&gt;"BCC"),E9033&lt;&gt;"BASIC_OK"),"REVIEW","OK")</f>
        <v>OK</v>
      </c>
    </row>
    <row r="9034">
      <c r="A9034" s="5" t="s">
        <v>343</v>
      </c>
      <c r="B9034" s="5" t="s">
        <v>65</v>
      </c>
      <c r="C9034" s="5" t="s">
        <v>4245</v>
      </c>
      <c r="D9034" s="6" t="str">
        <f t="shared" si="1"/>
        <v>person4033@demo.invalid</v>
      </c>
      <c r="E9034" s="6" t="str">
        <f t="shared" si="2"/>
        <v>BASIC_OK</v>
      </c>
      <c r="F9034" s="6" t="str">
        <f>IF(E9034&lt;&gt;"BASIC_OK","REVIEW",IF(RIGHT(D9034,LEN(LOWER(TRIM('Audit summary'!$B$16)))+1)="@"&amp;LOWER(TRIM('Audit summary'!$B$16)),"INTERNAL","EXTERNAL"))</f>
        <v>INTERNAL</v>
      </c>
      <c r="G9034" s="6">
        <f t="shared" si="3"/>
        <v>0</v>
      </c>
      <c r="H9034" s="6">
        <f t="shared" si="4"/>
        <v>1</v>
      </c>
      <c r="I9034" s="6" t="str">
        <f>IF(OR(A9034="",COUNTIF('Message audit'!$A$2:$A$201,A9034)=0,AND(B9034&lt;&gt;"To",B9034&lt;&gt;"CC",B9034&lt;&gt;"BCC"),E9034&lt;&gt;"BASIC_OK"),"REVIEW","OK")</f>
        <v>OK</v>
      </c>
    </row>
    <row r="9035">
      <c r="A9035" s="5" t="s">
        <v>343</v>
      </c>
      <c r="B9035" s="5" t="s">
        <v>21</v>
      </c>
      <c r="C9035" s="5" t="s">
        <v>4246</v>
      </c>
      <c r="D9035" s="6" t="str">
        <f t="shared" si="1"/>
        <v>person4034@demo.invalid</v>
      </c>
      <c r="E9035" s="6" t="str">
        <f t="shared" si="2"/>
        <v>BASIC_OK</v>
      </c>
      <c r="F9035" s="6" t="str">
        <f>IF(E9035&lt;&gt;"BASIC_OK","REVIEW",IF(RIGHT(D9035,LEN(LOWER(TRIM('Audit summary'!$B$16)))+1)="@"&amp;LOWER(TRIM('Audit summary'!$B$16)),"INTERNAL","EXTERNAL"))</f>
        <v>INTERNAL</v>
      </c>
      <c r="G9035" s="6">
        <f t="shared" si="3"/>
        <v>0</v>
      </c>
      <c r="H9035" s="6">
        <f t="shared" si="4"/>
        <v>1</v>
      </c>
      <c r="I9035" s="6" t="str">
        <f>IF(OR(A9035="",COUNTIF('Message audit'!$A$2:$A$201,A9035)=0,AND(B9035&lt;&gt;"To",B9035&lt;&gt;"CC",B9035&lt;&gt;"BCC"),E9035&lt;&gt;"BASIC_OK"),"REVIEW","OK")</f>
        <v>OK</v>
      </c>
    </row>
    <row r="9036">
      <c r="A9036" s="5" t="s">
        <v>343</v>
      </c>
      <c r="B9036" s="5" t="s">
        <v>50</v>
      </c>
      <c r="C9036" s="5" t="s">
        <v>4247</v>
      </c>
      <c r="D9036" s="6" t="str">
        <f t="shared" si="1"/>
        <v>person4035@example.org</v>
      </c>
      <c r="E9036" s="6" t="str">
        <f t="shared" si="2"/>
        <v>BASIC_OK</v>
      </c>
      <c r="F9036" s="6" t="str">
        <f>IF(E9036&lt;&gt;"BASIC_OK","REVIEW",IF(RIGHT(D9036,LEN(LOWER(TRIM('Audit summary'!$B$16)))+1)="@"&amp;LOWER(TRIM('Audit summary'!$B$16)),"INTERNAL","EXTERNAL"))</f>
        <v>EXTERNAL</v>
      </c>
      <c r="G9036" s="6">
        <f t="shared" si="3"/>
        <v>0</v>
      </c>
      <c r="H9036" s="6">
        <f t="shared" si="4"/>
        <v>1</v>
      </c>
      <c r="I9036" s="6" t="str">
        <f>IF(OR(A9036="",COUNTIF('Message audit'!$A$2:$A$201,A9036)=0,AND(B9036&lt;&gt;"To",B9036&lt;&gt;"CC",B9036&lt;&gt;"BCC"),E9036&lt;&gt;"BASIC_OK"),"REVIEW","OK")</f>
        <v>OK</v>
      </c>
    </row>
    <row r="9037">
      <c r="A9037" s="5" t="s">
        <v>343</v>
      </c>
      <c r="B9037" s="5" t="s">
        <v>65</v>
      </c>
      <c r="C9037" s="5" t="s">
        <v>4248</v>
      </c>
      <c r="D9037" s="6" t="str">
        <f t="shared" si="1"/>
        <v>person4036@demo.invalid</v>
      </c>
      <c r="E9037" s="6" t="str">
        <f t="shared" si="2"/>
        <v>BASIC_OK</v>
      </c>
      <c r="F9037" s="6" t="str">
        <f>IF(E9037&lt;&gt;"BASIC_OK","REVIEW",IF(RIGHT(D9037,LEN(LOWER(TRIM('Audit summary'!$B$16)))+1)="@"&amp;LOWER(TRIM('Audit summary'!$B$16)),"INTERNAL","EXTERNAL"))</f>
        <v>INTERNAL</v>
      </c>
      <c r="G9037" s="6">
        <f t="shared" si="3"/>
        <v>0</v>
      </c>
      <c r="H9037" s="6">
        <f t="shared" si="4"/>
        <v>1</v>
      </c>
      <c r="I9037" s="6" t="str">
        <f>IF(OR(A9037="",COUNTIF('Message audit'!$A$2:$A$201,A9037)=0,AND(B9037&lt;&gt;"To",B9037&lt;&gt;"CC",B9037&lt;&gt;"BCC"),E9037&lt;&gt;"BASIC_OK"),"REVIEW","OK")</f>
        <v>OK</v>
      </c>
    </row>
    <row r="9038">
      <c r="A9038" s="5" t="s">
        <v>343</v>
      </c>
      <c r="B9038" s="5" t="s">
        <v>21</v>
      </c>
      <c r="C9038" s="5" t="s">
        <v>4249</v>
      </c>
      <c r="D9038" s="6" t="str">
        <f t="shared" si="1"/>
        <v>person4037@demo.invalid</v>
      </c>
      <c r="E9038" s="6" t="str">
        <f t="shared" si="2"/>
        <v>BASIC_OK</v>
      </c>
      <c r="F9038" s="6" t="str">
        <f>IF(E9038&lt;&gt;"BASIC_OK","REVIEW",IF(RIGHT(D9038,LEN(LOWER(TRIM('Audit summary'!$B$16)))+1)="@"&amp;LOWER(TRIM('Audit summary'!$B$16)),"INTERNAL","EXTERNAL"))</f>
        <v>INTERNAL</v>
      </c>
      <c r="G9038" s="6">
        <f t="shared" si="3"/>
        <v>0</v>
      </c>
      <c r="H9038" s="6">
        <f t="shared" si="4"/>
        <v>1</v>
      </c>
      <c r="I9038" s="6" t="str">
        <f>IF(OR(A9038="",COUNTIF('Message audit'!$A$2:$A$201,A9038)=0,AND(B9038&lt;&gt;"To",B9038&lt;&gt;"CC",B9038&lt;&gt;"BCC"),E9038&lt;&gt;"BASIC_OK"),"REVIEW","OK")</f>
        <v>OK</v>
      </c>
    </row>
    <row r="9039">
      <c r="A9039" s="5" t="s">
        <v>343</v>
      </c>
      <c r="B9039" s="5" t="s">
        <v>50</v>
      </c>
      <c r="C9039" s="5" t="s">
        <v>4250</v>
      </c>
      <c r="D9039" s="6" t="str">
        <f t="shared" si="1"/>
        <v>person4038@demo.invalid</v>
      </c>
      <c r="E9039" s="6" t="str">
        <f t="shared" si="2"/>
        <v>BASIC_OK</v>
      </c>
      <c r="F9039" s="6" t="str">
        <f>IF(E9039&lt;&gt;"BASIC_OK","REVIEW",IF(RIGHT(D9039,LEN(LOWER(TRIM('Audit summary'!$B$16)))+1)="@"&amp;LOWER(TRIM('Audit summary'!$B$16)),"INTERNAL","EXTERNAL"))</f>
        <v>INTERNAL</v>
      </c>
      <c r="G9039" s="6">
        <f t="shared" si="3"/>
        <v>0</v>
      </c>
      <c r="H9039" s="6">
        <f t="shared" si="4"/>
        <v>1</v>
      </c>
      <c r="I9039" s="6" t="str">
        <f>IF(OR(A9039="",COUNTIF('Message audit'!$A$2:$A$201,A9039)=0,AND(B9039&lt;&gt;"To",B9039&lt;&gt;"CC",B9039&lt;&gt;"BCC"),E9039&lt;&gt;"BASIC_OK"),"REVIEW","OK")</f>
        <v>OK</v>
      </c>
    </row>
    <row r="9040">
      <c r="A9040" s="5" t="s">
        <v>343</v>
      </c>
      <c r="B9040" s="5" t="s">
        <v>65</v>
      </c>
      <c r="C9040" s="5" t="s">
        <v>4251</v>
      </c>
      <c r="D9040" s="6" t="str">
        <f t="shared" si="1"/>
        <v>person4039@demo.invalid</v>
      </c>
      <c r="E9040" s="6" t="str">
        <f t="shared" si="2"/>
        <v>BASIC_OK</v>
      </c>
      <c r="F9040" s="6" t="str">
        <f>IF(E9040&lt;&gt;"BASIC_OK","REVIEW",IF(RIGHT(D9040,LEN(LOWER(TRIM('Audit summary'!$B$16)))+1)="@"&amp;LOWER(TRIM('Audit summary'!$B$16)),"INTERNAL","EXTERNAL"))</f>
        <v>INTERNAL</v>
      </c>
      <c r="G9040" s="6">
        <f t="shared" si="3"/>
        <v>0</v>
      </c>
      <c r="H9040" s="6">
        <f t="shared" si="4"/>
        <v>1</v>
      </c>
      <c r="I9040" s="6" t="str">
        <f>IF(OR(A9040="",COUNTIF('Message audit'!$A$2:$A$201,A9040)=0,AND(B9040&lt;&gt;"To",B9040&lt;&gt;"CC",B9040&lt;&gt;"BCC"),E9040&lt;&gt;"BASIC_OK"),"REVIEW","OK")</f>
        <v>OK</v>
      </c>
    </row>
    <row r="9041">
      <c r="A9041" s="5" t="s">
        <v>343</v>
      </c>
      <c r="B9041" s="5" t="s">
        <v>21</v>
      </c>
      <c r="C9041" s="5" t="s">
        <v>4252</v>
      </c>
      <c r="D9041" s="6" t="str">
        <f t="shared" si="1"/>
        <v>person4040@example.org</v>
      </c>
      <c r="E9041" s="6" t="str">
        <f t="shared" si="2"/>
        <v>BASIC_OK</v>
      </c>
      <c r="F9041" s="6" t="str">
        <f>IF(E9041&lt;&gt;"BASIC_OK","REVIEW",IF(RIGHT(D9041,LEN(LOWER(TRIM('Audit summary'!$B$16)))+1)="@"&amp;LOWER(TRIM('Audit summary'!$B$16)),"INTERNAL","EXTERNAL"))</f>
        <v>EXTERNAL</v>
      </c>
      <c r="G9041" s="6">
        <f t="shared" si="3"/>
        <v>0</v>
      </c>
      <c r="H9041" s="6">
        <f t="shared" si="4"/>
        <v>1</v>
      </c>
      <c r="I9041" s="6" t="str">
        <f>IF(OR(A9041="",COUNTIF('Message audit'!$A$2:$A$201,A9041)=0,AND(B9041&lt;&gt;"To",B9041&lt;&gt;"CC",B9041&lt;&gt;"BCC"),E9041&lt;&gt;"BASIC_OK"),"REVIEW","OK")</f>
        <v>OK</v>
      </c>
    </row>
    <row r="9042">
      <c r="A9042" s="5" t="s">
        <v>343</v>
      </c>
      <c r="B9042" s="5" t="s">
        <v>50</v>
      </c>
      <c r="C9042" s="5" t="s">
        <v>4253</v>
      </c>
      <c r="D9042" s="6" t="str">
        <f t="shared" si="1"/>
        <v>person4041@demo.invalid</v>
      </c>
      <c r="E9042" s="6" t="str">
        <f t="shared" si="2"/>
        <v>BASIC_OK</v>
      </c>
      <c r="F9042" s="6" t="str">
        <f>IF(E9042&lt;&gt;"BASIC_OK","REVIEW",IF(RIGHT(D9042,LEN(LOWER(TRIM('Audit summary'!$B$16)))+1)="@"&amp;LOWER(TRIM('Audit summary'!$B$16)),"INTERNAL","EXTERNAL"))</f>
        <v>INTERNAL</v>
      </c>
      <c r="G9042" s="6">
        <f t="shared" si="3"/>
        <v>0</v>
      </c>
      <c r="H9042" s="6">
        <f t="shared" si="4"/>
        <v>1</v>
      </c>
      <c r="I9042" s="6" t="str">
        <f>IF(OR(A9042="",COUNTIF('Message audit'!$A$2:$A$201,A9042)=0,AND(B9042&lt;&gt;"To",B9042&lt;&gt;"CC",B9042&lt;&gt;"BCC"),E9042&lt;&gt;"BASIC_OK"),"REVIEW","OK")</f>
        <v>OK</v>
      </c>
    </row>
    <row r="9043">
      <c r="A9043" s="5" t="s">
        <v>343</v>
      </c>
      <c r="B9043" s="5" t="s">
        <v>65</v>
      </c>
      <c r="C9043" s="5" t="s">
        <v>4254</v>
      </c>
      <c r="D9043" s="6" t="str">
        <f t="shared" si="1"/>
        <v>person4042@demo.invalid</v>
      </c>
      <c r="E9043" s="6" t="str">
        <f t="shared" si="2"/>
        <v>BASIC_OK</v>
      </c>
      <c r="F9043" s="6" t="str">
        <f>IF(E9043&lt;&gt;"BASIC_OK","REVIEW",IF(RIGHT(D9043,LEN(LOWER(TRIM('Audit summary'!$B$16)))+1)="@"&amp;LOWER(TRIM('Audit summary'!$B$16)),"INTERNAL","EXTERNAL"))</f>
        <v>INTERNAL</v>
      </c>
      <c r="G9043" s="6">
        <f t="shared" si="3"/>
        <v>0</v>
      </c>
      <c r="H9043" s="6">
        <f t="shared" si="4"/>
        <v>1</v>
      </c>
      <c r="I9043" s="6" t="str">
        <f>IF(OR(A9043="",COUNTIF('Message audit'!$A$2:$A$201,A9043)=0,AND(B9043&lt;&gt;"To",B9043&lt;&gt;"CC",B9043&lt;&gt;"BCC"),E9043&lt;&gt;"BASIC_OK"),"REVIEW","OK")</f>
        <v>OK</v>
      </c>
    </row>
    <row r="9044">
      <c r="A9044" s="5" t="s">
        <v>343</v>
      </c>
      <c r="B9044" s="5" t="s">
        <v>21</v>
      </c>
      <c r="C9044" s="5" t="s">
        <v>4255</v>
      </c>
      <c r="D9044" s="6" t="str">
        <f t="shared" si="1"/>
        <v>person4043@demo.invalid</v>
      </c>
      <c r="E9044" s="6" t="str">
        <f t="shared" si="2"/>
        <v>BASIC_OK</v>
      </c>
      <c r="F9044" s="6" t="str">
        <f>IF(E9044&lt;&gt;"BASIC_OK","REVIEW",IF(RIGHT(D9044,LEN(LOWER(TRIM('Audit summary'!$B$16)))+1)="@"&amp;LOWER(TRIM('Audit summary'!$B$16)),"INTERNAL","EXTERNAL"))</f>
        <v>INTERNAL</v>
      </c>
      <c r="G9044" s="6">
        <f t="shared" si="3"/>
        <v>0</v>
      </c>
      <c r="H9044" s="6">
        <f t="shared" si="4"/>
        <v>1</v>
      </c>
      <c r="I9044" s="6" t="str">
        <f>IF(OR(A9044="",COUNTIF('Message audit'!$A$2:$A$201,A9044)=0,AND(B9044&lt;&gt;"To",B9044&lt;&gt;"CC",B9044&lt;&gt;"BCC"),E9044&lt;&gt;"BASIC_OK"),"REVIEW","OK")</f>
        <v>OK</v>
      </c>
    </row>
    <row r="9045">
      <c r="A9045" s="5" t="s">
        <v>343</v>
      </c>
      <c r="B9045" s="5" t="s">
        <v>50</v>
      </c>
      <c r="C9045" s="5" t="s">
        <v>4256</v>
      </c>
      <c r="D9045" s="6" t="str">
        <f t="shared" si="1"/>
        <v>person4044@demo.invalid</v>
      </c>
      <c r="E9045" s="6" t="str">
        <f t="shared" si="2"/>
        <v>BASIC_OK</v>
      </c>
      <c r="F9045" s="6" t="str">
        <f>IF(E9045&lt;&gt;"BASIC_OK","REVIEW",IF(RIGHT(D9045,LEN(LOWER(TRIM('Audit summary'!$B$16)))+1)="@"&amp;LOWER(TRIM('Audit summary'!$B$16)),"INTERNAL","EXTERNAL"))</f>
        <v>INTERNAL</v>
      </c>
      <c r="G9045" s="6">
        <f t="shared" si="3"/>
        <v>0</v>
      </c>
      <c r="H9045" s="6">
        <f t="shared" si="4"/>
        <v>1</v>
      </c>
      <c r="I9045" s="6" t="str">
        <f>IF(OR(A9045="",COUNTIF('Message audit'!$A$2:$A$201,A9045)=0,AND(B9045&lt;&gt;"To",B9045&lt;&gt;"CC",B9045&lt;&gt;"BCC"),E9045&lt;&gt;"BASIC_OK"),"REVIEW","OK")</f>
        <v>OK</v>
      </c>
    </row>
    <row r="9046">
      <c r="A9046" s="5" t="s">
        <v>343</v>
      </c>
      <c r="B9046" s="5" t="s">
        <v>65</v>
      </c>
      <c r="C9046" s="5" t="s">
        <v>4257</v>
      </c>
      <c r="D9046" s="6" t="str">
        <f t="shared" si="1"/>
        <v>person4045@example.org</v>
      </c>
      <c r="E9046" s="6" t="str">
        <f t="shared" si="2"/>
        <v>BASIC_OK</v>
      </c>
      <c r="F9046" s="6" t="str">
        <f>IF(E9046&lt;&gt;"BASIC_OK","REVIEW",IF(RIGHT(D9046,LEN(LOWER(TRIM('Audit summary'!$B$16)))+1)="@"&amp;LOWER(TRIM('Audit summary'!$B$16)),"INTERNAL","EXTERNAL"))</f>
        <v>EXTERNAL</v>
      </c>
      <c r="G9046" s="6">
        <f t="shared" si="3"/>
        <v>0</v>
      </c>
      <c r="H9046" s="6">
        <f t="shared" si="4"/>
        <v>1</v>
      </c>
      <c r="I9046" s="6" t="str">
        <f>IF(OR(A9046="",COUNTIF('Message audit'!$A$2:$A$201,A9046)=0,AND(B9046&lt;&gt;"To",B9046&lt;&gt;"CC",B9046&lt;&gt;"BCC"),E9046&lt;&gt;"BASIC_OK"),"REVIEW","OK")</f>
        <v>OK</v>
      </c>
    </row>
    <row r="9047">
      <c r="A9047" s="5" t="s">
        <v>343</v>
      </c>
      <c r="B9047" s="5" t="s">
        <v>21</v>
      </c>
      <c r="C9047" s="5" t="s">
        <v>4258</v>
      </c>
      <c r="D9047" s="6" t="str">
        <f t="shared" si="1"/>
        <v>person4046@demo.invalid</v>
      </c>
      <c r="E9047" s="6" t="str">
        <f t="shared" si="2"/>
        <v>BASIC_OK</v>
      </c>
      <c r="F9047" s="6" t="str">
        <f>IF(E9047&lt;&gt;"BASIC_OK","REVIEW",IF(RIGHT(D9047,LEN(LOWER(TRIM('Audit summary'!$B$16)))+1)="@"&amp;LOWER(TRIM('Audit summary'!$B$16)),"INTERNAL","EXTERNAL"))</f>
        <v>INTERNAL</v>
      </c>
      <c r="G9047" s="6">
        <f t="shared" si="3"/>
        <v>0</v>
      </c>
      <c r="H9047" s="6">
        <f t="shared" si="4"/>
        <v>1</v>
      </c>
      <c r="I9047" s="6" t="str">
        <f>IF(OR(A9047="",COUNTIF('Message audit'!$A$2:$A$201,A9047)=0,AND(B9047&lt;&gt;"To",B9047&lt;&gt;"CC",B9047&lt;&gt;"BCC"),E9047&lt;&gt;"BASIC_OK"),"REVIEW","OK")</f>
        <v>OK</v>
      </c>
    </row>
    <row r="9048">
      <c r="A9048" s="5" t="s">
        <v>343</v>
      </c>
      <c r="B9048" s="5" t="s">
        <v>50</v>
      </c>
      <c r="C9048" s="5" t="s">
        <v>4259</v>
      </c>
      <c r="D9048" s="6" t="str">
        <f t="shared" si="1"/>
        <v>person4047@demo.invalid</v>
      </c>
      <c r="E9048" s="6" t="str">
        <f t="shared" si="2"/>
        <v>BASIC_OK</v>
      </c>
      <c r="F9048" s="6" t="str">
        <f>IF(E9048&lt;&gt;"BASIC_OK","REVIEW",IF(RIGHT(D9048,LEN(LOWER(TRIM('Audit summary'!$B$16)))+1)="@"&amp;LOWER(TRIM('Audit summary'!$B$16)),"INTERNAL","EXTERNAL"))</f>
        <v>INTERNAL</v>
      </c>
      <c r="G9048" s="6">
        <f t="shared" si="3"/>
        <v>0</v>
      </c>
      <c r="H9048" s="6">
        <f t="shared" si="4"/>
        <v>1</v>
      </c>
      <c r="I9048" s="6" t="str">
        <f>IF(OR(A9048="",COUNTIF('Message audit'!$A$2:$A$201,A9048)=0,AND(B9048&lt;&gt;"To",B9048&lt;&gt;"CC",B9048&lt;&gt;"BCC"),E9048&lt;&gt;"BASIC_OK"),"REVIEW","OK")</f>
        <v>OK</v>
      </c>
    </row>
    <row r="9049">
      <c r="A9049" s="5" t="s">
        <v>343</v>
      </c>
      <c r="B9049" s="5" t="s">
        <v>65</v>
      </c>
      <c r="C9049" s="5" t="s">
        <v>4260</v>
      </c>
      <c r="D9049" s="6" t="str">
        <f t="shared" si="1"/>
        <v>person4048@demo.invalid</v>
      </c>
      <c r="E9049" s="6" t="str">
        <f t="shared" si="2"/>
        <v>BASIC_OK</v>
      </c>
      <c r="F9049" s="6" t="str">
        <f>IF(E9049&lt;&gt;"BASIC_OK","REVIEW",IF(RIGHT(D9049,LEN(LOWER(TRIM('Audit summary'!$B$16)))+1)="@"&amp;LOWER(TRIM('Audit summary'!$B$16)),"INTERNAL","EXTERNAL"))</f>
        <v>INTERNAL</v>
      </c>
      <c r="G9049" s="6">
        <f t="shared" si="3"/>
        <v>0</v>
      </c>
      <c r="H9049" s="6">
        <f t="shared" si="4"/>
        <v>1</v>
      </c>
      <c r="I9049" s="6" t="str">
        <f>IF(OR(A9049="",COUNTIF('Message audit'!$A$2:$A$201,A9049)=0,AND(B9049&lt;&gt;"To",B9049&lt;&gt;"CC",B9049&lt;&gt;"BCC"),E9049&lt;&gt;"BASIC_OK"),"REVIEW","OK")</f>
        <v>OK</v>
      </c>
    </row>
    <row r="9050">
      <c r="A9050" s="5" t="s">
        <v>343</v>
      </c>
      <c r="B9050" s="5" t="s">
        <v>21</v>
      </c>
      <c r="C9050" s="5" t="s">
        <v>4261</v>
      </c>
      <c r="D9050" s="6" t="str">
        <f t="shared" si="1"/>
        <v>person4049@demo.invalid</v>
      </c>
      <c r="E9050" s="6" t="str">
        <f t="shared" si="2"/>
        <v>BASIC_OK</v>
      </c>
      <c r="F9050" s="6" t="str">
        <f>IF(E9050&lt;&gt;"BASIC_OK","REVIEW",IF(RIGHT(D9050,LEN(LOWER(TRIM('Audit summary'!$B$16)))+1)="@"&amp;LOWER(TRIM('Audit summary'!$B$16)),"INTERNAL","EXTERNAL"))</f>
        <v>INTERNAL</v>
      </c>
      <c r="G9050" s="6">
        <f t="shared" si="3"/>
        <v>0</v>
      </c>
      <c r="H9050" s="6">
        <f t="shared" si="4"/>
        <v>1</v>
      </c>
      <c r="I9050" s="6" t="str">
        <f>IF(OR(A9050="",COUNTIF('Message audit'!$A$2:$A$201,A9050)=0,AND(B9050&lt;&gt;"To",B9050&lt;&gt;"CC",B9050&lt;&gt;"BCC"),E9050&lt;&gt;"BASIC_OK"),"REVIEW","OK")</f>
        <v>OK</v>
      </c>
    </row>
    <row r="9051">
      <c r="A9051" s="5" t="s">
        <v>343</v>
      </c>
      <c r="B9051" s="5" t="s">
        <v>50</v>
      </c>
      <c r="C9051" s="5" t="s">
        <v>4262</v>
      </c>
      <c r="D9051" s="6" t="str">
        <f t="shared" si="1"/>
        <v>person4050@example.org</v>
      </c>
      <c r="E9051" s="6" t="str">
        <f t="shared" si="2"/>
        <v>BASIC_OK</v>
      </c>
      <c r="F9051" s="6" t="str">
        <f>IF(E9051&lt;&gt;"BASIC_OK","REVIEW",IF(RIGHT(D9051,LEN(LOWER(TRIM('Audit summary'!$B$16)))+1)="@"&amp;LOWER(TRIM('Audit summary'!$B$16)),"INTERNAL","EXTERNAL"))</f>
        <v>EXTERNAL</v>
      </c>
      <c r="G9051" s="6">
        <f t="shared" si="3"/>
        <v>0</v>
      </c>
      <c r="H9051" s="6">
        <f t="shared" si="4"/>
        <v>1</v>
      </c>
      <c r="I9051" s="6" t="str">
        <f>IF(OR(A9051="",COUNTIF('Message audit'!$A$2:$A$201,A9051)=0,AND(B9051&lt;&gt;"To",B9051&lt;&gt;"CC",B9051&lt;&gt;"BCC"),E9051&lt;&gt;"BASIC_OK"),"REVIEW","OK")</f>
        <v>OK</v>
      </c>
    </row>
    <row r="9052">
      <c r="A9052" s="5" t="s">
        <v>343</v>
      </c>
      <c r="B9052" s="5" t="s">
        <v>65</v>
      </c>
      <c r="C9052" s="5" t="s">
        <v>4263</v>
      </c>
      <c r="D9052" s="6" t="str">
        <f t="shared" si="1"/>
        <v>person4051@demo.invalid</v>
      </c>
      <c r="E9052" s="6" t="str">
        <f t="shared" si="2"/>
        <v>BASIC_OK</v>
      </c>
      <c r="F9052" s="6" t="str">
        <f>IF(E9052&lt;&gt;"BASIC_OK","REVIEW",IF(RIGHT(D9052,LEN(LOWER(TRIM('Audit summary'!$B$16)))+1)="@"&amp;LOWER(TRIM('Audit summary'!$B$16)),"INTERNAL","EXTERNAL"))</f>
        <v>INTERNAL</v>
      </c>
      <c r="G9052" s="6">
        <f t="shared" si="3"/>
        <v>0</v>
      </c>
      <c r="H9052" s="6">
        <f t="shared" si="4"/>
        <v>1</v>
      </c>
      <c r="I9052" s="6" t="str">
        <f>IF(OR(A9052="",COUNTIF('Message audit'!$A$2:$A$201,A9052)=0,AND(B9052&lt;&gt;"To",B9052&lt;&gt;"CC",B9052&lt;&gt;"BCC"),E9052&lt;&gt;"BASIC_OK"),"REVIEW","OK")</f>
        <v>OK</v>
      </c>
    </row>
    <row r="9053">
      <c r="A9053" s="5" t="s">
        <v>345</v>
      </c>
      <c r="B9053" s="5" t="s">
        <v>21</v>
      </c>
      <c r="C9053" s="5" t="s">
        <v>4264</v>
      </c>
      <c r="D9053" s="6" t="str">
        <f t="shared" si="1"/>
        <v>person4052@demo.invalid</v>
      </c>
      <c r="E9053" s="6" t="str">
        <f t="shared" si="2"/>
        <v>BASIC_OK</v>
      </c>
      <c r="F9053" s="6" t="str">
        <f>IF(E9053&lt;&gt;"BASIC_OK","REVIEW",IF(RIGHT(D9053,LEN(LOWER(TRIM('Audit summary'!$B$16)))+1)="@"&amp;LOWER(TRIM('Audit summary'!$B$16)),"INTERNAL","EXTERNAL"))</f>
        <v>INTERNAL</v>
      </c>
      <c r="G9053" s="6">
        <f t="shared" si="3"/>
        <v>0</v>
      </c>
      <c r="H9053" s="6">
        <f t="shared" si="4"/>
        <v>1</v>
      </c>
      <c r="I9053" s="6" t="str">
        <f>IF(OR(A9053="",COUNTIF('Message audit'!$A$2:$A$201,A9053)=0,AND(B9053&lt;&gt;"To",B9053&lt;&gt;"CC",B9053&lt;&gt;"BCC"),E9053&lt;&gt;"BASIC_OK"),"REVIEW","OK")</f>
        <v>OK</v>
      </c>
    </row>
    <row r="9054">
      <c r="A9054" s="5" t="s">
        <v>345</v>
      </c>
      <c r="B9054" s="5" t="s">
        <v>50</v>
      </c>
      <c r="C9054" s="5" t="s">
        <v>4265</v>
      </c>
      <c r="D9054" s="6" t="str">
        <f t="shared" si="1"/>
        <v>person4053@demo.invalid</v>
      </c>
      <c r="E9054" s="6" t="str">
        <f t="shared" si="2"/>
        <v>BASIC_OK</v>
      </c>
      <c r="F9054" s="6" t="str">
        <f>IF(E9054&lt;&gt;"BASIC_OK","REVIEW",IF(RIGHT(D9054,LEN(LOWER(TRIM('Audit summary'!$B$16)))+1)="@"&amp;LOWER(TRIM('Audit summary'!$B$16)),"INTERNAL","EXTERNAL"))</f>
        <v>INTERNAL</v>
      </c>
      <c r="G9054" s="6">
        <f t="shared" si="3"/>
        <v>0</v>
      </c>
      <c r="H9054" s="6">
        <f t="shared" si="4"/>
        <v>1</v>
      </c>
      <c r="I9054" s="6" t="str">
        <f>IF(OR(A9054="",COUNTIF('Message audit'!$A$2:$A$201,A9054)=0,AND(B9054&lt;&gt;"To",B9054&lt;&gt;"CC",B9054&lt;&gt;"BCC"),E9054&lt;&gt;"BASIC_OK"),"REVIEW","OK")</f>
        <v>OK</v>
      </c>
    </row>
    <row r="9055">
      <c r="A9055" s="5" t="s">
        <v>345</v>
      </c>
      <c r="B9055" s="5" t="s">
        <v>65</v>
      </c>
      <c r="C9055" s="5" t="s">
        <v>4266</v>
      </c>
      <c r="D9055" s="6" t="str">
        <f t="shared" si="1"/>
        <v>person4054@demo.invalid</v>
      </c>
      <c r="E9055" s="6" t="str">
        <f t="shared" si="2"/>
        <v>BASIC_OK</v>
      </c>
      <c r="F9055" s="6" t="str">
        <f>IF(E9055&lt;&gt;"BASIC_OK","REVIEW",IF(RIGHT(D9055,LEN(LOWER(TRIM('Audit summary'!$B$16)))+1)="@"&amp;LOWER(TRIM('Audit summary'!$B$16)),"INTERNAL","EXTERNAL"))</f>
        <v>INTERNAL</v>
      </c>
      <c r="G9055" s="6">
        <f t="shared" si="3"/>
        <v>0</v>
      </c>
      <c r="H9055" s="6">
        <f t="shared" si="4"/>
        <v>1</v>
      </c>
      <c r="I9055" s="6" t="str">
        <f>IF(OR(A9055="",COUNTIF('Message audit'!$A$2:$A$201,A9055)=0,AND(B9055&lt;&gt;"To",B9055&lt;&gt;"CC",B9055&lt;&gt;"BCC"),E9055&lt;&gt;"BASIC_OK"),"REVIEW","OK")</f>
        <v>OK</v>
      </c>
    </row>
    <row r="9056">
      <c r="A9056" s="5" t="s">
        <v>345</v>
      </c>
      <c r="B9056" s="5" t="s">
        <v>21</v>
      </c>
      <c r="C9056" s="5" t="s">
        <v>4267</v>
      </c>
      <c r="D9056" s="6" t="str">
        <f t="shared" si="1"/>
        <v>person4055@example.org</v>
      </c>
      <c r="E9056" s="6" t="str">
        <f t="shared" si="2"/>
        <v>BASIC_OK</v>
      </c>
      <c r="F9056" s="6" t="str">
        <f>IF(E9056&lt;&gt;"BASIC_OK","REVIEW",IF(RIGHT(D9056,LEN(LOWER(TRIM('Audit summary'!$B$16)))+1)="@"&amp;LOWER(TRIM('Audit summary'!$B$16)),"INTERNAL","EXTERNAL"))</f>
        <v>EXTERNAL</v>
      </c>
      <c r="G9056" s="6">
        <f t="shared" si="3"/>
        <v>0</v>
      </c>
      <c r="H9056" s="6">
        <f t="shared" si="4"/>
        <v>1</v>
      </c>
      <c r="I9056" s="6" t="str">
        <f>IF(OR(A9056="",COUNTIF('Message audit'!$A$2:$A$201,A9056)=0,AND(B9056&lt;&gt;"To",B9056&lt;&gt;"CC",B9056&lt;&gt;"BCC"),E9056&lt;&gt;"BASIC_OK"),"REVIEW","OK")</f>
        <v>OK</v>
      </c>
    </row>
    <row r="9057">
      <c r="A9057" s="5" t="s">
        <v>345</v>
      </c>
      <c r="B9057" s="5" t="s">
        <v>50</v>
      </c>
      <c r="C9057" s="5" t="s">
        <v>4268</v>
      </c>
      <c r="D9057" s="6" t="str">
        <f t="shared" si="1"/>
        <v>person4056@demo.invalid</v>
      </c>
      <c r="E9057" s="6" t="str">
        <f t="shared" si="2"/>
        <v>BASIC_OK</v>
      </c>
      <c r="F9057" s="6" t="str">
        <f>IF(E9057&lt;&gt;"BASIC_OK","REVIEW",IF(RIGHT(D9057,LEN(LOWER(TRIM('Audit summary'!$B$16)))+1)="@"&amp;LOWER(TRIM('Audit summary'!$B$16)),"INTERNAL","EXTERNAL"))</f>
        <v>INTERNAL</v>
      </c>
      <c r="G9057" s="6">
        <f t="shared" si="3"/>
        <v>0</v>
      </c>
      <c r="H9057" s="6">
        <f t="shared" si="4"/>
        <v>1</v>
      </c>
      <c r="I9057" s="6" t="str">
        <f>IF(OR(A9057="",COUNTIF('Message audit'!$A$2:$A$201,A9057)=0,AND(B9057&lt;&gt;"To",B9057&lt;&gt;"CC",B9057&lt;&gt;"BCC"),E9057&lt;&gt;"BASIC_OK"),"REVIEW","OK")</f>
        <v>OK</v>
      </c>
    </row>
    <row r="9058">
      <c r="A9058" s="5" t="s">
        <v>345</v>
      </c>
      <c r="B9058" s="5" t="s">
        <v>65</v>
      </c>
      <c r="C9058" s="5" t="s">
        <v>4269</v>
      </c>
      <c r="D9058" s="6" t="str">
        <f t="shared" si="1"/>
        <v>person4057@demo.invalid</v>
      </c>
      <c r="E9058" s="6" t="str">
        <f t="shared" si="2"/>
        <v>BASIC_OK</v>
      </c>
      <c r="F9058" s="6" t="str">
        <f>IF(E9058&lt;&gt;"BASIC_OK","REVIEW",IF(RIGHT(D9058,LEN(LOWER(TRIM('Audit summary'!$B$16)))+1)="@"&amp;LOWER(TRIM('Audit summary'!$B$16)),"INTERNAL","EXTERNAL"))</f>
        <v>INTERNAL</v>
      </c>
      <c r="G9058" s="6">
        <f t="shared" si="3"/>
        <v>0</v>
      </c>
      <c r="H9058" s="6">
        <f t="shared" si="4"/>
        <v>1</v>
      </c>
      <c r="I9058" s="6" t="str">
        <f>IF(OR(A9058="",COUNTIF('Message audit'!$A$2:$A$201,A9058)=0,AND(B9058&lt;&gt;"To",B9058&lt;&gt;"CC",B9058&lt;&gt;"BCC"),E9058&lt;&gt;"BASIC_OK"),"REVIEW","OK")</f>
        <v>OK</v>
      </c>
    </row>
    <row r="9059">
      <c r="A9059" s="5" t="s">
        <v>345</v>
      </c>
      <c r="B9059" s="5" t="s">
        <v>21</v>
      </c>
      <c r="C9059" s="5" t="s">
        <v>4270</v>
      </c>
      <c r="D9059" s="6" t="str">
        <f t="shared" si="1"/>
        <v>person4058@demo.invalid</v>
      </c>
      <c r="E9059" s="6" t="str">
        <f t="shared" si="2"/>
        <v>BASIC_OK</v>
      </c>
      <c r="F9059" s="6" t="str">
        <f>IF(E9059&lt;&gt;"BASIC_OK","REVIEW",IF(RIGHT(D9059,LEN(LOWER(TRIM('Audit summary'!$B$16)))+1)="@"&amp;LOWER(TRIM('Audit summary'!$B$16)),"INTERNAL","EXTERNAL"))</f>
        <v>INTERNAL</v>
      </c>
      <c r="G9059" s="6">
        <f t="shared" si="3"/>
        <v>0</v>
      </c>
      <c r="H9059" s="6">
        <f t="shared" si="4"/>
        <v>1</v>
      </c>
      <c r="I9059" s="6" t="str">
        <f>IF(OR(A9059="",COUNTIF('Message audit'!$A$2:$A$201,A9059)=0,AND(B9059&lt;&gt;"To",B9059&lt;&gt;"CC",B9059&lt;&gt;"BCC"),E9059&lt;&gt;"BASIC_OK"),"REVIEW","OK")</f>
        <v>OK</v>
      </c>
    </row>
    <row r="9060">
      <c r="A9060" s="5" t="s">
        <v>345</v>
      </c>
      <c r="B9060" s="5" t="s">
        <v>50</v>
      </c>
      <c r="C9060" s="5" t="s">
        <v>4271</v>
      </c>
      <c r="D9060" s="6" t="str">
        <f t="shared" si="1"/>
        <v>person4059@demo.invalid</v>
      </c>
      <c r="E9060" s="6" t="str">
        <f t="shared" si="2"/>
        <v>BASIC_OK</v>
      </c>
      <c r="F9060" s="6" t="str">
        <f>IF(E9060&lt;&gt;"BASIC_OK","REVIEW",IF(RIGHT(D9060,LEN(LOWER(TRIM('Audit summary'!$B$16)))+1)="@"&amp;LOWER(TRIM('Audit summary'!$B$16)),"INTERNAL","EXTERNAL"))</f>
        <v>INTERNAL</v>
      </c>
      <c r="G9060" s="6">
        <f t="shared" si="3"/>
        <v>0</v>
      </c>
      <c r="H9060" s="6">
        <f t="shared" si="4"/>
        <v>1</v>
      </c>
      <c r="I9060" s="6" t="str">
        <f>IF(OR(A9060="",COUNTIF('Message audit'!$A$2:$A$201,A9060)=0,AND(B9060&lt;&gt;"To",B9060&lt;&gt;"CC",B9060&lt;&gt;"BCC"),E9060&lt;&gt;"BASIC_OK"),"REVIEW","OK")</f>
        <v>OK</v>
      </c>
    </row>
    <row r="9061">
      <c r="A9061" s="5" t="s">
        <v>345</v>
      </c>
      <c r="B9061" s="5" t="s">
        <v>65</v>
      </c>
      <c r="C9061" s="5" t="s">
        <v>4272</v>
      </c>
      <c r="D9061" s="6" t="str">
        <f t="shared" si="1"/>
        <v>person4060@example.org</v>
      </c>
      <c r="E9061" s="6" t="str">
        <f t="shared" si="2"/>
        <v>BASIC_OK</v>
      </c>
      <c r="F9061" s="6" t="str">
        <f>IF(E9061&lt;&gt;"BASIC_OK","REVIEW",IF(RIGHT(D9061,LEN(LOWER(TRIM('Audit summary'!$B$16)))+1)="@"&amp;LOWER(TRIM('Audit summary'!$B$16)),"INTERNAL","EXTERNAL"))</f>
        <v>EXTERNAL</v>
      </c>
      <c r="G9061" s="6">
        <f t="shared" si="3"/>
        <v>0</v>
      </c>
      <c r="H9061" s="6">
        <f t="shared" si="4"/>
        <v>1</v>
      </c>
      <c r="I9061" s="6" t="str">
        <f>IF(OR(A9061="",COUNTIF('Message audit'!$A$2:$A$201,A9061)=0,AND(B9061&lt;&gt;"To",B9061&lt;&gt;"CC",B9061&lt;&gt;"BCC"),E9061&lt;&gt;"BASIC_OK"),"REVIEW","OK")</f>
        <v>OK</v>
      </c>
    </row>
    <row r="9062">
      <c r="A9062" s="5" t="s">
        <v>345</v>
      </c>
      <c r="B9062" s="5" t="s">
        <v>21</v>
      </c>
      <c r="C9062" s="5" t="s">
        <v>4273</v>
      </c>
      <c r="D9062" s="6" t="str">
        <f t="shared" si="1"/>
        <v>person4061@demo.invalid</v>
      </c>
      <c r="E9062" s="6" t="str">
        <f t="shared" si="2"/>
        <v>BASIC_OK</v>
      </c>
      <c r="F9062" s="6" t="str">
        <f>IF(E9062&lt;&gt;"BASIC_OK","REVIEW",IF(RIGHT(D9062,LEN(LOWER(TRIM('Audit summary'!$B$16)))+1)="@"&amp;LOWER(TRIM('Audit summary'!$B$16)),"INTERNAL","EXTERNAL"))</f>
        <v>INTERNAL</v>
      </c>
      <c r="G9062" s="6">
        <f t="shared" si="3"/>
        <v>0</v>
      </c>
      <c r="H9062" s="6">
        <f t="shared" si="4"/>
        <v>1</v>
      </c>
      <c r="I9062" s="6" t="str">
        <f>IF(OR(A9062="",COUNTIF('Message audit'!$A$2:$A$201,A9062)=0,AND(B9062&lt;&gt;"To",B9062&lt;&gt;"CC",B9062&lt;&gt;"BCC"),E9062&lt;&gt;"BASIC_OK"),"REVIEW","OK")</f>
        <v>OK</v>
      </c>
    </row>
    <row r="9063">
      <c r="A9063" s="5" t="s">
        <v>345</v>
      </c>
      <c r="B9063" s="5" t="s">
        <v>50</v>
      </c>
      <c r="C9063" s="5" t="s">
        <v>4274</v>
      </c>
      <c r="D9063" s="6" t="str">
        <f t="shared" si="1"/>
        <v>person4062@demo.invalid</v>
      </c>
      <c r="E9063" s="6" t="str">
        <f t="shared" si="2"/>
        <v>BASIC_OK</v>
      </c>
      <c r="F9063" s="6" t="str">
        <f>IF(E9063&lt;&gt;"BASIC_OK","REVIEW",IF(RIGHT(D9063,LEN(LOWER(TRIM('Audit summary'!$B$16)))+1)="@"&amp;LOWER(TRIM('Audit summary'!$B$16)),"INTERNAL","EXTERNAL"))</f>
        <v>INTERNAL</v>
      </c>
      <c r="G9063" s="6">
        <f t="shared" si="3"/>
        <v>0</v>
      </c>
      <c r="H9063" s="6">
        <f t="shared" si="4"/>
        <v>1</v>
      </c>
      <c r="I9063" s="6" t="str">
        <f>IF(OR(A9063="",COUNTIF('Message audit'!$A$2:$A$201,A9063)=0,AND(B9063&lt;&gt;"To",B9063&lt;&gt;"CC",B9063&lt;&gt;"BCC"),E9063&lt;&gt;"BASIC_OK"),"REVIEW","OK")</f>
        <v>OK</v>
      </c>
    </row>
    <row r="9064">
      <c r="A9064" s="5" t="s">
        <v>345</v>
      </c>
      <c r="B9064" s="5" t="s">
        <v>65</v>
      </c>
      <c r="C9064" s="5" t="s">
        <v>4275</v>
      </c>
      <c r="D9064" s="6" t="str">
        <f t="shared" si="1"/>
        <v>person4063@demo.invalid</v>
      </c>
      <c r="E9064" s="6" t="str">
        <f t="shared" si="2"/>
        <v>BASIC_OK</v>
      </c>
      <c r="F9064" s="6" t="str">
        <f>IF(E9064&lt;&gt;"BASIC_OK","REVIEW",IF(RIGHT(D9064,LEN(LOWER(TRIM('Audit summary'!$B$16)))+1)="@"&amp;LOWER(TRIM('Audit summary'!$B$16)),"INTERNAL","EXTERNAL"))</f>
        <v>INTERNAL</v>
      </c>
      <c r="G9064" s="6">
        <f t="shared" si="3"/>
        <v>0</v>
      </c>
      <c r="H9064" s="6">
        <f t="shared" si="4"/>
        <v>1</v>
      </c>
      <c r="I9064" s="6" t="str">
        <f>IF(OR(A9064="",COUNTIF('Message audit'!$A$2:$A$201,A9064)=0,AND(B9064&lt;&gt;"To",B9064&lt;&gt;"CC",B9064&lt;&gt;"BCC"),E9064&lt;&gt;"BASIC_OK"),"REVIEW","OK")</f>
        <v>OK</v>
      </c>
    </row>
    <row r="9065">
      <c r="A9065" s="5" t="s">
        <v>345</v>
      </c>
      <c r="B9065" s="5" t="s">
        <v>21</v>
      </c>
      <c r="C9065" s="5" t="s">
        <v>4276</v>
      </c>
      <c r="D9065" s="6" t="str">
        <f t="shared" si="1"/>
        <v>person4064@demo.invalid</v>
      </c>
      <c r="E9065" s="6" t="str">
        <f t="shared" si="2"/>
        <v>BASIC_OK</v>
      </c>
      <c r="F9065" s="6" t="str">
        <f>IF(E9065&lt;&gt;"BASIC_OK","REVIEW",IF(RIGHT(D9065,LEN(LOWER(TRIM('Audit summary'!$B$16)))+1)="@"&amp;LOWER(TRIM('Audit summary'!$B$16)),"INTERNAL","EXTERNAL"))</f>
        <v>INTERNAL</v>
      </c>
      <c r="G9065" s="6">
        <f t="shared" si="3"/>
        <v>0</v>
      </c>
      <c r="H9065" s="6">
        <f t="shared" si="4"/>
        <v>1</v>
      </c>
      <c r="I9065" s="6" t="str">
        <f>IF(OR(A9065="",COUNTIF('Message audit'!$A$2:$A$201,A9065)=0,AND(B9065&lt;&gt;"To",B9065&lt;&gt;"CC",B9065&lt;&gt;"BCC"),E9065&lt;&gt;"BASIC_OK"),"REVIEW","OK")</f>
        <v>OK</v>
      </c>
    </row>
    <row r="9066">
      <c r="A9066" s="5" t="s">
        <v>345</v>
      </c>
      <c r="B9066" s="5" t="s">
        <v>50</v>
      </c>
      <c r="C9066" s="5" t="s">
        <v>4277</v>
      </c>
      <c r="D9066" s="6" t="str">
        <f t="shared" si="1"/>
        <v>person4065@example.org</v>
      </c>
      <c r="E9066" s="6" t="str">
        <f t="shared" si="2"/>
        <v>BASIC_OK</v>
      </c>
      <c r="F9066" s="6" t="str">
        <f>IF(E9066&lt;&gt;"BASIC_OK","REVIEW",IF(RIGHT(D9066,LEN(LOWER(TRIM('Audit summary'!$B$16)))+1)="@"&amp;LOWER(TRIM('Audit summary'!$B$16)),"INTERNAL","EXTERNAL"))</f>
        <v>EXTERNAL</v>
      </c>
      <c r="G9066" s="6">
        <f t="shared" si="3"/>
        <v>0</v>
      </c>
      <c r="H9066" s="6">
        <f t="shared" si="4"/>
        <v>1</v>
      </c>
      <c r="I9066" s="6" t="str">
        <f>IF(OR(A9066="",COUNTIF('Message audit'!$A$2:$A$201,A9066)=0,AND(B9066&lt;&gt;"To",B9066&lt;&gt;"CC",B9066&lt;&gt;"BCC"),E9066&lt;&gt;"BASIC_OK"),"REVIEW","OK")</f>
        <v>OK</v>
      </c>
    </row>
    <row r="9067">
      <c r="A9067" s="5" t="s">
        <v>345</v>
      </c>
      <c r="B9067" s="5" t="s">
        <v>65</v>
      </c>
      <c r="C9067" s="5" t="s">
        <v>4278</v>
      </c>
      <c r="D9067" s="6" t="str">
        <f t="shared" si="1"/>
        <v>person4066@demo.invalid</v>
      </c>
      <c r="E9067" s="6" t="str">
        <f t="shared" si="2"/>
        <v>BASIC_OK</v>
      </c>
      <c r="F9067" s="6" t="str">
        <f>IF(E9067&lt;&gt;"BASIC_OK","REVIEW",IF(RIGHT(D9067,LEN(LOWER(TRIM('Audit summary'!$B$16)))+1)="@"&amp;LOWER(TRIM('Audit summary'!$B$16)),"INTERNAL","EXTERNAL"))</f>
        <v>INTERNAL</v>
      </c>
      <c r="G9067" s="6">
        <f t="shared" si="3"/>
        <v>0</v>
      </c>
      <c r="H9067" s="6">
        <f t="shared" si="4"/>
        <v>1</v>
      </c>
      <c r="I9067" s="6" t="str">
        <f>IF(OR(A9067="",COUNTIF('Message audit'!$A$2:$A$201,A9067)=0,AND(B9067&lt;&gt;"To",B9067&lt;&gt;"CC",B9067&lt;&gt;"BCC"),E9067&lt;&gt;"BASIC_OK"),"REVIEW","OK")</f>
        <v>OK</v>
      </c>
    </row>
    <row r="9068">
      <c r="A9068" s="5" t="s">
        <v>345</v>
      </c>
      <c r="B9068" s="5" t="s">
        <v>21</v>
      </c>
      <c r="C9068" s="5" t="s">
        <v>4279</v>
      </c>
      <c r="D9068" s="6" t="str">
        <f t="shared" si="1"/>
        <v>person4067@demo.invalid</v>
      </c>
      <c r="E9068" s="6" t="str">
        <f t="shared" si="2"/>
        <v>BASIC_OK</v>
      </c>
      <c r="F9068" s="6" t="str">
        <f>IF(E9068&lt;&gt;"BASIC_OK","REVIEW",IF(RIGHT(D9068,LEN(LOWER(TRIM('Audit summary'!$B$16)))+1)="@"&amp;LOWER(TRIM('Audit summary'!$B$16)),"INTERNAL","EXTERNAL"))</f>
        <v>INTERNAL</v>
      </c>
      <c r="G9068" s="6">
        <f t="shared" si="3"/>
        <v>0</v>
      </c>
      <c r="H9068" s="6">
        <f t="shared" si="4"/>
        <v>1</v>
      </c>
      <c r="I9068" s="6" t="str">
        <f>IF(OR(A9068="",COUNTIF('Message audit'!$A$2:$A$201,A9068)=0,AND(B9068&lt;&gt;"To",B9068&lt;&gt;"CC",B9068&lt;&gt;"BCC"),E9068&lt;&gt;"BASIC_OK"),"REVIEW","OK")</f>
        <v>OK</v>
      </c>
    </row>
    <row r="9069">
      <c r="A9069" s="5" t="s">
        <v>345</v>
      </c>
      <c r="B9069" s="5" t="s">
        <v>50</v>
      </c>
      <c r="C9069" s="5" t="s">
        <v>4280</v>
      </c>
      <c r="D9069" s="6" t="str">
        <f t="shared" si="1"/>
        <v>person4068@demo.invalid</v>
      </c>
      <c r="E9069" s="6" t="str">
        <f t="shared" si="2"/>
        <v>BASIC_OK</v>
      </c>
      <c r="F9069" s="6" t="str">
        <f>IF(E9069&lt;&gt;"BASIC_OK","REVIEW",IF(RIGHT(D9069,LEN(LOWER(TRIM('Audit summary'!$B$16)))+1)="@"&amp;LOWER(TRIM('Audit summary'!$B$16)),"INTERNAL","EXTERNAL"))</f>
        <v>INTERNAL</v>
      </c>
      <c r="G9069" s="6">
        <f t="shared" si="3"/>
        <v>0</v>
      </c>
      <c r="H9069" s="6">
        <f t="shared" si="4"/>
        <v>1</v>
      </c>
      <c r="I9069" s="6" t="str">
        <f>IF(OR(A9069="",COUNTIF('Message audit'!$A$2:$A$201,A9069)=0,AND(B9069&lt;&gt;"To",B9069&lt;&gt;"CC",B9069&lt;&gt;"BCC"),E9069&lt;&gt;"BASIC_OK"),"REVIEW","OK")</f>
        <v>OK</v>
      </c>
    </row>
    <row r="9070">
      <c r="A9070" s="5" t="s">
        <v>345</v>
      </c>
      <c r="B9070" s="5" t="s">
        <v>65</v>
      </c>
      <c r="C9070" s="5" t="s">
        <v>4281</v>
      </c>
      <c r="D9070" s="6" t="str">
        <f t="shared" si="1"/>
        <v>person4069@demo.invalid</v>
      </c>
      <c r="E9070" s="6" t="str">
        <f t="shared" si="2"/>
        <v>BASIC_OK</v>
      </c>
      <c r="F9070" s="6" t="str">
        <f>IF(E9070&lt;&gt;"BASIC_OK","REVIEW",IF(RIGHT(D9070,LEN(LOWER(TRIM('Audit summary'!$B$16)))+1)="@"&amp;LOWER(TRIM('Audit summary'!$B$16)),"INTERNAL","EXTERNAL"))</f>
        <v>INTERNAL</v>
      </c>
      <c r="G9070" s="6">
        <f t="shared" si="3"/>
        <v>0</v>
      </c>
      <c r="H9070" s="6">
        <f t="shared" si="4"/>
        <v>1</v>
      </c>
      <c r="I9070" s="6" t="str">
        <f>IF(OR(A9070="",COUNTIF('Message audit'!$A$2:$A$201,A9070)=0,AND(B9070&lt;&gt;"To",B9070&lt;&gt;"CC",B9070&lt;&gt;"BCC"),E9070&lt;&gt;"BASIC_OK"),"REVIEW","OK")</f>
        <v>OK</v>
      </c>
    </row>
    <row r="9071">
      <c r="A9071" s="5" t="s">
        <v>345</v>
      </c>
      <c r="B9071" s="5" t="s">
        <v>21</v>
      </c>
      <c r="C9071" s="5" t="s">
        <v>4282</v>
      </c>
      <c r="D9071" s="6" t="str">
        <f t="shared" si="1"/>
        <v>person4070@example.org</v>
      </c>
      <c r="E9071" s="6" t="str">
        <f t="shared" si="2"/>
        <v>BASIC_OK</v>
      </c>
      <c r="F9071" s="6" t="str">
        <f>IF(E9071&lt;&gt;"BASIC_OK","REVIEW",IF(RIGHT(D9071,LEN(LOWER(TRIM('Audit summary'!$B$16)))+1)="@"&amp;LOWER(TRIM('Audit summary'!$B$16)),"INTERNAL","EXTERNAL"))</f>
        <v>EXTERNAL</v>
      </c>
      <c r="G9071" s="6">
        <f t="shared" si="3"/>
        <v>0</v>
      </c>
      <c r="H9071" s="6">
        <f t="shared" si="4"/>
        <v>1</v>
      </c>
      <c r="I9071" s="6" t="str">
        <f>IF(OR(A9071="",COUNTIF('Message audit'!$A$2:$A$201,A9071)=0,AND(B9071&lt;&gt;"To",B9071&lt;&gt;"CC",B9071&lt;&gt;"BCC"),E9071&lt;&gt;"BASIC_OK"),"REVIEW","OK")</f>
        <v>OK</v>
      </c>
    </row>
    <row r="9072">
      <c r="A9072" s="5" t="s">
        <v>345</v>
      </c>
      <c r="B9072" s="5" t="s">
        <v>50</v>
      </c>
      <c r="C9072" s="5" t="s">
        <v>4283</v>
      </c>
      <c r="D9072" s="6" t="str">
        <f t="shared" si="1"/>
        <v>person4071@demo.invalid</v>
      </c>
      <c r="E9072" s="6" t="str">
        <f t="shared" si="2"/>
        <v>BASIC_OK</v>
      </c>
      <c r="F9072" s="6" t="str">
        <f>IF(E9072&lt;&gt;"BASIC_OK","REVIEW",IF(RIGHT(D9072,LEN(LOWER(TRIM('Audit summary'!$B$16)))+1)="@"&amp;LOWER(TRIM('Audit summary'!$B$16)),"INTERNAL","EXTERNAL"))</f>
        <v>INTERNAL</v>
      </c>
      <c r="G9072" s="6">
        <f t="shared" si="3"/>
        <v>0</v>
      </c>
      <c r="H9072" s="6">
        <f t="shared" si="4"/>
        <v>1</v>
      </c>
      <c r="I9072" s="6" t="str">
        <f>IF(OR(A9072="",COUNTIF('Message audit'!$A$2:$A$201,A9072)=0,AND(B9072&lt;&gt;"To",B9072&lt;&gt;"CC",B9072&lt;&gt;"BCC"),E9072&lt;&gt;"BASIC_OK"),"REVIEW","OK")</f>
        <v>OK</v>
      </c>
    </row>
    <row r="9073">
      <c r="A9073" s="5" t="s">
        <v>345</v>
      </c>
      <c r="B9073" s="5" t="s">
        <v>65</v>
      </c>
      <c r="C9073" s="5" t="s">
        <v>4284</v>
      </c>
      <c r="D9073" s="6" t="str">
        <f t="shared" si="1"/>
        <v>person4072@demo.invalid</v>
      </c>
      <c r="E9073" s="6" t="str">
        <f t="shared" si="2"/>
        <v>BASIC_OK</v>
      </c>
      <c r="F9073" s="6" t="str">
        <f>IF(E9073&lt;&gt;"BASIC_OK","REVIEW",IF(RIGHT(D9073,LEN(LOWER(TRIM('Audit summary'!$B$16)))+1)="@"&amp;LOWER(TRIM('Audit summary'!$B$16)),"INTERNAL","EXTERNAL"))</f>
        <v>INTERNAL</v>
      </c>
      <c r="G9073" s="6">
        <f t="shared" si="3"/>
        <v>0</v>
      </c>
      <c r="H9073" s="6">
        <f t="shared" si="4"/>
        <v>1</v>
      </c>
      <c r="I9073" s="6" t="str">
        <f>IF(OR(A9073="",COUNTIF('Message audit'!$A$2:$A$201,A9073)=0,AND(B9073&lt;&gt;"To",B9073&lt;&gt;"CC",B9073&lt;&gt;"BCC"),E9073&lt;&gt;"BASIC_OK"),"REVIEW","OK")</f>
        <v>OK</v>
      </c>
    </row>
    <row r="9074">
      <c r="A9074" s="5" t="s">
        <v>345</v>
      </c>
      <c r="B9074" s="5" t="s">
        <v>21</v>
      </c>
      <c r="C9074" s="5" t="s">
        <v>4285</v>
      </c>
      <c r="D9074" s="6" t="str">
        <f t="shared" si="1"/>
        <v>person4073@demo.invalid</v>
      </c>
      <c r="E9074" s="6" t="str">
        <f t="shared" si="2"/>
        <v>BASIC_OK</v>
      </c>
      <c r="F9074" s="6" t="str">
        <f>IF(E9074&lt;&gt;"BASIC_OK","REVIEW",IF(RIGHT(D9074,LEN(LOWER(TRIM('Audit summary'!$B$16)))+1)="@"&amp;LOWER(TRIM('Audit summary'!$B$16)),"INTERNAL","EXTERNAL"))</f>
        <v>INTERNAL</v>
      </c>
      <c r="G9074" s="6">
        <f t="shared" si="3"/>
        <v>0</v>
      </c>
      <c r="H9074" s="6">
        <f t="shared" si="4"/>
        <v>1</v>
      </c>
      <c r="I9074" s="6" t="str">
        <f>IF(OR(A9074="",COUNTIF('Message audit'!$A$2:$A$201,A9074)=0,AND(B9074&lt;&gt;"To",B9074&lt;&gt;"CC",B9074&lt;&gt;"BCC"),E9074&lt;&gt;"BASIC_OK"),"REVIEW","OK")</f>
        <v>OK</v>
      </c>
    </row>
    <row r="9075">
      <c r="A9075" s="5" t="s">
        <v>345</v>
      </c>
      <c r="B9075" s="5" t="s">
        <v>50</v>
      </c>
      <c r="C9075" s="5" t="s">
        <v>4286</v>
      </c>
      <c r="D9075" s="6" t="str">
        <f t="shared" si="1"/>
        <v>person4074@demo.invalid</v>
      </c>
      <c r="E9075" s="6" t="str">
        <f t="shared" si="2"/>
        <v>BASIC_OK</v>
      </c>
      <c r="F9075" s="6" t="str">
        <f>IF(E9075&lt;&gt;"BASIC_OK","REVIEW",IF(RIGHT(D9075,LEN(LOWER(TRIM('Audit summary'!$B$16)))+1)="@"&amp;LOWER(TRIM('Audit summary'!$B$16)),"INTERNAL","EXTERNAL"))</f>
        <v>INTERNAL</v>
      </c>
      <c r="G9075" s="6">
        <f t="shared" si="3"/>
        <v>0</v>
      </c>
      <c r="H9075" s="6">
        <f t="shared" si="4"/>
        <v>1</v>
      </c>
      <c r="I9075" s="6" t="str">
        <f>IF(OR(A9075="",COUNTIF('Message audit'!$A$2:$A$201,A9075)=0,AND(B9075&lt;&gt;"To",B9075&lt;&gt;"CC",B9075&lt;&gt;"BCC"),E9075&lt;&gt;"BASIC_OK"),"REVIEW","OK")</f>
        <v>OK</v>
      </c>
    </row>
    <row r="9076">
      <c r="A9076" s="5" t="s">
        <v>345</v>
      </c>
      <c r="B9076" s="5" t="s">
        <v>65</v>
      </c>
      <c r="C9076" s="5" t="s">
        <v>4287</v>
      </c>
      <c r="D9076" s="6" t="str">
        <f t="shared" si="1"/>
        <v>person4075@example.org</v>
      </c>
      <c r="E9076" s="6" t="str">
        <f t="shared" si="2"/>
        <v>BASIC_OK</v>
      </c>
      <c r="F9076" s="6" t="str">
        <f>IF(E9076&lt;&gt;"BASIC_OK","REVIEW",IF(RIGHT(D9076,LEN(LOWER(TRIM('Audit summary'!$B$16)))+1)="@"&amp;LOWER(TRIM('Audit summary'!$B$16)),"INTERNAL","EXTERNAL"))</f>
        <v>EXTERNAL</v>
      </c>
      <c r="G9076" s="6">
        <f t="shared" si="3"/>
        <v>0</v>
      </c>
      <c r="H9076" s="6">
        <f t="shared" si="4"/>
        <v>1</v>
      </c>
      <c r="I9076" s="6" t="str">
        <f>IF(OR(A9076="",COUNTIF('Message audit'!$A$2:$A$201,A9076)=0,AND(B9076&lt;&gt;"To",B9076&lt;&gt;"CC",B9076&lt;&gt;"BCC"),E9076&lt;&gt;"BASIC_OK"),"REVIEW","OK")</f>
        <v>OK</v>
      </c>
    </row>
    <row r="9077">
      <c r="A9077" s="5" t="s">
        <v>345</v>
      </c>
      <c r="B9077" s="5" t="s">
        <v>21</v>
      </c>
      <c r="C9077" s="5" t="s">
        <v>4288</v>
      </c>
      <c r="D9077" s="6" t="str">
        <f t="shared" si="1"/>
        <v>person4076@demo.invalid</v>
      </c>
      <c r="E9077" s="6" t="str">
        <f t="shared" si="2"/>
        <v>BASIC_OK</v>
      </c>
      <c r="F9077" s="6" t="str">
        <f>IF(E9077&lt;&gt;"BASIC_OK","REVIEW",IF(RIGHT(D9077,LEN(LOWER(TRIM('Audit summary'!$B$16)))+1)="@"&amp;LOWER(TRIM('Audit summary'!$B$16)),"INTERNAL","EXTERNAL"))</f>
        <v>INTERNAL</v>
      </c>
      <c r="G9077" s="6">
        <f t="shared" si="3"/>
        <v>0</v>
      </c>
      <c r="H9077" s="6">
        <f t="shared" si="4"/>
        <v>1</v>
      </c>
      <c r="I9077" s="6" t="str">
        <f>IF(OR(A9077="",COUNTIF('Message audit'!$A$2:$A$201,A9077)=0,AND(B9077&lt;&gt;"To",B9077&lt;&gt;"CC",B9077&lt;&gt;"BCC"),E9077&lt;&gt;"BASIC_OK"),"REVIEW","OK")</f>
        <v>OK</v>
      </c>
    </row>
    <row r="9078">
      <c r="A9078" s="5" t="s">
        <v>345</v>
      </c>
      <c r="B9078" s="5" t="s">
        <v>50</v>
      </c>
      <c r="C9078" s="5" t="s">
        <v>4289</v>
      </c>
      <c r="D9078" s="6" t="str">
        <f t="shared" si="1"/>
        <v>person4077@demo.invalid</v>
      </c>
      <c r="E9078" s="6" t="str">
        <f t="shared" si="2"/>
        <v>BASIC_OK</v>
      </c>
      <c r="F9078" s="6" t="str">
        <f>IF(E9078&lt;&gt;"BASIC_OK","REVIEW",IF(RIGHT(D9078,LEN(LOWER(TRIM('Audit summary'!$B$16)))+1)="@"&amp;LOWER(TRIM('Audit summary'!$B$16)),"INTERNAL","EXTERNAL"))</f>
        <v>INTERNAL</v>
      </c>
      <c r="G9078" s="6">
        <f t="shared" si="3"/>
        <v>0</v>
      </c>
      <c r="H9078" s="6">
        <f t="shared" si="4"/>
        <v>1</v>
      </c>
      <c r="I9078" s="6" t="str">
        <f>IF(OR(A9078="",COUNTIF('Message audit'!$A$2:$A$201,A9078)=0,AND(B9078&lt;&gt;"To",B9078&lt;&gt;"CC",B9078&lt;&gt;"BCC"),E9078&lt;&gt;"BASIC_OK"),"REVIEW","OK")</f>
        <v>OK</v>
      </c>
    </row>
    <row r="9079">
      <c r="A9079" s="5" t="s">
        <v>345</v>
      </c>
      <c r="B9079" s="5" t="s">
        <v>65</v>
      </c>
      <c r="C9079" s="5" t="s">
        <v>4290</v>
      </c>
      <c r="D9079" s="6" t="str">
        <f t="shared" si="1"/>
        <v>person4078@demo.invalid</v>
      </c>
      <c r="E9079" s="6" t="str">
        <f t="shared" si="2"/>
        <v>BASIC_OK</v>
      </c>
      <c r="F9079" s="6" t="str">
        <f>IF(E9079&lt;&gt;"BASIC_OK","REVIEW",IF(RIGHT(D9079,LEN(LOWER(TRIM('Audit summary'!$B$16)))+1)="@"&amp;LOWER(TRIM('Audit summary'!$B$16)),"INTERNAL","EXTERNAL"))</f>
        <v>INTERNAL</v>
      </c>
      <c r="G9079" s="6">
        <f t="shared" si="3"/>
        <v>0</v>
      </c>
      <c r="H9079" s="6">
        <f t="shared" si="4"/>
        <v>1</v>
      </c>
      <c r="I9079" s="6" t="str">
        <f>IF(OR(A9079="",COUNTIF('Message audit'!$A$2:$A$201,A9079)=0,AND(B9079&lt;&gt;"To",B9079&lt;&gt;"CC",B9079&lt;&gt;"BCC"),E9079&lt;&gt;"BASIC_OK"),"REVIEW","OK")</f>
        <v>OK</v>
      </c>
    </row>
    <row r="9080">
      <c r="A9080" s="5" t="s">
        <v>345</v>
      </c>
      <c r="B9080" s="5" t="s">
        <v>21</v>
      </c>
      <c r="C9080" s="5" t="s">
        <v>4291</v>
      </c>
      <c r="D9080" s="6" t="str">
        <f t="shared" si="1"/>
        <v>person4079@demo.invalid</v>
      </c>
      <c r="E9080" s="6" t="str">
        <f t="shared" si="2"/>
        <v>BASIC_OK</v>
      </c>
      <c r="F9080" s="6" t="str">
        <f>IF(E9080&lt;&gt;"BASIC_OK","REVIEW",IF(RIGHT(D9080,LEN(LOWER(TRIM('Audit summary'!$B$16)))+1)="@"&amp;LOWER(TRIM('Audit summary'!$B$16)),"INTERNAL","EXTERNAL"))</f>
        <v>INTERNAL</v>
      </c>
      <c r="G9080" s="6">
        <f t="shared" si="3"/>
        <v>0</v>
      </c>
      <c r="H9080" s="6">
        <f t="shared" si="4"/>
        <v>1</v>
      </c>
      <c r="I9080" s="6" t="str">
        <f>IF(OR(A9080="",COUNTIF('Message audit'!$A$2:$A$201,A9080)=0,AND(B9080&lt;&gt;"To",B9080&lt;&gt;"CC",B9080&lt;&gt;"BCC"),E9080&lt;&gt;"BASIC_OK"),"REVIEW","OK")</f>
        <v>OK</v>
      </c>
    </row>
    <row r="9081">
      <c r="A9081" s="5" t="s">
        <v>345</v>
      </c>
      <c r="B9081" s="5" t="s">
        <v>50</v>
      </c>
      <c r="C9081" s="5" t="s">
        <v>4292</v>
      </c>
      <c r="D9081" s="6" t="str">
        <f t="shared" si="1"/>
        <v>person4080@example.org</v>
      </c>
      <c r="E9081" s="6" t="str">
        <f t="shared" si="2"/>
        <v>BASIC_OK</v>
      </c>
      <c r="F9081" s="6" t="str">
        <f>IF(E9081&lt;&gt;"BASIC_OK","REVIEW",IF(RIGHT(D9081,LEN(LOWER(TRIM('Audit summary'!$B$16)))+1)="@"&amp;LOWER(TRIM('Audit summary'!$B$16)),"INTERNAL","EXTERNAL"))</f>
        <v>EXTERNAL</v>
      </c>
      <c r="G9081" s="6">
        <f t="shared" si="3"/>
        <v>0</v>
      </c>
      <c r="H9081" s="6">
        <f t="shared" si="4"/>
        <v>1</v>
      </c>
      <c r="I9081" s="6" t="str">
        <f>IF(OR(A9081="",COUNTIF('Message audit'!$A$2:$A$201,A9081)=0,AND(B9081&lt;&gt;"To",B9081&lt;&gt;"CC",B9081&lt;&gt;"BCC"),E9081&lt;&gt;"BASIC_OK"),"REVIEW","OK")</f>
        <v>OK</v>
      </c>
    </row>
    <row r="9082">
      <c r="A9082" s="5" t="s">
        <v>345</v>
      </c>
      <c r="B9082" s="5" t="s">
        <v>65</v>
      </c>
      <c r="C9082" s="5" t="s">
        <v>4293</v>
      </c>
      <c r="D9082" s="6" t="str">
        <f t="shared" si="1"/>
        <v>person4081@demo.invalid</v>
      </c>
      <c r="E9082" s="6" t="str">
        <f t="shared" si="2"/>
        <v>BASIC_OK</v>
      </c>
      <c r="F9082" s="6" t="str">
        <f>IF(E9082&lt;&gt;"BASIC_OK","REVIEW",IF(RIGHT(D9082,LEN(LOWER(TRIM('Audit summary'!$B$16)))+1)="@"&amp;LOWER(TRIM('Audit summary'!$B$16)),"INTERNAL","EXTERNAL"))</f>
        <v>INTERNAL</v>
      </c>
      <c r="G9082" s="6">
        <f t="shared" si="3"/>
        <v>0</v>
      </c>
      <c r="H9082" s="6">
        <f t="shared" si="4"/>
        <v>1</v>
      </c>
      <c r="I9082" s="6" t="str">
        <f>IF(OR(A9082="",COUNTIF('Message audit'!$A$2:$A$201,A9082)=0,AND(B9082&lt;&gt;"To",B9082&lt;&gt;"CC",B9082&lt;&gt;"BCC"),E9082&lt;&gt;"BASIC_OK"),"REVIEW","OK")</f>
        <v>OK</v>
      </c>
    </row>
    <row r="9083">
      <c r="A9083" s="5" t="s">
        <v>345</v>
      </c>
      <c r="B9083" s="5" t="s">
        <v>21</v>
      </c>
      <c r="C9083" s="5" t="s">
        <v>4294</v>
      </c>
      <c r="D9083" s="6" t="str">
        <f t="shared" si="1"/>
        <v>person4082@demo.invalid</v>
      </c>
      <c r="E9083" s="6" t="str">
        <f t="shared" si="2"/>
        <v>BASIC_OK</v>
      </c>
      <c r="F9083" s="6" t="str">
        <f>IF(E9083&lt;&gt;"BASIC_OK","REVIEW",IF(RIGHT(D9083,LEN(LOWER(TRIM('Audit summary'!$B$16)))+1)="@"&amp;LOWER(TRIM('Audit summary'!$B$16)),"INTERNAL","EXTERNAL"))</f>
        <v>INTERNAL</v>
      </c>
      <c r="G9083" s="6">
        <f t="shared" si="3"/>
        <v>0</v>
      </c>
      <c r="H9083" s="6">
        <f t="shared" si="4"/>
        <v>1</v>
      </c>
      <c r="I9083" s="6" t="str">
        <f>IF(OR(A9083="",COUNTIF('Message audit'!$A$2:$A$201,A9083)=0,AND(B9083&lt;&gt;"To",B9083&lt;&gt;"CC",B9083&lt;&gt;"BCC"),E9083&lt;&gt;"BASIC_OK"),"REVIEW","OK")</f>
        <v>OK</v>
      </c>
    </row>
    <row r="9084">
      <c r="A9084" s="5" t="s">
        <v>345</v>
      </c>
      <c r="B9084" s="5" t="s">
        <v>50</v>
      </c>
      <c r="C9084" s="5" t="s">
        <v>4295</v>
      </c>
      <c r="D9084" s="6" t="str">
        <f t="shared" si="1"/>
        <v>person4083@demo.invalid</v>
      </c>
      <c r="E9084" s="6" t="str">
        <f t="shared" si="2"/>
        <v>BASIC_OK</v>
      </c>
      <c r="F9084" s="6" t="str">
        <f>IF(E9084&lt;&gt;"BASIC_OK","REVIEW",IF(RIGHT(D9084,LEN(LOWER(TRIM('Audit summary'!$B$16)))+1)="@"&amp;LOWER(TRIM('Audit summary'!$B$16)),"INTERNAL","EXTERNAL"))</f>
        <v>INTERNAL</v>
      </c>
      <c r="G9084" s="6">
        <f t="shared" si="3"/>
        <v>0</v>
      </c>
      <c r="H9084" s="6">
        <f t="shared" si="4"/>
        <v>1</v>
      </c>
      <c r="I9084" s="6" t="str">
        <f>IF(OR(A9084="",COUNTIF('Message audit'!$A$2:$A$201,A9084)=0,AND(B9084&lt;&gt;"To",B9084&lt;&gt;"CC",B9084&lt;&gt;"BCC"),E9084&lt;&gt;"BASIC_OK"),"REVIEW","OK")</f>
        <v>OK</v>
      </c>
    </row>
    <row r="9085">
      <c r="A9085" s="5" t="s">
        <v>345</v>
      </c>
      <c r="B9085" s="5" t="s">
        <v>65</v>
      </c>
      <c r="C9085" s="5" t="s">
        <v>4296</v>
      </c>
      <c r="D9085" s="6" t="str">
        <f t="shared" si="1"/>
        <v>person4084@demo.invalid</v>
      </c>
      <c r="E9085" s="6" t="str">
        <f t="shared" si="2"/>
        <v>BASIC_OK</v>
      </c>
      <c r="F9085" s="6" t="str">
        <f>IF(E9085&lt;&gt;"BASIC_OK","REVIEW",IF(RIGHT(D9085,LEN(LOWER(TRIM('Audit summary'!$B$16)))+1)="@"&amp;LOWER(TRIM('Audit summary'!$B$16)),"INTERNAL","EXTERNAL"))</f>
        <v>INTERNAL</v>
      </c>
      <c r="G9085" s="6">
        <f t="shared" si="3"/>
        <v>0</v>
      </c>
      <c r="H9085" s="6">
        <f t="shared" si="4"/>
        <v>1</v>
      </c>
      <c r="I9085" s="6" t="str">
        <f>IF(OR(A9085="",COUNTIF('Message audit'!$A$2:$A$201,A9085)=0,AND(B9085&lt;&gt;"To",B9085&lt;&gt;"CC",B9085&lt;&gt;"BCC"),E9085&lt;&gt;"BASIC_OK"),"REVIEW","OK")</f>
        <v>OK</v>
      </c>
    </row>
    <row r="9086">
      <c r="A9086" s="5" t="s">
        <v>345</v>
      </c>
      <c r="B9086" s="5" t="s">
        <v>21</v>
      </c>
      <c r="C9086" s="5" t="s">
        <v>4297</v>
      </c>
      <c r="D9086" s="6" t="str">
        <f t="shared" si="1"/>
        <v>person4085@example.org</v>
      </c>
      <c r="E9086" s="6" t="str">
        <f t="shared" si="2"/>
        <v>BASIC_OK</v>
      </c>
      <c r="F9086" s="6" t="str">
        <f>IF(E9086&lt;&gt;"BASIC_OK","REVIEW",IF(RIGHT(D9086,LEN(LOWER(TRIM('Audit summary'!$B$16)))+1)="@"&amp;LOWER(TRIM('Audit summary'!$B$16)),"INTERNAL","EXTERNAL"))</f>
        <v>EXTERNAL</v>
      </c>
      <c r="G9086" s="6">
        <f t="shared" si="3"/>
        <v>0</v>
      </c>
      <c r="H9086" s="6">
        <f t="shared" si="4"/>
        <v>1</v>
      </c>
      <c r="I9086" s="6" t="str">
        <f>IF(OR(A9086="",COUNTIF('Message audit'!$A$2:$A$201,A9086)=0,AND(B9086&lt;&gt;"To",B9086&lt;&gt;"CC",B9086&lt;&gt;"BCC"),E9086&lt;&gt;"BASIC_OK"),"REVIEW","OK")</f>
        <v>OK</v>
      </c>
    </row>
    <row r="9087">
      <c r="A9087" s="5" t="s">
        <v>345</v>
      </c>
      <c r="B9087" s="5" t="s">
        <v>50</v>
      </c>
      <c r="C9087" s="5" t="s">
        <v>4298</v>
      </c>
      <c r="D9087" s="6" t="str">
        <f t="shared" si="1"/>
        <v>person4086@demo.invalid</v>
      </c>
      <c r="E9087" s="6" t="str">
        <f t="shared" si="2"/>
        <v>BASIC_OK</v>
      </c>
      <c r="F9087" s="6" t="str">
        <f>IF(E9087&lt;&gt;"BASIC_OK","REVIEW",IF(RIGHT(D9087,LEN(LOWER(TRIM('Audit summary'!$B$16)))+1)="@"&amp;LOWER(TRIM('Audit summary'!$B$16)),"INTERNAL","EXTERNAL"))</f>
        <v>INTERNAL</v>
      </c>
      <c r="G9087" s="6">
        <f t="shared" si="3"/>
        <v>0</v>
      </c>
      <c r="H9087" s="6">
        <f t="shared" si="4"/>
        <v>1</v>
      </c>
      <c r="I9087" s="6" t="str">
        <f>IF(OR(A9087="",COUNTIF('Message audit'!$A$2:$A$201,A9087)=0,AND(B9087&lt;&gt;"To",B9087&lt;&gt;"CC",B9087&lt;&gt;"BCC"),E9087&lt;&gt;"BASIC_OK"),"REVIEW","OK")</f>
        <v>OK</v>
      </c>
    </row>
    <row r="9088">
      <c r="A9088" s="5" t="s">
        <v>345</v>
      </c>
      <c r="B9088" s="5" t="s">
        <v>65</v>
      </c>
      <c r="C9088" s="5" t="s">
        <v>4299</v>
      </c>
      <c r="D9088" s="6" t="str">
        <f t="shared" si="1"/>
        <v>person4087@demo.invalid</v>
      </c>
      <c r="E9088" s="6" t="str">
        <f t="shared" si="2"/>
        <v>BASIC_OK</v>
      </c>
      <c r="F9088" s="6" t="str">
        <f>IF(E9088&lt;&gt;"BASIC_OK","REVIEW",IF(RIGHT(D9088,LEN(LOWER(TRIM('Audit summary'!$B$16)))+1)="@"&amp;LOWER(TRIM('Audit summary'!$B$16)),"INTERNAL","EXTERNAL"))</f>
        <v>INTERNAL</v>
      </c>
      <c r="G9088" s="6">
        <f t="shared" si="3"/>
        <v>0</v>
      </c>
      <c r="H9088" s="6">
        <f t="shared" si="4"/>
        <v>1</v>
      </c>
      <c r="I9088" s="6" t="str">
        <f>IF(OR(A9088="",COUNTIF('Message audit'!$A$2:$A$201,A9088)=0,AND(B9088&lt;&gt;"To",B9088&lt;&gt;"CC",B9088&lt;&gt;"BCC"),E9088&lt;&gt;"BASIC_OK"),"REVIEW","OK")</f>
        <v>OK</v>
      </c>
    </row>
    <row r="9089">
      <c r="A9089" s="5" t="s">
        <v>345</v>
      </c>
      <c r="B9089" s="5" t="s">
        <v>21</v>
      </c>
      <c r="C9089" s="5" t="s">
        <v>4300</v>
      </c>
      <c r="D9089" s="6" t="str">
        <f t="shared" si="1"/>
        <v>person4088@demo.invalid</v>
      </c>
      <c r="E9089" s="6" t="str">
        <f t="shared" si="2"/>
        <v>BASIC_OK</v>
      </c>
      <c r="F9089" s="6" t="str">
        <f>IF(E9089&lt;&gt;"BASIC_OK","REVIEW",IF(RIGHT(D9089,LEN(LOWER(TRIM('Audit summary'!$B$16)))+1)="@"&amp;LOWER(TRIM('Audit summary'!$B$16)),"INTERNAL","EXTERNAL"))</f>
        <v>INTERNAL</v>
      </c>
      <c r="G9089" s="6">
        <f t="shared" si="3"/>
        <v>0</v>
      </c>
      <c r="H9089" s="6">
        <f t="shared" si="4"/>
        <v>1</v>
      </c>
      <c r="I9089" s="6" t="str">
        <f>IF(OR(A9089="",COUNTIF('Message audit'!$A$2:$A$201,A9089)=0,AND(B9089&lt;&gt;"To",B9089&lt;&gt;"CC",B9089&lt;&gt;"BCC"),E9089&lt;&gt;"BASIC_OK"),"REVIEW","OK")</f>
        <v>OK</v>
      </c>
    </row>
    <row r="9090">
      <c r="A9090" s="5" t="s">
        <v>345</v>
      </c>
      <c r="B9090" s="5" t="s">
        <v>50</v>
      </c>
      <c r="C9090" s="5" t="s">
        <v>4301</v>
      </c>
      <c r="D9090" s="6" t="str">
        <f t="shared" si="1"/>
        <v>person4089@demo.invalid</v>
      </c>
      <c r="E9090" s="6" t="str">
        <f t="shared" si="2"/>
        <v>BASIC_OK</v>
      </c>
      <c r="F9090" s="6" t="str">
        <f>IF(E9090&lt;&gt;"BASIC_OK","REVIEW",IF(RIGHT(D9090,LEN(LOWER(TRIM('Audit summary'!$B$16)))+1)="@"&amp;LOWER(TRIM('Audit summary'!$B$16)),"INTERNAL","EXTERNAL"))</f>
        <v>INTERNAL</v>
      </c>
      <c r="G9090" s="6">
        <f t="shared" si="3"/>
        <v>0</v>
      </c>
      <c r="H9090" s="6">
        <f t="shared" si="4"/>
        <v>1</v>
      </c>
      <c r="I9090" s="6" t="str">
        <f>IF(OR(A9090="",COUNTIF('Message audit'!$A$2:$A$201,A9090)=0,AND(B9090&lt;&gt;"To",B9090&lt;&gt;"CC",B9090&lt;&gt;"BCC"),E9090&lt;&gt;"BASIC_OK"),"REVIEW","OK")</f>
        <v>OK</v>
      </c>
    </row>
    <row r="9091">
      <c r="A9091" s="5" t="s">
        <v>345</v>
      </c>
      <c r="B9091" s="5" t="s">
        <v>65</v>
      </c>
      <c r="C9091" s="5" t="s">
        <v>4302</v>
      </c>
      <c r="D9091" s="6" t="str">
        <f t="shared" si="1"/>
        <v>person4090@example.org</v>
      </c>
      <c r="E9091" s="6" t="str">
        <f t="shared" si="2"/>
        <v>BASIC_OK</v>
      </c>
      <c r="F9091" s="6" t="str">
        <f>IF(E9091&lt;&gt;"BASIC_OK","REVIEW",IF(RIGHT(D9091,LEN(LOWER(TRIM('Audit summary'!$B$16)))+1)="@"&amp;LOWER(TRIM('Audit summary'!$B$16)),"INTERNAL","EXTERNAL"))</f>
        <v>EXTERNAL</v>
      </c>
      <c r="G9091" s="6">
        <f t="shared" si="3"/>
        <v>0</v>
      </c>
      <c r="H9091" s="6">
        <f t="shared" si="4"/>
        <v>1</v>
      </c>
      <c r="I9091" s="6" t="str">
        <f>IF(OR(A9091="",COUNTIF('Message audit'!$A$2:$A$201,A9091)=0,AND(B9091&lt;&gt;"To",B9091&lt;&gt;"CC",B9091&lt;&gt;"BCC"),E9091&lt;&gt;"BASIC_OK"),"REVIEW","OK")</f>
        <v>OK</v>
      </c>
    </row>
    <row r="9092">
      <c r="A9092" s="5" t="s">
        <v>345</v>
      </c>
      <c r="B9092" s="5" t="s">
        <v>21</v>
      </c>
      <c r="C9092" s="5" t="s">
        <v>4303</v>
      </c>
      <c r="D9092" s="6" t="str">
        <f t="shared" si="1"/>
        <v>person4091@demo.invalid</v>
      </c>
      <c r="E9092" s="6" t="str">
        <f t="shared" si="2"/>
        <v>BASIC_OK</v>
      </c>
      <c r="F9092" s="6" t="str">
        <f>IF(E9092&lt;&gt;"BASIC_OK","REVIEW",IF(RIGHT(D9092,LEN(LOWER(TRIM('Audit summary'!$B$16)))+1)="@"&amp;LOWER(TRIM('Audit summary'!$B$16)),"INTERNAL","EXTERNAL"))</f>
        <v>INTERNAL</v>
      </c>
      <c r="G9092" s="6">
        <f t="shared" si="3"/>
        <v>0</v>
      </c>
      <c r="H9092" s="6">
        <f t="shared" si="4"/>
        <v>1</v>
      </c>
      <c r="I9092" s="6" t="str">
        <f>IF(OR(A9092="",COUNTIF('Message audit'!$A$2:$A$201,A9092)=0,AND(B9092&lt;&gt;"To",B9092&lt;&gt;"CC",B9092&lt;&gt;"BCC"),E9092&lt;&gt;"BASIC_OK"),"REVIEW","OK")</f>
        <v>OK</v>
      </c>
    </row>
    <row r="9093">
      <c r="A9093" s="5" t="s">
        <v>345</v>
      </c>
      <c r="B9093" s="5" t="s">
        <v>50</v>
      </c>
      <c r="C9093" s="5" t="s">
        <v>4304</v>
      </c>
      <c r="D9093" s="6" t="str">
        <f t="shared" si="1"/>
        <v>person4092@demo.invalid</v>
      </c>
      <c r="E9093" s="6" t="str">
        <f t="shared" si="2"/>
        <v>BASIC_OK</v>
      </c>
      <c r="F9093" s="6" t="str">
        <f>IF(E9093&lt;&gt;"BASIC_OK","REVIEW",IF(RIGHT(D9093,LEN(LOWER(TRIM('Audit summary'!$B$16)))+1)="@"&amp;LOWER(TRIM('Audit summary'!$B$16)),"INTERNAL","EXTERNAL"))</f>
        <v>INTERNAL</v>
      </c>
      <c r="G9093" s="6">
        <f t="shared" si="3"/>
        <v>0</v>
      </c>
      <c r="H9093" s="6">
        <f t="shared" si="4"/>
        <v>1</v>
      </c>
      <c r="I9093" s="6" t="str">
        <f>IF(OR(A9093="",COUNTIF('Message audit'!$A$2:$A$201,A9093)=0,AND(B9093&lt;&gt;"To",B9093&lt;&gt;"CC",B9093&lt;&gt;"BCC"),E9093&lt;&gt;"BASIC_OK"),"REVIEW","OK")</f>
        <v>OK</v>
      </c>
    </row>
    <row r="9094">
      <c r="A9094" s="5" t="s">
        <v>345</v>
      </c>
      <c r="B9094" s="5" t="s">
        <v>65</v>
      </c>
      <c r="C9094" s="5" t="s">
        <v>4305</v>
      </c>
      <c r="D9094" s="6" t="str">
        <f t="shared" si="1"/>
        <v>person4093@demo.invalid</v>
      </c>
      <c r="E9094" s="6" t="str">
        <f t="shared" si="2"/>
        <v>BASIC_OK</v>
      </c>
      <c r="F9094" s="6" t="str">
        <f>IF(E9094&lt;&gt;"BASIC_OK","REVIEW",IF(RIGHT(D9094,LEN(LOWER(TRIM('Audit summary'!$B$16)))+1)="@"&amp;LOWER(TRIM('Audit summary'!$B$16)),"INTERNAL","EXTERNAL"))</f>
        <v>INTERNAL</v>
      </c>
      <c r="G9094" s="6">
        <f t="shared" si="3"/>
        <v>0</v>
      </c>
      <c r="H9094" s="6">
        <f t="shared" si="4"/>
        <v>1</v>
      </c>
      <c r="I9094" s="6" t="str">
        <f>IF(OR(A9094="",COUNTIF('Message audit'!$A$2:$A$201,A9094)=0,AND(B9094&lt;&gt;"To",B9094&lt;&gt;"CC",B9094&lt;&gt;"BCC"),E9094&lt;&gt;"BASIC_OK"),"REVIEW","OK")</f>
        <v>OK</v>
      </c>
    </row>
    <row r="9095">
      <c r="A9095" s="5" t="s">
        <v>345</v>
      </c>
      <c r="B9095" s="5" t="s">
        <v>21</v>
      </c>
      <c r="C9095" s="5" t="s">
        <v>4306</v>
      </c>
      <c r="D9095" s="6" t="str">
        <f t="shared" si="1"/>
        <v>person4094@demo.invalid</v>
      </c>
      <c r="E9095" s="6" t="str">
        <f t="shared" si="2"/>
        <v>BASIC_OK</v>
      </c>
      <c r="F9095" s="6" t="str">
        <f>IF(E9095&lt;&gt;"BASIC_OK","REVIEW",IF(RIGHT(D9095,LEN(LOWER(TRIM('Audit summary'!$B$16)))+1)="@"&amp;LOWER(TRIM('Audit summary'!$B$16)),"INTERNAL","EXTERNAL"))</f>
        <v>INTERNAL</v>
      </c>
      <c r="G9095" s="6">
        <f t="shared" si="3"/>
        <v>0</v>
      </c>
      <c r="H9095" s="6">
        <f t="shared" si="4"/>
        <v>1</v>
      </c>
      <c r="I9095" s="6" t="str">
        <f>IF(OR(A9095="",COUNTIF('Message audit'!$A$2:$A$201,A9095)=0,AND(B9095&lt;&gt;"To",B9095&lt;&gt;"CC",B9095&lt;&gt;"BCC"),E9095&lt;&gt;"BASIC_OK"),"REVIEW","OK")</f>
        <v>OK</v>
      </c>
    </row>
    <row r="9096">
      <c r="A9096" s="5" t="s">
        <v>345</v>
      </c>
      <c r="B9096" s="5" t="s">
        <v>50</v>
      </c>
      <c r="C9096" s="5" t="s">
        <v>4307</v>
      </c>
      <c r="D9096" s="6" t="str">
        <f t="shared" si="1"/>
        <v>person4095@example.org</v>
      </c>
      <c r="E9096" s="6" t="str">
        <f t="shared" si="2"/>
        <v>BASIC_OK</v>
      </c>
      <c r="F9096" s="6" t="str">
        <f>IF(E9096&lt;&gt;"BASIC_OK","REVIEW",IF(RIGHT(D9096,LEN(LOWER(TRIM('Audit summary'!$B$16)))+1)="@"&amp;LOWER(TRIM('Audit summary'!$B$16)),"INTERNAL","EXTERNAL"))</f>
        <v>EXTERNAL</v>
      </c>
      <c r="G9096" s="6">
        <f t="shared" si="3"/>
        <v>0</v>
      </c>
      <c r="H9096" s="6">
        <f t="shared" si="4"/>
        <v>1</v>
      </c>
      <c r="I9096" s="6" t="str">
        <f>IF(OR(A9096="",COUNTIF('Message audit'!$A$2:$A$201,A9096)=0,AND(B9096&lt;&gt;"To",B9096&lt;&gt;"CC",B9096&lt;&gt;"BCC"),E9096&lt;&gt;"BASIC_OK"),"REVIEW","OK")</f>
        <v>OK</v>
      </c>
    </row>
    <row r="9097">
      <c r="A9097" s="5" t="s">
        <v>345</v>
      </c>
      <c r="B9097" s="5" t="s">
        <v>65</v>
      </c>
      <c r="C9097" s="5" t="s">
        <v>4308</v>
      </c>
      <c r="D9097" s="6" t="str">
        <f t="shared" si="1"/>
        <v>person4096@demo.invalid</v>
      </c>
      <c r="E9097" s="6" t="str">
        <f t="shared" si="2"/>
        <v>BASIC_OK</v>
      </c>
      <c r="F9097" s="6" t="str">
        <f>IF(E9097&lt;&gt;"BASIC_OK","REVIEW",IF(RIGHT(D9097,LEN(LOWER(TRIM('Audit summary'!$B$16)))+1)="@"&amp;LOWER(TRIM('Audit summary'!$B$16)),"INTERNAL","EXTERNAL"))</f>
        <v>INTERNAL</v>
      </c>
      <c r="G9097" s="6">
        <f t="shared" si="3"/>
        <v>0</v>
      </c>
      <c r="H9097" s="6">
        <f t="shared" si="4"/>
        <v>1</v>
      </c>
      <c r="I9097" s="6" t="str">
        <f>IF(OR(A9097="",COUNTIF('Message audit'!$A$2:$A$201,A9097)=0,AND(B9097&lt;&gt;"To",B9097&lt;&gt;"CC",B9097&lt;&gt;"BCC"),E9097&lt;&gt;"BASIC_OK"),"REVIEW","OK")</f>
        <v>OK</v>
      </c>
    </row>
    <row r="9098">
      <c r="A9098" s="5" t="s">
        <v>345</v>
      </c>
      <c r="B9098" s="5" t="s">
        <v>21</v>
      </c>
      <c r="C9098" s="5" t="s">
        <v>4309</v>
      </c>
      <c r="D9098" s="6" t="str">
        <f t="shared" si="1"/>
        <v>person4097@demo.invalid</v>
      </c>
      <c r="E9098" s="6" t="str">
        <f t="shared" si="2"/>
        <v>BASIC_OK</v>
      </c>
      <c r="F9098" s="6" t="str">
        <f>IF(E9098&lt;&gt;"BASIC_OK","REVIEW",IF(RIGHT(D9098,LEN(LOWER(TRIM('Audit summary'!$B$16)))+1)="@"&amp;LOWER(TRIM('Audit summary'!$B$16)),"INTERNAL","EXTERNAL"))</f>
        <v>INTERNAL</v>
      </c>
      <c r="G9098" s="6">
        <f t="shared" si="3"/>
        <v>0</v>
      </c>
      <c r="H9098" s="6">
        <f t="shared" si="4"/>
        <v>1</v>
      </c>
      <c r="I9098" s="6" t="str">
        <f>IF(OR(A9098="",COUNTIF('Message audit'!$A$2:$A$201,A9098)=0,AND(B9098&lt;&gt;"To",B9098&lt;&gt;"CC",B9098&lt;&gt;"BCC"),E9098&lt;&gt;"BASIC_OK"),"REVIEW","OK")</f>
        <v>OK</v>
      </c>
    </row>
    <row r="9099">
      <c r="A9099" s="5" t="s">
        <v>345</v>
      </c>
      <c r="B9099" s="5" t="s">
        <v>50</v>
      </c>
      <c r="C9099" s="5" t="s">
        <v>4310</v>
      </c>
      <c r="D9099" s="6" t="str">
        <f t="shared" si="1"/>
        <v>person4098@demo.invalid</v>
      </c>
      <c r="E9099" s="6" t="str">
        <f t="shared" si="2"/>
        <v>BASIC_OK</v>
      </c>
      <c r="F9099" s="6" t="str">
        <f>IF(E9099&lt;&gt;"BASIC_OK","REVIEW",IF(RIGHT(D9099,LEN(LOWER(TRIM('Audit summary'!$B$16)))+1)="@"&amp;LOWER(TRIM('Audit summary'!$B$16)),"INTERNAL","EXTERNAL"))</f>
        <v>INTERNAL</v>
      </c>
      <c r="G9099" s="6">
        <f t="shared" si="3"/>
        <v>0</v>
      </c>
      <c r="H9099" s="6">
        <f t="shared" si="4"/>
        <v>1</v>
      </c>
      <c r="I9099" s="6" t="str">
        <f>IF(OR(A9099="",COUNTIF('Message audit'!$A$2:$A$201,A9099)=0,AND(B9099&lt;&gt;"To",B9099&lt;&gt;"CC",B9099&lt;&gt;"BCC"),E9099&lt;&gt;"BASIC_OK"),"REVIEW","OK")</f>
        <v>OK</v>
      </c>
    </row>
    <row r="9100">
      <c r="A9100" s="5" t="s">
        <v>345</v>
      </c>
      <c r="B9100" s="5" t="s">
        <v>65</v>
      </c>
      <c r="C9100" s="5" t="s">
        <v>4311</v>
      </c>
      <c r="D9100" s="6" t="str">
        <f t="shared" si="1"/>
        <v>person4099@demo.invalid</v>
      </c>
      <c r="E9100" s="6" t="str">
        <f t="shared" si="2"/>
        <v>BASIC_OK</v>
      </c>
      <c r="F9100" s="6" t="str">
        <f>IF(E9100&lt;&gt;"BASIC_OK","REVIEW",IF(RIGHT(D9100,LEN(LOWER(TRIM('Audit summary'!$B$16)))+1)="@"&amp;LOWER(TRIM('Audit summary'!$B$16)),"INTERNAL","EXTERNAL"))</f>
        <v>INTERNAL</v>
      </c>
      <c r="G9100" s="6">
        <f t="shared" si="3"/>
        <v>0</v>
      </c>
      <c r="H9100" s="6">
        <f t="shared" si="4"/>
        <v>1</v>
      </c>
      <c r="I9100" s="6" t="str">
        <f>IF(OR(A9100="",COUNTIF('Message audit'!$A$2:$A$201,A9100)=0,AND(B9100&lt;&gt;"To",B9100&lt;&gt;"CC",B9100&lt;&gt;"BCC"),E9100&lt;&gt;"BASIC_OK"),"REVIEW","OK")</f>
        <v>OK</v>
      </c>
    </row>
    <row r="9101">
      <c r="A9101" s="5" t="s">
        <v>345</v>
      </c>
      <c r="B9101" s="5" t="s">
        <v>21</v>
      </c>
      <c r="D9101" s="6" t="str">
        <f t="shared" si="1"/>
        <v/>
      </c>
      <c r="E9101" s="6" t="str">
        <f t="shared" si="2"/>
        <v>MISSING</v>
      </c>
      <c r="F9101" s="6" t="str">
        <f>IF(E9101&lt;&gt;"BASIC_OK","REVIEW",IF(RIGHT(D9101,LEN(LOWER(TRIM('Audit summary'!$B$16)))+1)="@"&amp;LOWER(TRIM('Audit summary'!$B$16)),"INTERNAL","EXTERNAL"))</f>
        <v>REVIEW</v>
      </c>
      <c r="G9101" s="6">
        <f t="shared" si="3"/>
        <v>0</v>
      </c>
      <c r="H9101" s="6">
        <f t="shared" si="4"/>
        <v>0</v>
      </c>
      <c r="I9101" s="6" t="str">
        <f>IF(OR(A9101="",COUNTIF('Message audit'!$A$2:$A$201,A9101)=0,AND(B9101&lt;&gt;"To",B9101&lt;&gt;"CC",B9101&lt;&gt;"BCC"),E9101&lt;&gt;"BASIC_OK"),"REVIEW","OK")</f>
        <v>REVIEW</v>
      </c>
    </row>
    <row r="9102">
      <c r="A9102" s="5" t="s">
        <v>345</v>
      </c>
      <c r="B9102" s="5" t="s">
        <v>50</v>
      </c>
      <c r="C9102" s="5" t="s">
        <v>4312</v>
      </c>
      <c r="D9102" s="6" t="str">
        <f t="shared" si="1"/>
        <v>broken-4101</v>
      </c>
      <c r="E9102" s="6" t="str">
        <f t="shared" si="2"/>
        <v>REVIEW</v>
      </c>
      <c r="F9102" s="6" t="str">
        <f>IF(E9102&lt;&gt;"BASIC_OK","REVIEW",IF(RIGHT(D9102,LEN(LOWER(TRIM('Audit summary'!$B$16)))+1)="@"&amp;LOWER(TRIM('Audit summary'!$B$16)),"INTERNAL","EXTERNAL"))</f>
        <v>REVIEW</v>
      </c>
      <c r="G9102" s="6">
        <f t="shared" si="3"/>
        <v>0</v>
      </c>
      <c r="H9102" s="6">
        <f t="shared" si="4"/>
        <v>0</v>
      </c>
      <c r="I9102" s="6" t="str">
        <f>IF(OR(A9102="",COUNTIF('Message audit'!$A$2:$A$201,A9102)=0,AND(B9102&lt;&gt;"To",B9102&lt;&gt;"CC",B9102&lt;&gt;"BCC"),E9102&lt;&gt;"BASIC_OK"),"REVIEW","OK")</f>
        <v>REVIEW</v>
      </c>
    </row>
    <row r="9103">
      <c r="A9103" s="5" t="s">
        <v>346</v>
      </c>
      <c r="B9103" s="5" t="s">
        <v>65</v>
      </c>
      <c r="C9103" s="5" t="s">
        <v>4313</v>
      </c>
      <c r="D9103" s="6" t="str">
        <f t="shared" si="1"/>
        <v>person4102@demo.invalid</v>
      </c>
      <c r="E9103" s="6" t="str">
        <f t="shared" si="2"/>
        <v>BASIC_OK</v>
      </c>
      <c r="F9103" s="6" t="str">
        <f>IF(E9103&lt;&gt;"BASIC_OK","REVIEW",IF(RIGHT(D9103,LEN(LOWER(TRIM('Audit summary'!$B$16)))+1)="@"&amp;LOWER(TRIM('Audit summary'!$B$16)),"INTERNAL","EXTERNAL"))</f>
        <v>INTERNAL</v>
      </c>
      <c r="G9103" s="6">
        <f t="shared" si="3"/>
        <v>0</v>
      </c>
      <c r="H9103" s="6">
        <f t="shared" si="4"/>
        <v>1</v>
      </c>
      <c r="I9103" s="6" t="str">
        <f>IF(OR(A9103="",COUNTIF('Message audit'!$A$2:$A$201,A9103)=0,AND(B9103&lt;&gt;"To",B9103&lt;&gt;"CC",B9103&lt;&gt;"BCC"),E9103&lt;&gt;"BASIC_OK"),"REVIEW","OK")</f>
        <v>OK</v>
      </c>
    </row>
    <row r="9104">
      <c r="A9104" s="5" t="s">
        <v>346</v>
      </c>
      <c r="B9104" s="5" t="s">
        <v>21</v>
      </c>
      <c r="C9104" s="5" t="s">
        <v>4314</v>
      </c>
      <c r="D9104" s="6" t="str">
        <f t="shared" si="1"/>
        <v>person4103@demo.invalid</v>
      </c>
      <c r="E9104" s="6" t="str">
        <f t="shared" si="2"/>
        <v>BASIC_OK</v>
      </c>
      <c r="F9104" s="6" t="str">
        <f>IF(E9104&lt;&gt;"BASIC_OK","REVIEW",IF(RIGHT(D9104,LEN(LOWER(TRIM('Audit summary'!$B$16)))+1)="@"&amp;LOWER(TRIM('Audit summary'!$B$16)),"INTERNAL","EXTERNAL"))</f>
        <v>INTERNAL</v>
      </c>
      <c r="G9104" s="6">
        <f t="shared" si="3"/>
        <v>0</v>
      </c>
      <c r="H9104" s="6">
        <f t="shared" si="4"/>
        <v>1</v>
      </c>
      <c r="I9104" s="6" t="str">
        <f>IF(OR(A9104="",COUNTIF('Message audit'!$A$2:$A$201,A9104)=0,AND(B9104&lt;&gt;"To",B9104&lt;&gt;"CC",B9104&lt;&gt;"BCC"),E9104&lt;&gt;"BASIC_OK"),"REVIEW","OK")</f>
        <v>OK</v>
      </c>
    </row>
    <row r="9105">
      <c r="A9105" s="5" t="s">
        <v>346</v>
      </c>
      <c r="B9105" s="5" t="s">
        <v>50</v>
      </c>
      <c r="C9105" s="5" t="s">
        <v>4315</v>
      </c>
      <c r="D9105" s="6" t="str">
        <f t="shared" si="1"/>
        <v>person4104@demo.invalid</v>
      </c>
      <c r="E9105" s="6" t="str">
        <f t="shared" si="2"/>
        <v>BASIC_OK</v>
      </c>
      <c r="F9105" s="6" t="str">
        <f>IF(E9105&lt;&gt;"BASIC_OK","REVIEW",IF(RIGHT(D9105,LEN(LOWER(TRIM('Audit summary'!$B$16)))+1)="@"&amp;LOWER(TRIM('Audit summary'!$B$16)),"INTERNAL","EXTERNAL"))</f>
        <v>INTERNAL</v>
      </c>
      <c r="G9105" s="6">
        <f t="shared" si="3"/>
        <v>0</v>
      </c>
      <c r="H9105" s="6">
        <f t="shared" si="4"/>
        <v>1</v>
      </c>
      <c r="I9105" s="6" t="str">
        <f>IF(OR(A9105="",COUNTIF('Message audit'!$A$2:$A$201,A9105)=0,AND(B9105&lt;&gt;"To",B9105&lt;&gt;"CC",B9105&lt;&gt;"BCC"),E9105&lt;&gt;"BASIC_OK"),"REVIEW","OK")</f>
        <v>OK</v>
      </c>
    </row>
    <row r="9106">
      <c r="A9106" s="5" t="s">
        <v>346</v>
      </c>
      <c r="B9106" s="5" t="s">
        <v>65</v>
      </c>
      <c r="C9106" s="5" t="s">
        <v>4316</v>
      </c>
      <c r="D9106" s="6" t="str">
        <f t="shared" si="1"/>
        <v>person4105@example.org</v>
      </c>
      <c r="E9106" s="6" t="str">
        <f t="shared" si="2"/>
        <v>BASIC_OK</v>
      </c>
      <c r="F9106" s="6" t="str">
        <f>IF(E9106&lt;&gt;"BASIC_OK","REVIEW",IF(RIGHT(D9106,LEN(LOWER(TRIM('Audit summary'!$B$16)))+1)="@"&amp;LOWER(TRIM('Audit summary'!$B$16)),"INTERNAL","EXTERNAL"))</f>
        <v>EXTERNAL</v>
      </c>
      <c r="G9106" s="6">
        <f t="shared" si="3"/>
        <v>0</v>
      </c>
      <c r="H9106" s="6">
        <f t="shared" si="4"/>
        <v>1</v>
      </c>
      <c r="I9106" s="6" t="str">
        <f>IF(OR(A9106="",COUNTIF('Message audit'!$A$2:$A$201,A9106)=0,AND(B9106&lt;&gt;"To",B9106&lt;&gt;"CC",B9106&lt;&gt;"BCC"),E9106&lt;&gt;"BASIC_OK"),"REVIEW","OK")</f>
        <v>OK</v>
      </c>
    </row>
    <row r="9107">
      <c r="A9107" s="5" t="s">
        <v>346</v>
      </c>
      <c r="B9107" s="5" t="s">
        <v>21</v>
      </c>
      <c r="C9107" s="5" t="s">
        <v>4317</v>
      </c>
      <c r="D9107" s="6" t="str">
        <f t="shared" si="1"/>
        <v>person4106@demo.invalid</v>
      </c>
      <c r="E9107" s="6" t="str">
        <f t="shared" si="2"/>
        <v>BASIC_OK</v>
      </c>
      <c r="F9107" s="6" t="str">
        <f>IF(E9107&lt;&gt;"BASIC_OK","REVIEW",IF(RIGHT(D9107,LEN(LOWER(TRIM('Audit summary'!$B$16)))+1)="@"&amp;LOWER(TRIM('Audit summary'!$B$16)),"INTERNAL","EXTERNAL"))</f>
        <v>INTERNAL</v>
      </c>
      <c r="G9107" s="6">
        <f t="shared" si="3"/>
        <v>0</v>
      </c>
      <c r="H9107" s="6">
        <f t="shared" si="4"/>
        <v>1</v>
      </c>
      <c r="I9107" s="6" t="str">
        <f>IF(OR(A9107="",COUNTIF('Message audit'!$A$2:$A$201,A9107)=0,AND(B9107&lt;&gt;"To",B9107&lt;&gt;"CC",B9107&lt;&gt;"BCC"),E9107&lt;&gt;"BASIC_OK"),"REVIEW","OK")</f>
        <v>OK</v>
      </c>
    </row>
    <row r="9108">
      <c r="A9108" s="5" t="s">
        <v>346</v>
      </c>
      <c r="B9108" s="5" t="s">
        <v>50</v>
      </c>
      <c r="C9108" s="5" t="s">
        <v>4318</v>
      </c>
      <c r="D9108" s="6" t="str">
        <f t="shared" si="1"/>
        <v>person4107@demo.invalid</v>
      </c>
      <c r="E9108" s="6" t="str">
        <f t="shared" si="2"/>
        <v>BASIC_OK</v>
      </c>
      <c r="F9108" s="6" t="str">
        <f>IF(E9108&lt;&gt;"BASIC_OK","REVIEW",IF(RIGHT(D9108,LEN(LOWER(TRIM('Audit summary'!$B$16)))+1)="@"&amp;LOWER(TRIM('Audit summary'!$B$16)),"INTERNAL","EXTERNAL"))</f>
        <v>INTERNAL</v>
      </c>
      <c r="G9108" s="6">
        <f t="shared" si="3"/>
        <v>0</v>
      </c>
      <c r="H9108" s="6">
        <f t="shared" si="4"/>
        <v>1</v>
      </c>
      <c r="I9108" s="6" t="str">
        <f>IF(OR(A9108="",COUNTIF('Message audit'!$A$2:$A$201,A9108)=0,AND(B9108&lt;&gt;"To",B9108&lt;&gt;"CC",B9108&lt;&gt;"BCC"),E9108&lt;&gt;"BASIC_OK"),"REVIEW","OK")</f>
        <v>OK</v>
      </c>
    </row>
    <row r="9109">
      <c r="A9109" s="5" t="s">
        <v>346</v>
      </c>
      <c r="B9109" s="5" t="s">
        <v>65</v>
      </c>
      <c r="C9109" s="5" t="s">
        <v>4319</v>
      </c>
      <c r="D9109" s="6" t="str">
        <f t="shared" si="1"/>
        <v>person4108@demo.invalid</v>
      </c>
      <c r="E9109" s="6" t="str">
        <f t="shared" si="2"/>
        <v>BASIC_OK</v>
      </c>
      <c r="F9109" s="6" t="str">
        <f>IF(E9109&lt;&gt;"BASIC_OK","REVIEW",IF(RIGHT(D9109,LEN(LOWER(TRIM('Audit summary'!$B$16)))+1)="@"&amp;LOWER(TRIM('Audit summary'!$B$16)),"INTERNAL","EXTERNAL"))</f>
        <v>INTERNAL</v>
      </c>
      <c r="G9109" s="6">
        <f t="shared" si="3"/>
        <v>0</v>
      </c>
      <c r="H9109" s="6">
        <f t="shared" si="4"/>
        <v>1</v>
      </c>
      <c r="I9109" s="6" t="str">
        <f>IF(OR(A9109="",COUNTIF('Message audit'!$A$2:$A$201,A9109)=0,AND(B9109&lt;&gt;"To",B9109&lt;&gt;"CC",B9109&lt;&gt;"BCC"),E9109&lt;&gt;"BASIC_OK"),"REVIEW","OK")</f>
        <v>OK</v>
      </c>
    </row>
    <row r="9110">
      <c r="A9110" s="5" t="s">
        <v>346</v>
      </c>
      <c r="B9110" s="5" t="s">
        <v>21</v>
      </c>
      <c r="C9110" s="5" t="s">
        <v>4320</v>
      </c>
      <c r="D9110" s="6" t="str">
        <f t="shared" si="1"/>
        <v>person4109@demo.invalid</v>
      </c>
      <c r="E9110" s="6" t="str">
        <f t="shared" si="2"/>
        <v>BASIC_OK</v>
      </c>
      <c r="F9110" s="6" t="str">
        <f>IF(E9110&lt;&gt;"BASIC_OK","REVIEW",IF(RIGHT(D9110,LEN(LOWER(TRIM('Audit summary'!$B$16)))+1)="@"&amp;LOWER(TRIM('Audit summary'!$B$16)),"INTERNAL","EXTERNAL"))</f>
        <v>INTERNAL</v>
      </c>
      <c r="G9110" s="6">
        <f t="shared" si="3"/>
        <v>0</v>
      </c>
      <c r="H9110" s="6">
        <f t="shared" si="4"/>
        <v>1</v>
      </c>
      <c r="I9110" s="6" t="str">
        <f>IF(OR(A9110="",COUNTIF('Message audit'!$A$2:$A$201,A9110)=0,AND(B9110&lt;&gt;"To",B9110&lt;&gt;"CC",B9110&lt;&gt;"BCC"),E9110&lt;&gt;"BASIC_OK"),"REVIEW","OK")</f>
        <v>OK</v>
      </c>
    </row>
    <row r="9111">
      <c r="A9111" s="5" t="s">
        <v>346</v>
      </c>
      <c r="B9111" s="5" t="s">
        <v>50</v>
      </c>
      <c r="C9111" s="5" t="s">
        <v>4321</v>
      </c>
      <c r="D9111" s="6" t="str">
        <f t="shared" si="1"/>
        <v>person4110@example.org</v>
      </c>
      <c r="E9111" s="6" t="str">
        <f t="shared" si="2"/>
        <v>BASIC_OK</v>
      </c>
      <c r="F9111" s="6" t="str">
        <f>IF(E9111&lt;&gt;"BASIC_OK","REVIEW",IF(RIGHT(D9111,LEN(LOWER(TRIM('Audit summary'!$B$16)))+1)="@"&amp;LOWER(TRIM('Audit summary'!$B$16)),"INTERNAL","EXTERNAL"))</f>
        <v>EXTERNAL</v>
      </c>
      <c r="G9111" s="6">
        <f t="shared" si="3"/>
        <v>0</v>
      </c>
      <c r="H9111" s="6">
        <f t="shared" si="4"/>
        <v>1</v>
      </c>
      <c r="I9111" s="6" t="str">
        <f>IF(OR(A9111="",COUNTIF('Message audit'!$A$2:$A$201,A9111)=0,AND(B9111&lt;&gt;"To",B9111&lt;&gt;"CC",B9111&lt;&gt;"BCC"),E9111&lt;&gt;"BASIC_OK"),"REVIEW","OK")</f>
        <v>OK</v>
      </c>
    </row>
    <row r="9112">
      <c r="A9112" s="5" t="s">
        <v>346</v>
      </c>
      <c r="B9112" s="5" t="s">
        <v>65</v>
      </c>
      <c r="C9112" s="5" t="s">
        <v>4322</v>
      </c>
      <c r="D9112" s="6" t="str">
        <f t="shared" si="1"/>
        <v>person4111@demo.invalid</v>
      </c>
      <c r="E9112" s="6" t="str">
        <f t="shared" si="2"/>
        <v>BASIC_OK</v>
      </c>
      <c r="F9112" s="6" t="str">
        <f>IF(E9112&lt;&gt;"BASIC_OK","REVIEW",IF(RIGHT(D9112,LEN(LOWER(TRIM('Audit summary'!$B$16)))+1)="@"&amp;LOWER(TRIM('Audit summary'!$B$16)),"INTERNAL","EXTERNAL"))</f>
        <v>INTERNAL</v>
      </c>
      <c r="G9112" s="6">
        <f t="shared" si="3"/>
        <v>0</v>
      </c>
      <c r="H9112" s="6">
        <f t="shared" si="4"/>
        <v>1</v>
      </c>
      <c r="I9112" s="6" t="str">
        <f>IF(OR(A9112="",COUNTIF('Message audit'!$A$2:$A$201,A9112)=0,AND(B9112&lt;&gt;"To",B9112&lt;&gt;"CC",B9112&lt;&gt;"BCC"),E9112&lt;&gt;"BASIC_OK"),"REVIEW","OK")</f>
        <v>OK</v>
      </c>
    </row>
    <row r="9113">
      <c r="A9113" s="5" t="s">
        <v>346</v>
      </c>
      <c r="B9113" s="5" t="s">
        <v>21</v>
      </c>
      <c r="C9113" s="5" t="s">
        <v>4323</v>
      </c>
      <c r="D9113" s="6" t="str">
        <f t="shared" si="1"/>
        <v>person4112@demo.invalid</v>
      </c>
      <c r="E9113" s="6" t="str">
        <f t="shared" si="2"/>
        <v>BASIC_OK</v>
      </c>
      <c r="F9113" s="6" t="str">
        <f>IF(E9113&lt;&gt;"BASIC_OK","REVIEW",IF(RIGHT(D9113,LEN(LOWER(TRIM('Audit summary'!$B$16)))+1)="@"&amp;LOWER(TRIM('Audit summary'!$B$16)),"INTERNAL","EXTERNAL"))</f>
        <v>INTERNAL</v>
      </c>
      <c r="G9113" s="6">
        <f t="shared" si="3"/>
        <v>0</v>
      </c>
      <c r="H9113" s="6">
        <f t="shared" si="4"/>
        <v>1</v>
      </c>
      <c r="I9113" s="6" t="str">
        <f>IF(OR(A9113="",COUNTIF('Message audit'!$A$2:$A$201,A9113)=0,AND(B9113&lt;&gt;"To",B9113&lt;&gt;"CC",B9113&lt;&gt;"BCC"),E9113&lt;&gt;"BASIC_OK"),"REVIEW","OK")</f>
        <v>OK</v>
      </c>
    </row>
    <row r="9114">
      <c r="A9114" s="5" t="s">
        <v>346</v>
      </c>
      <c r="B9114" s="5" t="s">
        <v>50</v>
      </c>
      <c r="C9114" s="5" t="s">
        <v>4324</v>
      </c>
      <c r="D9114" s="6" t="str">
        <f t="shared" si="1"/>
        <v>person4113@demo.invalid</v>
      </c>
      <c r="E9114" s="6" t="str">
        <f t="shared" si="2"/>
        <v>BASIC_OK</v>
      </c>
      <c r="F9114" s="6" t="str">
        <f>IF(E9114&lt;&gt;"BASIC_OK","REVIEW",IF(RIGHT(D9114,LEN(LOWER(TRIM('Audit summary'!$B$16)))+1)="@"&amp;LOWER(TRIM('Audit summary'!$B$16)),"INTERNAL","EXTERNAL"))</f>
        <v>INTERNAL</v>
      </c>
      <c r="G9114" s="6">
        <f t="shared" si="3"/>
        <v>0</v>
      </c>
      <c r="H9114" s="6">
        <f t="shared" si="4"/>
        <v>1</v>
      </c>
      <c r="I9114" s="6" t="str">
        <f>IF(OR(A9114="",COUNTIF('Message audit'!$A$2:$A$201,A9114)=0,AND(B9114&lt;&gt;"To",B9114&lt;&gt;"CC",B9114&lt;&gt;"BCC"),E9114&lt;&gt;"BASIC_OK"),"REVIEW","OK")</f>
        <v>OK</v>
      </c>
    </row>
    <row r="9115">
      <c r="A9115" s="5" t="s">
        <v>346</v>
      </c>
      <c r="B9115" s="5" t="s">
        <v>65</v>
      </c>
      <c r="C9115" s="5" t="s">
        <v>4325</v>
      </c>
      <c r="D9115" s="6" t="str">
        <f t="shared" si="1"/>
        <v>person4114@demo.invalid</v>
      </c>
      <c r="E9115" s="6" t="str">
        <f t="shared" si="2"/>
        <v>BASIC_OK</v>
      </c>
      <c r="F9115" s="6" t="str">
        <f>IF(E9115&lt;&gt;"BASIC_OK","REVIEW",IF(RIGHT(D9115,LEN(LOWER(TRIM('Audit summary'!$B$16)))+1)="@"&amp;LOWER(TRIM('Audit summary'!$B$16)),"INTERNAL","EXTERNAL"))</f>
        <v>INTERNAL</v>
      </c>
      <c r="G9115" s="6">
        <f t="shared" si="3"/>
        <v>0</v>
      </c>
      <c r="H9115" s="6">
        <f t="shared" si="4"/>
        <v>1</v>
      </c>
      <c r="I9115" s="6" t="str">
        <f>IF(OR(A9115="",COUNTIF('Message audit'!$A$2:$A$201,A9115)=0,AND(B9115&lt;&gt;"To",B9115&lt;&gt;"CC",B9115&lt;&gt;"BCC"),E9115&lt;&gt;"BASIC_OK"),"REVIEW","OK")</f>
        <v>OK</v>
      </c>
    </row>
    <row r="9116">
      <c r="A9116" s="5" t="s">
        <v>346</v>
      </c>
      <c r="B9116" s="5" t="s">
        <v>21</v>
      </c>
      <c r="C9116" s="5" t="s">
        <v>4326</v>
      </c>
      <c r="D9116" s="6" t="str">
        <f t="shared" si="1"/>
        <v>person4115@example.org</v>
      </c>
      <c r="E9116" s="6" t="str">
        <f t="shared" si="2"/>
        <v>BASIC_OK</v>
      </c>
      <c r="F9116" s="6" t="str">
        <f>IF(E9116&lt;&gt;"BASIC_OK","REVIEW",IF(RIGHT(D9116,LEN(LOWER(TRIM('Audit summary'!$B$16)))+1)="@"&amp;LOWER(TRIM('Audit summary'!$B$16)),"INTERNAL","EXTERNAL"))</f>
        <v>EXTERNAL</v>
      </c>
      <c r="G9116" s="6">
        <f t="shared" si="3"/>
        <v>0</v>
      </c>
      <c r="H9116" s="6">
        <f t="shared" si="4"/>
        <v>1</v>
      </c>
      <c r="I9116" s="6" t="str">
        <f>IF(OR(A9116="",COUNTIF('Message audit'!$A$2:$A$201,A9116)=0,AND(B9116&lt;&gt;"To",B9116&lt;&gt;"CC",B9116&lt;&gt;"BCC"),E9116&lt;&gt;"BASIC_OK"),"REVIEW","OK")</f>
        <v>OK</v>
      </c>
    </row>
    <row r="9117">
      <c r="A9117" s="5" t="s">
        <v>346</v>
      </c>
      <c r="B9117" s="5" t="s">
        <v>50</v>
      </c>
      <c r="C9117" s="5" t="s">
        <v>4327</v>
      </c>
      <c r="D9117" s="6" t="str">
        <f t="shared" si="1"/>
        <v>person4116@demo.invalid</v>
      </c>
      <c r="E9117" s="6" t="str">
        <f t="shared" si="2"/>
        <v>BASIC_OK</v>
      </c>
      <c r="F9117" s="6" t="str">
        <f>IF(E9117&lt;&gt;"BASIC_OK","REVIEW",IF(RIGHT(D9117,LEN(LOWER(TRIM('Audit summary'!$B$16)))+1)="@"&amp;LOWER(TRIM('Audit summary'!$B$16)),"INTERNAL","EXTERNAL"))</f>
        <v>INTERNAL</v>
      </c>
      <c r="G9117" s="6">
        <f t="shared" si="3"/>
        <v>0</v>
      </c>
      <c r="H9117" s="6">
        <f t="shared" si="4"/>
        <v>1</v>
      </c>
      <c r="I9117" s="6" t="str">
        <f>IF(OR(A9117="",COUNTIF('Message audit'!$A$2:$A$201,A9117)=0,AND(B9117&lt;&gt;"To",B9117&lt;&gt;"CC",B9117&lt;&gt;"BCC"),E9117&lt;&gt;"BASIC_OK"),"REVIEW","OK")</f>
        <v>OK</v>
      </c>
    </row>
    <row r="9118">
      <c r="A9118" s="5" t="s">
        <v>346</v>
      </c>
      <c r="B9118" s="5" t="s">
        <v>65</v>
      </c>
      <c r="C9118" s="5" t="s">
        <v>4328</v>
      </c>
      <c r="D9118" s="6" t="str">
        <f t="shared" si="1"/>
        <v>person4117@demo.invalid</v>
      </c>
      <c r="E9118" s="6" t="str">
        <f t="shared" si="2"/>
        <v>BASIC_OK</v>
      </c>
      <c r="F9118" s="6" t="str">
        <f>IF(E9118&lt;&gt;"BASIC_OK","REVIEW",IF(RIGHT(D9118,LEN(LOWER(TRIM('Audit summary'!$B$16)))+1)="@"&amp;LOWER(TRIM('Audit summary'!$B$16)),"INTERNAL","EXTERNAL"))</f>
        <v>INTERNAL</v>
      </c>
      <c r="G9118" s="6">
        <f t="shared" si="3"/>
        <v>0</v>
      </c>
      <c r="H9118" s="6">
        <f t="shared" si="4"/>
        <v>1</v>
      </c>
      <c r="I9118" s="6" t="str">
        <f>IF(OR(A9118="",COUNTIF('Message audit'!$A$2:$A$201,A9118)=0,AND(B9118&lt;&gt;"To",B9118&lt;&gt;"CC",B9118&lt;&gt;"BCC"),E9118&lt;&gt;"BASIC_OK"),"REVIEW","OK")</f>
        <v>OK</v>
      </c>
    </row>
    <row r="9119">
      <c r="A9119" s="5" t="s">
        <v>346</v>
      </c>
      <c r="B9119" s="5" t="s">
        <v>21</v>
      </c>
      <c r="C9119" s="5" t="s">
        <v>4329</v>
      </c>
      <c r="D9119" s="6" t="str">
        <f t="shared" si="1"/>
        <v>person4118@demo.invalid</v>
      </c>
      <c r="E9119" s="6" t="str">
        <f t="shared" si="2"/>
        <v>BASIC_OK</v>
      </c>
      <c r="F9119" s="6" t="str">
        <f>IF(E9119&lt;&gt;"BASIC_OK","REVIEW",IF(RIGHT(D9119,LEN(LOWER(TRIM('Audit summary'!$B$16)))+1)="@"&amp;LOWER(TRIM('Audit summary'!$B$16)),"INTERNAL","EXTERNAL"))</f>
        <v>INTERNAL</v>
      </c>
      <c r="G9119" s="6">
        <f t="shared" si="3"/>
        <v>0</v>
      </c>
      <c r="H9119" s="6">
        <f t="shared" si="4"/>
        <v>1</v>
      </c>
      <c r="I9119" s="6" t="str">
        <f>IF(OR(A9119="",COUNTIF('Message audit'!$A$2:$A$201,A9119)=0,AND(B9119&lt;&gt;"To",B9119&lt;&gt;"CC",B9119&lt;&gt;"BCC"),E9119&lt;&gt;"BASIC_OK"),"REVIEW","OK")</f>
        <v>OK</v>
      </c>
    </row>
    <row r="9120">
      <c r="A9120" s="5" t="s">
        <v>346</v>
      </c>
      <c r="B9120" s="5" t="s">
        <v>50</v>
      </c>
      <c r="C9120" s="5" t="s">
        <v>4330</v>
      </c>
      <c r="D9120" s="6" t="str">
        <f t="shared" si="1"/>
        <v>person4119@demo.invalid</v>
      </c>
      <c r="E9120" s="6" t="str">
        <f t="shared" si="2"/>
        <v>BASIC_OK</v>
      </c>
      <c r="F9120" s="6" t="str">
        <f>IF(E9120&lt;&gt;"BASIC_OK","REVIEW",IF(RIGHT(D9120,LEN(LOWER(TRIM('Audit summary'!$B$16)))+1)="@"&amp;LOWER(TRIM('Audit summary'!$B$16)),"INTERNAL","EXTERNAL"))</f>
        <v>INTERNAL</v>
      </c>
      <c r="G9120" s="6">
        <f t="shared" si="3"/>
        <v>0</v>
      </c>
      <c r="H9120" s="6">
        <f t="shared" si="4"/>
        <v>1</v>
      </c>
      <c r="I9120" s="6" t="str">
        <f>IF(OR(A9120="",COUNTIF('Message audit'!$A$2:$A$201,A9120)=0,AND(B9120&lt;&gt;"To",B9120&lt;&gt;"CC",B9120&lt;&gt;"BCC"),E9120&lt;&gt;"BASIC_OK"),"REVIEW","OK")</f>
        <v>OK</v>
      </c>
    </row>
    <row r="9121">
      <c r="A9121" s="5" t="s">
        <v>346</v>
      </c>
      <c r="B9121" s="5" t="s">
        <v>65</v>
      </c>
      <c r="C9121" s="5" t="s">
        <v>4331</v>
      </c>
      <c r="D9121" s="6" t="str">
        <f t="shared" si="1"/>
        <v>person4120@example.org</v>
      </c>
      <c r="E9121" s="6" t="str">
        <f t="shared" si="2"/>
        <v>BASIC_OK</v>
      </c>
      <c r="F9121" s="6" t="str">
        <f>IF(E9121&lt;&gt;"BASIC_OK","REVIEW",IF(RIGHT(D9121,LEN(LOWER(TRIM('Audit summary'!$B$16)))+1)="@"&amp;LOWER(TRIM('Audit summary'!$B$16)),"INTERNAL","EXTERNAL"))</f>
        <v>EXTERNAL</v>
      </c>
      <c r="G9121" s="6">
        <f t="shared" si="3"/>
        <v>0</v>
      </c>
      <c r="H9121" s="6">
        <f t="shared" si="4"/>
        <v>1</v>
      </c>
      <c r="I9121" s="6" t="str">
        <f>IF(OR(A9121="",COUNTIF('Message audit'!$A$2:$A$201,A9121)=0,AND(B9121&lt;&gt;"To",B9121&lt;&gt;"CC",B9121&lt;&gt;"BCC"),E9121&lt;&gt;"BASIC_OK"),"REVIEW","OK")</f>
        <v>OK</v>
      </c>
    </row>
    <row r="9122">
      <c r="A9122" s="5" t="s">
        <v>346</v>
      </c>
      <c r="B9122" s="5" t="s">
        <v>21</v>
      </c>
      <c r="C9122" s="5" t="s">
        <v>4332</v>
      </c>
      <c r="D9122" s="6" t="str">
        <f t="shared" si="1"/>
        <v>person4121@demo.invalid</v>
      </c>
      <c r="E9122" s="6" t="str">
        <f t="shared" si="2"/>
        <v>BASIC_OK</v>
      </c>
      <c r="F9122" s="6" t="str">
        <f>IF(E9122&lt;&gt;"BASIC_OK","REVIEW",IF(RIGHT(D9122,LEN(LOWER(TRIM('Audit summary'!$B$16)))+1)="@"&amp;LOWER(TRIM('Audit summary'!$B$16)),"INTERNAL","EXTERNAL"))</f>
        <v>INTERNAL</v>
      </c>
      <c r="G9122" s="6">
        <f t="shared" si="3"/>
        <v>0</v>
      </c>
      <c r="H9122" s="6">
        <f t="shared" si="4"/>
        <v>1</v>
      </c>
      <c r="I9122" s="6" t="str">
        <f>IF(OR(A9122="",COUNTIF('Message audit'!$A$2:$A$201,A9122)=0,AND(B9122&lt;&gt;"To",B9122&lt;&gt;"CC",B9122&lt;&gt;"BCC"),E9122&lt;&gt;"BASIC_OK"),"REVIEW","OK")</f>
        <v>OK</v>
      </c>
    </row>
    <row r="9123">
      <c r="A9123" s="5" t="s">
        <v>346</v>
      </c>
      <c r="B9123" s="5" t="s">
        <v>50</v>
      </c>
      <c r="C9123" s="5" t="s">
        <v>4333</v>
      </c>
      <c r="D9123" s="6" t="str">
        <f t="shared" si="1"/>
        <v>person4122@demo.invalid</v>
      </c>
      <c r="E9123" s="6" t="str">
        <f t="shared" si="2"/>
        <v>BASIC_OK</v>
      </c>
      <c r="F9123" s="6" t="str">
        <f>IF(E9123&lt;&gt;"BASIC_OK","REVIEW",IF(RIGHT(D9123,LEN(LOWER(TRIM('Audit summary'!$B$16)))+1)="@"&amp;LOWER(TRIM('Audit summary'!$B$16)),"INTERNAL","EXTERNAL"))</f>
        <v>INTERNAL</v>
      </c>
      <c r="G9123" s="6">
        <f t="shared" si="3"/>
        <v>0</v>
      </c>
      <c r="H9123" s="6">
        <f t="shared" si="4"/>
        <v>1</v>
      </c>
      <c r="I9123" s="6" t="str">
        <f>IF(OR(A9123="",COUNTIF('Message audit'!$A$2:$A$201,A9123)=0,AND(B9123&lt;&gt;"To",B9123&lt;&gt;"CC",B9123&lt;&gt;"BCC"),E9123&lt;&gt;"BASIC_OK"),"REVIEW","OK")</f>
        <v>OK</v>
      </c>
    </row>
    <row r="9124">
      <c r="A9124" s="5" t="s">
        <v>346</v>
      </c>
      <c r="B9124" s="5" t="s">
        <v>65</v>
      </c>
      <c r="C9124" s="5" t="s">
        <v>4334</v>
      </c>
      <c r="D9124" s="6" t="str">
        <f t="shared" si="1"/>
        <v>person4123@demo.invalid</v>
      </c>
      <c r="E9124" s="6" t="str">
        <f t="shared" si="2"/>
        <v>BASIC_OK</v>
      </c>
      <c r="F9124" s="6" t="str">
        <f>IF(E9124&lt;&gt;"BASIC_OK","REVIEW",IF(RIGHT(D9124,LEN(LOWER(TRIM('Audit summary'!$B$16)))+1)="@"&amp;LOWER(TRIM('Audit summary'!$B$16)),"INTERNAL","EXTERNAL"))</f>
        <v>INTERNAL</v>
      </c>
      <c r="G9124" s="6">
        <f t="shared" si="3"/>
        <v>0</v>
      </c>
      <c r="H9124" s="6">
        <f t="shared" si="4"/>
        <v>1</v>
      </c>
      <c r="I9124" s="6" t="str">
        <f>IF(OR(A9124="",COUNTIF('Message audit'!$A$2:$A$201,A9124)=0,AND(B9124&lt;&gt;"To",B9124&lt;&gt;"CC",B9124&lt;&gt;"BCC"),E9124&lt;&gt;"BASIC_OK"),"REVIEW","OK")</f>
        <v>OK</v>
      </c>
    </row>
    <row r="9125">
      <c r="A9125" s="5" t="s">
        <v>346</v>
      </c>
      <c r="B9125" s="5" t="s">
        <v>21</v>
      </c>
      <c r="C9125" s="5" t="s">
        <v>4335</v>
      </c>
      <c r="D9125" s="6" t="str">
        <f t="shared" si="1"/>
        <v>person4124@demo.invalid</v>
      </c>
      <c r="E9125" s="6" t="str">
        <f t="shared" si="2"/>
        <v>BASIC_OK</v>
      </c>
      <c r="F9125" s="6" t="str">
        <f>IF(E9125&lt;&gt;"BASIC_OK","REVIEW",IF(RIGHT(D9125,LEN(LOWER(TRIM('Audit summary'!$B$16)))+1)="@"&amp;LOWER(TRIM('Audit summary'!$B$16)),"INTERNAL","EXTERNAL"))</f>
        <v>INTERNAL</v>
      </c>
      <c r="G9125" s="6">
        <f t="shared" si="3"/>
        <v>0</v>
      </c>
      <c r="H9125" s="6">
        <f t="shared" si="4"/>
        <v>1</v>
      </c>
      <c r="I9125" s="6" t="str">
        <f>IF(OR(A9125="",COUNTIF('Message audit'!$A$2:$A$201,A9125)=0,AND(B9125&lt;&gt;"To",B9125&lt;&gt;"CC",B9125&lt;&gt;"BCC"),E9125&lt;&gt;"BASIC_OK"),"REVIEW","OK")</f>
        <v>OK</v>
      </c>
    </row>
    <row r="9126">
      <c r="A9126" s="5" t="s">
        <v>346</v>
      </c>
      <c r="B9126" s="5" t="s">
        <v>50</v>
      </c>
      <c r="C9126" s="5" t="s">
        <v>4336</v>
      </c>
      <c r="D9126" s="6" t="str">
        <f t="shared" si="1"/>
        <v>person4125@example.org</v>
      </c>
      <c r="E9126" s="6" t="str">
        <f t="shared" si="2"/>
        <v>BASIC_OK</v>
      </c>
      <c r="F9126" s="6" t="str">
        <f>IF(E9126&lt;&gt;"BASIC_OK","REVIEW",IF(RIGHT(D9126,LEN(LOWER(TRIM('Audit summary'!$B$16)))+1)="@"&amp;LOWER(TRIM('Audit summary'!$B$16)),"INTERNAL","EXTERNAL"))</f>
        <v>EXTERNAL</v>
      </c>
      <c r="G9126" s="6">
        <f t="shared" si="3"/>
        <v>0</v>
      </c>
      <c r="H9126" s="6">
        <f t="shared" si="4"/>
        <v>1</v>
      </c>
      <c r="I9126" s="6" t="str">
        <f>IF(OR(A9126="",COUNTIF('Message audit'!$A$2:$A$201,A9126)=0,AND(B9126&lt;&gt;"To",B9126&lt;&gt;"CC",B9126&lt;&gt;"BCC"),E9126&lt;&gt;"BASIC_OK"),"REVIEW","OK")</f>
        <v>OK</v>
      </c>
    </row>
    <row r="9127">
      <c r="A9127" s="5" t="s">
        <v>346</v>
      </c>
      <c r="B9127" s="5" t="s">
        <v>65</v>
      </c>
      <c r="C9127" s="5" t="s">
        <v>4337</v>
      </c>
      <c r="D9127" s="6" t="str">
        <f t="shared" si="1"/>
        <v>person4126@demo.invalid</v>
      </c>
      <c r="E9127" s="6" t="str">
        <f t="shared" si="2"/>
        <v>BASIC_OK</v>
      </c>
      <c r="F9127" s="6" t="str">
        <f>IF(E9127&lt;&gt;"BASIC_OK","REVIEW",IF(RIGHT(D9127,LEN(LOWER(TRIM('Audit summary'!$B$16)))+1)="@"&amp;LOWER(TRIM('Audit summary'!$B$16)),"INTERNAL","EXTERNAL"))</f>
        <v>INTERNAL</v>
      </c>
      <c r="G9127" s="6">
        <f t="shared" si="3"/>
        <v>0</v>
      </c>
      <c r="H9127" s="6">
        <f t="shared" si="4"/>
        <v>1</v>
      </c>
      <c r="I9127" s="6" t="str">
        <f>IF(OR(A9127="",COUNTIF('Message audit'!$A$2:$A$201,A9127)=0,AND(B9127&lt;&gt;"To",B9127&lt;&gt;"CC",B9127&lt;&gt;"BCC"),E9127&lt;&gt;"BASIC_OK"),"REVIEW","OK")</f>
        <v>OK</v>
      </c>
    </row>
    <row r="9128">
      <c r="A9128" s="5" t="s">
        <v>346</v>
      </c>
      <c r="B9128" s="5" t="s">
        <v>21</v>
      </c>
      <c r="C9128" s="5" t="s">
        <v>4338</v>
      </c>
      <c r="D9128" s="6" t="str">
        <f t="shared" si="1"/>
        <v>person4127@demo.invalid</v>
      </c>
      <c r="E9128" s="6" t="str">
        <f t="shared" si="2"/>
        <v>BASIC_OK</v>
      </c>
      <c r="F9128" s="6" t="str">
        <f>IF(E9128&lt;&gt;"BASIC_OK","REVIEW",IF(RIGHT(D9128,LEN(LOWER(TRIM('Audit summary'!$B$16)))+1)="@"&amp;LOWER(TRIM('Audit summary'!$B$16)),"INTERNAL","EXTERNAL"))</f>
        <v>INTERNAL</v>
      </c>
      <c r="G9128" s="6">
        <f t="shared" si="3"/>
        <v>0</v>
      </c>
      <c r="H9128" s="6">
        <f t="shared" si="4"/>
        <v>1</v>
      </c>
      <c r="I9128" s="6" t="str">
        <f>IF(OR(A9128="",COUNTIF('Message audit'!$A$2:$A$201,A9128)=0,AND(B9128&lt;&gt;"To",B9128&lt;&gt;"CC",B9128&lt;&gt;"BCC"),E9128&lt;&gt;"BASIC_OK"),"REVIEW","OK")</f>
        <v>OK</v>
      </c>
    </row>
    <row r="9129">
      <c r="A9129" s="5" t="s">
        <v>346</v>
      </c>
      <c r="B9129" s="5" t="s">
        <v>50</v>
      </c>
      <c r="C9129" s="5" t="s">
        <v>4339</v>
      </c>
      <c r="D9129" s="6" t="str">
        <f t="shared" si="1"/>
        <v>person4128@demo.invalid</v>
      </c>
      <c r="E9129" s="6" t="str">
        <f t="shared" si="2"/>
        <v>BASIC_OK</v>
      </c>
      <c r="F9129" s="6" t="str">
        <f>IF(E9129&lt;&gt;"BASIC_OK","REVIEW",IF(RIGHT(D9129,LEN(LOWER(TRIM('Audit summary'!$B$16)))+1)="@"&amp;LOWER(TRIM('Audit summary'!$B$16)),"INTERNAL","EXTERNAL"))</f>
        <v>INTERNAL</v>
      </c>
      <c r="G9129" s="6">
        <f t="shared" si="3"/>
        <v>0</v>
      </c>
      <c r="H9129" s="6">
        <f t="shared" si="4"/>
        <v>1</v>
      </c>
      <c r="I9129" s="6" t="str">
        <f>IF(OR(A9129="",COUNTIF('Message audit'!$A$2:$A$201,A9129)=0,AND(B9129&lt;&gt;"To",B9129&lt;&gt;"CC",B9129&lt;&gt;"BCC"),E9129&lt;&gt;"BASIC_OK"),"REVIEW","OK")</f>
        <v>OK</v>
      </c>
    </row>
    <row r="9130">
      <c r="A9130" s="5" t="s">
        <v>346</v>
      </c>
      <c r="B9130" s="5" t="s">
        <v>65</v>
      </c>
      <c r="C9130" s="5" t="s">
        <v>4340</v>
      </c>
      <c r="D9130" s="6" t="str">
        <f t="shared" si="1"/>
        <v>person4129@demo.invalid</v>
      </c>
      <c r="E9130" s="6" t="str">
        <f t="shared" si="2"/>
        <v>BASIC_OK</v>
      </c>
      <c r="F9130" s="6" t="str">
        <f>IF(E9130&lt;&gt;"BASIC_OK","REVIEW",IF(RIGHT(D9130,LEN(LOWER(TRIM('Audit summary'!$B$16)))+1)="@"&amp;LOWER(TRIM('Audit summary'!$B$16)),"INTERNAL","EXTERNAL"))</f>
        <v>INTERNAL</v>
      </c>
      <c r="G9130" s="6">
        <f t="shared" si="3"/>
        <v>0</v>
      </c>
      <c r="H9130" s="6">
        <f t="shared" si="4"/>
        <v>1</v>
      </c>
      <c r="I9130" s="6" t="str">
        <f>IF(OR(A9130="",COUNTIF('Message audit'!$A$2:$A$201,A9130)=0,AND(B9130&lt;&gt;"To",B9130&lt;&gt;"CC",B9130&lt;&gt;"BCC"),E9130&lt;&gt;"BASIC_OK"),"REVIEW","OK")</f>
        <v>OK</v>
      </c>
    </row>
    <row r="9131">
      <c r="A9131" s="5" t="s">
        <v>346</v>
      </c>
      <c r="B9131" s="5" t="s">
        <v>21</v>
      </c>
      <c r="C9131" s="5" t="s">
        <v>4341</v>
      </c>
      <c r="D9131" s="6" t="str">
        <f t="shared" si="1"/>
        <v>person4130@example.org</v>
      </c>
      <c r="E9131" s="6" t="str">
        <f t="shared" si="2"/>
        <v>BASIC_OK</v>
      </c>
      <c r="F9131" s="6" t="str">
        <f>IF(E9131&lt;&gt;"BASIC_OK","REVIEW",IF(RIGHT(D9131,LEN(LOWER(TRIM('Audit summary'!$B$16)))+1)="@"&amp;LOWER(TRIM('Audit summary'!$B$16)),"INTERNAL","EXTERNAL"))</f>
        <v>EXTERNAL</v>
      </c>
      <c r="G9131" s="6">
        <f t="shared" si="3"/>
        <v>0</v>
      </c>
      <c r="H9131" s="6">
        <f t="shared" si="4"/>
        <v>1</v>
      </c>
      <c r="I9131" s="6" t="str">
        <f>IF(OR(A9131="",COUNTIF('Message audit'!$A$2:$A$201,A9131)=0,AND(B9131&lt;&gt;"To",B9131&lt;&gt;"CC",B9131&lt;&gt;"BCC"),E9131&lt;&gt;"BASIC_OK"),"REVIEW","OK")</f>
        <v>OK</v>
      </c>
    </row>
    <row r="9132">
      <c r="A9132" s="5" t="s">
        <v>346</v>
      </c>
      <c r="B9132" s="5" t="s">
        <v>50</v>
      </c>
      <c r="C9132" s="5" t="s">
        <v>4342</v>
      </c>
      <c r="D9132" s="6" t="str">
        <f t="shared" si="1"/>
        <v>person4131@demo.invalid</v>
      </c>
      <c r="E9132" s="6" t="str">
        <f t="shared" si="2"/>
        <v>BASIC_OK</v>
      </c>
      <c r="F9132" s="6" t="str">
        <f>IF(E9132&lt;&gt;"BASIC_OK","REVIEW",IF(RIGHT(D9132,LEN(LOWER(TRIM('Audit summary'!$B$16)))+1)="@"&amp;LOWER(TRIM('Audit summary'!$B$16)),"INTERNAL","EXTERNAL"))</f>
        <v>INTERNAL</v>
      </c>
      <c r="G9132" s="6">
        <f t="shared" si="3"/>
        <v>0</v>
      </c>
      <c r="H9132" s="6">
        <f t="shared" si="4"/>
        <v>1</v>
      </c>
      <c r="I9132" s="6" t="str">
        <f>IF(OR(A9132="",COUNTIF('Message audit'!$A$2:$A$201,A9132)=0,AND(B9132&lt;&gt;"To",B9132&lt;&gt;"CC",B9132&lt;&gt;"BCC"),E9132&lt;&gt;"BASIC_OK"),"REVIEW","OK")</f>
        <v>OK</v>
      </c>
    </row>
    <row r="9133">
      <c r="A9133" s="5" t="s">
        <v>346</v>
      </c>
      <c r="B9133" s="5" t="s">
        <v>65</v>
      </c>
      <c r="C9133" s="5" t="s">
        <v>4343</v>
      </c>
      <c r="D9133" s="6" t="str">
        <f t="shared" si="1"/>
        <v>person4132@demo.invalid</v>
      </c>
      <c r="E9133" s="6" t="str">
        <f t="shared" si="2"/>
        <v>BASIC_OK</v>
      </c>
      <c r="F9133" s="6" t="str">
        <f>IF(E9133&lt;&gt;"BASIC_OK","REVIEW",IF(RIGHT(D9133,LEN(LOWER(TRIM('Audit summary'!$B$16)))+1)="@"&amp;LOWER(TRIM('Audit summary'!$B$16)),"INTERNAL","EXTERNAL"))</f>
        <v>INTERNAL</v>
      </c>
      <c r="G9133" s="6">
        <f t="shared" si="3"/>
        <v>0</v>
      </c>
      <c r="H9133" s="6">
        <f t="shared" si="4"/>
        <v>1</v>
      </c>
      <c r="I9133" s="6" t="str">
        <f>IF(OR(A9133="",COUNTIF('Message audit'!$A$2:$A$201,A9133)=0,AND(B9133&lt;&gt;"To",B9133&lt;&gt;"CC",B9133&lt;&gt;"BCC"),E9133&lt;&gt;"BASIC_OK"),"REVIEW","OK")</f>
        <v>OK</v>
      </c>
    </row>
    <row r="9134">
      <c r="A9134" s="5" t="s">
        <v>346</v>
      </c>
      <c r="B9134" s="5" t="s">
        <v>21</v>
      </c>
      <c r="C9134" s="5" t="s">
        <v>4344</v>
      </c>
      <c r="D9134" s="6" t="str">
        <f t="shared" si="1"/>
        <v>person4133@demo.invalid</v>
      </c>
      <c r="E9134" s="6" t="str">
        <f t="shared" si="2"/>
        <v>BASIC_OK</v>
      </c>
      <c r="F9134" s="6" t="str">
        <f>IF(E9134&lt;&gt;"BASIC_OK","REVIEW",IF(RIGHT(D9134,LEN(LOWER(TRIM('Audit summary'!$B$16)))+1)="@"&amp;LOWER(TRIM('Audit summary'!$B$16)),"INTERNAL","EXTERNAL"))</f>
        <v>INTERNAL</v>
      </c>
      <c r="G9134" s="6">
        <f t="shared" si="3"/>
        <v>0</v>
      </c>
      <c r="H9134" s="6">
        <f t="shared" si="4"/>
        <v>1</v>
      </c>
      <c r="I9134" s="6" t="str">
        <f>IF(OR(A9134="",COUNTIF('Message audit'!$A$2:$A$201,A9134)=0,AND(B9134&lt;&gt;"To",B9134&lt;&gt;"CC",B9134&lt;&gt;"BCC"),E9134&lt;&gt;"BASIC_OK"),"REVIEW","OK")</f>
        <v>OK</v>
      </c>
    </row>
    <row r="9135">
      <c r="A9135" s="5" t="s">
        <v>346</v>
      </c>
      <c r="B9135" s="5" t="s">
        <v>50</v>
      </c>
      <c r="C9135" s="5" t="s">
        <v>4345</v>
      </c>
      <c r="D9135" s="6" t="str">
        <f t="shared" si="1"/>
        <v>person4134@demo.invalid</v>
      </c>
      <c r="E9135" s="6" t="str">
        <f t="shared" si="2"/>
        <v>BASIC_OK</v>
      </c>
      <c r="F9135" s="6" t="str">
        <f>IF(E9135&lt;&gt;"BASIC_OK","REVIEW",IF(RIGHT(D9135,LEN(LOWER(TRIM('Audit summary'!$B$16)))+1)="@"&amp;LOWER(TRIM('Audit summary'!$B$16)),"INTERNAL","EXTERNAL"))</f>
        <v>INTERNAL</v>
      </c>
      <c r="G9135" s="6">
        <f t="shared" si="3"/>
        <v>0</v>
      </c>
      <c r="H9135" s="6">
        <f t="shared" si="4"/>
        <v>1</v>
      </c>
      <c r="I9135" s="6" t="str">
        <f>IF(OR(A9135="",COUNTIF('Message audit'!$A$2:$A$201,A9135)=0,AND(B9135&lt;&gt;"To",B9135&lt;&gt;"CC",B9135&lt;&gt;"BCC"),E9135&lt;&gt;"BASIC_OK"),"REVIEW","OK")</f>
        <v>OK</v>
      </c>
    </row>
    <row r="9136">
      <c r="A9136" s="5" t="s">
        <v>346</v>
      </c>
      <c r="B9136" s="5" t="s">
        <v>65</v>
      </c>
      <c r="C9136" s="5" t="s">
        <v>4346</v>
      </c>
      <c r="D9136" s="6" t="str">
        <f t="shared" si="1"/>
        <v>person4135@example.org</v>
      </c>
      <c r="E9136" s="6" t="str">
        <f t="shared" si="2"/>
        <v>BASIC_OK</v>
      </c>
      <c r="F9136" s="6" t="str">
        <f>IF(E9136&lt;&gt;"BASIC_OK","REVIEW",IF(RIGHT(D9136,LEN(LOWER(TRIM('Audit summary'!$B$16)))+1)="@"&amp;LOWER(TRIM('Audit summary'!$B$16)),"INTERNAL","EXTERNAL"))</f>
        <v>EXTERNAL</v>
      </c>
      <c r="G9136" s="6">
        <f t="shared" si="3"/>
        <v>0</v>
      </c>
      <c r="H9136" s="6">
        <f t="shared" si="4"/>
        <v>1</v>
      </c>
      <c r="I9136" s="6" t="str">
        <f>IF(OR(A9136="",COUNTIF('Message audit'!$A$2:$A$201,A9136)=0,AND(B9136&lt;&gt;"To",B9136&lt;&gt;"CC",B9136&lt;&gt;"BCC"),E9136&lt;&gt;"BASIC_OK"),"REVIEW","OK")</f>
        <v>OK</v>
      </c>
    </row>
    <row r="9137">
      <c r="A9137" s="5" t="s">
        <v>346</v>
      </c>
      <c r="B9137" s="5" t="s">
        <v>21</v>
      </c>
      <c r="C9137" s="5" t="s">
        <v>4347</v>
      </c>
      <c r="D9137" s="6" t="str">
        <f t="shared" si="1"/>
        <v>person4136@demo.invalid</v>
      </c>
      <c r="E9137" s="6" t="str">
        <f t="shared" si="2"/>
        <v>BASIC_OK</v>
      </c>
      <c r="F9137" s="6" t="str">
        <f>IF(E9137&lt;&gt;"BASIC_OK","REVIEW",IF(RIGHT(D9137,LEN(LOWER(TRIM('Audit summary'!$B$16)))+1)="@"&amp;LOWER(TRIM('Audit summary'!$B$16)),"INTERNAL","EXTERNAL"))</f>
        <v>INTERNAL</v>
      </c>
      <c r="G9137" s="6">
        <f t="shared" si="3"/>
        <v>0</v>
      </c>
      <c r="H9137" s="6">
        <f t="shared" si="4"/>
        <v>1</v>
      </c>
      <c r="I9137" s="6" t="str">
        <f>IF(OR(A9137="",COUNTIF('Message audit'!$A$2:$A$201,A9137)=0,AND(B9137&lt;&gt;"To",B9137&lt;&gt;"CC",B9137&lt;&gt;"BCC"),E9137&lt;&gt;"BASIC_OK"),"REVIEW","OK")</f>
        <v>OK</v>
      </c>
    </row>
    <row r="9138">
      <c r="A9138" s="5" t="s">
        <v>346</v>
      </c>
      <c r="B9138" s="5" t="s">
        <v>50</v>
      </c>
      <c r="C9138" s="5" t="s">
        <v>4348</v>
      </c>
      <c r="D9138" s="6" t="str">
        <f t="shared" si="1"/>
        <v>person4137@demo.invalid</v>
      </c>
      <c r="E9138" s="6" t="str">
        <f t="shared" si="2"/>
        <v>BASIC_OK</v>
      </c>
      <c r="F9138" s="6" t="str">
        <f>IF(E9138&lt;&gt;"BASIC_OK","REVIEW",IF(RIGHT(D9138,LEN(LOWER(TRIM('Audit summary'!$B$16)))+1)="@"&amp;LOWER(TRIM('Audit summary'!$B$16)),"INTERNAL","EXTERNAL"))</f>
        <v>INTERNAL</v>
      </c>
      <c r="G9138" s="6">
        <f t="shared" si="3"/>
        <v>0</v>
      </c>
      <c r="H9138" s="6">
        <f t="shared" si="4"/>
        <v>1</v>
      </c>
      <c r="I9138" s="6" t="str">
        <f>IF(OR(A9138="",COUNTIF('Message audit'!$A$2:$A$201,A9138)=0,AND(B9138&lt;&gt;"To",B9138&lt;&gt;"CC",B9138&lt;&gt;"BCC"),E9138&lt;&gt;"BASIC_OK"),"REVIEW","OK")</f>
        <v>OK</v>
      </c>
    </row>
    <row r="9139">
      <c r="A9139" s="5" t="s">
        <v>346</v>
      </c>
      <c r="B9139" s="5" t="s">
        <v>65</v>
      </c>
      <c r="C9139" s="5" t="s">
        <v>4349</v>
      </c>
      <c r="D9139" s="6" t="str">
        <f t="shared" si="1"/>
        <v>person4138@demo.invalid</v>
      </c>
      <c r="E9139" s="6" t="str">
        <f t="shared" si="2"/>
        <v>BASIC_OK</v>
      </c>
      <c r="F9139" s="6" t="str">
        <f>IF(E9139&lt;&gt;"BASIC_OK","REVIEW",IF(RIGHT(D9139,LEN(LOWER(TRIM('Audit summary'!$B$16)))+1)="@"&amp;LOWER(TRIM('Audit summary'!$B$16)),"INTERNAL","EXTERNAL"))</f>
        <v>INTERNAL</v>
      </c>
      <c r="G9139" s="6">
        <f t="shared" si="3"/>
        <v>0</v>
      </c>
      <c r="H9139" s="6">
        <f t="shared" si="4"/>
        <v>1</v>
      </c>
      <c r="I9139" s="6" t="str">
        <f>IF(OR(A9139="",COUNTIF('Message audit'!$A$2:$A$201,A9139)=0,AND(B9139&lt;&gt;"To",B9139&lt;&gt;"CC",B9139&lt;&gt;"BCC"),E9139&lt;&gt;"BASIC_OK"),"REVIEW","OK")</f>
        <v>OK</v>
      </c>
    </row>
    <row r="9140">
      <c r="A9140" s="5" t="s">
        <v>346</v>
      </c>
      <c r="B9140" s="5" t="s">
        <v>21</v>
      </c>
      <c r="C9140" s="5" t="s">
        <v>4350</v>
      </c>
      <c r="D9140" s="6" t="str">
        <f t="shared" si="1"/>
        <v>person4139@demo.invalid</v>
      </c>
      <c r="E9140" s="6" t="str">
        <f t="shared" si="2"/>
        <v>BASIC_OK</v>
      </c>
      <c r="F9140" s="6" t="str">
        <f>IF(E9140&lt;&gt;"BASIC_OK","REVIEW",IF(RIGHT(D9140,LEN(LOWER(TRIM('Audit summary'!$B$16)))+1)="@"&amp;LOWER(TRIM('Audit summary'!$B$16)),"INTERNAL","EXTERNAL"))</f>
        <v>INTERNAL</v>
      </c>
      <c r="G9140" s="6">
        <f t="shared" si="3"/>
        <v>0</v>
      </c>
      <c r="H9140" s="6">
        <f t="shared" si="4"/>
        <v>1</v>
      </c>
      <c r="I9140" s="6" t="str">
        <f>IF(OR(A9140="",COUNTIF('Message audit'!$A$2:$A$201,A9140)=0,AND(B9140&lt;&gt;"To",B9140&lt;&gt;"CC",B9140&lt;&gt;"BCC"),E9140&lt;&gt;"BASIC_OK"),"REVIEW","OK")</f>
        <v>OK</v>
      </c>
    </row>
    <row r="9141">
      <c r="A9141" s="5" t="s">
        <v>346</v>
      </c>
      <c r="B9141" s="5" t="s">
        <v>50</v>
      </c>
      <c r="C9141" s="5" t="s">
        <v>4351</v>
      </c>
      <c r="D9141" s="6" t="str">
        <f t="shared" si="1"/>
        <v>person4140@example.org</v>
      </c>
      <c r="E9141" s="6" t="str">
        <f t="shared" si="2"/>
        <v>BASIC_OK</v>
      </c>
      <c r="F9141" s="6" t="str">
        <f>IF(E9141&lt;&gt;"BASIC_OK","REVIEW",IF(RIGHT(D9141,LEN(LOWER(TRIM('Audit summary'!$B$16)))+1)="@"&amp;LOWER(TRIM('Audit summary'!$B$16)),"INTERNAL","EXTERNAL"))</f>
        <v>EXTERNAL</v>
      </c>
      <c r="G9141" s="6">
        <f t="shared" si="3"/>
        <v>0</v>
      </c>
      <c r="H9141" s="6">
        <f t="shared" si="4"/>
        <v>1</v>
      </c>
      <c r="I9141" s="6" t="str">
        <f>IF(OR(A9141="",COUNTIF('Message audit'!$A$2:$A$201,A9141)=0,AND(B9141&lt;&gt;"To",B9141&lt;&gt;"CC",B9141&lt;&gt;"BCC"),E9141&lt;&gt;"BASIC_OK"),"REVIEW","OK")</f>
        <v>OK</v>
      </c>
    </row>
    <row r="9142">
      <c r="A9142" s="5" t="s">
        <v>346</v>
      </c>
      <c r="B9142" s="5" t="s">
        <v>65</v>
      </c>
      <c r="C9142" s="5" t="s">
        <v>4352</v>
      </c>
      <c r="D9142" s="6" t="str">
        <f t="shared" si="1"/>
        <v>person4141@demo.invalid</v>
      </c>
      <c r="E9142" s="6" t="str">
        <f t="shared" si="2"/>
        <v>BASIC_OK</v>
      </c>
      <c r="F9142" s="6" t="str">
        <f>IF(E9142&lt;&gt;"BASIC_OK","REVIEW",IF(RIGHT(D9142,LEN(LOWER(TRIM('Audit summary'!$B$16)))+1)="@"&amp;LOWER(TRIM('Audit summary'!$B$16)),"INTERNAL","EXTERNAL"))</f>
        <v>INTERNAL</v>
      </c>
      <c r="G9142" s="6">
        <f t="shared" si="3"/>
        <v>0</v>
      </c>
      <c r="H9142" s="6">
        <f t="shared" si="4"/>
        <v>1</v>
      </c>
      <c r="I9142" s="6" t="str">
        <f>IF(OR(A9142="",COUNTIF('Message audit'!$A$2:$A$201,A9142)=0,AND(B9142&lt;&gt;"To",B9142&lt;&gt;"CC",B9142&lt;&gt;"BCC"),E9142&lt;&gt;"BASIC_OK"),"REVIEW","OK")</f>
        <v>OK</v>
      </c>
    </row>
    <row r="9143">
      <c r="A9143" s="5" t="s">
        <v>346</v>
      </c>
      <c r="B9143" s="5" t="s">
        <v>21</v>
      </c>
      <c r="C9143" s="5" t="s">
        <v>4353</v>
      </c>
      <c r="D9143" s="6" t="str">
        <f t="shared" si="1"/>
        <v>person4142@demo.invalid</v>
      </c>
      <c r="E9143" s="6" t="str">
        <f t="shared" si="2"/>
        <v>BASIC_OK</v>
      </c>
      <c r="F9143" s="6" t="str">
        <f>IF(E9143&lt;&gt;"BASIC_OK","REVIEW",IF(RIGHT(D9143,LEN(LOWER(TRIM('Audit summary'!$B$16)))+1)="@"&amp;LOWER(TRIM('Audit summary'!$B$16)),"INTERNAL","EXTERNAL"))</f>
        <v>INTERNAL</v>
      </c>
      <c r="G9143" s="6">
        <f t="shared" si="3"/>
        <v>0</v>
      </c>
      <c r="H9143" s="6">
        <f t="shared" si="4"/>
        <v>1</v>
      </c>
      <c r="I9143" s="6" t="str">
        <f>IF(OR(A9143="",COUNTIF('Message audit'!$A$2:$A$201,A9143)=0,AND(B9143&lt;&gt;"To",B9143&lt;&gt;"CC",B9143&lt;&gt;"BCC"),E9143&lt;&gt;"BASIC_OK"),"REVIEW","OK")</f>
        <v>OK</v>
      </c>
    </row>
    <row r="9144">
      <c r="A9144" s="5" t="s">
        <v>346</v>
      </c>
      <c r="B9144" s="5" t="s">
        <v>50</v>
      </c>
      <c r="C9144" s="5" t="s">
        <v>4354</v>
      </c>
      <c r="D9144" s="6" t="str">
        <f t="shared" si="1"/>
        <v>person4143@demo.invalid</v>
      </c>
      <c r="E9144" s="6" t="str">
        <f t="shared" si="2"/>
        <v>BASIC_OK</v>
      </c>
      <c r="F9144" s="6" t="str">
        <f>IF(E9144&lt;&gt;"BASIC_OK","REVIEW",IF(RIGHT(D9144,LEN(LOWER(TRIM('Audit summary'!$B$16)))+1)="@"&amp;LOWER(TRIM('Audit summary'!$B$16)),"INTERNAL","EXTERNAL"))</f>
        <v>INTERNAL</v>
      </c>
      <c r="G9144" s="6">
        <f t="shared" si="3"/>
        <v>0</v>
      </c>
      <c r="H9144" s="6">
        <f t="shared" si="4"/>
        <v>1</v>
      </c>
      <c r="I9144" s="6" t="str">
        <f>IF(OR(A9144="",COUNTIF('Message audit'!$A$2:$A$201,A9144)=0,AND(B9144&lt;&gt;"To",B9144&lt;&gt;"CC",B9144&lt;&gt;"BCC"),E9144&lt;&gt;"BASIC_OK"),"REVIEW","OK")</f>
        <v>OK</v>
      </c>
    </row>
    <row r="9145">
      <c r="A9145" s="5" t="s">
        <v>346</v>
      </c>
      <c r="B9145" s="5" t="s">
        <v>65</v>
      </c>
      <c r="C9145" s="5" t="s">
        <v>4355</v>
      </c>
      <c r="D9145" s="6" t="str">
        <f t="shared" si="1"/>
        <v>person4144@demo.invalid</v>
      </c>
      <c r="E9145" s="6" t="str">
        <f t="shared" si="2"/>
        <v>BASIC_OK</v>
      </c>
      <c r="F9145" s="6" t="str">
        <f>IF(E9145&lt;&gt;"BASIC_OK","REVIEW",IF(RIGHT(D9145,LEN(LOWER(TRIM('Audit summary'!$B$16)))+1)="@"&amp;LOWER(TRIM('Audit summary'!$B$16)),"INTERNAL","EXTERNAL"))</f>
        <v>INTERNAL</v>
      </c>
      <c r="G9145" s="6">
        <f t="shared" si="3"/>
        <v>0</v>
      </c>
      <c r="H9145" s="6">
        <f t="shared" si="4"/>
        <v>1</v>
      </c>
      <c r="I9145" s="6" t="str">
        <f>IF(OR(A9145="",COUNTIF('Message audit'!$A$2:$A$201,A9145)=0,AND(B9145&lt;&gt;"To",B9145&lt;&gt;"CC",B9145&lt;&gt;"BCC"),E9145&lt;&gt;"BASIC_OK"),"REVIEW","OK")</f>
        <v>OK</v>
      </c>
    </row>
    <row r="9146">
      <c r="A9146" s="5" t="s">
        <v>346</v>
      </c>
      <c r="B9146" s="5" t="s">
        <v>21</v>
      </c>
      <c r="C9146" s="5" t="s">
        <v>4356</v>
      </c>
      <c r="D9146" s="6" t="str">
        <f t="shared" si="1"/>
        <v>person4145@example.org</v>
      </c>
      <c r="E9146" s="6" t="str">
        <f t="shared" si="2"/>
        <v>BASIC_OK</v>
      </c>
      <c r="F9146" s="6" t="str">
        <f>IF(E9146&lt;&gt;"BASIC_OK","REVIEW",IF(RIGHT(D9146,LEN(LOWER(TRIM('Audit summary'!$B$16)))+1)="@"&amp;LOWER(TRIM('Audit summary'!$B$16)),"INTERNAL","EXTERNAL"))</f>
        <v>EXTERNAL</v>
      </c>
      <c r="G9146" s="6">
        <f t="shared" si="3"/>
        <v>0</v>
      </c>
      <c r="H9146" s="6">
        <f t="shared" si="4"/>
        <v>1</v>
      </c>
      <c r="I9146" s="6" t="str">
        <f>IF(OR(A9146="",COUNTIF('Message audit'!$A$2:$A$201,A9146)=0,AND(B9146&lt;&gt;"To",B9146&lt;&gt;"CC",B9146&lt;&gt;"BCC"),E9146&lt;&gt;"BASIC_OK"),"REVIEW","OK")</f>
        <v>OK</v>
      </c>
    </row>
    <row r="9147">
      <c r="A9147" s="5" t="s">
        <v>346</v>
      </c>
      <c r="B9147" s="5" t="s">
        <v>50</v>
      </c>
      <c r="C9147" s="5" t="s">
        <v>4357</v>
      </c>
      <c r="D9147" s="6" t="str">
        <f t="shared" si="1"/>
        <v>person4146@demo.invalid</v>
      </c>
      <c r="E9147" s="6" t="str">
        <f t="shared" si="2"/>
        <v>BASIC_OK</v>
      </c>
      <c r="F9147" s="6" t="str">
        <f>IF(E9147&lt;&gt;"BASIC_OK","REVIEW",IF(RIGHT(D9147,LEN(LOWER(TRIM('Audit summary'!$B$16)))+1)="@"&amp;LOWER(TRIM('Audit summary'!$B$16)),"INTERNAL","EXTERNAL"))</f>
        <v>INTERNAL</v>
      </c>
      <c r="G9147" s="6">
        <f t="shared" si="3"/>
        <v>0</v>
      </c>
      <c r="H9147" s="6">
        <f t="shared" si="4"/>
        <v>1</v>
      </c>
      <c r="I9147" s="6" t="str">
        <f>IF(OR(A9147="",COUNTIF('Message audit'!$A$2:$A$201,A9147)=0,AND(B9147&lt;&gt;"To",B9147&lt;&gt;"CC",B9147&lt;&gt;"BCC"),E9147&lt;&gt;"BASIC_OK"),"REVIEW","OK")</f>
        <v>OK</v>
      </c>
    </row>
    <row r="9148">
      <c r="A9148" s="5" t="s">
        <v>346</v>
      </c>
      <c r="B9148" s="5" t="s">
        <v>65</v>
      </c>
      <c r="C9148" s="5" t="s">
        <v>4358</v>
      </c>
      <c r="D9148" s="6" t="str">
        <f t="shared" si="1"/>
        <v>person4147@demo.invalid</v>
      </c>
      <c r="E9148" s="6" t="str">
        <f t="shared" si="2"/>
        <v>BASIC_OK</v>
      </c>
      <c r="F9148" s="6" t="str">
        <f>IF(E9148&lt;&gt;"BASIC_OK","REVIEW",IF(RIGHT(D9148,LEN(LOWER(TRIM('Audit summary'!$B$16)))+1)="@"&amp;LOWER(TRIM('Audit summary'!$B$16)),"INTERNAL","EXTERNAL"))</f>
        <v>INTERNAL</v>
      </c>
      <c r="G9148" s="6">
        <f t="shared" si="3"/>
        <v>0</v>
      </c>
      <c r="H9148" s="6">
        <f t="shared" si="4"/>
        <v>1</v>
      </c>
      <c r="I9148" s="6" t="str">
        <f>IF(OR(A9148="",COUNTIF('Message audit'!$A$2:$A$201,A9148)=0,AND(B9148&lt;&gt;"To",B9148&lt;&gt;"CC",B9148&lt;&gt;"BCC"),E9148&lt;&gt;"BASIC_OK"),"REVIEW","OK")</f>
        <v>OK</v>
      </c>
    </row>
    <row r="9149">
      <c r="A9149" s="5" t="s">
        <v>346</v>
      </c>
      <c r="B9149" s="5" t="s">
        <v>21</v>
      </c>
      <c r="C9149" s="5" t="s">
        <v>4359</v>
      </c>
      <c r="D9149" s="6" t="str">
        <f t="shared" si="1"/>
        <v>person4148@demo.invalid</v>
      </c>
      <c r="E9149" s="6" t="str">
        <f t="shared" si="2"/>
        <v>BASIC_OK</v>
      </c>
      <c r="F9149" s="6" t="str">
        <f>IF(E9149&lt;&gt;"BASIC_OK","REVIEW",IF(RIGHT(D9149,LEN(LOWER(TRIM('Audit summary'!$B$16)))+1)="@"&amp;LOWER(TRIM('Audit summary'!$B$16)),"INTERNAL","EXTERNAL"))</f>
        <v>INTERNAL</v>
      </c>
      <c r="G9149" s="6">
        <f t="shared" si="3"/>
        <v>0</v>
      </c>
      <c r="H9149" s="6">
        <f t="shared" si="4"/>
        <v>1</v>
      </c>
      <c r="I9149" s="6" t="str">
        <f>IF(OR(A9149="",COUNTIF('Message audit'!$A$2:$A$201,A9149)=0,AND(B9149&lt;&gt;"To",B9149&lt;&gt;"CC",B9149&lt;&gt;"BCC"),E9149&lt;&gt;"BASIC_OK"),"REVIEW","OK")</f>
        <v>OK</v>
      </c>
    </row>
    <row r="9150">
      <c r="A9150" s="5" t="s">
        <v>346</v>
      </c>
      <c r="B9150" s="5" t="s">
        <v>50</v>
      </c>
      <c r="C9150" s="5" t="s">
        <v>4360</v>
      </c>
      <c r="D9150" s="6" t="str">
        <f t="shared" si="1"/>
        <v>person4149@demo.invalid</v>
      </c>
      <c r="E9150" s="6" t="str">
        <f t="shared" si="2"/>
        <v>BASIC_OK</v>
      </c>
      <c r="F9150" s="6" t="str">
        <f>IF(E9150&lt;&gt;"BASIC_OK","REVIEW",IF(RIGHT(D9150,LEN(LOWER(TRIM('Audit summary'!$B$16)))+1)="@"&amp;LOWER(TRIM('Audit summary'!$B$16)),"INTERNAL","EXTERNAL"))</f>
        <v>INTERNAL</v>
      </c>
      <c r="G9150" s="6">
        <f t="shared" si="3"/>
        <v>0</v>
      </c>
      <c r="H9150" s="6">
        <f t="shared" si="4"/>
        <v>1</v>
      </c>
      <c r="I9150" s="6" t="str">
        <f>IF(OR(A9150="",COUNTIF('Message audit'!$A$2:$A$201,A9150)=0,AND(B9150&lt;&gt;"To",B9150&lt;&gt;"CC",B9150&lt;&gt;"BCC"),E9150&lt;&gt;"BASIC_OK"),"REVIEW","OK")</f>
        <v>OK</v>
      </c>
    </row>
    <row r="9151">
      <c r="A9151" s="5" t="s">
        <v>346</v>
      </c>
      <c r="B9151" s="5" t="s">
        <v>65</v>
      </c>
      <c r="C9151" s="5" t="s">
        <v>4361</v>
      </c>
      <c r="D9151" s="6" t="str">
        <f t="shared" si="1"/>
        <v>person4150@example.org</v>
      </c>
      <c r="E9151" s="6" t="str">
        <f t="shared" si="2"/>
        <v>BASIC_OK</v>
      </c>
      <c r="F9151" s="6" t="str">
        <f>IF(E9151&lt;&gt;"BASIC_OK","REVIEW",IF(RIGHT(D9151,LEN(LOWER(TRIM('Audit summary'!$B$16)))+1)="@"&amp;LOWER(TRIM('Audit summary'!$B$16)),"INTERNAL","EXTERNAL"))</f>
        <v>EXTERNAL</v>
      </c>
      <c r="G9151" s="6">
        <f t="shared" si="3"/>
        <v>0</v>
      </c>
      <c r="H9151" s="6">
        <f t="shared" si="4"/>
        <v>1</v>
      </c>
      <c r="I9151" s="6" t="str">
        <f>IF(OR(A9151="",COUNTIF('Message audit'!$A$2:$A$201,A9151)=0,AND(B9151&lt;&gt;"To",B9151&lt;&gt;"CC",B9151&lt;&gt;"BCC"),E9151&lt;&gt;"BASIC_OK"),"REVIEW","OK")</f>
        <v>OK</v>
      </c>
    </row>
    <row r="9152">
      <c r="A9152" s="5" t="s">
        <v>346</v>
      </c>
      <c r="B9152" s="5" t="s">
        <v>21</v>
      </c>
      <c r="C9152" s="5" t="s">
        <v>4362</v>
      </c>
      <c r="D9152" s="6" t="str">
        <f t="shared" si="1"/>
        <v>person4151@demo.invalid</v>
      </c>
      <c r="E9152" s="6" t="str">
        <f t="shared" si="2"/>
        <v>BASIC_OK</v>
      </c>
      <c r="F9152" s="6" t="str">
        <f>IF(E9152&lt;&gt;"BASIC_OK","REVIEW",IF(RIGHT(D9152,LEN(LOWER(TRIM('Audit summary'!$B$16)))+1)="@"&amp;LOWER(TRIM('Audit summary'!$B$16)),"INTERNAL","EXTERNAL"))</f>
        <v>INTERNAL</v>
      </c>
      <c r="G9152" s="6">
        <f t="shared" si="3"/>
        <v>0</v>
      </c>
      <c r="H9152" s="6">
        <f t="shared" si="4"/>
        <v>1</v>
      </c>
      <c r="I9152" s="6" t="str">
        <f>IF(OR(A9152="",COUNTIF('Message audit'!$A$2:$A$201,A9152)=0,AND(B9152&lt;&gt;"To",B9152&lt;&gt;"CC",B9152&lt;&gt;"BCC"),E9152&lt;&gt;"BASIC_OK"),"REVIEW","OK")</f>
        <v>OK</v>
      </c>
    </row>
    <row r="9153">
      <c r="A9153" s="5" t="s">
        <v>348</v>
      </c>
      <c r="B9153" s="5" t="s">
        <v>50</v>
      </c>
      <c r="C9153" s="5" t="s">
        <v>4363</v>
      </c>
      <c r="D9153" s="6" t="str">
        <f t="shared" si="1"/>
        <v>person4152@demo.invalid</v>
      </c>
      <c r="E9153" s="6" t="str">
        <f t="shared" si="2"/>
        <v>BASIC_OK</v>
      </c>
      <c r="F9153" s="6" t="str">
        <f>IF(E9153&lt;&gt;"BASIC_OK","REVIEW",IF(RIGHT(D9153,LEN(LOWER(TRIM('Audit summary'!$B$16)))+1)="@"&amp;LOWER(TRIM('Audit summary'!$B$16)),"INTERNAL","EXTERNAL"))</f>
        <v>INTERNAL</v>
      </c>
      <c r="G9153" s="6">
        <f t="shared" si="3"/>
        <v>0</v>
      </c>
      <c r="H9153" s="6">
        <f t="shared" si="4"/>
        <v>1</v>
      </c>
      <c r="I9153" s="6" t="str">
        <f>IF(OR(A9153="",COUNTIF('Message audit'!$A$2:$A$201,A9153)=0,AND(B9153&lt;&gt;"To",B9153&lt;&gt;"CC",B9153&lt;&gt;"BCC"),E9153&lt;&gt;"BASIC_OK"),"REVIEW","OK")</f>
        <v>OK</v>
      </c>
    </row>
    <row r="9154">
      <c r="A9154" s="5" t="s">
        <v>348</v>
      </c>
      <c r="B9154" s="5" t="s">
        <v>65</v>
      </c>
      <c r="C9154" s="5" t="s">
        <v>4364</v>
      </c>
      <c r="D9154" s="6" t="str">
        <f t="shared" si="1"/>
        <v>person4153@demo.invalid</v>
      </c>
      <c r="E9154" s="6" t="str">
        <f t="shared" si="2"/>
        <v>BASIC_OK</v>
      </c>
      <c r="F9154" s="6" t="str">
        <f>IF(E9154&lt;&gt;"BASIC_OK","REVIEW",IF(RIGHT(D9154,LEN(LOWER(TRIM('Audit summary'!$B$16)))+1)="@"&amp;LOWER(TRIM('Audit summary'!$B$16)),"INTERNAL","EXTERNAL"))</f>
        <v>INTERNAL</v>
      </c>
      <c r="G9154" s="6">
        <f t="shared" si="3"/>
        <v>0</v>
      </c>
      <c r="H9154" s="6">
        <f t="shared" si="4"/>
        <v>1</v>
      </c>
      <c r="I9154" s="6" t="str">
        <f>IF(OR(A9154="",COUNTIF('Message audit'!$A$2:$A$201,A9154)=0,AND(B9154&lt;&gt;"To",B9154&lt;&gt;"CC",B9154&lt;&gt;"BCC"),E9154&lt;&gt;"BASIC_OK"),"REVIEW","OK")</f>
        <v>OK</v>
      </c>
    </row>
    <row r="9155">
      <c r="A9155" s="5" t="s">
        <v>348</v>
      </c>
      <c r="B9155" s="5" t="s">
        <v>21</v>
      </c>
      <c r="C9155" s="5" t="s">
        <v>4365</v>
      </c>
      <c r="D9155" s="6" t="str">
        <f t="shared" si="1"/>
        <v>person4154@demo.invalid</v>
      </c>
      <c r="E9155" s="6" t="str">
        <f t="shared" si="2"/>
        <v>BASIC_OK</v>
      </c>
      <c r="F9155" s="6" t="str">
        <f>IF(E9155&lt;&gt;"BASIC_OK","REVIEW",IF(RIGHT(D9155,LEN(LOWER(TRIM('Audit summary'!$B$16)))+1)="@"&amp;LOWER(TRIM('Audit summary'!$B$16)),"INTERNAL","EXTERNAL"))</f>
        <v>INTERNAL</v>
      </c>
      <c r="G9155" s="6">
        <f t="shared" si="3"/>
        <v>0</v>
      </c>
      <c r="H9155" s="6">
        <f t="shared" si="4"/>
        <v>1</v>
      </c>
      <c r="I9155" s="6" t="str">
        <f>IF(OR(A9155="",COUNTIF('Message audit'!$A$2:$A$201,A9155)=0,AND(B9155&lt;&gt;"To",B9155&lt;&gt;"CC",B9155&lt;&gt;"BCC"),E9155&lt;&gt;"BASIC_OK"),"REVIEW","OK")</f>
        <v>OK</v>
      </c>
    </row>
    <row r="9156">
      <c r="A9156" s="5" t="s">
        <v>348</v>
      </c>
      <c r="B9156" s="5" t="s">
        <v>50</v>
      </c>
      <c r="C9156" s="5" t="s">
        <v>4366</v>
      </c>
      <c r="D9156" s="6" t="str">
        <f t="shared" si="1"/>
        <v>person4155@example.org</v>
      </c>
      <c r="E9156" s="6" t="str">
        <f t="shared" si="2"/>
        <v>BASIC_OK</v>
      </c>
      <c r="F9156" s="6" t="str">
        <f>IF(E9156&lt;&gt;"BASIC_OK","REVIEW",IF(RIGHT(D9156,LEN(LOWER(TRIM('Audit summary'!$B$16)))+1)="@"&amp;LOWER(TRIM('Audit summary'!$B$16)),"INTERNAL","EXTERNAL"))</f>
        <v>EXTERNAL</v>
      </c>
      <c r="G9156" s="6">
        <f t="shared" si="3"/>
        <v>0</v>
      </c>
      <c r="H9156" s="6">
        <f t="shared" si="4"/>
        <v>1</v>
      </c>
      <c r="I9156" s="6" t="str">
        <f>IF(OR(A9156="",COUNTIF('Message audit'!$A$2:$A$201,A9156)=0,AND(B9156&lt;&gt;"To",B9156&lt;&gt;"CC",B9156&lt;&gt;"BCC"),E9156&lt;&gt;"BASIC_OK"),"REVIEW","OK")</f>
        <v>OK</v>
      </c>
    </row>
    <row r="9157">
      <c r="A9157" s="5" t="s">
        <v>348</v>
      </c>
      <c r="B9157" s="5" t="s">
        <v>65</v>
      </c>
      <c r="C9157" s="5" t="s">
        <v>4367</v>
      </c>
      <c r="D9157" s="6" t="str">
        <f t="shared" si="1"/>
        <v>person4156@demo.invalid</v>
      </c>
      <c r="E9157" s="6" t="str">
        <f t="shared" si="2"/>
        <v>BASIC_OK</v>
      </c>
      <c r="F9157" s="6" t="str">
        <f>IF(E9157&lt;&gt;"BASIC_OK","REVIEW",IF(RIGHT(D9157,LEN(LOWER(TRIM('Audit summary'!$B$16)))+1)="@"&amp;LOWER(TRIM('Audit summary'!$B$16)),"INTERNAL","EXTERNAL"))</f>
        <v>INTERNAL</v>
      </c>
      <c r="G9157" s="6">
        <f t="shared" si="3"/>
        <v>0</v>
      </c>
      <c r="H9157" s="6">
        <f t="shared" si="4"/>
        <v>1</v>
      </c>
      <c r="I9157" s="6" t="str">
        <f>IF(OR(A9157="",COUNTIF('Message audit'!$A$2:$A$201,A9157)=0,AND(B9157&lt;&gt;"To",B9157&lt;&gt;"CC",B9157&lt;&gt;"BCC"),E9157&lt;&gt;"BASIC_OK"),"REVIEW","OK")</f>
        <v>OK</v>
      </c>
    </row>
    <row r="9158">
      <c r="A9158" s="5" t="s">
        <v>348</v>
      </c>
      <c r="B9158" s="5" t="s">
        <v>21</v>
      </c>
      <c r="C9158" s="5" t="s">
        <v>4368</v>
      </c>
      <c r="D9158" s="6" t="str">
        <f t="shared" si="1"/>
        <v>person4157@demo.invalid</v>
      </c>
      <c r="E9158" s="6" t="str">
        <f t="shared" si="2"/>
        <v>BASIC_OK</v>
      </c>
      <c r="F9158" s="6" t="str">
        <f>IF(E9158&lt;&gt;"BASIC_OK","REVIEW",IF(RIGHT(D9158,LEN(LOWER(TRIM('Audit summary'!$B$16)))+1)="@"&amp;LOWER(TRIM('Audit summary'!$B$16)),"INTERNAL","EXTERNAL"))</f>
        <v>INTERNAL</v>
      </c>
      <c r="G9158" s="6">
        <f t="shared" si="3"/>
        <v>0</v>
      </c>
      <c r="H9158" s="6">
        <f t="shared" si="4"/>
        <v>1</v>
      </c>
      <c r="I9158" s="6" t="str">
        <f>IF(OR(A9158="",COUNTIF('Message audit'!$A$2:$A$201,A9158)=0,AND(B9158&lt;&gt;"To",B9158&lt;&gt;"CC",B9158&lt;&gt;"BCC"),E9158&lt;&gt;"BASIC_OK"),"REVIEW","OK")</f>
        <v>OK</v>
      </c>
    </row>
    <row r="9159">
      <c r="A9159" s="5" t="s">
        <v>348</v>
      </c>
      <c r="B9159" s="5" t="s">
        <v>50</v>
      </c>
      <c r="C9159" s="5" t="s">
        <v>4369</v>
      </c>
      <c r="D9159" s="6" t="str">
        <f t="shared" si="1"/>
        <v>person4158@demo.invalid</v>
      </c>
      <c r="E9159" s="6" t="str">
        <f t="shared" si="2"/>
        <v>BASIC_OK</v>
      </c>
      <c r="F9159" s="6" t="str">
        <f>IF(E9159&lt;&gt;"BASIC_OK","REVIEW",IF(RIGHT(D9159,LEN(LOWER(TRIM('Audit summary'!$B$16)))+1)="@"&amp;LOWER(TRIM('Audit summary'!$B$16)),"INTERNAL","EXTERNAL"))</f>
        <v>INTERNAL</v>
      </c>
      <c r="G9159" s="6">
        <f t="shared" si="3"/>
        <v>0</v>
      </c>
      <c r="H9159" s="6">
        <f t="shared" si="4"/>
        <v>1</v>
      </c>
      <c r="I9159" s="6" t="str">
        <f>IF(OR(A9159="",COUNTIF('Message audit'!$A$2:$A$201,A9159)=0,AND(B9159&lt;&gt;"To",B9159&lt;&gt;"CC",B9159&lt;&gt;"BCC"),E9159&lt;&gt;"BASIC_OK"),"REVIEW","OK")</f>
        <v>OK</v>
      </c>
    </row>
    <row r="9160">
      <c r="A9160" s="5" t="s">
        <v>348</v>
      </c>
      <c r="B9160" s="5" t="s">
        <v>65</v>
      </c>
      <c r="C9160" s="5" t="s">
        <v>4370</v>
      </c>
      <c r="D9160" s="6" t="str">
        <f t="shared" si="1"/>
        <v>person4159@demo.invalid</v>
      </c>
      <c r="E9160" s="6" t="str">
        <f t="shared" si="2"/>
        <v>BASIC_OK</v>
      </c>
      <c r="F9160" s="6" t="str">
        <f>IF(E9160&lt;&gt;"BASIC_OK","REVIEW",IF(RIGHT(D9160,LEN(LOWER(TRIM('Audit summary'!$B$16)))+1)="@"&amp;LOWER(TRIM('Audit summary'!$B$16)),"INTERNAL","EXTERNAL"))</f>
        <v>INTERNAL</v>
      </c>
      <c r="G9160" s="6">
        <f t="shared" si="3"/>
        <v>0</v>
      </c>
      <c r="H9160" s="6">
        <f t="shared" si="4"/>
        <v>1</v>
      </c>
      <c r="I9160" s="6" t="str">
        <f>IF(OR(A9160="",COUNTIF('Message audit'!$A$2:$A$201,A9160)=0,AND(B9160&lt;&gt;"To",B9160&lt;&gt;"CC",B9160&lt;&gt;"BCC"),E9160&lt;&gt;"BASIC_OK"),"REVIEW","OK")</f>
        <v>OK</v>
      </c>
    </row>
    <row r="9161">
      <c r="A9161" s="5" t="s">
        <v>348</v>
      </c>
      <c r="B9161" s="5" t="s">
        <v>21</v>
      </c>
      <c r="C9161" s="5" t="s">
        <v>4371</v>
      </c>
      <c r="D9161" s="6" t="str">
        <f t="shared" si="1"/>
        <v>person4160@example.org</v>
      </c>
      <c r="E9161" s="6" t="str">
        <f t="shared" si="2"/>
        <v>BASIC_OK</v>
      </c>
      <c r="F9161" s="6" t="str">
        <f>IF(E9161&lt;&gt;"BASIC_OK","REVIEW",IF(RIGHT(D9161,LEN(LOWER(TRIM('Audit summary'!$B$16)))+1)="@"&amp;LOWER(TRIM('Audit summary'!$B$16)),"INTERNAL","EXTERNAL"))</f>
        <v>EXTERNAL</v>
      </c>
      <c r="G9161" s="6">
        <f t="shared" si="3"/>
        <v>0</v>
      </c>
      <c r="H9161" s="6">
        <f t="shared" si="4"/>
        <v>1</v>
      </c>
      <c r="I9161" s="6" t="str">
        <f>IF(OR(A9161="",COUNTIF('Message audit'!$A$2:$A$201,A9161)=0,AND(B9161&lt;&gt;"To",B9161&lt;&gt;"CC",B9161&lt;&gt;"BCC"),E9161&lt;&gt;"BASIC_OK"),"REVIEW","OK")</f>
        <v>OK</v>
      </c>
    </row>
    <row r="9162">
      <c r="A9162" s="5" t="s">
        <v>348</v>
      </c>
      <c r="B9162" s="5" t="s">
        <v>50</v>
      </c>
      <c r="C9162" s="5" t="s">
        <v>4372</v>
      </c>
      <c r="D9162" s="6" t="str">
        <f t="shared" si="1"/>
        <v>person4161@demo.invalid</v>
      </c>
      <c r="E9162" s="6" t="str">
        <f t="shared" si="2"/>
        <v>BASIC_OK</v>
      </c>
      <c r="F9162" s="6" t="str">
        <f>IF(E9162&lt;&gt;"BASIC_OK","REVIEW",IF(RIGHT(D9162,LEN(LOWER(TRIM('Audit summary'!$B$16)))+1)="@"&amp;LOWER(TRIM('Audit summary'!$B$16)),"INTERNAL","EXTERNAL"))</f>
        <v>INTERNAL</v>
      </c>
      <c r="G9162" s="6">
        <f t="shared" si="3"/>
        <v>0</v>
      </c>
      <c r="H9162" s="6">
        <f t="shared" si="4"/>
        <v>1</v>
      </c>
      <c r="I9162" s="6" t="str">
        <f>IF(OR(A9162="",COUNTIF('Message audit'!$A$2:$A$201,A9162)=0,AND(B9162&lt;&gt;"To",B9162&lt;&gt;"CC",B9162&lt;&gt;"BCC"),E9162&lt;&gt;"BASIC_OK"),"REVIEW","OK")</f>
        <v>OK</v>
      </c>
    </row>
    <row r="9163">
      <c r="A9163" s="5" t="s">
        <v>348</v>
      </c>
      <c r="B9163" s="5" t="s">
        <v>65</v>
      </c>
      <c r="C9163" s="5" t="s">
        <v>4373</v>
      </c>
      <c r="D9163" s="6" t="str">
        <f t="shared" si="1"/>
        <v>person4162@demo.invalid</v>
      </c>
      <c r="E9163" s="6" t="str">
        <f t="shared" si="2"/>
        <v>BASIC_OK</v>
      </c>
      <c r="F9163" s="6" t="str">
        <f>IF(E9163&lt;&gt;"BASIC_OK","REVIEW",IF(RIGHT(D9163,LEN(LOWER(TRIM('Audit summary'!$B$16)))+1)="@"&amp;LOWER(TRIM('Audit summary'!$B$16)),"INTERNAL","EXTERNAL"))</f>
        <v>INTERNAL</v>
      </c>
      <c r="G9163" s="6">
        <f t="shared" si="3"/>
        <v>0</v>
      </c>
      <c r="H9163" s="6">
        <f t="shared" si="4"/>
        <v>1</v>
      </c>
      <c r="I9163" s="6" t="str">
        <f>IF(OR(A9163="",COUNTIF('Message audit'!$A$2:$A$201,A9163)=0,AND(B9163&lt;&gt;"To",B9163&lt;&gt;"CC",B9163&lt;&gt;"BCC"),E9163&lt;&gt;"BASIC_OK"),"REVIEW","OK")</f>
        <v>OK</v>
      </c>
    </row>
    <row r="9164">
      <c r="A9164" s="5" t="s">
        <v>348</v>
      </c>
      <c r="B9164" s="5" t="s">
        <v>21</v>
      </c>
      <c r="C9164" s="5" t="s">
        <v>4374</v>
      </c>
      <c r="D9164" s="6" t="str">
        <f t="shared" si="1"/>
        <v>person4163@demo.invalid</v>
      </c>
      <c r="E9164" s="6" t="str">
        <f t="shared" si="2"/>
        <v>BASIC_OK</v>
      </c>
      <c r="F9164" s="6" t="str">
        <f>IF(E9164&lt;&gt;"BASIC_OK","REVIEW",IF(RIGHT(D9164,LEN(LOWER(TRIM('Audit summary'!$B$16)))+1)="@"&amp;LOWER(TRIM('Audit summary'!$B$16)),"INTERNAL","EXTERNAL"))</f>
        <v>INTERNAL</v>
      </c>
      <c r="G9164" s="6">
        <f t="shared" si="3"/>
        <v>0</v>
      </c>
      <c r="H9164" s="6">
        <f t="shared" si="4"/>
        <v>1</v>
      </c>
      <c r="I9164" s="6" t="str">
        <f>IF(OR(A9164="",COUNTIF('Message audit'!$A$2:$A$201,A9164)=0,AND(B9164&lt;&gt;"To",B9164&lt;&gt;"CC",B9164&lt;&gt;"BCC"),E9164&lt;&gt;"BASIC_OK"),"REVIEW","OK")</f>
        <v>OK</v>
      </c>
    </row>
    <row r="9165">
      <c r="A9165" s="5" t="s">
        <v>348</v>
      </c>
      <c r="B9165" s="5" t="s">
        <v>50</v>
      </c>
      <c r="C9165" s="5" t="s">
        <v>4375</v>
      </c>
      <c r="D9165" s="6" t="str">
        <f t="shared" si="1"/>
        <v>person4164@demo.invalid</v>
      </c>
      <c r="E9165" s="6" t="str">
        <f t="shared" si="2"/>
        <v>BASIC_OK</v>
      </c>
      <c r="F9165" s="6" t="str">
        <f>IF(E9165&lt;&gt;"BASIC_OK","REVIEW",IF(RIGHT(D9165,LEN(LOWER(TRIM('Audit summary'!$B$16)))+1)="@"&amp;LOWER(TRIM('Audit summary'!$B$16)),"INTERNAL","EXTERNAL"))</f>
        <v>INTERNAL</v>
      </c>
      <c r="G9165" s="6">
        <f t="shared" si="3"/>
        <v>0</v>
      </c>
      <c r="H9165" s="6">
        <f t="shared" si="4"/>
        <v>1</v>
      </c>
      <c r="I9165" s="6" t="str">
        <f>IF(OR(A9165="",COUNTIF('Message audit'!$A$2:$A$201,A9165)=0,AND(B9165&lt;&gt;"To",B9165&lt;&gt;"CC",B9165&lt;&gt;"BCC"),E9165&lt;&gt;"BASIC_OK"),"REVIEW","OK")</f>
        <v>OK</v>
      </c>
    </row>
    <row r="9166">
      <c r="A9166" s="5" t="s">
        <v>348</v>
      </c>
      <c r="B9166" s="5" t="s">
        <v>65</v>
      </c>
      <c r="C9166" s="5" t="s">
        <v>4376</v>
      </c>
      <c r="D9166" s="6" t="str">
        <f t="shared" si="1"/>
        <v>person4165@example.org</v>
      </c>
      <c r="E9166" s="6" t="str">
        <f t="shared" si="2"/>
        <v>BASIC_OK</v>
      </c>
      <c r="F9166" s="6" t="str">
        <f>IF(E9166&lt;&gt;"BASIC_OK","REVIEW",IF(RIGHT(D9166,LEN(LOWER(TRIM('Audit summary'!$B$16)))+1)="@"&amp;LOWER(TRIM('Audit summary'!$B$16)),"INTERNAL","EXTERNAL"))</f>
        <v>EXTERNAL</v>
      </c>
      <c r="G9166" s="6">
        <f t="shared" si="3"/>
        <v>0</v>
      </c>
      <c r="H9166" s="6">
        <f t="shared" si="4"/>
        <v>1</v>
      </c>
      <c r="I9166" s="6" t="str">
        <f>IF(OR(A9166="",COUNTIF('Message audit'!$A$2:$A$201,A9166)=0,AND(B9166&lt;&gt;"To",B9166&lt;&gt;"CC",B9166&lt;&gt;"BCC"),E9166&lt;&gt;"BASIC_OK"),"REVIEW","OK")</f>
        <v>OK</v>
      </c>
    </row>
    <row r="9167">
      <c r="A9167" s="5" t="s">
        <v>348</v>
      </c>
      <c r="B9167" s="5" t="s">
        <v>21</v>
      </c>
      <c r="C9167" s="5" t="s">
        <v>4377</v>
      </c>
      <c r="D9167" s="6" t="str">
        <f t="shared" si="1"/>
        <v>person4166@demo.invalid</v>
      </c>
      <c r="E9167" s="6" t="str">
        <f t="shared" si="2"/>
        <v>BASIC_OK</v>
      </c>
      <c r="F9167" s="6" t="str">
        <f>IF(E9167&lt;&gt;"BASIC_OK","REVIEW",IF(RIGHT(D9167,LEN(LOWER(TRIM('Audit summary'!$B$16)))+1)="@"&amp;LOWER(TRIM('Audit summary'!$B$16)),"INTERNAL","EXTERNAL"))</f>
        <v>INTERNAL</v>
      </c>
      <c r="G9167" s="6">
        <f t="shared" si="3"/>
        <v>0</v>
      </c>
      <c r="H9167" s="6">
        <f t="shared" si="4"/>
        <v>1</v>
      </c>
      <c r="I9167" s="6" t="str">
        <f>IF(OR(A9167="",COUNTIF('Message audit'!$A$2:$A$201,A9167)=0,AND(B9167&lt;&gt;"To",B9167&lt;&gt;"CC",B9167&lt;&gt;"BCC"),E9167&lt;&gt;"BASIC_OK"),"REVIEW","OK")</f>
        <v>OK</v>
      </c>
    </row>
    <row r="9168">
      <c r="A9168" s="5" t="s">
        <v>348</v>
      </c>
      <c r="B9168" s="5" t="s">
        <v>50</v>
      </c>
      <c r="C9168" s="5" t="s">
        <v>4378</v>
      </c>
      <c r="D9168" s="6" t="str">
        <f t="shared" si="1"/>
        <v>person4167@demo.invalid</v>
      </c>
      <c r="E9168" s="6" t="str">
        <f t="shared" si="2"/>
        <v>BASIC_OK</v>
      </c>
      <c r="F9168" s="6" t="str">
        <f>IF(E9168&lt;&gt;"BASIC_OK","REVIEW",IF(RIGHT(D9168,LEN(LOWER(TRIM('Audit summary'!$B$16)))+1)="@"&amp;LOWER(TRIM('Audit summary'!$B$16)),"INTERNAL","EXTERNAL"))</f>
        <v>INTERNAL</v>
      </c>
      <c r="G9168" s="6">
        <f t="shared" si="3"/>
        <v>0</v>
      </c>
      <c r="H9168" s="6">
        <f t="shared" si="4"/>
        <v>1</v>
      </c>
      <c r="I9168" s="6" t="str">
        <f>IF(OR(A9168="",COUNTIF('Message audit'!$A$2:$A$201,A9168)=0,AND(B9168&lt;&gt;"To",B9168&lt;&gt;"CC",B9168&lt;&gt;"BCC"),E9168&lt;&gt;"BASIC_OK"),"REVIEW","OK")</f>
        <v>OK</v>
      </c>
    </row>
    <row r="9169">
      <c r="A9169" s="5" t="s">
        <v>348</v>
      </c>
      <c r="B9169" s="5" t="s">
        <v>65</v>
      </c>
      <c r="C9169" s="5" t="s">
        <v>4379</v>
      </c>
      <c r="D9169" s="6" t="str">
        <f t="shared" si="1"/>
        <v>person4168@demo.invalid</v>
      </c>
      <c r="E9169" s="6" t="str">
        <f t="shared" si="2"/>
        <v>BASIC_OK</v>
      </c>
      <c r="F9169" s="6" t="str">
        <f>IF(E9169&lt;&gt;"BASIC_OK","REVIEW",IF(RIGHT(D9169,LEN(LOWER(TRIM('Audit summary'!$B$16)))+1)="@"&amp;LOWER(TRIM('Audit summary'!$B$16)),"INTERNAL","EXTERNAL"))</f>
        <v>INTERNAL</v>
      </c>
      <c r="G9169" s="6">
        <f t="shared" si="3"/>
        <v>0</v>
      </c>
      <c r="H9169" s="6">
        <f t="shared" si="4"/>
        <v>1</v>
      </c>
      <c r="I9169" s="6" t="str">
        <f>IF(OR(A9169="",COUNTIF('Message audit'!$A$2:$A$201,A9169)=0,AND(B9169&lt;&gt;"To",B9169&lt;&gt;"CC",B9169&lt;&gt;"BCC"),E9169&lt;&gt;"BASIC_OK"),"REVIEW","OK")</f>
        <v>OK</v>
      </c>
    </row>
    <row r="9170">
      <c r="A9170" s="5" t="s">
        <v>348</v>
      </c>
      <c r="B9170" s="5" t="s">
        <v>21</v>
      </c>
      <c r="C9170" s="5" t="s">
        <v>4380</v>
      </c>
      <c r="D9170" s="6" t="str">
        <f t="shared" si="1"/>
        <v>person4169@demo.invalid</v>
      </c>
      <c r="E9170" s="6" t="str">
        <f t="shared" si="2"/>
        <v>BASIC_OK</v>
      </c>
      <c r="F9170" s="6" t="str">
        <f>IF(E9170&lt;&gt;"BASIC_OK","REVIEW",IF(RIGHT(D9170,LEN(LOWER(TRIM('Audit summary'!$B$16)))+1)="@"&amp;LOWER(TRIM('Audit summary'!$B$16)),"INTERNAL","EXTERNAL"))</f>
        <v>INTERNAL</v>
      </c>
      <c r="G9170" s="6">
        <f t="shared" si="3"/>
        <v>0</v>
      </c>
      <c r="H9170" s="6">
        <f t="shared" si="4"/>
        <v>1</v>
      </c>
      <c r="I9170" s="6" t="str">
        <f>IF(OR(A9170="",COUNTIF('Message audit'!$A$2:$A$201,A9170)=0,AND(B9170&lt;&gt;"To",B9170&lt;&gt;"CC",B9170&lt;&gt;"BCC"),E9170&lt;&gt;"BASIC_OK"),"REVIEW","OK")</f>
        <v>OK</v>
      </c>
    </row>
    <row r="9171">
      <c r="A9171" s="5" t="s">
        <v>348</v>
      </c>
      <c r="B9171" s="5" t="s">
        <v>50</v>
      </c>
      <c r="C9171" s="5" t="s">
        <v>4381</v>
      </c>
      <c r="D9171" s="6" t="str">
        <f t="shared" si="1"/>
        <v>person4170@example.org</v>
      </c>
      <c r="E9171" s="6" t="str">
        <f t="shared" si="2"/>
        <v>BASIC_OK</v>
      </c>
      <c r="F9171" s="6" t="str">
        <f>IF(E9171&lt;&gt;"BASIC_OK","REVIEW",IF(RIGHT(D9171,LEN(LOWER(TRIM('Audit summary'!$B$16)))+1)="@"&amp;LOWER(TRIM('Audit summary'!$B$16)),"INTERNAL","EXTERNAL"))</f>
        <v>EXTERNAL</v>
      </c>
      <c r="G9171" s="6">
        <f t="shared" si="3"/>
        <v>0</v>
      </c>
      <c r="H9171" s="6">
        <f t="shared" si="4"/>
        <v>1</v>
      </c>
      <c r="I9171" s="6" t="str">
        <f>IF(OR(A9171="",COUNTIF('Message audit'!$A$2:$A$201,A9171)=0,AND(B9171&lt;&gt;"To",B9171&lt;&gt;"CC",B9171&lt;&gt;"BCC"),E9171&lt;&gt;"BASIC_OK"),"REVIEW","OK")</f>
        <v>OK</v>
      </c>
    </row>
    <row r="9172">
      <c r="A9172" s="5" t="s">
        <v>348</v>
      </c>
      <c r="B9172" s="5" t="s">
        <v>65</v>
      </c>
      <c r="C9172" s="5" t="s">
        <v>4382</v>
      </c>
      <c r="D9172" s="6" t="str">
        <f t="shared" si="1"/>
        <v>person4171@demo.invalid</v>
      </c>
      <c r="E9172" s="6" t="str">
        <f t="shared" si="2"/>
        <v>BASIC_OK</v>
      </c>
      <c r="F9172" s="6" t="str">
        <f>IF(E9172&lt;&gt;"BASIC_OK","REVIEW",IF(RIGHT(D9172,LEN(LOWER(TRIM('Audit summary'!$B$16)))+1)="@"&amp;LOWER(TRIM('Audit summary'!$B$16)),"INTERNAL","EXTERNAL"))</f>
        <v>INTERNAL</v>
      </c>
      <c r="G9172" s="6">
        <f t="shared" si="3"/>
        <v>0</v>
      </c>
      <c r="H9172" s="6">
        <f t="shared" si="4"/>
        <v>1</v>
      </c>
      <c r="I9172" s="6" t="str">
        <f>IF(OR(A9172="",COUNTIF('Message audit'!$A$2:$A$201,A9172)=0,AND(B9172&lt;&gt;"To",B9172&lt;&gt;"CC",B9172&lt;&gt;"BCC"),E9172&lt;&gt;"BASIC_OK"),"REVIEW","OK")</f>
        <v>OK</v>
      </c>
    </row>
    <row r="9173">
      <c r="A9173" s="5" t="s">
        <v>348</v>
      </c>
      <c r="B9173" s="5" t="s">
        <v>21</v>
      </c>
      <c r="C9173" s="5" t="s">
        <v>4383</v>
      </c>
      <c r="D9173" s="6" t="str">
        <f t="shared" si="1"/>
        <v>person4172@demo.invalid</v>
      </c>
      <c r="E9173" s="6" t="str">
        <f t="shared" si="2"/>
        <v>BASIC_OK</v>
      </c>
      <c r="F9173" s="6" t="str">
        <f>IF(E9173&lt;&gt;"BASIC_OK","REVIEW",IF(RIGHT(D9173,LEN(LOWER(TRIM('Audit summary'!$B$16)))+1)="@"&amp;LOWER(TRIM('Audit summary'!$B$16)),"INTERNAL","EXTERNAL"))</f>
        <v>INTERNAL</v>
      </c>
      <c r="G9173" s="6">
        <f t="shared" si="3"/>
        <v>0</v>
      </c>
      <c r="H9173" s="6">
        <f t="shared" si="4"/>
        <v>1</v>
      </c>
      <c r="I9173" s="6" t="str">
        <f>IF(OR(A9173="",COUNTIF('Message audit'!$A$2:$A$201,A9173)=0,AND(B9173&lt;&gt;"To",B9173&lt;&gt;"CC",B9173&lt;&gt;"BCC"),E9173&lt;&gt;"BASIC_OK"),"REVIEW","OK")</f>
        <v>OK</v>
      </c>
    </row>
    <row r="9174">
      <c r="A9174" s="5" t="s">
        <v>348</v>
      </c>
      <c r="B9174" s="5" t="s">
        <v>50</v>
      </c>
      <c r="C9174" s="5" t="s">
        <v>4384</v>
      </c>
      <c r="D9174" s="6" t="str">
        <f t="shared" si="1"/>
        <v>person4173@demo.invalid</v>
      </c>
      <c r="E9174" s="6" t="str">
        <f t="shared" si="2"/>
        <v>BASIC_OK</v>
      </c>
      <c r="F9174" s="6" t="str">
        <f>IF(E9174&lt;&gt;"BASIC_OK","REVIEW",IF(RIGHT(D9174,LEN(LOWER(TRIM('Audit summary'!$B$16)))+1)="@"&amp;LOWER(TRIM('Audit summary'!$B$16)),"INTERNAL","EXTERNAL"))</f>
        <v>INTERNAL</v>
      </c>
      <c r="G9174" s="6">
        <f t="shared" si="3"/>
        <v>0</v>
      </c>
      <c r="H9174" s="6">
        <f t="shared" si="4"/>
        <v>1</v>
      </c>
      <c r="I9174" s="6" t="str">
        <f>IF(OR(A9174="",COUNTIF('Message audit'!$A$2:$A$201,A9174)=0,AND(B9174&lt;&gt;"To",B9174&lt;&gt;"CC",B9174&lt;&gt;"BCC"),E9174&lt;&gt;"BASIC_OK"),"REVIEW","OK")</f>
        <v>OK</v>
      </c>
    </row>
    <row r="9175">
      <c r="A9175" s="5" t="s">
        <v>348</v>
      </c>
      <c r="B9175" s="5" t="s">
        <v>65</v>
      </c>
      <c r="C9175" s="5" t="s">
        <v>4385</v>
      </c>
      <c r="D9175" s="6" t="str">
        <f t="shared" si="1"/>
        <v>person4174@demo.invalid</v>
      </c>
      <c r="E9175" s="6" t="str">
        <f t="shared" si="2"/>
        <v>BASIC_OK</v>
      </c>
      <c r="F9175" s="6" t="str">
        <f>IF(E9175&lt;&gt;"BASIC_OK","REVIEW",IF(RIGHT(D9175,LEN(LOWER(TRIM('Audit summary'!$B$16)))+1)="@"&amp;LOWER(TRIM('Audit summary'!$B$16)),"INTERNAL","EXTERNAL"))</f>
        <v>INTERNAL</v>
      </c>
      <c r="G9175" s="6">
        <f t="shared" si="3"/>
        <v>0</v>
      </c>
      <c r="H9175" s="6">
        <f t="shared" si="4"/>
        <v>1</v>
      </c>
      <c r="I9175" s="6" t="str">
        <f>IF(OR(A9175="",COUNTIF('Message audit'!$A$2:$A$201,A9175)=0,AND(B9175&lt;&gt;"To",B9175&lt;&gt;"CC",B9175&lt;&gt;"BCC"),E9175&lt;&gt;"BASIC_OK"),"REVIEW","OK")</f>
        <v>OK</v>
      </c>
    </row>
    <row r="9176">
      <c r="A9176" s="5" t="s">
        <v>348</v>
      </c>
      <c r="B9176" s="5" t="s">
        <v>21</v>
      </c>
      <c r="C9176" s="5" t="s">
        <v>4386</v>
      </c>
      <c r="D9176" s="6" t="str">
        <f t="shared" si="1"/>
        <v>person4175@example.org</v>
      </c>
      <c r="E9176" s="6" t="str">
        <f t="shared" si="2"/>
        <v>BASIC_OK</v>
      </c>
      <c r="F9176" s="6" t="str">
        <f>IF(E9176&lt;&gt;"BASIC_OK","REVIEW",IF(RIGHT(D9176,LEN(LOWER(TRIM('Audit summary'!$B$16)))+1)="@"&amp;LOWER(TRIM('Audit summary'!$B$16)),"INTERNAL","EXTERNAL"))</f>
        <v>EXTERNAL</v>
      </c>
      <c r="G9176" s="6">
        <f t="shared" si="3"/>
        <v>0</v>
      </c>
      <c r="H9176" s="6">
        <f t="shared" si="4"/>
        <v>1</v>
      </c>
      <c r="I9176" s="6" t="str">
        <f>IF(OR(A9176="",COUNTIF('Message audit'!$A$2:$A$201,A9176)=0,AND(B9176&lt;&gt;"To",B9176&lt;&gt;"CC",B9176&lt;&gt;"BCC"),E9176&lt;&gt;"BASIC_OK"),"REVIEW","OK")</f>
        <v>OK</v>
      </c>
    </row>
    <row r="9177">
      <c r="A9177" s="5" t="s">
        <v>348</v>
      </c>
      <c r="B9177" s="5" t="s">
        <v>50</v>
      </c>
      <c r="C9177" s="5" t="s">
        <v>4387</v>
      </c>
      <c r="D9177" s="6" t="str">
        <f t="shared" si="1"/>
        <v>person4176@demo.invalid</v>
      </c>
      <c r="E9177" s="6" t="str">
        <f t="shared" si="2"/>
        <v>BASIC_OK</v>
      </c>
      <c r="F9177" s="6" t="str">
        <f>IF(E9177&lt;&gt;"BASIC_OK","REVIEW",IF(RIGHT(D9177,LEN(LOWER(TRIM('Audit summary'!$B$16)))+1)="@"&amp;LOWER(TRIM('Audit summary'!$B$16)),"INTERNAL","EXTERNAL"))</f>
        <v>INTERNAL</v>
      </c>
      <c r="G9177" s="6">
        <f t="shared" si="3"/>
        <v>0</v>
      </c>
      <c r="H9177" s="6">
        <f t="shared" si="4"/>
        <v>1</v>
      </c>
      <c r="I9177" s="6" t="str">
        <f>IF(OR(A9177="",COUNTIF('Message audit'!$A$2:$A$201,A9177)=0,AND(B9177&lt;&gt;"To",B9177&lt;&gt;"CC",B9177&lt;&gt;"BCC"),E9177&lt;&gt;"BASIC_OK"),"REVIEW","OK")</f>
        <v>OK</v>
      </c>
    </row>
    <row r="9178">
      <c r="A9178" s="5" t="s">
        <v>348</v>
      </c>
      <c r="B9178" s="5" t="s">
        <v>65</v>
      </c>
      <c r="C9178" s="5" t="s">
        <v>4388</v>
      </c>
      <c r="D9178" s="6" t="str">
        <f t="shared" si="1"/>
        <v>person4177@demo.invalid</v>
      </c>
      <c r="E9178" s="6" t="str">
        <f t="shared" si="2"/>
        <v>BASIC_OK</v>
      </c>
      <c r="F9178" s="6" t="str">
        <f>IF(E9178&lt;&gt;"BASIC_OK","REVIEW",IF(RIGHT(D9178,LEN(LOWER(TRIM('Audit summary'!$B$16)))+1)="@"&amp;LOWER(TRIM('Audit summary'!$B$16)),"INTERNAL","EXTERNAL"))</f>
        <v>INTERNAL</v>
      </c>
      <c r="G9178" s="6">
        <f t="shared" si="3"/>
        <v>0</v>
      </c>
      <c r="H9178" s="6">
        <f t="shared" si="4"/>
        <v>1</v>
      </c>
      <c r="I9178" s="6" t="str">
        <f>IF(OR(A9178="",COUNTIF('Message audit'!$A$2:$A$201,A9178)=0,AND(B9178&lt;&gt;"To",B9178&lt;&gt;"CC",B9178&lt;&gt;"BCC"),E9178&lt;&gt;"BASIC_OK"),"REVIEW","OK")</f>
        <v>OK</v>
      </c>
    </row>
    <row r="9179">
      <c r="A9179" s="5" t="s">
        <v>348</v>
      </c>
      <c r="B9179" s="5" t="s">
        <v>21</v>
      </c>
      <c r="C9179" s="5" t="s">
        <v>4389</v>
      </c>
      <c r="D9179" s="6" t="str">
        <f t="shared" si="1"/>
        <v>person4178@demo.invalid</v>
      </c>
      <c r="E9179" s="6" t="str">
        <f t="shared" si="2"/>
        <v>BASIC_OK</v>
      </c>
      <c r="F9179" s="6" t="str">
        <f>IF(E9179&lt;&gt;"BASIC_OK","REVIEW",IF(RIGHT(D9179,LEN(LOWER(TRIM('Audit summary'!$B$16)))+1)="@"&amp;LOWER(TRIM('Audit summary'!$B$16)),"INTERNAL","EXTERNAL"))</f>
        <v>INTERNAL</v>
      </c>
      <c r="G9179" s="6">
        <f t="shared" si="3"/>
        <v>0</v>
      </c>
      <c r="H9179" s="6">
        <f t="shared" si="4"/>
        <v>1</v>
      </c>
      <c r="I9179" s="6" t="str">
        <f>IF(OR(A9179="",COUNTIF('Message audit'!$A$2:$A$201,A9179)=0,AND(B9179&lt;&gt;"To",B9179&lt;&gt;"CC",B9179&lt;&gt;"BCC"),E9179&lt;&gt;"BASIC_OK"),"REVIEW","OK")</f>
        <v>OK</v>
      </c>
    </row>
    <row r="9180">
      <c r="A9180" s="5" t="s">
        <v>348</v>
      </c>
      <c r="B9180" s="5" t="s">
        <v>50</v>
      </c>
      <c r="C9180" s="5" t="s">
        <v>4390</v>
      </c>
      <c r="D9180" s="6" t="str">
        <f t="shared" si="1"/>
        <v>person4179@demo.invalid</v>
      </c>
      <c r="E9180" s="6" t="str">
        <f t="shared" si="2"/>
        <v>BASIC_OK</v>
      </c>
      <c r="F9180" s="6" t="str">
        <f>IF(E9180&lt;&gt;"BASIC_OK","REVIEW",IF(RIGHT(D9180,LEN(LOWER(TRIM('Audit summary'!$B$16)))+1)="@"&amp;LOWER(TRIM('Audit summary'!$B$16)),"INTERNAL","EXTERNAL"))</f>
        <v>INTERNAL</v>
      </c>
      <c r="G9180" s="6">
        <f t="shared" si="3"/>
        <v>0</v>
      </c>
      <c r="H9180" s="6">
        <f t="shared" si="4"/>
        <v>1</v>
      </c>
      <c r="I9180" s="6" t="str">
        <f>IF(OR(A9180="",COUNTIF('Message audit'!$A$2:$A$201,A9180)=0,AND(B9180&lt;&gt;"To",B9180&lt;&gt;"CC",B9180&lt;&gt;"BCC"),E9180&lt;&gt;"BASIC_OK"),"REVIEW","OK")</f>
        <v>OK</v>
      </c>
    </row>
    <row r="9181">
      <c r="A9181" s="5" t="s">
        <v>348</v>
      </c>
      <c r="B9181" s="5" t="s">
        <v>65</v>
      </c>
      <c r="C9181" s="5" t="s">
        <v>4391</v>
      </c>
      <c r="D9181" s="6" t="str">
        <f t="shared" si="1"/>
        <v>person4180@example.org</v>
      </c>
      <c r="E9181" s="6" t="str">
        <f t="shared" si="2"/>
        <v>BASIC_OK</v>
      </c>
      <c r="F9181" s="6" t="str">
        <f>IF(E9181&lt;&gt;"BASIC_OK","REVIEW",IF(RIGHT(D9181,LEN(LOWER(TRIM('Audit summary'!$B$16)))+1)="@"&amp;LOWER(TRIM('Audit summary'!$B$16)),"INTERNAL","EXTERNAL"))</f>
        <v>EXTERNAL</v>
      </c>
      <c r="G9181" s="6">
        <f t="shared" si="3"/>
        <v>0</v>
      </c>
      <c r="H9181" s="6">
        <f t="shared" si="4"/>
        <v>1</v>
      </c>
      <c r="I9181" s="6" t="str">
        <f>IF(OR(A9181="",COUNTIF('Message audit'!$A$2:$A$201,A9181)=0,AND(B9181&lt;&gt;"To",B9181&lt;&gt;"CC",B9181&lt;&gt;"BCC"),E9181&lt;&gt;"BASIC_OK"),"REVIEW","OK")</f>
        <v>OK</v>
      </c>
    </row>
    <row r="9182">
      <c r="A9182" s="5" t="s">
        <v>348</v>
      </c>
      <c r="B9182" s="5" t="s">
        <v>21</v>
      </c>
      <c r="C9182" s="5" t="s">
        <v>4392</v>
      </c>
      <c r="D9182" s="6" t="str">
        <f t="shared" si="1"/>
        <v>person4181@demo.invalid</v>
      </c>
      <c r="E9182" s="6" t="str">
        <f t="shared" si="2"/>
        <v>BASIC_OK</v>
      </c>
      <c r="F9182" s="6" t="str">
        <f>IF(E9182&lt;&gt;"BASIC_OK","REVIEW",IF(RIGHT(D9182,LEN(LOWER(TRIM('Audit summary'!$B$16)))+1)="@"&amp;LOWER(TRIM('Audit summary'!$B$16)),"INTERNAL","EXTERNAL"))</f>
        <v>INTERNAL</v>
      </c>
      <c r="G9182" s="6">
        <f t="shared" si="3"/>
        <v>0</v>
      </c>
      <c r="H9182" s="6">
        <f t="shared" si="4"/>
        <v>1</v>
      </c>
      <c r="I9182" s="6" t="str">
        <f>IF(OR(A9182="",COUNTIF('Message audit'!$A$2:$A$201,A9182)=0,AND(B9182&lt;&gt;"To",B9182&lt;&gt;"CC",B9182&lt;&gt;"BCC"),E9182&lt;&gt;"BASIC_OK"),"REVIEW","OK")</f>
        <v>OK</v>
      </c>
    </row>
    <row r="9183">
      <c r="A9183" s="5" t="s">
        <v>348</v>
      </c>
      <c r="B9183" s="5" t="s">
        <v>50</v>
      </c>
      <c r="C9183" s="5" t="s">
        <v>4393</v>
      </c>
      <c r="D9183" s="6" t="str">
        <f t="shared" si="1"/>
        <v>person4182@demo.invalid</v>
      </c>
      <c r="E9183" s="6" t="str">
        <f t="shared" si="2"/>
        <v>BASIC_OK</v>
      </c>
      <c r="F9183" s="6" t="str">
        <f>IF(E9183&lt;&gt;"BASIC_OK","REVIEW",IF(RIGHT(D9183,LEN(LOWER(TRIM('Audit summary'!$B$16)))+1)="@"&amp;LOWER(TRIM('Audit summary'!$B$16)),"INTERNAL","EXTERNAL"))</f>
        <v>INTERNAL</v>
      </c>
      <c r="G9183" s="6">
        <f t="shared" si="3"/>
        <v>0</v>
      </c>
      <c r="H9183" s="6">
        <f t="shared" si="4"/>
        <v>1</v>
      </c>
      <c r="I9183" s="6" t="str">
        <f>IF(OR(A9183="",COUNTIF('Message audit'!$A$2:$A$201,A9183)=0,AND(B9183&lt;&gt;"To",B9183&lt;&gt;"CC",B9183&lt;&gt;"BCC"),E9183&lt;&gt;"BASIC_OK"),"REVIEW","OK")</f>
        <v>OK</v>
      </c>
    </row>
    <row r="9184">
      <c r="A9184" s="5" t="s">
        <v>348</v>
      </c>
      <c r="B9184" s="5" t="s">
        <v>65</v>
      </c>
      <c r="C9184" s="5" t="s">
        <v>4394</v>
      </c>
      <c r="D9184" s="6" t="str">
        <f t="shared" si="1"/>
        <v>person4183@demo.invalid</v>
      </c>
      <c r="E9184" s="6" t="str">
        <f t="shared" si="2"/>
        <v>BASIC_OK</v>
      </c>
      <c r="F9184" s="6" t="str">
        <f>IF(E9184&lt;&gt;"BASIC_OK","REVIEW",IF(RIGHT(D9184,LEN(LOWER(TRIM('Audit summary'!$B$16)))+1)="@"&amp;LOWER(TRIM('Audit summary'!$B$16)),"INTERNAL","EXTERNAL"))</f>
        <v>INTERNAL</v>
      </c>
      <c r="G9184" s="6">
        <f t="shared" si="3"/>
        <v>0</v>
      </c>
      <c r="H9184" s="6">
        <f t="shared" si="4"/>
        <v>1</v>
      </c>
      <c r="I9184" s="6" t="str">
        <f>IF(OR(A9184="",COUNTIF('Message audit'!$A$2:$A$201,A9184)=0,AND(B9184&lt;&gt;"To",B9184&lt;&gt;"CC",B9184&lt;&gt;"BCC"),E9184&lt;&gt;"BASIC_OK"),"REVIEW","OK")</f>
        <v>OK</v>
      </c>
    </row>
    <row r="9185">
      <c r="A9185" s="5" t="s">
        <v>348</v>
      </c>
      <c r="B9185" s="5" t="s">
        <v>21</v>
      </c>
      <c r="C9185" s="5" t="s">
        <v>4395</v>
      </c>
      <c r="D9185" s="6" t="str">
        <f t="shared" si="1"/>
        <v>person4184@demo.invalid</v>
      </c>
      <c r="E9185" s="6" t="str">
        <f t="shared" si="2"/>
        <v>BASIC_OK</v>
      </c>
      <c r="F9185" s="6" t="str">
        <f>IF(E9185&lt;&gt;"BASIC_OK","REVIEW",IF(RIGHT(D9185,LEN(LOWER(TRIM('Audit summary'!$B$16)))+1)="@"&amp;LOWER(TRIM('Audit summary'!$B$16)),"INTERNAL","EXTERNAL"))</f>
        <v>INTERNAL</v>
      </c>
      <c r="G9185" s="6">
        <f t="shared" si="3"/>
        <v>0</v>
      </c>
      <c r="H9185" s="6">
        <f t="shared" si="4"/>
        <v>1</v>
      </c>
      <c r="I9185" s="6" t="str">
        <f>IF(OR(A9185="",COUNTIF('Message audit'!$A$2:$A$201,A9185)=0,AND(B9185&lt;&gt;"To",B9185&lt;&gt;"CC",B9185&lt;&gt;"BCC"),E9185&lt;&gt;"BASIC_OK"),"REVIEW","OK")</f>
        <v>OK</v>
      </c>
    </row>
    <row r="9186">
      <c r="A9186" s="5" t="s">
        <v>348</v>
      </c>
      <c r="B9186" s="5" t="s">
        <v>50</v>
      </c>
      <c r="C9186" s="5" t="s">
        <v>4396</v>
      </c>
      <c r="D9186" s="6" t="str">
        <f t="shared" si="1"/>
        <v>person4185@example.org</v>
      </c>
      <c r="E9186" s="6" t="str">
        <f t="shared" si="2"/>
        <v>BASIC_OK</v>
      </c>
      <c r="F9186" s="6" t="str">
        <f>IF(E9186&lt;&gt;"BASIC_OK","REVIEW",IF(RIGHT(D9186,LEN(LOWER(TRIM('Audit summary'!$B$16)))+1)="@"&amp;LOWER(TRIM('Audit summary'!$B$16)),"INTERNAL","EXTERNAL"))</f>
        <v>EXTERNAL</v>
      </c>
      <c r="G9186" s="6">
        <f t="shared" si="3"/>
        <v>0</v>
      </c>
      <c r="H9186" s="6">
        <f t="shared" si="4"/>
        <v>1</v>
      </c>
      <c r="I9186" s="6" t="str">
        <f>IF(OR(A9186="",COUNTIF('Message audit'!$A$2:$A$201,A9186)=0,AND(B9186&lt;&gt;"To",B9186&lt;&gt;"CC",B9186&lt;&gt;"BCC"),E9186&lt;&gt;"BASIC_OK"),"REVIEW","OK")</f>
        <v>OK</v>
      </c>
    </row>
    <row r="9187">
      <c r="A9187" s="5" t="s">
        <v>348</v>
      </c>
      <c r="B9187" s="5" t="s">
        <v>65</v>
      </c>
      <c r="C9187" s="5" t="s">
        <v>4397</v>
      </c>
      <c r="D9187" s="6" t="str">
        <f t="shared" si="1"/>
        <v>person4186@demo.invalid</v>
      </c>
      <c r="E9187" s="6" t="str">
        <f t="shared" si="2"/>
        <v>BASIC_OK</v>
      </c>
      <c r="F9187" s="6" t="str">
        <f>IF(E9187&lt;&gt;"BASIC_OK","REVIEW",IF(RIGHT(D9187,LEN(LOWER(TRIM('Audit summary'!$B$16)))+1)="@"&amp;LOWER(TRIM('Audit summary'!$B$16)),"INTERNAL","EXTERNAL"))</f>
        <v>INTERNAL</v>
      </c>
      <c r="G9187" s="6">
        <f t="shared" si="3"/>
        <v>0</v>
      </c>
      <c r="H9187" s="6">
        <f t="shared" si="4"/>
        <v>1</v>
      </c>
      <c r="I9187" s="6" t="str">
        <f>IF(OR(A9187="",COUNTIF('Message audit'!$A$2:$A$201,A9187)=0,AND(B9187&lt;&gt;"To",B9187&lt;&gt;"CC",B9187&lt;&gt;"BCC"),E9187&lt;&gt;"BASIC_OK"),"REVIEW","OK")</f>
        <v>OK</v>
      </c>
    </row>
    <row r="9188">
      <c r="A9188" s="5" t="s">
        <v>348</v>
      </c>
      <c r="B9188" s="5" t="s">
        <v>21</v>
      </c>
      <c r="C9188" s="5" t="s">
        <v>4398</v>
      </c>
      <c r="D9188" s="6" t="str">
        <f t="shared" si="1"/>
        <v>person4187@demo.invalid</v>
      </c>
      <c r="E9188" s="6" t="str">
        <f t="shared" si="2"/>
        <v>BASIC_OK</v>
      </c>
      <c r="F9188" s="6" t="str">
        <f>IF(E9188&lt;&gt;"BASIC_OK","REVIEW",IF(RIGHT(D9188,LEN(LOWER(TRIM('Audit summary'!$B$16)))+1)="@"&amp;LOWER(TRIM('Audit summary'!$B$16)),"INTERNAL","EXTERNAL"))</f>
        <v>INTERNAL</v>
      </c>
      <c r="G9188" s="6">
        <f t="shared" si="3"/>
        <v>0</v>
      </c>
      <c r="H9188" s="6">
        <f t="shared" si="4"/>
        <v>1</v>
      </c>
      <c r="I9188" s="6" t="str">
        <f>IF(OR(A9188="",COUNTIF('Message audit'!$A$2:$A$201,A9188)=0,AND(B9188&lt;&gt;"To",B9188&lt;&gt;"CC",B9188&lt;&gt;"BCC"),E9188&lt;&gt;"BASIC_OK"),"REVIEW","OK")</f>
        <v>OK</v>
      </c>
    </row>
    <row r="9189">
      <c r="A9189" s="5" t="s">
        <v>348</v>
      </c>
      <c r="B9189" s="5" t="s">
        <v>50</v>
      </c>
      <c r="C9189" s="5" t="s">
        <v>4399</v>
      </c>
      <c r="D9189" s="6" t="str">
        <f t="shared" si="1"/>
        <v>person4188@demo.invalid</v>
      </c>
      <c r="E9189" s="6" t="str">
        <f t="shared" si="2"/>
        <v>BASIC_OK</v>
      </c>
      <c r="F9189" s="6" t="str">
        <f>IF(E9189&lt;&gt;"BASIC_OK","REVIEW",IF(RIGHT(D9189,LEN(LOWER(TRIM('Audit summary'!$B$16)))+1)="@"&amp;LOWER(TRIM('Audit summary'!$B$16)),"INTERNAL","EXTERNAL"))</f>
        <v>INTERNAL</v>
      </c>
      <c r="G9189" s="6">
        <f t="shared" si="3"/>
        <v>0</v>
      </c>
      <c r="H9189" s="6">
        <f t="shared" si="4"/>
        <v>1</v>
      </c>
      <c r="I9189" s="6" t="str">
        <f>IF(OR(A9189="",COUNTIF('Message audit'!$A$2:$A$201,A9189)=0,AND(B9189&lt;&gt;"To",B9189&lt;&gt;"CC",B9189&lt;&gt;"BCC"),E9189&lt;&gt;"BASIC_OK"),"REVIEW","OK")</f>
        <v>OK</v>
      </c>
    </row>
    <row r="9190">
      <c r="A9190" s="5" t="s">
        <v>348</v>
      </c>
      <c r="B9190" s="5" t="s">
        <v>65</v>
      </c>
      <c r="C9190" s="5" t="s">
        <v>4400</v>
      </c>
      <c r="D9190" s="6" t="str">
        <f t="shared" si="1"/>
        <v>person4189@demo.invalid</v>
      </c>
      <c r="E9190" s="6" t="str">
        <f t="shared" si="2"/>
        <v>BASIC_OK</v>
      </c>
      <c r="F9190" s="6" t="str">
        <f>IF(E9190&lt;&gt;"BASIC_OK","REVIEW",IF(RIGHT(D9190,LEN(LOWER(TRIM('Audit summary'!$B$16)))+1)="@"&amp;LOWER(TRIM('Audit summary'!$B$16)),"INTERNAL","EXTERNAL"))</f>
        <v>INTERNAL</v>
      </c>
      <c r="G9190" s="6">
        <f t="shared" si="3"/>
        <v>0</v>
      </c>
      <c r="H9190" s="6">
        <f t="shared" si="4"/>
        <v>1</v>
      </c>
      <c r="I9190" s="6" t="str">
        <f>IF(OR(A9190="",COUNTIF('Message audit'!$A$2:$A$201,A9190)=0,AND(B9190&lt;&gt;"To",B9190&lt;&gt;"CC",B9190&lt;&gt;"BCC"),E9190&lt;&gt;"BASIC_OK"),"REVIEW","OK")</f>
        <v>OK</v>
      </c>
    </row>
    <row r="9191">
      <c r="A9191" s="5" t="s">
        <v>348</v>
      </c>
      <c r="B9191" s="5" t="s">
        <v>21</v>
      </c>
      <c r="C9191" s="5" t="s">
        <v>4401</v>
      </c>
      <c r="D9191" s="6" t="str">
        <f t="shared" si="1"/>
        <v>person4190@example.org</v>
      </c>
      <c r="E9191" s="6" t="str">
        <f t="shared" si="2"/>
        <v>BASIC_OK</v>
      </c>
      <c r="F9191" s="6" t="str">
        <f>IF(E9191&lt;&gt;"BASIC_OK","REVIEW",IF(RIGHT(D9191,LEN(LOWER(TRIM('Audit summary'!$B$16)))+1)="@"&amp;LOWER(TRIM('Audit summary'!$B$16)),"INTERNAL","EXTERNAL"))</f>
        <v>EXTERNAL</v>
      </c>
      <c r="G9191" s="6">
        <f t="shared" si="3"/>
        <v>0</v>
      </c>
      <c r="H9191" s="6">
        <f t="shared" si="4"/>
        <v>1</v>
      </c>
      <c r="I9191" s="6" t="str">
        <f>IF(OR(A9191="",COUNTIF('Message audit'!$A$2:$A$201,A9191)=0,AND(B9191&lt;&gt;"To",B9191&lt;&gt;"CC",B9191&lt;&gt;"BCC"),E9191&lt;&gt;"BASIC_OK"),"REVIEW","OK")</f>
        <v>OK</v>
      </c>
    </row>
    <row r="9192">
      <c r="A9192" s="5" t="s">
        <v>348</v>
      </c>
      <c r="B9192" s="5" t="s">
        <v>50</v>
      </c>
      <c r="C9192" s="5" t="s">
        <v>4402</v>
      </c>
      <c r="D9192" s="6" t="str">
        <f t="shared" si="1"/>
        <v>person4191@demo.invalid</v>
      </c>
      <c r="E9192" s="6" t="str">
        <f t="shared" si="2"/>
        <v>BASIC_OK</v>
      </c>
      <c r="F9192" s="6" t="str">
        <f>IF(E9192&lt;&gt;"BASIC_OK","REVIEW",IF(RIGHT(D9192,LEN(LOWER(TRIM('Audit summary'!$B$16)))+1)="@"&amp;LOWER(TRIM('Audit summary'!$B$16)),"INTERNAL","EXTERNAL"))</f>
        <v>INTERNAL</v>
      </c>
      <c r="G9192" s="6">
        <f t="shared" si="3"/>
        <v>0</v>
      </c>
      <c r="H9192" s="6">
        <f t="shared" si="4"/>
        <v>1</v>
      </c>
      <c r="I9192" s="6" t="str">
        <f>IF(OR(A9192="",COUNTIF('Message audit'!$A$2:$A$201,A9192)=0,AND(B9192&lt;&gt;"To",B9192&lt;&gt;"CC",B9192&lt;&gt;"BCC"),E9192&lt;&gt;"BASIC_OK"),"REVIEW","OK")</f>
        <v>OK</v>
      </c>
    </row>
    <row r="9193">
      <c r="A9193" s="5" t="s">
        <v>348</v>
      </c>
      <c r="B9193" s="5" t="s">
        <v>65</v>
      </c>
      <c r="C9193" s="5" t="s">
        <v>4403</v>
      </c>
      <c r="D9193" s="6" t="str">
        <f t="shared" si="1"/>
        <v>person4192@demo.invalid</v>
      </c>
      <c r="E9193" s="6" t="str">
        <f t="shared" si="2"/>
        <v>BASIC_OK</v>
      </c>
      <c r="F9193" s="6" t="str">
        <f>IF(E9193&lt;&gt;"BASIC_OK","REVIEW",IF(RIGHT(D9193,LEN(LOWER(TRIM('Audit summary'!$B$16)))+1)="@"&amp;LOWER(TRIM('Audit summary'!$B$16)),"INTERNAL","EXTERNAL"))</f>
        <v>INTERNAL</v>
      </c>
      <c r="G9193" s="6">
        <f t="shared" si="3"/>
        <v>0</v>
      </c>
      <c r="H9193" s="6">
        <f t="shared" si="4"/>
        <v>1</v>
      </c>
      <c r="I9193" s="6" t="str">
        <f>IF(OR(A9193="",COUNTIF('Message audit'!$A$2:$A$201,A9193)=0,AND(B9193&lt;&gt;"To",B9193&lt;&gt;"CC",B9193&lt;&gt;"BCC"),E9193&lt;&gt;"BASIC_OK"),"REVIEW","OK")</f>
        <v>OK</v>
      </c>
    </row>
    <row r="9194">
      <c r="A9194" s="5" t="s">
        <v>348</v>
      </c>
      <c r="B9194" s="5" t="s">
        <v>21</v>
      </c>
      <c r="C9194" s="5" t="s">
        <v>4404</v>
      </c>
      <c r="D9194" s="6" t="str">
        <f t="shared" si="1"/>
        <v>person4193@demo.invalid</v>
      </c>
      <c r="E9194" s="6" t="str">
        <f t="shared" si="2"/>
        <v>BASIC_OK</v>
      </c>
      <c r="F9194" s="6" t="str">
        <f>IF(E9194&lt;&gt;"BASIC_OK","REVIEW",IF(RIGHT(D9194,LEN(LOWER(TRIM('Audit summary'!$B$16)))+1)="@"&amp;LOWER(TRIM('Audit summary'!$B$16)),"INTERNAL","EXTERNAL"))</f>
        <v>INTERNAL</v>
      </c>
      <c r="G9194" s="6">
        <f t="shared" si="3"/>
        <v>0</v>
      </c>
      <c r="H9194" s="6">
        <f t="shared" si="4"/>
        <v>1</v>
      </c>
      <c r="I9194" s="6" t="str">
        <f>IF(OR(A9194="",COUNTIF('Message audit'!$A$2:$A$201,A9194)=0,AND(B9194&lt;&gt;"To",B9194&lt;&gt;"CC",B9194&lt;&gt;"BCC"),E9194&lt;&gt;"BASIC_OK"),"REVIEW","OK")</f>
        <v>OK</v>
      </c>
    </row>
    <row r="9195">
      <c r="A9195" s="5" t="s">
        <v>348</v>
      </c>
      <c r="B9195" s="5" t="s">
        <v>50</v>
      </c>
      <c r="C9195" s="5" t="s">
        <v>4405</v>
      </c>
      <c r="D9195" s="6" t="str">
        <f t="shared" si="1"/>
        <v>person4194@demo.invalid</v>
      </c>
      <c r="E9195" s="6" t="str">
        <f t="shared" si="2"/>
        <v>BASIC_OK</v>
      </c>
      <c r="F9195" s="6" t="str">
        <f>IF(E9195&lt;&gt;"BASIC_OK","REVIEW",IF(RIGHT(D9195,LEN(LOWER(TRIM('Audit summary'!$B$16)))+1)="@"&amp;LOWER(TRIM('Audit summary'!$B$16)),"INTERNAL","EXTERNAL"))</f>
        <v>INTERNAL</v>
      </c>
      <c r="G9195" s="6">
        <f t="shared" si="3"/>
        <v>0</v>
      </c>
      <c r="H9195" s="6">
        <f t="shared" si="4"/>
        <v>1</v>
      </c>
      <c r="I9195" s="6" t="str">
        <f>IF(OR(A9195="",COUNTIF('Message audit'!$A$2:$A$201,A9195)=0,AND(B9195&lt;&gt;"To",B9195&lt;&gt;"CC",B9195&lt;&gt;"BCC"),E9195&lt;&gt;"BASIC_OK"),"REVIEW","OK")</f>
        <v>OK</v>
      </c>
    </row>
    <row r="9196">
      <c r="A9196" s="5" t="s">
        <v>348</v>
      </c>
      <c r="B9196" s="5" t="s">
        <v>65</v>
      </c>
      <c r="C9196" s="5" t="s">
        <v>4406</v>
      </c>
      <c r="D9196" s="6" t="str">
        <f t="shared" si="1"/>
        <v>person4195@example.org</v>
      </c>
      <c r="E9196" s="6" t="str">
        <f t="shared" si="2"/>
        <v>BASIC_OK</v>
      </c>
      <c r="F9196" s="6" t="str">
        <f>IF(E9196&lt;&gt;"BASIC_OK","REVIEW",IF(RIGHT(D9196,LEN(LOWER(TRIM('Audit summary'!$B$16)))+1)="@"&amp;LOWER(TRIM('Audit summary'!$B$16)),"INTERNAL","EXTERNAL"))</f>
        <v>EXTERNAL</v>
      </c>
      <c r="G9196" s="6">
        <f t="shared" si="3"/>
        <v>0</v>
      </c>
      <c r="H9196" s="6">
        <f t="shared" si="4"/>
        <v>1</v>
      </c>
      <c r="I9196" s="6" t="str">
        <f>IF(OR(A9196="",COUNTIF('Message audit'!$A$2:$A$201,A9196)=0,AND(B9196&lt;&gt;"To",B9196&lt;&gt;"CC",B9196&lt;&gt;"BCC"),E9196&lt;&gt;"BASIC_OK"),"REVIEW","OK")</f>
        <v>OK</v>
      </c>
    </row>
    <row r="9197">
      <c r="A9197" s="5" t="s">
        <v>348</v>
      </c>
      <c r="B9197" s="5" t="s">
        <v>21</v>
      </c>
      <c r="C9197" s="5" t="s">
        <v>4407</v>
      </c>
      <c r="D9197" s="6" t="str">
        <f t="shared" si="1"/>
        <v>person4196@demo.invalid</v>
      </c>
      <c r="E9197" s="6" t="str">
        <f t="shared" si="2"/>
        <v>BASIC_OK</v>
      </c>
      <c r="F9197" s="6" t="str">
        <f>IF(E9197&lt;&gt;"BASIC_OK","REVIEW",IF(RIGHT(D9197,LEN(LOWER(TRIM('Audit summary'!$B$16)))+1)="@"&amp;LOWER(TRIM('Audit summary'!$B$16)),"INTERNAL","EXTERNAL"))</f>
        <v>INTERNAL</v>
      </c>
      <c r="G9197" s="6">
        <f t="shared" si="3"/>
        <v>0</v>
      </c>
      <c r="H9197" s="6">
        <f t="shared" si="4"/>
        <v>1</v>
      </c>
      <c r="I9197" s="6" t="str">
        <f>IF(OR(A9197="",COUNTIF('Message audit'!$A$2:$A$201,A9197)=0,AND(B9197&lt;&gt;"To",B9197&lt;&gt;"CC",B9197&lt;&gt;"BCC"),E9197&lt;&gt;"BASIC_OK"),"REVIEW","OK")</f>
        <v>OK</v>
      </c>
    </row>
    <row r="9198">
      <c r="A9198" s="5" t="s">
        <v>348</v>
      </c>
      <c r="B9198" s="5" t="s">
        <v>50</v>
      </c>
      <c r="C9198" s="5" t="s">
        <v>4408</v>
      </c>
      <c r="D9198" s="6" t="str">
        <f t="shared" si="1"/>
        <v>person4197@demo.invalid</v>
      </c>
      <c r="E9198" s="6" t="str">
        <f t="shared" si="2"/>
        <v>BASIC_OK</v>
      </c>
      <c r="F9198" s="6" t="str">
        <f>IF(E9198&lt;&gt;"BASIC_OK","REVIEW",IF(RIGHT(D9198,LEN(LOWER(TRIM('Audit summary'!$B$16)))+1)="@"&amp;LOWER(TRIM('Audit summary'!$B$16)),"INTERNAL","EXTERNAL"))</f>
        <v>INTERNAL</v>
      </c>
      <c r="G9198" s="6">
        <f t="shared" si="3"/>
        <v>0</v>
      </c>
      <c r="H9198" s="6">
        <f t="shared" si="4"/>
        <v>1</v>
      </c>
      <c r="I9198" s="6" t="str">
        <f>IF(OR(A9198="",COUNTIF('Message audit'!$A$2:$A$201,A9198)=0,AND(B9198&lt;&gt;"To",B9198&lt;&gt;"CC",B9198&lt;&gt;"BCC"),E9198&lt;&gt;"BASIC_OK"),"REVIEW","OK")</f>
        <v>OK</v>
      </c>
    </row>
    <row r="9199">
      <c r="A9199" s="5" t="s">
        <v>348</v>
      </c>
      <c r="B9199" s="5" t="s">
        <v>65</v>
      </c>
      <c r="C9199" s="5" t="s">
        <v>4409</v>
      </c>
      <c r="D9199" s="6" t="str">
        <f t="shared" si="1"/>
        <v>person4198@demo.invalid</v>
      </c>
      <c r="E9199" s="6" t="str">
        <f t="shared" si="2"/>
        <v>BASIC_OK</v>
      </c>
      <c r="F9199" s="6" t="str">
        <f>IF(E9199&lt;&gt;"BASIC_OK","REVIEW",IF(RIGHT(D9199,LEN(LOWER(TRIM('Audit summary'!$B$16)))+1)="@"&amp;LOWER(TRIM('Audit summary'!$B$16)),"INTERNAL","EXTERNAL"))</f>
        <v>INTERNAL</v>
      </c>
      <c r="G9199" s="6">
        <f t="shared" si="3"/>
        <v>0</v>
      </c>
      <c r="H9199" s="6">
        <f t="shared" si="4"/>
        <v>1</v>
      </c>
      <c r="I9199" s="6" t="str">
        <f>IF(OR(A9199="",COUNTIF('Message audit'!$A$2:$A$201,A9199)=0,AND(B9199&lt;&gt;"To",B9199&lt;&gt;"CC",B9199&lt;&gt;"BCC"),E9199&lt;&gt;"BASIC_OK"),"REVIEW","OK")</f>
        <v>OK</v>
      </c>
    </row>
    <row r="9200">
      <c r="A9200" s="5" t="s">
        <v>348</v>
      </c>
      <c r="B9200" s="5" t="s">
        <v>21</v>
      </c>
      <c r="C9200" s="5" t="s">
        <v>4410</v>
      </c>
      <c r="D9200" s="6" t="str">
        <f t="shared" si="1"/>
        <v>person4199@demo.invalid</v>
      </c>
      <c r="E9200" s="6" t="str">
        <f t="shared" si="2"/>
        <v>BASIC_OK</v>
      </c>
      <c r="F9200" s="6" t="str">
        <f>IF(E9200&lt;&gt;"BASIC_OK","REVIEW",IF(RIGHT(D9200,LEN(LOWER(TRIM('Audit summary'!$B$16)))+1)="@"&amp;LOWER(TRIM('Audit summary'!$B$16)),"INTERNAL","EXTERNAL"))</f>
        <v>INTERNAL</v>
      </c>
      <c r="G9200" s="6">
        <f t="shared" si="3"/>
        <v>0</v>
      </c>
      <c r="H9200" s="6">
        <f t="shared" si="4"/>
        <v>1</v>
      </c>
      <c r="I9200" s="6" t="str">
        <f>IF(OR(A9200="",COUNTIF('Message audit'!$A$2:$A$201,A9200)=0,AND(B9200&lt;&gt;"To",B9200&lt;&gt;"CC",B9200&lt;&gt;"BCC"),E9200&lt;&gt;"BASIC_OK"),"REVIEW","OK")</f>
        <v>OK</v>
      </c>
    </row>
    <row r="9201">
      <c r="A9201" s="5" t="s">
        <v>348</v>
      </c>
      <c r="B9201" s="5" t="s">
        <v>50</v>
      </c>
      <c r="D9201" s="6" t="str">
        <f t="shared" si="1"/>
        <v/>
      </c>
      <c r="E9201" s="6" t="str">
        <f t="shared" si="2"/>
        <v>MISSING</v>
      </c>
      <c r="F9201" s="6" t="str">
        <f>IF(E9201&lt;&gt;"BASIC_OK","REVIEW",IF(RIGHT(D9201,LEN(LOWER(TRIM('Audit summary'!$B$16)))+1)="@"&amp;LOWER(TRIM('Audit summary'!$B$16)),"INTERNAL","EXTERNAL"))</f>
        <v>REVIEW</v>
      </c>
      <c r="G9201" s="6">
        <f t="shared" si="3"/>
        <v>0</v>
      </c>
      <c r="H9201" s="6">
        <f t="shared" si="4"/>
        <v>0</v>
      </c>
      <c r="I9201" s="6" t="str">
        <f>IF(OR(A9201="",COUNTIF('Message audit'!$A$2:$A$201,A9201)=0,AND(B9201&lt;&gt;"To",B9201&lt;&gt;"CC",B9201&lt;&gt;"BCC"),E9201&lt;&gt;"BASIC_OK"),"REVIEW","OK")</f>
        <v>REVIEW</v>
      </c>
    </row>
    <row r="9202">
      <c r="A9202" s="5" t="s">
        <v>348</v>
      </c>
      <c r="B9202" s="5" t="s">
        <v>65</v>
      </c>
      <c r="C9202" s="5" t="s">
        <v>4411</v>
      </c>
      <c r="D9202" s="6" t="str">
        <f t="shared" si="1"/>
        <v>broken-4201</v>
      </c>
      <c r="E9202" s="6" t="str">
        <f t="shared" si="2"/>
        <v>REVIEW</v>
      </c>
      <c r="F9202" s="6" t="str">
        <f>IF(E9202&lt;&gt;"BASIC_OK","REVIEW",IF(RIGHT(D9202,LEN(LOWER(TRIM('Audit summary'!$B$16)))+1)="@"&amp;LOWER(TRIM('Audit summary'!$B$16)),"INTERNAL","EXTERNAL"))</f>
        <v>REVIEW</v>
      </c>
      <c r="G9202" s="6">
        <f t="shared" si="3"/>
        <v>0</v>
      </c>
      <c r="H9202" s="6">
        <f t="shared" si="4"/>
        <v>0</v>
      </c>
      <c r="I9202" s="6" t="str">
        <f>IF(OR(A9202="",COUNTIF('Message audit'!$A$2:$A$201,A9202)=0,AND(B9202&lt;&gt;"To",B9202&lt;&gt;"CC",B9202&lt;&gt;"BCC"),E9202&lt;&gt;"BASIC_OK"),"REVIEW","OK")</f>
        <v>REVIEW</v>
      </c>
    </row>
    <row r="9203">
      <c r="A9203" s="5" t="s">
        <v>349</v>
      </c>
      <c r="B9203" s="5" t="s">
        <v>21</v>
      </c>
      <c r="C9203" s="5" t="s">
        <v>4412</v>
      </c>
      <c r="D9203" s="6" t="str">
        <f t="shared" si="1"/>
        <v>person4202@demo.invalid</v>
      </c>
      <c r="E9203" s="6" t="str">
        <f t="shared" si="2"/>
        <v>BASIC_OK</v>
      </c>
      <c r="F9203" s="6" t="str">
        <f>IF(E9203&lt;&gt;"BASIC_OK","REVIEW",IF(RIGHT(D9203,LEN(LOWER(TRIM('Audit summary'!$B$16)))+1)="@"&amp;LOWER(TRIM('Audit summary'!$B$16)),"INTERNAL","EXTERNAL"))</f>
        <v>INTERNAL</v>
      </c>
      <c r="G9203" s="6">
        <f t="shared" si="3"/>
        <v>0</v>
      </c>
      <c r="H9203" s="6">
        <f t="shared" si="4"/>
        <v>1</v>
      </c>
      <c r="I9203" s="6" t="str">
        <f>IF(OR(A9203="",COUNTIF('Message audit'!$A$2:$A$201,A9203)=0,AND(B9203&lt;&gt;"To",B9203&lt;&gt;"CC",B9203&lt;&gt;"BCC"),E9203&lt;&gt;"BASIC_OK"),"REVIEW","OK")</f>
        <v>OK</v>
      </c>
    </row>
    <row r="9204">
      <c r="A9204" s="5" t="s">
        <v>349</v>
      </c>
      <c r="B9204" s="5" t="s">
        <v>50</v>
      </c>
      <c r="C9204" s="5" t="s">
        <v>4413</v>
      </c>
      <c r="D9204" s="6" t="str">
        <f t="shared" si="1"/>
        <v>person4203@demo.invalid</v>
      </c>
      <c r="E9204" s="6" t="str">
        <f t="shared" si="2"/>
        <v>BASIC_OK</v>
      </c>
      <c r="F9204" s="6" t="str">
        <f>IF(E9204&lt;&gt;"BASIC_OK","REVIEW",IF(RIGHT(D9204,LEN(LOWER(TRIM('Audit summary'!$B$16)))+1)="@"&amp;LOWER(TRIM('Audit summary'!$B$16)),"INTERNAL","EXTERNAL"))</f>
        <v>INTERNAL</v>
      </c>
      <c r="G9204" s="6">
        <f t="shared" si="3"/>
        <v>0</v>
      </c>
      <c r="H9204" s="6">
        <f t="shared" si="4"/>
        <v>1</v>
      </c>
      <c r="I9204" s="6" t="str">
        <f>IF(OR(A9204="",COUNTIF('Message audit'!$A$2:$A$201,A9204)=0,AND(B9204&lt;&gt;"To",B9204&lt;&gt;"CC",B9204&lt;&gt;"BCC"),E9204&lt;&gt;"BASIC_OK"),"REVIEW","OK")</f>
        <v>OK</v>
      </c>
    </row>
    <row r="9205">
      <c r="A9205" s="5" t="s">
        <v>349</v>
      </c>
      <c r="B9205" s="5" t="s">
        <v>65</v>
      </c>
      <c r="C9205" s="5" t="s">
        <v>4414</v>
      </c>
      <c r="D9205" s="6" t="str">
        <f t="shared" si="1"/>
        <v>person4204@demo.invalid</v>
      </c>
      <c r="E9205" s="6" t="str">
        <f t="shared" si="2"/>
        <v>BASIC_OK</v>
      </c>
      <c r="F9205" s="6" t="str">
        <f>IF(E9205&lt;&gt;"BASIC_OK","REVIEW",IF(RIGHT(D9205,LEN(LOWER(TRIM('Audit summary'!$B$16)))+1)="@"&amp;LOWER(TRIM('Audit summary'!$B$16)),"INTERNAL","EXTERNAL"))</f>
        <v>INTERNAL</v>
      </c>
      <c r="G9205" s="6">
        <f t="shared" si="3"/>
        <v>0</v>
      </c>
      <c r="H9205" s="6">
        <f t="shared" si="4"/>
        <v>1</v>
      </c>
      <c r="I9205" s="6" t="str">
        <f>IF(OR(A9205="",COUNTIF('Message audit'!$A$2:$A$201,A9205)=0,AND(B9205&lt;&gt;"To",B9205&lt;&gt;"CC",B9205&lt;&gt;"BCC"),E9205&lt;&gt;"BASIC_OK"),"REVIEW","OK")</f>
        <v>OK</v>
      </c>
    </row>
    <row r="9206">
      <c r="A9206" s="5" t="s">
        <v>349</v>
      </c>
      <c r="B9206" s="5" t="s">
        <v>21</v>
      </c>
      <c r="C9206" s="5" t="s">
        <v>4415</v>
      </c>
      <c r="D9206" s="6" t="str">
        <f t="shared" si="1"/>
        <v>person4205@example.org</v>
      </c>
      <c r="E9206" s="6" t="str">
        <f t="shared" si="2"/>
        <v>BASIC_OK</v>
      </c>
      <c r="F9206" s="6" t="str">
        <f>IF(E9206&lt;&gt;"BASIC_OK","REVIEW",IF(RIGHT(D9206,LEN(LOWER(TRIM('Audit summary'!$B$16)))+1)="@"&amp;LOWER(TRIM('Audit summary'!$B$16)),"INTERNAL","EXTERNAL"))</f>
        <v>EXTERNAL</v>
      </c>
      <c r="G9206" s="6">
        <f t="shared" si="3"/>
        <v>0</v>
      </c>
      <c r="H9206" s="6">
        <f t="shared" si="4"/>
        <v>1</v>
      </c>
      <c r="I9206" s="6" t="str">
        <f>IF(OR(A9206="",COUNTIF('Message audit'!$A$2:$A$201,A9206)=0,AND(B9206&lt;&gt;"To",B9206&lt;&gt;"CC",B9206&lt;&gt;"BCC"),E9206&lt;&gt;"BASIC_OK"),"REVIEW","OK")</f>
        <v>OK</v>
      </c>
    </row>
    <row r="9207">
      <c r="A9207" s="5" t="s">
        <v>349</v>
      </c>
      <c r="B9207" s="5" t="s">
        <v>50</v>
      </c>
      <c r="C9207" s="5" t="s">
        <v>4416</v>
      </c>
      <c r="D9207" s="6" t="str">
        <f t="shared" si="1"/>
        <v>person4206@demo.invalid</v>
      </c>
      <c r="E9207" s="6" t="str">
        <f t="shared" si="2"/>
        <v>BASIC_OK</v>
      </c>
      <c r="F9207" s="6" t="str">
        <f>IF(E9207&lt;&gt;"BASIC_OK","REVIEW",IF(RIGHT(D9207,LEN(LOWER(TRIM('Audit summary'!$B$16)))+1)="@"&amp;LOWER(TRIM('Audit summary'!$B$16)),"INTERNAL","EXTERNAL"))</f>
        <v>INTERNAL</v>
      </c>
      <c r="G9207" s="6">
        <f t="shared" si="3"/>
        <v>0</v>
      </c>
      <c r="H9207" s="6">
        <f t="shared" si="4"/>
        <v>1</v>
      </c>
      <c r="I9207" s="6" t="str">
        <f>IF(OR(A9207="",COUNTIF('Message audit'!$A$2:$A$201,A9207)=0,AND(B9207&lt;&gt;"To",B9207&lt;&gt;"CC",B9207&lt;&gt;"BCC"),E9207&lt;&gt;"BASIC_OK"),"REVIEW","OK")</f>
        <v>OK</v>
      </c>
    </row>
    <row r="9208">
      <c r="A9208" s="5" t="s">
        <v>349</v>
      </c>
      <c r="B9208" s="5" t="s">
        <v>65</v>
      </c>
      <c r="C9208" s="5" t="s">
        <v>4417</v>
      </c>
      <c r="D9208" s="6" t="str">
        <f t="shared" si="1"/>
        <v>person4207@demo.invalid</v>
      </c>
      <c r="E9208" s="6" t="str">
        <f t="shared" si="2"/>
        <v>BASIC_OK</v>
      </c>
      <c r="F9208" s="6" t="str">
        <f>IF(E9208&lt;&gt;"BASIC_OK","REVIEW",IF(RIGHT(D9208,LEN(LOWER(TRIM('Audit summary'!$B$16)))+1)="@"&amp;LOWER(TRIM('Audit summary'!$B$16)),"INTERNAL","EXTERNAL"))</f>
        <v>INTERNAL</v>
      </c>
      <c r="G9208" s="6">
        <f t="shared" si="3"/>
        <v>0</v>
      </c>
      <c r="H9208" s="6">
        <f t="shared" si="4"/>
        <v>1</v>
      </c>
      <c r="I9208" s="6" t="str">
        <f>IF(OR(A9208="",COUNTIF('Message audit'!$A$2:$A$201,A9208)=0,AND(B9208&lt;&gt;"To",B9208&lt;&gt;"CC",B9208&lt;&gt;"BCC"),E9208&lt;&gt;"BASIC_OK"),"REVIEW","OK")</f>
        <v>OK</v>
      </c>
    </row>
    <row r="9209">
      <c r="A9209" s="5" t="s">
        <v>349</v>
      </c>
      <c r="B9209" s="5" t="s">
        <v>21</v>
      </c>
      <c r="C9209" s="5" t="s">
        <v>4418</v>
      </c>
      <c r="D9209" s="6" t="str">
        <f t="shared" si="1"/>
        <v>person4208@demo.invalid</v>
      </c>
      <c r="E9209" s="6" t="str">
        <f t="shared" si="2"/>
        <v>BASIC_OK</v>
      </c>
      <c r="F9209" s="6" t="str">
        <f>IF(E9209&lt;&gt;"BASIC_OK","REVIEW",IF(RIGHT(D9209,LEN(LOWER(TRIM('Audit summary'!$B$16)))+1)="@"&amp;LOWER(TRIM('Audit summary'!$B$16)),"INTERNAL","EXTERNAL"))</f>
        <v>INTERNAL</v>
      </c>
      <c r="G9209" s="6">
        <f t="shared" si="3"/>
        <v>0</v>
      </c>
      <c r="H9209" s="6">
        <f t="shared" si="4"/>
        <v>1</v>
      </c>
      <c r="I9209" s="6" t="str">
        <f>IF(OR(A9209="",COUNTIF('Message audit'!$A$2:$A$201,A9209)=0,AND(B9209&lt;&gt;"To",B9209&lt;&gt;"CC",B9209&lt;&gt;"BCC"),E9209&lt;&gt;"BASIC_OK"),"REVIEW","OK")</f>
        <v>OK</v>
      </c>
    </row>
    <row r="9210">
      <c r="A9210" s="5" t="s">
        <v>349</v>
      </c>
      <c r="B9210" s="5" t="s">
        <v>50</v>
      </c>
      <c r="C9210" s="5" t="s">
        <v>4419</v>
      </c>
      <c r="D9210" s="6" t="str">
        <f t="shared" si="1"/>
        <v>person4209@demo.invalid</v>
      </c>
      <c r="E9210" s="6" t="str">
        <f t="shared" si="2"/>
        <v>BASIC_OK</v>
      </c>
      <c r="F9210" s="6" t="str">
        <f>IF(E9210&lt;&gt;"BASIC_OK","REVIEW",IF(RIGHT(D9210,LEN(LOWER(TRIM('Audit summary'!$B$16)))+1)="@"&amp;LOWER(TRIM('Audit summary'!$B$16)),"INTERNAL","EXTERNAL"))</f>
        <v>INTERNAL</v>
      </c>
      <c r="G9210" s="6">
        <f t="shared" si="3"/>
        <v>0</v>
      </c>
      <c r="H9210" s="6">
        <f t="shared" si="4"/>
        <v>1</v>
      </c>
      <c r="I9210" s="6" t="str">
        <f>IF(OR(A9210="",COUNTIF('Message audit'!$A$2:$A$201,A9210)=0,AND(B9210&lt;&gt;"To",B9210&lt;&gt;"CC",B9210&lt;&gt;"BCC"),E9210&lt;&gt;"BASIC_OK"),"REVIEW","OK")</f>
        <v>OK</v>
      </c>
    </row>
    <row r="9211">
      <c r="A9211" s="5" t="s">
        <v>349</v>
      </c>
      <c r="B9211" s="5" t="s">
        <v>65</v>
      </c>
      <c r="C9211" s="5" t="s">
        <v>4420</v>
      </c>
      <c r="D9211" s="6" t="str">
        <f t="shared" si="1"/>
        <v>person4210@example.org</v>
      </c>
      <c r="E9211" s="6" t="str">
        <f t="shared" si="2"/>
        <v>BASIC_OK</v>
      </c>
      <c r="F9211" s="6" t="str">
        <f>IF(E9211&lt;&gt;"BASIC_OK","REVIEW",IF(RIGHT(D9211,LEN(LOWER(TRIM('Audit summary'!$B$16)))+1)="@"&amp;LOWER(TRIM('Audit summary'!$B$16)),"INTERNAL","EXTERNAL"))</f>
        <v>EXTERNAL</v>
      </c>
      <c r="G9211" s="6">
        <f t="shared" si="3"/>
        <v>0</v>
      </c>
      <c r="H9211" s="6">
        <f t="shared" si="4"/>
        <v>1</v>
      </c>
      <c r="I9211" s="6" t="str">
        <f>IF(OR(A9211="",COUNTIF('Message audit'!$A$2:$A$201,A9211)=0,AND(B9211&lt;&gt;"To",B9211&lt;&gt;"CC",B9211&lt;&gt;"BCC"),E9211&lt;&gt;"BASIC_OK"),"REVIEW","OK")</f>
        <v>OK</v>
      </c>
    </row>
    <row r="9212">
      <c r="A9212" s="5" t="s">
        <v>349</v>
      </c>
      <c r="B9212" s="5" t="s">
        <v>21</v>
      </c>
      <c r="C9212" s="5" t="s">
        <v>4421</v>
      </c>
      <c r="D9212" s="6" t="str">
        <f t="shared" si="1"/>
        <v>person4211@demo.invalid</v>
      </c>
      <c r="E9212" s="6" t="str">
        <f t="shared" si="2"/>
        <v>BASIC_OK</v>
      </c>
      <c r="F9212" s="6" t="str">
        <f>IF(E9212&lt;&gt;"BASIC_OK","REVIEW",IF(RIGHT(D9212,LEN(LOWER(TRIM('Audit summary'!$B$16)))+1)="@"&amp;LOWER(TRIM('Audit summary'!$B$16)),"INTERNAL","EXTERNAL"))</f>
        <v>INTERNAL</v>
      </c>
      <c r="G9212" s="6">
        <f t="shared" si="3"/>
        <v>0</v>
      </c>
      <c r="H9212" s="6">
        <f t="shared" si="4"/>
        <v>1</v>
      </c>
      <c r="I9212" s="6" t="str">
        <f>IF(OR(A9212="",COUNTIF('Message audit'!$A$2:$A$201,A9212)=0,AND(B9212&lt;&gt;"To",B9212&lt;&gt;"CC",B9212&lt;&gt;"BCC"),E9212&lt;&gt;"BASIC_OK"),"REVIEW","OK")</f>
        <v>OK</v>
      </c>
    </row>
    <row r="9213">
      <c r="A9213" s="5" t="s">
        <v>349</v>
      </c>
      <c r="B9213" s="5" t="s">
        <v>50</v>
      </c>
      <c r="C9213" s="5" t="s">
        <v>4422</v>
      </c>
      <c r="D9213" s="6" t="str">
        <f t="shared" si="1"/>
        <v>person4212@demo.invalid</v>
      </c>
      <c r="E9213" s="6" t="str">
        <f t="shared" si="2"/>
        <v>BASIC_OK</v>
      </c>
      <c r="F9213" s="6" t="str">
        <f>IF(E9213&lt;&gt;"BASIC_OK","REVIEW",IF(RIGHT(D9213,LEN(LOWER(TRIM('Audit summary'!$B$16)))+1)="@"&amp;LOWER(TRIM('Audit summary'!$B$16)),"INTERNAL","EXTERNAL"))</f>
        <v>INTERNAL</v>
      </c>
      <c r="G9213" s="6">
        <f t="shared" si="3"/>
        <v>0</v>
      </c>
      <c r="H9213" s="6">
        <f t="shared" si="4"/>
        <v>1</v>
      </c>
      <c r="I9213" s="6" t="str">
        <f>IF(OR(A9213="",COUNTIF('Message audit'!$A$2:$A$201,A9213)=0,AND(B9213&lt;&gt;"To",B9213&lt;&gt;"CC",B9213&lt;&gt;"BCC"),E9213&lt;&gt;"BASIC_OK"),"REVIEW","OK")</f>
        <v>OK</v>
      </c>
    </row>
    <row r="9214">
      <c r="A9214" s="5" t="s">
        <v>349</v>
      </c>
      <c r="B9214" s="5" t="s">
        <v>65</v>
      </c>
      <c r="C9214" s="5" t="s">
        <v>4423</v>
      </c>
      <c r="D9214" s="6" t="str">
        <f t="shared" si="1"/>
        <v>person4213@demo.invalid</v>
      </c>
      <c r="E9214" s="6" t="str">
        <f t="shared" si="2"/>
        <v>BASIC_OK</v>
      </c>
      <c r="F9214" s="6" t="str">
        <f>IF(E9214&lt;&gt;"BASIC_OK","REVIEW",IF(RIGHT(D9214,LEN(LOWER(TRIM('Audit summary'!$B$16)))+1)="@"&amp;LOWER(TRIM('Audit summary'!$B$16)),"INTERNAL","EXTERNAL"))</f>
        <v>INTERNAL</v>
      </c>
      <c r="G9214" s="6">
        <f t="shared" si="3"/>
        <v>0</v>
      </c>
      <c r="H9214" s="6">
        <f t="shared" si="4"/>
        <v>1</v>
      </c>
      <c r="I9214" s="6" t="str">
        <f>IF(OR(A9214="",COUNTIF('Message audit'!$A$2:$A$201,A9214)=0,AND(B9214&lt;&gt;"To",B9214&lt;&gt;"CC",B9214&lt;&gt;"BCC"),E9214&lt;&gt;"BASIC_OK"),"REVIEW","OK")</f>
        <v>OK</v>
      </c>
    </row>
    <row r="9215">
      <c r="A9215" s="5" t="s">
        <v>349</v>
      </c>
      <c r="B9215" s="5" t="s">
        <v>21</v>
      </c>
      <c r="C9215" s="5" t="s">
        <v>4424</v>
      </c>
      <c r="D9215" s="6" t="str">
        <f t="shared" si="1"/>
        <v>person4214@demo.invalid</v>
      </c>
      <c r="E9215" s="6" t="str">
        <f t="shared" si="2"/>
        <v>BASIC_OK</v>
      </c>
      <c r="F9215" s="6" t="str">
        <f>IF(E9215&lt;&gt;"BASIC_OK","REVIEW",IF(RIGHT(D9215,LEN(LOWER(TRIM('Audit summary'!$B$16)))+1)="@"&amp;LOWER(TRIM('Audit summary'!$B$16)),"INTERNAL","EXTERNAL"))</f>
        <v>INTERNAL</v>
      </c>
      <c r="G9215" s="6">
        <f t="shared" si="3"/>
        <v>0</v>
      </c>
      <c r="H9215" s="6">
        <f t="shared" si="4"/>
        <v>1</v>
      </c>
      <c r="I9215" s="6" t="str">
        <f>IF(OR(A9215="",COUNTIF('Message audit'!$A$2:$A$201,A9215)=0,AND(B9215&lt;&gt;"To",B9215&lt;&gt;"CC",B9215&lt;&gt;"BCC"),E9215&lt;&gt;"BASIC_OK"),"REVIEW","OK")</f>
        <v>OK</v>
      </c>
    </row>
    <row r="9216">
      <c r="A9216" s="5" t="s">
        <v>349</v>
      </c>
      <c r="B9216" s="5" t="s">
        <v>50</v>
      </c>
      <c r="C9216" s="5" t="s">
        <v>4425</v>
      </c>
      <c r="D9216" s="6" t="str">
        <f t="shared" si="1"/>
        <v>person4215@example.org</v>
      </c>
      <c r="E9216" s="6" t="str">
        <f t="shared" si="2"/>
        <v>BASIC_OK</v>
      </c>
      <c r="F9216" s="6" t="str">
        <f>IF(E9216&lt;&gt;"BASIC_OK","REVIEW",IF(RIGHT(D9216,LEN(LOWER(TRIM('Audit summary'!$B$16)))+1)="@"&amp;LOWER(TRIM('Audit summary'!$B$16)),"INTERNAL","EXTERNAL"))</f>
        <v>EXTERNAL</v>
      </c>
      <c r="G9216" s="6">
        <f t="shared" si="3"/>
        <v>0</v>
      </c>
      <c r="H9216" s="6">
        <f t="shared" si="4"/>
        <v>1</v>
      </c>
      <c r="I9216" s="6" t="str">
        <f>IF(OR(A9216="",COUNTIF('Message audit'!$A$2:$A$201,A9216)=0,AND(B9216&lt;&gt;"To",B9216&lt;&gt;"CC",B9216&lt;&gt;"BCC"),E9216&lt;&gt;"BASIC_OK"),"REVIEW","OK")</f>
        <v>OK</v>
      </c>
    </row>
    <row r="9217">
      <c r="A9217" s="5" t="s">
        <v>349</v>
      </c>
      <c r="B9217" s="5" t="s">
        <v>65</v>
      </c>
      <c r="C9217" s="5" t="s">
        <v>4426</v>
      </c>
      <c r="D9217" s="6" t="str">
        <f t="shared" si="1"/>
        <v>person4216@demo.invalid</v>
      </c>
      <c r="E9217" s="6" t="str">
        <f t="shared" si="2"/>
        <v>BASIC_OK</v>
      </c>
      <c r="F9217" s="6" t="str">
        <f>IF(E9217&lt;&gt;"BASIC_OK","REVIEW",IF(RIGHT(D9217,LEN(LOWER(TRIM('Audit summary'!$B$16)))+1)="@"&amp;LOWER(TRIM('Audit summary'!$B$16)),"INTERNAL","EXTERNAL"))</f>
        <v>INTERNAL</v>
      </c>
      <c r="G9217" s="6">
        <f t="shared" si="3"/>
        <v>0</v>
      </c>
      <c r="H9217" s="6">
        <f t="shared" si="4"/>
        <v>1</v>
      </c>
      <c r="I9217" s="6" t="str">
        <f>IF(OR(A9217="",COUNTIF('Message audit'!$A$2:$A$201,A9217)=0,AND(B9217&lt;&gt;"To",B9217&lt;&gt;"CC",B9217&lt;&gt;"BCC"),E9217&lt;&gt;"BASIC_OK"),"REVIEW","OK")</f>
        <v>OK</v>
      </c>
    </row>
    <row r="9218">
      <c r="A9218" s="5" t="s">
        <v>349</v>
      </c>
      <c r="B9218" s="5" t="s">
        <v>21</v>
      </c>
      <c r="C9218" s="5" t="s">
        <v>4427</v>
      </c>
      <c r="D9218" s="6" t="str">
        <f t="shared" si="1"/>
        <v>person4217@demo.invalid</v>
      </c>
      <c r="E9218" s="6" t="str">
        <f t="shared" si="2"/>
        <v>BASIC_OK</v>
      </c>
      <c r="F9218" s="6" t="str">
        <f>IF(E9218&lt;&gt;"BASIC_OK","REVIEW",IF(RIGHT(D9218,LEN(LOWER(TRIM('Audit summary'!$B$16)))+1)="@"&amp;LOWER(TRIM('Audit summary'!$B$16)),"INTERNAL","EXTERNAL"))</f>
        <v>INTERNAL</v>
      </c>
      <c r="G9218" s="6">
        <f t="shared" si="3"/>
        <v>0</v>
      </c>
      <c r="H9218" s="6">
        <f t="shared" si="4"/>
        <v>1</v>
      </c>
      <c r="I9218" s="6" t="str">
        <f>IF(OR(A9218="",COUNTIF('Message audit'!$A$2:$A$201,A9218)=0,AND(B9218&lt;&gt;"To",B9218&lt;&gt;"CC",B9218&lt;&gt;"BCC"),E9218&lt;&gt;"BASIC_OK"),"REVIEW","OK")</f>
        <v>OK</v>
      </c>
    </row>
    <row r="9219">
      <c r="A9219" s="5" t="s">
        <v>349</v>
      </c>
      <c r="B9219" s="5" t="s">
        <v>50</v>
      </c>
      <c r="C9219" s="5" t="s">
        <v>4428</v>
      </c>
      <c r="D9219" s="6" t="str">
        <f t="shared" si="1"/>
        <v>person4218@demo.invalid</v>
      </c>
      <c r="E9219" s="6" t="str">
        <f t="shared" si="2"/>
        <v>BASIC_OK</v>
      </c>
      <c r="F9219" s="6" t="str">
        <f>IF(E9219&lt;&gt;"BASIC_OK","REVIEW",IF(RIGHT(D9219,LEN(LOWER(TRIM('Audit summary'!$B$16)))+1)="@"&amp;LOWER(TRIM('Audit summary'!$B$16)),"INTERNAL","EXTERNAL"))</f>
        <v>INTERNAL</v>
      </c>
      <c r="G9219" s="6">
        <f t="shared" si="3"/>
        <v>0</v>
      </c>
      <c r="H9219" s="6">
        <f t="shared" si="4"/>
        <v>1</v>
      </c>
      <c r="I9219" s="6" t="str">
        <f>IF(OR(A9219="",COUNTIF('Message audit'!$A$2:$A$201,A9219)=0,AND(B9219&lt;&gt;"To",B9219&lt;&gt;"CC",B9219&lt;&gt;"BCC"),E9219&lt;&gt;"BASIC_OK"),"REVIEW","OK")</f>
        <v>OK</v>
      </c>
    </row>
    <row r="9220">
      <c r="A9220" s="5" t="s">
        <v>349</v>
      </c>
      <c r="B9220" s="5" t="s">
        <v>65</v>
      </c>
      <c r="C9220" s="5" t="s">
        <v>4429</v>
      </c>
      <c r="D9220" s="6" t="str">
        <f t="shared" si="1"/>
        <v>person4219@demo.invalid</v>
      </c>
      <c r="E9220" s="6" t="str">
        <f t="shared" si="2"/>
        <v>BASIC_OK</v>
      </c>
      <c r="F9220" s="6" t="str">
        <f>IF(E9220&lt;&gt;"BASIC_OK","REVIEW",IF(RIGHT(D9220,LEN(LOWER(TRIM('Audit summary'!$B$16)))+1)="@"&amp;LOWER(TRIM('Audit summary'!$B$16)),"INTERNAL","EXTERNAL"))</f>
        <v>INTERNAL</v>
      </c>
      <c r="G9220" s="6">
        <f t="shared" si="3"/>
        <v>0</v>
      </c>
      <c r="H9220" s="6">
        <f t="shared" si="4"/>
        <v>1</v>
      </c>
      <c r="I9220" s="6" t="str">
        <f>IF(OR(A9220="",COUNTIF('Message audit'!$A$2:$A$201,A9220)=0,AND(B9220&lt;&gt;"To",B9220&lt;&gt;"CC",B9220&lt;&gt;"BCC"),E9220&lt;&gt;"BASIC_OK"),"REVIEW","OK")</f>
        <v>OK</v>
      </c>
    </row>
    <row r="9221">
      <c r="A9221" s="5" t="s">
        <v>349</v>
      </c>
      <c r="B9221" s="5" t="s">
        <v>21</v>
      </c>
      <c r="C9221" s="5" t="s">
        <v>4430</v>
      </c>
      <c r="D9221" s="6" t="str">
        <f t="shared" si="1"/>
        <v>person4220@example.org</v>
      </c>
      <c r="E9221" s="6" t="str">
        <f t="shared" si="2"/>
        <v>BASIC_OK</v>
      </c>
      <c r="F9221" s="6" t="str">
        <f>IF(E9221&lt;&gt;"BASIC_OK","REVIEW",IF(RIGHT(D9221,LEN(LOWER(TRIM('Audit summary'!$B$16)))+1)="@"&amp;LOWER(TRIM('Audit summary'!$B$16)),"INTERNAL","EXTERNAL"))</f>
        <v>EXTERNAL</v>
      </c>
      <c r="G9221" s="6">
        <f t="shared" si="3"/>
        <v>0</v>
      </c>
      <c r="H9221" s="6">
        <f t="shared" si="4"/>
        <v>1</v>
      </c>
      <c r="I9221" s="6" t="str">
        <f>IF(OR(A9221="",COUNTIF('Message audit'!$A$2:$A$201,A9221)=0,AND(B9221&lt;&gt;"To",B9221&lt;&gt;"CC",B9221&lt;&gt;"BCC"),E9221&lt;&gt;"BASIC_OK"),"REVIEW","OK")</f>
        <v>OK</v>
      </c>
    </row>
    <row r="9222">
      <c r="A9222" s="5" t="s">
        <v>349</v>
      </c>
      <c r="B9222" s="5" t="s">
        <v>50</v>
      </c>
      <c r="C9222" s="5" t="s">
        <v>4431</v>
      </c>
      <c r="D9222" s="6" t="str">
        <f t="shared" si="1"/>
        <v>person4221@demo.invalid</v>
      </c>
      <c r="E9222" s="6" t="str">
        <f t="shared" si="2"/>
        <v>BASIC_OK</v>
      </c>
      <c r="F9222" s="6" t="str">
        <f>IF(E9222&lt;&gt;"BASIC_OK","REVIEW",IF(RIGHT(D9222,LEN(LOWER(TRIM('Audit summary'!$B$16)))+1)="@"&amp;LOWER(TRIM('Audit summary'!$B$16)),"INTERNAL","EXTERNAL"))</f>
        <v>INTERNAL</v>
      </c>
      <c r="G9222" s="6">
        <f t="shared" si="3"/>
        <v>0</v>
      </c>
      <c r="H9222" s="6">
        <f t="shared" si="4"/>
        <v>1</v>
      </c>
      <c r="I9222" s="6" t="str">
        <f>IF(OR(A9222="",COUNTIF('Message audit'!$A$2:$A$201,A9222)=0,AND(B9222&lt;&gt;"To",B9222&lt;&gt;"CC",B9222&lt;&gt;"BCC"),E9222&lt;&gt;"BASIC_OK"),"REVIEW","OK")</f>
        <v>OK</v>
      </c>
    </row>
    <row r="9223">
      <c r="A9223" s="5" t="s">
        <v>349</v>
      </c>
      <c r="B9223" s="5" t="s">
        <v>65</v>
      </c>
      <c r="C9223" s="5" t="s">
        <v>4432</v>
      </c>
      <c r="D9223" s="6" t="str">
        <f t="shared" si="1"/>
        <v>person4222@demo.invalid</v>
      </c>
      <c r="E9223" s="6" t="str">
        <f t="shared" si="2"/>
        <v>BASIC_OK</v>
      </c>
      <c r="F9223" s="6" t="str">
        <f>IF(E9223&lt;&gt;"BASIC_OK","REVIEW",IF(RIGHT(D9223,LEN(LOWER(TRIM('Audit summary'!$B$16)))+1)="@"&amp;LOWER(TRIM('Audit summary'!$B$16)),"INTERNAL","EXTERNAL"))</f>
        <v>INTERNAL</v>
      </c>
      <c r="G9223" s="6">
        <f t="shared" si="3"/>
        <v>0</v>
      </c>
      <c r="H9223" s="6">
        <f t="shared" si="4"/>
        <v>1</v>
      </c>
      <c r="I9223" s="6" t="str">
        <f>IF(OR(A9223="",COUNTIF('Message audit'!$A$2:$A$201,A9223)=0,AND(B9223&lt;&gt;"To",B9223&lt;&gt;"CC",B9223&lt;&gt;"BCC"),E9223&lt;&gt;"BASIC_OK"),"REVIEW","OK")</f>
        <v>OK</v>
      </c>
    </row>
    <row r="9224">
      <c r="A9224" s="5" t="s">
        <v>349</v>
      </c>
      <c r="B9224" s="5" t="s">
        <v>21</v>
      </c>
      <c r="C9224" s="5" t="s">
        <v>4433</v>
      </c>
      <c r="D9224" s="6" t="str">
        <f t="shared" si="1"/>
        <v>person4223@demo.invalid</v>
      </c>
      <c r="E9224" s="6" t="str">
        <f t="shared" si="2"/>
        <v>BASIC_OK</v>
      </c>
      <c r="F9224" s="6" t="str">
        <f>IF(E9224&lt;&gt;"BASIC_OK","REVIEW",IF(RIGHT(D9224,LEN(LOWER(TRIM('Audit summary'!$B$16)))+1)="@"&amp;LOWER(TRIM('Audit summary'!$B$16)),"INTERNAL","EXTERNAL"))</f>
        <v>INTERNAL</v>
      </c>
      <c r="G9224" s="6">
        <f t="shared" si="3"/>
        <v>0</v>
      </c>
      <c r="H9224" s="6">
        <f t="shared" si="4"/>
        <v>1</v>
      </c>
      <c r="I9224" s="6" t="str">
        <f>IF(OR(A9224="",COUNTIF('Message audit'!$A$2:$A$201,A9224)=0,AND(B9224&lt;&gt;"To",B9224&lt;&gt;"CC",B9224&lt;&gt;"BCC"),E9224&lt;&gt;"BASIC_OK"),"REVIEW","OK")</f>
        <v>OK</v>
      </c>
    </row>
    <row r="9225">
      <c r="A9225" s="5" t="s">
        <v>349</v>
      </c>
      <c r="B9225" s="5" t="s">
        <v>50</v>
      </c>
      <c r="C9225" s="5" t="s">
        <v>4434</v>
      </c>
      <c r="D9225" s="6" t="str">
        <f t="shared" si="1"/>
        <v>person4224@demo.invalid</v>
      </c>
      <c r="E9225" s="6" t="str">
        <f t="shared" si="2"/>
        <v>BASIC_OK</v>
      </c>
      <c r="F9225" s="6" t="str">
        <f>IF(E9225&lt;&gt;"BASIC_OK","REVIEW",IF(RIGHT(D9225,LEN(LOWER(TRIM('Audit summary'!$B$16)))+1)="@"&amp;LOWER(TRIM('Audit summary'!$B$16)),"INTERNAL","EXTERNAL"))</f>
        <v>INTERNAL</v>
      </c>
      <c r="G9225" s="6">
        <f t="shared" si="3"/>
        <v>0</v>
      </c>
      <c r="H9225" s="6">
        <f t="shared" si="4"/>
        <v>1</v>
      </c>
      <c r="I9225" s="6" t="str">
        <f>IF(OR(A9225="",COUNTIF('Message audit'!$A$2:$A$201,A9225)=0,AND(B9225&lt;&gt;"To",B9225&lt;&gt;"CC",B9225&lt;&gt;"BCC"),E9225&lt;&gt;"BASIC_OK"),"REVIEW","OK")</f>
        <v>OK</v>
      </c>
    </row>
    <row r="9226">
      <c r="A9226" s="5" t="s">
        <v>349</v>
      </c>
      <c r="B9226" s="5" t="s">
        <v>65</v>
      </c>
      <c r="C9226" s="5" t="s">
        <v>4435</v>
      </c>
      <c r="D9226" s="6" t="str">
        <f t="shared" si="1"/>
        <v>person4225@example.org</v>
      </c>
      <c r="E9226" s="6" t="str">
        <f t="shared" si="2"/>
        <v>BASIC_OK</v>
      </c>
      <c r="F9226" s="6" t="str">
        <f>IF(E9226&lt;&gt;"BASIC_OK","REVIEW",IF(RIGHT(D9226,LEN(LOWER(TRIM('Audit summary'!$B$16)))+1)="@"&amp;LOWER(TRIM('Audit summary'!$B$16)),"INTERNAL","EXTERNAL"))</f>
        <v>EXTERNAL</v>
      </c>
      <c r="G9226" s="6">
        <f t="shared" si="3"/>
        <v>0</v>
      </c>
      <c r="H9226" s="6">
        <f t="shared" si="4"/>
        <v>1</v>
      </c>
      <c r="I9226" s="6" t="str">
        <f>IF(OR(A9226="",COUNTIF('Message audit'!$A$2:$A$201,A9226)=0,AND(B9226&lt;&gt;"To",B9226&lt;&gt;"CC",B9226&lt;&gt;"BCC"),E9226&lt;&gt;"BASIC_OK"),"REVIEW","OK")</f>
        <v>OK</v>
      </c>
    </row>
    <row r="9227">
      <c r="A9227" s="5" t="s">
        <v>349</v>
      </c>
      <c r="B9227" s="5" t="s">
        <v>21</v>
      </c>
      <c r="C9227" s="5" t="s">
        <v>4436</v>
      </c>
      <c r="D9227" s="6" t="str">
        <f t="shared" si="1"/>
        <v>person4226@demo.invalid</v>
      </c>
      <c r="E9227" s="6" t="str">
        <f t="shared" si="2"/>
        <v>BASIC_OK</v>
      </c>
      <c r="F9227" s="6" t="str">
        <f>IF(E9227&lt;&gt;"BASIC_OK","REVIEW",IF(RIGHT(D9227,LEN(LOWER(TRIM('Audit summary'!$B$16)))+1)="@"&amp;LOWER(TRIM('Audit summary'!$B$16)),"INTERNAL","EXTERNAL"))</f>
        <v>INTERNAL</v>
      </c>
      <c r="G9227" s="6">
        <f t="shared" si="3"/>
        <v>0</v>
      </c>
      <c r="H9227" s="6">
        <f t="shared" si="4"/>
        <v>1</v>
      </c>
      <c r="I9227" s="6" t="str">
        <f>IF(OR(A9227="",COUNTIF('Message audit'!$A$2:$A$201,A9227)=0,AND(B9227&lt;&gt;"To",B9227&lt;&gt;"CC",B9227&lt;&gt;"BCC"),E9227&lt;&gt;"BASIC_OK"),"REVIEW","OK")</f>
        <v>OK</v>
      </c>
    </row>
    <row r="9228">
      <c r="A9228" s="5" t="s">
        <v>349</v>
      </c>
      <c r="B9228" s="5" t="s">
        <v>50</v>
      </c>
      <c r="C9228" s="5" t="s">
        <v>4437</v>
      </c>
      <c r="D9228" s="6" t="str">
        <f t="shared" si="1"/>
        <v>person4227@demo.invalid</v>
      </c>
      <c r="E9228" s="6" t="str">
        <f t="shared" si="2"/>
        <v>BASIC_OK</v>
      </c>
      <c r="F9228" s="6" t="str">
        <f>IF(E9228&lt;&gt;"BASIC_OK","REVIEW",IF(RIGHT(D9228,LEN(LOWER(TRIM('Audit summary'!$B$16)))+1)="@"&amp;LOWER(TRIM('Audit summary'!$B$16)),"INTERNAL","EXTERNAL"))</f>
        <v>INTERNAL</v>
      </c>
      <c r="G9228" s="6">
        <f t="shared" si="3"/>
        <v>0</v>
      </c>
      <c r="H9228" s="6">
        <f t="shared" si="4"/>
        <v>1</v>
      </c>
      <c r="I9228" s="6" t="str">
        <f>IF(OR(A9228="",COUNTIF('Message audit'!$A$2:$A$201,A9228)=0,AND(B9228&lt;&gt;"To",B9228&lt;&gt;"CC",B9228&lt;&gt;"BCC"),E9228&lt;&gt;"BASIC_OK"),"REVIEW","OK")</f>
        <v>OK</v>
      </c>
    </row>
    <row r="9229">
      <c r="A9229" s="5" t="s">
        <v>349</v>
      </c>
      <c r="B9229" s="5" t="s">
        <v>65</v>
      </c>
      <c r="C9229" s="5" t="s">
        <v>4438</v>
      </c>
      <c r="D9229" s="6" t="str">
        <f t="shared" si="1"/>
        <v>person4228@demo.invalid</v>
      </c>
      <c r="E9229" s="6" t="str">
        <f t="shared" si="2"/>
        <v>BASIC_OK</v>
      </c>
      <c r="F9229" s="6" t="str">
        <f>IF(E9229&lt;&gt;"BASIC_OK","REVIEW",IF(RIGHT(D9229,LEN(LOWER(TRIM('Audit summary'!$B$16)))+1)="@"&amp;LOWER(TRIM('Audit summary'!$B$16)),"INTERNAL","EXTERNAL"))</f>
        <v>INTERNAL</v>
      </c>
      <c r="G9229" s="6">
        <f t="shared" si="3"/>
        <v>0</v>
      </c>
      <c r="H9229" s="6">
        <f t="shared" si="4"/>
        <v>1</v>
      </c>
      <c r="I9229" s="6" t="str">
        <f>IF(OR(A9229="",COUNTIF('Message audit'!$A$2:$A$201,A9229)=0,AND(B9229&lt;&gt;"To",B9229&lt;&gt;"CC",B9229&lt;&gt;"BCC"),E9229&lt;&gt;"BASIC_OK"),"REVIEW","OK")</f>
        <v>OK</v>
      </c>
    </row>
    <row r="9230">
      <c r="A9230" s="5" t="s">
        <v>349</v>
      </c>
      <c r="B9230" s="5" t="s">
        <v>21</v>
      </c>
      <c r="C9230" s="5" t="s">
        <v>4439</v>
      </c>
      <c r="D9230" s="6" t="str">
        <f t="shared" si="1"/>
        <v>person4229@demo.invalid</v>
      </c>
      <c r="E9230" s="6" t="str">
        <f t="shared" si="2"/>
        <v>BASIC_OK</v>
      </c>
      <c r="F9230" s="6" t="str">
        <f>IF(E9230&lt;&gt;"BASIC_OK","REVIEW",IF(RIGHT(D9230,LEN(LOWER(TRIM('Audit summary'!$B$16)))+1)="@"&amp;LOWER(TRIM('Audit summary'!$B$16)),"INTERNAL","EXTERNAL"))</f>
        <v>INTERNAL</v>
      </c>
      <c r="G9230" s="6">
        <f t="shared" si="3"/>
        <v>0</v>
      </c>
      <c r="H9230" s="6">
        <f t="shared" si="4"/>
        <v>1</v>
      </c>
      <c r="I9230" s="6" t="str">
        <f>IF(OR(A9230="",COUNTIF('Message audit'!$A$2:$A$201,A9230)=0,AND(B9230&lt;&gt;"To",B9230&lt;&gt;"CC",B9230&lt;&gt;"BCC"),E9230&lt;&gt;"BASIC_OK"),"REVIEW","OK")</f>
        <v>OK</v>
      </c>
    </row>
    <row r="9231">
      <c r="A9231" s="5" t="s">
        <v>349</v>
      </c>
      <c r="B9231" s="5" t="s">
        <v>50</v>
      </c>
      <c r="C9231" s="5" t="s">
        <v>4440</v>
      </c>
      <c r="D9231" s="6" t="str">
        <f t="shared" si="1"/>
        <v>person4230@example.org</v>
      </c>
      <c r="E9231" s="6" t="str">
        <f t="shared" si="2"/>
        <v>BASIC_OK</v>
      </c>
      <c r="F9231" s="6" t="str">
        <f>IF(E9231&lt;&gt;"BASIC_OK","REVIEW",IF(RIGHT(D9231,LEN(LOWER(TRIM('Audit summary'!$B$16)))+1)="@"&amp;LOWER(TRIM('Audit summary'!$B$16)),"INTERNAL","EXTERNAL"))</f>
        <v>EXTERNAL</v>
      </c>
      <c r="G9231" s="6">
        <f t="shared" si="3"/>
        <v>0</v>
      </c>
      <c r="H9231" s="6">
        <f t="shared" si="4"/>
        <v>1</v>
      </c>
      <c r="I9231" s="6" t="str">
        <f>IF(OR(A9231="",COUNTIF('Message audit'!$A$2:$A$201,A9231)=0,AND(B9231&lt;&gt;"To",B9231&lt;&gt;"CC",B9231&lt;&gt;"BCC"),E9231&lt;&gt;"BASIC_OK"),"REVIEW","OK")</f>
        <v>OK</v>
      </c>
    </row>
    <row r="9232">
      <c r="A9232" s="5" t="s">
        <v>349</v>
      </c>
      <c r="B9232" s="5" t="s">
        <v>65</v>
      </c>
      <c r="C9232" s="5" t="s">
        <v>4441</v>
      </c>
      <c r="D9232" s="6" t="str">
        <f t="shared" si="1"/>
        <v>person4231@demo.invalid</v>
      </c>
      <c r="E9232" s="6" t="str">
        <f t="shared" si="2"/>
        <v>BASIC_OK</v>
      </c>
      <c r="F9232" s="6" t="str">
        <f>IF(E9232&lt;&gt;"BASIC_OK","REVIEW",IF(RIGHT(D9232,LEN(LOWER(TRIM('Audit summary'!$B$16)))+1)="@"&amp;LOWER(TRIM('Audit summary'!$B$16)),"INTERNAL","EXTERNAL"))</f>
        <v>INTERNAL</v>
      </c>
      <c r="G9232" s="6">
        <f t="shared" si="3"/>
        <v>0</v>
      </c>
      <c r="H9232" s="6">
        <f t="shared" si="4"/>
        <v>1</v>
      </c>
      <c r="I9232" s="6" t="str">
        <f>IF(OR(A9232="",COUNTIF('Message audit'!$A$2:$A$201,A9232)=0,AND(B9232&lt;&gt;"To",B9232&lt;&gt;"CC",B9232&lt;&gt;"BCC"),E9232&lt;&gt;"BASIC_OK"),"REVIEW","OK")</f>
        <v>OK</v>
      </c>
    </row>
    <row r="9233">
      <c r="A9233" s="5" t="s">
        <v>349</v>
      </c>
      <c r="B9233" s="5" t="s">
        <v>21</v>
      </c>
      <c r="C9233" s="5" t="s">
        <v>4442</v>
      </c>
      <c r="D9233" s="6" t="str">
        <f t="shared" si="1"/>
        <v>person4232@demo.invalid</v>
      </c>
      <c r="E9233" s="6" t="str">
        <f t="shared" si="2"/>
        <v>BASIC_OK</v>
      </c>
      <c r="F9233" s="6" t="str">
        <f>IF(E9233&lt;&gt;"BASIC_OK","REVIEW",IF(RIGHT(D9233,LEN(LOWER(TRIM('Audit summary'!$B$16)))+1)="@"&amp;LOWER(TRIM('Audit summary'!$B$16)),"INTERNAL","EXTERNAL"))</f>
        <v>INTERNAL</v>
      </c>
      <c r="G9233" s="6">
        <f t="shared" si="3"/>
        <v>0</v>
      </c>
      <c r="H9233" s="6">
        <f t="shared" si="4"/>
        <v>1</v>
      </c>
      <c r="I9233" s="6" t="str">
        <f>IF(OR(A9233="",COUNTIF('Message audit'!$A$2:$A$201,A9233)=0,AND(B9233&lt;&gt;"To",B9233&lt;&gt;"CC",B9233&lt;&gt;"BCC"),E9233&lt;&gt;"BASIC_OK"),"REVIEW","OK")</f>
        <v>OK</v>
      </c>
    </row>
    <row r="9234">
      <c r="A9234" s="5" t="s">
        <v>349</v>
      </c>
      <c r="B9234" s="5" t="s">
        <v>50</v>
      </c>
      <c r="C9234" s="5" t="s">
        <v>4443</v>
      </c>
      <c r="D9234" s="6" t="str">
        <f t="shared" si="1"/>
        <v>person4233@demo.invalid</v>
      </c>
      <c r="E9234" s="6" t="str">
        <f t="shared" si="2"/>
        <v>BASIC_OK</v>
      </c>
      <c r="F9234" s="6" t="str">
        <f>IF(E9234&lt;&gt;"BASIC_OK","REVIEW",IF(RIGHT(D9234,LEN(LOWER(TRIM('Audit summary'!$B$16)))+1)="@"&amp;LOWER(TRIM('Audit summary'!$B$16)),"INTERNAL","EXTERNAL"))</f>
        <v>INTERNAL</v>
      </c>
      <c r="G9234" s="6">
        <f t="shared" si="3"/>
        <v>0</v>
      </c>
      <c r="H9234" s="6">
        <f t="shared" si="4"/>
        <v>1</v>
      </c>
      <c r="I9234" s="6" t="str">
        <f>IF(OR(A9234="",COUNTIF('Message audit'!$A$2:$A$201,A9234)=0,AND(B9234&lt;&gt;"To",B9234&lt;&gt;"CC",B9234&lt;&gt;"BCC"),E9234&lt;&gt;"BASIC_OK"),"REVIEW","OK")</f>
        <v>OK</v>
      </c>
    </row>
    <row r="9235">
      <c r="A9235" s="5" t="s">
        <v>349</v>
      </c>
      <c r="B9235" s="5" t="s">
        <v>65</v>
      </c>
      <c r="C9235" s="5" t="s">
        <v>4444</v>
      </c>
      <c r="D9235" s="6" t="str">
        <f t="shared" si="1"/>
        <v>person4234@demo.invalid</v>
      </c>
      <c r="E9235" s="6" t="str">
        <f t="shared" si="2"/>
        <v>BASIC_OK</v>
      </c>
      <c r="F9235" s="6" t="str">
        <f>IF(E9235&lt;&gt;"BASIC_OK","REVIEW",IF(RIGHT(D9235,LEN(LOWER(TRIM('Audit summary'!$B$16)))+1)="@"&amp;LOWER(TRIM('Audit summary'!$B$16)),"INTERNAL","EXTERNAL"))</f>
        <v>INTERNAL</v>
      </c>
      <c r="G9235" s="6">
        <f t="shared" si="3"/>
        <v>0</v>
      </c>
      <c r="H9235" s="6">
        <f t="shared" si="4"/>
        <v>1</v>
      </c>
      <c r="I9235" s="6" t="str">
        <f>IF(OR(A9235="",COUNTIF('Message audit'!$A$2:$A$201,A9235)=0,AND(B9235&lt;&gt;"To",B9235&lt;&gt;"CC",B9235&lt;&gt;"BCC"),E9235&lt;&gt;"BASIC_OK"),"REVIEW","OK")</f>
        <v>OK</v>
      </c>
    </row>
    <row r="9236">
      <c r="A9236" s="5" t="s">
        <v>349</v>
      </c>
      <c r="B9236" s="5" t="s">
        <v>21</v>
      </c>
      <c r="C9236" s="5" t="s">
        <v>4445</v>
      </c>
      <c r="D9236" s="6" t="str">
        <f t="shared" si="1"/>
        <v>person4235@example.org</v>
      </c>
      <c r="E9236" s="6" t="str">
        <f t="shared" si="2"/>
        <v>BASIC_OK</v>
      </c>
      <c r="F9236" s="6" t="str">
        <f>IF(E9236&lt;&gt;"BASIC_OK","REVIEW",IF(RIGHT(D9236,LEN(LOWER(TRIM('Audit summary'!$B$16)))+1)="@"&amp;LOWER(TRIM('Audit summary'!$B$16)),"INTERNAL","EXTERNAL"))</f>
        <v>EXTERNAL</v>
      </c>
      <c r="G9236" s="6">
        <f t="shared" si="3"/>
        <v>0</v>
      </c>
      <c r="H9236" s="6">
        <f t="shared" si="4"/>
        <v>1</v>
      </c>
      <c r="I9236" s="6" t="str">
        <f>IF(OR(A9236="",COUNTIF('Message audit'!$A$2:$A$201,A9236)=0,AND(B9236&lt;&gt;"To",B9236&lt;&gt;"CC",B9236&lt;&gt;"BCC"),E9236&lt;&gt;"BASIC_OK"),"REVIEW","OK")</f>
        <v>OK</v>
      </c>
    </row>
    <row r="9237">
      <c r="A9237" s="5" t="s">
        <v>349</v>
      </c>
      <c r="B9237" s="5" t="s">
        <v>50</v>
      </c>
      <c r="C9237" s="5" t="s">
        <v>4446</v>
      </c>
      <c r="D9237" s="6" t="str">
        <f t="shared" si="1"/>
        <v>person4236@demo.invalid</v>
      </c>
      <c r="E9237" s="6" t="str">
        <f t="shared" si="2"/>
        <v>BASIC_OK</v>
      </c>
      <c r="F9237" s="6" t="str">
        <f>IF(E9237&lt;&gt;"BASIC_OK","REVIEW",IF(RIGHT(D9237,LEN(LOWER(TRIM('Audit summary'!$B$16)))+1)="@"&amp;LOWER(TRIM('Audit summary'!$B$16)),"INTERNAL","EXTERNAL"))</f>
        <v>INTERNAL</v>
      </c>
      <c r="G9237" s="6">
        <f t="shared" si="3"/>
        <v>0</v>
      </c>
      <c r="H9237" s="6">
        <f t="shared" si="4"/>
        <v>1</v>
      </c>
      <c r="I9237" s="6" t="str">
        <f>IF(OR(A9237="",COUNTIF('Message audit'!$A$2:$A$201,A9237)=0,AND(B9237&lt;&gt;"To",B9237&lt;&gt;"CC",B9237&lt;&gt;"BCC"),E9237&lt;&gt;"BASIC_OK"),"REVIEW","OK")</f>
        <v>OK</v>
      </c>
    </row>
    <row r="9238">
      <c r="A9238" s="5" t="s">
        <v>349</v>
      </c>
      <c r="B9238" s="5" t="s">
        <v>65</v>
      </c>
      <c r="C9238" s="5" t="s">
        <v>4447</v>
      </c>
      <c r="D9238" s="6" t="str">
        <f t="shared" si="1"/>
        <v>person4237@demo.invalid</v>
      </c>
      <c r="E9238" s="6" t="str">
        <f t="shared" si="2"/>
        <v>BASIC_OK</v>
      </c>
      <c r="F9238" s="6" t="str">
        <f>IF(E9238&lt;&gt;"BASIC_OK","REVIEW",IF(RIGHT(D9238,LEN(LOWER(TRIM('Audit summary'!$B$16)))+1)="@"&amp;LOWER(TRIM('Audit summary'!$B$16)),"INTERNAL","EXTERNAL"))</f>
        <v>INTERNAL</v>
      </c>
      <c r="G9238" s="6">
        <f t="shared" si="3"/>
        <v>0</v>
      </c>
      <c r="H9238" s="6">
        <f t="shared" si="4"/>
        <v>1</v>
      </c>
      <c r="I9238" s="6" t="str">
        <f>IF(OR(A9238="",COUNTIF('Message audit'!$A$2:$A$201,A9238)=0,AND(B9238&lt;&gt;"To",B9238&lt;&gt;"CC",B9238&lt;&gt;"BCC"),E9238&lt;&gt;"BASIC_OK"),"REVIEW","OK")</f>
        <v>OK</v>
      </c>
    </row>
    <row r="9239">
      <c r="A9239" s="5" t="s">
        <v>349</v>
      </c>
      <c r="B9239" s="5" t="s">
        <v>21</v>
      </c>
      <c r="C9239" s="5" t="s">
        <v>4448</v>
      </c>
      <c r="D9239" s="6" t="str">
        <f t="shared" si="1"/>
        <v>person4238@demo.invalid</v>
      </c>
      <c r="E9239" s="6" t="str">
        <f t="shared" si="2"/>
        <v>BASIC_OK</v>
      </c>
      <c r="F9239" s="6" t="str">
        <f>IF(E9239&lt;&gt;"BASIC_OK","REVIEW",IF(RIGHT(D9239,LEN(LOWER(TRIM('Audit summary'!$B$16)))+1)="@"&amp;LOWER(TRIM('Audit summary'!$B$16)),"INTERNAL","EXTERNAL"))</f>
        <v>INTERNAL</v>
      </c>
      <c r="G9239" s="6">
        <f t="shared" si="3"/>
        <v>0</v>
      </c>
      <c r="H9239" s="6">
        <f t="shared" si="4"/>
        <v>1</v>
      </c>
      <c r="I9239" s="6" t="str">
        <f>IF(OR(A9239="",COUNTIF('Message audit'!$A$2:$A$201,A9239)=0,AND(B9239&lt;&gt;"To",B9239&lt;&gt;"CC",B9239&lt;&gt;"BCC"),E9239&lt;&gt;"BASIC_OK"),"REVIEW","OK")</f>
        <v>OK</v>
      </c>
    </row>
    <row r="9240">
      <c r="A9240" s="5" t="s">
        <v>349</v>
      </c>
      <c r="B9240" s="5" t="s">
        <v>50</v>
      </c>
      <c r="C9240" s="5" t="s">
        <v>4449</v>
      </c>
      <c r="D9240" s="6" t="str">
        <f t="shared" si="1"/>
        <v>person4239@demo.invalid</v>
      </c>
      <c r="E9240" s="6" t="str">
        <f t="shared" si="2"/>
        <v>BASIC_OK</v>
      </c>
      <c r="F9240" s="6" t="str">
        <f>IF(E9240&lt;&gt;"BASIC_OK","REVIEW",IF(RIGHT(D9240,LEN(LOWER(TRIM('Audit summary'!$B$16)))+1)="@"&amp;LOWER(TRIM('Audit summary'!$B$16)),"INTERNAL","EXTERNAL"))</f>
        <v>INTERNAL</v>
      </c>
      <c r="G9240" s="6">
        <f t="shared" si="3"/>
        <v>0</v>
      </c>
      <c r="H9240" s="6">
        <f t="shared" si="4"/>
        <v>1</v>
      </c>
      <c r="I9240" s="6" t="str">
        <f>IF(OR(A9240="",COUNTIF('Message audit'!$A$2:$A$201,A9240)=0,AND(B9240&lt;&gt;"To",B9240&lt;&gt;"CC",B9240&lt;&gt;"BCC"),E9240&lt;&gt;"BASIC_OK"),"REVIEW","OK")</f>
        <v>OK</v>
      </c>
    </row>
    <row r="9241">
      <c r="A9241" s="5" t="s">
        <v>349</v>
      </c>
      <c r="B9241" s="5" t="s">
        <v>65</v>
      </c>
      <c r="C9241" s="5" t="s">
        <v>4450</v>
      </c>
      <c r="D9241" s="6" t="str">
        <f t="shared" si="1"/>
        <v>person4240@example.org</v>
      </c>
      <c r="E9241" s="6" t="str">
        <f t="shared" si="2"/>
        <v>BASIC_OK</v>
      </c>
      <c r="F9241" s="6" t="str">
        <f>IF(E9241&lt;&gt;"BASIC_OK","REVIEW",IF(RIGHT(D9241,LEN(LOWER(TRIM('Audit summary'!$B$16)))+1)="@"&amp;LOWER(TRIM('Audit summary'!$B$16)),"INTERNAL","EXTERNAL"))</f>
        <v>EXTERNAL</v>
      </c>
      <c r="G9241" s="6">
        <f t="shared" si="3"/>
        <v>0</v>
      </c>
      <c r="H9241" s="6">
        <f t="shared" si="4"/>
        <v>1</v>
      </c>
      <c r="I9241" s="6" t="str">
        <f>IF(OR(A9241="",COUNTIF('Message audit'!$A$2:$A$201,A9241)=0,AND(B9241&lt;&gt;"To",B9241&lt;&gt;"CC",B9241&lt;&gt;"BCC"),E9241&lt;&gt;"BASIC_OK"),"REVIEW","OK")</f>
        <v>OK</v>
      </c>
    </row>
    <row r="9242">
      <c r="A9242" s="5" t="s">
        <v>349</v>
      </c>
      <c r="B9242" s="5" t="s">
        <v>21</v>
      </c>
      <c r="C9242" s="5" t="s">
        <v>4451</v>
      </c>
      <c r="D9242" s="6" t="str">
        <f t="shared" si="1"/>
        <v>person4241@demo.invalid</v>
      </c>
      <c r="E9242" s="6" t="str">
        <f t="shared" si="2"/>
        <v>BASIC_OK</v>
      </c>
      <c r="F9242" s="6" t="str">
        <f>IF(E9242&lt;&gt;"BASIC_OK","REVIEW",IF(RIGHT(D9242,LEN(LOWER(TRIM('Audit summary'!$B$16)))+1)="@"&amp;LOWER(TRIM('Audit summary'!$B$16)),"INTERNAL","EXTERNAL"))</f>
        <v>INTERNAL</v>
      </c>
      <c r="G9242" s="6">
        <f t="shared" si="3"/>
        <v>0</v>
      </c>
      <c r="H9242" s="6">
        <f t="shared" si="4"/>
        <v>1</v>
      </c>
      <c r="I9242" s="6" t="str">
        <f>IF(OR(A9242="",COUNTIF('Message audit'!$A$2:$A$201,A9242)=0,AND(B9242&lt;&gt;"To",B9242&lt;&gt;"CC",B9242&lt;&gt;"BCC"),E9242&lt;&gt;"BASIC_OK"),"REVIEW","OK")</f>
        <v>OK</v>
      </c>
    </row>
    <row r="9243">
      <c r="A9243" s="5" t="s">
        <v>349</v>
      </c>
      <c r="B9243" s="5" t="s">
        <v>50</v>
      </c>
      <c r="C9243" s="5" t="s">
        <v>4452</v>
      </c>
      <c r="D9243" s="6" t="str">
        <f t="shared" si="1"/>
        <v>person4242@demo.invalid</v>
      </c>
      <c r="E9243" s="6" t="str">
        <f t="shared" si="2"/>
        <v>BASIC_OK</v>
      </c>
      <c r="F9243" s="6" t="str">
        <f>IF(E9243&lt;&gt;"BASIC_OK","REVIEW",IF(RIGHT(D9243,LEN(LOWER(TRIM('Audit summary'!$B$16)))+1)="@"&amp;LOWER(TRIM('Audit summary'!$B$16)),"INTERNAL","EXTERNAL"))</f>
        <v>INTERNAL</v>
      </c>
      <c r="G9243" s="6">
        <f t="shared" si="3"/>
        <v>0</v>
      </c>
      <c r="H9243" s="6">
        <f t="shared" si="4"/>
        <v>1</v>
      </c>
      <c r="I9243" s="6" t="str">
        <f>IF(OR(A9243="",COUNTIF('Message audit'!$A$2:$A$201,A9243)=0,AND(B9243&lt;&gt;"To",B9243&lt;&gt;"CC",B9243&lt;&gt;"BCC"),E9243&lt;&gt;"BASIC_OK"),"REVIEW","OK")</f>
        <v>OK</v>
      </c>
    </row>
    <row r="9244">
      <c r="A9244" s="5" t="s">
        <v>349</v>
      </c>
      <c r="B9244" s="5" t="s">
        <v>65</v>
      </c>
      <c r="C9244" s="5" t="s">
        <v>4453</v>
      </c>
      <c r="D9244" s="6" t="str">
        <f t="shared" si="1"/>
        <v>person4243@demo.invalid</v>
      </c>
      <c r="E9244" s="6" t="str">
        <f t="shared" si="2"/>
        <v>BASIC_OK</v>
      </c>
      <c r="F9244" s="6" t="str">
        <f>IF(E9244&lt;&gt;"BASIC_OK","REVIEW",IF(RIGHT(D9244,LEN(LOWER(TRIM('Audit summary'!$B$16)))+1)="@"&amp;LOWER(TRIM('Audit summary'!$B$16)),"INTERNAL","EXTERNAL"))</f>
        <v>INTERNAL</v>
      </c>
      <c r="G9244" s="6">
        <f t="shared" si="3"/>
        <v>0</v>
      </c>
      <c r="H9244" s="6">
        <f t="shared" si="4"/>
        <v>1</v>
      </c>
      <c r="I9244" s="6" t="str">
        <f>IF(OR(A9244="",COUNTIF('Message audit'!$A$2:$A$201,A9244)=0,AND(B9244&lt;&gt;"To",B9244&lt;&gt;"CC",B9244&lt;&gt;"BCC"),E9244&lt;&gt;"BASIC_OK"),"REVIEW","OK")</f>
        <v>OK</v>
      </c>
    </row>
    <row r="9245">
      <c r="A9245" s="5" t="s">
        <v>349</v>
      </c>
      <c r="B9245" s="5" t="s">
        <v>21</v>
      </c>
      <c r="C9245" s="5" t="s">
        <v>4454</v>
      </c>
      <c r="D9245" s="6" t="str">
        <f t="shared" si="1"/>
        <v>person4244@demo.invalid</v>
      </c>
      <c r="E9245" s="6" t="str">
        <f t="shared" si="2"/>
        <v>BASIC_OK</v>
      </c>
      <c r="F9245" s="6" t="str">
        <f>IF(E9245&lt;&gt;"BASIC_OK","REVIEW",IF(RIGHT(D9245,LEN(LOWER(TRIM('Audit summary'!$B$16)))+1)="@"&amp;LOWER(TRIM('Audit summary'!$B$16)),"INTERNAL","EXTERNAL"))</f>
        <v>INTERNAL</v>
      </c>
      <c r="G9245" s="6">
        <f t="shared" si="3"/>
        <v>0</v>
      </c>
      <c r="H9245" s="6">
        <f t="shared" si="4"/>
        <v>1</v>
      </c>
      <c r="I9245" s="6" t="str">
        <f>IF(OR(A9245="",COUNTIF('Message audit'!$A$2:$A$201,A9245)=0,AND(B9245&lt;&gt;"To",B9245&lt;&gt;"CC",B9245&lt;&gt;"BCC"),E9245&lt;&gt;"BASIC_OK"),"REVIEW","OK")</f>
        <v>OK</v>
      </c>
    </row>
    <row r="9246">
      <c r="A9246" s="5" t="s">
        <v>349</v>
      </c>
      <c r="B9246" s="5" t="s">
        <v>50</v>
      </c>
      <c r="C9246" s="5" t="s">
        <v>4455</v>
      </c>
      <c r="D9246" s="6" t="str">
        <f t="shared" si="1"/>
        <v>person4245@example.org</v>
      </c>
      <c r="E9246" s="6" t="str">
        <f t="shared" si="2"/>
        <v>BASIC_OK</v>
      </c>
      <c r="F9246" s="6" t="str">
        <f>IF(E9246&lt;&gt;"BASIC_OK","REVIEW",IF(RIGHT(D9246,LEN(LOWER(TRIM('Audit summary'!$B$16)))+1)="@"&amp;LOWER(TRIM('Audit summary'!$B$16)),"INTERNAL","EXTERNAL"))</f>
        <v>EXTERNAL</v>
      </c>
      <c r="G9246" s="6">
        <f t="shared" si="3"/>
        <v>0</v>
      </c>
      <c r="H9246" s="6">
        <f t="shared" si="4"/>
        <v>1</v>
      </c>
      <c r="I9246" s="6" t="str">
        <f>IF(OR(A9246="",COUNTIF('Message audit'!$A$2:$A$201,A9246)=0,AND(B9246&lt;&gt;"To",B9246&lt;&gt;"CC",B9246&lt;&gt;"BCC"),E9246&lt;&gt;"BASIC_OK"),"REVIEW","OK")</f>
        <v>OK</v>
      </c>
    </row>
    <row r="9247">
      <c r="A9247" s="5" t="s">
        <v>349</v>
      </c>
      <c r="B9247" s="5" t="s">
        <v>65</v>
      </c>
      <c r="C9247" s="5" t="s">
        <v>4456</v>
      </c>
      <c r="D9247" s="6" t="str">
        <f t="shared" si="1"/>
        <v>person4246@demo.invalid</v>
      </c>
      <c r="E9247" s="6" t="str">
        <f t="shared" si="2"/>
        <v>BASIC_OK</v>
      </c>
      <c r="F9247" s="6" t="str">
        <f>IF(E9247&lt;&gt;"BASIC_OK","REVIEW",IF(RIGHT(D9247,LEN(LOWER(TRIM('Audit summary'!$B$16)))+1)="@"&amp;LOWER(TRIM('Audit summary'!$B$16)),"INTERNAL","EXTERNAL"))</f>
        <v>INTERNAL</v>
      </c>
      <c r="G9247" s="6">
        <f t="shared" si="3"/>
        <v>0</v>
      </c>
      <c r="H9247" s="6">
        <f t="shared" si="4"/>
        <v>1</v>
      </c>
      <c r="I9247" s="6" t="str">
        <f>IF(OR(A9247="",COUNTIF('Message audit'!$A$2:$A$201,A9247)=0,AND(B9247&lt;&gt;"To",B9247&lt;&gt;"CC",B9247&lt;&gt;"BCC"),E9247&lt;&gt;"BASIC_OK"),"REVIEW","OK")</f>
        <v>OK</v>
      </c>
    </row>
    <row r="9248">
      <c r="A9248" s="5" t="s">
        <v>349</v>
      </c>
      <c r="B9248" s="5" t="s">
        <v>21</v>
      </c>
      <c r="C9248" s="5" t="s">
        <v>4457</v>
      </c>
      <c r="D9248" s="6" t="str">
        <f t="shared" si="1"/>
        <v>person4247@demo.invalid</v>
      </c>
      <c r="E9248" s="6" t="str">
        <f t="shared" si="2"/>
        <v>BASIC_OK</v>
      </c>
      <c r="F9248" s="6" t="str">
        <f>IF(E9248&lt;&gt;"BASIC_OK","REVIEW",IF(RIGHT(D9248,LEN(LOWER(TRIM('Audit summary'!$B$16)))+1)="@"&amp;LOWER(TRIM('Audit summary'!$B$16)),"INTERNAL","EXTERNAL"))</f>
        <v>INTERNAL</v>
      </c>
      <c r="G9248" s="6">
        <f t="shared" si="3"/>
        <v>0</v>
      </c>
      <c r="H9248" s="6">
        <f t="shared" si="4"/>
        <v>1</v>
      </c>
      <c r="I9248" s="6" t="str">
        <f>IF(OR(A9248="",COUNTIF('Message audit'!$A$2:$A$201,A9248)=0,AND(B9248&lt;&gt;"To",B9248&lt;&gt;"CC",B9248&lt;&gt;"BCC"),E9248&lt;&gt;"BASIC_OK"),"REVIEW","OK")</f>
        <v>OK</v>
      </c>
    </row>
    <row r="9249">
      <c r="A9249" s="5" t="s">
        <v>349</v>
      </c>
      <c r="B9249" s="5" t="s">
        <v>50</v>
      </c>
      <c r="C9249" s="5" t="s">
        <v>4458</v>
      </c>
      <c r="D9249" s="6" t="str">
        <f t="shared" si="1"/>
        <v>person4248@demo.invalid</v>
      </c>
      <c r="E9249" s="6" t="str">
        <f t="shared" si="2"/>
        <v>BASIC_OK</v>
      </c>
      <c r="F9249" s="6" t="str">
        <f>IF(E9249&lt;&gt;"BASIC_OK","REVIEW",IF(RIGHT(D9249,LEN(LOWER(TRIM('Audit summary'!$B$16)))+1)="@"&amp;LOWER(TRIM('Audit summary'!$B$16)),"INTERNAL","EXTERNAL"))</f>
        <v>INTERNAL</v>
      </c>
      <c r="G9249" s="6">
        <f t="shared" si="3"/>
        <v>0</v>
      </c>
      <c r="H9249" s="6">
        <f t="shared" si="4"/>
        <v>1</v>
      </c>
      <c r="I9249" s="6" t="str">
        <f>IF(OR(A9249="",COUNTIF('Message audit'!$A$2:$A$201,A9249)=0,AND(B9249&lt;&gt;"To",B9249&lt;&gt;"CC",B9249&lt;&gt;"BCC"),E9249&lt;&gt;"BASIC_OK"),"REVIEW","OK")</f>
        <v>OK</v>
      </c>
    </row>
    <row r="9250">
      <c r="A9250" s="5" t="s">
        <v>349</v>
      </c>
      <c r="B9250" s="5" t="s">
        <v>65</v>
      </c>
      <c r="C9250" s="5" t="s">
        <v>4459</v>
      </c>
      <c r="D9250" s="6" t="str">
        <f t="shared" si="1"/>
        <v>person4249@demo.invalid</v>
      </c>
      <c r="E9250" s="6" t="str">
        <f t="shared" si="2"/>
        <v>BASIC_OK</v>
      </c>
      <c r="F9250" s="6" t="str">
        <f>IF(E9250&lt;&gt;"BASIC_OK","REVIEW",IF(RIGHT(D9250,LEN(LOWER(TRIM('Audit summary'!$B$16)))+1)="@"&amp;LOWER(TRIM('Audit summary'!$B$16)),"INTERNAL","EXTERNAL"))</f>
        <v>INTERNAL</v>
      </c>
      <c r="G9250" s="6">
        <f t="shared" si="3"/>
        <v>0</v>
      </c>
      <c r="H9250" s="6">
        <f t="shared" si="4"/>
        <v>1</v>
      </c>
      <c r="I9250" s="6" t="str">
        <f>IF(OR(A9250="",COUNTIF('Message audit'!$A$2:$A$201,A9250)=0,AND(B9250&lt;&gt;"To",B9250&lt;&gt;"CC",B9250&lt;&gt;"BCC"),E9250&lt;&gt;"BASIC_OK"),"REVIEW","OK")</f>
        <v>OK</v>
      </c>
    </row>
    <row r="9251">
      <c r="A9251" s="5" t="s">
        <v>349</v>
      </c>
      <c r="B9251" s="5" t="s">
        <v>21</v>
      </c>
      <c r="C9251" s="5" t="s">
        <v>4460</v>
      </c>
      <c r="D9251" s="6" t="str">
        <f t="shared" si="1"/>
        <v>person4250@example.org</v>
      </c>
      <c r="E9251" s="6" t="str">
        <f t="shared" si="2"/>
        <v>BASIC_OK</v>
      </c>
      <c r="F9251" s="6" t="str">
        <f>IF(E9251&lt;&gt;"BASIC_OK","REVIEW",IF(RIGHT(D9251,LEN(LOWER(TRIM('Audit summary'!$B$16)))+1)="@"&amp;LOWER(TRIM('Audit summary'!$B$16)),"INTERNAL","EXTERNAL"))</f>
        <v>EXTERNAL</v>
      </c>
      <c r="G9251" s="6">
        <f t="shared" si="3"/>
        <v>0</v>
      </c>
      <c r="H9251" s="6">
        <f t="shared" si="4"/>
        <v>1</v>
      </c>
      <c r="I9251" s="6" t="str">
        <f>IF(OR(A9251="",COUNTIF('Message audit'!$A$2:$A$201,A9251)=0,AND(B9251&lt;&gt;"To",B9251&lt;&gt;"CC",B9251&lt;&gt;"BCC"),E9251&lt;&gt;"BASIC_OK"),"REVIEW","OK")</f>
        <v>OK</v>
      </c>
    </row>
    <row r="9252">
      <c r="A9252" s="5" t="s">
        <v>349</v>
      </c>
      <c r="B9252" s="5" t="s">
        <v>50</v>
      </c>
      <c r="C9252" s="5" t="s">
        <v>4461</v>
      </c>
      <c r="D9252" s="6" t="str">
        <f t="shared" si="1"/>
        <v>person4251@demo.invalid</v>
      </c>
      <c r="E9252" s="6" t="str">
        <f t="shared" si="2"/>
        <v>BASIC_OK</v>
      </c>
      <c r="F9252" s="6" t="str">
        <f>IF(E9252&lt;&gt;"BASIC_OK","REVIEW",IF(RIGHT(D9252,LEN(LOWER(TRIM('Audit summary'!$B$16)))+1)="@"&amp;LOWER(TRIM('Audit summary'!$B$16)),"INTERNAL","EXTERNAL"))</f>
        <v>INTERNAL</v>
      </c>
      <c r="G9252" s="6">
        <f t="shared" si="3"/>
        <v>0</v>
      </c>
      <c r="H9252" s="6">
        <f t="shared" si="4"/>
        <v>1</v>
      </c>
      <c r="I9252" s="6" t="str">
        <f>IF(OR(A9252="",COUNTIF('Message audit'!$A$2:$A$201,A9252)=0,AND(B9252&lt;&gt;"To",B9252&lt;&gt;"CC",B9252&lt;&gt;"BCC"),E9252&lt;&gt;"BASIC_OK"),"REVIEW","OK")</f>
        <v>OK</v>
      </c>
    </row>
    <row r="9253">
      <c r="A9253" s="5" t="s">
        <v>351</v>
      </c>
      <c r="B9253" s="5" t="s">
        <v>65</v>
      </c>
      <c r="C9253" s="5" t="s">
        <v>4462</v>
      </c>
      <c r="D9253" s="6" t="str">
        <f t="shared" si="1"/>
        <v>person4252@demo.invalid</v>
      </c>
      <c r="E9253" s="6" t="str">
        <f t="shared" si="2"/>
        <v>BASIC_OK</v>
      </c>
      <c r="F9253" s="6" t="str">
        <f>IF(E9253&lt;&gt;"BASIC_OK","REVIEW",IF(RIGHT(D9253,LEN(LOWER(TRIM('Audit summary'!$B$16)))+1)="@"&amp;LOWER(TRIM('Audit summary'!$B$16)),"INTERNAL","EXTERNAL"))</f>
        <v>INTERNAL</v>
      </c>
      <c r="G9253" s="6">
        <f t="shared" si="3"/>
        <v>0</v>
      </c>
      <c r="H9253" s="6">
        <f t="shared" si="4"/>
        <v>1</v>
      </c>
      <c r="I9253" s="6" t="str">
        <f>IF(OR(A9253="",COUNTIF('Message audit'!$A$2:$A$201,A9253)=0,AND(B9253&lt;&gt;"To",B9253&lt;&gt;"CC",B9253&lt;&gt;"BCC"),E9253&lt;&gt;"BASIC_OK"),"REVIEW","OK")</f>
        <v>OK</v>
      </c>
    </row>
    <row r="9254">
      <c r="A9254" s="5" t="s">
        <v>351</v>
      </c>
      <c r="B9254" s="5" t="s">
        <v>21</v>
      </c>
      <c r="C9254" s="5" t="s">
        <v>4463</v>
      </c>
      <c r="D9254" s="6" t="str">
        <f t="shared" si="1"/>
        <v>person4253@demo.invalid</v>
      </c>
      <c r="E9254" s="6" t="str">
        <f t="shared" si="2"/>
        <v>BASIC_OK</v>
      </c>
      <c r="F9254" s="6" t="str">
        <f>IF(E9254&lt;&gt;"BASIC_OK","REVIEW",IF(RIGHT(D9254,LEN(LOWER(TRIM('Audit summary'!$B$16)))+1)="@"&amp;LOWER(TRIM('Audit summary'!$B$16)),"INTERNAL","EXTERNAL"))</f>
        <v>INTERNAL</v>
      </c>
      <c r="G9254" s="6">
        <f t="shared" si="3"/>
        <v>0</v>
      </c>
      <c r="H9254" s="6">
        <f t="shared" si="4"/>
        <v>1</v>
      </c>
      <c r="I9254" s="6" t="str">
        <f>IF(OR(A9254="",COUNTIF('Message audit'!$A$2:$A$201,A9254)=0,AND(B9254&lt;&gt;"To",B9254&lt;&gt;"CC",B9254&lt;&gt;"BCC"),E9254&lt;&gt;"BASIC_OK"),"REVIEW","OK")</f>
        <v>OK</v>
      </c>
    </row>
    <row r="9255">
      <c r="A9255" s="5" t="s">
        <v>351</v>
      </c>
      <c r="B9255" s="5" t="s">
        <v>50</v>
      </c>
      <c r="C9255" s="5" t="s">
        <v>4464</v>
      </c>
      <c r="D9255" s="6" t="str">
        <f t="shared" si="1"/>
        <v>person4254@demo.invalid</v>
      </c>
      <c r="E9255" s="6" t="str">
        <f t="shared" si="2"/>
        <v>BASIC_OK</v>
      </c>
      <c r="F9255" s="6" t="str">
        <f>IF(E9255&lt;&gt;"BASIC_OK","REVIEW",IF(RIGHT(D9255,LEN(LOWER(TRIM('Audit summary'!$B$16)))+1)="@"&amp;LOWER(TRIM('Audit summary'!$B$16)),"INTERNAL","EXTERNAL"))</f>
        <v>INTERNAL</v>
      </c>
      <c r="G9255" s="6">
        <f t="shared" si="3"/>
        <v>0</v>
      </c>
      <c r="H9255" s="6">
        <f t="shared" si="4"/>
        <v>1</v>
      </c>
      <c r="I9255" s="6" t="str">
        <f>IF(OR(A9255="",COUNTIF('Message audit'!$A$2:$A$201,A9255)=0,AND(B9255&lt;&gt;"To",B9255&lt;&gt;"CC",B9255&lt;&gt;"BCC"),E9255&lt;&gt;"BASIC_OK"),"REVIEW","OK")</f>
        <v>OK</v>
      </c>
    </row>
    <row r="9256">
      <c r="A9256" s="5" t="s">
        <v>351</v>
      </c>
      <c r="B9256" s="5" t="s">
        <v>65</v>
      </c>
      <c r="C9256" s="5" t="s">
        <v>4465</v>
      </c>
      <c r="D9256" s="6" t="str">
        <f t="shared" si="1"/>
        <v>person4255@example.org</v>
      </c>
      <c r="E9256" s="6" t="str">
        <f t="shared" si="2"/>
        <v>BASIC_OK</v>
      </c>
      <c r="F9256" s="6" t="str">
        <f>IF(E9256&lt;&gt;"BASIC_OK","REVIEW",IF(RIGHT(D9256,LEN(LOWER(TRIM('Audit summary'!$B$16)))+1)="@"&amp;LOWER(TRIM('Audit summary'!$B$16)),"INTERNAL","EXTERNAL"))</f>
        <v>EXTERNAL</v>
      </c>
      <c r="G9256" s="6">
        <f t="shared" si="3"/>
        <v>0</v>
      </c>
      <c r="H9256" s="6">
        <f t="shared" si="4"/>
        <v>1</v>
      </c>
      <c r="I9256" s="6" t="str">
        <f>IF(OR(A9256="",COUNTIF('Message audit'!$A$2:$A$201,A9256)=0,AND(B9256&lt;&gt;"To",B9256&lt;&gt;"CC",B9256&lt;&gt;"BCC"),E9256&lt;&gt;"BASIC_OK"),"REVIEW","OK")</f>
        <v>OK</v>
      </c>
    </row>
    <row r="9257">
      <c r="A9257" s="5" t="s">
        <v>351</v>
      </c>
      <c r="B9257" s="5" t="s">
        <v>21</v>
      </c>
      <c r="C9257" s="5" t="s">
        <v>4466</v>
      </c>
      <c r="D9257" s="6" t="str">
        <f t="shared" si="1"/>
        <v>person4256@demo.invalid</v>
      </c>
      <c r="E9257" s="6" t="str">
        <f t="shared" si="2"/>
        <v>BASIC_OK</v>
      </c>
      <c r="F9257" s="6" t="str">
        <f>IF(E9257&lt;&gt;"BASIC_OK","REVIEW",IF(RIGHT(D9257,LEN(LOWER(TRIM('Audit summary'!$B$16)))+1)="@"&amp;LOWER(TRIM('Audit summary'!$B$16)),"INTERNAL","EXTERNAL"))</f>
        <v>INTERNAL</v>
      </c>
      <c r="G9257" s="6">
        <f t="shared" si="3"/>
        <v>0</v>
      </c>
      <c r="H9257" s="6">
        <f t="shared" si="4"/>
        <v>1</v>
      </c>
      <c r="I9257" s="6" t="str">
        <f>IF(OR(A9257="",COUNTIF('Message audit'!$A$2:$A$201,A9257)=0,AND(B9257&lt;&gt;"To",B9257&lt;&gt;"CC",B9257&lt;&gt;"BCC"),E9257&lt;&gt;"BASIC_OK"),"REVIEW","OK")</f>
        <v>OK</v>
      </c>
    </row>
    <row r="9258">
      <c r="A9258" s="5" t="s">
        <v>351</v>
      </c>
      <c r="B9258" s="5" t="s">
        <v>50</v>
      </c>
      <c r="C9258" s="5" t="s">
        <v>4467</v>
      </c>
      <c r="D9258" s="6" t="str">
        <f t="shared" si="1"/>
        <v>person4257@demo.invalid</v>
      </c>
      <c r="E9258" s="6" t="str">
        <f t="shared" si="2"/>
        <v>BASIC_OK</v>
      </c>
      <c r="F9258" s="6" t="str">
        <f>IF(E9258&lt;&gt;"BASIC_OK","REVIEW",IF(RIGHT(D9258,LEN(LOWER(TRIM('Audit summary'!$B$16)))+1)="@"&amp;LOWER(TRIM('Audit summary'!$B$16)),"INTERNAL","EXTERNAL"))</f>
        <v>INTERNAL</v>
      </c>
      <c r="G9258" s="6">
        <f t="shared" si="3"/>
        <v>0</v>
      </c>
      <c r="H9258" s="6">
        <f t="shared" si="4"/>
        <v>1</v>
      </c>
      <c r="I9258" s="6" t="str">
        <f>IF(OR(A9258="",COUNTIF('Message audit'!$A$2:$A$201,A9258)=0,AND(B9258&lt;&gt;"To",B9258&lt;&gt;"CC",B9258&lt;&gt;"BCC"),E9258&lt;&gt;"BASIC_OK"),"REVIEW","OK")</f>
        <v>OK</v>
      </c>
    </row>
    <row r="9259">
      <c r="A9259" s="5" t="s">
        <v>351</v>
      </c>
      <c r="B9259" s="5" t="s">
        <v>65</v>
      </c>
      <c r="C9259" s="5" t="s">
        <v>4468</v>
      </c>
      <c r="D9259" s="6" t="str">
        <f t="shared" si="1"/>
        <v>person4258@demo.invalid</v>
      </c>
      <c r="E9259" s="6" t="str">
        <f t="shared" si="2"/>
        <v>BASIC_OK</v>
      </c>
      <c r="F9259" s="6" t="str">
        <f>IF(E9259&lt;&gt;"BASIC_OK","REVIEW",IF(RIGHT(D9259,LEN(LOWER(TRIM('Audit summary'!$B$16)))+1)="@"&amp;LOWER(TRIM('Audit summary'!$B$16)),"INTERNAL","EXTERNAL"))</f>
        <v>INTERNAL</v>
      </c>
      <c r="G9259" s="6">
        <f t="shared" si="3"/>
        <v>0</v>
      </c>
      <c r="H9259" s="6">
        <f t="shared" si="4"/>
        <v>1</v>
      </c>
      <c r="I9259" s="6" t="str">
        <f>IF(OR(A9259="",COUNTIF('Message audit'!$A$2:$A$201,A9259)=0,AND(B9259&lt;&gt;"To",B9259&lt;&gt;"CC",B9259&lt;&gt;"BCC"),E9259&lt;&gt;"BASIC_OK"),"REVIEW","OK")</f>
        <v>OK</v>
      </c>
    </row>
    <row r="9260">
      <c r="A9260" s="5" t="s">
        <v>351</v>
      </c>
      <c r="B9260" s="5" t="s">
        <v>21</v>
      </c>
      <c r="C9260" s="5" t="s">
        <v>4469</v>
      </c>
      <c r="D9260" s="6" t="str">
        <f t="shared" si="1"/>
        <v>person4259@demo.invalid</v>
      </c>
      <c r="E9260" s="6" t="str">
        <f t="shared" si="2"/>
        <v>BASIC_OK</v>
      </c>
      <c r="F9260" s="6" t="str">
        <f>IF(E9260&lt;&gt;"BASIC_OK","REVIEW",IF(RIGHT(D9260,LEN(LOWER(TRIM('Audit summary'!$B$16)))+1)="@"&amp;LOWER(TRIM('Audit summary'!$B$16)),"INTERNAL","EXTERNAL"))</f>
        <v>INTERNAL</v>
      </c>
      <c r="G9260" s="6">
        <f t="shared" si="3"/>
        <v>0</v>
      </c>
      <c r="H9260" s="6">
        <f t="shared" si="4"/>
        <v>1</v>
      </c>
      <c r="I9260" s="6" t="str">
        <f>IF(OR(A9260="",COUNTIF('Message audit'!$A$2:$A$201,A9260)=0,AND(B9260&lt;&gt;"To",B9260&lt;&gt;"CC",B9260&lt;&gt;"BCC"),E9260&lt;&gt;"BASIC_OK"),"REVIEW","OK")</f>
        <v>OK</v>
      </c>
    </row>
    <row r="9261">
      <c r="A9261" s="5" t="s">
        <v>351</v>
      </c>
      <c r="B9261" s="5" t="s">
        <v>50</v>
      </c>
      <c r="C9261" s="5" t="s">
        <v>4470</v>
      </c>
      <c r="D9261" s="6" t="str">
        <f t="shared" si="1"/>
        <v>person4260@example.org</v>
      </c>
      <c r="E9261" s="6" t="str">
        <f t="shared" si="2"/>
        <v>BASIC_OK</v>
      </c>
      <c r="F9261" s="6" t="str">
        <f>IF(E9261&lt;&gt;"BASIC_OK","REVIEW",IF(RIGHT(D9261,LEN(LOWER(TRIM('Audit summary'!$B$16)))+1)="@"&amp;LOWER(TRIM('Audit summary'!$B$16)),"INTERNAL","EXTERNAL"))</f>
        <v>EXTERNAL</v>
      </c>
      <c r="G9261" s="6">
        <f t="shared" si="3"/>
        <v>0</v>
      </c>
      <c r="H9261" s="6">
        <f t="shared" si="4"/>
        <v>1</v>
      </c>
      <c r="I9261" s="6" t="str">
        <f>IF(OR(A9261="",COUNTIF('Message audit'!$A$2:$A$201,A9261)=0,AND(B9261&lt;&gt;"To",B9261&lt;&gt;"CC",B9261&lt;&gt;"BCC"),E9261&lt;&gt;"BASIC_OK"),"REVIEW","OK")</f>
        <v>OK</v>
      </c>
    </row>
    <row r="9262">
      <c r="A9262" s="5" t="s">
        <v>351</v>
      </c>
      <c r="B9262" s="5" t="s">
        <v>65</v>
      </c>
      <c r="C9262" s="5" t="s">
        <v>4471</v>
      </c>
      <c r="D9262" s="6" t="str">
        <f t="shared" si="1"/>
        <v>person4261@demo.invalid</v>
      </c>
      <c r="E9262" s="6" t="str">
        <f t="shared" si="2"/>
        <v>BASIC_OK</v>
      </c>
      <c r="F9262" s="6" t="str">
        <f>IF(E9262&lt;&gt;"BASIC_OK","REVIEW",IF(RIGHT(D9262,LEN(LOWER(TRIM('Audit summary'!$B$16)))+1)="@"&amp;LOWER(TRIM('Audit summary'!$B$16)),"INTERNAL","EXTERNAL"))</f>
        <v>INTERNAL</v>
      </c>
      <c r="G9262" s="6">
        <f t="shared" si="3"/>
        <v>0</v>
      </c>
      <c r="H9262" s="6">
        <f t="shared" si="4"/>
        <v>1</v>
      </c>
      <c r="I9262" s="6" t="str">
        <f>IF(OR(A9262="",COUNTIF('Message audit'!$A$2:$A$201,A9262)=0,AND(B9262&lt;&gt;"To",B9262&lt;&gt;"CC",B9262&lt;&gt;"BCC"),E9262&lt;&gt;"BASIC_OK"),"REVIEW","OK")</f>
        <v>OK</v>
      </c>
    </row>
    <row r="9263">
      <c r="A9263" s="5" t="s">
        <v>351</v>
      </c>
      <c r="B9263" s="5" t="s">
        <v>21</v>
      </c>
      <c r="C9263" s="5" t="s">
        <v>4472</v>
      </c>
      <c r="D9263" s="6" t="str">
        <f t="shared" si="1"/>
        <v>person4262@demo.invalid</v>
      </c>
      <c r="E9263" s="6" t="str">
        <f t="shared" si="2"/>
        <v>BASIC_OK</v>
      </c>
      <c r="F9263" s="6" t="str">
        <f>IF(E9263&lt;&gt;"BASIC_OK","REVIEW",IF(RIGHT(D9263,LEN(LOWER(TRIM('Audit summary'!$B$16)))+1)="@"&amp;LOWER(TRIM('Audit summary'!$B$16)),"INTERNAL","EXTERNAL"))</f>
        <v>INTERNAL</v>
      </c>
      <c r="G9263" s="6">
        <f t="shared" si="3"/>
        <v>0</v>
      </c>
      <c r="H9263" s="6">
        <f t="shared" si="4"/>
        <v>1</v>
      </c>
      <c r="I9263" s="6" t="str">
        <f>IF(OR(A9263="",COUNTIF('Message audit'!$A$2:$A$201,A9263)=0,AND(B9263&lt;&gt;"To",B9263&lt;&gt;"CC",B9263&lt;&gt;"BCC"),E9263&lt;&gt;"BASIC_OK"),"REVIEW","OK")</f>
        <v>OK</v>
      </c>
    </row>
    <row r="9264">
      <c r="A9264" s="5" t="s">
        <v>351</v>
      </c>
      <c r="B9264" s="5" t="s">
        <v>50</v>
      </c>
      <c r="C9264" s="5" t="s">
        <v>4473</v>
      </c>
      <c r="D9264" s="6" t="str">
        <f t="shared" si="1"/>
        <v>person4263@demo.invalid</v>
      </c>
      <c r="E9264" s="6" t="str">
        <f t="shared" si="2"/>
        <v>BASIC_OK</v>
      </c>
      <c r="F9264" s="6" t="str">
        <f>IF(E9264&lt;&gt;"BASIC_OK","REVIEW",IF(RIGHT(D9264,LEN(LOWER(TRIM('Audit summary'!$B$16)))+1)="@"&amp;LOWER(TRIM('Audit summary'!$B$16)),"INTERNAL","EXTERNAL"))</f>
        <v>INTERNAL</v>
      </c>
      <c r="G9264" s="6">
        <f t="shared" si="3"/>
        <v>0</v>
      </c>
      <c r="H9264" s="6">
        <f t="shared" si="4"/>
        <v>1</v>
      </c>
      <c r="I9264" s="6" t="str">
        <f>IF(OR(A9264="",COUNTIF('Message audit'!$A$2:$A$201,A9264)=0,AND(B9264&lt;&gt;"To",B9264&lt;&gt;"CC",B9264&lt;&gt;"BCC"),E9264&lt;&gt;"BASIC_OK"),"REVIEW","OK")</f>
        <v>OK</v>
      </c>
    </row>
    <row r="9265">
      <c r="A9265" s="5" t="s">
        <v>351</v>
      </c>
      <c r="B9265" s="5" t="s">
        <v>65</v>
      </c>
      <c r="C9265" s="5" t="s">
        <v>4474</v>
      </c>
      <c r="D9265" s="6" t="str">
        <f t="shared" si="1"/>
        <v>person4264@demo.invalid</v>
      </c>
      <c r="E9265" s="6" t="str">
        <f t="shared" si="2"/>
        <v>BASIC_OK</v>
      </c>
      <c r="F9265" s="6" t="str">
        <f>IF(E9265&lt;&gt;"BASIC_OK","REVIEW",IF(RIGHT(D9265,LEN(LOWER(TRIM('Audit summary'!$B$16)))+1)="@"&amp;LOWER(TRIM('Audit summary'!$B$16)),"INTERNAL","EXTERNAL"))</f>
        <v>INTERNAL</v>
      </c>
      <c r="G9265" s="6">
        <f t="shared" si="3"/>
        <v>0</v>
      </c>
      <c r="H9265" s="6">
        <f t="shared" si="4"/>
        <v>1</v>
      </c>
      <c r="I9265" s="6" t="str">
        <f>IF(OR(A9265="",COUNTIF('Message audit'!$A$2:$A$201,A9265)=0,AND(B9265&lt;&gt;"To",B9265&lt;&gt;"CC",B9265&lt;&gt;"BCC"),E9265&lt;&gt;"BASIC_OK"),"REVIEW","OK")</f>
        <v>OK</v>
      </c>
    </row>
    <row r="9266">
      <c r="A9266" s="5" t="s">
        <v>351</v>
      </c>
      <c r="B9266" s="5" t="s">
        <v>21</v>
      </c>
      <c r="C9266" s="5" t="s">
        <v>4475</v>
      </c>
      <c r="D9266" s="6" t="str">
        <f t="shared" si="1"/>
        <v>person4265@example.org</v>
      </c>
      <c r="E9266" s="6" t="str">
        <f t="shared" si="2"/>
        <v>BASIC_OK</v>
      </c>
      <c r="F9266" s="6" t="str">
        <f>IF(E9266&lt;&gt;"BASIC_OK","REVIEW",IF(RIGHT(D9266,LEN(LOWER(TRIM('Audit summary'!$B$16)))+1)="@"&amp;LOWER(TRIM('Audit summary'!$B$16)),"INTERNAL","EXTERNAL"))</f>
        <v>EXTERNAL</v>
      </c>
      <c r="G9266" s="6">
        <f t="shared" si="3"/>
        <v>0</v>
      </c>
      <c r="H9266" s="6">
        <f t="shared" si="4"/>
        <v>1</v>
      </c>
      <c r="I9266" s="6" t="str">
        <f>IF(OR(A9266="",COUNTIF('Message audit'!$A$2:$A$201,A9266)=0,AND(B9266&lt;&gt;"To",B9266&lt;&gt;"CC",B9266&lt;&gt;"BCC"),E9266&lt;&gt;"BASIC_OK"),"REVIEW","OK")</f>
        <v>OK</v>
      </c>
    </row>
    <row r="9267">
      <c r="A9267" s="5" t="s">
        <v>351</v>
      </c>
      <c r="B9267" s="5" t="s">
        <v>50</v>
      </c>
      <c r="C9267" s="5" t="s">
        <v>4476</v>
      </c>
      <c r="D9267" s="6" t="str">
        <f t="shared" si="1"/>
        <v>person4266@demo.invalid</v>
      </c>
      <c r="E9267" s="6" t="str">
        <f t="shared" si="2"/>
        <v>BASIC_OK</v>
      </c>
      <c r="F9267" s="6" t="str">
        <f>IF(E9267&lt;&gt;"BASIC_OK","REVIEW",IF(RIGHT(D9267,LEN(LOWER(TRIM('Audit summary'!$B$16)))+1)="@"&amp;LOWER(TRIM('Audit summary'!$B$16)),"INTERNAL","EXTERNAL"))</f>
        <v>INTERNAL</v>
      </c>
      <c r="G9267" s="6">
        <f t="shared" si="3"/>
        <v>0</v>
      </c>
      <c r="H9267" s="6">
        <f t="shared" si="4"/>
        <v>1</v>
      </c>
      <c r="I9267" s="6" t="str">
        <f>IF(OR(A9267="",COUNTIF('Message audit'!$A$2:$A$201,A9267)=0,AND(B9267&lt;&gt;"To",B9267&lt;&gt;"CC",B9267&lt;&gt;"BCC"),E9267&lt;&gt;"BASIC_OK"),"REVIEW","OK")</f>
        <v>OK</v>
      </c>
    </row>
    <row r="9268">
      <c r="A9268" s="5" t="s">
        <v>351</v>
      </c>
      <c r="B9268" s="5" t="s">
        <v>65</v>
      </c>
      <c r="C9268" s="5" t="s">
        <v>4477</v>
      </c>
      <c r="D9268" s="6" t="str">
        <f t="shared" si="1"/>
        <v>person4267@demo.invalid</v>
      </c>
      <c r="E9268" s="6" t="str">
        <f t="shared" si="2"/>
        <v>BASIC_OK</v>
      </c>
      <c r="F9268" s="6" t="str">
        <f>IF(E9268&lt;&gt;"BASIC_OK","REVIEW",IF(RIGHT(D9268,LEN(LOWER(TRIM('Audit summary'!$B$16)))+1)="@"&amp;LOWER(TRIM('Audit summary'!$B$16)),"INTERNAL","EXTERNAL"))</f>
        <v>INTERNAL</v>
      </c>
      <c r="G9268" s="6">
        <f t="shared" si="3"/>
        <v>0</v>
      </c>
      <c r="H9268" s="6">
        <f t="shared" si="4"/>
        <v>1</v>
      </c>
      <c r="I9268" s="6" t="str">
        <f>IF(OR(A9268="",COUNTIF('Message audit'!$A$2:$A$201,A9268)=0,AND(B9268&lt;&gt;"To",B9268&lt;&gt;"CC",B9268&lt;&gt;"BCC"),E9268&lt;&gt;"BASIC_OK"),"REVIEW","OK")</f>
        <v>OK</v>
      </c>
    </row>
    <row r="9269">
      <c r="A9269" s="5" t="s">
        <v>351</v>
      </c>
      <c r="B9269" s="5" t="s">
        <v>21</v>
      </c>
      <c r="C9269" s="5" t="s">
        <v>4478</v>
      </c>
      <c r="D9269" s="6" t="str">
        <f t="shared" si="1"/>
        <v>person4268@demo.invalid</v>
      </c>
      <c r="E9269" s="6" t="str">
        <f t="shared" si="2"/>
        <v>BASIC_OK</v>
      </c>
      <c r="F9269" s="6" t="str">
        <f>IF(E9269&lt;&gt;"BASIC_OK","REVIEW",IF(RIGHT(D9269,LEN(LOWER(TRIM('Audit summary'!$B$16)))+1)="@"&amp;LOWER(TRIM('Audit summary'!$B$16)),"INTERNAL","EXTERNAL"))</f>
        <v>INTERNAL</v>
      </c>
      <c r="G9269" s="6">
        <f t="shared" si="3"/>
        <v>0</v>
      </c>
      <c r="H9269" s="6">
        <f t="shared" si="4"/>
        <v>1</v>
      </c>
      <c r="I9269" s="6" t="str">
        <f>IF(OR(A9269="",COUNTIF('Message audit'!$A$2:$A$201,A9269)=0,AND(B9269&lt;&gt;"To",B9269&lt;&gt;"CC",B9269&lt;&gt;"BCC"),E9269&lt;&gt;"BASIC_OK"),"REVIEW","OK")</f>
        <v>OK</v>
      </c>
    </row>
    <row r="9270">
      <c r="A9270" s="5" t="s">
        <v>351</v>
      </c>
      <c r="B9270" s="5" t="s">
        <v>50</v>
      </c>
      <c r="C9270" s="5" t="s">
        <v>4479</v>
      </c>
      <c r="D9270" s="6" t="str">
        <f t="shared" si="1"/>
        <v>person4269@demo.invalid</v>
      </c>
      <c r="E9270" s="6" t="str">
        <f t="shared" si="2"/>
        <v>BASIC_OK</v>
      </c>
      <c r="F9270" s="6" t="str">
        <f>IF(E9270&lt;&gt;"BASIC_OK","REVIEW",IF(RIGHT(D9270,LEN(LOWER(TRIM('Audit summary'!$B$16)))+1)="@"&amp;LOWER(TRIM('Audit summary'!$B$16)),"INTERNAL","EXTERNAL"))</f>
        <v>INTERNAL</v>
      </c>
      <c r="G9270" s="6">
        <f t="shared" si="3"/>
        <v>0</v>
      </c>
      <c r="H9270" s="6">
        <f t="shared" si="4"/>
        <v>1</v>
      </c>
      <c r="I9270" s="6" t="str">
        <f>IF(OR(A9270="",COUNTIF('Message audit'!$A$2:$A$201,A9270)=0,AND(B9270&lt;&gt;"To",B9270&lt;&gt;"CC",B9270&lt;&gt;"BCC"),E9270&lt;&gt;"BASIC_OK"),"REVIEW","OK")</f>
        <v>OK</v>
      </c>
    </row>
    <row r="9271">
      <c r="A9271" s="5" t="s">
        <v>351</v>
      </c>
      <c r="B9271" s="5" t="s">
        <v>65</v>
      </c>
      <c r="C9271" s="5" t="s">
        <v>4480</v>
      </c>
      <c r="D9271" s="6" t="str">
        <f t="shared" si="1"/>
        <v>person4270@example.org</v>
      </c>
      <c r="E9271" s="6" t="str">
        <f t="shared" si="2"/>
        <v>BASIC_OK</v>
      </c>
      <c r="F9271" s="6" t="str">
        <f>IF(E9271&lt;&gt;"BASIC_OK","REVIEW",IF(RIGHT(D9271,LEN(LOWER(TRIM('Audit summary'!$B$16)))+1)="@"&amp;LOWER(TRIM('Audit summary'!$B$16)),"INTERNAL","EXTERNAL"))</f>
        <v>EXTERNAL</v>
      </c>
      <c r="G9271" s="6">
        <f t="shared" si="3"/>
        <v>0</v>
      </c>
      <c r="H9271" s="6">
        <f t="shared" si="4"/>
        <v>1</v>
      </c>
      <c r="I9271" s="6" t="str">
        <f>IF(OR(A9271="",COUNTIF('Message audit'!$A$2:$A$201,A9271)=0,AND(B9271&lt;&gt;"To",B9271&lt;&gt;"CC",B9271&lt;&gt;"BCC"),E9271&lt;&gt;"BASIC_OK"),"REVIEW","OK")</f>
        <v>OK</v>
      </c>
    </row>
    <row r="9272">
      <c r="A9272" s="5" t="s">
        <v>351</v>
      </c>
      <c r="B9272" s="5" t="s">
        <v>21</v>
      </c>
      <c r="C9272" s="5" t="s">
        <v>4481</v>
      </c>
      <c r="D9272" s="6" t="str">
        <f t="shared" si="1"/>
        <v>person4271@demo.invalid</v>
      </c>
      <c r="E9272" s="6" t="str">
        <f t="shared" si="2"/>
        <v>BASIC_OK</v>
      </c>
      <c r="F9272" s="6" t="str">
        <f>IF(E9272&lt;&gt;"BASIC_OK","REVIEW",IF(RIGHT(D9272,LEN(LOWER(TRIM('Audit summary'!$B$16)))+1)="@"&amp;LOWER(TRIM('Audit summary'!$B$16)),"INTERNAL","EXTERNAL"))</f>
        <v>INTERNAL</v>
      </c>
      <c r="G9272" s="6">
        <f t="shared" si="3"/>
        <v>0</v>
      </c>
      <c r="H9272" s="6">
        <f t="shared" si="4"/>
        <v>1</v>
      </c>
      <c r="I9272" s="6" t="str">
        <f>IF(OR(A9272="",COUNTIF('Message audit'!$A$2:$A$201,A9272)=0,AND(B9272&lt;&gt;"To",B9272&lt;&gt;"CC",B9272&lt;&gt;"BCC"),E9272&lt;&gt;"BASIC_OK"),"REVIEW","OK")</f>
        <v>OK</v>
      </c>
    </row>
    <row r="9273">
      <c r="A9273" s="5" t="s">
        <v>351</v>
      </c>
      <c r="B9273" s="5" t="s">
        <v>50</v>
      </c>
      <c r="C9273" s="5" t="s">
        <v>4482</v>
      </c>
      <c r="D9273" s="6" t="str">
        <f t="shared" si="1"/>
        <v>person4272@demo.invalid</v>
      </c>
      <c r="E9273" s="6" t="str">
        <f t="shared" si="2"/>
        <v>BASIC_OK</v>
      </c>
      <c r="F9273" s="6" t="str">
        <f>IF(E9273&lt;&gt;"BASIC_OK","REVIEW",IF(RIGHT(D9273,LEN(LOWER(TRIM('Audit summary'!$B$16)))+1)="@"&amp;LOWER(TRIM('Audit summary'!$B$16)),"INTERNAL","EXTERNAL"))</f>
        <v>INTERNAL</v>
      </c>
      <c r="G9273" s="6">
        <f t="shared" si="3"/>
        <v>0</v>
      </c>
      <c r="H9273" s="6">
        <f t="shared" si="4"/>
        <v>1</v>
      </c>
      <c r="I9273" s="6" t="str">
        <f>IF(OR(A9273="",COUNTIF('Message audit'!$A$2:$A$201,A9273)=0,AND(B9273&lt;&gt;"To",B9273&lt;&gt;"CC",B9273&lt;&gt;"BCC"),E9273&lt;&gt;"BASIC_OK"),"REVIEW","OK")</f>
        <v>OK</v>
      </c>
    </row>
    <row r="9274">
      <c r="A9274" s="5" t="s">
        <v>351</v>
      </c>
      <c r="B9274" s="5" t="s">
        <v>65</v>
      </c>
      <c r="C9274" s="5" t="s">
        <v>4483</v>
      </c>
      <c r="D9274" s="6" t="str">
        <f t="shared" si="1"/>
        <v>person4273@demo.invalid</v>
      </c>
      <c r="E9274" s="6" t="str">
        <f t="shared" si="2"/>
        <v>BASIC_OK</v>
      </c>
      <c r="F9274" s="6" t="str">
        <f>IF(E9274&lt;&gt;"BASIC_OK","REVIEW",IF(RIGHT(D9274,LEN(LOWER(TRIM('Audit summary'!$B$16)))+1)="@"&amp;LOWER(TRIM('Audit summary'!$B$16)),"INTERNAL","EXTERNAL"))</f>
        <v>INTERNAL</v>
      </c>
      <c r="G9274" s="6">
        <f t="shared" si="3"/>
        <v>0</v>
      </c>
      <c r="H9274" s="6">
        <f t="shared" si="4"/>
        <v>1</v>
      </c>
      <c r="I9274" s="6" t="str">
        <f>IF(OR(A9274="",COUNTIF('Message audit'!$A$2:$A$201,A9274)=0,AND(B9274&lt;&gt;"To",B9274&lt;&gt;"CC",B9274&lt;&gt;"BCC"),E9274&lt;&gt;"BASIC_OK"),"REVIEW","OK")</f>
        <v>OK</v>
      </c>
    </row>
    <row r="9275">
      <c r="A9275" s="5" t="s">
        <v>351</v>
      </c>
      <c r="B9275" s="5" t="s">
        <v>21</v>
      </c>
      <c r="C9275" s="5" t="s">
        <v>4484</v>
      </c>
      <c r="D9275" s="6" t="str">
        <f t="shared" si="1"/>
        <v>person4274@demo.invalid</v>
      </c>
      <c r="E9275" s="6" t="str">
        <f t="shared" si="2"/>
        <v>BASIC_OK</v>
      </c>
      <c r="F9275" s="6" t="str">
        <f>IF(E9275&lt;&gt;"BASIC_OK","REVIEW",IF(RIGHT(D9275,LEN(LOWER(TRIM('Audit summary'!$B$16)))+1)="@"&amp;LOWER(TRIM('Audit summary'!$B$16)),"INTERNAL","EXTERNAL"))</f>
        <v>INTERNAL</v>
      </c>
      <c r="G9275" s="6">
        <f t="shared" si="3"/>
        <v>0</v>
      </c>
      <c r="H9275" s="6">
        <f t="shared" si="4"/>
        <v>1</v>
      </c>
      <c r="I9275" s="6" t="str">
        <f>IF(OR(A9275="",COUNTIF('Message audit'!$A$2:$A$201,A9275)=0,AND(B9275&lt;&gt;"To",B9275&lt;&gt;"CC",B9275&lt;&gt;"BCC"),E9275&lt;&gt;"BASIC_OK"),"REVIEW","OK")</f>
        <v>OK</v>
      </c>
    </row>
    <row r="9276">
      <c r="A9276" s="5" t="s">
        <v>351</v>
      </c>
      <c r="B9276" s="5" t="s">
        <v>50</v>
      </c>
      <c r="C9276" s="5" t="s">
        <v>4485</v>
      </c>
      <c r="D9276" s="6" t="str">
        <f t="shared" si="1"/>
        <v>person4275@example.org</v>
      </c>
      <c r="E9276" s="6" t="str">
        <f t="shared" si="2"/>
        <v>BASIC_OK</v>
      </c>
      <c r="F9276" s="6" t="str">
        <f>IF(E9276&lt;&gt;"BASIC_OK","REVIEW",IF(RIGHT(D9276,LEN(LOWER(TRIM('Audit summary'!$B$16)))+1)="@"&amp;LOWER(TRIM('Audit summary'!$B$16)),"INTERNAL","EXTERNAL"))</f>
        <v>EXTERNAL</v>
      </c>
      <c r="G9276" s="6">
        <f t="shared" si="3"/>
        <v>0</v>
      </c>
      <c r="H9276" s="6">
        <f t="shared" si="4"/>
        <v>1</v>
      </c>
      <c r="I9276" s="6" t="str">
        <f>IF(OR(A9276="",COUNTIF('Message audit'!$A$2:$A$201,A9276)=0,AND(B9276&lt;&gt;"To",B9276&lt;&gt;"CC",B9276&lt;&gt;"BCC"),E9276&lt;&gt;"BASIC_OK"),"REVIEW","OK")</f>
        <v>OK</v>
      </c>
    </row>
    <row r="9277">
      <c r="A9277" s="5" t="s">
        <v>351</v>
      </c>
      <c r="B9277" s="5" t="s">
        <v>65</v>
      </c>
      <c r="C9277" s="5" t="s">
        <v>4486</v>
      </c>
      <c r="D9277" s="6" t="str">
        <f t="shared" si="1"/>
        <v>person4276@demo.invalid</v>
      </c>
      <c r="E9277" s="6" t="str">
        <f t="shared" si="2"/>
        <v>BASIC_OK</v>
      </c>
      <c r="F9277" s="6" t="str">
        <f>IF(E9277&lt;&gt;"BASIC_OK","REVIEW",IF(RIGHT(D9277,LEN(LOWER(TRIM('Audit summary'!$B$16)))+1)="@"&amp;LOWER(TRIM('Audit summary'!$B$16)),"INTERNAL","EXTERNAL"))</f>
        <v>INTERNAL</v>
      </c>
      <c r="G9277" s="6">
        <f t="shared" si="3"/>
        <v>0</v>
      </c>
      <c r="H9277" s="6">
        <f t="shared" si="4"/>
        <v>1</v>
      </c>
      <c r="I9277" s="6" t="str">
        <f>IF(OR(A9277="",COUNTIF('Message audit'!$A$2:$A$201,A9277)=0,AND(B9277&lt;&gt;"To",B9277&lt;&gt;"CC",B9277&lt;&gt;"BCC"),E9277&lt;&gt;"BASIC_OK"),"REVIEW","OK")</f>
        <v>OK</v>
      </c>
    </row>
    <row r="9278">
      <c r="A9278" s="5" t="s">
        <v>351</v>
      </c>
      <c r="B9278" s="5" t="s">
        <v>21</v>
      </c>
      <c r="C9278" s="5" t="s">
        <v>4487</v>
      </c>
      <c r="D9278" s="6" t="str">
        <f t="shared" si="1"/>
        <v>person4277@demo.invalid</v>
      </c>
      <c r="E9278" s="6" t="str">
        <f t="shared" si="2"/>
        <v>BASIC_OK</v>
      </c>
      <c r="F9278" s="6" t="str">
        <f>IF(E9278&lt;&gt;"BASIC_OK","REVIEW",IF(RIGHT(D9278,LEN(LOWER(TRIM('Audit summary'!$B$16)))+1)="@"&amp;LOWER(TRIM('Audit summary'!$B$16)),"INTERNAL","EXTERNAL"))</f>
        <v>INTERNAL</v>
      </c>
      <c r="G9278" s="6">
        <f t="shared" si="3"/>
        <v>0</v>
      </c>
      <c r="H9278" s="6">
        <f t="shared" si="4"/>
        <v>1</v>
      </c>
      <c r="I9278" s="6" t="str">
        <f>IF(OR(A9278="",COUNTIF('Message audit'!$A$2:$A$201,A9278)=0,AND(B9278&lt;&gt;"To",B9278&lt;&gt;"CC",B9278&lt;&gt;"BCC"),E9278&lt;&gt;"BASIC_OK"),"REVIEW","OK")</f>
        <v>OK</v>
      </c>
    </row>
    <row r="9279">
      <c r="A9279" s="5" t="s">
        <v>351</v>
      </c>
      <c r="B9279" s="5" t="s">
        <v>50</v>
      </c>
      <c r="C9279" s="5" t="s">
        <v>4488</v>
      </c>
      <c r="D9279" s="6" t="str">
        <f t="shared" si="1"/>
        <v>person4278@demo.invalid</v>
      </c>
      <c r="E9279" s="6" t="str">
        <f t="shared" si="2"/>
        <v>BASIC_OK</v>
      </c>
      <c r="F9279" s="6" t="str">
        <f>IF(E9279&lt;&gt;"BASIC_OK","REVIEW",IF(RIGHT(D9279,LEN(LOWER(TRIM('Audit summary'!$B$16)))+1)="@"&amp;LOWER(TRIM('Audit summary'!$B$16)),"INTERNAL","EXTERNAL"))</f>
        <v>INTERNAL</v>
      </c>
      <c r="G9279" s="6">
        <f t="shared" si="3"/>
        <v>0</v>
      </c>
      <c r="H9279" s="6">
        <f t="shared" si="4"/>
        <v>1</v>
      </c>
      <c r="I9279" s="6" t="str">
        <f>IF(OR(A9279="",COUNTIF('Message audit'!$A$2:$A$201,A9279)=0,AND(B9279&lt;&gt;"To",B9279&lt;&gt;"CC",B9279&lt;&gt;"BCC"),E9279&lt;&gt;"BASIC_OK"),"REVIEW","OK")</f>
        <v>OK</v>
      </c>
    </row>
    <row r="9280">
      <c r="A9280" s="5" t="s">
        <v>351</v>
      </c>
      <c r="B9280" s="5" t="s">
        <v>65</v>
      </c>
      <c r="C9280" s="5" t="s">
        <v>4489</v>
      </c>
      <c r="D9280" s="6" t="str">
        <f t="shared" si="1"/>
        <v>person4279@demo.invalid</v>
      </c>
      <c r="E9280" s="6" t="str">
        <f t="shared" si="2"/>
        <v>BASIC_OK</v>
      </c>
      <c r="F9280" s="6" t="str">
        <f>IF(E9280&lt;&gt;"BASIC_OK","REVIEW",IF(RIGHT(D9280,LEN(LOWER(TRIM('Audit summary'!$B$16)))+1)="@"&amp;LOWER(TRIM('Audit summary'!$B$16)),"INTERNAL","EXTERNAL"))</f>
        <v>INTERNAL</v>
      </c>
      <c r="G9280" s="6">
        <f t="shared" si="3"/>
        <v>0</v>
      </c>
      <c r="H9280" s="6">
        <f t="shared" si="4"/>
        <v>1</v>
      </c>
      <c r="I9280" s="6" t="str">
        <f>IF(OR(A9280="",COUNTIF('Message audit'!$A$2:$A$201,A9280)=0,AND(B9280&lt;&gt;"To",B9280&lt;&gt;"CC",B9280&lt;&gt;"BCC"),E9280&lt;&gt;"BASIC_OK"),"REVIEW","OK")</f>
        <v>OK</v>
      </c>
    </row>
    <row r="9281">
      <c r="A9281" s="5" t="s">
        <v>351</v>
      </c>
      <c r="B9281" s="5" t="s">
        <v>21</v>
      </c>
      <c r="C9281" s="5" t="s">
        <v>4490</v>
      </c>
      <c r="D9281" s="6" t="str">
        <f t="shared" si="1"/>
        <v>person4280@example.org</v>
      </c>
      <c r="E9281" s="6" t="str">
        <f t="shared" si="2"/>
        <v>BASIC_OK</v>
      </c>
      <c r="F9281" s="6" t="str">
        <f>IF(E9281&lt;&gt;"BASIC_OK","REVIEW",IF(RIGHT(D9281,LEN(LOWER(TRIM('Audit summary'!$B$16)))+1)="@"&amp;LOWER(TRIM('Audit summary'!$B$16)),"INTERNAL","EXTERNAL"))</f>
        <v>EXTERNAL</v>
      </c>
      <c r="G9281" s="6">
        <f t="shared" si="3"/>
        <v>0</v>
      </c>
      <c r="H9281" s="6">
        <f t="shared" si="4"/>
        <v>1</v>
      </c>
      <c r="I9281" s="6" t="str">
        <f>IF(OR(A9281="",COUNTIF('Message audit'!$A$2:$A$201,A9281)=0,AND(B9281&lt;&gt;"To",B9281&lt;&gt;"CC",B9281&lt;&gt;"BCC"),E9281&lt;&gt;"BASIC_OK"),"REVIEW","OK")</f>
        <v>OK</v>
      </c>
    </row>
    <row r="9282">
      <c r="A9282" s="5" t="s">
        <v>351</v>
      </c>
      <c r="B9282" s="5" t="s">
        <v>50</v>
      </c>
      <c r="C9282" s="5" t="s">
        <v>4491</v>
      </c>
      <c r="D9282" s="6" t="str">
        <f t="shared" si="1"/>
        <v>person4281@demo.invalid</v>
      </c>
      <c r="E9282" s="6" t="str">
        <f t="shared" si="2"/>
        <v>BASIC_OK</v>
      </c>
      <c r="F9282" s="6" t="str">
        <f>IF(E9282&lt;&gt;"BASIC_OK","REVIEW",IF(RIGHT(D9282,LEN(LOWER(TRIM('Audit summary'!$B$16)))+1)="@"&amp;LOWER(TRIM('Audit summary'!$B$16)),"INTERNAL","EXTERNAL"))</f>
        <v>INTERNAL</v>
      </c>
      <c r="G9282" s="6">
        <f t="shared" si="3"/>
        <v>0</v>
      </c>
      <c r="H9282" s="6">
        <f t="shared" si="4"/>
        <v>1</v>
      </c>
      <c r="I9282" s="6" t="str">
        <f>IF(OR(A9282="",COUNTIF('Message audit'!$A$2:$A$201,A9282)=0,AND(B9282&lt;&gt;"To",B9282&lt;&gt;"CC",B9282&lt;&gt;"BCC"),E9282&lt;&gt;"BASIC_OK"),"REVIEW","OK")</f>
        <v>OK</v>
      </c>
    </row>
    <row r="9283">
      <c r="A9283" s="5" t="s">
        <v>351</v>
      </c>
      <c r="B9283" s="5" t="s">
        <v>65</v>
      </c>
      <c r="C9283" s="5" t="s">
        <v>4492</v>
      </c>
      <c r="D9283" s="6" t="str">
        <f t="shared" si="1"/>
        <v>person4282@demo.invalid</v>
      </c>
      <c r="E9283" s="6" t="str">
        <f t="shared" si="2"/>
        <v>BASIC_OK</v>
      </c>
      <c r="F9283" s="6" t="str">
        <f>IF(E9283&lt;&gt;"BASIC_OK","REVIEW",IF(RIGHT(D9283,LEN(LOWER(TRIM('Audit summary'!$B$16)))+1)="@"&amp;LOWER(TRIM('Audit summary'!$B$16)),"INTERNAL","EXTERNAL"))</f>
        <v>INTERNAL</v>
      </c>
      <c r="G9283" s="6">
        <f t="shared" si="3"/>
        <v>0</v>
      </c>
      <c r="H9283" s="6">
        <f t="shared" si="4"/>
        <v>1</v>
      </c>
      <c r="I9283" s="6" t="str">
        <f>IF(OR(A9283="",COUNTIF('Message audit'!$A$2:$A$201,A9283)=0,AND(B9283&lt;&gt;"To",B9283&lt;&gt;"CC",B9283&lt;&gt;"BCC"),E9283&lt;&gt;"BASIC_OK"),"REVIEW","OK")</f>
        <v>OK</v>
      </c>
    </row>
    <row r="9284">
      <c r="A9284" s="5" t="s">
        <v>351</v>
      </c>
      <c r="B9284" s="5" t="s">
        <v>21</v>
      </c>
      <c r="C9284" s="5" t="s">
        <v>4493</v>
      </c>
      <c r="D9284" s="6" t="str">
        <f t="shared" si="1"/>
        <v>person4283@demo.invalid</v>
      </c>
      <c r="E9284" s="6" t="str">
        <f t="shared" si="2"/>
        <v>BASIC_OK</v>
      </c>
      <c r="F9284" s="6" t="str">
        <f>IF(E9284&lt;&gt;"BASIC_OK","REVIEW",IF(RIGHT(D9284,LEN(LOWER(TRIM('Audit summary'!$B$16)))+1)="@"&amp;LOWER(TRIM('Audit summary'!$B$16)),"INTERNAL","EXTERNAL"))</f>
        <v>INTERNAL</v>
      </c>
      <c r="G9284" s="6">
        <f t="shared" si="3"/>
        <v>0</v>
      </c>
      <c r="H9284" s="6">
        <f t="shared" si="4"/>
        <v>1</v>
      </c>
      <c r="I9284" s="6" t="str">
        <f>IF(OR(A9284="",COUNTIF('Message audit'!$A$2:$A$201,A9284)=0,AND(B9284&lt;&gt;"To",B9284&lt;&gt;"CC",B9284&lt;&gt;"BCC"),E9284&lt;&gt;"BASIC_OK"),"REVIEW","OK")</f>
        <v>OK</v>
      </c>
    </row>
    <row r="9285">
      <c r="A9285" s="5" t="s">
        <v>351</v>
      </c>
      <c r="B9285" s="5" t="s">
        <v>50</v>
      </c>
      <c r="C9285" s="5" t="s">
        <v>4494</v>
      </c>
      <c r="D9285" s="6" t="str">
        <f t="shared" si="1"/>
        <v>person4284@demo.invalid</v>
      </c>
      <c r="E9285" s="6" t="str">
        <f t="shared" si="2"/>
        <v>BASIC_OK</v>
      </c>
      <c r="F9285" s="6" t="str">
        <f>IF(E9285&lt;&gt;"BASIC_OK","REVIEW",IF(RIGHT(D9285,LEN(LOWER(TRIM('Audit summary'!$B$16)))+1)="@"&amp;LOWER(TRIM('Audit summary'!$B$16)),"INTERNAL","EXTERNAL"))</f>
        <v>INTERNAL</v>
      </c>
      <c r="G9285" s="6">
        <f t="shared" si="3"/>
        <v>0</v>
      </c>
      <c r="H9285" s="6">
        <f t="shared" si="4"/>
        <v>1</v>
      </c>
      <c r="I9285" s="6" t="str">
        <f>IF(OR(A9285="",COUNTIF('Message audit'!$A$2:$A$201,A9285)=0,AND(B9285&lt;&gt;"To",B9285&lt;&gt;"CC",B9285&lt;&gt;"BCC"),E9285&lt;&gt;"BASIC_OK"),"REVIEW","OK")</f>
        <v>OK</v>
      </c>
    </row>
    <row r="9286">
      <c r="A9286" s="5" t="s">
        <v>351</v>
      </c>
      <c r="B9286" s="5" t="s">
        <v>65</v>
      </c>
      <c r="C9286" s="5" t="s">
        <v>4495</v>
      </c>
      <c r="D9286" s="6" t="str">
        <f t="shared" si="1"/>
        <v>person4285@example.org</v>
      </c>
      <c r="E9286" s="6" t="str">
        <f t="shared" si="2"/>
        <v>BASIC_OK</v>
      </c>
      <c r="F9286" s="6" t="str">
        <f>IF(E9286&lt;&gt;"BASIC_OK","REVIEW",IF(RIGHT(D9286,LEN(LOWER(TRIM('Audit summary'!$B$16)))+1)="@"&amp;LOWER(TRIM('Audit summary'!$B$16)),"INTERNAL","EXTERNAL"))</f>
        <v>EXTERNAL</v>
      </c>
      <c r="G9286" s="6">
        <f t="shared" si="3"/>
        <v>0</v>
      </c>
      <c r="H9286" s="6">
        <f t="shared" si="4"/>
        <v>1</v>
      </c>
      <c r="I9286" s="6" t="str">
        <f>IF(OR(A9286="",COUNTIF('Message audit'!$A$2:$A$201,A9286)=0,AND(B9286&lt;&gt;"To",B9286&lt;&gt;"CC",B9286&lt;&gt;"BCC"),E9286&lt;&gt;"BASIC_OK"),"REVIEW","OK")</f>
        <v>OK</v>
      </c>
    </row>
    <row r="9287">
      <c r="A9287" s="5" t="s">
        <v>351</v>
      </c>
      <c r="B9287" s="5" t="s">
        <v>21</v>
      </c>
      <c r="C9287" s="5" t="s">
        <v>4496</v>
      </c>
      <c r="D9287" s="6" t="str">
        <f t="shared" si="1"/>
        <v>person4286@demo.invalid</v>
      </c>
      <c r="E9287" s="6" t="str">
        <f t="shared" si="2"/>
        <v>BASIC_OK</v>
      </c>
      <c r="F9287" s="6" t="str">
        <f>IF(E9287&lt;&gt;"BASIC_OK","REVIEW",IF(RIGHT(D9287,LEN(LOWER(TRIM('Audit summary'!$B$16)))+1)="@"&amp;LOWER(TRIM('Audit summary'!$B$16)),"INTERNAL","EXTERNAL"))</f>
        <v>INTERNAL</v>
      </c>
      <c r="G9287" s="6">
        <f t="shared" si="3"/>
        <v>0</v>
      </c>
      <c r="H9287" s="6">
        <f t="shared" si="4"/>
        <v>1</v>
      </c>
      <c r="I9287" s="6" t="str">
        <f>IF(OR(A9287="",COUNTIF('Message audit'!$A$2:$A$201,A9287)=0,AND(B9287&lt;&gt;"To",B9287&lt;&gt;"CC",B9287&lt;&gt;"BCC"),E9287&lt;&gt;"BASIC_OK"),"REVIEW","OK")</f>
        <v>OK</v>
      </c>
    </row>
    <row r="9288">
      <c r="A9288" s="5" t="s">
        <v>351</v>
      </c>
      <c r="B9288" s="5" t="s">
        <v>50</v>
      </c>
      <c r="C9288" s="5" t="s">
        <v>4497</v>
      </c>
      <c r="D9288" s="6" t="str">
        <f t="shared" si="1"/>
        <v>person4287@demo.invalid</v>
      </c>
      <c r="E9288" s="6" t="str">
        <f t="shared" si="2"/>
        <v>BASIC_OK</v>
      </c>
      <c r="F9288" s="6" t="str">
        <f>IF(E9288&lt;&gt;"BASIC_OK","REVIEW",IF(RIGHT(D9288,LEN(LOWER(TRIM('Audit summary'!$B$16)))+1)="@"&amp;LOWER(TRIM('Audit summary'!$B$16)),"INTERNAL","EXTERNAL"))</f>
        <v>INTERNAL</v>
      </c>
      <c r="G9288" s="6">
        <f t="shared" si="3"/>
        <v>0</v>
      </c>
      <c r="H9288" s="6">
        <f t="shared" si="4"/>
        <v>1</v>
      </c>
      <c r="I9288" s="6" t="str">
        <f>IF(OR(A9288="",COUNTIF('Message audit'!$A$2:$A$201,A9288)=0,AND(B9288&lt;&gt;"To",B9288&lt;&gt;"CC",B9288&lt;&gt;"BCC"),E9288&lt;&gt;"BASIC_OK"),"REVIEW","OK")</f>
        <v>OK</v>
      </c>
    </row>
    <row r="9289">
      <c r="A9289" s="5" t="s">
        <v>351</v>
      </c>
      <c r="B9289" s="5" t="s">
        <v>65</v>
      </c>
      <c r="C9289" s="5" t="s">
        <v>4498</v>
      </c>
      <c r="D9289" s="6" t="str">
        <f t="shared" si="1"/>
        <v>person4288@demo.invalid</v>
      </c>
      <c r="E9289" s="6" t="str">
        <f t="shared" si="2"/>
        <v>BASIC_OK</v>
      </c>
      <c r="F9289" s="6" t="str">
        <f>IF(E9289&lt;&gt;"BASIC_OK","REVIEW",IF(RIGHT(D9289,LEN(LOWER(TRIM('Audit summary'!$B$16)))+1)="@"&amp;LOWER(TRIM('Audit summary'!$B$16)),"INTERNAL","EXTERNAL"))</f>
        <v>INTERNAL</v>
      </c>
      <c r="G9289" s="6">
        <f t="shared" si="3"/>
        <v>0</v>
      </c>
      <c r="H9289" s="6">
        <f t="shared" si="4"/>
        <v>1</v>
      </c>
      <c r="I9289" s="6" t="str">
        <f>IF(OR(A9289="",COUNTIF('Message audit'!$A$2:$A$201,A9289)=0,AND(B9289&lt;&gt;"To",B9289&lt;&gt;"CC",B9289&lt;&gt;"BCC"),E9289&lt;&gt;"BASIC_OK"),"REVIEW","OK")</f>
        <v>OK</v>
      </c>
    </row>
    <row r="9290">
      <c r="A9290" s="5" t="s">
        <v>351</v>
      </c>
      <c r="B9290" s="5" t="s">
        <v>21</v>
      </c>
      <c r="C9290" s="5" t="s">
        <v>4499</v>
      </c>
      <c r="D9290" s="6" t="str">
        <f t="shared" si="1"/>
        <v>person4289@demo.invalid</v>
      </c>
      <c r="E9290" s="6" t="str">
        <f t="shared" si="2"/>
        <v>BASIC_OK</v>
      </c>
      <c r="F9290" s="6" t="str">
        <f>IF(E9290&lt;&gt;"BASIC_OK","REVIEW",IF(RIGHT(D9290,LEN(LOWER(TRIM('Audit summary'!$B$16)))+1)="@"&amp;LOWER(TRIM('Audit summary'!$B$16)),"INTERNAL","EXTERNAL"))</f>
        <v>INTERNAL</v>
      </c>
      <c r="G9290" s="6">
        <f t="shared" si="3"/>
        <v>0</v>
      </c>
      <c r="H9290" s="6">
        <f t="shared" si="4"/>
        <v>1</v>
      </c>
      <c r="I9290" s="6" t="str">
        <f>IF(OR(A9290="",COUNTIF('Message audit'!$A$2:$A$201,A9290)=0,AND(B9290&lt;&gt;"To",B9290&lt;&gt;"CC",B9290&lt;&gt;"BCC"),E9290&lt;&gt;"BASIC_OK"),"REVIEW","OK")</f>
        <v>OK</v>
      </c>
    </row>
    <row r="9291">
      <c r="A9291" s="5" t="s">
        <v>351</v>
      </c>
      <c r="B9291" s="5" t="s">
        <v>50</v>
      </c>
      <c r="C9291" s="5" t="s">
        <v>4500</v>
      </c>
      <c r="D9291" s="6" t="str">
        <f t="shared" si="1"/>
        <v>person4290@example.org</v>
      </c>
      <c r="E9291" s="6" t="str">
        <f t="shared" si="2"/>
        <v>BASIC_OK</v>
      </c>
      <c r="F9291" s="6" t="str">
        <f>IF(E9291&lt;&gt;"BASIC_OK","REVIEW",IF(RIGHT(D9291,LEN(LOWER(TRIM('Audit summary'!$B$16)))+1)="@"&amp;LOWER(TRIM('Audit summary'!$B$16)),"INTERNAL","EXTERNAL"))</f>
        <v>EXTERNAL</v>
      </c>
      <c r="G9291" s="6">
        <f t="shared" si="3"/>
        <v>0</v>
      </c>
      <c r="H9291" s="6">
        <f t="shared" si="4"/>
        <v>1</v>
      </c>
      <c r="I9291" s="6" t="str">
        <f>IF(OR(A9291="",COUNTIF('Message audit'!$A$2:$A$201,A9291)=0,AND(B9291&lt;&gt;"To",B9291&lt;&gt;"CC",B9291&lt;&gt;"BCC"),E9291&lt;&gt;"BASIC_OK"),"REVIEW","OK")</f>
        <v>OK</v>
      </c>
    </row>
    <row r="9292">
      <c r="A9292" s="5" t="s">
        <v>351</v>
      </c>
      <c r="B9292" s="5" t="s">
        <v>65</v>
      </c>
      <c r="C9292" s="5" t="s">
        <v>4501</v>
      </c>
      <c r="D9292" s="6" t="str">
        <f t="shared" si="1"/>
        <v>person4291@demo.invalid</v>
      </c>
      <c r="E9292" s="6" t="str">
        <f t="shared" si="2"/>
        <v>BASIC_OK</v>
      </c>
      <c r="F9292" s="6" t="str">
        <f>IF(E9292&lt;&gt;"BASIC_OK","REVIEW",IF(RIGHT(D9292,LEN(LOWER(TRIM('Audit summary'!$B$16)))+1)="@"&amp;LOWER(TRIM('Audit summary'!$B$16)),"INTERNAL","EXTERNAL"))</f>
        <v>INTERNAL</v>
      </c>
      <c r="G9292" s="6">
        <f t="shared" si="3"/>
        <v>0</v>
      </c>
      <c r="H9292" s="6">
        <f t="shared" si="4"/>
        <v>1</v>
      </c>
      <c r="I9292" s="6" t="str">
        <f>IF(OR(A9292="",COUNTIF('Message audit'!$A$2:$A$201,A9292)=0,AND(B9292&lt;&gt;"To",B9292&lt;&gt;"CC",B9292&lt;&gt;"BCC"),E9292&lt;&gt;"BASIC_OK"),"REVIEW","OK")</f>
        <v>OK</v>
      </c>
    </row>
    <row r="9293">
      <c r="A9293" s="5" t="s">
        <v>351</v>
      </c>
      <c r="B9293" s="5" t="s">
        <v>21</v>
      </c>
      <c r="C9293" s="5" t="s">
        <v>4502</v>
      </c>
      <c r="D9293" s="6" t="str">
        <f t="shared" si="1"/>
        <v>person4292@demo.invalid</v>
      </c>
      <c r="E9293" s="6" t="str">
        <f t="shared" si="2"/>
        <v>BASIC_OK</v>
      </c>
      <c r="F9293" s="6" t="str">
        <f>IF(E9293&lt;&gt;"BASIC_OK","REVIEW",IF(RIGHT(D9293,LEN(LOWER(TRIM('Audit summary'!$B$16)))+1)="@"&amp;LOWER(TRIM('Audit summary'!$B$16)),"INTERNAL","EXTERNAL"))</f>
        <v>INTERNAL</v>
      </c>
      <c r="G9293" s="6">
        <f t="shared" si="3"/>
        <v>0</v>
      </c>
      <c r="H9293" s="6">
        <f t="shared" si="4"/>
        <v>1</v>
      </c>
      <c r="I9293" s="6" t="str">
        <f>IF(OR(A9293="",COUNTIF('Message audit'!$A$2:$A$201,A9293)=0,AND(B9293&lt;&gt;"To",B9293&lt;&gt;"CC",B9293&lt;&gt;"BCC"),E9293&lt;&gt;"BASIC_OK"),"REVIEW","OK")</f>
        <v>OK</v>
      </c>
    </row>
    <row r="9294">
      <c r="A9294" s="5" t="s">
        <v>351</v>
      </c>
      <c r="B9294" s="5" t="s">
        <v>50</v>
      </c>
      <c r="C9294" s="5" t="s">
        <v>4503</v>
      </c>
      <c r="D9294" s="6" t="str">
        <f t="shared" si="1"/>
        <v>person4293@demo.invalid</v>
      </c>
      <c r="E9294" s="6" t="str">
        <f t="shared" si="2"/>
        <v>BASIC_OK</v>
      </c>
      <c r="F9294" s="6" t="str">
        <f>IF(E9294&lt;&gt;"BASIC_OK","REVIEW",IF(RIGHT(D9294,LEN(LOWER(TRIM('Audit summary'!$B$16)))+1)="@"&amp;LOWER(TRIM('Audit summary'!$B$16)),"INTERNAL","EXTERNAL"))</f>
        <v>INTERNAL</v>
      </c>
      <c r="G9294" s="6">
        <f t="shared" si="3"/>
        <v>0</v>
      </c>
      <c r="H9294" s="6">
        <f t="shared" si="4"/>
        <v>1</v>
      </c>
      <c r="I9294" s="6" t="str">
        <f>IF(OR(A9294="",COUNTIF('Message audit'!$A$2:$A$201,A9294)=0,AND(B9294&lt;&gt;"To",B9294&lt;&gt;"CC",B9294&lt;&gt;"BCC"),E9294&lt;&gt;"BASIC_OK"),"REVIEW","OK")</f>
        <v>OK</v>
      </c>
    </row>
    <row r="9295">
      <c r="A9295" s="5" t="s">
        <v>351</v>
      </c>
      <c r="B9295" s="5" t="s">
        <v>65</v>
      </c>
      <c r="C9295" s="5" t="s">
        <v>4504</v>
      </c>
      <c r="D9295" s="6" t="str">
        <f t="shared" si="1"/>
        <v>person4294@demo.invalid</v>
      </c>
      <c r="E9295" s="6" t="str">
        <f t="shared" si="2"/>
        <v>BASIC_OK</v>
      </c>
      <c r="F9295" s="6" t="str">
        <f>IF(E9295&lt;&gt;"BASIC_OK","REVIEW",IF(RIGHT(D9295,LEN(LOWER(TRIM('Audit summary'!$B$16)))+1)="@"&amp;LOWER(TRIM('Audit summary'!$B$16)),"INTERNAL","EXTERNAL"))</f>
        <v>INTERNAL</v>
      </c>
      <c r="G9295" s="6">
        <f t="shared" si="3"/>
        <v>0</v>
      </c>
      <c r="H9295" s="6">
        <f t="shared" si="4"/>
        <v>1</v>
      </c>
      <c r="I9295" s="6" t="str">
        <f>IF(OR(A9295="",COUNTIF('Message audit'!$A$2:$A$201,A9295)=0,AND(B9295&lt;&gt;"To",B9295&lt;&gt;"CC",B9295&lt;&gt;"BCC"),E9295&lt;&gt;"BASIC_OK"),"REVIEW","OK")</f>
        <v>OK</v>
      </c>
    </row>
    <row r="9296">
      <c r="A9296" s="5" t="s">
        <v>351</v>
      </c>
      <c r="B9296" s="5" t="s">
        <v>21</v>
      </c>
      <c r="C9296" s="5" t="s">
        <v>4505</v>
      </c>
      <c r="D9296" s="6" t="str">
        <f t="shared" si="1"/>
        <v>person4295@example.org</v>
      </c>
      <c r="E9296" s="6" t="str">
        <f t="shared" si="2"/>
        <v>BASIC_OK</v>
      </c>
      <c r="F9296" s="6" t="str">
        <f>IF(E9296&lt;&gt;"BASIC_OK","REVIEW",IF(RIGHT(D9296,LEN(LOWER(TRIM('Audit summary'!$B$16)))+1)="@"&amp;LOWER(TRIM('Audit summary'!$B$16)),"INTERNAL","EXTERNAL"))</f>
        <v>EXTERNAL</v>
      </c>
      <c r="G9296" s="6">
        <f t="shared" si="3"/>
        <v>0</v>
      </c>
      <c r="H9296" s="6">
        <f t="shared" si="4"/>
        <v>1</v>
      </c>
      <c r="I9296" s="6" t="str">
        <f>IF(OR(A9296="",COUNTIF('Message audit'!$A$2:$A$201,A9296)=0,AND(B9296&lt;&gt;"To",B9296&lt;&gt;"CC",B9296&lt;&gt;"BCC"),E9296&lt;&gt;"BASIC_OK"),"REVIEW","OK")</f>
        <v>OK</v>
      </c>
    </row>
    <row r="9297">
      <c r="A9297" s="5" t="s">
        <v>351</v>
      </c>
      <c r="B9297" s="5" t="s">
        <v>50</v>
      </c>
      <c r="C9297" s="5" t="s">
        <v>4506</v>
      </c>
      <c r="D9297" s="6" t="str">
        <f t="shared" si="1"/>
        <v>person4296@demo.invalid</v>
      </c>
      <c r="E9297" s="6" t="str">
        <f t="shared" si="2"/>
        <v>BASIC_OK</v>
      </c>
      <c r="F9297" s="6" t="str">
        <f>IF(E9297&lt;&gt;"BASIC_OK","REVIEW",IF(RIGHT(D9297,LEN(LOWER(TRIM('Audit summary'!$B$16)))+1)="@"&amp;LOWER(TRIM('Audit summary'!$B$16)),"INTERNAL","EXTERNAL"))</f>
        <v>INTERNAL</v>
      </c>
      <c r="G9297" s="6">
        <f t="shared" si="3"/>
        <v>0</v>
      </c>
      <c r="H9297" s="6">
        <f t="shared" si="4"/>
        <v>1</v>
      </c>
      <c r="I9297" s="6" t="str">
        <f>IF(OR(A9297="",COUNTIF('Message audit'!$A$2:$A$201,A9297)=0,AND(B9297&lt;&gt;"To",B9297&lt;&gt;"CC",B9297&lt;&gt;"BCC"),E9297&lt;&gt;"BASIC_OK"),"REVIEW","OK")</f>
        <v>OK</v>
      </c>
    </row>
    <row r="9298">
      <c r="A9298" s="5" t="s">
        <v>351</v>
      </c>
      <c r="B9298" s="5" t="s">
        <v>65</v>
      </c>
      <c r="C9298" s="5" t="s">
        <v>4507</v>
      </c>
      <c r="D9298" s="6" t="str">
        <f t="shared" si="1"/>
        <v>person4297@demo.invalid</v>
      </c>
      <c r="E9298" s="6" t="str">
        <f t="shared" si="2"/>
        <v>BASIC_OK</v>
      </c>
      <c r="F9298" s="6" t="str">
        <f>IF(E9298&lt;&gt;"BASIC_OK","REVIEW",IF(RIGHT(D9298,LEN(LOWER(TRIM('Audit summary'!$B$16)))+1)="@"&amp;LOWER(TRIM('Audit summary'!$B$16)),"INTERNAL","EXTERNAL"))</f>
        <v>INTERNAL</v>
      </c>
      <c r="G9298" s="6">
        <f t="shared" si="3"/>
        <v>0</v>
      </c>
      <c r="H9298" s="6">
        <f t="shared" si="4"/>
        <v>1</v>
      </c>
      <c r="I9298" s="6" t="str">
        <f>IF(OR(A9298="",COUNTIF('Message audit'!$A$2:$A$201,A9298)=0,AND(B9298&lt;&gt;"To",B9298&lt;&gt;"CC",B9298&lt;&gt;"BCC"),E9298&lt;&gt;"BASIC_OK"),"REVIEW","OK")</f>
        <v>OK</v>
      </c>
    </row>
    <row r="9299">
      <c r="A9299" s="5" t="s">
        <v>351</v>
      </c>
      <c r="B9299" s="5" t="s">
        <v>21</v>
      </c>
      <c r="C9299" s="5" t="s">
        <v>4508</v>
      </c>
      <c r="D9299" s="6" t="str">
        <f t="shared" si="1"/>
        <v>person4298@demo.invalid</v>
      </c>
      <c r="E9299" s="6" t="str">
        <f t="shared" si="2"/>
        <v>BASIC_OK</v>
      </c>
      <c r="F9299" s="6" t="str">
        <f>IF(E9299&lt;&gt;"BASIC_OK","REVIEW",IF(RIGHT(D9299,LEN(LOWER(TRIM('Audit summary'!$B$16)))+1)="@"&amp;LOWER(TRIM('Audit summary'!$B$16)),"INTERNAL","EXTERNAL"))</f>
        <v>INTERNAL</v>
      </c>
      <c r="G9299" s="6">
        <f t="shared" si="3"/>
        <v>0</v>
      </c>
      <c r="H9299" s="6">
        <f t="shared" si="4"/>
        <v>1</v>
      </c>
      <c r="I9299" s="6" t="str">
        <f>IF(OR(A9299="",COUNTIF('Message audit'!$A$2:$A$201,A9299)=0,AND(B9299&lt;&gt;"To",B9299&lt;&gt;"CC",B9299&lt;&gt;"BCC"),E9299&lt;&gt;"BASIC_OK"),"REVIEW","OK")</f>
        <v>OK</v>
      </c>
    </row>
    <row r="9300">
      <c r="A9300" s="5" t="s">
        <v>351</v>
      </c>
      <c r="B9300" s="5" t="s">
        <v>50</v>
      </c>
      <c r="C9300" s="5" t="s">
        <v>4509</v>
      </c>
      <c r="D9300" s="6" t="str">
        <f t="shared" si="1"/>
        <v>person4299@demo.invalid</v>
      </c>
      <c r="E9300" s="6" t="str">
        <f t="shared" si="2"/>
        <v>BASIC_OK</v>
      </c>
      <c r="F9300" s="6" t="str">
        <f>IF(E9300&lt;&gt;"BASIC_OK","REVIEW",IF(RIGHT(D9300,LEN(LOWER(TRIM('Audit summary'!$B$16)))+1)="@"&amp;LOWER(TRIM('Audit summary'!$B$16)),"INTERNAL","EXTERNAL"))</f>
        <v>INTERNAL</v>
      </c>
      <c r="G9300" s="6">
        <f t="shared" si="3"/>
        <v>0</v>
      </c>
      <c r="H9300" s="6">
        <f t="shared" si="4"/>
        <v>1</v>
      </c>
      <c r="I9300" s="6" t="str">
        <f>IF(OR(A9300="",COUNTIF('Message audit'!$A$2:$A$201,A9300)=0,AND(B9300&lt;&gt;"To",B9300&lt;&gt;"CC",B9300&lt;&gt;"BCC"),E9300&lt;&gt;"BASIC_OK"),"REVIEW","OK")</f>
        <v>OK</v>
      </c>
    </row>
    <row r="9301">
      <c r="A9301" s="5" t="s">
        <v>351</v>
      </c>
      <c r="B9301" s="5" t="s">
        <v>65</v>
      </c>
      <c r="D9301" s="6" t="str">
        <f t="shared" si="1"/>
        <v/>
      </c>
      <c r="E9301" s="6" t="str">
        <f t="shared" si="2"/>
        <v>MISSING</v>
      </c>
      <c r="F9301" s="6" t="str">
        <f>IF(E9301&lt;&gt;"BASIC_OK","REVIEW",IF(RIGHT(D9301,LEN(LOWER(TRIM('Audit summary'!$B$16)))+1)="@"&amp;LOWER(TRIM('Audit summary'!$B$16)),"INTERNAL","EXTERNAL"))</f>
        <v>REVIEW</v>
      </c>
      <c r="G9301" s="6">
        <f t="shared" si="3"/>
        <v>0</v>
      </c>
      <c r="H9301" s="6">
        <f t="shared" si="4"/>
        <v>0</v>
      </c>
      <c r="I9301" s="6" t="str">
        <f>IF(OR(A9301="",COUNTIF('Message audit'!$A$2:$A$201,A9301)=0,AND(B9301&lt;&gt;"To",B9301&lt;&gt;"CC",B9301&lt;&gt;"BCC"),E9301&lt;&gt;"BASIC_OK"),"REVIEW","OK")</f>
        <v>REVIEW</v>
      </c>
    </row>
    <row r="9302">
      <c r="A9302" s="5" t="s">
        <v>351</v>
      </c>
      <c r="B9302" s="5" t="s">
        <v>21</v>
      </c>
      <c r="C9302" s="5" t="s">
        <v>4510</v>
      </c>
      <c r="D9302" s="6" t="str">
        <f t="shared" si="1"/>
        <v>broken-4301</v>
      </c>
      <c r="E9302" s="6" t="str">
        <f t="shared" si="2"/>
        <v>REVIEW</v>
      </c>
      <c r="F9302" s="6" t="str">
        <f>IF(E9302&lt;&gt;"BASIC_OK","REVIEW",IF(RIGHT(D9302,LEN(LOWER(TRIM('Audit summary'!$B$16)))+1)="@"&amp;LOWER(TRIM('Audit summary'!$B$16)),"INTERNAL","EXTERNAL"))</f>
        <v>REVIEW</v>
      </c>
      <c r="G9302" s="6">
        <f t="shared" si="3"/>
        <v>0</v>
      </c>
      <c r="H9302" s="6">
        <f t="shared" si="4"/>
        <v>0</v>
      </c>
      <c r="I9302" s="6" t="str">
        <f>IF(OR(A9302="",COUNTIF('Message audit'!$A$2:$A$201,A9302)=0,AND(B9302&lt;&gt;"To",B9302&lt;&gt;"CC",B9302&lt;&gt;"BCC"),E9302&lt;&gt;"BASIC_OK"),"REVIEW","OK")</f>
        <v>REVIEW</v>
      </c>
    </row>
    <row r="9303">
      <c r="A9303" s="5" t="s">
        <v>352</v>
      </c>
      <c r="B9303" s="5" t="s">
        <v>50</v>
      </c>
      <c r="C9303" s="5" t="s">
        <v>4511</v>
      </c>
      <c r="D9303" s="6" t="str">
        <f t="shared" si="1"/>
        <v>person4302@demo.invalid</v>
      </c>
      <c r="E9303" s="6" t="str">
        <f t="shared" si="2"/>
        <v>BASIC_OK</v>
      </c>
      <c r="F9303" s="6" t="str">
        <f>IF(E9303&lt;&gt;"BASIC_OK","REVIEW",IF(RIGHT(D9303,LEN(LOWER(TRIM('Audit summary'!$B$16)))+1)="@"&amp;LOWER(TRIM('Audit summary'!$B$16)),"INTERNAL","EXTERNAL"))</f>
        <v>INTERNAL</v>
      </c>
      <c r="G9303" s="6">
        <f t="shared" si="3"/>
        <v>0</v>
      </c>
      <c r="H9303" s="6">
        <f t="shared" si="4"/>
        <v>1</v>
      </c>
      <c r="I9303" s="6" t="str">
        <f>IF(OR(A9303="",COUNTIF('Message audit'!$A$2:$A$201,A9303)=0,AND(B9303&lt;&gt;"To",B9303&lt;&gt;"CC",B9303&lt;&gt;"BCC"),E9303&lt;&gt;"BASIC_OK"),"REVIEW","OK")</f>
        <v>OK</v>
      </c>
    </row>
    <row r="9304">
      <c r="A9304" s="5" t="s">
        <v>352</v>
      </c>
      <c r="B9304" s="5" t="s">
        <v>65</v>
      </c>
      <c r="C9304" s="5" t="s">
        <v>4512</v>
      </c>
      <c r="D9304" s="6" t="str">
        <f t="shared" si="1"/>
        <v>person4303@demo.invalid</v>
      </c>
      <c r="E9304" s="6" t="str">
        <f t="shared" si="2"/>
        <v>BASIC_OK</v>
      </c>
      <c r="F9304" s="6" t="str">
        <f>IF(E9304&lt;&gt;"BASIC_OK","REVIEW",IF(RIGHT(D9304,LEN(LOWER(TRIM('Audit summary'!$B$16)))+1)="@"&amp;LOWER(TRIM('Audit summary'!$B$16)),"INTERNAL","EXTERNAL"))</f>
        <v>INTERNAL</v>
      </c>
      <c r="G9304" s="6">
        <f t="shared" si="3"/>
        <v>0</v>
      </c>
      <c r="H9304" s="6">
        <f t="shared" si="4"/>
        <v>1</v>
      </c>
      <c r="I9304" s="6" t="str">
        <f>IF(OR(A9304="",COUNTIF('Message audit'!$A$2:$A$201,A9304)=0,AND(B9304&lt;&gt;"To",B9304&lt;&gt;"CC",B9304&lt;&gt;"BCC"),E9304&lt;&gt;"BASIC_OK"),"REVIEW","OK")</f>
        <v>OK</v>
      </c>
    </row>
    <row r="9305">
      <c r="A9305" s="5" t="s">
        <v>352</v>
      </c>
      <c r="B9305" s="5" t="s">
        <v>21</v>
      </c>
      <c r="C9305" s="5" t="s">
        <v>4513</v>
      </c>
      <c r="D9305" s="6" t="str">
        <f t="shared" si="1"/>
        <v>person4304@demo.invalid</v>
      </c>
      <c r="E9305" s="6" t="str">
        <f t="shared" si="2"/>
        <v>BASIC_OK</v>
      </c>
      <c r="F9305" s="6" t="str">
        <f>IF(E9305&lt;&gt;"BASIC_OK","REVIEW",IF(RIGHT(D9305,LEN(LOWER(TRIM('Audit summary'!$B$16)))+1)="@"&amp;LOWER(TRIM('Audit summary'!$B$16)),"INTERNAL","EXTERNAL"))</f>
        <v>INTERNAL</v>
      </c>
      <c r="G9305" s="6">
        <f t="shared" si="3"/>
        <v>0</v>
      </c>
      <c r="H9305" s="6">
        <f t="shared" si="4"/>
        <v>1</v>
      </c>
      <c r="I9305" s="6" t="str">
        <f>IF(OR(A9305="",COUNTIF('Message audit'!$A$2:$A$201,A9305)=0,AND(B9305&lt;&gt;"To",B9305&lt;&gt;"CC",B9305&lt;&gt;"BCC"),E9305&lt;&gt;"BASIC_OK"),"REVIEW","OK")</f>
        <v>OK</v>
      </c>
    </row>
    <row r="9306">
      <c r="A9306" s="5" t="s">
        <v>352</v>
      </c>
      <c r="B9306" s="5" t="s">
        <v>50</v>
      </c>
      <c r="C9306" s="5" t="s">
        <v>4514</v>
      </c>
      <c r="D9306" s="6" t="str">
        <f t="shared" si="1"/>
        <v>person4305@example.org</v>
      </c>
      <c r="E9306" s="6" t="str">
        <f t="shared" si="2"/>
        <v>BASIC_OK</v>
      </c>
      <c r="F9306" s="6" t="str">
        <f>IF(E9306&lt;&gt;"BASIC_OK","REVIEW",IF(RIGHT(D9306,LEN(LOWER(TRIM('Audit summary'!$B$16)))+1)="@"&amp;LOWER(TRIM('Audit summary'!$B$16)),"INTERNAL","EXTERNAL"))</f>
        <v>EXTERNAL</v>
      </c>
      <c r="G9306" s="6">
        <f t="shared" si="3"/>
        <v>0</v>
      </c>
      <c r="H9306" s="6">
        <f t="shared" si="4"/>
        <v>1</v>
      </c>
      <c r="I9306" s="6" t="str">
        <f>IF(OR(A9306="",COUNTIF('Message audit'!$A$2:$A$201,A9306)=0,AND(B9306&lt;&gt;"To",B9306&lt;&gt;"CC",B9306&lt;&gt;"BCC"),E9306&lt;&gt;"BASIC_OK"),"REVIEW","OK")</f>
        <v>OK</v>
      </c>
    </row>
    <row r="9307">
      <c r="A9307" s="5" t="s">
        <v>352</v>
      </c>
      <c r="B9307" s="5" t="s">
        <v>65</v>
      </c>
      <c r="C9307" s="5" t="s">
        <v>4515</v>
      </c>
      <c r="D9307" s="6" t="str">
        <f t="shared" si="1"/>
        <v>person4306@demo.invalid</v>
      </c>
      <c r="E9307" s="6" t="str">
        <f t="shared" si="2"/>
        <v>BASIC_OK</v>
      </c>
      <c r="F9307" s="6" t="str">
        <f>IF(E9307&lt;&gt;"BASIC_OK","REVIEW",IF(RIGHT(D9307,LEN(LOWER(TRIM('Audit summary'!$B$16)))+1)="@"&amp;LOWER(TRIM('Audit summary'!$B$16)),"INTERNAL","EXTERNAL"))</f>
        <v>INTERNAL</v>
      </c>
      <c r="G9307" s="6">
        <f t="shared" si="3"/>
        <v>0</v>
      </c>
      <c r="H9307" s="6">
        <f t="shared" si="4"/>
        <v>1</v>
      </c>
      <c r="I9307" s="6" t="str">
        <f>IF(OR(A9307="",COUNTIF('Message audit'!$A$2:$A$201,A9307)=0,AND(B9307&lt;&gt;"To",B9307&lt;&gt;"CC",B9307&lt;&gt;"BCC"),E9307&lt;&gt;"BASIC_OK"),"REVIEW","OK")</f>
        <v>OK</v>
      </c>
    </row>
    <row r="9308">
      <c r="A9308" s="5" t="s">
        <v>352</v>
      </c>
      <c r="B9308" s="5" t="s">
        <v>21</v>
      </c>
      <c r="C9308" s="5" t="s">
        <v>4516</v>
      </c>
      <c r="D9308" s="6" t="str">
        <f t="shared" si="1"/>
        <v>person4307@demo.invalid</v>
      </c>
      <c r="E9308" s="6" t="str">
        <f t="shared" si="2"/>
        <v>BASIC_OK</v>
      </c>
      <c r="F9308" s="6" t="str">
        <f>IF(E9308&lt;&gt;"BASIC_OK","REVIEW",IF(RIGHT(D9308,LEN(LOWER(TRIM('Audit summary'!$B$16)))+1)="@"&amp;LOWER(TRIM('Audit summary'!$B$16)),"INTERNAL","EXTERNAL"))</f>
        <v>INTERNAL</v>
      </c>
      <c r="G9308" s="6">
        <f t="shared" si="3"/>
        <v>0</v>
      </c>
      <c r="H9308" s="6">
        <f t="shared" si="4"/>
        <v>1</v>
      </c>
      <c r="I9308" s="6" t="str">
        <f>IF(OR(A9308="",COUNTIF('Message audit'!$A$2:$A$201,A9308)=0,AND(B9308&lt;&gt;"To",B9308&lt;&gt;"CC",B9308&lt;&gt;"BCC"),E9308&lt;&gt;"BASIC_OK"),"REVIEW","OK")</f>
        <v>OK</v>
      </c>
    </row>
    <row r="9309">
      <c r="A9309" s="5" t="s">
        <v>352</v>
      </c>
      <c r="B9309" s="5" t="s">
        <v>50</v>
      </c>
      <c r="C9309" s="5" t="s">
        <v>4517</v>
      </c>
      <c r="D9309" s="6" t="str">
        <f t="shared" si="1"/>
        <v>person4308@demo.invalid</v>
      </c>
      <c r="E9309" s="6" t="str">
        <f t="shared" si="2"/>
        <v>BASIC_OK</v>
      </c>
      <c r="F9309" s="6" t="str">
        <f>IF(E9309&lt;&gt;"BASIC_OK","REVIEW",IF(RIGHT(D9309,LEN(LOWER(TRIM('Audit summary'!$B$16)))+1)="@"&amp;LOWER(TRIM('Audit summary'!$B$16)),"INTERNAL","EXTERNAL"))</f>
        <v>INTERNAL</v>
      </c>
      <c r="G9309" s="6">
        <f t="shared" si="3"/>
        <v>0</v>
      </c>
      <c r="H9309" s="6">
        <f t="shared" si="4"/>
        <v>1</v>
      </c>
      <c r="I9309" s="6" t="str">
        <f>IF(OR(A9309="",COUNTIF('Message audit'!$A$2:$A$201,A9309)=0,AND(B9309&lt;&gt;"To",B9309&lt;&gt;"CC",B9309&lt;&gt;"BCC"),E9309&lt;&gt;"BASIC_OK"),"REVIEW","OK")</f>
        <v>OK</v>
      </c>
    </row>
    <row r="9310">
      <c r="A9310" s="5" t="s">
        <v>352</v>
      </c>
      <c r="B9310" s="5" t="s">
        <v>65</v>
      </c>
      <c r="C9310" s="5" t="s">
        <v>4518</v>
      </c>
      <c r="D9310" s="6" t="str">
        <f t="shared" si="1"/>
        <v>person4309@demo.invalid</v>
      </c>
      <c r="E9310" s="6" t="str">
        <f t="shared" si="2"/>
        <v>BASIC_OK</v>
      </c>
      <c r="F9310" s="6" t="str">
        <f>IF(E9310&lt;&gt;"BASIC_OK","REVIEW",IF(RIGHT(D9310,LEN(LOWER(TRIM('Audit summary'!$B$16)))+1)="@"&amp;LOWER(TRIM('Audit summary'!$B$16)),"INTERNAL","EXTERNAL"))</f>
        <v>INTERNAL</v>
      </c>
      <c r="G9310" s="6">
        <f t="shared" si="3"/>
        <v>0</v>
      </c>
      <c r="H9310" s="6">
        <f t="shared" si="4"/>
        <v>1</v>
      </c>
      <c r="I9310" s="6" t="str">
        <f>IF(OR(A9310="",COUNTIF('Message audit'!$A$2:$A$201,A9310)=0,AND(B9310&lt;&gt;"To",B9310&lt;&gt;"CC",B9310&lt;&gt;"BCC"),E9310&lt;&gt;"BASIC_OK"),"REVIEW","OK")</f>
        <v>OK</v>
      </c>
    </row>
    <row r="9311">
      <c r="A9311" s="5" t="s">
        <v>352</v>
      </c>
      <c r="B9311" s="5" t="s">
        <v>21</v>
      </c>
      <c r="C9311" s="5" t="s">
        <v>4519</v>
      </c>
      <c r="D9311" s="6" t="str">
        <f t="shared" si="1"/>
        <v>person4310@example.org</v>
      </c>
      <c r="E9311" s="6" t="str">
        <f t="shared" si="2"/>
        <v>BASIC_OK</v>
      </c>
      <c r="F9311" s="6" t="str">
        <f>IF(E9311&lt;&gt;"BASIC_OK","REVIEW",IF(RIGHT(D9311,LEN(LOWER(TRIM('Audit summary'!$B$16)))+1)="@"&amp;LOWER(TRIM('Audit summary'!$B$16)),"INTERNAL","EXTERNAL"))</f>
        <v>EXTERNAL</v>
      </c>
      <c r="G9311" s="6">
        <f t="shared" si="3"/>
        <v>0</v>
      </c>
      <c r="H9311" s="6">
        <f t="shared" si="4"/>
        <v>1</v>
      </c>
      <c r="I9311" s="6" t="str">
        <f>IF(OR(A9311="",COUNTIF('Message audit'!$A$2:$A$201,A9311)=0,AND(B9311&lt;&gt;"To",B9311&lt;&gt;"CC",B9311&lt;&gt;"BCC"),E9311&lt;&gt;"BASIC_OK"),"REVIEW","OK")</f>
        <v>OK</v>
      </c>
    </row>
    <row r="9312">
      <c r="A9312" s="5" t="s">
        <v>352</v>
      </c>
      <c r="B9312" s="5" t="s">
        <v>50</v>
      </c>
      <c r="C9312" s="5" t="s">
        <v>4520</v>
      </c>
      <c r="D9312" s="6" t="str">
        <f t="shared" si="1"/>
        <v>person4311@demo.invalid</v>
      </c>
      <c r="E9312" s="6" t="str">
        <f t="shared" si="2"/>
        <v>BASIC_OK</v>
      </c>
      <c r="F9312" s="6" t="str">
        <f>IF(E9312&lt;&gt;"BASIC_OK","REVIEW",IF(RIGHT(D9312,LEN(LOWER(TRIM('Audit summary'!$B$16)))+1)="@"&amp;LOWER(TRIM('Audit summary'!$B$16)),"INTERNAL","EXTERNAL"))</f>
        <v>INTERNAL</v>
      </c>
      <c r="G9312" s="6">
        <f t="shared" si="3"/>
        <v>0</v>
      </c>
      <c r="H9312" s="6">
        <f t="shared" si="4"/>
        <v>1</v>
      </c>
      <c r="I9312" s="6" t="str">
        <f>IF(OR(A9312="",COUNTIF('Message audit'!$A$2:$A$201,A9312)=0,AND(B9312&lt;&gt;"To",B9312&lt;&gt;"CC",B9312&lt;&gt;"BCC"),E9312&lt;&gt;"BASIC_OK"),"REVIEW","OK")</f>
        <v>OK</v>
      </c>
    </row>
    <row r="9313">
      <c r="A9313" s="5" t="s">
        <v>352</v>
      </c>
      <c r="B9313" s="5" t="s">
        <v>65</v>
      </c>
      <c r="C9313" s="5" t="s">
        <v>4521</v>
      </c>
      <c r="D9313" s="6" t="str">
        <f t="shared" si="1"/>
        <v>person4312@demo.invalid</v>
      </c>
      <c r="E9313" s="6" t="str">
        <f t="shared" si="2"/>
        <v>BASIC_OK</v>
      </c>
      <c r="F9313" s="6" t="str">
        <f>IF(E9313&lt;&gt;"BASIC_OK","REVIEW",IF(RIGHT(D9313,LEN(LOWER(TRIM('Audit summary'!$B$16)))+1)="@"&amp;LOWER(TRIM('Audit summary'!$B$16)),"INTERNAL","EXTERNAL"))</f>
        <v>INTERNAL</v>
      </c>
      <c r="G9313" s="6">
        <f t="shared" si="3"/>
        <v>0</v>
      </c>
      <c r="H9313" s="6">
        <f t="shared" si="4"/>
        <v>1</v>
      </c>
      <c r="I9313" s="6" t="str">
        <f>IF(OR(A9313="",COUNTIF('Message audit'!$A$2:$A$201,A9313)=0,AND(B9313&lt;&gt;"To",B9313&lt;&gt;"CC",B9313&lt;&gt;"BCC"),E9313&lt;&gt;"BASIC_OK"),"REVIEW","OK")</f>
        <v>OK</v>
      </c>
    </row>
    <row r="9314">
      <c r="A9314" s="5" t="s">
        <v>352</v>
      </c>
      <c r="B9314" s="5" t="s">
        <v>21</v>
      </c>
      <c r="C9314" s="5" t="s">
        <v>4522</v>
      </c>
      <c r="D9314" s="6" t="str">
        <f t="shared" si="1"/>
        <v>person4313@demo.invalid</v>
      </c>
      <c r="E9314" s="6" t="str">
        <f t="shared" si="2"/>
        <v>BASIC_OK</v>
      </c>
      <c r="F9314" s="6" t="str">
        <f>IF(E9314&lt;&gt;"BASIC_OK","REVIEW",IF(RIGHT(D9314,LEN(LOWER(TRIM('Audit summary'!$B$16)))+1)="@"&amp;LOWER(TRIM('Audit summary'!$B$16)),"INTERNAL","EXTERNAL"))</f>
        <v>INTERNAL</v>
      </c>
      <c r="G9314" s="6">
        <f t="shared" si="3"/>
        <v>0</v>
      </c>
      <c r="H9314" s="6">
        <f t="shared" si="4"/>
        <v>1</v>
      </c>
      <c r="I9314" s="6" t="str">
        <f>IF(OR(A9314="",COUNTIF('Message audit'!$A$2:$A$201,A9314)=0,AND(B9314&lt;&gt;"To",B9314&lt;&gt;"CC",B9314&lt;&gt;"BCC"),E9314&lt;&gt;"BASIC_OK"),"REVIEW","OK")</f>
        <v>OK</v>
      </c>
    </row>
    <row r="9315">
      <c r="A9315" s="5" t="s">
        <v>352</v>
      </c>
      <c r="B9315" s="5" t="s">
        <v>50</v>
      </c>
      <c r="C9315" s="5" t="s">
        <v>4523</v>
      </c>
      <c r="D9315" s="6" t="str">
        <f t="shared" si="1"/>
        <v>person4314@demo.invalid</v>
      </c>
      <c r="E9315" s="6" t="str">
        <f t="shared" si="2"/>
        <v>BASIC_OK</v>
      </c>
      <c r="F9315" s="6" t="str">
        <f>IF(E9315&lt;&gt;"BASIC_OK","REVIEW",IF(RIGHT(D9315,LEN(LOWER(TRIM('Audit summary'!$B$16)))+1)="@"&amp;LOWER(TRIM('Audit summary'!$B$16)),"INTERNAL","EXTERNAL"))</f>
        <v>INTERNAL</v>
      </c>
      <c r="G9315" s="6">
        <f t="shared" si="3"/>
        <v>0</v>
      </c>
      <c r="H9315" s="6">
        <f t="shared" si="4"/>
        <v>1</v>
      </c>
      <c r="I9315" s="6" t="str">
        <f>IF(OR(A9315="",COUNTIF('Message audit'!$A$2:$A$201,A9315)=0,AND(B9315&lt;&gt;"To",B9315&lt;&gt;"CC",B9315&lt;&gt;"BCC"),E9315&lt;&gt;"BASIC_OK"),"REVIEW","OK")</f>
        <v>OK</v>
      </c>
    </row>
    <row r="9316">
      <c r="A9316" s="5" t="s">
        <v>352</v>
      </c>
      <c r="B9316" s="5" t="s">
        <v>65</v>
      </c>
      <c r="C9316" s="5" t="s">
        <v>4524</v>
      </c>
      <c r="D9316" s="6" t="str">
        <f t="shared" si="1"/>
        <v>person4315@example.org</v>
      </c>
      <c r="E9316" s="6" t="str">
        <f t="shared" si="2"/>
        <v>BASIC_OK</v>
      </c>
      <c r="F9316" s="6" t="str">
        <f>IF(E9316&lt;&gt;"BASIC_OK","REVIEW",IF(RIGHT(D9316,LEN(LOWER(TRIM('Audit summary'!$B$16)))+1)="@"&amp;LOWER(TRIM('Audit summary'!$B$16)),"INTERNAL","EXTERNAL"))</f>
        <v>EXTERNAL</v>
      </c>
      <c r="G9316" s="6">
        <f t="shared" si="3"/>
        <v>0</v>
      </c>
      <c r="H9316" s="6">
        <f t="shared" si="4"/>
        <v>1</v>
      </c>
      <c r="I9316" s="6" t="str">
        <f>IF(OR(A9316="",COUNTIF('Message audit'!$A$2:$A$201,A9316)=0,AND(B9316&lt;&gt;"To",B9316&lt;&gt;"CC",B9316&lt;&gt;"BCC"),E9316&lt;&gt;"BASIC_OK"),"REVIEW","OK")</f>
        <v>OK</v>
      </c>
    </row>
    <row r="9317">
      <c r="A9317" s="5" t="s">
        <v>352</v>
      </c>
      <c r="B9317" s="5" t="s">
        <v>21</v>
      </c>
      <c r="C9317" s="5" t="s">
        <v>4525</v>
      </c>
      <c r="D9317" s="6" t="str">
        <f t="shared" si="1"/>
        <v>person4316@demo.invalid</v>
      </c>
      <c r="E9317" s="6" t="str">
        <f t="shared" si="2"/>
        <v>BASIC_OK</v>
      </c>
      <c r="F9317" s="6" t="str">
        <f>IF(E9317&lt;&gt;"BASIC_OK","REVIEW",IF(RIGHT(D9317,LEN(LOWER(TRIM('Audit summary'!$B$16)))+1)="@"&amp;LOWER(TRIM('Audit summary'!$B$16)),"INTERNAL","EXTERNAL"))</f>
        <v>INTERNAL</v>
      </c>
      <c r="G9317" s="6">
        <f t="shared" si="3"/>
        <v>0</v>
      </c>
      <c r="H9317" s="6">
        <f t="shared" si="4"/>
        <v>1</v>
      </c>
      <c r="I9317" s="6" t="str">
        <f>IF(OR(A9317="",COUNTIF('Message audit'!$A$2:$A$201,A9317)=0,AND(B9317&lt;&gt;"To",B9317&lt;&gt;"CC",B9317&lt;&gt;"BCC"),E9317&lt;&gt;"BASIC_OK"),"REVIEW","OK")</f>
        <v>OK</v>
      </c>
    </row>
    <row r="9318">
      <c r="A9318" s="5" t="s">
        <v>352</v>
      </c>
      <c r="B9318" s="5" t="s">
        <v>50</v>
      </c>
      <c r="C9318" s="5" t="s">
        <v>4526</v>
      </c>
      <c r="D9318" s="6" t="str">
        <f t="shared" si="1"/>
        <v>person4317@demo.invalid</v>
      </c>
      <c r="E9318" s="6" t="str">
        <f t="shared" si="2"/>
        <v>BASIC_OK</v>
      </c>
      <c r="F9318" s="6" t="str">
        <f>IF(E9318&lt;&gt;"BASIC_OK","REVIEW",IF(RIGHT(D9318,LEN(LOWER(TRIM('Audit summary'!$B$16)))+1)="@"&amp;LOWER(TRIM('Audit summary'!$B$16)),"INTERNAL","EXTERNAL"))</f>
        <v>INTERNAL</v>
      </c>
      <c r="G9318" s="6">
        <f t="shared" si="3"/>
        <v>0</v>
      </c>
      <c r="H9318" s="6">
        <f t="shared" si="4"/>
        <v>1</v>
      </c>
      <c r="I9318" s="6" t="str">
        <f>IF(OR(A9318="",COUNTIF('Message audit'!$A$2:$A$201,A9318)=0,AND(B9318&lt;&gt;"To",B9318&lt;&gt;"CC",B9318&lt;&gt;"BCC"),E9318&lt;&gt;"BASIC_OK"),"REVIEW","OK")</f>
        <v>OK</v>
      </c>
    </row>
    <row r="9319">
      <c r="A9319" s="5" t="s">
        <v>352</v>
      </c>
      <c r="B9319" s="5" t="s">
        <v>65</v>
      </c>
      <c r="C9319" s="5" t="s">
        <v>4527</v>
      </c>
      <c r="D9319" s="6" t="str">
        <f t="shared" si="1"/>
        <v>person4318@demo.invalid</v>
      </c>
      <c r="E9319" s="6" t="str">
        <f t="shared" si="2"/>
        <v>BASIC_OK</v>
      </c>
      <c r="F9319" s="6" t="str">
        <f>IF(E9319&lt;&gt;"BASIC_OK","REVIEW",IF(RIGHT(D9319,LEN(LOWER(TRIM('Audit summary'!$B$16)))+1)="@"&amp;LOWER(TRIM('Audit summary'!$B$16)),"INTERNAL","EXTERNAL"))</f>
        <v>INTERNAL</v>
      </c>
      <c r="G9319" s="6">
        <f t="shared" si="3"/>
        <v>0</v>
      </c>
      <c r="H9319" s="6">
        <f t="shared" si="4"/>
        <v>1</v>
      </c>
      <c r="I9319" s="6" t="str">
        <f>IF(OR(A9319="",COUNTIF('Message audit'!$A$2:$A$201,A9319)=0,AND(B9319&lt;&gt;"To",B9319&lt;&gt;"CC",B9319&lt;&gt;"BCC"),E9319&lt;&gt;"BASIC_OK"),"REVIEW","OK")</f>
        <v>OK</v>
      </c>
    </row>
    <row r="9320">
      <c r="A9320" s="5" t="s">
        <v>352</v>
      </c>
      <c r="B9320" s="5" t="s">
        <v>21</v>
      </c>
      <c r="C9320" s="5" t="s">
        <v>4528</v>
      </c>
      <c r="D9320" s="6" t="str">
        <f t="shared" si="1"/>
        <v>person4319@demo.invalid</v>
      </c>
      <c r="E9320" s="6" t="str">
        <f t="shared" si="2"/>
        <v>BASIC_OK</v>
      </c>
      <c r="F9320" s="6" t="str">
        <f>IF(E9320&lt;&gt;"BASIC_OK","REVIEW",IF(RIGHT(D9320,LEN(LOWER(TRIM('Audit summary'!$B$16)))+1)="@"&amp;LOWER(TRIM('Audit summary'!$B$16)),"INTERNAL","EXTERNAL"))</f>
        <v>INTERNAL</v>
      </c>
      <c r="G9320" s="6">
        <f t="shared" si="3"/>
        <v>0</v>
      </c>
      <c r="H9320" s="6">
        <f t="shared" si="4"/>
        <v>1</v>
      </c>
      <c r="I9320" s="6" t="str">
        <f>IF(OR(A9320="",COUNTIF('Message audit'!$A$2:$A$201,A9320)=0,AND(B9320&lt;&gt;"To",B9320&lt;&gt;"CC",B9320&lt;&gt;"BCC"),E9320&lt;&gt;"BASIC_OK"),"REVIEW","OK")</f>
        <v>OK</v>
      </c>
    </row>
    <row r="9321">
      <c r="A9321" s="5" t="s">
        <v>352</v>
      </c>
      <c r="B9321" s="5" t="s">
        <v>50</v>
      </c>
      <c r="C9321" s="5" t="s">
        <v>4529</v>
      </c>
      <c r="D9321" s="6" t="str">
        <f t="shared" si="1"/>
        <v>person4320@example.org</v>
      </c>
      <c r="E9321" s="6" t="str">
        <f t="shared" si="2"/>
        <v>BASIC_OK</v>
      </c>
      <c r="F9321" s="6" t="str">
        <f>IF(E9321&lt;&gt;"BASIC_OK","REVIEW",IF(RIGHT(D9321,LEN(LOWER(TRIM('Audit summary'!$B$16)))+1)="@"&amp;LOWER(TRIM('Audit summary'!$B$16)),"INTERNAL","EXTERNAL"))</f>
        <v>EXTERNAL</v>
      </c>
      <c r="G9321" s="6">
        <f t="shared" si="3"/>
        <v>0</v>
      </c>
      <c r="H9321" s="6">
        <f t="shared" si="4"/>
        <v>1</v>
      </c>
      <c r="I9321" s="6" t="str">
        <f>IF(OR(A9321="",COUNTIF('Message audit'!$A$2:$A$201,A9321)=0,AND(B9321&lt;&gt;"To",B9321&lt;&gt;"CC",B9321&lt;&gt;"BCC"),E9321&lt;&gt;"BASIC_OK"),"REVIEW","OK")</f>
        <v>OK</v>
      </c>
    </row>
    <row r="9322">
      <c r="A9322" s="5" t="s">
        <v>352</v>
      </c>
      <c r="B9322" s="5" t="s">
        <v>65</v>
      </c>
      <c r="C9322" s="5" t="s">
        <v>4530</v>
      </c>
      <c r="D9322" s="6" t="str">
        <f t="shared" si="1"/>
        <v>person4321@demo.invalid</v>
      </c>
      <c r="E9322" s="6" t="str">
        <f t="shared" si="2"/>
        <v>BASIC_OK</v>
      </c>
      <c r="F9322" s="6" t="str">
        <f>IF(E9322&lt;&gt;"BASIC_OK","REVIEW",IF(RIGHT(D9322,LEN(LOWER(TRIM('Audit summary'!$B$16)))+1)="@"&amp;LOWER(TRIM('Audit summary'!$B$16)),"INTERNAL","EXTERNAL"))</f>
        <v>INTERNAL</v>
      </c>
      <c r="G9322" s="6">
        <f t="shared" si="3"/>
        <v>0</v>
      </c>
      <c r="H9322" s="6">
        <f t="shared" si="4"/>
        <v>1</v>
      </c>
      <c r="I9322" s="6" t="str">
        <f>IF(OR(A9322="",COUNTIF('Message audit'!$A$2:$A$201,A9322)=0,AND(B9322&lt;&gt;"To",B9322&lt;&gt;"CC",B9322&lt;&gt;"BCC"),E9322&lt;&gt;"BASIC_OK"),"REVIEW","OK")</f>
        <v>OK</v>
      </c>
    </row>
    <row r="9323">
      <c r="A9323" s="5" t="s">
        <v>352</v>
      </c>
      <c r="B9323" s="5" t="s">
        <v>21</v>
      </c>
      <c r="C9323" s="5" t="s">
        <v>4531</v>
      </c>
      <c r="D9323" s="6" t="str">
        <f t="shared" si="1"/>
        <v>person4322@demo.invalid</v>
      </c>
      <c r="E9323" s="6" t="str">
        <f t="shared" si="2"/>
        <v>BASIC_OK</v>
      </c>
      <c r="F9323" s="6" t="str">
        <f>IF(E9323&lt;&gt;"BASIC_OK","REVIEW",IF(RIGHT(D9323,LEN(LOWER(TRIM('Audit summary'!$B$16)))+1)="@"&amp;LOWER(TRIM('Audit summary'!$B$16)),"INTERNAL","EXTERNAL"))</f>
        <v>INTERNAL</v>
      </c>
      <c r="G9323" s="6">
        <f t="shared" si="3"/>
        <v>0</v>
      </c>
      <c r="H9323" s="6">
        <f t="shared" si="4"/>
        <v>1</v>
      </c>
      <c r="I9323" s="6" t="str">
        <f>IF(OR(A9323="",COUNTIF('Message audit'!$A$2:$A$201,A9323)=0,AND(B9323&lt;&gt;"To",B9323&lt;&gt;"CC",B9323&lt;&gt;"BCC"),E9323&lt;&gt;"BASIC_OK"),"REVIEW","OK")</f>
        <v>OK</v>
      </c>
    </row>
    <row r="9324">
      <c r="A9324" s="5" t="s">
        <v>352</v>
      </c>
      <c r="B9324" s="5" t="s">
        <v>50</v>
      </c>
      <c r="C9324" s="5" t="s">
        <v>4532</v>
      </c>
      <c r="D9324" s="6" t="str">
        <f t="shared" si="1"/>
        <v>person4323@demo.invalid</v>
      </c>
      <c r="E9324" s="6" t="str">
        <f t="shared" si="2"/>
        <v>BASIC_OK</v>
      </c>
      <c r="F9324" s="6" t="str">
        <f>IF(E9324&lt;&gt;"BASIC_OK","REVIEW",IF(RIGHT(D9324,LEN(LOWER(TRIM('Audit summary'!$B$16)))+1)="@"&amp;LOWER(TRIM('Audit summary'!$B$16)),"INTERNAL","EXTERNAL"))</f>
        <v>INTERNAL</v>
      </c>
      <c r="G9324" s="6">
        <f t="shared" si="3"/>
        <v>0</v>
      </c>
      <c r="H9324" s="6">
        <f t="shared" si="4"/>
        <v>1</v>
      </c>
      <c r="I9324" s="6" t="str">
        <f>IF(OR(A9324="",COUNTIF('Message audit'!$A$2:$A$201,A9324)=0,AND(B9324&lt;&gt;"To",B9324&lt;&gt;"CC",B9324&lt;&gt;"BCC"),E9324&lt;&gt;"BASIC_OK"),"REVIEW","OK")</f>
        <v>OK</v>
      </c>
    </row>
    <row r="9325">
      <c r="A9325" s="5" t="s">
        <v>352</v>
      </c>
      <c r="B9325" s="5" t="s">
        <v>65</v>
      </c>
      <c r="C9325" s="5" t="s">
        <v>4533</v>
      </c>
      <c r="D9325" s="6" t="str">
        <f t="shared" si="1"/>
        <v>person4324@demo.invalid</v>
      </c>
      <c r="E9325" s="6" t="str">
        <f t="shared" si="2"/>
        <v>BASIC_OK</v>
      </c>
      <c r="F9325" s="6" t="str">
        <f>IF(E9325&lt;&gt;"BASIC_OK","REVIEW",IF(RIGHT(D9325,LEN(LOWER(TRIM('Audit summary'!$B$16)))+1)="@"&amp;LOWER(TRIM('Audit summary'!$B$16)),"INTERNAL","EXTERNAL"))</f>
        <v>INTERNAL</v>
      </c>
      <c r="G9325" s="6">
        <f t="shared" si="3"/>
        <v>0</v>
      </c>
      <c r="H9325" s="6">
        <f t="shared" si="4"/>
        <v>1</v>
      </c>
      <c r="I9325" s="6" t="str">
        <f>IF(OR(A9325="",COUNTIF('Message audit'!$A$2:$A$201,A9325)=0,AND(B9325&lt;&gt;"To",B9325&lt;&gt;"CC",B9325&lt;&gt;"BCC"),E9325&lt;&gt;"BASIC_OK"),"REVIEW","OK")</f>
        <v>OK</v>
      </c>
    </row>
    <row r="9326">
      <c r="A9326" s="5" t="s">
        <v>352</v>
      </c>
      <c r="B9326" s="5" t="s">
        <v>21</v>
      </c>
      <c r="C9326" s="5" t="s">
        <v>4534</v>
      </c>
      <c r="D9326" s="6" t="str">
        <f t="shared" si="1"/>
        <v>person4325@example.org</v>
      </c>
      <c r="E9326" s="6" t="str">
        <f t="shared" si="2"/>
        <v>BASIC_OK</v>
      </c>
      <c r="F9326" s="6" t="str">
        <f>IF(E9326&lt;&gt;"BASIC_OK","REVIEW",IF(RIGHT(D9326,LEN(LOWER(TRIM('Audit summary'!$B$16)))+1)="@"&amp;LOWER(TRIM('Audit summary'!$B$16)),"INTERNAL","EXTERNAL"))</f>
        <v>EXTERNAL</v>
      </c>
      <c r="G9326" s="6">
        <f t="shared" si="3"/>
        <v>0</v>
      </c>
      <c r="H9326" s="6">
        <f t="shared" si="4"/>
        <v>1</v>
      </c>
      <c r="I9326" s="6" t="str">
        <f>IF(OR(A9326="",COUNTIF('Message audit'!$A$2:$A$201,A9326)=0,AND(B9326&lt;&gt;"To",B9326&lt;&gt;"CC",B9326&lt;&gt;"BCC"),E9326&lt;&gt;"BASIC_OK"),"REVIEW","OK")</f>
        <v>OK</v>
      </c>
    </row>
    <row r="9327">
      <c r="A9327" s="5" t="s">
        <v>352</v>
      </c>
      <c r="B9327" s="5" t="s">
        <v>50</v>
      </c>
      <c r="C9327" s="5" t="s">
        <v>4535</v>
      </c>
      <c r="D9327" s="6" t="str">
        <f t="shared" si="1"/>
        <v>person4326@demo.invalid</v>
      </c>
      <c r="E9327" s="6" t="str">
        <f t="shared" si="2"/>
        <v>BASIC_OK</v>
      </c>
      <c r="F9327" s="6" t="str">
        <f>IF(E9327&lt;&gt;"BASIC_OK","REVIEW",IF(RIGHT(D9327,LEN(LOWER(TRIM('Audit summary'!$B$16)))+1)="@"&amp;LOWER(TRIM('Audit summary'!$B$16)),"INTERNAL","EXTERNAL"))</f>
        <v>INTERNAL</v>
      </c>
      <c r="G9327" s="6">
        <f t="shared" si="3"/>
        <v>0</v>
      </c>
      <c r="H9327" s="6">
        <f t="shared" si="4"/>
        <v>1</v>
      </c>
      <c r="I9327" s="6" t="str">
        <f>IF(OR(A9327="",COUNTIF('Message audit'!$A$2:$A$201,A9327)=0,AND(B9327&lt;&gt;"To",B9327&lt;&gt;"CC",B9327&lt;&gt;"BCC"),E9327&lt;&gt;"BASIC_OK"),"REVIEW","OK")</f>
        <v>OK</v>
      </c>
    </row>
    <row r="9328">
      <c r="A9328" s="5" t="s">
        <v>352</v>
      </c>
      <c r="B9328" s="5" t="s">
        <v>65</v>
      </c>
      <c r="C9328" s="5" t="s">
        <v>4536</v>
      </c>
      <c r="D9328" s="6" t="str">
        <f t="shared" si="1"/>
        <v>person4327@demo.invalid</v>
      </c>
      <c r="E9328" s="6" t="str">
        <f t="shared" si="2"/>
        <v>BASIC_OK</v>
      </c>
      <c r="F9328" s="6" t="str">
        <f>IF(E9328&lt;&gt;"BASIC_OK","REVIEW",IF(RIGHT(D9328,LEN(LOWER(TRIM('Audit summary'!$B$16)))+1)="@"&amp;LOWER(TRIM('Audit summary'!$B$16)),"INTERNAL","EXTERNAL"))</f>
        <v>INTERNAL</v>
      </c>
      <c r="G9328" s="6">
        <f t="shared" si="3"/>
        <v>0</v>
      </c>
      <c r="H9328" s="6">
        <f t="shared" si="4"/>
        <v>1</v>
      </c>
      <c r="I9328" s="6" t="str">
        <f>IF(OR(A9328="",COUNTIF('Message audit'!$A$2:$A$201,A9328)=0,AND(B9328&lt;&gt;"To",B9328&lt;&gt;"CC",B9328&lt;&gt;"BCC"),E9328&lt;&gt;"BASIC_OK"),"REVIEW","OK")</f>
        <v>OK</v>
      </c>
    </row>
    <row r="9329">
      <c r="A9329" s="5" t="s">
        <v>352</v>
      </c>
      <c r="B9329" s="5" t="s">
        <v>21</v>
      </c>
      <c r="C9329" s="5" t="s">
        <v>4537</v>
      </c>
      <c r="D9329" s="6" t="str">
        <f t="shared" si="1"/>
        <v>person4328@demo.invalid</v>
      </c>
      <c r="E9329" s="6" t="str">
        <f t="shared" si="2"/>
        <v>BASIC_OK</v>
      </c>
      <c r="F9329" s="6" t="str">
        <f>IF(E9329&lt;&gt;"BASIC_OK","REVIEW",IF(RIGHT(D9329,LEN(LOWER(TRIM('Audit summary'!$B$16)))+1)="@"&amp;LOWER(TRIM('Audit summary'!$B$16)),"INTERNAL","EXTERNAL"))</f>
        <v>INTERNAL</v>
      </c>
      <c r="G9329" s="6">
        <f t="shared" si="3"/>
        <v>0</v>
      </c>
      <c r="H9329" s="6">
        <f t="shared" si="4"/>
        <v>1</v>
      </c>
      <c r="I9329" s="6" t="str">
        <f>IF(OR(A9329="",COUNTIF('Message audit'!$A$2:$A$201,A9329)=0,AND(B9329&lt;&gt;"To",B9329&lt;&gt;"CC",B9329&lt;&gt;"BCC"),E9329&lt;&gt;"BASIC_OK"),"REVIEW","OK")</f>
        <v>OK</v>
      </c>
    </row>
    <row r="9330">
      <c r="A9330" s="5" t="s">
        <v>352</v>
      </c>
      <c r="B9330" s="5" t="s">
        <v>50</v>
      </c>
      <c r="C9330" s="5" t="s">
        <v>4538</v>
      </c>
      <c r="D9330" s="6" t="str">
        <f t="shared" si="1"/>
        <v>person4329@demo.invalid</v>
      </c>
      <c r="E9330" s="6" t="str">
        <f t="shared" si="2"/>
        <v>BASIC_OK</v>
      </c>
      <c r="F9330" s="6" t="str">
        <f>IF(E9330&lt;&gt;"BASIC_OK","REVIEW",IF(RIGHT(D9330,LEN(LOWER(TRIM('Audit summary'!$B$16)))+1)="@"&amp;LOWER(TRIM('Audit summary'!$B$16)),"INTERNAL","EXTERNAL"))</f>
        <v>INTERNAL</v>
      </c>
      <c r="G9330" s="6">
        <f t="shared" si="3"/>
        <v>0</v>
      </c>
      <c r="H9330" s="6">
        <f t="shared" si="4"/>
        <v>1</v>
      </c>
      <c r="I9330" s="6" t="str">
        <f>IF(OR(A9330="",COUNTIF('Message audit'!$A$2:$A$201,A9330)=0,AND(B9330&lt;&gt;"To",B9330&lt;&gt;"CC",B9330&lt;&gt;"BCC"),E9330&lt;&gt;"BASIC_OK"),"REVIEW","OK")</f>
        <v>OK</v>
      </c>
    </row>
    <row r="9331">
      <c r="A9331" s="5" t="s">
        <v>352</v>
      </c>
      <c r="B9331" s="5" t="s">
        <v>65</v>
      </c>
      <c r="C9331" s="5" t="s">
        <v>4539</v>
      </c>
      <c r="D9331" s="6" t="str">
        <f t="shared" si="1"/>
        <v>person4330@example.org</v>
      </c>
      <c r="E9331" s="6" t="str">
        <f t="shared" si="2"/>
        <v>BASIC_OK</v>
      </c>
      <c r="F9331" s="6" t="str">
        <f>IF(E9331&lt;&gt;"BASIC_OK","REVIEW",IF(RIGHT(D9331,LEN(LOWER(TRIM('Audit summary'!$B$16)))+1)="@"&amp;LOWER(TRIM('Audit summary'!$B$16)),"INTERNAL","EXTERNAL"))</f>
        <v>EXTERNAL</v>
      </c>
      <c r="G9331" s="6">
        <f t="shared" si="3"/>
        <v>0</v>
      </c>
      <c r="H9331" s="6">
        <f t="shared" si="4"/>
        <v>1</v>
      </c>
      <c r="I9331" s="6" t="str">
        <f>IF(OR(A9331="",COUNTIF('Message audit'!$A$2:$A$201,A9331)=0,AND(B9331&lt;&gt;"To",B9331&lt;&gt;"CC",B9331&lt;&gt;"BCC"),E9331&lt;&gt;"BASIC_OK"),"REVIEW","OK")</f>
        <v>OK</v>
      </c>
    </row>
    <row r="9332">
      <c r="A9332" s="5" t="s">
        <v>352</v>
      </c>
      <c r="B9332" s="5" t="s">
        <v>21</v>
      </c>
      <c r="C9332" s="5" t="s">
        <v>4540</v>
      </c>
      <c r="D9332" s="6" t="str">
        <f t="shared" si="1"/>
        <v>person4331@demo.invalid</v>
      </c>
      <c r="E9332" s="6" t="str">
        <f t="shared" si="2"/>
        <v>BASIC_OK</v>
      </c>
      <c r="F9332" s="6" t="str">
        <f>IF(E9332&lt;&gt;"BASIC_OK","REVIEW",IF(RIGHT(D9332,LEN(LOWER(TRIM('Audit summary'!$B$16)))+1)="@"&amp;LOWER(TRIM('Audit summary'!$B$16)),"INTERNAL","EXTERNAL"))</f>
        <v>INTERNAL</v>
      </c>
      <c r="G9332" s="6">
        <f t="shared" si="3"/>
        <v>0</v>
      </c>
      <c r="H9332" s="6">
        <f t="shared" si="4"/>
        <v>1</v>
      </c>
      <c r="I9332" s="6" t="str">
        <f>IF(OR(A9332="",COUNTIF('Message audit'!$A$2:$A$201,A9332)=0,AND(B9332&lt;&gt;"To",B9332&lt;&gt;"CC",B9332&lt;&gt;"BCC"),E9332&lt;&gt;"BASIC_OK"),"REVIEW","OK")</f>
        <v>OK</v>
      </c>
    </row>
    <row r="9333">
      <c r="A9333" s="5" t="s">
        <v>352</v>
      </c>
      <c r="B9333" s="5" t="s">
        <v>50</v>
      </c>
      <c r="C9333" s="5" t="s">
        <v>4541</v>
      </c>
      <c r="D9333" s="6" t="str">
        <f t="shared" si="1"/>
        <v>person4332@demo.invalid</v>
      </c>
      <c r="E9333" s="6" t="str">
        <f t="shared" si="2"/>
        <v>BASIC_OK</v>
      </c>
      <c r="F9333" s="6" t="str">
        <f>IF(E9333&lt;&gt;"BASIC_OK","REVIEW",IF(RIGHT(D9333,LEN(LOWER(TRIM('Audit summary'!$B$16)))+1)="@"&amp;LOWER(TRIM('Audit summary'!$B$16)),"INTERNAL","EXTERNAL"))</f>
        <v>INTERNAL</v>
      </c>
      <c r="G9333" s="6">
        <f t="shared" si="3"/>
        <v>0</v>
      </c>
      <c r="H9333" s="6">
        <f t="shared" si="4"/>
        <v>1</v>
      </c>
      <c r="I9333" s="6" t="str">
        <f>IF(OR(A9333="",COUNTIF('Message audit'!$A$2:$A$201,A9333)=0,AND(B9333&lt;&gt;"To",B9333&lt;&gt;"CC",B9333&lt;&gt;"BCC"),E9333&lt;&gt;"BASIC_OK"),"REVIEW","OK")</f>
        <v>OK</v>
      </c>
    </row>
    <row r="9334">
      <c r="A9334" s="5" t="s">
        <v>352</v>
      </c>
      <c r="B9334" s="5" t="s">
        <v>65</v>
      </c>
      <c r="C9334" s="5" t="s">
        <v>4542</v>
      </c>
      <c r="D9334" s="6" t="str">
        <f t="shared" si="1"/>
        <v>person4333@demo.invalid</v>
      </c>
      <c r="E9334" s="6" t="str">
        <f t="shared" si="2"/>
        <v>BASIC_OK</v>
      </c>
      <c r="F9334" s="6" t="str">
        <f>IF(E9334&lt;&gt;"BASIC_OK","REVIEW",IF(RIGHT(D9334,LEN(LOWER(TRIM('Audit summary'!$B$16)))+1)="@"&amp;LOWER(TRIM('Audit summary'!$B$16)),"INTERNAL","EXTERNAL"))</f>
        <v>INTERNAL</v>
      </c>
      <c r="G9334" s="6">
        <f t="shared" si="3"/>
        <v>0</v>
      </c>
      <c r="H9334" s="6">
        <f t="shared" si="4"/>
        <v>1</v>
      </c>
      <c r="I9334" s="6" t="str">
        <f>IF(OR(A9334="",COUNTIF('Message audit'!$A$2:$A$201,A9334)=0,AND(B9334&lt;&gt;"To",B9334&lt;&gt;"CC",B9334&lt;&gt;"BCC"),E9334&lt;&gt;"BASIC_OK"),"REVIEW","OK")</f>
        <v>OK</v>
      </c>
    </row>
    <row r="9335">
      <c r="A9335" s="5" t="s">
        <v>352</v>
      </c>
      <c r="B9335" s="5" t="s">
        <v>21</v>
      </c>
      <c r="C9335" s="5" t="s">
        <v>4543</v>
      </c>
      <c r="D9335" s="6" t="str">
        <f t="shared" si="1"/>
        <v>person4334@demo.invalid</v>
      </c>
      <c r="E9335" s="6" t="str">
        <f t="shared" si="2"/>
        <v>BASIC_OK</v>
      </c>
      <c r="F9335" s="6" t="str">
        <f>IF(E9335&lt;&gt;"BASIC_OK","REVIEW",IF(RIGHT(D9335,LEN(LOWER(TRIM('Audit summary'!$B$16)))+1)="@"&amp;LOWER(TRIM('Audit summary'!$B$16)),"INTERNAL","EXTERNAL"))</f>
        <v>INTERNAL</v>
      </c>
      <c r="G9335" s="6">
        <f t="shared" si="3"/>
        <v>0</v>
      </c>
      <c r="H9335" s="6">
        <f t="shared" si="4"/>
        <v>1</v>
      </c>
      <c r="I9335" s="6" t="str">
        <f>IF(OR(A9335="",COUNTIF('Message audit'!$A$2:$A$201,A9335)=0,AND(B9335&lt;&gt;"To",B9335&lt;&gt;"CC",B9335&lt;&gt;"BCC"),E9335&lt;&gt;"BASIC_OK"),"REVIEW","OK")</f>
        <v>OK</v>
      </c>
    </row>
    <row r="9336">
      <c r="A9336" s="5" t="s">
        <v>352</v>
      </c>
      <c r="B9336" s="5" t="s">
        <v>50</v>
      </c>
      <c r="C9336" s="5" t="s">
        <v>4544</v>
      </c>
      <c r="D9336" s="6" t="str">
        <f t="shared" si="1"/>
        <v>person4335@example.org</v>
      </c>
      <c r="E9336" s="6" t="str">
        <f t="shared" si="2"/>
        <v>BASIC_OK</v>
      </c>
      <c r="F9336" s="6" t="str">
        <f>IF(E9336&lt;&gt;"BASIC_OK","REVIEW",IF(RIGHT(D9336,LEN(LOWER(TRIM('Audit summary'!$B$16)))+1)="@"&amp;LOWER(TRIM('Audit summary'!$B$16)),"INTERNAL","EXTERNAL"))</f>
        <v>EXTERNAL</v>
      </c>
      <c r="G9336" s="6">
        <f t="shared" si="3"/>
        <v>0</v>
      </c>
      <c r="H9336" s="6">
        <f t="shared" si="4"/>
        <v>1</v>
      </c>
      <c r="I9336" s="6" t="str">
        <f>IF(OR(A9336="",COUNTIF('Message audit'!$A$2:$A$201,A9336)=0,AND(B9336&lt;&gt;"To",B9336&lt;&gt;"CC",B9336&lt;&gt;"BCC"),E9336&lt;&gt;"BASIC_OK"),"REVIEW","OK")</f>
        <v>OK</v>
      </c>
    </row>
    <row r="9337">
      <c r="A9337" s="5" t="s">
        <v>352</v>
      </c>
      <c r="B9337" s="5" t="s">
        <v>65</v>
      </c>
      <c r="C9337" s="5" t="s">
        <v>4545</v>
      </c>
      <c r="D9337" s="6" t="str">
        <f t="shared" si="1"/>
        <v>person4336@demo.invalid</v>
      </c>
      <c r="E9337" s="6" t="str">
        <f t="shared" si="2"/>
        <v>BASIC_OK</v>
      </c>
      <c r="F9337" s="6" t="str">
        <f>IF(E9337&lt;&gt;"BASIC_OK","REVIEW",IF(RIGHT(D9337,LEN(LOWER(TRIM('Audit summary'!$B$16)))+1)="@"&amp;LOWER(TRIM('Audit summary'!$B$16)),"INTERNAL","EXTERNAL"))</f>
        <v>INTERNAL</v>
      </c>
      <c r="G9337" s="6">
        <f t="shared" si="3"/>
        <v>0</v>
      </c>
      <c r="H9337" s="6">
        <f t="shared" si="4"/>
        <v>1</v>
      </c>
      <c r="I9337" s="6" t="str">
        <f>IF(OR(A9337="",COUNTIF('Message audit'!$A$2:$A$201,A9337)=0,AND(B9337&lt;&gt;"To",B9337&lt;&gt;"CC",B9337&lt;&gt;"BCC"),E9337&lt;&gt;"BASIC_OK"),"REVIEW","OK")</f>
        <v>OK</v>
      </c>
    </row>
    <row r="9338">
      <c r="A9338" s="5" t="s">
        <v>352</v>
      </c>
      <c r="B9338" s="5" t="s">
        <v>21</v>
      </c>
      <c r="C9338" s="5" t="s">
        <v>4546</v>
      </c>
      <c r="D9338" s="6" t="str">
        <f t="shared" si="1"/>
        <v>person4337@demo.invalid</v>
      </c>
      <c r="E9338" s="6" t="str">
        <f t="shared" si="2"/>
        <v>BASIC_OK</v>
      </c>
      <c r="F9338" s="6" t="str">
        <f>IF(E9338&lt;&gt;"BASIC_OK","REVIEW",IF(RIGHT(D9338,LEN(LOWER(TRIM('Audit summary'!$B$16)))+1)="@"&amp;LOWER(TRIM('Audit summary'!$B$16)),"INTERNAL","EXTERNAL"))</f>
        <v>INTERNAL</v>
      </c>
      <c r="G9338" s="6">
        <f t="shared" si="3"/>
        <v>0</v>
      </c>
      <c r="H9338" s="6">
        <f t="shared" si="4"/>
        <v>1</v>
      </c>
      <c r="I9338" s="6" t="str">
        <f>IF(OR(A9338="",COUNTIF('Message audit'!$A$2:$A$201,A9338)=0,AND(B9338&lt;&gt;"To",B9338&lt;&gt;"CC",B9338&lt;&gt;"BCC"),E9338&lt;&gt;"BASIC_OK"),"REVIEW","OK")</f>
        <v>OK</v>
      </c>
    </row>
    <row r="9339">
      <c r="A9339" s="5" t="s">
        <v>352</v>
      </c>
      <c r="B9339" s="5" t="s">
        <v>50</v>
      </c>
      <c r="C9339" s="5" t="s">
        <v>4547</v>
      </c>
      <c r="D9339" s="6" t="str">
        <f t="shared" si="1"/>
        <v>person4338@demo.invalid</v>
      </c>
      <c r="E9339" s="6" t="str">
        <f t="shared" si="2"/>
        <v>BASIC_OK</v>
      </c>
      <c r="F9339" s="6" t="str">
        <f>IF(E9339&lt;&gt;"BASIC_OK","REVIEW",IF(RIGHT(D9339,LEN(LOWER(TRIM('Audit summary'!$B$16)))+1)="@"&amp;LOWER(TRIM('Audit summary'!$B$16)),"INTERNAL","EXTERNAL"))</f>
        <v>INTERNAL</v>
      </c>
      <c r="G9339" s="6">
        <f t="shared" si="3"/>
        <v>0</v>
      </c>
      <c r="H9339" s="6">
        <f t="shared" si="4"/>
        <v>1</v>
      </c>
      <c r="I9339" s="6" t="str">
        <f>IF(OR(A9339="",COUNTIF('Message audit'!$A$2:$A$201,A9339)=0,AND(B9339&lt;&gt;"To",B9339&lt;&gt;"CC",B9339&lt;&gt;"BCC"),E9339&lt;&gt;"BASIC_OK"),"REVIEW","OK")</f>
        <v>OK</v>
      </c>
    </row>
    <row r="9340">
      <c r="A9340" s="5" t="s">
        <v>352</v>
      </c>
      <c r="B9340" s="5" t="s">
        <v>65</v>
      </c>
      <c r="C9340" s="5" t="s">
        <v>4548</v>
      </c>
      <c r="D9340" s="6" t="str">
        <f t="shared" si="1"/>
        <v>person4339@demo.invalid</v>
      </c>
      <c r="E9340" s="6" t="str">
        <f t="shared" si="2"/>
        <v>BASIC_OK</v>
      </c>
      <c r="F9340" s="6" t="str">
        <f>IF(E9340&lt;&gt;"BASIC_OK","REVIEW",IF(RIGHT(D9340,LEN(LOWER(TRIM('Audit summary'!$B$16)))+1)="@"&amp;LOWER(TRIM('Audit summary'!$B$16)),"INTERNAL","EXTERNAL"))</f>
        <v>INTERNAL</v>
      </c>
      <c r="G9340" s="6">
        <f t="shared" si="3"/>
        <v>0</v>
      </c>
      <c r="H9340" s="6">
        <f t="shared" si="4"/>
        <v>1</v>
      </c>
      <c r="I9340" s="6" t="str">
        <f>IF(OR(A9340="",COUNTIF('Message audit'!$A$2:$A$201,A9340)=0,AND(B9340&lt;&gt;"To",B9340&lt;&gt;"CC",B9340&lt;&gt;"BCC"),E9340&lt;&gt;"BASIC_OK"),"REVIEW","OK")</f>
        <v>OK</v>
      </c>
    </row>
    <row r="9341">
      <c r="A9341" s="5" t="s">
        <v>352</v>
      </c>
      <c r="B9341" s="5" t="s">
        <v>21</v>
      </c>
      <c r="C9341" s="5" t="s">
        <v>4549</v>
      </c>
      <c r="D9341" s="6" t="str">
        <f t="shared" si="1"/>
        <v>person4340@example.org</v>
      </c>
      <c r="E9341" s="6" t="str">
        <f t="shared" si="2"/>
        <v>BASIC_OK</v>
      </c>
      <c r="F9341" s="6" t="str">
        <f>IF(E9341&lt;&gt;"BASIC_OK","REVIEW",IF(RIGHT(D9341,LEN(LOWER(TRIM('Audit summary'!$B$16)))+1)="@"&amp;LOWER(TRIM('Audit summary'!$B$16)),"INTERNAL","EXTERNAL"))</f>
        <v>EXTERNAL</v>
      </c>
      <c r="G9341" s="6">
        <f t="shared" si="3"/>
        <v>0</v>
      </c>
      <c r="H9341" s="6">
        <f t="shared" si="4"/>
        <v>1</v>
      </c>
      <c r="I9341" s="6" t="str">
        <f>IF(OR(A9341="",COUNTIF('Message audit'!$A$2:$A$201,A9341)=0,AND(B9341&lt;&gt;"To",B9341&lt;&gt;"CC",B9341&lt;&gt;"BCC"),E9341&lt;&gt;"BASIC_OK"),"REVIEW","OK")</f>
        <v>OK</v>
      </c>
    </row>
    <row r="9342">
      <c r="A9342" s="5" t="s">
        <v>352</v>
      </c>
      <c r="B9342" s="5" t="s">
        <v>50</v>
      </c>
      <c r="C9342" s="5" t="s">
        <v>4550</v>
      </c>
      <c r="D9342" s="6" t="str">
        <f t="shared" si="1"/>
        <v>person4341@demo.invalid</v>
      </c>
      <c r="E9342" s="6" t="str">
        <f t="shared" si="2"/>
        <v>BASIC_OK</v>
      </c>
      <c r="F9342" s="6" t="str">
        <f>IF(E9342&lt;&gt;"BASIC_OK","REVIEW",IF(RIGHT(D9342,LEN(LOWER(TRIM('Audit summary'!$B$16)))+1)="@"&amp;LOWER(TRIM('Audit summary'!$B$16)),"INTERNAL","EXTERNAL"))</f>
        <v>INTERNAL</v>
      </c>
      <c r="G9342" s="6">
        <f t="shared" si="3"/>
        <v>0</v>
      </c>
      <c r="H9342" s="6">
        <f t="shared" si="4"/>
        <v>1</v>
      </c>
      <c r="I9342" s="6" t="str">
        <f>IF(OR(A9342="",COUNTIF('Message audit'!$A$2:$A$201,A9342)=0,AND(B9342&lt;&gt;"To",B9342&lt;&gt;"CC",B9342&lt;&gt;"BCC"),E9342&lt;&gt;"BASIC_OK"),"REVIEW","OK")</f>
        <v>OK</v>
      </c>
    </row>
    <row r="9343">
      <c r="A9343" s="5" t="s">
        <v>352</v>
      </c>
      <c r="B9343" s="5" t="s">
        <v>65</v>
      </c>
      <c r="C9343" s="5" t="s">
        <v>4551</v>
      </c>
      <c r="D9343" s="6" t="str">
        <f t="shared" si="1"/>
        <v>person4342@demo.invalid</v>
      </c>
      <c r="E9343" s="6" t="str">
        <f t="shared" si="2"/>
        <v>BASIC_OK</v>
      </c>
      <c r="F9343" s="6" t="str">
        <f>IF(E9343&lt;&gt;"BASIC_OK","REVIEW",IF(RIGHT(D9343,LEN(LOWER(TRIM('Audit summary'!$B$16)))+1)="@"&amp;LOWER(TRIM('Audit summary'!$B$16)),"INTERNAL","EXTERNAL"))</f>
        <v>INTERNAL</v>
      </c>
      <c r="G9343" s="6">
        <f t="shared" si="3"/>
        <v>0</v>
      </c>
      <c r="H9343" s="6">
        <f t="shared" si="4"/>
        <v>1</v>
      </c>
      <c r="I9343" s="6" t="str">
        <f>IF(OR(A9343="",COUNTIF('Message audit'!$A$2:$A$201,A9343)=0,AND(B9343&lt;&gt;"To",B9343&lt;&gt;"CC",B9343&lt;&gt;"BCC"),E9343&lt;&gt;"BASIC_OK"),"REVIEW","OK")</f>
        <v>OK</v>
      </c>
    </row>
    <row r="9344">
      <c r="A9344" s="5" t="s">
        <v>352</v>
      </c>
      <c r="B9344" s="5" t="s">
        <v>21</v>
      </c>
      <c r="C9344" s="5" t="s">
        <v>4552</v>
      </c>
      <c r="D9344" s="6" t="str">
        <f t="shared" si="1"/>
        <v>person4343@demo.invalid</v>
      </c>
      <c r="E9344" s="6" t="str">
        <f t="shared" si="2"/>
        <v>BASIC_OK</v>
      </c>
      <c r="F9344" s="6" t="str">
        <f>IF(E9344&lt;&gt;"BASIC_OK","REVIEW",IF(RIGHT(D9344,LEN(LOWER(TRIM('Audit summary'!$B$16)))+1)="@"&amp;LOWER(TRIM('Audit summary'!$B$16)),"INTERNAL","EXTERNAL"))</f>
        <v>INTERNAL</v>
      </c>
      <c r="G9344" s="6">
        <f t="shared" si="3"/>
        <v>0</v>
      </c>
      <c r="H9344" s="6">
        <f t="shared" si="4"/>
        <v>1</v>
      </c>
      <c r="I9344" s="6" t="str">
        <f>IF(OR(A9344="",COUNTIF('Message audit'!$A$2:$A$201,A9344)=0,AND(B9344&lt;&gt;"To",B9344&lt;&gt;"CC",B9344&lt;&gt;"BCC"),E9344&lt;&gt;"BASIC_OK"),"REVIEW","OK")</f>
        <v>OK</v>
      </c>
    </row>
    <row r="9345">
      <c r="A9345" s="5" t="s">
        <v>352</v>
      </c>
      <c r="B9345" s="5" t="s">
        <v>50</v>
      </c>
      <c r="C9345" s="5" t="s">
        <v>4553</v>
      </c>
      <c r="D9345" s="6" t="str">
        <f t="shared" si="1"/>
        <v>person4344@demo.invalid</v>
      </c>
      <c r="E9345" s="6" t="str">
        <f t="shared" si="2"/>
        <v>BASIC_OK</v>
      </c>
      <c r="F9345" s="6" t="str">
        <f>IF(E9345&lt;&gt;"BASIC_OK","REVIEW",IF(RIGHT(D9345,LEN(LOWER(TRIM('Audit summary'!$B$16)))+1)="@"&amp;LOWER(TRIM('Audit summary'!$B$16)),"INTERNAL","EXTERNAL"))</f>
        <v>INTERNAL</v>
      </c>
      <c r="G9345" s="6">
        <f t="shared" si="3"/>
        <v>0</v>
      </c>
      <c r="H9345" s="6">
        <f t="shared" si="4"/>
        <v>1</v>
      </c>
      <c r="I9345" s="6" t="str">
        <f>IF(OR(A9345="",COUNTIF('Message audit'!$A$2:$A$201,A9345)=0,AND(B9345&lt;&gt;"To",B9345&lt;&gt;"CC",B9345&lt;&gt;"BCC"),E9345&lt;&gt;"BASIC_OK"),"REVIEW","OK")</f>
        <v>OK</v>
      </c>
    </row>
    <row r="9346">
      <c r="A9346" s="5" t="s">
        <v>352</v>
      </c>
      <c r="B9346" s="5" t="s">
        <v>65</v>
      </c>
      <c r="C9346" s="5" t="s">
        <v>4554</v>
      </c>
      <c r="D9346" s="6" t="str">
        <f t="shared" si="1"/>
        <v>person4345@example.org</v>
      </c>
      <c r="E9346" s="6" t="str">
        <f t="shared" si="2"/>
        <v>BASIC_OK</v>
      </c>
      <c r="F9346" s="6" t="str">
        <f>IF(E9346&lt;&gt;"BASIC_OK","REVIEW",IF(RIGHT(D9346,LEN(LOWER(TRIM('Audit summary'!$B$16)))+1)="@"&amp;LOWER(TRIM('Audit summary'!$B$16)),"INTERNAL","EXTERNAL"))</f>
        <v>EXTERNAL</v>
      </c>
      <c r="G9346" s="6">
        <f t="shared" si="3"/>
        <v>0</v>
      </c>
      <c r="H9346" s="6">
        <f t="shared" si="4"/>
        <v>1</v>
      </c>
      <c r="I9346" s="6" t="str">
        <f>IF(OR(A9346="",COUNTIF('Message audit'!$A$2:$A$201,A9346)=0,AND(B9346&lt;&gt;"To",B9346&lt;&gt;"CC",B9346&lt;&gt;"BCC"),E9346&lt;&gt;"BASIC_OK"),"REVIEW","OK")</f>
        <v>OK</v>
      </c>
    </row>
    <row r="9347">
      <c r="A9347" s="5" t="s">
        <v>352</v>
      </c>
      <c r="B9347" s="5" t="s">
        <v>21</v>
      </c>
      <c r="C9347" s="5" t="s">
        <v>4555</v>
      </c>
      <c r="D9347" s="6" t="str">
        <f t="shared" si="1"/>
        <v>person4346@demo.invalid</v>
      </c>
      <c r="E9347" s="6" t="str">
        <f t="shared" si="2"/>
        <v>BASIC_OK</v>
      </c>
      <c r="F9347" s="6" t="str">
        <f>IF(E9347&lt;&gt;"BASIC_OK","REVIEW",IF(RIGHT(D9347,LEN(LOWER(TRIM('Audit summary'!$B$16)))+1)="@"&amp;LOWER(TRIM('Audit summary'!$B$16)),"INTERNAL","EXTERNAL"))</f>
        <v>INTERNAL</v>
      </c>
      <c r="G9347" s="6">
        <f t="shared" si="3"/>
        <v>0</v>
      </c>
      <c r="H9347" s="6">
        <f t="shared" si="4"/>
        <v>1</v>
      </c>
      <c r="I9347" s="6" t="str">
        <f>IF(OR(A9347="",COUNTIF('Message audit'!$A$2:$A$201,A9347)=0,AND(B9347&lt;&gt;"To",B9347&lt;&gt;"CC",B9347&lt;&gt;"BCC"),E9347&lt;&gt;"BASIC_OK"),"REVIEW","OK")</f>
        <v>OK</v>
      </c>
    </row>
    <row r="9348">
      <c r="A9348" s="5" t="s">
        <v>352</v>
      </c>
      <c r="B9348" s="5" t="s">
        <v>50</v>
      </c>
      <c r="C9348" s="5" t="s">
        <v>4556</v>
      </c>
      <c r="D9348" s="6" t="str">
        <f t="shared" si="1"/>
        <v>person4347@demo.invalid</v>
      </c>
      <c r="E9348" s="6" t="str">
        <f t="shared" si="2"/>
        <v>BASIC_OK</v>
      </c>
      <c r="F9348" s="6" t="str">
        <f>IF(E9348&lt;&gt;"BASIC_OK","REVIEW",IF(RIGHT(D9348,LEN(LOWER(TRIM('Audit summary'!$B$16)))+1)="@"&amp;LOWER(TRIM('Audit summary'!$B$16)),"INTERNAL","EXTERNAL"))</f>
        <v>INTERNAL</v>
      </c>
      <c r="G9348" s="6">
        <f t="shared" si="3"/>
        <v>0</v>
      </c>
      <c r="H9348" s="6">
        <f t="shared" si="4"/>
        <v>1</v>
      </c>
      <c r="I9348" s="6" t="str">
        <f>IF(OR(A9348="",COUNTIF('Message audit'!$A$2:$A$201,A9348)=0,AND(B9348&lt;&gt;"To",B9348&lt;&gt;"CC",B9348&lt;&gt;"BCC"),E9348&lt;&gt;"BASIC_OK"),"REVIEW","OK")</f>
        <v>OK</v>
      </c>
    </row>
    <row r="9349">
      <c r="A9349" s="5" t="s">
        <v>352</v>
      </c>
      <c r="B9349" s="5" t="s">
        <v>65</v>
      </c>
      <c r="C9349" s="5" t="s">
        <v>4557</v>
      </c>
      <c r="D9349" s="6" t="str">
        <f t="shared" si="1"/>
        <v>person4348@demo.invalid</v>
      </c>
      <c r="E9349" s="6" t="str">
        <f t="shared" si="2"/>
        <v>BASIC_OK</v>
      </c>
      <c r="F9349" s="6" t="str">
        <f>IF(E9349&lt;&gt;"BASIC_OK","REVIEW",IF(RIGHT(D9349,LEN(LOWER(TRIM('Audit summary'!$B$16)))+1)="@"&amp;LOWER(TRIM('Audit summary'!$B$16)),"INTERNAL","EXTERNAL"))</f>
        <v>INTERNAL</v>
      </c>
      <c r="G9349" s="6">
        <f t="shared" si="3"/>
        <v>0</v>
      </c>
      <c r="H9349" s="6">
        <f t="shared" si="4"/>
        <v>1</v>
      </c>
      <c r="I9349" s="6" t="str">
        <f>IF(OR(A9349="",COUNTIF('Message audit'!$A$2:$A$201,A9349)=0,AND(B9349&lt;&gt;"To",B9349&lt;&gt;"CC",B9349&lt;&gt;"BCC"),E9349&lt;&gt;"BASIC_OK"),"REVIEW","OK")</f>
        <v>OK</v>
      </c>
    </row>
    <row r="9350">
      <c r="A9350" s="5" t="s">
        <v>352</v>
      </c>
      <c r="B9350" s="5" t="s">
        <v>21</v>
      </c>
      <c r="C9350" s="5" t="s">
        <v>4558</v>
      </c>
      <c r="D9350" s="6" t="str">
        <f t="shared" si="1"/>
        <v>person4349@demo.invalid</v>
      </c>
      <c r="E9350" s="6" t="str">
        <f t="shared" si="2"/>
        <v>BASIC_OK</v>
      </c>
      <c r="F9350" s="6" t="str">
        <f>IF(E9350&lt;&gt;"BASIC_OK","REVIEW",IF(RIGHT(D9350,LEN(LOWER(TRIM('Audit summary'!$B$16)))+1)="@"&amp;LOWER(TRIM('Audit summary'!$B$16)),"INTERNAL","EXTERNAL"))</f>
        <v>INTERNAL</v>
      </c>
      <c r="G9350" s="6">
        <f t="shared" si="3"/>
        <v>0</v>
      </c>
      <c r="H9350" s="6">
        <f t="shared" si="4"/>
        <v>1</v>
      </c>
      <c r="I9350" s="6" t="str">
        <f>IF(OR(A9350="",COUNTIF('Message audit'!$A$2:$A$201,A9350)=0,AND(B9350&lt;&gt;"To",B9350&lt;&gt;"CC",B9350&lt;&gt;"BCC"),E9350&lt;&gt;"BASIC_OK"),"REVIEW","OK")</f>
        <v>OK</v>
      </c>
    </row>
    <row r="9351">
      <c r="A9351" s="5" t="s">
        <v>352</v>
      </c>
      <c r="B9351" s="5" t="s">
        <v>50</v>
      </c>
      <c r="C9351" s="5" t="s">
        <v>4559</v>
      </c>
      <c r="D9351" s="6" t="str">
        <f t="shared" si="1"/>
        <v>person4350@example.org</v>
      </c>
      <c r="E9351" s="6" t="str">
        <f t="shared" si="2"/>
        <v>BASIC_OK</v>
      </c>
      <c r="F9351" s="6" t="str">
        <f>IF(E9351&lt;&gt;"BASIC_OK","REVIEW",IF(RIGHT(D9351,LEN(LOWER(TRIM('Audit summary'!$B$16)))+1)="@"&amp;LOWER(TRIM('Audit summary'!$B$16)),"INTERNAL","EXTERNAL"))</f>
        <v>EXTERNAL</v>
      </c>
      <c r="G9351" s="6">
        <f t="shared" si="3"/>
        <v>0</v>
      </c>
      <c r="H9351" s="6">
        <f t="shared" si="4"/>
        <v>1</v>
      </c>
      <c r="I9351" s="6" t="str">
        <f>IF(OR(A9351="",COUNTIF('Message audit'!$A$2:$A$201,A9351)=0,AND(B9351&lt;&gt;"To",B9351&lt;&gt;"CC",B9351&lt;&gt;"BCC"),E9351&lt;&gt;"BASIC_OK"),"REVIEW","OK")</f>
        <v>OK</v>
      </c>
    </row>
    <row r="9352">
      <c r="A9352" s="5" t="s">
        <v>352</v>
      </c>
      <c r="B9352" s="5" t="s">
        <v>65</v>
      </c>
      <c r="C9352" s="5" t="s">
        <v>4560</v>
      </c>
      <c r="D9352" s="6" t="str">
        <f t="shared" si="1"/>
        <v>person4351@demo.invalid</v>
      </c>
      <c r="E9352" s="6" t="str">
        <f t="shared" si="2"/>
        <v>BASIC_OK</v>
      </c>
      <c r="F9352" s="6" t="str">
        <f>IF(E9352&lt;&gt;"BASIC_OK","REVIEW",IF(RIGHT(D9352,LEN(LOWER(TRIM('Audit summary'!$B$16)))+1)="@"&amp;LOWER(TRIM('Audit summary'!$B$16)),"INTERNAL","EXTERNAL"))</f>
        <v>INTERNAL</v>
      </c>
      <c r="G9352" s="6">
        <f t="shared" si="3"/>
        <v>0</v>
      </c>
      <c r="H9352" s="6">
        <f t="shared" si="4"/>
        <v>1</v>
      </c>
      <c r="I9352" s="6" t="str">
        <f>IF(OR(A9352="",COUNTIF('Message audit'!$A$2:$A$201,A9352)=0,AND(B9352&lt;&gt;"To",B9352&lt;&gt;"CC",B9352&lt;&gt;"BCC"),E9352&lt;&gt;"BASIC_OK"),"REVIEW","OK")</f>
        <v>OK</v>
      </c>
    </row>
    <row r="9353">
      <c r="A9353" s="5" t="s">
        <v>353</v>
      </c>
      <c r="B9353" s="5" t="s">
        <v>21</v>
      </c>
      <c r="C9353" s="5" t="s">
        <v>4561</v>
      </c>
      <c r="D9353" s="6" t="str">
        <f t="shared" si="1"/>
        <v>person4352@demo.invalid</v>
      </c>
      <c r="E9353" s="6" t="str">
        <f t="shared" si="2"/>
        <v>BASIC_OK</v>
      </c>
      <c r="F9353" s="6" t="str">
        <f>IF(E9353&lt;&gt;"BASIC_OK","REVIEW",IF(RIGHT(D9353,LEN(LOWER(TRIM('Audit summary'!$B$16)))+1)="@"&amp;LOWER(TRIM('Audit summary'!$B$16)),"INTERNAL","EXTERNAL"))</f>
        <v>INTERNAL</v>
      </c>
      <c r="G9353" s="6">
        <f t="shared" si="3"/>
        <v>0</v>
      </c>
      <c r="H9353" s="6">
        <f t="shared" si="4"/>
        <v>1</v>
      </c>
      <c r="I9353" s="6" t="str">
        <f>IF(OR(A9353="",COUNTIF('Message audit'!$A$2:$A$201,A9353)=0,AND(B9353&lt;&gt;"To",B9353&lt;&gt;"CC",B9353&lt;&gt;"BCC"),E9353&lt;&gt;"BASIC_OK"),"REVIEW","OK")</f>
        <v>OK</v>
      </c>
    </row>
    <row r="9354">
      <c r="A9354" s="5" t="s">
        <v>353</v>
      </c>
      <c r="B9354" s="5" t="s">
        <v>50</v>
      </c>
      <c r="C9354" s="5" t="s">
        <v>4562</v>
      </c>
      <c r="D9354" s="6" t="str">
        <f t="shared" si="1"/>
        <v>person4353@demo.invalid</v>
      </c>
      <c r="E9354" s="6" t="str">
        <f t="shared" si="2"/>
        <v>BASIC_OK</v>
      </c>
      <c r="F9354" s="6" t="str">
        <f>IF(E9354&lt;&gt;"BASIC_OK","REVIEW",IF(RIGHT(D9354,LEN(LOWER(TRIM('Audit summary'!$B$16)))+1)="@"&amp;LOWER(TRIM('Audit summary'!$B$16)),"INTERNAL","EXTERNAL"))</f>
        <v>INTERNAL</v>
      </c>
      <c r="G9354" s="6">
        <f t="shared" si="3"/>
        <v>0</v>
      </c>
      <c r="H9354" s="6">
        <f t="shared" si="4"/>
        <v>1</v>
      </c>
      <c r="I9354" s="6" t="str">
        <f>IF(OR(A9354="",COUNTIF('Message audit'!$A$2:$A$201,A9354)=0,AND(B9354&lt;&gt;"To",B9354&lt;&gt;"CC",B9354&lt;&gt;"BCC"),E9354&lt;&gt;"BASIC_OK"),"REVIEW","OK")</f>
        <v>OK</v>
      </c>
    </row>
    <row r="9355">
      <c r="A9355" s="5" t="s">
        <v>353</v>
      </c>
      <c r="B9355" s="5" t="s">
        <v>65</v>
      </c>
      <c r="C9355" s="5" t="s">
        <v>4563</v>
      </c>
      <c r="D9355" s="6" t="str">
        <f t="shared" si="1"/>
        <v>person4354@demo.invalid</v>
      </c>
      <c r="E9355" s="6" t="str">
        <f t="shared" si="2"/>
        <v>BASIC_OK</v>
      </c>
      <c r="F9355" s="6" t="str">
        <f>IF(E9355&lt;&gt;"BASIC_OK","REVIEW",IF(RIGHT(D9355,LEN(LOWER(TRIM('Audit summary'!$B$16)))+1)="@"&amp;LOWER(TRIM('Audit summary'!$B$16)),"INTERNAL","EXTERNAL"))</f>
        <v>INTERNAL</v>
      </c>
      <c r="G9355" s="6">
        <f t="shared" si="3"/>
        <v>0</v>
      </c>
      <c r="H9355" s="6">
        <f t="shared" si="4"/>
        <v>1</v>
      </c>
      <c r="I9355" s="6" t="str">
        <f>IF(OR(A9355="",COUNTIF('Message audit'!$A$2:$A$201,A9355)=0,AND(B9355&lt;&gt;"To",B9355&lt;&gt;"CC",B9355&lt;&gt;"BCC"),E9355&lt;&gt;"BASIC_OK"),"REVIEW","OK")</f>
        <v>OK</v>
      </c>
    </row>
    <row r="9356">
      <c r="A9356" s="5" t="s">
        <v>353</v>
      </c>
      <c r="B9356" s="5" t="s">
        <v>21</v>
      </c>
      <c r="C9356" s="5" t="s">
        <v>4564</v>
      </c>
      <c r="D9356" s="6" t="str">
        <f t="shared" si="1"/>
        <v>person4355@example.org</v>
      </c>
      <c r="E9356" s="6" t="str">
        <f t="shared" si="2"/>
        <v>BASIC_OK</v>
      </c>
      <c r="F9356" s="6" t="str">
        <f>IF(E9356&lt;&gt;"BASIC_OK","REVIEW",IF(RIGHT(D9356,LEN(LOWER(TRIM('Audit summary'!$B$16)))+1)="@"&amp;LOWER(TRIM('Audit summary'!$B$16)),"INTERNAL","EXTERNAL"))</f>
        <v>EXTERNAL</v>
      </c>
      <c r="G9356" s="6">
        <f t="shared" si="3"/>
        <v>0</v>
      </c>
      <c r="H9356" s="6">
        <f t="shared" si="4"/>
        <v>1</v>
      </c>
      <c r="I9356" s="6" t="str">
        <f>IF(OR(A9356="",COUNTIF('Message audit'!$A$2:$A$201,A9356)=0,AND(B9356&lt;&gt;"To",B9356&lt;&gt;"CC",B9356&lt;&gt;"BCC"),E9356&lt;&gt;"BASIC_OK"),"REVIEW","OK")</f>
        <v>OK</v>
      </c>
    </row>
    <row r="9357">
      <c r="A9357" s="5" t="s">
        <v>353</v>
      </c>
      <c r="B9357" s="5" t="s">
        <v>50</v>
      </c>
      <c r="C9357" s="5" t="s">
        <v>4565</v>
      </c>
      <c r="D9357" s="6" t="str">
        <f t="shared" si="1"/>
        <v>person4356@demo.invalid</v>
      </c>
      <c r="E9357" s="6" t="str">
        <f t="shared" si="2"/>
        <v>BASIC_OK</v>
      </c>
      <c r="F9357" s="6" t="str">
        <f>IF(E9357&lt;&gt;"BASIC_OK","REVIEW",IF(RIGHT(D9357,LEN(LOWER(TRIM('Audit summary'!$B$16)))+1)="@"&amp;LOWER(TRIM('Audit summary'!$B$16)),"INTERNAL","EXTERNAL"))</f>
        <v>INTERNAL</v>
      </c>
      <c r="G9357" s="6">
        <f t="shared" si="3"/>
        <v>0</v>
      </c>
      <c r="H9357" s="6">
        <f t="shared" si="4"/>
        <v>1</v>
      </c>
      <c r="I9357" s="6" t="str">
        <f>IF(OR(A9357="",COUNTIF('Message audit'!$A$2:$A$201,A9357)=0,AND(B9357&lt;&gt;"To",B9357&lt;&gt;"CC",B9357&lt;&gt;"BCC"),E9357&lt;&gt;"BASIC_OK"),"REVIEW","OK")</f>
        <v>OK</v>
      </c>
    </row>
    <row r="9358">
      <c r="A9358" s="5" t="s">
        <v>353</v>
      </c>
      <c r="B9358" s="5" t="s">
        <v>65</v>
      </c>
      <c r="C9358" s="5" t="s">
        <v>4566</v>
      </c>
      <c r="D9358" s="6" t="str">
        <f t="shared" si="1"/>
        <v>person4357@demo.invalid</v>
      </c>
      <c r="E9358" s="6" t="str">
        <f t="shared" si="2"/>
        <v>BASIC_OK</v>
      </c>
      <c r="F9358" s="6" t="str">
        <f>IF(E9358&lt;&gt;"BASIC_OK","REVIEW",IF(RIGHT(D9358,LEN(LOWER(TRIM('Audit summary'!$B$16)))+1)="@"&amp;LOWER(TRIM('Audit summary'!$B$16)),"INTERNAL","EXTERNAL"))</f>
        <v>INTERNAL</v>
      </c>
      <c r="G9358" s="6">
        <f t="shared" si="3"/>
        <v>0</v>
      </c>
      <c r="H9358" s="6">
        <f t="shared" si="4"/>
        <v>1</v>
      </c>
      <c r="I9358" s="6" t="str">
        <f>IF(OR(A9358="",COUNTIF('Message audit'!$A$2:$A$201,A9358)=0,AND(B9358&lt;&gt;"To",B9358&lt;&gt;"CC",B9358&lt;&gt;"BCC"),E9358&lt;&gt;"BASIC_OK"),"REVIEW","OK")</f>
        <v>OK</v>
      </c>
    </row>
    <row r="9359">
      <c r="A9359" s="5" t="s">
        <v>353</v>
      </c>
      <c r="B9359" s="5" t="s">
        <v>21</v>
      </c>
      <c r="C9359" s="5" t="s">
        <v>4567</v>
      </c>
      <c r="D9359" s="6" t="str">
        <f t="shared" si="1"/>
        <v>person4358@demo.invalid</v>
      </c>
      <c r="E9359" s="6" t="str">
        <f t="shared" si="2"/>
        <v>BASIC_OK</v>
      </c>
      <c r="F9359" s="6" t="str">
        <f>IF(E9359&lt;&gt;"BASIC_OK","REVIEW",IF(RIGHT(D9359,LEN(LOWER(TRIM('Audit summary'!$B$16)))+1)="@"&amp;LOWER(TRIM('Audit summary'!$B$16)),"INTERNAL","EXTERNAL"))</f>
        <v>INTERNAL</v>
      </c>
      <c r="G9359" s="6">
        <f t="shared" si="3"/>
        <v>0</v>
      </c>
      <c r="H9359" s="6">
        <f t="shared" si="4"/>
        <v>1</v>
      </c>
      <c r="I9359" s="6" t="str">
        <f>IF(OR(A9359="",COUNTIF('Message audit'!$A$2:$A$201,A9359)=0,AND(B9359&lt;&gt;"To",B9359&lt;&gt;"CC",B9359&lt;&gt;"BCC"),E9359&lt;&gt;"BASIC_OK"),"REVIEW","OK")</f>
        <v>OK</v>
      </c>
    </row>
    <row r="9360">
      <c r="A9360" s="5" t="s">
        <v>353</v>
      </c>
      <c r="B9360" s="5" t="s">
        <v>50</v>
      </c>
      <c r="C9360" s="5" t="s">
        <v>4568</v>
      </c>
      <c r="D9360" s="6" t="str">
        <f t="shared" si="1"/>
        <v>person4359@demo.invalid</v>
      </c>
      <c r="E9360" s="6" t="str">
        <f t="shared" si="2"/>
        <v>BASIC_OK</v>
      </c>
      <c r="F9360" s="6" t="str">
        <f>IF(E9360&lt;&gt;"BASIC_OK","REVIEW",IF(RIGHT(D9360,LEN(LOWER(TRIM('Audit summary'!$B$16)))+1)="@"&amp;LOWER(TRIM('Audit summary'!$B$16)),"INTERNAL","EXTERNAL"))</f>
        <v>INTERNAL</v>
      </c>
      <c r="G9360" s="6">
        <f t="shared" si="3"/>
        <v>0</v>
      </c>
      <c r="H9360" s="6">
        <f t="shared" si="4"/>
        <v>1</v>
      </c>
      <c r="I9360" s="6" t="str">
        <f>IF(OR(A9360="",COUNTIF('Message audit'!$A$2:$A$201,A9360)=0,AND(B9360&lt;&gt;"To",B9360&lt;&gt;"CC",B9360&lt;&gt;"BCC"),E9360&lt;&gt;"BASIC_OK"),"REVIEW","OK")</f>
        <v>OK</v>
      </c>
    </row>
    <row r="9361">
      <c r="A9361" s="5" t="s">
        <v>353</v>
      </c>
      <c r="B9361" s="5" t="s">
        <v>65</v>
      </c>
      <c r="C9361" s="5" t="s">
        <v>4569</v>
      </c>
      <c r="D9361" s="6" t="str">
        <f t="shared" si="1"/>
        <v>person4360@example.org</v>
      </c>
      <c r="E9361" s="6" t="str">
        <f t="shared" si="2"/>
        <v>BASIC_OK</v>
      </c>
      <c r="F9361" s="6" t="str">
        <f>IF(E9361&lt;&gt;"BASIC_OK","REVIEW",IF(RIGHT(D9361,LEN(LOWER(TRIM('Audit summary'!$B$16)))+1)="@"&amp;LOWER(TRIM('Audit summary'!$B$16)),"INTERNAL","EXTERNAL"))</f>
        <v>EXTERNAL</v>
      </c>
      <c r="G9361" s="6">
        <f t="shared" si="3"/>
        <v>0</v>
      </c>
      <c r="H9361" s="6">
        <f t="shared" si="4"/>
        <v>1</v>
      </c>
      <c r="I9361" s="6" t="str">
        <f>IF(OR(A9361="",COUNTIF('Message audit'!$A$2:$A$201,A9361)=0,AND(B9361&lt;&gt;"To",B9361&lt;&gt;"CC",B9361&lt;&gt;"BCC"),E9361&lt;&gt;"BASIC_OK"),"REVIEW","OK")</f>
        <v>OK</v>
      </c>
    </row>
    <row r="9362">
      <c r="A9362" s="5" t="s">
        <v>353</v>
      </c>
      <c r="B9362" s="5" t="s">
        <v>21</v>
      </c>
      <c r="C9362" s="5" t="s">
        <v>4570</v>
      </c>
      <c r="D9362" s="6" t="str">
        <f t="shared" si="1"/>
        <v>person4361@demo.invalid</v>
      </c>
      <c r="E9362" s="6" t="str">
        <f t="shared" si="2"/>
        <v>BASIC_OK</v>
      </c>
      <c r="F9362" s="6" t="str">
        <f>IF(E9362&lt;&gt;"BASIC_OK","REVIEW",IF(RIGHT(D9362,LEN(LOWER(TRIM('Audit summary'!$B$16)))+1)="@"&amp;LOWER(TRIM('Audit summary'!$B$16)),"INTERNAL","EXTERNAL"))</f>
        <v>INTERNAL</v>
      </c>
      <c r="G9362" s="6">
        <f t="shared" si="3"/>
        <v>0</v>
      </c>
      <c r="H9362" s="6">
        <f t="shared" si="4"/>
        <v>1</v>
      </c>
      <c r="I9362" s="6" t="str">
        <f>IF(OR(A9362="",COUNTIF('Message audit'!$A$2:$A$201,A9362)=0,AND(B9362&lt;&gt;"To",B9362&lt;&gt;"CC",B9362&lt;&gt;"BCC"),E9362&lt;&gt;"BASIC_OK"),"REVIEW","OK")</f>
        <v>OK</v>
      </c>
    </row>
    <row r="9363">
      <c r="A9363" s="5" t="s">
        <v>353</v>
      </c>
      <c r="B9363" s="5" t="s">
        <v>50</v>
      </c>
      <c r="C9363" s="5" t="s">
        <v>4571</v>
      </c>
      <c r="D9363" s="6" t="str">
        <f t="shared" si="1"/>
        <v>person4362@demo.invalid</v>
      </c>
      <c r="E9363" s="6" t="str">
        <f t="shared" si="2"/>
        <v>BASIC_OK</v>
      </c>
      <c r="F9363" s="6" t="str">
        <f>IF(E9363&lt;&gt;"BASIC_OK","REVIEW",IF(RIGHT(D9363,LEN(LOWER(TRIM('Audit summary'!$B$16)))+1)="@"&amp;LOWER(TRIM('Audit summary'!$B$16)),"INTERNAL","EXTERNAL"))</f>
        <v>INTERNAL</v>
      </c>
      <c r="G9363" s="6">
        <f t="shared" si="3"/>
        <v>0</v>
      </c>
      <c r="H9363" s="6">
        <f t="shared" si="4"/>
        <v>1</v>
      </c>
      <c r="I9363" s="6" t="str">
        <f>IF(OR(A9363="",COUNTIF('Message audit'!$A$2:$A$201,A9363)=0,AND(B9363&lt;&gt;"To",B9363&lt;&gt;"CC",B9363&lt;&gt;"BCC"),E9363&lt;&gt;"BASIC_OK"),"REVIEW","OK")</f>
        <v>OK</v>
      </c>
    </row>
    <row r="9364">
      <c r="A9364" s="5" t="s">
        <v>353</v>
      </c>
      <c r="B9364" s="5" t="s">
        <v>65</v>
      </c>
      <c r="C9364" s="5" t="s">
        <v>4572</v>
      </c>
      <c r="D9364" s="6" t="str">
        <f t="shared" si="1"/>
        <v>person4363@demo.invalid</v>
      </c>
      <c r="E9364" s="6" t="str">
        <f t="shared" si="2"/>
        <v>BASIC_OK</v>
      </c>
      <c r="F9364" s="6" t="str">
        <f>IF(E9364&lt;&gt;"BASIC_OK","REVIEW",IF(RIGHT(D9364,LEN(LOWER(TRIM('Audit summary'!$B$16)))+1)="@"&amp;LOWER(TRIM('Audit summary'!$B$16)),"INTERNAL","EXTERNAL"))</f>
        <v>INTERNAL</v>
      </c>
      <c r="G9364" s="6">
        <f t="shared" si="3"/>
        <v>0</v>
      </c>
      <c r="H9364" s="6">
        <f t="shared" si="4"/>
        <v>1</v>
      </c>
      <c r="I9364" s="6" t="str">
        <f>IF(OR(A9364="",COUNTIF('Message audit'!$A$2:$A$201,A9364)=0,AND(B9364&lt;&gt;"To",B9364&lt;&gt;"CC",B9364&lt;&gt;"BCC"),E9364&lt;&gt;"BASIC_OK"),"REVIEW","OK")</f>
        <v>OK</v>
      </c>
    </row>
    <row r="9365">
      <c r="A9365" s="5" t="s">
        <v>353</v>
      </c>
      <c r="B9365" s="5" t="s">
        <v>21</v>
      </c>
      <c r="C9365" s="5" t="s">
        <v>4573</v>
      </c>
      <c r="D9365" s="6" t="str">
        <f t="shared" si="1"/>
        <v>person4364@demo.invalid</v>
      </c>
      <c r="E9365" s="6" t="str">
        <f t="shared" si="2"/>
        <v>BASIC_OK</v>
      </c>
      <c r="F9365" s="6" t="str">
        <f>IF(E9365&lt;&gt;"BASIC_OK","REVIEW",IF(RIGHT(D9365,LEN(LOWER(TRIM('Audit summary'!$B$16)))+1)="@"&amp;LOWER(TRIM('Audit summary'!$B$16)),"INTERNAL","EXTERNAL"))</f>
        <v>INTERNAL</v>
      </c>
      <c r="G9365" s="6">
        <f t="shared" si="3"/>
        <v>0</v>
      </c>
      <c r="H9365" s="6">
        <f t="shared" si="4"/>
        <v>1</v>
      </c>
      <c r="I9365" s="6" t="str">
        <f>IF(OR(A9365="",COUNTIF('Message audit'!$A$2:$A$201,A9365)=0,AND(B9365&lt;&gt;"To",B9365&lt;&gt;"CC",B9365&lt;&gt;"BCC"),E9365&lt;&gt;"BASIC_OK"),"REVIEW","OK")</f>
        <v>OK</v>
      </c>
    </row>
    <row r="9366">
      <c r="A9366" s="5" t="s">
        <v>353</v>
      </c>
      <c r="B9366" s="5" t="s">
        <v>50</v>
      </c>
      <c r="C9366" s="5" t="s">
        <v>4574</v>
      </c>
      <c r="D9366" s="6" t="str">
        <f t="shared" si="1"/>
        <v>person4365@example.org</v>
      </c>
      <c r="E9366" s="6" t="str">
        <f t="shared" si="2"/>
        <v>BASIC_OK</v>
      </c>
      <c r="F9366" s="6" t="str">
        <f>IF(E9366&lt;&gt;"BASIC_OK","REVIEW",IF(RIGHT(D9366,LEN(LOWER(TRIM('Audit summary'!$B$16)))+1)="@"&amp;LOWER(TRIM('Audit summary'!$B$16)),"INTERNAL","EXTERNAL"))</f>
        <v>EXTERNAL</v>
      </c>
      <c r="G9366" s="6">
        <f t="shared" si="3"/>
        <v>0</v>
      </c>
      <c r="H9366" s="6">
        <f t="shared" si="4"/>
        <v>1</v>
      </c>
      <c r="I9366" s="6" t="str">
        <f>IF(OR(A9366="",COUNTIF('Message audit'!$A$2:$A$201,A9366)=0,AND(B9366&lt;&gt;"To",B9366&lt;&gt;"CC",B9366&lt;&gt;"BCC"),E9366&lt;&gt;"BASIC_OK"),"REVIEW","OK")</f>
        <v>OK</v>
      </c>
    </row>
    <row r="9367">
      <c r="A9367" s="5" t="s">
        <v>353</v>
      </c>
      <c r="B9367" s="5" t="s">
        <v>65</v>
      </c>
      <c r="C9367" s="5" t="s">
        <v>4575</v>
      </c>
      <c r="D9367" s="6" t="str">
        <f t="shared" si="1"/>
        <v>person4366@demo.invalid</v>
      </c>
      <c r="E9367" s="6" t="str">
        <f t="shared" si="2"/>
        <v>BASIC_OK</v>
      </c>
      <c r="F9367" s="6" t="str">
        <f>IF(E9367&lt;&gt;"BASIC_OK","REVIEW",IF(RIGHT(D9367,LEN(LOWER(TRIM('Audit summary'!$B$16)))+1)="@"&amp;LOWER(TRIM('Audit summary'!$B$16)),"INTERNAL","EXTERNAL"))</f>
        <v>INTERNAL</v>
      </c>
      <c r="G9367" s="6">
        <f t="shared" si="3"/>
        <v>0</v>
      </c>
      <c r="H9367" s="6">
        <f t="shared" si="4"/>
        <v>1</v>
      </c>
      <c r="I9367" s="6" t="str">
        <f>IF(OR(A9367="",COUNTIF('Message audit'!$A$2:$A$201,A9367)=0,AND(B9367&lt;&gt;"To",B9367&lt;&gt;"CC",B9367&lt;&gt;"BCC"),E9367&lt;&gt;"BASIC_OK"),"REVIEW","OK")</f>
        <v>OK</v>
      </c>
    </row>
    <row r="9368">
      <c r="A9368" s="5" t="s">
        <v>353</v>
      </c>
      <c r="B9368" s="5" t="s">
        <v>21</v>
      </c>
      <c r="C9368" s="5" t="s">
        <v>4576</v>
      </c>
      <c r="D9368" s="6" t="str">
        <f t="shared" si="1"/>
        <v>person4367@demo.invalid</v>
      </c>
      <c r="E9368" s="6" t="str">
        <f t="shared" si="2"/>
        <v>BASIC_OK</v>
      </c>
      <c r="F9368" s="6" t="str">
        <f>IF(E9368&lt;&gt;"BASIC_OK","REVIEW",IF(RIGHT(D9368,LEN(LOWER(TRIM('Audit summary'!$B$16)))+1)="@"&amp;LOWER(TRIM('Audit summary'!$B$16)),"INTERNAL","EXTERNAL"))</f>
        <v>INTERNAL</v>
      </c>
      <c r="G9368" s="6">
        <f t="shared" si="3"/>
        <v>0</v>
      </c>
      <c r="H9368" s="6">
        <f t="shared" si="4"/>
        <v>1</v>
      </c>
      <c r="I9368" s="6" t="str">
        <f>IF(OR(A9368="",COUNTIF('Message audit'!$A$2:$A$201,A9368)=0,AND(B9368&lt;&gt;"To",B9368&lt;&gt;"CC",B9368&lt;&gt;"BCC"),E9368&lt;&gt;"BASIC_OK"),"REVIEW","OK")</f>
        <v>OK</v>
      </c>
    </row>
    <row r="9369">
      <c r="A9369" s="5" t="s">
        <v>353</v>
      </c>
      <c r="B9369" s="5" t="s">
        <v>50</v>
      </c>
      <c r="C9369" s="5" t="s">
        <v>4577</v>
      </c>
      <c r="D9369" s="6" t="str">
        <f t="shared" si="1"/>
        <v>person4368@demo.invalid</v>
      </c>
      <c r="E9369" s="6" t="str">
        <f t="shared" si="2"/>
        <v>BASIC_OK</v>
      </c>
      <c r="F9369" s="6" t="str">
        <f>IF(E9369&lt;&gt;"BASIC_OK","REVIEW",IF(RIGHT(D9369,LEN(LOWER(TRIM('Audit summary'!$B$16)))+1)="@"&amp;LOWER(TRIM('Audit summary'!$B$16)),"INTERNAL","EXTERNAL"))</f>
        <v>INTERNAL</v>
      </c>
      <c r="G9369" s="6">
        <f t="shared" si="3"/>
        <v>0</v>
      </c>
      <c r="H9369" s="6">
        <f t="shared" si="4"/>
        <v>1</v>
      </c>
      <c r="I9369" s="6" t="str">
        <f>IF(OR(A9369="",COUNTIF('Message audit'!$A$2:$A$201,A9369)=0,AND(B9369&lt;&gt;"To",B9369&lt;&gt;"CC",B9369&lt;&gt;"BCC"),E9369&lt;&gt;"BASIC_OK"),"REVIEW","OK")</f>
        <v>OK</v>
      </c>
    </row>
    <row r="9370">
      <c r="A9370" s="5" t="s">
        <v>353</v>
      </c>
      <c r="B9370" s="5" t="s">
        <v>65</v>
      </c>
      <c r="C9370" s="5" t="s">
        <v>4578</v>
      </c>
      <c r="D9370" s="6" t="str">
        <f t="shared" si="1"/>
        <v>person4369@demo.invalid</v>
      </c>
      <c r="E9370" s="6" t="str">
        <f t="shared" si="2"/>
        <v>BASIC_OK</v>
      </c>
      <c r="F9370" s="6" t="str">
        <f>IF(E9370&lt;&gt;"BASIC_OK","REVIEW",IF(RIGHT(D9370,LEN(LOWER(TRIM('Audit summary'!$B$16)))+1)="@"&amp;LOWER(TRIM('Audit summary'!$B$16)),"INTERNAL","EXTERNAL"))</f>
        <v>INTERNAL</v>
      </c>
      <c r="G9370" s="6">
        <f t="shared" si="3"/>
        <v>0</v>
      </c>
      <c r="H9370" s="6">
        <f t="shared" si="4"/>
        <v>1</v>
      </c>
      <c r="I9370" s="6" t="str">
        <f>IF(OR(A9370="",COUNTIF('Message audit'!$A$2:$A$201,A9370)=0,AND(B9370&lt;&gt;"To",B9370&lt;&gt;"CC",B9370&lt;&gt;"BCC"),E9370&lt;&gt;"BASIC_OK"),"REVIEW","OK")</f>
        <v>OK</v>
      </c>
    </row>
    <row r="9371">
      <c r="A9371" s="5" t="s">
        <v>353</v>
      </c>
      <c r="B9371" s="5" t="s">
        <v>21</v>
      </c>
      <c r="C9371" s="5" t="s">
        <v>4579</v>
      </c>
      <c r="D9371" s="6" t="str">
        <f t="shared" si="1"/>
        <v>person4370@example.org</v>
      </c>
      <c r="E9371" s="6" t="str">
        <f t="shared" si="2"/>
        <v>BASIC_OK</v>
      </c>
      <c r="F9371" s="6" t="str">
        <f>IF(E9371&lt;&gt;"BASIC_OK","REVIEW",IF(RIGHT(D9371,LEN(LOWER(TRIM('Audit summary'!$B$16)))+1)="@"&amp;LOWER(TRIM('Audit summary'!$B$16)),"INTERNAL","EXTERNAL"))</f>
        <v>EXTERNAL</v>
      </c>
      <c r="G9371" s="6">
        <f t="shared" si="3"/>
        <v>0</v>
      </c>
      <c r="H9371" s="6">
        <f t="shared" si="4"/>
        <v>1</v>
      </c>
      <c r="I9371" s="6" t="str">
        <f>IF(OR(A9371="",COUNTIF('Message audit'!$A$2:$A$201,A9371)=0,AND(B9371&lt;&gt;"To",B9371&lt;&gt;"CC",B9371&lt;&gt;"BCC"),E9371&lt;&gt;"BASIC_OK"),"REVIEW","OK")</f>
        <v>OK</v>
      </c>
    </row>
    <row r="9372">
      <c r="A9372" s="5" t="s">
        <v>353</v>
      </c>
      <c r="B9372" s="5" t="s">
        <v>50</v>
      </c>
      <c r="C9372" s="5" t="s">
        <v>4580</v>
      </c>
      <c r="D9372" s="6" t="str">
        <f t="shared" si="1"/>
        <v>person4371@demo.invalid</v>
      </c>
      <c r="E9372" s="6" t="str">
        <f t="shared" si="2"/>
        <v>BASIC_OK</v>
      </c>
      <c r="F9372" s="6" t="str">
        <f>IF(E9372&lt;&gt;"BASIC_OK","REVIEW",IF(RIGHT(D9372,LEN(LOWER(TRIM('Audit summary'!$B$16)))+1)="@"&amp;LOWER(TRIM('Audit summary'!$B$16)),"INTERNAL","EXTERNAL"))</f>
        <v>INTERNAL</v>
      </c>
      <c r="G9372" s="6">
        <f t="shared" si="3"/>
        <v>0</v>
      </c>
      <c r="H9372" s="6">
        <f t="shared" si="4"/>
        <v>1</v>
      </c>
      <c r="I9372" s="6" t="str">
        <f>IF(OR(A9372="",COUNTIF('Message audit'!$A$2:$A$201,A9372)=0,AND(B9372&lt;&gt;"To",B9372&lt;&gt;"CC",B9372&lt;&gt;"BCC"),E9372&lt;&gt;"BASIC_OK"),"REVIEW","OK")</f>
        <v>OK</v>
      </c>
    </row>
    <row r="9373">
      <c r="A9373" s="5" t="s">
        <v>353</v>
      </c>
      <c r="B9373" s="5" t="s">
        <v>65</v>
      </c>
      <c r="C9373" s="5" t="s">
        <v>4581</v>
      </c>
      <c r="D9373" s="6" t="str">
        <f t="shared" si="1"/>
        <v>person4372@demo.invalid</v>
      </c>
      <c r="E9373" s="6" t="str">
        <f t="shared" si="2"/>
        <v>BASIC_OK</v>
      </c>
      <c r="F9373" s="6" t="str">
        <f>IF(E9373&lt;&gt;"BASIC_OK","REVIEW",IF(RIGHT(D9373,LEN(LOWER(TRIM('Audit summary'!$B$16)))+1)="@"&amp;LOWER(TRIM('Audit summary'!$B$16)),"INTERNAL","EXTERNAL"))</f>
        <v>INTERNAL</v>
      </c>
      <c r="G9373" s="6">
        <f t="shared" si="3"/>
        <v>0</v>
      </c>
      <c r="H9373" s="6">
        <f t="shared" si="4"/>
        <v>1</v>
      </c>
      <c r="I9373" s="6" t="str">
        <f>IF(OR(A9373="",COUNTIF('Message audit'!$A$2:$A$201,A9373)=0,AND(B9373&lt;&gt;"To",B9373&lt;&gt;"CC",B9373&lt;&gt;"BCC"),E9373&lt;&gt;"BASIC_OK"),"REVIEW","OK")</f>
        <v>OK</v>
      </c>
    </row>
    <row r="9374">
      <c r="A9374" s="5" t="s">
        <v>353</v>
      </c>
      <c r="B9374" s="5" t="s">
        <v>21</v>
      </c>
      <c r="C9374" s="5" t="s">
        <v>4582</v>
      </c>
      <c r="D9374" s="6" t="str">
        <f t="shared" si="1"/>
        <v>person4373@demo.invalid</v>
      </c>
      <c r="E9374" s="6" t="str">
        <f t="shared" si="2"/>
        <v>BASIC_OK</v>
      </c>
      <c r="F9374" s="6" t="str">
        <f>IF(E9374&lt;&gt;"BASIC_OK","REVIEW",IF(RIGHT(D9374,LEN(LOWER(TRIM('Audit summary'!$B$16)))+1)="@"&amp;LOWER(TRIM('Audit summary'!$B$16)),"INTERNAL","EXTERNAL"))</f>
        <v>INTERNAL</v>
      </c>
      <c r="G9374" s="6">
        <f t="shared" si="3"/>
        <v>0</v>
      </c>
      <c r="H9374" s="6">
        <f t="shared" si="4"/>
        <v>1</v>
      </c>
      <c r="I9374" s="6" t="str">
        <f>IF(OR(A9374="",COUNTIF('Message audit'!$A$2:$A$201,A9374)=0,AND(B9374&lt;&gt;"To",B9374&lt;&gt;"CC",B9374&lt;&gt;"BCC"),E9374&lt;&gt;"BASIC_OK"),"REVIEW","OK")</f>
        <v>OK</v>
      </c>
    </row>
    <row r="9375">
      <c r="A9375" s="5" t="s">
        <v>353</v>
      </c>
      <c r="B9375" s="5" t="s">
        <v>50</v>
      </c>
      <c r="C9375" s="5" t="s">
        <v>4583</v>
      </c>
      <c r="D9375" s="6" t="str">
        <f t="shared" si="1"/>
        <v>person4374@demo.invalid</v>
      </c>
      <c r="E9375" s="6" t="str">
        <f t="shared" si="2"/>
        <v>BASIC_OK</v>
      </c>
      <c r="F9375" s="6" t="str">
        <f>IF(E9375&lt;&gt;"BASIC_OK","REVIEW",IF(RIGHT(D9375,LEN(LOWER(TRIM('Audit summary'!$B$16)))+1)="@"&amp;LOWER(TRIM('Audit summary'!$B$16)),"INTERNAL","EXTERNAL"))</f>
        <v>INTERNAL</v>
      </c>
      <c r="G9375" s="6">
        <f t="shared" si="3"/>
        <v>0</v>
      </c>
      <c r="H9375" s="6">
        <f t="shared" si="4"/>
        <v>1</v>
      </c>
      <c r="I9375" s="6" t="str">
        <f>IF(OR(A9375="",COUNTIF('Message audit'!$A$2:$A$201,A9375)=0,AND(B9375&lt;&gt;"To",B9375&lt;&gt;"CC",B9375&lt;&gt;"BCC"),E9375&lt;&gt;"BASIC_OK"),"REVIEW","OK")</f>
        <v>OK</v>
      </c>
    </row>
    <row r="9376">
      <c r="A9376" s="5" t="s">
        <v>353</v>
      </c>
      <c r="B9376" s="5" t="s">
        <v>65</v>
      </c>
      <c r="C9376" s="5" t="s">
        <v>4584</v>
      </c>
      <c r="D9376" s="6" t="str">
        <f t="shared" si="1"/>
        <v>person4375@example.org</v>
      </c>
      <c r="E9376" s="6" t="str">
        <f t="shared" si="2"/>
        <v>BASIC_OK</v>
      </c>
      <c r="F9376" s="6" t="str">
        <f>IF(E9376&lt;&gt;"BASIC_OK","REVIEW",IF(RIGHT(D9376,LEN(LOWER(TRIM('Audit summary'!$B$16)))+1)="@"&amp;LOWER(TRIM('Audit summary'!$B$16)),"INTERNAL","EXTERNAL"))</f>
        <v>EXTERNAL</v>
      </c>
      <c r="G9376" s="6">
        <f t="shared" si="3"/>
        <v>0</v>
      </c>
      <c r="H9376" s="6">
        <f t="shared" si="4"/>
        <v>1</v>
      </c>
      <c r="I9376" s="6" t="str">
        <f>IF(OR(A9376="",COUNTIF('Message audit'!$A$2:$A$201,A9376)=0,AND(B9376&lt;&gt;"To",B9376&lt;&gt;"CC",B9376&lt;&gt;"BCC"),E9376&lt;&gt;"BASIC_OK"),"REVIEW","OK")</f>
        <v>OK</v>
      </c>
    </row>
    <row r="9377">
      <c r="A9377" s="5" t="s">
        <v>353</v>
      </c>
      <c r="B9377" s="5" t="s">
        <v>21</v>
      </c>
      <c r="C9377" s="5" t="s">
        <v>4585</v>
      </c>
      <c r="D9377" s="6" t="str">
        <f t="shared" si="1"/>
        <v>person4376@demo.invalid</v>
      </c>
      <c r="E9377" s="6" t="str">
        <f t="shared" si="2"/>
        <v>BASIC_OK</v>
      </c>
      <c r="F9377" s="6" t="str">
        <f>IF(E9377&lt;&gt;"BASIC_OK","REVIEW",IF(RIGHT(D9377,LEN(LOWER(TRIM('Audit summary'!$B$16)))+1)="@"&amp;LOWER(TRIM('Audit summary'!$B$16)),"INTERNAL","EXTERNAL"))</f>
        <v>INTERNAL</v>
      </c>
      <c r="G9377" s="6">
        <f t="shared" si="3"/>
        <v>0</v>
      </c>
      <c r="H9377" s="6">
        <f t="shared" si="4"/>
        <v>1</v>
      </c>
      <c r="I9377" s="6" t="str">
        <f>IF(OR(A9377="",COUNTIF('Message audit'!$A$2:$A$201,A9377)=0,AND(B9377&lt;&gt;"To",B9377&lt;&gt;"CC",B9377&lt;&gt;"BCC"),E9377&lt;&gt;"BASIC_OK"),"REVIEW","OK")</f>
        <v>OK</v>
      </c>
    </row>
    <row r="9378">
      <c r="A9378" s="5" t="s">
        <v>353</v>
      </c>
      <c r="B9378" s="5" t="s">
        <v>50</v>
      </c>
      <c r="C9378" s="5" t="s">
        <v>4586</v>
      </c>
      <c r="D9378" s="6" t="str">
        <f t="shared" si="1"/>
        <v>person4377@demo.invalid</v>
      </c>
      <c r="E9378" s="6" t="str">
        <f t="shared" si="2"/>
        <v>BASIC_OK</v>
      </c>
      <c r="F9378" s="6" t="str">
        <f>IF(E9378&lt;&gt;"BASIC_OK","REVIEW",IF(RIGHT(D9378,LEN(LOWER(TRIM('Audit summary'!$B$16)))+1)="@"&amp;LOWER(TRIM('Audit summary'!$B$16)),"INTERNAL","EXTERNAL"))</f>
        <v>INTERNAL</v>
      </c>
      <c r="G9378" s="6">
        <f t="shared" si="3"/>
        <v>0</v>
      </c>
      <c r="H9378" s="6">
        <f t="shared" si="4"/>
        <v>1</v>
      </c>
      <c r="I9378" s="6" t="str">
        <f>IF(OR(A9378="",COUNTIF('Message audit'!$A$2:$A$201,A9378)=0,AND(B9378&lt;&gt;"To",B9378&lt;&gt;"CC",B9378&lt;&gt;"BCC"),E9378&lt;&gt;"BASIC_OK"),"REVIEW","OK")</f>
        <v>OK</v>
      </c>
    </row>
    <row r="9379">
      <c r="A9379" s="5" t="s">
        <v>353</v>
      </c>
      <c r="B9379" s="5" t="s">
        <v>65</v>
      </c>
      <c r="C9379" s="5" t="s">
        <v>4587</v>
      </c>
      <c r="D9379" s="6" t="str">
        <f t="shared" si="1"/>
        <v>person4378@demo.invalid</v>
      </c>
      <c r="E9379" s="6" t="str">
        <f t="shared" si="2"/>
        <v>BASIC_OK</v>
      </c>
      <c r="F9379" s="6" t="str">
        <f>IF(E9379&lt;&gt;"BASIC_OK","REVIEW",IF(RIGHT(D9379,LEN(LOWER(TRIM('Audit summary'!$B$16)))+1)="@"&amp;LOWER(TRIM('Audit summary'!$B$16)),"INTERNAL","EXTERNAL"))</f>
        <v>INTERNAL</v>
      </c>
      <c r="G9379" s="6">
        <f t="shared" si="3"/>
        <v>0</v>
      </c>
      <c r="H9379" s="6">
        <f t="shared" si="4"/>
        <v>1</v>
      </c>
      <c r="I9379" s="6" t="str">
        <f>IF(OR(A9379="",COUNTIF('Message audit'!$A$2:$A$201,A9379)=0,AND(B9379&lt;&gt;"To",B9379&lt;&gt;"CC",B9379&lt;&gt;"BCC"),E9379&lt;&gt;"BASIC_OK"),"REVIEW","OK")</f>
        <v>OK</v>
      </c>
    </row>
    <row r="9380">
      <c r="A9380" s="5" t="s">
        <v>353</v>
      </c>
      <c r="B9380" s="5" t="s">
        <v>21</v>
      </c>
      <c r="C9380" s="5" t="s">
        <v>4588</v>
      </c>
      <c r="D9380" s="6" t="str">
        <f t="shared" si="1"/>
        <v>person4379@demo.invalid</v>
      </c>
      <c r="E9380" s="6" t="str">
        <f t="shared" si="2"/>
        <v>BASIC_OK</v>
      </c>
      <c r="F9380" s="6" t="str">
        <f>IF(E9380&lt;&gt;"BASIC_OK","REVIEW",IF(RIGHT(D9380,LEN(LOWER(TRIM('Audit summary'!$B$16)))+1)="@"&amp;LOWER(TRIM('Audit summary'!$B$16)),"INTERNAL","EXTERNAL"))</f>
        <v>INTERNAL</v>
      </c>
      <c r="G9380" s="6">
        <f t="shared" si="3"/>
        <v>0</v>
      </c>
      <c r="H9380" s="6">
        <f t="shared" si="4"/>
        <v>1</v>
      </c>
      <c r="I9380" s="6" t="str">
        <f>IF(OR(A9380="",COUNTIF('Message audit'!$A$2:$A$201,A9380)=0,AND(B9380&lt;&gt;"To",B9380&lt;&gt;"CC",B9380&lt;&gt;"BCC"),E9380&lt;&gt;"BASIC_OK"),"REVIEW","OK")</f>
        <v>OK</v>
      </c>
    </row>
    <row r="9381">
      <c r="A9381" s="5" t="s">
        <v>353</v>
      </c>
      <c r="B9381" s="5" t="s">
        <v>50</v>
      </c>
      <c r="C9381" s="5" t="s">
        <v>4589</v>
      </c>
      <c r="D9381" s="6" t="str">
        <f t="shared" si="1"/>
        <v>person4380@example.org</v>
      </c>
      <c r="E9381" s="6" t="str">
        <f t="shared" si="2"/>
        <v>BASIC_OK</v>
      </c>
      <c r="F9381" s="6" t="str">
        <f>IF(E9381&lt;&gt;"BASIC_OK","REVIEW",IF(RIGHT(D9381,LEN(LOWER(TRIM('Audit summary'!$B$16)))+1)="@"&amp;LOWER(TRIM('Audit summary'!$B$16)),"INTERNAL","EXTERNAL"))</f>
        <v>EXTERNAL</v>
      </c>
      <c r="G9381" s="6">
        <f t="shared" si="3"/>
        <v>0</v>
      </c>
      <c r="H9381" s="6">
        <f t="shared" si="4"/>
        <v>1</v>
      </c>
      <c r="I9381" s="6" t="str">
        <f>IF(OR(A9381="",COUNTIF('Message audit'!$A$2:$A$201,A9381)=0,AND(B9381&lt;&gt;"To",B9381&lt;&gt;"CC",B9381&lt;&gt;"BCC"),E9381&lt;&gt;"BASIC_OK"),"REVIEW","OK")</f>
        <v>OK</v>
      </c>
    </row>
    <row r="9382">
      <c r="A9382" s="5" t="s">
        <v>353</v>
      </c>
      <c r="B9382" s="5" t="s">
        <v>65</v>
      </c>
      <c r="C9382" s="5" t="s">
        <v>4590</v>
      </c>
      <c r="D9382" s="6" t="str">
        <f t="shared" si="1"/>
        <v>person4381@demo.invalid</v>
      </c>
      <c r="E9382" s="6" t="str">
        <f t="shared" si="2"/>
        <v>BASIC_OK</v>
      </c>
      <c r="F9382" s="6" t="str">
        <f>IF(E9382&lt;&gt;"BASIC_OK","REVIEW",IF(RIGHT(D9382,LEN(LOWER(TRIM('Audit summary'!$B$16)))+1)="@"&amp;LOWER(TRIM('Audit summary'!$B$16)),"INTERNAL","EXTERNAL"))</f>
        <v>INTERNAL</v>
      </c>
      <c r="G9382" s="6">
        <f t="shared" si="3"/>
        <v>0</v>
      </c>
      <c r="H9382" s="6">
        <f t="shared" si="4"/>
        <v>1</v>
      </c>
      <c r="I9382" s="6" t="str">
        <f>IF(OR(A9382="",COUNTIF('Message audit'!$A$2:$A$201,A9382)=0,AND(B9382&lt;&gt;"To",B9382&lt;&gt;"CC",B9382&lt;&gt;"BCC"),E9382&lt;&gt;"BASIC_OK"),"REVIEW","OK")</f>
        <v>OK</v>
      </c>
    </row>
    <row r="9383">
      <c r="A9383" s="5" t="s">
        <v>353</v>
      </c>
      <c r="B9383" s="5" t="s">
        <v>21</v>
      </c>
      <c r="C9383" s="5" t="s">
        <v>4591</v>
      </c>
      <c r="D9383" s="6" t="str">
        <f t="shared" si="1"/>
        <v>person4382@demo.invalid</v>
      </c>
      <c r="E9383" s="6" t="str">
        <f t="shared" si="2"/>
        <v>BASIC_OK</v>
      </c>
      <c r="F9383" s="6" t="str">
        <f>IF(E9383&lt;&gt;"BASIC_OK","REVIEW",IF(RIGHT(D9383,LEN(LOWER(TRIM('Audit summary'!$B$16)))+1)="@"&amp;LOWER(TRIM('Audit summary'!$B$16)),"INTERNAL","EXTERNAL"))</f>
        <v>INTERNAL</v>
      </c>
      <c r="G9383" s="6">
        <f t="shared" si="3"/>
        <v>0</v>
      </c>
      <c r="H9383" s="6">
        <f t="shared" si="4"/>
        <v>1</v>
      </c>
      <c r="I9383" s="6" t="str">
        <f>IF(OR(A9383="",COUNTIF('Message audit'!$A$2:$A$201,A9383)=0,AND(B9383&lt;&gt;"To",B9383&lt;&gt;"CC",B9383&lt;&gt;"BCC"),E9383&lt;&gt;"BASIC_OK"),"REVIEW","OK")</f>
        <v>OK</v>
      </c>
    </row>
    <row r="9384">
      <c r="A9384" s="5" t="s">
        <v>353</v>
      </c>
      <c r="B9384" s="5" t="s">
        <v>50</v>
      </c>
      <c r="C9384" s="5" t="s">
        <v>4592</v>
      </c>
      <c r="D9384" s="6" t="str">
        <f t="shared" si="1"/>
        <v>person4383@demo.invalid</v>
      </c>
      <c r="E9384" s="6" t="str">
        <f t="shared" si="2"/>
        <v>BASIC_OK</v>
      </c>
      <c r="F9384" s="6" t="str">
        <f>IF(E9384&lt;&gt;"BASIC_OK","REVIEW",IF(RIGHT(D9384,LEN(LOWER(TRIM('Audit summary'!$B$16)))+1)="@"&amp;LOWER(TRIM('Audit summary'!$B$16)),"INTERNAL","EXTERNAL"))</f>
        <v>INTERNAL</v>
      </c>
      <c r="G9384" s="6">
        <f t="shared" si="3"/>
        <v>0</v>
      </c>
      <c r="H9384" s="6">
        <f t="shared" si="4"/>
        <v>1</v>
      </c>
      <c r="I9384" s="6" t="str">
        <f>IF(OR(A9384="",COUNTIF('Message audit'!$A$2:$A$201,A9384)=0,AND(B9384&lt;&gt;"To",B9384&lt;&gt;"CC",B9384&lt;&gt;"BCC"),E9384&lt;&gt;"BASIC_OK"),"REVIEW","OK")</f>
        <v>OK</v>
      </c>
    </row>
    <row r="9385">
      <c r="A9385" s="5" t="s">
        <v>353</v>
      </c>
      <c r="B9385" s="5" t="s">
        <v>65</v>
      </c>
      <c r="C9385" s="5" t="s">
        <v>4593</v>
      </c>
      <c r="D9385" s="6" t="str">
        <f t="shared" si="1"/>
        <v>person4384@demo.invalid</v>
      </c>
      <c r="E9385" s="6" t="str">
        <f t="shared" si="2"/>
        <v>BASIC_OK</v>
      </c>
      <c r="F9385" s="6" t="str">
        <f>IF(E9385&lt;&gt;"BASIC_OK","REVIEW",IF(RIGHT(D9385,LEN(LOWER(TRIM('Audit summary'!$B$16)))+1)="@"&amp;LOWER(TRIM('Audit summary'!$B$16)),"INTERNAL","EXTERNAL"))</f>
        <v>INTERNAL</v>
      </c>
      <c r="G9385" s="6">
        <f t="shared" si="3"/>
        <v>0</v>
      </c>
      <c r="H9385" s="6">
        <f t="shared" si="4"/>
        <v>1</v>
      </c>
      <c r="I9385" s="6" t="str">
        <f>IF(OR(A9385="",COUNTIF('Message audit'!$A$2:$A$201,A9385)=0,AND(B9385&lt;&gt;"To",B9385&lt;&gt;"CC",B9385&lt;&gt;"BCC"),E9385&lt;&gt;"BASIC_OK"),"REVIEW","OK")</f>
        <v>OK</v>
      </c>
    </row>
    <row r="9386">
      <c r="A9386" s="5" t="s">
        <v>353</v>
      </c>
      <c r="B9386" s="5" t="s">
        <v>21</v>
      </c>
      <c r="C9386" s="5" t="s">
        <v>4594</v>
      </c>
      <c r="D9386" s="6" t="str">
        <f t="shared" si="1"/>
        <v>person4385@example.org</v>
      </c>
      <c r="E9386" s="6" t="str">
        <f t="shared" si="2"/>
        <v>BASIC_OK</v>
      </c>
      <c r="F9386" s="6" t="str">
        <f>IF(E9386&lt;&gt;"BASIC_OK","REVIEW",IF(RIGHT(D9386,LEN(LOWER(TRIM('Audit summary'!$B$16)))+1)="@"&amp;LOWER(TRIM('Audit summary'!$B$16)),"INTERNAL","EXTERNAL"))</f>
        <v>EXTERNAL</v>
      </c>
      <c r="G9386" s="6">
        <f t="shared" si="3"/>
        <v>0</v>
      </c>
      <c r="H9386" s="6">
        <f t="shared" si="4"/>
        <v>1</v>
      </c>
      <c r="I9386" s="6" t="str">
        <f>IF(OR(A9386="",COUNTIF('Message audit'!$A$2:$A$201,A9386)=0,AND(B9386&lt;&gt;"To",B9386&lt;&gt;"CC",B9386&lt;&gt;"BCC"),E9386&lt;&gt;"BASIC_OK"),"REVIEW","OK")</f>
        <v>OK</v>
      </c>
    </row>
    <row r="9387">
      <c r="A9387" s="5" t="s">
        <v>353</v>
      </c>
      <c r="B9387" s="5" t="s">
        <v>50</v>
      </c>
      <c r="C9387" s="5" t="s">
        <v>4595</v>
      </c>
      <c r="D9387" s="6" t="str">
        <f t="shared" si="1"/>
        <v>person4386@demo.invalid</v>
      </c>
      <c r="E9387" s="6" t="str">
        <f t="shared" si="2"/>
        <v>BASIC_OK</v>
      </c>
      <c r="F9387" s="6" t="str">
        <f>IF(E9387&lt;&gt;"BASIC_OK","REVIEW",IF(RIGHT(D9387,LEN(LOWER(TRIM('Audit summary'!$B$16)))+1)="@"&amp;LOWER(TRIM('Audit summary'!$B$16)),"INTERNAL","EXTERNAL"))</f>
        <v>INTERNAL</v>
      </c>
      <c r="G9387" s="6">
        <f t="shared" si="3"/>
        <v>0</v>
      </c>
      <c r="H9387" s="6">
        <f t="shared" si="4"/>
        <v>1</v>
      </c>
      <c r="I9387" s="6" t="str">
        <f>IF(OR(A9387="",COUNTIF('Message audit'!$A$2:$A$201,A9387)=0,AND(B9387&lt;&gt;"To",B9387&lt;&gt;"CC",B9387&lt;&gt;"BCC"),E9387&lt;&gt;"BASIC_OK"),"REVIEW","OK")</f>
        <v>OK</v>
      </c>
    </row>
    <row r="9388">
      <c r="A9388" s="5" t="s">
        <v>353</v>
      </c>
      <c r="B9388" s="5" t="s">
        <v>65</v>
      </c>
      <c r="C9388" s="5" t="s">
        <v>4596</v>
      </c>
      <c r="D9388" s="6" t="str">
        <f t="shared" si="1"/>
        <v>person4387@demo.invalid</v>
      </c>
      <c r="E9388" s="6" t="str">
        <f t="shared" si="2"/>
        <v>BASIC_OK</v>
      </c>
      <c r="F9388" s="6" t="str">
        <f>IF(E9388&lt;&gt;"BASIC_OK","REVIEW",IF(RIGHT(D9388,LEN(LOWER(TRIM('Audit summary'!$B$16)))+1)="@"&amp;LOWER(TRIM('Audit summary'!$B$16)),"INTERNAL","EXTERNAL"))</f>
        <v>INTERNAL</v>
      </c>
      <c r="G9388" s="6">
        <f t="shared" si="3"/>
        <v>0</v>
      </c>
      <c r="H9388" s="6">
        <f t="shared" si="4"/>
        <v>1</v>
      </c>
      <c r="I9388" s="6" t="str">
        <f>IF(OR(A9388="",COUNTIF('Message audit'!$A$2:$A$201,A9388)=0,AND(B9388&lt;&gt;"To",B9388&lt;&gt;"CC",B9388&lt;&gt;"BCC"),E9388&lt;&gt;"BASIC_OK"),"REVIEW","OK")</f>
        <v>OK</v>
      </c>
    </row>
    <row r="9389">
      <c r="A9389" s="5" t="s">
        <v>353</v>
      </c>
      <c r="B9389" s="5" t="s">
        <v>21</v>
      </c>
      <c r="C9389" s="5" t="s">
        <v>4597</v>
      </c>
      <c r="D9389" s="6" t="str">
        <f t="shared" si="1"/>
        <v>person4388@demo.invalid</v>
      </c>
      <c r="E9389" s="6" t="str">
        <f t="shared" si="2"/>
        <v>BASIC_OK</v>
      </c>
      <c r="F9389" s="6" t="str">
        <f>IF(E9389&lt;&gt;"BASIC_OK","REVIEW",IF(RIGHT(D9389,LEN(LOWER(TRIM('Audit summary'!$B$16)))+1)="@"&amp;LOWER(TRIM('Audit summary'!$B$16)),"INTERNAL","EXTERNAL"))</f>
        <v>INTERNAL</v>
      </c>
      <c r="G9389" s="6">
        <f t="shared" si="3"/>
        <v>0</v>
      </c>
      <c r="H9389" s="6">
        <f t="shared" si="4"/>
        <v>1</v>
      </c>
      <c r="I9389" s="6" t="str">
        <f>IF(OR(A9389="",COUNTIF('Message audit'!$A$2:$A$201,A9389)=0,AND(B9389&lt;&gt;"To",B9389&lt;&gt;"CC",B9389&lt;&gt;"BCC"),E9389&lt;&gt;"BASIC_OK"),"REVIEW","OK")</f>
        <v>OK</v>
      </c>
    </row>
    <row r="9390">
      <c r="A9390" s="5" t="s">
        <v>353</v>
      </c>
      <c r="B9390" s="5" t="s">
        <v>50</v>
      </c>
      <c r="C9390" s="5" t="s">
        <v>4598</v>
      </c>
      <c r="D9390" s="6" t="str">
        <f t="shared" si="1"/>
        <v>person4389@demo.invalid</v>
      </c>
      <c r="E9390" s="6" t="str">
        <f t="shared" si="2"/>
        <v>BASIC_OK</v>
      </c>
      <c r="F9390" s="6" t="str">
        <f>IF(E9390&lt;&gt;"BASIC_OK","REVIEW",IF(RIGHT(D9390,LEN(LOWER(TRIM('Audit summary'!$B$16)))+1)="@"&amp;LOWER(TRIM('Audit summary'!$B$16)),"INTERNAL","EXTERNAL"))</f>
        <v>INTERNAL</v>
      </c>
      <c r="G9390" s="6">
        <f t="shared" si="3"/>
        <v>0</v>
      </c>
      <c r="H9390" s="6">
        <f t="shared" si="4"/>
        <v>1</v>
      </c>
      <c r="I9390" s="6" t="str">
        <f>IF(OR(A9390="",COUNTIF('Message audit'!$A$2:$A$201,A9390)=0,AND(B9390&lt;&gt;"To",B9390&lt;&gt;"CC",B9390&lt;&gt;"BCC"),E9390&lt;&gt;"BASIC_OK"),"REVIEW","OK")</f>
        <v>OK</v>
      </c>
    </row>
    <row r="9391">
      <c r="A9391" s="5" t="s">
        <v>353</v>
      </c>
      <c r="B9391" s="5" t="s">
        <v>65</v>
      </c>
      <c r="C9391" s="5" t="s">
        <v>4599</v>
      </c>
      <c r="D9391" s="6" t="str">
        <f t="shared" si="1"/>
        <v>person4390@example.org</v>
      </c>
      <c r="E9391" s="6" t="str">
        <f t="shared" si="2"/>
        <v>BASIC_OK</v>
      </c>
      <c r="F9391" s="6" t="str">
        <f>IF(E9391&lt;&gt;"BASIC_OK","REVIEW",IF(RIGHT(D9391,LEN(LOWER(TRIM('Audit summary'!$B$16)))+1)="@"&amp;LOWER(TRIM('Audit summary'!$B$16)),"INTERNAL","EXTERNAL"))</f>
        <v>EXTERNAL</v>
      </c>
      <c r="G9391" s="6">
        <f t="shared" si="3"/>
        <v>0</v>
      </c>
      <c r="H9391" s="6">
        <f t="shared" si="4"/>
        <v>1</v>
      </c>
      <c r="I9391" s="6" t="str">
        <f>IF(OR(A9391="",COUNTIF('Message audit'!$A$2:$A$201,A9391)=0,AND(B9391&lt;&gt;"To",B9391&lt;&gt;"CC",B9391&lt;&gt;"BCC"),E9391&lt;&gt;"BASIC_OK"),"REVIEW","OK")</f>
        <v>OK</v>
      </c>
    </row>
    <row r="9392">
      <c r="A9392" s="5" t="s">
        <v>353</v>
      </c>
      <c r="B9392" s="5" t="s">
        <v>21</v>
      </c>
      <c r="C9392" s="5" t="s">
        <v>4600</v>
      </c>
      <c r="D9392" s="6" t="str">
        <f t="shared" si="1"/>
        <v>person4391@demo.invalid</v>
      </c>
      <c r="E9392" s="6" t="str">
        <f t="shared" si="2"/>
        <v>BASIC_OK</v>
      </c>
      <c r="F9392" s="6" t="str">
        <f>IF(E9392&lt;&gt;"BASIC_OK","REVIEW",IF(RIGHT(D9392,LEN(LOWER(TRIM('Audit summary'!$B$16)))+1)="@"&amp;LOWER(TRIM('Audit summary'!$B$16)),"INTERNAL","EXTERNAL"))</f>
        <v>INTERNAL</v>
      </c>
      <c r="G9392" s="6">
        <f t="shared" si="3"/>
        <v>0</v>
      </c>
      <c r="H9392" s="6">
        <f t="shared" si="4"/>
        <v>1</v>
      </c>
      <c r="I9392" s="6" t="str">
        <f>IF(OR(A9392="",COUNTIF('Message audit'!$A$2:$A$201,A9392)=0,AND(B9392&lt;&gt;"To",B9392&lt;&gt;"CC",B9392&lt;&gt;"BCC"),E9392&lt;&gt;"BASIC_OK"),"REVIEW","OK")</f>
        <v>OK</v>
      </c>
    </row>
    <row r="9393">
      <c r="A9393" s="5" t="s">
        <v>353</v>
      </c>
      <c r="B9393" s="5" t="s">
        <v>50</v>
      </c>
      <c r="C9393" s="5" t="s">
        <v>4601</v>
      </c>
      <c r="D9393" s="6" t="str">
        <f t="shared" si="1"/>
        <v>person4392@demo.invalid</v>
      </c>
      <c r="E9393" s="6" t="str">
        <f t="shared" si="2"/>
        <v>BASIC_OK</v>
      </c>
      <c r="F9393" s="6" t="str">
        <f>IF(E9393&lt;&gt;"BASIC_OK","REVIEW",IF(RIGHT(D9393,LEN(LOWER(TRIM('Audit summary'!$B$16)))+1)="@"&amp;LOWER(TRIM('Audit summary'!$B$16)),"INTERNAL","EXTERNAL"))</f>
        <v>INTERNAL</v>
      </c>
      <c r="G9393" s="6">
        <f t="shared" si="3"/>
        <v>0</v>
      </c>
      <c r="H9393" s="6">
        <f t="shared" si="4"/>
        <v>1</v>
      </c>
      <c r="I9393" s="6" t="str">
        <f>IF(OR(A9393="",COUNTIF('Message audit'!$A$2:$A$201,A9393)=0,AND(B9393&lt;&gt;"To",B9393&lt;&gt;"CC",B9393&lt;&gt;"BCC"),E9393&lt;&gt;"BASIC_OK"),"REVIEW","OK")</f>
        <v>OK</v>
      </c>
    </row>
    <row r="9394">
      <c r="A9394" s="5" t="s">
        <v>353</v>
      </c>
      <c r="B9394" s="5" t="s">
        <v>65</v>
      </c>
      <c r="C9394" s="5" t="s">
        <v>4602</v>
      </c>
      <c r="D9394" s="6" t="str">
        <f t="shared" si="1"/>
        <v>person4393@demo.invalid</v>
      </c>
      <c r="E9394" s="6" t="str">
        <f t="shared" si="2"/>
        <v>BASIC_OK</v>
      </c>
      <c r="F9394" s="6" t="str">
        <f>IF(E9394&lt;&gt;"BASIC_OK","REVIEW",IF(RIGHT(D9394,LEN(LOWER(TRIM('Audit summary'!$B$16)))+1)="@"&amp;LOWER(TRIM('Audit summary'!$B$16)),"INTERNAL","EXTERNAL"))</f>
        <v>INTERNAL</v>
      </c>
      <c r="G9394" s="6">
        <f t="shared" si="3"/>
        <v>0</v>
      </c>
      <c r="H9394" s="6">
        <f t="shared" si="4"/>
        <v>1</v>
      </c>
      <c r="I9394" s="6" t="str">
        <f>IF(OR(A9394="",COUNTIF('Message audit'!$A$2:$A$201,A9394)=0,AND(B9394&lt;&gt;"To",B9394&lt;&gt;"CC",B9394&lt;&gt;"BCC"),E9394&lt;&gt;"BASIC_OK"),"REVIEW","OK")</f>
        <v>OK</v>
      </c>
    </row>
    <row r="9395">
      <c r="A9395" s="5" t="s">
        <v>353</v>
      </c>
      <c r="B9395" s="5" t="s">
        <v>21</v>
      </c>
      <c r="C9395" s="5" t="s">
        <v>4603</v>
      </c>
      <c r="D9395" s="6" t="str">
        <f t="shared" si="1"/>
        <v>person4394@demo.invalid</v>
      </c>
      <c r="E9395" s="6" t="str">
        <f t="shared" si="2"/>
        <v>BASIC_OK</v>
      </c>
      <c r="F9395" s="6" t="str">
        <f>IF(E9395&lt;&gt;"BASIC_OK","REVIEW",IF(RIGHT(D9395,LEN(LOWER(TRIM('Audit summary'!$B$16)))+1)="@"&amp;LOWER(TRIM('Audit summary'!$B$16)),"INTERNAL","EXTERNAL"))</f>
        <v>INTERNAL</v>
      </c>
      <c r="G9395" s="6">
        <f t="shared" si="3"/>
        <v>0</v>
      </c>
      <c r="H9395" s="6">
        <f t="shared" si="4"/>
        <v>1</v>
      </c>
      <c r="I9395" s="6" t="str">
        <f>IF(OR(A9395="",COUNTIF('Message audit'!$A$2:$A$201,A9395)=0,AND(B9395&lt;&gt;"To",B9395&lt;&gt;"CC",B9395&lt;&gt;"BCC"),E9395&lt;&gt;"BASIC_OK"),"REVIEW","OK")</f>
        <v>OK</v>
      </c>
    </row>
    <row r="9396">
      <c r="A9396" s="5" t="s">
        <v>353</v>
      </c>
      <c r="B9396" s="5" t="s">
        <v>50</v>
      </c>
      <c r="C9396" s="5" t="s">
        <v>4604</v>
      </c>
      <c r="D9396" s="6" t="str">
        <f t="shared" si="1"/>
        <v>person4395@example.org</v>
      </c>
      <c r="E9396" s="6" t="str">
        <f t="shared" si="2"/>
        <v>BASIC_OK</v>
      </c>
      <c r="F9396" s="6" t="str">
        <f>IF(E9396&lt;&gt;"BASIC_OK","REVIEW",IF(RIGHT(D9396,LEN(LOWER(TRIM('Audit summary'!$B$16)))+1)="@"&amp;LOWER(TRIM('Audit summary'!$B$16)),"INTERNAL","EXTERNAL"))</f>
        <v>EXTERNAL</v>
      </c>
      <c r="G9396" s="6">
        <f t="shared" si="3"/>
        <v>0</v>
      </c>
      <c r="H9396" s="6">
        <f t="shared" si="4"/>
        <v>1</v>
      </c>
      <c r="I9396" s="6" t="str">
        <f>IF(OR(A9396="",COUNTIF('Message audit'!$A$2:$A$201,A9396)=0,AND(B9396&lt;&gt;"To",B9396&lt;&gt;"CC",B9396&lt;&gt;"BCC"),E9396&lt;&gt;"BASIC_OK"),"REVIEW","OK")</f>
        <v>OK</v>
      </c>
    </row>
    <row r="9397">
      <c r="A9397" s="5" t="s">
        <v>353</v>
      </c>
      <c r="B9397" s="5" t="s">
        <v>65</v>
      </c>
      <c r="C9397" s="5" t="s">
        <v>4605</v>
      </c>
      <c r="D9397" s="6" t="str">
        <f t="shared" si="1"/>
        <v>person4396@demo.invalid</v>
      </c>
      <c r="E9397" s="6" t="str">
        <f t="shared" si="2"/>
        <v>BASIC_OK</v>
      </c>
      <c r="F9397" s="6" t="str">
        <f>IF(E9397&lt;&gt;"BASIC_OK","REVIEW",IF(RIGHT(D9397,LEN(LOWER(TRIM('Audit summary'!$B$16)))+1)="@"&amp;LOWER(TRIM('Audit summary'!$B$16)),"INTERNAL","EXTERNAL"))</f>
        <v>INTERNAL</v>
      </c>
      <c r="G9397" s="6">
        <f t="shared" si="3"/>
        <v>0</v>
      </c>
      <c r="H9397" s="6">
        <f t="shared" si="4"/>
        <v>1</v>
      </c>
      <c r="I9397" s="6" t="str">
        <f>IF(OR(A9397="",COUNTIF('Message audit'!$A$2:$A$201,A9397)=0,AND(B9397&lt;&gt;"To",B9397&lt;&gt;"CC",B9397&lt;&gt;"BCC"),E9397&lt;&gt;"BASIC_OK"),"REVIEW","OK")</f>
        <v>OK</v>
      </c>
    </row>
    <row r="9398">
      <c r="A9398" s="5" t="s">
        <v>353</v>
      </c>
      <c r="B9398" s="5" t="s">
        <v>21</v>
      </c>
      <c r="C9398" s="5" t="s">
        <v>4606</v>
      </c>
      <c r="D9398" s="6" t="str">
        <f t="shared" si="1"/>
        <v>person4397@demo.invalid</v>
      </c>
      <c r="E9398" s="6" t="str">
        <f t="shared" si="2"/>
        <v>BASIC_OK</v>
      </c>
      <c r="F9398" s="6" t="str">
        <f>IF(E9398&lt;&gt;"BASIC_OK","REVIEW",IF(RIGHT(D9398,LEN(LOWER(TRIM('Audit summary'!$B$16)))+1)="@"&amp;LOWER(TRIM('Audit summary'!$B$16)),"INTERNAL","EXTERNAL"))</f>
        <v>INTERNAL</v>
      </c>
      <c r="G9398" s="6">
        <f t="shared" si="3"/>
        <v>0</v>
      </c>
      <c r="H9398" s="6">
        <f t="shared" si="4"/>
        <v>1</v>
      </c>
      <c r="I9398" s="6" t="str">
        <f>IF(OR(A9398="",COUNTIF('Message audit'!$A$2:$A$201,A9398)=0,AND(B9398&lt;&gt;"To",B9398&lt;&gt;"CC",B9398&lt;&gt;"BCC"),E9398&lt;&gt;"BASIC_OK"),"REVIEW","OK")</f>
        <v>OK</v>
      </c>
    </row>
    <row r="9399">
      <c r="A9399" s="5" t="s">
        <v>353</v>
      </c>
      <c r="B9399" s="5" t="s">
        <v>50</v>
      </c>
      <c r="C9399" s="5" t="s">
        <v>4607</v>
      </c>
      <c r="D9399" s="6" t="str">
        <f t="shared" si="1"/>
        <v>person4398@demo.invalid</v>
      </c>
      <c r="E9399" s="6" t="str">
        <f t="shared" si="2"/>
        <v>BASIC_OK</v>
      </c>
      <c r="F9399" s="6" t="str">
        <f>IF(E9399&lt;&gt;"BASIC_OK","REVIEW",IF(RIGHT(D9399,LEN(LOWER(TRIM('Audit summary'!$B$16)))+1)="@"&amp;LOWER(TRIM('Audit summary'!$B$16)),"INTERNAL","EXTERNAL"))</f>
        <v>INTERNAL</v>
      </c>
      <c r="G9399" s="6">
        <f t="shared" si="3"/>
        <v>0</v>
      </c>
      <c r="H9399" s="6">
        <f t="shared" si="4"/>
        <v>1</v>
      </c>
      <c r="I9399" s="6" t="str">
        <f>IF(OR(A9399="",COUNTIF('Message audit'!$A$2:$A$201,A9399)=0,AND(B9399&lt;&gt;"To",B9399&lt;&gt;"CC",B9399&lt;&gt;"BCC"),E9399&lt;&gt;"BASIC_OK"),"REVIEW","OK")</f>
        <v>OK</v>
      </c>
    </row>
    <row r="9400">
      <c r="A9400" s="5" t="s">
        <v>353</v>
      </c>
      <c r="B9400" s="5" t="s">
        <v>65</v>
      </c>
      <c r="C9400" s="5" t="s">
        <v>4608</v>
      </c>
      <c r="D9400" s="6" t="str">
        <f t="shared" si="1"/>
        <v>person4399@demo.invalid</v>
      </c>
      <c r="E9400" s="6" t="str">
        <f t="shared" si="2"/>
        <v>BASIC_OK</v>
      </c>
      <c r="F9400" s="6" t="str">
        <f>IF(E9400&lt;&gt;"BASIC_OK","REVIEW",IF(RIGHT(D9400,LEN(LOWER(TRIM('Audit summary'!$B$16)))+1)="@"&amp;LOWER(TRIM('Audit summary'!$B$16)),"INTERNAL","EXTERNAL"))</f>
        <v>INTERNAL</v>
      </c>
      <c r="G9400" s="6">
        <f t="shared" si="3"/>
        <v>0</v>
      </c>
      <c r="H9400" s="6">
        <f t="shared" si="4"/>
        <v>1</v>
      </c>
      <c r="I9400" s="6" t="str">
        <f>IF(OR(A9400="",COUNTIF('Message audit'!$A$2:$A$201,A9400)=0,AND(B9400&lt;&gt;"To",B9400&lt;&gt;"CC",B9400&lt;&gt;"BCC"),E9400&lt;&gt;"BASIC_OK"),"REVIEW","OK")</f>
        <v>OK</v>
      </c>
    </row>
    <row r="9401">
      <c r="A9401" s="5" t="s">
        <v>353</v>
      </c>
      <c r="B9401" s="5" t="s">
        <v>21</v>
      </c>
      <c r="D9401" s="6" t="str">
        <f t="shared" si="1"/>
        <v/>
      </c>
      <c r="E9401" s="6" t="str">
        <f t="shared" si="2"/>
        <v>MISSING</v>
      </c>
      <c r="F9401" s="6" t="str">
        <f>IF(E9401&lt;&gt;"BASIC_OK","REVIEW",IF(RIGHT(D9401,LEN(LOWER(TRIM('Audit summary'!$B$16)))+1)="@"&amp;LOWER(TRIM('Audit summary'!$B$16)),"INTERNAL","EXTERNAL"))</f>
        <v>REVIEW</v>
      </c>
      <c r="G9401" s="6">
        <f t="shared" si="3"/>
        <v>0</v>
      </c>
      <c r="H9401" s="6">
        <f t="shared" si="4"/>
        <v>0</v>
      </c>
      <c r="I9401" s="6" t="str">
        <f>IF(OR(A9401="",COUNTIF('Message audit'!$A$2:$A$201,A9401)=0,AND(B9401&lt;&gt;"To",B9401&lt;&gt;"CC",B9401&lt;&gt;"BCC"),E9401&lt;&gt;"BASIC_OK"),"REVIEW","OK")</f>
        <v>REVIEW</v>
      </c>
    </row>
    <row r="9402">
      <c r="A9402" s="5" t="s">
        <v>353</v>
      </c>
      <c r="B9402" s="5" t="s">
        <v>50</v>
      </c>
      <c r="C9402" s="5" t="s">
        <v>4609</v>
      </c>
      <c r="D9402" s="6" t="str">
        <f t="shared" si="1"/>
        <v>broken-4401</v>
      </c>
      <c r="E9402" s="6" t="str">
        <f t="shared" si="2"/>
        <v>REVIEW</v>
      </c>
      <c r="F9402" s="6" t="str">
        <f>IF(E9402&lt;&gt;"BASIC_OK","REVIEW",IF(RIGHT(D9402,LEN(LOWER(TRIM('Audit summary'!$B$16)))+1)="@"&amp;LOWER(TRIM('Audit summary'!$B$16)),"INTERNAL","EXTERNAL"))</f>
        <v>REVIEW</v>
      </c>
      <c r="G9402" s="6">
        <f t="shared" si="3"/>
        <v>0</v>
      </c>
      <c r="H9402" s="6">
        <f t="shared" si="4"/>
        <v>0</v>
      </c>
      <c r="I9402" s="6" t="str">
        <f>IF(OR(A9402="",COUNTIF('Message audit'!$A$2:$A$201,A9402)=0,AND(B9402&lt;&gt;"To",B9402&lt;&gt;"CC",B9402&lt;&gt;"BCC"),E9402&lt;&gt;"BASIC_OK"),"REVIEW","OK")</f>
        <v>REVIEW</v>
      </c>
    </row>
    <row r="9403">
      <c r="A9403" s="5" t="s">
        <v>355</v>
      </c>
      <c r="B9403" s="5" t="s">
        <v>65</v>
      </c>
      <c r="C9403" s="5" t="s">
        <v>4610</v>
      </c>
      <c r="D9403" s="6" t="str">
        <f t="shared" si="1"/>
        <v>person4402@demo.invalid</v>
      </c>
      <c r="E9403" s="6" t="str">
        <f t="shared" si="2"/>
        <v>BASIC_OK</v>
      </c>
      <c r="F9403" s="6" t="str">
        <f>IF(E9403&lt;&gt;"BASIC_OK","REVIEW",IF(RIGHT(D9403,LEN(LOWER(TRIM('Audit summary'!$B$16)))+1)="@"&amp;LOWER(TRIM('Audit summary'!$B$16)),"INTERNAL","EXTERNAL"))</f>
        <v>INTERNAL</v>
      </c>
      <c r="G9403" s="6">
        <f t="shared" si="3"/>
        <v>0</v>
      </c>
      <c r="H9403" s="6">
        <f t="shared" si="4"/>
        <v>1</v>
      </c>
      <c r="I9403" s="6" t="str">
        <f>IF(OR(A9403="",COUNTIF('Message audit'!$A$2:$A$201,A9403)=0,AND(B9403&lt;&gt;"To",B9403&lt;&gt;"CC",B9403&lt;&gt;"BCC"),E9403&lt;&gt;"BASIC_OK"),"REVIEW","OK")</f>
        <v>OK</v>
      </c>
    </row>
    <row r="9404">
      <c r="A9404" s="5" t="s">
        <v>355</v>
      </c>
      <c r="B9404" s="5" t="s">
        <v>21</v>
      </c>
      <c r="C9404" s="5" t="s">
        <v>4611</v>
      </c>
      <c r="D9404" s="6" t="str">
        <f t="shared" si="1"/>
        <v>person4403@demo.invalid</v>
      </c>
      <c r="E9404" s="6" t="str">
        <f t="shared" si="2"/>
        <v>BASIC_OK</v>
      </c>
      <c r="F9404" s="6" t="str">
        <f>IF(E9404&lt;&gt;"BASIC_OK","REVIEW",IF(RIGHT(D9404,LEN(LOWER(TRIM('Audit summary'!$B$16)))+1)="@"&amp;LOWER(TRIM('Audit summary'!$B$16)),"INTERNAL","EXTERNAL"))</f>
        <v>INTERNAL</v>
      </c>
      <c r="G9404" s="6">
        <f t="shared" si="3"/>
        <v>0</v>
      </c>
      <c r="H9404" s="6">
        <f t="shared" si="4"/>
        <v>1</v>
      </c>
      <c r="I9404" s="6" t="str">
        <f>IF(OR(A9404="",COUNTIF('Message audit'!$A$2:$A$201,A9404)=0,AND(B9404&lt;&gt;"To",B9404&lt;&gt;"CC",B9404&lt;&gt;"BCC"),E9404&lt;&gt;"BASIC_OK"),"REVIEW","OK")</f>
        <v>OK</v>
      </c>
    </row>
    <row r="9405">
      <c r="A9405" s="5" t="s">
        <v>355</v>
      </c>
      <c r="B9405" s="5" t="s">
        <v>50</v>
      </c>
      <c r="C9405" s="5" t="s">
        <v>4612</v>
      </c>
      <c r="D9405" s="6" t="str">
        <f t="shared" si="1"/>
        <v>person4404@demo.invalid</v>
      </c>
      <c r="E9405" s="6" t="str">
        <f t="shared" si="2"/>
        <v>BASIC_OK</v>
      </c>
      <c r="F9405" s="6" t="str">
        <f>IF(E9405&lt;&gt;"BASIC_OK","REVIEW",IF(RIGHT(D9405,LEN(LOWER(TRIM('Audit summary'!$B$16)))+1)="@"&amp;LOWER(TRIM('Audit summary'!$B$16)),"INTERNAL","EXTERNAL"))</f>
        <v>INTERNAL</v>
      </c>
      <c r="G9405" s="6">
        <f t="shared" si="3"/>
        <v>0</v>
      </c>
      <c r="H9405" s="6">
        <f t="shared" si="4"/>
        <v>1</v>
      </c>
      <c r="I9405" s="6" t="str">
        <f>IF(OR(A9405="",COUNTIF('Message audit'!$A$2:$A$201,A9405)=0,AND(B9405&lt;&gt;"To",B9405&lt;&gt;"CC",B9405&lt;&gt;"BCC"),E9405&lt;&gt;"BASIC_OK"),"REVIEW","OK")</f>
        <v>OK</v>
      </c>
    </row>
    <row r="9406">
      <c r="A9406" s="5" t="s">
        <v>355</v>
      </c>
      <c r="B9406" s="5" t="s">
        <v>65</v>
      </c>
      <c r="C9406" s="5" t="s">
        <v>4613</v>
      </c>
      <c r="D9406" s="6" t="str">
        <f t="shared" si="1"/>
        <v>person4405@example.org</v>
      </c>
      <c r="E9406" s="6" t="str">
        <f t="shared" si="2"/>
        <v>BASIC_OK</v>
      </c>
      <c r="F9406" s="6" t="str">
        <f>IF(E9406&lt;&gt;"BASIC_OK","REVIEW",IF(RIGHT(D9406,LEN(LOWER(TRIM('Audit summary'!$B$16)))+1)="@"&amp;LOWER(TRIM('Audit summary'!$B$16)),"INTERNAL","EXTERNAL"))</f>
        <v>EXTERNAL</v>
      </c>
      <c r="G9406" s="6">
        <f t="shared" si="3"/>
        <v>0</v>
      </c>
      <c r="H9406" s="6">
        <f t="shared" si="4"/>
        <v>1</v>
      </c>
      <c r="I9406" s="6" t="str">
        <f>IF(OR(A9406="",COUNTIF('Message audit'!$A$2:$A$201,A9406)=0,AND(B9406&lt;&gt;"To",B9406&lt;&gt;"CC",B9406&lt;&gt;"BCC"),E9406&lt;&gt;"BASIC_OK"),"REVIEW","OK")</f>
        <v>OK</v>
      </c>
    </row>
    <row r="9407">
      <c r="A9407" s="5" t="s">
        <v>355</v>
      </c>
      <c r="B9407" s="5" t="s">
        <v>21</v>
      </c>
      <c r="C9407" s="5" t="s">
        <v>4614</v>
      </c>
      <c r="D9407" s="6" t="str">
        <f t="shared" si="1"/>
        <v>person4406@demo.invalid</v>
      </c>
      <c r="E9407" s="6" t="str">
        <f t="shared" si="2"/>
        <v>BASIC_OK</v>
      </c>
      <c r="F9407" s="6" t="str">
        <f>IF(E9407&lt;&gt;"BASIC_OK","REVIEW",IF(RIGHT(D9407,LEN(LOWER(TRIM('Audit summary'!$B$16)))+1)="@"&amp;LOWER(TRIM('Audit summary'!$B$16)),"INTERNAL","EXTERNAL"))</f>
        <v>INTERNAL</v>
      </c>
      <c r="G9407" s="6">
        <f t="shared" si="3"/>
        <v>0</v>
      </c>
      <c r="H9407" s="6">
        <f t="shared" si="4"/>
        <v>1</v>
      </c>
      <c r="I9407" s="6" t="str">
        <f>IF(OR(A9407="",COUNTIF('Message audit'!$A$2:$A$201,A9407)=0,AND(B9407&lt;&gt;"To",B9407&lt;&gt;"CC",B9407&lt;&gt;"BCC"),E9407&lt;&gt;"BASIC_OK"),"REVIEW","OK")</f>
        <v>OK</v>
      </c>
    </row>
    <row r="9408">
      <c r="A9408" s="5" t="s">
        <v>355</v>
      </c>
      <c r="B9408" s="5" t="s">
        <v>50</v>
      </c>
      <c r="C9408" s="5" t="s">
        <v>4615</v>
      </c>
      <c r="D9408" s="6" t="str">
        <f t="shared" si="1"/>
        <v>person4407@demo.invalid</v>
      </c>
      <c r="E9408" s="6" t="str">
        <f t="shared" si="2"/>
        <v>BASIC_OK</v>
      </c>
      <c r="F9408" s="6" t="str">
        <f>IF(E9408&lt;&gt;"BASIC_OK","REVIEW",IF(RIGHT(D9408,LEN(LOWER(TRIM('Audit summary'!$B$16)))+1)="@"&amp;LOWER(TRIM('Audit summary'!$B$16)),"INTERNAL","EXTERNAL"))</f>
        <v>INTERNAL</v>
      </c>
      <c r="G9408" s="6">
        <f t="shared" si="3"/>
        <v>0</v>
      </c>
      <c r="H9408" s="6">
        <f t="shared" si="4"/>
        <v>1</v>
      </c>
      <c r="I9408" s="6" t="str">
        <f>IF(OR(A9408="",COUNTIF('Message audit'!$A$2:$A$201,A9408)=0,AND(B9408&lt;&gt;"To",B9408&lt;&gt;"CC",B9408&lt;&gt;"BCC"),E9408&lt;&gt;"BASIC_OK"),"REVIEW","OK")</f>
        <v>OK</v>
      </c>
    </row>
    <row r="9409">
      <c r="A9409" s="5" t="s">
        <v>355</v>
      </c>
      <c r="B9409" s="5" t="s">
        <v>65</v>
      </c>
      <c r="C9409" s="5" t="s">
        <v>4616</v>
      </c>
      <c r="D9409" s="6" t="str">
        <f t="shared" si="1"/>
        <v>person4408@demo.invalid</v>
      </c>
      <c r="E9409" s="6" t="str">
        <f t="shared" si="2"/>
        <v>BASIC_OK</v>
      </c>
      <c r="F9409" s="6" t="str">
        <f>IF(E9409&lt;&gt;"BASIC_OK","REVIEW",IF(RIGHT(D9409,LEN(LOWER(TRIM('Audit summary'!$B$16)))+1)="@"&amp;LOWER(TRIM('Audit summary'!$B$16)),"INTERNAL","EXTERNAL"))</f>
        <v>INTERNAL</v>
      </c>
      <c r="G9409" s="6">
        <f t="shared" si="3"/>
        <v>0</v>
      </c>
      <c r="H9409" s="6">
        <f t="shared" si="4"/>
        <v>1</v>
      </c>
      <c r="I9409" s="6" t="str">
        <f>IF(OR(A9409="",COUNTIF('Message audit'!$A$2:$A$201,A9409)=0,AND(B9409&lt;&gt;"To",B9409&lt;&gt;"CC",B9409&lt;&gt;"BCC"),E9409&lt;&gt;"BASIC_OK"),"REVIEW","OK")</f>
        <v>OK</v>
      </c>
    </row>
    <row r="9410">
      <c r="A9410" s="5" t="s">
        <v>355</v>
      </c>
      <c r="B9410" s="5" t="s">
        <v>21</v>
      </c>
      <c r="C9410" s="5" t="s">
        <v>4617</v>
      </c>
      <c r="D9410" s="6" t="str">
        <f t="shared" si="1"/>
        <v>person4409@demo.invalid</v>
      </c>
      <c r="E9410" s="6" t="str">
        <f t="shared" si="2"/>
        <v>BASIC_OK</v>
      </c>
      <c r="F9410" s="6" t="str">
        <f>IF(E9410&lt;&gt;"BASIC_OK","REVIEW",IF(RIGHT(D9410,LEN(LOWER(TRIM('Audit summary'!$B$16)))+1)="@"&amp;LOWER(TRIM('Audit summary'!$B$16)),"INTERNAL","EXTERNAL"))</f>
        <v>INTERNAL</v>
      </c>
      <c r="G9410" s="6">
        <f t="shared" si="3"/>
        <v>0</v>
      </c>
      <c r="H9410" s="6">
        <f t="shared" si="4"/>
        <v>1</v>
      </c>
      <c r="I9410" s="6" t="str">
        <f>IF(OR(A9410="",COUNTIF('Message audit'!$A$2:$A$201,A9410)=0,AND(B9410&lt;&gt;"To",B9410&lt;&gt;"CC",B9410&lt;&gt;"BCC"),E9410&lt;&gt;"BASIC_OK"),"REVIEW","OK")</f>
        <v>OK</v>
      </c>
    </row>
    <row r="9411">
      <c r="A9411" s="5" t="s">
        <v>355</v>
      </c>
      <c r="B9411" s="5" t="s">
        <v>50</v>
      </c>
      <c r="C9411" s="5" t="s">
        <v>4618</v>
      </c>
      <c r="D9411" s="6" t="str">
        <f t="shared" si="1"/>
        <v>person4410@example.org</v>
      </c>
      <c r="E9411" s="6" t="str">
        <f t="shared" si="2"/>
        <v>BASIC_OK</v>
      </c>
      <c r="F9411" s="6" t="str">
        <f>IF(E9411&lt;&gt;"BASIC_OK","REVIEW",IF(RIGHT(D9411,LEN(LOWER(TRIM('Audit summary'!$B$16)))+1)="@"&amp;LOWER(TRIM('Audit summary'!$B$16)),"INTERNAL","EXTERNAL"))</f>
        <v>EXTERNAL</v>
      </c>
      <c r="G9411" s="6">
        <f t="shared" si="3"/>
        <v>0</v>
      </c>
      <c r="H9411" s="6">
        <f t="shared" si="4"/>
        <v>1</v>
      </c>
      <c r="I9411" s="6" t="str">
        <f>IF(OR(A9411="",COUNTIF('Message audit'!$A$2:$A$201,A9411)=0,AND(B9411&lt;&gt;"To",B9411&lt;&gt;"CC",B9411&lt;&gt;"BCC"),E9411&lt;&gt;"BASIC_OK"),"REVIEW","OK")</f>
        <v>OK</v>
      </c>
    </row>
    <row r="9412">
      <c r="A9412" s="5" t="s">
        <v>355</v>
      </c>
      <c r="B9412" s="5" t="s">
        <v>65</v>
      </c>
      <c r="C9412" s="5" t="s">
        <v>4619</v>
      </c>
      <c r="D9412" s="6" t="str">
        <f t="shared" si="1"/>
        <v>person4411@demo.invalid</v>
      </c>
      <c r="E9412" s="6" t="str">
        <f t="shared" si="2"/>
        <v>BASIC_OK</v>
      </c>
      <c r="F9412" s="6" t="str">
        <f>IF(E9412&lt;&gt;"BASIC_OK","REVIEW",IF(RIGHT(D9412,LEN(LOWER(TRIM('Audit summary'!$B$16)))+1)="@"&amp;LOWER(TRIM('Audit summary'!$B$16)),"INTERNAL","EXTERNAL"))</f>
        <v>INTERNAL</v>
      </c>
      <c r="G9412" s="6">
        <f t="shared" si="3"/>
        <v>0</v>
      </c>
      <c r="H9412" s="6">
        <f t="shared" si="4"/>
        <v>1</v>
      </c>
      <c r="I9412" s="6" t="str">
        <f>IF(OR(A9412="",COUNTIF('Message audit'!$A$2:$A$201,A9412)=0,AND(B9412&lt;&gt;"To",B9412&lt;&gt;"CC",B9412&lt;&gt;"BCC"),E9412&lt;&gt;"BASIC_OK"),"REVIEW","OK")</f>
        <v>OK</v>
      </c>
    </row>
    <row r="9413">
      <c r="A9413" s="5" t="s">
        <v>355</v>
      </c>
      <c r="B9413" s="5" t="s">
        <v>21</v>
      </c>
      <c r="C9413" s="5" t="s">
        <v>4620</v>
      </c>
      <c r="D9413" s="6" t="str">
        <f t="shared" si="1"/>
        <v>person4412@demo.invalid</v>
      </c>
      <c r="E9413" s="6" t="str">
        <f t="shared" si="2"/>
        <v>BASIC_OK</v>
      </c>
      <c r="F9413" s="6" t="str">
        <f>IF(E9413&lt;&gt;"BASIC_OK","REVIEW",IF(RIGHT(D9413,LEN(LOWER(TRIM('Audit summary'!$B$16)))+1)="@"&amp;LOWER(TRIM('Audit summary'!$B$16)),"INTERNAL","EXTERNAL"))</f>
        <v>INTERNAL</v>
      </c>
      <c r="G9413" s="6">
        <f t="shared" si="3"/>
        <v>0</v>
      </c>
      <c r="H9413" s="6">
        <f t="shared" si="4"/>
        <v>1</v>
      </c>
      <c r="I9413" s="6" t="str">
        <f>IF(OR(A9413="",COUNTIF('Message audit'!$A$2:$A$201,A9413)=0,AND(B9413&lt;&gt;"To",B9413&lt;&gt;"CC",B9413&lt;&gt;"BCC"),E9413&lt;&gt;"BASIC_OK"),"REVIEW","OK")</f>
        <v>OK</v>
      </c>
    </row>
    <row r="9414">
      <c r="A9414" s="5" t="s">
        <v>355</v>
      </c>
      <c r="B9414" s="5" t="s">
        <v>50</v>
      </c>
      <c r="C9414" s="5" t="s">
        <v>4621</v>
      </c>
      <c r="D9414" s="6" t="str">
        <f t="shared" si="1"/>
        <v>person4413@demo.invalid</v>
      </c>
      <c r="E9414" s="6" t="str">
        <f t="shared" si="2"/>
        <v>BASIC_OK</v>
      </c>
      <c r="F9414" s="6" t="str">
        <f>IF(E9414&lt;&gt;"BASIC_OK","REVIEW",IF(RIGHT(D9414,LEN(LOWER(TRIM('Audit summary'!$B$16)))+1)="@"&amp;LOWER(TRIM('Audit summary'!$B$16)),"INTERNAL","EXTERNAL"))</f>
        <v>INTERNAL</v>
      </c>
      <c r="G9414" s="6">
        <f t="shared" si="3"/>
        <v>0</v>
      </c>
      <c r="H9414" s="6">
        <f t="shared" si="4"/>
        <v>1</v>
      </c>
      <c r="I9414" s="6" t="str">
        <f>IF(OR(A9414="",COUNTIF('Message audit'!$A$2:$A$201,A9414)=0,AND(B9414&lt;&gt;"To",B9414&lt;&gt;"CC",B9414&lt;&gt;"BCC"),E9414&lt;&gt;"BASIC_OK"),"REVIEW","OK")</f>
        <v>OK</v>
      </c>
    </row>
    <row r="9415">
      <c r="A9415" s="5" t="s">
        <v>355</v>
      </c>
      <c r="B9415" s="5" t="s">
        <v>65</v>
      </c>
      <c r="C9415" s="5" t="s">
        <v>4622</v>
      </c>
      <c r="D9415" s="6" t="str">
        <f t="shared" si="1"/>
        <v>person4414@demo.invalid</v>
      </c>
      <c r="E9415" s="6" t="str">
        <f t="shared" si="2"/>
        <v>BASIC_OK</v>
      </c>
      <c r="F9415" s="6" t="str">
        <f>IF(E9415&lt;&gt;"BASIC_OK","REVIEW",IF(RIGHT(D9415,LEN(LOWER(TRIM('Audit summary'!$B$16)))+1)="@"&amp;LOWER(TRIM('Audit summary'!$B$16)),"INTERNAL","EXTERNAL"))</f>
        <v>INTERNAL</v>
      </c>
      <c r="G9415" s="6">
        <f t="shared" si="3"/>
        <v>0</v>
      </c>
      <c r="H9415" s="6">
        <f t="shared" si="4"/>
        <v>1</v>
      </c>
      <c r="I9415" s="6" t="str">
        <f>IF(OR(A9415="",COUNTIF('Message audit'!$A$2:$A$201,A9415)=0,AND(B9415&lt;&gt;"To",B9415&lt;&gt;"CC",B9415&lt;&gt;"BCC"),E9415&lt;&gt;"BASIC_OK"),"REVIEW","OK")</f>
        <v>OK</v>
      </c>
    </row>
    <row r="9416">
      <c r="A9416" s="5" t="s">
        <v>355</v>
      </c>
      <c r="B9416" s="5" t="s">
        <v>21</v>
      </c>
      <c r="C9416" s="5" t="s">
        <v>4623</v>
      </c>
      <c r="D9416" s="6" t="str">
        <f t="shared" si="1"/>
        <v>person4415@example.org</v>
      </c>
      <c r="E9416" s="6" t="str">
        <f t="shared" si="2"/>
        <v>BASIC_OK</v>
      </c>
      <c r="F9416" s="6" t="str">
        <f>IF(E9416&lt;&gt;"BASIC_OK","REVIEW",IF(RIGHT(D9416,LEN(LOWER(TRIM('Audit summary'!$B$16)))+1)="@"&amp;LOWER(TRIM('Audit summary'!$B$16)),"INTERNAL","EXTERNAL"))</f>
        <v>EXTERNAL</v>
      </c>
      <c r="G9416" s="6">
        <f t="shared" si="3"/>
        <v>0</v>
      </c>
      <c r="H9416" s="6">
        <f t="shared" si="4"/>
        <v>1</v>
      </c>
      <c r="I9416" s="6" t="str">
        <f>IF(OR(A9416="",COUNTIF('Message audit'!$A$2:$A$201,A9416)=0,AND(B9416&lt;&gt;"To",B9416&lt;&gt;"CC",B9416&lt;&gt;"BCC"),E9416&lt;&gt;"BASIC_OK"),"REVIEW","OK")</f>
        <v>OK</v>
      </c>
    </row>
    <row r="9417">
      <c r="A9417" s="5" t="s">
        <v>355</v>
      </c>
      <c r="B9417" s="5" t="s">
        <v>50</v>
      </c>
      <c r="C9417" s="5" t="s">
        <v>4624</v>
      </c>
      <c r="D9417" s="6" t="str">
        <f t="shared" si="1"/>
        <v>person4416@demo.invalid</v>
      </c>
      <c r="E9417" s="6" t="str">
        <f t="shared" si="2"/>
        <v>BASIC_OK</v>
      </c>
      <c r="F9417" s="6" t="str">
        <f>IF(E9417&lt;&gt;"BASIC_OK","REVIEW",IF(RIGHT(D9417,LEN(LOWER(TRIM('Audit summary'!$B$16)))+1)="@"&amp;LOWER(TRIM('Audit summary'!$B$16)),"INTERNAL","EXTERNAL"))</f>
        <v>INTERNAL</v>
      </c>
      <c r="G9417" s="6">
        <f t="shared" si="3"/>
        <v>0</v>
      </c>
      <c r="H9417" s="6">
        <f t="shared" si="4"/>
        <v>1</v>
      </c>
      <c r="I9417" s="6" t="str">
        <f>IF(OR(A9417="",COUNTIF('Message audit'!$A$2:$A$201,A9417)=0,AND(B9417&lt;&gt;"To",B9417&lt;&gt;"CC",B9417&lt;&gt;"BCC"),E9417&lt;&gt;"BASIC_OK"),"REVIEW","OK")</f>
        <v>OK</v>
      </c>
    </row>
    <row r="9418">
      <c r="A9418" s="5" t="s">
        <v>355</v>
      </c>
      <c r="B9418" s="5" t="s">
        <v>65</v>
      </c>
      <c r="C9418" s="5" t="s">
        <v>4625</v>
      </c>
      <c r="D9418" s="6" t="str">
        <f t="shared" si="1"/>
        <v>person4417@demo.invalid</v>
      </c>
      <c r="E9418" s="6" t="str">
        <f t="shared" si="2"/>
        <v>BASIC_OK</v>
      </c>
      <c r="F9418" s="6" t="str">
        <f>IF(E9418&lt;&gt;"BASIC_OK","REVIEW",IF(RIGHT(D9418,LEN(LOWER(TRIM('Audit summary'!$B$16)))+1)="@"&amp;LOWER(TRIM('Audit summary'!$B$16)),"INTERNAL","EXTERNAL"))</f>
        <v>INTERNAL</v>
      </c>
      <c r="G9418" s="6">
        <f t="shared" si="3"/>
        <v>0</v>
      </c>
      <c r="H9418" s="6">
        <f t="shared" si="4"/>
        <v>1</v>
      </c>
      <c r="I9418" s="6" t="str">
        <f>IF(OR(A9418="",COUNTIF('Message audit'!$A$2:$A$201,A9418)=0,AND(B9418&lt;&gt;"To",B9418&lt;&gt;"CC",B9418&lt;&gt;"BCC"),E9418&lt;&gt;"BASIC_OK"),"REVIEW","OK")</f>
        <v>OK</v>
      </c>
    </row>
    <row r="9419">
      <c r="A9419" s="5" t="s">
        <v>355</v>
      </c>
      <c r="B9419" s="5" t="s">
        <v>21</v>
      </c>
      <c r="C9419" s="5" t="s">
        <v>4626</v>
      </c>
      <c r="D9419" s="6" t="str">
        <f t="shared" si="1"/>
        <v>person4418@demo.invalid</v>
      </c>
      <c r="E9419" s="6" t="str">
        <f t="shared" si="2"/>
        <v>BASIC_OK</v>
      </c>
      <c r="F9419" s="6" t="str">
        <f>IF(E9419&lt;&gt;"BASIC_OK","REVIEW",IF(RIGHT(D9419,LEN(LOWER(TRIM('Audit summary'!$B$16)))+1)="@"&amp;LOWER(TRIM('Audit summary'!$B$16)),"INTERNAL","EXTERNAL"))</f>
        <v>INTERNAL</v>
      </c>
      <c r="G9419" s="6">
        <f t="shared" si="3"/>
        <v>0</v>
      </c>
      <c r="H9419" s="6">
        <f t="shared" si="4"/>
        <v>1</v>
      </c>
      <c r="I9419" s="6" t="str">
        <f>IF(OR(A9419="",COUNTIF('Message audit'!$A$2:$A$201,A9419)=0,AND(B9419&lt;&gt;"To",B9419&lt;&gt;"CC",B9419&lt;&gt;"BCC"),E9419&lt;&gt;"BASIC_OK"),"REVIEW","OK")</f>
        <v>OK</v>
      </c>
    </row>
    <row r="9420">
      <c r="A9420" s="5" t="s">
        <v>355</v>
      </c>
      <c r="B9420" s="5" t="s">
        <v>50</v>
      </c>
      <c r="C9420" s="5" t="s">
        <v>4627</v>
      </c>
      <c r="D9420" s="6" t="str">
        <f t="shared" si="1"/>
        <v>person4419@demo.invalid</v>
      </c>
      <c r="E9420" s="6" t="str">
        <f t="shared" si="2"/>
        <v>BASIC_OK</v>
      </c>
      <c r="F9420" s="6" t="str">
        <f>IF(E9420&lt;&gt;"BASIC_OK","REVIEW",IF(RIGHT(D9420,LEN(LOWER(TRIM('Audit summary'!$B$16)))+1)="@"&amp;LOWER(TRIM('Audit summary'!$B$16)),"INTERNAL","EXTERNAL"))</f>
        <v>INTERNAL</v>
      </c>
      <c r="G9420" s="6">
        <f t="shared" si="3"/>
        <v>0</v>
      </c>
      <c r="H9420" s="6">
        <f t="shared" si="4"/>
        <v>1</v>
      </c>
      <c r="I9420" s="6" t="str">
        <f>IF(OR(A9420="",COUNTIF('Message audit'!$A$2:$A$201,A9420)=0,AND(B9420&lt;&gt;"To",B9420&lt;&gt;"CC",B9420&lt;&gt;"BCC"),E9420&lt;&gt;"BASIC_OK"),"REVIEW","OK")</f>
        <v>OK</v>
      </c>
    </row>
    <row r="9421">
      <c r="A9421" s="5" t="s">
        <v>355</v>
      </c>
      <c r="B9421" s="5" t="s">
        <v>65</v>
      </c>
      <c r="C9421" s="5" t="s">
        <v>4628</v>
      </c>
      <c r="D9421" s="6" t="str">
        <f t="shared" si="1"/>
        <v>person4420@example.org</v>
      </c>
      <c r="E9421" s="6" t="str">
        <f t="shared" si="2"/>
        <v>BASIC_OK</v>
      </c>
      <c r="F9421" s="6" t="str">
        <f>IF(E9421&lt;&gt;"BASIC_OK","REVIEW",IF(RIGHT(D9421,LEN(LOWER(TRIM('Audit summary'!$B$16)))+1)="@"&amp;LOWER(TRIM('Audit summary'!$B$16)),"INTERNAL","EXTERNAL"))</f>
        <v>EXTERNAL</v>
      </c>
      <c r="G9421" s="6">
        <f t="shared" si="3"/>
        <v>0</v>
      </c>
      <c r="H9421" s="6">
        <f t="shared" si="4"/>
        <v>1</v>
      </c>
      <c r="I9421" s="6" t="str">
        <f>IF(OR(A9421="",COUNTIF('Message audit'!$A$2:$A$201,A9421)=0,AND(B9421&lt;&gt;"To",B9421&lt;&gt;"CC",B9421&lt;&gt;"BCC"),E9421&lt;&gt;"BASIC_OK"),"REVIEW","OK")</f>
        <v>OK</v>
      </c>
    </row>
    <row r="9422">
      <c r="A9422" s="5" t="s">
        <v>355</v>
      </c>
      <c r="B9422" s="5" t="s">
        <v>21</v>
      </c>
      <c r="C9422" s="5" t="s">
        <v>4629</v>
      </c>
      <c r="D9422" s="6" t="str">
        <f t="shared" si="1"/>
        <v>person4421@demo.invalid</v>
      </c>
      <c r="E9422" s="6" t="str">
        <f t="shared" si="2"/>
        <v>BASIC_OK</v>
      </c>
      <c r="F9422" s="6" t="str">
        <f>IF(E9422&lt;&gt;"BASIC_OK","REVIEW",IF(RIGHT(D9422,LEN(LOWER(TRIM('Audit summary'!$B$16)))+1)="@"&amp;LOWER(TRIM('Audit summary'!$B$16)),"INTERNAL","EXTERNAL"))</f>
        <v>INTERNAL</v>
      </c>
      <c r="G9422" s="6">
        <f t="shared" si="3"/>
        <v>0</v>
      </c>
      <c r="H9422" s="6">
        <f t="shared" si="4"/>
        <v>1</v>
      </c>
      <c r="I9422" s="6" t="str">
        <f>IF(OR(A9422="",COUNTIF('Message audit'!$A$2:$A$201,A9422)=0,AND(B9422&lt;&gt;"To",B9422&lt;&gt;"CC",B9422&lt;&gt;"BCC"),E9422&lt;&gt;"BASIC_OK"),"REVIEW","OK")</f>
        <v>OK</v>
      </c>
    </row>
    <row r="9423">
      <c r="A9423" s="5" t="s">
        <v>355</v>
      </c>
      <c r="B9423" s="5" t="s">
        <v>50</v>
      </c>
      <c r="C9423" s="5" t="s">
        <v>4630</v>
      </c>
      <c r="D9423" s="6" t="str">
        <f t="shared" si="1"/>
        <v>person4422@demo.invalid</v>
      </c>
      <c r="E9423" s="6" t="str">
        <f t="shared" si="2"/>
        <v>BASIC_OK</v>
      </c>
      <c r="F9423" s="6" t="str">
        <f>IF(E9423&lt;&gt;"BASIC_OK","REVIEW",IF(RIGHT(D9423,LEN(LOWER(TRIM('Audit summary'!$B$16)))+1)="@"&amp;LOWER(TRIM('Audit summary'!$B$16)),"INTERNAL","EXTERNAL"))</f>
        <v>INTERNAL</v>
      </c>
      <c r="G9423" s="6">
        <f t="shared" si="3"/>
        <v>0</v>
      </c>
      <c r="H9423" s="6">
        <f t="shared" si="4"/>
        <v>1</v>
      </c>
      <c r="I9423" s="6" t="str">
        <f>IF(OR(A9423="",COUNTIF('Message audit'!$A$2:$A$201,A9423)=0,AND(B9423&lt;&gt;"To",B9423&lt;&gt;"CC",B9423&lt;&gt;"BCC"),E9423&lt;&gt;"BASIC_OK"),"REVIEW","OK")</f>
        <v>OK</v>
      </c>
    </row>
    <row r="9424">
      <c r="A9424" s="5" t="s">
        <v>355</v>
      </c>
      <c r="B9424" s="5" t="s">
        <v>65</v>
      </c>
      <c r="C9424" s="5" t="s">
        <v>4631</v>
      </c>
      <c r="D9424" s="6" t="str">
        <f t="shared" si="1"/>
        <v>person4423@demo.invalid</v>
      </c>
      <c r="E9424" s="6" t="str">
        <f t="shared" si="2"/>
        <v>BASIC_OK</v>
      </c>
      <c r="F9424" s="6" t="str">
        <f>IF(E9424&lt;&gt;"BASIC_OK","REVIEW",IF(RIGHT(D9424,LEN(LOWER(TRIM('Audit summary'!$B$16)))+1)="@"&amp;LOWER(TRIM('Audit summary'!$B$16)),"INTERNAL","EXTERNAL"))</f>
        <v>INTERNAL</v>
      </c>
      <c r="G9424" s="6">
        <f t="shared" si="3"/>
        <v>0</v>
      </c>
      <c r="H9424" s="6">
        <f t="shared" si="4"/>
        <v>1</v>
      </c>
      <c r="I9424" s="6" t="str">
        <f>IF(OR(A9424="",COUNTIF('Message audit'!$A$2:$A$201,A9424)=0,AND(B9424&lt;&gt;"To",B9424&lt;&gt;"CC",B9424&lt;&gt;"BCC"),E9424&lt;&gt;"BASIC_OK"),"REVIEW","OK")</f>
        <v>OK</v>
      </c>
    </row>
    <row r="9425">
      <c r="A9425" s="5" t="s">
        <v>355</v>
      </c>
      <c r="B9425" s="5" t="s">
        <v>21</v>
      </c>
      <c r="C9425" s="5" t="s">
        <v>4632</v>
      </c>
      <c r="D9425" s="6" t="str">
        <f t="shared" si="1"/>
        <v>person4424@demo.invalid</v>
      </c>
      <c r="E9425" s="6" t="str">
        <f t="shared" si="2"/>
        <v>BASIC_OK</v>
      </c>
      <c r="F9425" s="6" t="str">
        <f>IF(E9425&lt;&gt;"BASIC_OK","REVIEW",IF(RIGHT(D9425,LEN(LOWER(TRIM('Audit summary'!$B$16)))+1)="@"&amp;LOWER(TRIM('Audit summary'!$B$16)),"INTERNAL","EXTERNAL"))</f>
        <v>INTERNAL</v>
      </c>
      <c r="G9425" s="6">
        <f t="shared" si="3"/>
        <v>0</v>
      </c>
      <c r="H9425" s="6">
        <f t="shared" si="4"/>
        <v>1</v>
      </c>
      <c r="I9425" s="6" t="str">
        <f>IF(OR(A9425="",COUNTIF('Message audit'!$A$2:$A$201,A9425)=0,AND(B9425&lt;&gt;"To",B9425&lt;&gt;"CC",B9425&lt;&gt;"BCC"),E9425&lt;&gt;"BASIC_OK"),"REVIEW","OK")</f>
        <v>OK</v>
      </c>
    </row>
    <row r="9426">
      <c r="A9426" s="5" t="s">
        <v>355</v>
      </c>
      <c r="B9426" s="5" t="s">
        <v>50</v>
      </c>
      <c r="C9426" s="5" t="s">
        <v>4633</v>
      </c>
      <c r="D9426" s="6" t="str">
        <f t="shared" si="1"/>
        <v>person4425@example.org</v>
      </c>
      <c r="E9426" s="6" t="str">
        <f t="shared" si="2"/>
        <v>BASIC_OK</v>
      </c>
      <c r="F9426" s="6" t="str">
        <f>IF(E9426&lt;&gt;"BASIC_OK","REVIEW",IF(RIGHT(D9426,LEN(LOWER(TRIM('Audit summary'!$B$16)))+1)="@"&amp;LOWER(TRIM('Audit summary'!$B$16)),"INTERNAL","EXTERNAL"))</f>
        <v>EXTERNAL</v>
      </c>
      <c r="G9426" s="6">
        <f t="shared" si="3"/>
        <v>0</v>
      </c>
      <c r="H9426" s="6">
        <f t="shared" si="4"/>
        <v>1</v>
      </c>
      <c r="I9426" s="6" t="str">
        <f>IF(OR(A9426="",COUNTIF('Message audit'!$A$2:$A$201,A9426)=0,AND(B9426&lt;&gt;"To",B9426&lt;&gt;"CC",B9426&lt;&gt;"BCC"),E9426&lt;&gt;"BASIC_OK"),"REVIEW","OK")</f>
        <v>OK</v>
      </c>
    </row>
    <row r="9427">
      <c r="A9427" s="5" t="s">
        <v>355</v>
      </c>
      <c r="B9427" s="5" t="s">
        <v>65</v>
      </c>
      <c r="C9427" s="5" t="s">
        <v>4634</v>
      </c>
      <c r="D9427" s="6" t="str">
        <f t="shared" si="1"/>
        <v>person4426@demo.invalid</v>
      </c>
      <c r="E9427" s="6" t="str">
        <f t="shared" si="2"/>
        <v>BASIC_OK</v>
      </c>
      <c r="F9427" s="6" t="str">
        <f>IF(E9427&lt;&gt;"BASIC_OK","REVIEW",IF(RIGHT(D9427,LEN(LOWER(TRIM('Audit summary'!$B$16)))+1)="@"&amp;LOWER(TRIM('Audit summary'!$B$16)),"INTERNAL","EXTERNAL"))</f>
        <v>INTERNAL</v>
      </c>
      <c r="G9427" s="6">
        <f t="shared" si="3"/>
        <v>0</v>
      </c>
      <c r="H9427" s="6">
        <f t="shared" si="4"/>
        <v>1</v>
      </c>
      <c r="I9427" s="6" t="str">
        <f>IF(OR(A9427="",COUNTIF('Message audit'!$A$2:$A$201,A9427)=0,AND(B9427&lt;&gt;"To",B9427&lt;&gt;"CC",B9427&lt;&gt;"BCC"),E9427&lt;&gt;"BASIC_OK"),"REVIEW","OK")</f>
        <v>OK</v>
      </c>
    </row>
    <row r="9428">
      <c r="A9428" s="5" t="s">
        <v>355</v>
      </c>
      <c r="B9428" s="5" t="s">
        <v>21</v>
      </c>
      <c r="C9428" s="5" t="s">
        <v>4635</v>
      </c>
      <c r="D9428" s="6" t="str">
        <f t="shared" si="1"/>
        <v>person4427@demo.invalid</v>
      </c>
      <c r="E9428" s="6" t="str">
        <f t="shared" si="2"/>
        <v>BASIC_OK</v>
      </c>
      <c r="F9428" s="6" t="str">
        <f>IF(E9428&lt;&gt;"BASIC_OK","REVIEW",IF(RIGHT(D9428,LEN(LOWER(TRIM('Audit summary'!$B$16)))+1)="@"&amp;LOWER(TRIM('Audit summary'!$B$16)),"INTERNAL","EXTERNAL"))</f>
        <v>INTERNAL</v>
      </c>
      <c r="G9428" s="6">
        <f t="shared" si="3"/>
        <v>0</v>
      </c>
      <c r="H9428" s="6">
        <f t="shared" si="4"/>
        <v>1</v>
      </c>
      <c r="I9428" s="6" t="str">
        <f>IF(OR(A9428="",COUNTIF('Message audit'!$A$2:$A$201,A9428)=0,AND(B9428&lt;&gt;"To",B9428&lt;&gt;"CC",B9428&lt;&gt;"BCC"),E9428&lt;&gt;"BASIC_OK"),"REVIEW","OK")</f>
        <v>OK</v>
      </c>
    </row>
    <row r="9429">
      <c r="A9429" s="5" t="s">
        <v>355</v>
      </c>
      <c r="B9429" s="5" t="s">
        <v>50</v>
      </c>
      <c r="C9429" s="5" t="s">
        <v>4636</v>
      </c>
      <c r="D9429" s="6" t="str">
        <f t="shared" si="1"/>
        <v>person4428@demo.invalid</v>
      </c>
      <c r="E9429" s="6" t="str">
        <f t="shared" si="2"/>
        <v>BASIC_OK</v>
      </c>
      <c r="F9429" s="6" t="str">
        <f>IF(E9429&lt;&gt;"BASIC_OK","REVIEW",IF(RIGHT(D9429,LEN(LOWER(TRIM('Audit summary'!$B$16)))+1)="@"&amp;LOWER(TRIM('Audit summary'!$B$16)),"INTERNAL","EXTERNAL"))</f>
        <v>INTERNAL</v>
      </c>
      <c r="G9429" s="6">
        <f t="shared" si="3"/>
        <v>0</v>
      </c>
      <c r="H9429" s="6">
        <f t="shared" si="4"/>
        <v>1</v>
      </c>
      <c r="I9429" s="6" t="str">
        <f>IF(OR(A9429="",COUNTIF('Message audit'!$A$2:$A$201,A9429)=0,AND(B9429&lt;&gt;"To",B9429&lt;&gt;"CC",B9429&lt;&gt;"BCC"),E9429&lt;&gt;"BASIC_OK"),"REVIEW","OK")</f>
        <v>OK</v>
      </c>
    </row>
    <row r="9430">
      <c r="A9430" s="5" t="s">
        <v>355</v>
      </c>
      <c r="B9430" s="5" t="s">
        <v>65</v>
      </c>
      <c r="C9430" s="5" t="s">
        <v>4637</v>
      </c>
      <c r="D9430" s="6" t="str">
        <f t="shared" si="1"/>
        <v>person4429@demo.invalid</v>
      </c>
      <c r="E9430" s="6" t="str">
        <f t="shared" si="2"/>
        <v>BASIC_OK</v>
      </c>
      <c r="F9430" s="6" t="str">
        <f>IF(E9430&lt;&gt;"BASIC_OK","REVIEW",IF(RIGHT(D9430,LEN(LOWER(TRIM('Audit summary'!$B$16)))+1)="@"&amp;LOWER(TRIM('Audit summary'!$B$16)),"INTERNAL","EXTERNAL"))</f>
        <v>INTERNAL</v>
      </c>
      <c r="G9430" s="6">
        <f t="shared" si="3"/>
        <v>0</v>
      </c>
      <c r="H9430" s="6">
        <f t="shared" si="4"/>
        <v>1</v>
      </c>
      <c r="I9430" s="6" t="str">
        <f>IF(OR(A9430="",COUNTIF('Message audit'!$A$2:$A$201,A9430)=0,AND(B9430&lt;&gt;"To",B9430&lt;&gt;"CC",B9430&lt;&gt;"BCC"),E9430&lt;&gt;"BASIC_OK"),"REVIEW","OK")</f>
        <v>OK</v>
      </c>
    </row>
    <row r="9431">
      <c r="A9431" s="5" t="s">
        <v>355</v>
      </c>
      <c r="B9431" s="5" t="s">
        <v>21</v>
      </c>
      <c r="C9431" s="5" t="s">
        <v>4638</v>
      </c>
      <c r="D9431" s="6" t="str">
        <f t="shared" si="1"/>
        <v>person4430@example.org</v>
      </c>
      <c r="E9431" s="6" t="str">
        <f t="shared" si="2"/>
        <v>BASIC_OK</v>
      </c>
      <c r="F9431" s="6" t="str">
        <f>IF(E9431&lt;&gt;"BASIC_OK","REVIEW",IF(RIGHT(D9431,LEN(LOWER(TRIM('Audit summary'!$B$16)))+1)="@"&amp;LOWER(TRIM('Audit summary'!$B$16)),"INTERNAL","EXTERNAL"))</f>
        <v>EXTERNAL</v>
      </c>
      <c r="G9431" s="6">
        <f t="shared" si="3"/>
        <v>0</v>
      </c>
      <c r="H9431" s="6">
        <f t="shared" si="4"/>
        <v>1</v>
      </c>
      <c r="I9431" s="6" t="str">
        <f>IF(OR(A9431="",COUNTIF('Message audit'!$A$2:$A$201,A9431)=0,AND(B9431&lt;&gt;"To",B9431&lt;&gt;"CC",B9431&lt;&gt;"BCC"),E9431&lt;&gt;"BASIC_OK"),"REVIEW","OK")</f>
        <v>OK</v>
      </c>
    </row>
    <row r="9432">
      <c r="A9432" s="5" t="s">
        <v>355</v>
      </c>
      <c r="B9432" s="5" t="s">
        <v>50</v>
      </c>
      <c r="C9432" s="5" t="s">
        <v>4639</v>
      </c>
      <c r="D9432" s="6" t="str">
        <f t="shared" si="1"/>
        <v>person4431@demo.invalid</v>
      </c>
      <c r="E9432" s="6" t="str">
        <f t="shared" si="2"/>
        <v>BASIC_OK</v>
      </c>
      <c r="F9432" s="6" t="str">
        <f>IF(E9432&lt;&gt;"BASIC_OK","REVIEW",IF(RIGHT(D9432,LEN(LOWER(TRIM('Audit summary'!$B$16)))+1)="@"&amp;LOWER(TRIM('Audit summary'!$B$16)),"INTERNAL","EXTERNAL"))</f>
        <v>INTERNAL</v>
      </c>
      <c r="G9432" s="6">
        <f t="shared" si="3"/>
        <v>0</v>
      </c>
      <c r="H9432" s="6">
        <f t="shared" si="4"/>
        <v>1</v>
      </c>
      <c r="I9432" s="6" t="str">
        <f>IF(OR(A9432="",COUNTIF('Message audit'!$A$2:$A$201,A9432)=0,AND(B9432&lt;&gt;"To",B9432&lt;&gt;"CC",B9432&lt;&gt;"BCC"),E9432&lt;&gt;"BASIC_OK"),"REVIEW","OK")</f>
        <v>OK</v>
      </c>
    </row>
    <row r="9433">
      <c r="A9433" s="5" t="s">
        <v>355</v>
      </c>
      <c r="B9433" s="5" t="s">
        <v>65</v>
      </c>
      <c r="C9433" s="5" t="s">
        <v>4640</v>
      </c>
      <c r="D9433" s="6" t="str">
        <f t="shared" si="1"/>
        <v>person4432@demo.invalid</v>
      </c>
      <c r="E9433" s="6" t="str">
        <f t="shared" si="2"/>
        <v>BASIC_OK</v>
      </c>
      <c r="F9433" s="6" t="str">
        <f>IF(E9433&lt;&gt;"BASIC_OK","REVIEW",IF(RIGHT(D9433,LEN(LOWER(TRIM('Audit summary'!$B$16)))+1)="@"&amp;LOWER(TRIM('Audit summary'!$B$16)),"INTERNAL","EXTERNAL"))</f>
        <v>INTERNAL</v>
      </c>
      <c r="G9433" s="6">
        <f t="shared" si="3"/>
        <v>0</v>
      </c>
      <c r="H9433" s="6">
        <f t="shared" si="4"/>
        <v>1</v>
      </c>
      <c r="I9433" s="6" t="str">
        <f>IF(OR(A9433="",COUNTIF('Message audit'!$A$2:$A$201,A9433)=0,AND(B9433&lt;&gt;"To",B9433&lt;&gt;"CC",B9433&lt;&gt;"BCC"),E9433&lt;&gt;"BASIC_OK"),"REVIEW","OK")</f>
        <v>OK</v>
      </c>
    </row>
    <row r="9434">
      <c r="A9434" s="5" t="s">
        <v>355</v>
      </c>
      <c r="B9434" s="5" t="s">
        <v>21</v>
      </c>
      <c r="C9434" s="5" t="s">
        <v>4641</v>
      </c>
      <c r="D9434" s="6" t="str">
        <f t="shared" si="1"/>
        <v>person4433@demo.invalid</v>
      </c>
      <c r="E9434" s="6" t="str">
        <f t="shared" si="2"/>
        <v>BASIC_OK</v>
      </c>
      <c r="F9434" s="6" t="str">
        <f>IF(E9434&lt;&gt;"BASIC_OK","REVIEW",IF(RIGHT(D9434,LEN(LOWER(TRIM('Audit summary'!$B$16)))+1)="@"&amp;LOWER(TRIM('Audit summary'!$B$16)),"INTERNAL","EXTERNAL"))</f>
        <v>INTERNAL</v>
      </c>
      <c r="G9434" s="6">
        <f t="shared" si="3"/>
        <v>0</v>
      </c>
      <c r="H9434" s="6">
        <f t="shared" si="4"/>
        <v>1</v>
      </c>
      <c r="I9434" s="6" t="str">
        <f>IF(OR(A9434="",COUNTIF('Message audit'!$A$2:$A$201,A9434)=0,AND(B9434&lt;&gt;"To",B9434&lt;&gt;"CC",B9434&lt;&gt;"BCC"),E9434&lt;&gt;"BASIC_OK"),"REVIEW","OK")</f>
        <v>OK</v>
      </c>
    </row>
    <row r="9435">
      <c r="A9435" s="5" t="s">
        <v>355</v>
      </c>
      <c r="B9435" s="5" t="s">
        <v>50</v>
      </c>
      <c r="C9435" s="5" t="s">
        <v>4642</v>
      </c>
      <c r="D9435" s="6" t="str">
        <f t="shared" si="1"/>
        <v>person4434@demo.invalid</v>
      </c>
      <c r="E9435" s="6" t="str">
        <f t="shared" si="2"/>
        <v>BASIC_OK</v>
      </c>
      <c r="F9435" s="6" t="str">
        <f>IF(E9435&lt;&gt;"BASIC_OK","REVIEW",IF(RIGHT(D9435,LEN(LOWER(TRIM('Audit summary'!$B$16)))+1)="@"&amp;LOWER(TRIM('Audit summary'!$B$16)),"INTERNAL","EXTERNAL"))</f>
        <v>INTERNAL</v>
      </c>
      <c r="G9435" s="6">
        <f t="shared" si="3"/>
        <v>0</v>
      </c>
      <c r="H9435" s="6">
        <f t="shared" si="4"/>
        <v>1</v>
      </c>
      <c r="I9435" s="6" t="str">
        <f>IF(OR(A9435="",COUNTIF('Message audit'!$A$2:$A$201,A9435)=0,AND(B9435&lt;&gt;"To",B9435&lt;&gt;"CC",B9435&lt;&gt;"BCC"),E9435&lt;&gt;"BASIC_OK"),"REVIEW","OK")</f>
        <v>OK</v>
      </c>
    </row>
    <row r="9436">
      <c r="A9436" s="5" t="s">
        <v>355</v>
      </c>
      <c r="B9436" s="5" t="s">
        <v>65</v>
      </c>
      <c r="C9436" s="5" t="s">
        <v>4643</v>
      </c>
      <c r="D9436" s="6" t="str">
        <f t="shared" si="1"/>
        <v>person4435@example.org</v>
      </c>
      <c r="E9436" s="6" t="str">
        <f t="shared" si="2"/>
        <v>BASIC_OK</v>
      </c>
      <c r="F9436" s="6" t="str">
        <f>IF(E9436&lt;&gt;"BASIC_OK","REVIEW",IF(RIGHT(D9436,LEN(LOWER(TRIM('Audit summary'!$B$16)))+1)="@"&amp;LOWER(TRIM('Audit summary'!$B$16)),"INTERNAL","EXTERNAL"))</f>
        <v>EXTERNAL</v>
      </c>
      <c r="G9436" s="6">
        <f t="shared" si="3"/>
        <v>0</v>
      </c>
      <c r="H9436" s="6">
        <f t="shared" si="4"/>
        <v>1</v>
      </c>
      <c r="I9436" s="6" t="str">
        <f>IF(OR(A9436="",COUNTIF('Message audit'!$A$2:$A$201,A9436)=0,AND(B9436&lt;&gt;"To",B9436&lt;&gt;"CC",B9436&lt;&gt;"BCC"),E9436&lt;&gt;"BASIC_OK"),"REVIEW","OK")</f>
        <v>OK</v>
      </c>
    </row>
    <row r="9437">
      <c r="A9437" s="5" t="s">
        <v>355</v>
      </c>
      <c r="B9437" s="5" t="s">
        <v>21</v>
      </c>
      <c r="C9437" s="5" t="s">
        <v>4644</v>
      </c>
      <c r="D9437" s="6" t="str">
        <f t="shared" si="1"/>
        <v>person4436@demo.invalid</v>
      </c>
      <c r="E9437" s="6" t="str">
        <f t="shared" si="2"/>
        <v>BASIC_OK</v>
      </c>
      <c r="F9437" s="6" t="str">
        <f>IF(E9437&lt;&gt;"BASIC_OK","REVIEW",IF(RIGHT(D9437,LEN(LOWER(TRIM('Audit summary'!$B$16)))+1)="@"&amp;LOWER(TRIM('Audit summary'!$B$16)),"INTERNAL","EXTERNAL"))</f>
        <v>INTERNAL</v>
      </c>
      <c r="G9437" s="6">
        <f t="shared" si="3"/>
        <v>0</v>
      </c>
      <c r="H9437" s="6">
        <f t="shared" si="4"/>
        <v>1</v>
      </c>
      <c r="I9437" s="6" t="str">
        <f>IF(OR(A9437="",COUNTIF('Message audit'!$A$2:$A$201,A9437)=0,AND(B9437&lt;&gt;"To",B9437&lt;&gt;"CC",B9437&lt;&gt;"BCC"),E9437&lt;&gt;"BASIC_OK"),"REVIEW","OK")</f>
        <v>OK</v>
      </c>
    </row>
    <row r="9438">
      <c r="A9438" s="5" t="s">
        <v>355</v>
      </c>
      <c r="B9438" s="5" t="s">
        <v>50</v>
      </c>
      <c r="C9438" s="5" t="s">
        <v>4645</v>
      </c>
      <c r="D9438" s="6" t="str">
        <f t="shared" si="1"/>
        <v>person4437@demo.invalid</v>
      </c>
      <c r="E9438" s="6" t="str">
        <f t="shared" si="2"/>
        <v>BASIC_OK</v>
      </c>
      <c r="F9438" s="6" t="str">
        <f>IF(E9438&lt;&gt;"BASIC_OK","REVIEW",IF(RIGHT(D9438,LEN(LOWER(TRIM('Audit summary'!$B$16)))+1)="@"&amp;LOWER(TRIM('Audit summary'!$B$16)),"INTERNAL","EXTERNAL"))</f>
        <v>INTERNAL</v>
      </c>
      <c r="G9438" s="6">
        <f t="shared" si="3"/>
        <v>0</v>
      </c>
      <c r="H9438" s="6">
        <f t="shared" si="4"/>
        <v>1</v>
      </c>
      <c r="I9438" s="6" t="str">
        <f>IF(OR(A9438="",COUNTIF('Message audit'!$A$2:$A$201,A9438)=0,AND(B9438&lt;&gt;"To",B9438&lt;&gt;"CC",B9438&lt;&gt;"BCC"),E9438&lt;&gt;"BASIC_OK"),"REVIEW","OK")</f>
        <v>OK</v>
      </c>
    </row>
    <row r="9439">
      <c r="A9439" s="5" t="s">
        <v>355</v>
      </c>
      <c r="B9439" s="5" t="s">
        <v>65</v>
      </c>
      <c r="C9439" s="5" t="s">
        <v>4646</v>
      </c>
      <c r="D9439" s="6" t="str">
        <f t="shared" si="1"/>
        <v>person4438@demo.invalid</v>
      </c>
      <c r="E9439" s="6" t="str">
        <f t="shared" si="2"/>
        <v>BASIC_OK</v>
      </c>
      <c r="F9439" s="6" t="str">
        <f>IF(E9439&lt;&gt;"BASIC_OK","REVIEW",IF(RIGHT(D9439,LEN(LOWER(TRIM('Audit summary'!$B$16)))+1)="@"&amp;LOWER(TRIM('Audit summary'!$B$16)),"INTERNAL","EXTERNAL"))</f>
        <v>INTERNAL</v>
      </c>
      <c r="G9439" s="6">
        <f t="shared" si="3"/>
        <v>0</v>
      </c>
      <c r="H9439" s="6">
        <f t="shared" si="4"/>
        <v>1</v>
      </c>
      <c r="I9439" s="6" t="str">
        <f>IF(OR(A9439="",COUNTIF('Message audit'!$A$2:$A$201,A9439)=0,AND(B9439&lt;&gt;"To",B9439&lt;&gt;"CC",B9439&lt;&gt;"BCC"),E9439&lt;&gt;"BASIC_OK"),"REVIEW","OK")</f>
        <v>OK</v>
      </c>
    </row>
    <row r="9440">
      <c r="A9440" s="5" t="s">
        <v>355</v>
      </c>
      <c r="B9440" s="5" t="s">
        <v>21</v>
      </c>
      <c r="C9440" s="5" t="s">
        <v>4647</v>
      </c>
      <c r="D9440" s="6" t="str">
        <f t="shared" si="1"/>
        <v>person4439@demo.invalid</v>
      </c>
      <c r="E9440" s="6" t="str">
        <f t="shared" si="2"/>
        <v>BASIC_OK</v>
      </c>
      <c r="F9440" s="6" t="str">
        <f>IF(E9440&lt;&gt;"BASIC_OK","REVIEW",IF(RIGHT(D9440,LEN(LOWER(TRIM('Audit summary'!$B$16)))+1)="@"&amp;LOWER(TRIM('Audit summary'!$B$16)),"INTERNAL","EXTERNAL"))</f>
        <v>INTERNAL</v>
      </c>
      <c r="G9440" s="6">
        <f t="shared" si="3"/>
        <v>0</v>
      </c>
      <c r="H9440" s="6">
        <f t="shared" si="4"/>
        <v>1</v>
      </c>
      <c r="I9440" s="6" t="str">
        <f>IF(OR(A9440="",COUNTIF('Message audit'!$A$2:$A$201,A9440)=0,AND(B9440&lt;&gt;"To",B9440&lt;&gt;"CC",B9440&lt;&gt;"BCC"),E9440&lt;&gt;"BASIC_OK"),"REVIEW","OK")</f>
        <v>OK</v>
      </c>
    </row>
    <row r="9441">
      <c r="A9441" s="5" t="s">
        <v>355</v>
      </c>
      <c r="B9441" s="5" t="s">
        <v>50</v>
      </c>
      <c r="C9441" s="5" t="s">
        <v>4648</v>
      </c>
      <c r="D9441" s="6" t="str">
        <f t="shared" si="1"/>
        <v>person4440@example.org</v>
      </c>
      <c r="E9441" s="6" t="str">
        <f t="shared" si="2"/>
        <v>BASIC_OK</v>
      </c>
      <c r="F9441" s="6" t="str">
        <f>IF(E9441&lt;&gt;"BASIC_OK","REVIEW",IF(RIGHT(D9441,LEN(LOWER(TRIM('Audit summary'!$B$16)))+1)="@"&amp;LOWER(TRIM('Audit summary'!$B$16)),"INTERNAL","EXTERNAL"))</f>
        <v>EXTERNAL</v>
      </c>
      <c r="G9441" s="6">
        <f t="shared" si="3"/>
        <v>0</v>
      </c>
      <c r="H9441" s="6">
        <f t="shared" si="4"/>
        <v>1</v>
      </c>
      <c r="I9441" s="6" t="str">
        <f>IF(OR(A9441="",COUNTIF('Message audit'!$A$2:$A$201,A9441)=0,AND(B9441&lt;&gt;"To",B9441&lt;&gt;"CC",B9441&lt;&gt;"BCC"),E9441&lt;&gt;"BASIC_OK"),"REVIEW","OK")</f>
        <v>OK</v>
      </c>
    </row>
    <row r="9442">
      <c r="A9442" s="5" t="s">
        <v>355</v>
      </c>
      <c r="B9442" s="5" t="s">
        <v>65</v>
      </c>
      <c r="C9442" s="5" t="s">
        <v>4649</v>
      </c>
      <c r="D9442" s="6" t="str">
        <f t="shared" si="1"/>
        <v>person4441@demo.invalid</v>
      </c>
      <c r="E9442" s="6" t="str">
        <f t="shared" si="2"/>
        <v>BASIC_OK</v>
      </c>
      <c r="F9442" s="6" t="str">
        <f>IF(E9442&lt;&gt;"BASIC_OK","REVIEW",IF(RIGHT(D9442,LEN(LOWER(TRIM('Audit summary'!$B$16)))+1)="@"&amp;LOWER(TRIM('Audit summary'!$B$16)),"INTERNAL","EXTERNAL"))</f>
        <v>INTERNAL</v>
      </c>
      <c r="G9442" s="6">
        <f t="shared" si="3"/>
        <v>0</v>
      </c>
      <c r="H9442" s="6">
        <f t="shared" si="4"/>
        <v>1</v>
      </c>
      <c r="I9442" s="6" t="str">
        <f>IF(OR(A9442="",COUNTIF('Message audit'!$A$2:$A$201,A9442)=0,AND(B9442&lt;&gt;"To",B9442&lt;&gt;"CC",B9442&lt;&gt;"BCC"),E9442&lt;&gt;"BASIC_OK"),"REVIEW","OK")</f>
        <v>OK</v>
      </c>
    </row>
    <row r="9443">
      <c r="A9443" s="5" t="s">
        <v>355</v>
      </c>
      <c r="B9443" s="5" t="s">
        <v>21</v>
      </c>
      <c r="C9443" s="5" t="s">
        <v>4650</v>
      </c>
      <c r="D9443" s="6" t="str">
        <f t="shared" si="1"/>
        <v>person4442@demo.invalid</v>
      </c>
      <c r="E9443" s="6" t="str">
        <f t="shared" si="2"/>
        <v>BASIC_OK</v>
      </c>
      <c r="F9443" s="6" t="str">
        <f>IF(E9443&lt;&gt;"BASIC_OK","REVIEW",IF(RIGHT(D9443,LEN(LOWER(TRIM('Audit summary'!$B$16)))+1)="@"&amp;LOWER(TRIM('Audit summary'!$B$16)),"INTERNAL","EXTERNAL"))</f>
        <v>INTERNAL</v>
      </c>
      <c r="G9443" s="6">
        <f t="shared" si="3"/>
        <v>0</v>
      </c>
      <c r="H9443" s="6">
        <f t="shared" si="4"/>
        <v>1</v>
      </c>
      <c r="I9443" s="6" t="str">
        <f>IF(OR(A9443="",COUNTIF('Message audit'!$A$2:$A$201,A9443)=0,AND(B9443&lt;&gt;"To",B9443&lt;&gt;"CC",B9443&lt;&gt;"BCC"),E9443&lt;&gt;"BASIC_OK"),"REVIEW","OK")</f>
        <v>OK</v>
      </c>
    </row>
    <row r="9444">
      <c r="A9444" s="5" t="s">
        <v>355</v>
      </c>
      <c r="B9444" s="5" t="s">
        <v>50</v>
      </c>
      <c r="C9444" s="5" t="s">
        <v>4651</v>
      </c>
      <c r="D9444" s="6" t="str">
        <f t="shared" si="1"/>
        <v>person4443@demo.invalid</v>
      </c>
      <c r="E9444" s="6" t="str">
        <f t="shared" si="2"/>
        <v>BASIC_OK</v>
      </c>
      <c r="F9444" s="6" t="str">
        <f>IF(E9444&lt;&gt;"BASIC_OK","REVIEW",IF(RIGHT(D9444,LEN(LOWER(TRIM('Audit summary'!$B$16)))+1)="@"&amp;LOWER(TRIM('Audit summary'!$B$16)),"INTERNAL","EXTERNAL"))</f>
        <v>INTERNAL</v>
      </c>
      <c r="G9444" s="6">
        <f t="shared" si="3"/>
        <v>0</v>
      </c>
      <c r="H9444" s="6">
        <f t="shared" si="4"/>
        <v>1</v>
      </c>
      <c r="I9444" s="6" t="str">
        <f>IF(OR(A9444="",COUNTIF('Message audit'!$A$2:$A$201,A9444)=0,AND(B9444&lt;&gt;"To",B9444&lt;&gt;"CC",B9444&lt;&gt;"BCC"),E9444&lt;&gt;"BASIC_OK"),"REVIEW","OK")</f>
        <v>OK</v>
      </c>
    </row>
    <row r="9445">
      <c r="A9445" s="5" t="s">
        <v>355</v>
      </c>
      <c r="B9445" s="5" t="s">
        <v>65</v>
      </c>
      <c r="C9445" s="5" t="s">
        <v>4652</v>
      </c>
      <c r="D9445" s="6" t="str">
        <f t="shared" si="1"/>
        <v>person4444@demo.invalid</v>
      </c>
      <c r="E9445" s="6" t="str">
        <f t="shared" si="2"/>
        <v>BASIC_OK</v>
      </c>
      <c r="F9445" s="6" t="str">
        <f>IF(E9445&lt;&gt;"BASIC_OK","REVIEW",IF(RIGHT(D9445,LEN(LOWER(TRIM('Audit summary'!$B$16)))+1)="@"&amp;LOWER(TRIM('Audit summary'!$B$16)),"INTERNAL","EXTERNAL"))</f>
        <v>INTERNAL</v>
      </c>
      <c r="G9445" s="6">
        <f t="shared" si="3"/>
        <v>0</v>
      </c>
      <c r="H9445" s="6">
        <f t="shared" si="4"/>
        <v>1</v>
      </c>
      <c r="I9445" s="6" t="str">
        <f>IF(OR(A9445="",COUNTIF('Message audit'!$A$2:$A$201,A9445)=0,AND(B9445&lt;&gt;"To",B9445&lt;&gt;"CC",B9445&lt;&gt;"BCC"),E9445&lt;&gt;"BASIC_OK"),"REVIEW","OK")</f>
        <v>OK</v>
      </c>
    </row>
    <row r="9446">
      <c r="A9446" s="5" t="s">
        <v>355</v>
      </c>
      <c r="B9446" s="5" t="s">
        <v>21</v>
      </c>
      <c r="C9446" s="5" t="s">
        <v>4653</v>
      </c>
      <c r="D9446" s="6" t="str">
        <f t="shared" si="1"/>
        <v>person4445@example.org</v>
      </c>
      <c r="E9446" s="6" t="str">
        <f t="shared" si="2"/>
        <v>BASIC_OK</v>
      </c>
      <c r="F9446" s="6" t="str">
        <f>IF(E9446&lt;&gt;"BASIC_OK","REVIEW",IF(RIGHT(D9446,LEN(LOWER(TRIM('Audit summary'!$B$16)))+1)="@"&amp;LOWER(TRIM('Audit summary'!$B$16)),"INTERNAL","EXTERNAL"))</f>
        <v>EXTERNAL</v>
      </c>
      <c r="G9446" s="6">
        <f t="shared" si="3"/>
        <v>0</v>
      </c>
      <c r="H9446" s="6">
        <f t="shared" si="4"/>
        <v>1</v>
      </c>
      <c r="I9446" s="6" t="str">
        <f>IF(OR(A9446="",COUNTIF('Message audit'!$A$2:$A$201,A9446)=0,AND(B9446&lt;&gt;"To",B9446&lt;&gt;"CC",B9446&lt;&gt;"BCC"),E9446&lt;&gt;"BASIC_OK"),"REVIEW","OK")</f>
        <v>OK</v>
      </c>
    </row>
    <row r="9447">
      <c r="A9447" s="5" t="s">
        <v>355</v>
      </c>
      <c r="B9447" s="5" t="s">
        <v>50</v>
      </c>
      <c r="C9447" s="5" t="s">
        <v>4654</v>
      </c>
      <c r="D9447" s="6" t="str">
        <f t="shared" si="1"/>
        <v>person4446@demo.invalid</v>
      </c>
      <c r="E9447" s="6" t="str">
        <f t="shared" si="2"/>
        <v>BASIC_OK</v>
      </c>
      <c r="F9447" s="6" t="str">
        <f>IF(E9447&lt;&gt;"BASIC_OK","REVIEW",IF(RIGHT(D9447,LEN(LOWER(TRIM('Audit summary'!$B$16)))+1)="@"&amp;LOWER(TRIM('Audit summary'!$B$16)),"INTERNAL","EXTERNAL"))</f>
        <v>INTERNAL</v>
      </c>
      <c r="G9447" s="6">
        <f t="shared" si="3"/>
        <v>0</v>
      </c>
      <c r="H9447" s="6">
        <f t="shared" si="4"/>
        <v>1</v>
      </c>
      <c r="I9447" s="6" t="str">
        <f>IF(OR(A9447="",COUNTIF('Message audit'!$A$2:$A$201,A9447)=0,AND(B9447&lt;&gt;"To",B9447&lt;&gt;"CC",B9447&lt;&gt;"BCC"),E9447&lt;&gt;"BASIC_OK"),"REVIEW","OK")</f>
        <v>OK</v>
      </c>
    </row>
    <row r="9448">
      <c r="A9448" s="5" t="s">
        <v>355</v>
      </c>
      <c r="B9448" s="5" t="s">
        <v>65</v>
      </c>
      <c r="C9448" s="5" t="s">
        <v>4655</v>
      </c>
      <c r="D9448" s="6" t="str">
        <f t="shared" si="1"/>
        <v>person4447@demo.invalid</v>
      </c>
      <c r="E9448" s="6" t="str">
        <f t="shared" si="2"/>
        <v>BASIC_OK</v>
      </c>
      <c r="F9448" s="6" t="str">
        <f>IF(E9448&lt;&gt;"BASIC_OK","REVIEW",IF(RIGHT(D9448,LEN(LOWER(TRIM('Audit summary'!$B$16)))+1)="@"&amp;LOWER(TRIM('Audit summary'!$B$16)),"INTERNAL","EXTERNAL"))</f>
        <v>INTERNAL</v>
      </c>
      <c r="G9448" s="6">
        <f t="shared" si="3"/>
        <v>0</v>
      </c>
      <c r="H9448" s="6">
        <f t="shared" si="4"/>
        <v>1</v>
      </c>
      <c r="I9448" s="6" t="str">
        <f>IF(OR(A9448="",COUNTIF('Message audit'!$A$2:$A$201,A9448)=0,AND(B9448&lt;&gt;"To",B9448&lt;&gt;"CC",B9448&lt;&gt;"BCC"),E9448&lt;&gt;"BASIC_OK"),"REVIEW","OK")</f>
        <v>OK</v>
      </c>
    </row>
    <row r="9449">
      <c r="A9449" s="5" t="s">
        <v>355</v>
      </c>
      <c r="B9449" s="5" t="s">
        <v>21</v>
      </c>
      <c r="C9449" s="5" t="s">
        <v>4656</v>
      </c>
      <c r="D9449" s="6" t="str">
        <f t="shared" si="1"/>
        <v>person4448@demo.invalid</v>
      </c>
      <c r="E9449" s="6" t="str">
        <f t="shared" si="2"/>
        <v>BASIC_OK</v>
      </c>
      <c r="F9449" s="6" t="str">
        <f>IF(E9449&lt;&gt;"BASIC_OK","REVIEW",IF(RIGHT(D9449,LEN(LOWER(TRIM('Audit summary'!$B$16)))+1)="@"&amp;LOWER(TRIM('Audit summary'!$B$16)),"INTERNAL","EXTERNAL"))</f>
        <v>INTERNAL</v>
      </c>
      <c r="G9449" s="6">
        <f t="shared" si="3"/>
        <v>0</v>
      </c>
      <c r="H9449" s="6">
        <f t="shared" si="4"/>
        <v>1</v>
      </c>
      <c r="I9449" s="6" t="str">
        <f>IF(OR(A9449="",COUNTIF('Message audit'!$A$2:$A$201,A9449)=0,AND(B9449&lt;&gt;"To",B9449&lt;&gt;"CC",B9449&lt;&gt;"BCC"),E9449&lt;&gt;"BASIC_OK"),"REVIEW","OK")</f>
        <v>OK</v>
      </c>
    </row>
    <row r="9450">
      <c r="A9450" s="5" t="s">
        <v>355</v>
      </c>
      <c r="B9450" s="5" t="s">
        <v>50</v>
      </c>
      <c r="C9450" s="5" t="s">
        <v>4657</v>
      </c>
      <c r="D9450" s="6" t="str">
        <f t="shared" si="1"/>
        <v>person4449@demo.invalid</v>
      </c>
      <c r="E9450" s="6" t="str">
        <f t="shared" si="2"/>
        <v>BASIC_OK</v>
      </c>
      <c r="F9450" s="6" t="str">
        <f>IF(E9450&lt;&gt;"BASIC_OK","REVIEW",IF(RIGHT(D9450,LEN(LOWER(TRIM('Audit summary'!$B$16)))+1)="@"&amp;LOWER(TRIM('Audit summary'!$B$16)),"INTERNAL","EXTERNAL"))</f>
        <v>INTERNAL</v>
      </c>
      <c r="G9450" s="6">
        <f t="shared" si="3"/>
        <v>0</v>
      </c>
      <c r="H9450" s="6">
        <f t="shared" si="4"/>
        <v>1</v>
      </c>
      <c r="I9450" s="6" t="str">
        <f>IF(OR(A9450="",COUNTIF('Message audit'!$A$2:$A$201,A9450)=0,AND(B9450&lt;&gt;"To",B9450&lt;&gt;"CC",B9450&lt;&gt;"BCC"),E9450&lt;&gt;"BASIC_OK"),"REVIEW","OK")</f>
        <v>OK</v>
      </c>
    </row>
    <row r="9451">
      <c r="A9451" s="5" t="s">
        <v>355</v>
      </c>
      <c r="B9451" s="5" t="s">
        <v>65</v>
      </c>
      <c r="C9451" s="5" t="s">
        <v>4658</v>
      </c>
      <c r="D9451" s="6" t="str">
        <f t="shared" si="1"/>
        <v>person4450@example.org</v>
      </c>
      <c r="E9451" s="6" t="str">
        <f t="shared" si="2"/>
        <v>BASIC_OK</v>
      </c>
      <c r="F9451" s="6" t="str">
        <f>IF(E9451&lt;&gt;"BASIC_OK","REVIEW",IF(RIGHT(D9451,LEN(LOWER(TRIM('Audit summary'!$B$16)))+1)="@"&amp;LOWER(TRIM('Audit summary'!$B$16)),"INTERNAL","EXTERNAL"))</f>
        <v>EXTERNAL</v>
      </c>
      <c r="G9451" s="6">
        <f t="shared" si="3"/>
        <v>0</v>
      </c>
      <c r="H9451" s="6">
        <f t="shared" si="4"/>
        <v>1</v>
      </c>
      <c r="I9451" s="6" t="str">
        <f>IF(OR(A9451="",COUNTIF('Message audit'!$A$2:$A$201,A9451)=0,AND(B9451&lt;&gt;"To",B9451&lt;&gt;"CC",B9451&lt;&gt;"BCC"),E9451&lt;&gt;"BASIC_OK"),"REVIEW","OK")</f>
        <v>OK</v>
      </c>
    </row>
    <row r="9452">
      <c r="A9452" s="5" t="s">
        <v>355</v>
      </c>
      <c r="B9452" s="5" t="s">
        <v>21</v>
      </c>
      <c r="C9452" s="5" t="s">
        <v>4659</v>
      </c>
      <c r="D9452" s="6" t="str">
        <f t="shared" si="1"/>
        <v>person4451@demo.invalid</v>
      </c>
      <c r="E9452" s="6" t="str">
        <f t="shared" si="2"/>
        <v>BASIC_OK</v>
      </c>
      <c r="F9452" s="6" t="str">
        <f>IF(E9452&lt;&gt;"BASIC_OK","REVIEW",IF(RIGHT(D9452,LEN(LOWER(TRIM('Audit summary'!$B$16)))+1)="@"&amp;LOWER(TRIM('Audit summary'!$B$16)),"INTERNAL","EXTERNAL"))</f>
        <v>INTERNAL</v>
      </c>
      <c r="G9452" s="6">
        <f t="shared" si="3"/>
        <v>0</v>
      </c>
      <c r="H9452" s="6">
        <f t="shared" si="4"/>
        <v>1</v>
      </c>
      <c r="I9452" s="6" t="str">
        <f>IF(OR(A9452="",COUNTIF('Message audit'!$A$2:$A$201,A9452)=0,AND(B9452&lt;&gt;"To",B9452&lt;&gt;"CC",B9452&lt;&gt;"BCC"),E9452&lt;&gt;"BASIC_OK"),"REVIEW","OK")</f>
        <v>OK</v>
      </c>
    </row>
    <row r="9453">
      <c r="A9453" s="5" t="s">
        <v>356</v>
      </c>
      <c r="B9453" s="5" t="s">
        <v>50</v>
      </c>
      <c r="C9453" s="5" t="s">
        <v>4660</v>
      </c>
      <c r="D9453" s="6" t="str">
        <f t="shared" si="1"/>
        <v>person4452@demo.invalid</v>
      </c>
      <c r="E9453" s="6" t="str">
        <f t="shared" si="2"/>
        <v>BASIC_OK</v>
      </c>
      <c r="F9453" s="6" t="str">
        <f>IF(E9453&lt;&gt;"BASIC_OK","REVIEW",IF(RIGHT(D9453,LEN(LOWER(TRIM('Audit summary'!$B$16)))+1)="@"&amp;LOWER(TRIM('Audit summary'!$B$16)),"INTERNAL","EXTERNAL"))</f>
        <v>INTERNAL</v>
      </c>
      <c r="G9453" s="6">
        <f t="shared" si="3"/>
        <v>0</v>
      </c>
      <c r="H9453" s="6">
        <f t="shared" si="4"/>
        <v>1</v>
      </c>
      <c r="I9453" s="6" t="str">
        <f>IF(OR(A9453="",COUNTIF('Message audit'!$A$2:$A$201,A9453)=0,AND(B9453&lt;&gt;"To",B9453&lt;&gt;"CC",B9453&lt;&gt;"BCC"),E9453&lt;&gt;"BASIC_OK"),"REVIEW","OK")</f>
        <v>OK</v>
      </c>
    </row>
    <row r="9454">
      <c r="A9454" s="5" t="s">
        <v>356</v>
      </c>
      <c r="B9454" s="5" t="s">
        <v>65</v>
      </c>
      <c r="C9454" s="5" t="s">
        <v>4661</v>
      </c>
      <c r="D9454" s="6" t="str">
        <f t="shared" si="1"/>
        <v>person4453@demo.invalid</v>
      </c>
      <c r="E9454" s="6" t="str">
        <f t="shared" si="2"/>
        <v>BASIC_OK</v>
      </c>
      <c r="F9454" s="6" t="str">
        <f>IF(E9454&lt;&gt;"BASIC_OK","REVIEW",IF(RIGHT(D9454,LEN(LOWER(TRIM('Audit summary'!$B$16)))+1)="@"&amp;LOWER(TRIM('Audit summary'!$B$16)),"INTERNAL","EXTERNAL"))</f>
        <v>INTERNAL</v>
      </c>
      <c r="G9454" s="6">
        <f t="shared" si="3"/>
        <v>0</v>
      </c>
      <c r="H9454" s="6">
        <f t="shared" si="4"/>
        <v>1</v>
      </c>
      <c r="I9454" s="6" t="str">
        <f>IF(OR(A9454="",COUNTIF('Message audit'!$A$2:$A$201,A9454)=0,AND(B9454&lt;&gt;"To",B9454&lt;&gt;"CC",B9454&lt;&gt;"BCC"),E9454&lt;&gt;"BASIC_OK"),"REVIEW","OK")</f>
        <v>OK</v>
      </c>
    </row>
    <row r="9455">
      <c r="A9455" s="5" t="s">
        <v>356</v>
      </c>
      <c r="B9455" s="5" t="s">
        <v>21</v>
      </c>
      <c r="C9455" s="5" t="s">
        <v>4662</v>
      </c>
      <c r="D9455" s="6" t="str">
        <f t="shared" si="1"/>
        <v>person4454@demo.invalid</v>
      </c>
      <c r="E9455" s="6" t="str">
        <f t="shared" si="2"/>
        <v>BASIC_OK</v>
      </c>
      <c r="F9455" s="6" t="str">
        <f>IF(E9455&lt;&gt;"BASIC_OK","REVIEW",IF(RIGHT(D9455,LEN(LOWER(TRIM('Audit summary'!$B$16)))+1)="@"&amp;LOWER(TRIM('Audit summary'!$B$16)),"INTERNAL","EXTERNAL"))</f>
        <v>INTERNAL</v>
      </c>
      <c r="G9455" s="6">
        <f t="shared" si="3"/>
        <v>0</v>
      </c>
      <c r="H9455" s="6">
        <f t="shared" si="4"/>
        <v>1</v>
      </c>
      <c r="I9455" s="6" t="str">
        <f>IF(OR(A9455="",COUNTIF('Message audit'!$A$2:$A$201,A9455)=0,AND(B9455&lt;&gt;"To",B9455&lt;&gt;"CC",B9455&lt;&gt;"BCC"),E9455&lt;&gt;"BASIC_OK"),"REVIEW","OK")</f>
        <v>OK</v>
      </c>
    </row>
    <row r="9456">
      <c r="A9456" s="5" t="s">
        <v>356</v>
      </c>
      <c r="B9456" s="5" t="s">
        <v>50</v>
      </c>
      <c r="C9456" s="5" t="s">
        <v>4663</v>
      </c>
      <c r="D9456" s="6" t="str">
        <f t="shared" si="1"/>
        <v>person4455@example.org</v>
      </c>
      <c r="E9456" s="6" t="str">
        <f t="shared" si="2"/>
        <v>BASIC_OK</v>
      </c>
      <c r="F9456" s="6" t="str">
        <f>IF(E9456&lt;&gt;"BASIC_OK","REVIEW",IF(RIGHT(D9456,LEN(LOWER(TRIM('Audit summary'!$B$16)))+1)="@"&amp;LOWER(TRIM('Audit summary'!$B$16)),"INTERNAL","EXTERNAL"))</f>
        <v>EXTERNAL</v>
      </c>
      <c r="G9456" s="6">
        <f t="shared" si="3"/>
        <v>0</v>
      </c>
      <c r="H9456" s="6">
        <f t="shared" si="4"/>
        <v>1</v>
      </c>
      <c r="I9456" s="6" t="str">
        <f>IF(OR(A9456="",COUNTIF('Message audit'!$A$2:$A$201,A9456)=0,AND(B9456&lt;&gt;"To",B9456&lt;&gt;"CC",B9456&lt;&gt;"BCC"),E9456&lt;&gt;"BASIC_OK"),"REVIEW","OK")</f>
        <v>OK</v>
      </c>
    </row>
    <row r="9457">
      <c r="A9457" s="5" t="s">
        <v>356</v>
      </c>
      <c r="B9457" s="5" t="s">
        <v>65</v>
      </c>
      <c r="C9457" s="5" t="s">
        <v>4664</v>
      </c>
      <c r="D9457" s="6" t="str">
        <f t="shared" si="1"/>
        <v>person4456@demo.invalid</v>
      </c>
      <c r="E9457" s="6" t="str">
        <f t="shared" si="2"/>
        <v>BASIC_OK</v>
      </c>
      <c r="F9457" s="6" t="str">
        <f>IF(E9457&lt;&gt;"BASIC_OK","REVIEW",IF(RIGHT(D9457,LEN(LOWER(TRIM('Audit summary'!$B$16)))+1)="@"&amp;LOWER(TRIM('Audit summary'!$B$16)),"INTERNAL","EXTERNAL"))</f>
        <v>INTERNAL</v>
      </c>
      <c r="G9457" s="6">
        <f t="shared" si="3"/>
        <v>0</v>
      </c>
      <c r="H9457" s="6">
        <f t="shared" si="4"/>
        <v>1</v>
      </c>
      <c r="I9457" s="6" t="str">
        <f>IF(OR(A9457="",COUNTIF('Message audit'!$A$2:$A$201,A9457)=0,AND(B9457&lt;&gt;"To",B9457&lt;&gt;"CC",B9457&lt;&gt;"BCC"),E9457&lt;&gt;"BASIC_OK"),"REVIEW","OK")</f>
        <v>OK</v>
      </c>
    </row>
    <row r="9458">
      <c r="A9458" s="5" t="s">
        <v>356</v>
      </c>
      <c r="B9458" s="5" t="s">
        <v>21</v>
      </c>
      <c r="C9458" s="5" t="s">
        <v>4665</v>
      </c>
      <c r="D9458" s="6" t="str">
        <f t="shared" si="1"/>
        <v>person4457@demo.invalid</v>
      </c>
      <c r="E9458" s="6" t="str">
        <f t="shared" si="2"/>
        <v>BASIC_OK</v>
      </c>
      <c r="F9458" s="6" t="str">
        <f>IF(E9458&lt;&gt;"BASIC_OK","REVIEW",IF(RIGHT(D9458,LEN(LOWER(TRIM('Audit summary'!$B$16)))+1)="@"&amp;LOWER(TRIM('Audit summary'!$B$16)),"INTERNAL","EXTERNAL"))</f>
        <v>INTERNAL</v>
      </c>
      <c r="G9458" s="6">
        <f t="shared" si="3"/>
        <v>0</v>
      </c>
      <c r="H9458" s="6">
        <f t="shared" si="4"/>
        <v>1</v>
      </c>
      <c r="I9458" s="6" t="str">
        <f>IF(OR(A9458="",COUNTIF('Message audit'!$A$2:$A$201,A9458)=0,AND(B9458&lt;&gt;"To",B9458&lt;&gt;"CC",B9458&lt;&gt;"BCC"),E9458&lt;&gt;"BASIC_OK"),"REVIEW","OK")</f>
        <v>OK</v>
      </c>
    </row>
    <row r="9459">
      <c r="A9459" s="5" t="s">
        <v>356</v>
      </c>
      <c r="B9459" s="5" t="s">
        <v>50</v>
      </c>
      <c r="C9459" s="5" t="s">
        <v>4666</v>
      </c>
      <c r="D9459" s="6" t="str">
        <f t="shared" si="1"/>
        <v>person4458@demo.invalid</v>
      </c>
      <c r="E9459" s="6" t="str">
        <f t="shared" si="2"/>
        <v>BASIC_OK</v>
      </c>
      <c r="F9459" s="6" t="str">
        <f>IF(E9459&lt;&gt;"BASIC_OK","REVIEW",IF(RIGHT(D9459,LEN(LOWER(TRIM('Audit summary'!$B$16)))+1)="@"&amp;LOWER(TRIM('Audit summary'!$B$16)),"INTERNAL","EXTERNAL"))</f>
        <v>INTERNAL</v>
      </c>
      <c r="G9459" s="6">
        <f t="shared" si="3"/>
        <v>0</v>
      </c>
      <c r="H9459" s="6">
        <f t="shared" si="4"/>
        <v>1</v>
      </c>
      <c r="I9459" s="6" t="str">
        <f>IF(OR(A9459="",COUNTIF('Message audit'!$A$2:$A$201,A9459)=0,AND(B9459&lt;&gt;"To",B9459&lt;&gt;"CC",B9459&lt;&gt;"BCC"),E9459&lt;&gt;"BASIC_OK"),"REVIEW","OK")</f>
        <v>OK</v>
      </c>
    </row>
    <row r="9460">
      <c r="A9460" s="5" t="s">
        <v>356</v>
      </c>
      <c r="B9460" s="5" t="s">
        <v>65</v>
      </c>
      <c r="C9460" s="5" t="s">
        <v>4667</v>
      </c>
      <c r="D9460" s="6" t="str">
        <f t="shared" si="1"/>
        <v>person4459@demo.invalid</v>
      </c>
      <c r="E9460" s="6" t="str">
        <f t="shared" si="2"/>
        <v>BASIC_OK</v>
      </c>
      <c r="F9460" s="6" t="str">
        <f>IF(E9460&lt;&gt;"BASIC_OK","REVIEW",IF(RIGHT(D9460,LEN(LOWER(TRIM('Audit summary'!$B$16)))+1)="@"&amp;LOWER(TRIM('Audit summary'!$B$16)),"INTERNAL","EXTERNAL"))</f>
        <v>INTERNAL</v>
      </c>
      <c r="G9460" s="6">
        <f t="shared" si="3"/>
        <v>0</v>
      </c>
      <c r="H9460" s="6">
        <f t="shared" si="4"/>
        <v>1</v>
      </c>
      <c r="I9460" s="6" t="str">
        <f>IF(OR(A9460="",COUNTIF('Message audit'!$A$2:$A$201,A9460)=0,AND(B9460&lt;&gt;"To",B9460&lt;&gt;"CC",B9460&lt;&gt;"BCC"),E9460&lt;&gt;"BASIC_OK"),"REVIEW","OK")</f>
        <v>OK</v>
      </c>
    </row>
    <row r="9461">
      <c r="A9461" s="5" t="s">
        <v>356</v>
      </c>
      <c r="B9461" s="5" t="s">
        <v>21</v>
      </c>
      <c r="C9461" s="5" t="s">
        <v>4668</v>
      </c>
      <c r="D9461" s="6" t="str">
        <f t="shared" si="1"/>
        <v>person4460@example.org</v>
      </c>
      <c r="E9461" s="6" t="str">
        <f t="shared" si="2"/>
        <v>BASIC_OK</v>
      </c>
      <c r="F9461" s="6" t="str">
        <f>IF(E9461&lt;&gt;"BASIC_OK","REVIEW",IF(RIGHT(D9461,LEN(LOWER(TRIM('Audit summary'!$B$16)))+1)="@"&amp;LOWER(TRIM('Audit summary'!$B$16)),"INTERNAL","EXTERNAL"))</f>
        <v>EXTERNAL</v>
      </c>
      <c r="G9461" s="6">
        <f t="shared" si="3"/>
        <v>0</v>
      </c>
      <c r="H9461" s="6">
        <f t="shared" si="4"/>
        <v>1</v>
      </c>
      <c r="I9461" s="6" t="str">
        <f>IF(OR(A9461="",COUNTIF('Message audit'!$A$2:$A$201,A9461)=0,AND(B9461&lt;&gt;"To",B9461&lt;&gt;"CC",B9461&lt;&gt;"BCC"),E9461&lt;&gt;"BASIC_OK"),"REVIEW","OK")</f>
        <v>OK</v>
      </c>
    </row>
    <row r="9462">
      <c r="A9462" s="5" t="s">
        <v>356</v>
      </c>
      <c r="B9462" s="5" t="s">
        <v>50</v>
      </c>
      <c r="C9462" s="5" t="s">
        <v>4669</v>
      </c>
      <c r="D9462" s="6" t="str">
        <f t="shared" si="1"/>
        <v>person4461@demo.invalid</v>
      </c>
      <c r="E9462" s="6" t="str">
        <f t="shared" si="2"/>
        <v>BASIC_OK</v>
      </c>
      <c r="F9462" s="6" t="str">
        <f>IF(E9462&lt;&gt;"BASIC_OK","REVIEW",IF(RIGHT(D9462,LEN(LOWER(TRIM('Audit summary'!$B$16)))+1)="@"&amp;LOWER(TRIM('Audit summary'!$B$16)),"INTERNAL","EXTERNAL"))</f>
        <v>INTERNAL</v>
      </c>
      <c r="G9462" s="6">
        <f t="shared" si="3"/>
        <v>0</v>
      </c>
      <c r="H9462" s="6">
        <f t="shared" si="4"/>
        <v>1</v>
      </c>
      <c r="I9462" s="6" t="str">
        <f>IF(OR(A9462="",COUNTIF('Message audit'!$A$2:$A$201,A9462)=0,AND(B9462&lt;&gt;"To",B9462&lt;&gt;"CC",B9462&lt;&gt;"BCC"),E9462&lt;&gt;"BASIC_OK"),"REVIEW","OK")</f>
        <v>OK</v>
      </c>
    </row>
    <row r="9463">
      <c r="A9463" s="5" t="s">
        <v>356</v>
      </c>
      <c r="B9463" s="5" t="s">
        <v>65</v>
      </c>
      <c r="C9463" s="5" t="s">
        <v>4670</v>
      </c>
      <c r="D9463" s="6" t="str">
        <f t="shared" si="1"/>
        <v>person4462@demo.invalid</v>
      </c>
      <c r="E9463" s="6" t="str">
        <f t="shared" si="2"/>
        <v>BASIC_OK</v>
      </c>
      <c r="F9463" s="6" t="str">
        <f>IF(E9463&lt;&gt;"BASIC_OK","REVIEW",IF(RIGHT(D9463,LEN(LOWER(TRIM('Audit summary'!$B$16)))+1)="@"&amp;LOWER(TRIM('Audit summary'!$B$16)),"INTERNAL","EXTERNAL"))</f>
        <v>INTERNAL</v>
      </c>
      <c r="G9463" s="6">
        <f t="shared" si="3"/>
        <v>0</v>
      </c>
      <c r="H9463" s="6">
        <f t="shared" si="4"/>
        <v>1</v>
      </c>
      <c r="I9463" s="6" t="str">
        <f>IF(OR(A9463="",COUNTIF('Message audit'!$A$2:$A$201,A9463)=0,AND(B9463&lt;&gt;"To",B9463&lt;&gt;"CC",B9463&lt;&gt;"BCC"),E9463&lt;&gt;"BASIC_OK"),"REVIEW","OK")</f>
        <v>OK</v>
      </c>
    </row>
    <row r="9464">
      <c r="A9464" s="5" t="s">
        <v>356</v>
      </c>
      <c r="B9464" s="5" t="s">
        <v>21</v>
      </c>
      <c r="C9464" s="5" t="s">
        <v>4671</v>
      </c>
      <c r="D9464" s="6" t="str">
        <f t="shared" si="1"/>
        <v>person4463@demo.invalid</v>
      </c>
      <c r="E9464" s="6" t="str">
        <f t="shared" si="2"/>
        <v>BASIC_OK</v>
      </c>
      <c r="F9464" s="6" t="str">
        <f>IF(E9464&lt;&gt;"BASIC_OK","REVIEW",IF(RIGHT(D9464,LEN(LOWER(TRIM('Audit summary'!$B$16)))+1)="@"&amp;LOWER(TRIM('Audit summary'!$B$16)),"INTERNAL","EXTERNAL"))</f>
        <v>INTERNAL</v>
      </c>
      <c r="G9464" s="6">
        <f t="shared" si="3"/>
        <v>0</v>
      </c>
      <c r="H9464" s="6">
        <f t="shared" si="4"/>
        <v>1</v>
      </c>
      <c r="I9464" s="6" t="str">
        <f>IF(OR(A9464="",COUNTIF('Message audit'!$A$2:$A$201,A9464)=0,AND(B9464&lt;&gt;"To",B9464&lt;&gt;"CC",B9464&lt;&gt;"BCC"),E9464&lt;&gt;"BASIC_OK"),"REVIEW","OK")</f>
        <v>OK</v>
      </c>
    </row>
    <row r="9465">
      <c r="A9465" s="5" t="s">
        <v>356</v>
      </c>
      <c r="B9465" s="5" t="s">
        <v>50</v>
      </c>
      <c r="C9465" s="5" t="s">
        <v>4672</v>
      </c>
      <c r="D9465" s="6" t="str">
        <f t="shared" si="1"/>
        <v>person4464@demo.invalid</v>
      </c>
      <c r="E9465" s="6" t="str">
        <f t="shared" si="2"/>
        <v>BASIC_OK</v>
      </c>
      <c r="F9465" s="6" t="str">
        <f>IF(E9465&lt;&gt;"BASIC_OK","REVIEW",IF(RIGHT(D9465,LEN(LOWER(TRIM('Audit summary'!$B$16)))+1)="@"&amp;LOWER(TRIM('Audit summary'!$B$16)),"INTERNAL","EXTERNAL"))</f>
        <v>INTERNAL</v>
      </c>
      <c r="G9465" s="6">
        <f t="shared" si="3"/>
        <v>0</v>
      </c>
      <c r="H9465" s="6">
        <f t="shared" si="4"/>
        <v>1</v>
      </c>
      <c r="I9465" s="6" t="str">
        <f>IF(OR(A9465="",COUNTIF('Message audit'!$A$2:$A$201,A9465)=0,AND(B9465&lt;&gt;"To",B9465&lt;&gt;"CC",B9465&lt;&gt;"BCC"),E9465&lt;&gt;"BASIC_OK"),"REVIEW","OK")</f>
        <v>OK</v>
      </c>
    </row>
    <row r="9466">
      <c r="A9466" s="5" t="s">
        <v>356</v>
      </c>
      <c r="B9466" s="5" t="s">
        <v>65</v>
      </c>
      <c r="C9466" s="5" t="s">
        <v>4673</v>
      </c>
      <c r="D9466" s="6" t="str">
        <f t="shared" si="1"/>
        <v>person4465@example.org</v>
      </c>
      <c r="E9466" s="6" t="str">
        <f t="shared" si="2"/>
        <v>BASIC_OK</v>
      </c>
      <c r="F9466" s="6" t="str">
        <f>IF(E9466&lt;&gt;"BASIC_OK","REVIEW",IF(RIGHT(D9466,LEN(LOWER(TRIM('Audit summary'!$B$16)))+1)="@"&amp;LOWER(TRIM('Audit summary'!$B$16)),"INTERNAL","EXTERNAL"))</f>
        <v>EXTERNAL</v>
      </c>
      <c r="G9466" s="6">
        <f t="shared" si="3"/>
        <v>0</v>
      </c>
      <c r="H9466" s="6">
        <f t="shared" si="4"/>
        <v>1</v>
      </c>
      <c r="I9466" s="6" t="str">
        <f>IF(OR(A9466="",COUNTIF('Message audit'!$A$2:$A$201,A9466)=0,AND(B9466&lt;&gt;"To",B9466&lt;&gt;"CC",B9466&lt;&gt;"BCC"),E9466&lt;&gt;"BASIC_OK"),"REVIEW","OK")</f>
        <v>OK</v>
      </c>
    </row>
    <row r="9467">
      <c r="A9467" s="5" t="s">
        <v>356</v>
      </c>
      <c r="B9467" s="5" t="s">
        <v>21</v>
      </c>
      <c r="C9467" s="5" t="s">
        <v>4674</v>
      </c>
      <c r="D9467" s="6" t="str">
        <f t="shared" si="1"/>
        <v>person4466@demo.invalid</v>
      </c>
      <c r="E9467" s="6" t="str">
        <f t="shared" si="2"/>
        <v>BASIC_OK</v>
      </c>
      <c r="F9467" s="6" t="str">
        <f>IF(E9467&lt;&gt;"BASIC_OK","REVIEW",IF(RIGHT(D9467,LEN(LOWER(TRIM('Audit summary'!$B$16)))+1)="@"&amp;LOWER(TRIM('Audit summary'!$B$16)),"INTERNAL","EXTERNAL"))</f>
        <v>INTERNAL</v>
      </c>
      <c r="G9467" s="6">
        <f t="shared" si="3"/>
        <v>0</v>
      </c>
      <c r="H9467" s="6">
        <f t="shared" si="4"/>
        <v>1</v>
      </c>
      <c r="I9467" s="6" t="str">
        <f>IF(OR(A9467="",COUNTIF('Message audit'!$A$2:$A$201,A9467)=0,AND(B9467&lt;&gt;"To",B9467&lt;&gt;"CC",B9467&lt;&gt;"BCC"),E9467&lt;&gt;"BASIC_OK"),"REVIEW","OK")</f>
        <v>OK</v>
      </c>
    </row>
    <row r="9468">
      <c r="A9468" s="5" t="s">
        <v>356</v>
      </c>
      <c r="B9468" s="5" t="s">
        <v>50</v>
      </c>
      <c r="C9468" s="5" t="s">
        <v>4675</v>
      </c>
      <c r="D9468" s="6" t="str">
        <f t="shared" si="1"/>
        <v>person4467@demo.invalid</v>
      </c>
      <c r="E9468" s="6" t="str">
        <f t="shared" si="2"/>
        <v>BASIC_OK</v>
      </c>
      <c r="F9468" s="6" t="str">
        <f>IF(E9468&lt;&gt;"BASIC_OK","REVIEW",IF(RIGHT(D9468,LEN(LOWER(TRIM('Audit summary'!$B$16)))+1)="@"&amp;LOWER(TRIM('Audit summary'!$B$16)),"INTERNAL","EXTERNAL"))</f>
        <v>INTERNAL</v>
      </c>
      <c r="G9468" s="6">
        <f t="shared" si="3"/>
        <v>0</v>
      </c>
      <c r="H9468" s="6">
        <f t="shared" si="4"/>
        <v>1</v>
      </c>
      <c r="I9468" s="6" t="str">
        <f>IF(OR(A9468="",COUNTIF('Message audit'!$A$2:$A$201,A9468)=0,AND(B9468&lt;&gt;"To",B9468&lt;&gt;"CC",B9468&lt;&gt;"BCC"),E9468&lt;&gt;"BASIC_OK"),"REVIEW","OK")</f>
        <v>OK</v>
      </c>
    </row>
    <row r="9469">
      <c r="A9469" s="5" t="s">
        <v>356</v>
      </c>
      <c r="B9469" s="5" t="s">
        <v>65</v>
      </c>
      <c r="C9469" s="5" t="s">
        <v>4676</v>
      </c>
      <c r="D9469" s="6" t="str">
        <f t="shared" si="1"/>
        <v>person4468@demo.invalid</v>
      </c>
      <c r="E9469" s="6" t="str">
        <f t="shared" si="2"/>
        <v>BASIC_OK</v>
      </c>
      <c r="F9469" s="6" t="str">
        <f>IF(E9469&lt;&gt;"BASIC_OK","REVIEW",IF(RIGHT(D9469,LEN(LOWER(TRIM('Audit summary'!$B$16)))+1)="@"&amp;LOWER(TRIM('Audit summary'!$B$16)),"INTERNAL","EXTERNAL"))</f>
        <v>INTERNAL</v>
      </c>
      <c r="G9469" s="6">
        <f t="shared" si="3"/>
        <v>0</v>
      </c>
      <c r="H9469" s="6">
        <f t="shared" si="4"/>
        <v>1</v>
      </c>
      <c r="I9469" s="6" t="str">
        <f>IF(OR(A9469="",COUNTIF('Message audit'!$A$2:$A$201,A9469)=0,AND(B9469&lt;&gt;"To",B9469&lt;&gt;"CC",B9469&lt;&gt;"BCC"),E9469&lt;&gt;"BASIC_OK"),"REVIEW","OK")</f>
        <v>OK</v>
      </c>
    </row>
    <row r="9470">
      <c r="A9470" s="5" t="s">
        <v>356</v>
      </c>
      <c r="B9470" s="5" t="s">
        <v>21</v>
      </c>
      <c r="C9470" s="5" t="s">
        <v>4677</v>
      </c>
      <c r="D9470" s="6" t="str">
        <f t="shared" si="1"/>
        <v>person4469@demo.invalid</v>
      </c>
      <c r="E9470" s="6" t="str">
        <f t="shared" si="2"/>
        <v>BASIC_OK</v>
      </c>
      <c r="F9470" s="6" t="str">
        <f>IF(E9470&lt;&gt;"BASIC_OK","REVIEW",IF(RIGHT(D9470,LEN(LOWER(TRIM('Audit summary'!$B$16)))+1)="@"&amp;LOWER(TRIM('Audit summary'!$B$16)),"INTERNAL","EXTERNAL"))</f>
        <v>INTERNAL</v>
      </c>
      <c r="G9470" s="6">
        <f t="shared" si="3"/>
        <v>0</v>
      </c>
      <c r="H9470" s="6">
        <f t="shared" si="4"/>
        <v>1</v>
      </c>
      <c r="I9470" s="6" t="str">
        <f>IF(OR(A9470="",COUNTIF('Message audit'!$A$2:$A$201,A9470)=0,AND(B9470&lt;&gt;"To",B9470&lt;&gt;"CC",B9470&lt;&gt;"BCC"),E9470&lt;&gt;"BASIC_OK"),"REVIEW","OK")</f>
        <v>OK</v>
      </c>
    </row>
    <row r="9471">
      <c r="A9471" s="5" t="s">
        <v>356</v>
      </c>
      <c r="B9471" s="5" t="s">
        <v>50</v>
      </c>
      <c r="C9471" s="5" t="s">
        <v>4678</v>
      </c>
      <c r="D9471" s="6" t="str">
        <f t="shared" si="1"/>
        <v>person4470@example.org</v>
      </c>
      <c r="E9471" s="6" t="str">
        <f t="shared" si="2"/>
        <v>BASIC_OK</v>
      </c>
      <c r="F9471" s="6" t="str">
        <f>IF(E9471&lt;&gt;"BASIC_OK","REVIEW",IF(RIGHT(D9471,LEN(LOWER(TRIM('Audit summary'!$B$16)))+1)="@"&amp;LOWER(TRIM('Audit summary'!$B$16)),"INTERNAL","EXTERNAL"))</f>
        <v>EXTERNAL</v>
      </c>
      <c r="G9471" s="6">
        <f t="shared" si="3"/>
        <v>0</v>
      </c>
      <c r="H9471" s="6">
        <f t="shared" si="4"/>
        <v>1</v>
      </c>
      <c r="I9471" s="6" t="str">
        <f>IF(OR(A9471="",COUNTIF('Message audit'!$A$2:$A$201,A9471)=0,AND(B9471&lt;&gt;"To",B9471&lt;&gt;"CC",B9471&lt;&gt;"BCC"),E9471&lt;&gt;"BASIC_OK"),"REVIEW","OK")</f>
        <v>OK</v>
      </c>
    </row>
    <row r="9472">
      <c r="A9472" s="5" t="s">
        <v>356</v>
      </c>
      <c r="B9472" s="5" t="s">
        <v>65</v>
      </c>
      <c r="C9472" s="5" t="s">
        <v>4679</v>
      </c>
      <c r="D9472" s="6" t="str">
        <f t="shared" si="1"/>
        <v>person4471@demo.invalid</v>
      </c>
      <c r="E9472" s="6" t="str">
        <f t="shared" si="2"/>
        <v>BASIC_OK</v>
      </c>
      <c r="F9472" s="6" t="str">
        <f>IF(E9472&lt;&gt;"BASIC_OK","REVIEW",IF(RIGHT(D9472,LEN(LOWER(TRIM('Audit summary'!$B$16)))+1)="@"&amp;LOWER(TRIM('Audit summary'!$B$16)),"INTERNAL","EXTERNAL"))</f>
        <v>INTERNAL</v>
      </c>
      <c r="G9472" s="6">
        <f t="shared" si="3"/>
        <v>0</v>
      </c>
      <c r="H9472" s="6">
        <f t="shared" si="4"/>
        <v>1</v>
      </c>
      <c r="I9472" s="6" t="str">
        <f>IF(OR(A9472="",COUNTIF('Message audit'!$A$2:$A$201,A9472)=0,AND(B9472&lt;&gt;"To",B9472&lt;&gt;"CC",B9472&lt;&gt;"BCC"),E9472&lt;&gt;"BASIC_OK"),"REVIEW","OK")</f>
        <v>OK</v>
      </c>
    </row>
    <row r="9473">
      <c r="A9473" s="5" t="s">
        <v>356</v>
      </c>
      <c r="B9473" s="5" t="s">
        <v>21</v>
      </c>
      <c r="C9473" s="5" t="s">
        <v>4680</v>
      </c>
      <c r="D9473" s="6" t="str">
        <f t="shared" si="1"/>
        <v>person4472@demo.invalid</v>
      </c>
      <c r="E9473" s="6" t="str">
        <f t="shared" si="2"/>
        <v>BASIC_OK</v>
      </c>
      <c r="F9473" s="6" t="str">
        <f>IF(E9473&lt;&gt;"BASIC_OK","REVIEW",IF(RIGHT(D9473,LEN(LOWER(TRIM('Audit summary'!$B$16)))+1)="@"&amp;LOWER(TRIM('Audit summary'!$B$16)),"INTERNAL","EXTERNAL"))</f>
        <v>INTERNAL</v>
      </c>
      <c r="G9473" s="6">
        <f t="shared" si="3"/>
        <v>0</v>
      </c>
      <c r="H9473" s="6">
        <f t="shared" si="4"/>
        <v>1</v>
      </c>
      <c r="I9473" s="6" t="str">
        <f>IF(OR(A9473="",COUNTIF('Message audit'!$A$2:$A$201,A9473)=0,AND(B9473&lt;&gt;"To",B9473&lt;&gt;"CC",B9473&lt;&gt;"BCC"),E9473&lt;&gt;"BASIC_OK"),"REVIEW","OK")</f>
        <v>OK</v>
      </c>
    </row>
    <row r="9474">
      <c r="A9474" s="5" t="s">
        <v>356</v>
      </c>
      <c r="B9474" s="5" t="s">
        <v>50</v>
      </c>
      <c r="C9474" s="5" t="s">
        <v>4681</v>
      </c>
      <c r="D9474" s="6" t="str">
        <f t="shared" si="1"/>
        <v>person4473@demo.invalid</v>
      </c>
      <c r="E9474" s="6" t="str">
        <f t="shared" si="2"/>
        <v>BASIC_OK</v>
      </c>
      <c r="F9474" s="6" t="str">
        <f>IF(E9474&lt;&gt;"BASIC_OK","REVIEW",IF(RIGHT(D9474,LEN(LOWER(TRIM('Audit summary'!$B$16)))+1)="@"&amp;LOWER(TRIM('Audit summary'!$B$16)),"INTERNAL","EXTERNAL"))</f>
        <v>INTERNAL</v>
      </c>
      <c r="G9474" s="6">
        <f t="shared" si="3"/>
        <v>0</v>
      </c>
      <c r="H9474" s="6">
        <f t="shared" si="4"/>
        <v>1</v>
      </c>
      <c r="I9474" s="6" t="str">
        <f>IF(OR(A9474="",COUNTIF('Message audit'!$A$2:$A$201,A9474)=0,AND(B9474&lt;&gt;"To",B9474&lt;&gt;"CC",B9474&lt;&gt;"BCC"),E9474&lt;&gt;"BASIC_OK"),"REVIEW","OK")</f>
        <v>OK</v>
      </c>
    </row>
    <row r="9475">
      <c r="A9475" s="5" t="s">
        <v>356</v>
      </c>
      <c r="B9475" s="5" t="s">
        <v>65</v>
      </c>
      <c r="C9475" s="5" t="s">
        <v>4682</v>
      </c>
      <c r="D9475" s="6" t="str">
        <f t="shared" si="1"/>
        <v>person4474@demo.invalid</v>
      </c>
      <c r="E9475" s="6" t="str">
        <f t="shared" si="2"/>
        <v>BASIC_OK</v>
      </c>
      <c r="F9475" s="6" t="str">
        <f>IF(E9475&lt;&gt;"BASIC_OK","REVIEW",IF(RIGHT(D9475,LEN(LOWER(TRIM('Audit summary'!$B$16)))+1)="@"&amp;LOWER(TRIM('Audit summary'!$B$16)),"INTERNAL","EXTERNAL"))</f>
        <v>INTERNAL</v>
      </c>
      <c r="G9475" s="6">
        <f t="shared" si="3"/>
        <v>0</v>
      </c>
      <c r="H9475" s="6">
        <f t="shared" si="4"/>
        <v>1</v>
      </c>
      <c r="I9475" s="6" t="str">
        <f>IF(OR(A9475="",COUNTIF('Message audit'!$A$2:$A$201,A9475)=0,AND(B9475&lt;&gt;"To",B9475&lt;&gt;"CC",B9475&lt;&gt;"BCC"),E9475&lt;&gt;"BASIC_OK"),"REVIEW","OK")</f>
        <v>OK</v>
      </c>
    </row>
    <row r="9476">
      <c r="A9476" s="5" t="s">
        <v>356</v>
      </c>
      <c r="B9476" s="5" t="s">
        <v>21</v>
      </c>
      <c r="C9476" s="5" t="s">
        <v>4683</v>
      </c>
      <c r="D9476" s="6" t="str">
        <f t="shared" si="1"/>
        <v>person4475@example.org</v>
      </c>
      <c r="E9476" s="6" t="str">
        <f t="shared" si="2"/>
        <v>BASIC_OK</v>
      </c>
      <c r="F9476" s="6" t="str">
        <f>IF(E9476&lt;&gt;"BASIC_OK","REVIEW",IF(RIGHT(D9476,LEN(LOWER(TRIM('Audit summary'!$B$16)))+1)="@"&amp;LOWER(TRIM('Audit summary'!$B$16)),"INTERNAL","EXTERNAL"))</f>
        <v>EXTERNAL</v>
      </c>
      <c r="G9476" s="6">
        <f t="shared" si="3"/>
        <v>0</v>
      </c>
      <c r="H9476" s="6">
        <f t="shared" si="4"/>
        <v>1</v>
      </c>
      <c r="I9476" s="6" t="str">
        <f>IF(OR(A9476="",COUNTIF('Message audit'!$A$2:$A$201,A9476)=0,AND(B9476&lt;&gt;"To",B9476&lt;&gt;"CC",B9476&lt;&gt;"BCC"),E9476&lt;&gt;"BASIC_OK"),"REVIEW","OK")</f>
        <v>OK</v>
      </c>
    </row>
    <row r="9477">
      <c r="A9477" s="5" t="s">
        <v>356</v>
      </c>
      <c r="B9477" s="5" t="s">
        <v>50</v>
      </c>
      <c r="C9477" s="5" t="s">
        <v>4684</v>
      </c>
      <c r="D9477" s="6" t="str">
        <f t="shared" si="1"/>
        <v>person4476@demo.invalid</v>
      </c>
      <c r="E9477" s="6" t="str">
        <f t="shared" si="2"/>
        <v>BASIC_OK</v>
      </c>
      <c r="F9477" s="6" t="str">
        <f>IF(E9477&lt;&gt;"BASIC_OK","REVIEW",IF(RIGHT(D9477,LEN(LOWER(TRIM('Audit summary'!$B$16)))+1)="@"&amp;LOWER(TRIM('Audit summary'!$B$16)),"INTERNAL","EXTERNAL"))</f>
        <v>INTERNAL</v>
      </c>
      <c r="G9477" s="6">
        <f t="shared" si="3"/>
        <v>0</v>
      </c>
      <c r="H9477" s="6">
        <f t="shared" si="4"/>
        <v>1</v>
      </c>
      <c r="I9477" s="6" t="str">
        <f>IF(OR(A9477="",COUNTIF('Message audit'!$A$2:$A$201,A9477)=0,AND(B9477&lt;&gt;"To",B9477&lt;&gt;"CC",B9477&lt;&gt;"BCC"),E9477&lt;&gt;"BASIC_OK"),"REVIEW","OK")</f>
        <v>OK</v>
      </c>
    </row>
    <row r="9478">
      <c r="A9478" s="5" t="s">
        <v>356</v>
      </c>
      <c r="B9478" s="5" t="s">
        <v>65</v>
      </c>
      <c r="C9478" s="5" t="s">
        <v>4685</v>
      </c>
      <c r="D9478" s="6" t="str">
        <f t="shared" si="1"/>
        <v>person4477@demo.invalid</v>
      </c>
      <c r="E9478" s="6" t="str">
        <f t="shared" si="2"/>
        <v>BASIC_OK</v>
      </c>
      <c r="F9478" s="6" t="str">
        <f>IF(E9478&lt;&gt;"BASIC_OK","REVIEW",IF(RIGHT(D9478,LEN(LOWER(TRIM('Audit summary'!$B$16)))+1)="@"&amp;LOWER(TRIM('Audit summary'!$B$16)),"INTERNAL","EXTERNAL"))</f>
        <v>INTERNAL</v>
      </c>
      <c r="G9478" s="6">
        <f t="shared" si="3"/>
        <v>0</v>
      </c>
      <c r="H9478" s="6">
        <f t="shared" si="4"/>
        <v>1</v>
      </c>
      <c r="I9478" s="6" t="str">
        <f>IF(OR(A9478="",COUNTIF('Message audit'!$A$2:$A$201,A9478)=0,AND(B9478&lt;&gt;"To",B9478&lt;&gt;"CC",B9478&lt;&gt;"BCC"),E9478&lt;&gt;"BASIC_OK"),"REVIEW","OK")</f>
        <v>OK</v>
      </c>
    </row>
    <row r="9479">
      <c r="A9479" s="5" t="s">
        <v>356</v>
      </c>
      <c r="B9479" s="5" t="s">
        <v>21</v>
      </c>
      <c r="C9479" s="5" t="s">
        <v>4686</v>
      </c>
      <c r="D9479" s="6" t="str">
        <f t="shared" si="1"/>
        <v>person4478@demo.invalid</v>
      </c>
      <c r="E9479" s="6" t="str">
        <f t="shared" si="2"/>
        <v>BASIC_OK</v>
      </c>
      <c r="F9479" s="6" t="str">
        <f>IF(E9479&lt;&gt;"BASIC_OK","REVIEW",IF(RIGHT(D9479,LEN(LOWER(TRIM('Audit summary'!$B$16)))+1)="@"&amp;LOWER(TRIM('Audit summary'!$B$16)),"INTERNAL","EXTERNAL"))</f>
        <v>INTERNAL</v>
      </c>
      <c r="G9479" s="6">
        <f t="shared" si="3"/>
        <v>0</v>
      </c>
      <c r="H9479" s="6">
        <f t="shared" si="4"/>
        <v>1</v>
      </c>
      <c r="I9479" s="6" t="str">
        <f>IF(OR(A9479="",COUNTIF('Message audit'!$A$2:$A$201,A9479)=0,AND(B9479&lt;&gt;"To",B9479&lt;&gt;"CC",B9479&lt;&gt;"BCC"),E9479&lt;&gt;"BASIC_OK"),"REVIEW","OK")</f>
        <v>OK</v>
      </c>
    </row>
    <row r="9480">
      <c r="A9480" s="5" t="s">
        <v>356</v>
      </c>
      <c r="B9480" s="5" t="s">
        <v>50</v>
      </c>
      <c r="C9480" s="5" t="s">
        <v>4687</v>
      </c>
      <c r="D9480" s="6" t="str">
        <f t="shared" si="1"/>
        <v>person4479@demo.invalid</v>
      </c>
      <c r="E9480" s="6" t="str">
        <f t="shared" si="2"/>
        <v>BASIC_OK</v>
      </c>
      <c r="F9480" s="6" t="str">
        <f>IF(E9480&lt;&gt;"BASIC_OK","REVIEW",IF(RIGHT(D9480,LEN(LOWER(TRIM('Audit summary'!$B$16)))+1)="@"&amp;LOWER(TRIM('Audit summary'!$B$16)),"INTERNAL","EXTERNAL"))</f>
        <v>INTERNAL</v>
      </c>
      <c r="G9480" s="6">
        <f t="shared" si="3"/>
        <v>0</v>
      </c>
      <c r="H9480" s="6">
        <f t="shared" si="4"/>
        <v>1</v>
      </c>
      <c r="I9480" s="6" t="str">
        <f>IF(OR(A9480="",COUNTIF('Message audit'!$A$2:$A$201,A9480)=0,AND(B9480&lt;&gt;"To",B9480&lt;&gt;"CC",B9480&lt;&gt;"BCC"),E9480&lt;&gt;"BASIC_OK"),"REVIEW","OK")</f>
        <v>OK</v>
      </c>
    </row>
    <row r="9481">
      <c r="A9481" s="5" t="s">
        <v>356</v>
      </c>
      <c r="B9481" s="5" t="s">
        <v>65</v>
      </c>
      <c r="C9481" s="5" t="s">
        <v>4688</v>
      </c>
      <c r="D9481" s="6" t="str">
        <f t="shared" si="1"/>
        <v>person4480@example.org</v>
      </c>
      <c r="E9481" s="6" t="str">
        <f t="shared" si="2"/>
        <v>BASIC_OK</v>
      </c>
      <c r="F9481" s="6" t="str">
        <f>IF(E9481&lt;&gt;"BASIC_OK","REVIEW",IF(RIGHT(D9481,LEN(LOWER(TRIM('Audit summary'!$B$16)))+1)="@"&amp;LOWER(TRIM('Audit summary'!$B$16)),"INTERNAL","EXTERNAL"))</f>
        <v>EXTERNAL</v>
      </c>
      <c r="G9481" s="6">
        <f t="shared" si="3"/>
        <v>0</v>
      </c>
      <c r="H9481" s="6">
        <f t="shared" si="4"/>
        <v>1</v>
      </c>
      <c r="I9481" s="6" t="str">
        <f>IF(OR(A9481="",COUNTIF('Message audit'!$A$2:$A$201,A9481)=0,AND(B9481&lt;&gt;"To",B9481&lt;&gt;"CC",B9481&lt;&gt;"BCC"),E9481&lt;&gt;"BASIC_OK"),"REVIEW","OK")</f>
        <v>OK</v>
      </c>
    </row>
    <row r="9482">
      <c r="A9482" s="5" t="s">
        <v>356</v>
      </c>
      <c r="B9482" s="5" t="s">
        <v>21</v>
      </c>
      <c r="C9482" s="5" t="s">
        <v>4689</v>
      </c>
      <c r="D9482" s="6" t="str">
        <f t="shared" si="1"/>
        <v>person4481@demo.invalid</v>
      </c>
      <c r="E9482" s="6" t="str">
        <f t="shared" si="2"/>
        <v>BASIC_OK</v>
      </c>
      <c r="F9482" s="6" t="str">
        <f>IF(E9482&lt;&gt;"BASIC_OK","REVIEW",IF(RIGHT(D9482,LEN(LOWER(TRIM('Audit summary'!$B$16)))+1)="@"&amp;LOWER(TRIM('Audit summary'!$B$16)),"INTERNAL","EXTERNAL"))</f>
        <v>INTERNAL</v>
      </c>
      <c r="G9482" s="6">
        <f t="shared" si="3"/>
        <v>0</v>
      </c>
      <c r="H9482" s="6">
        <f t="shared" si="4"/>
        <v>1</v>
      </c>
      <c r="I9482" s="6" t="str">
        <f>IF(OR(A9482="",COUNTIF('Message audit'!$A$2:$A$201,A9482)=0,AND(B9482&lt;&gt;"To",B9482&lt;&gt;"CC",B9482&lt;&gt;"BCC"),E9482&lt;&gt;"BASIC_OK"),"REVIEW","OK")</f>
        <v>OK</v>
      </c>
    </row>
    <row r="9483">
      <c r="A9483" s="5" t="s">
        <v>356</v>
      </c>
      <c r="B9483" s="5" t="s">
        <v>50</v>
      </c>
      <c r="C9483" s="5" t="s">
        <v>4690</v>
      </c>
      <c r="D9483" s="6" t="str">
        <f t="shared" si="1"/>
        <v>person4482@demo.invalid</v>
      </c>
      <c r="E9483" s="6" t="str">
        <f t="shared" si="2"/>
        <v>BASIC_OK</v>
      </c>
      <c r="F9483" s="6" t="str">
        <f>IF(E9483&lt;&gt;"BASIC_OK","REVIEW",IF(RIGHT(D9483,LEN(LOWER(TRIM('Audit summary'!$B$16)))+1)="@"&amp;LOWER(TRIM('Audit summary'!$B$16)),"INTERNAL","EXTERNAL"))</f>
        <v>INTERNAL</v>
      </c>
      <c r="G9483" s="6">
        <f t="shared" si="3"/>
        <v>0</v>
      </c>
      <c r="H9483" s="6">
        <f t="shared" si="4"/>
        <v>1</v>
      </c>
      <c r="I9483" s="6" t="str">
        <f>IF(OR(A9483="",COUNTIF('Message audit'!$A$2:$A$201,A9483)=0,AND(B9483&lt;&gt;"To",B9483&lt;&gt;"CC",B9483&lt;&gt;"BCC"),E9483&lt;&gt;"BASIC_OK"),"REVIEW","OK")</f>
        <v>OK</v>
      </c>
    </row>
    <row r="9484">
      <c r="A9484" s="5" t="s">
        <v>356</v>
      </c>
      <c r="B9484" s="5" t="s">
        <v>65</v>
      </c>
      <c r="C9484" s="5" t="s">
        <v>4691</v>
      </c>
      <c r="D9484" s="6" t="str">
        <f t="shared" si="1"/>
        <v>person4483@demo.invalid</v>
      </c>
      <c r="E9484" s="6" t="str">
        <f t="shared" si="2"/>
        <v>BASIC_OK</v>
      </c>
      <c r="F9484" s="6" t="str">
        <f>IF(E9484&lt;&gt;"BASIC_OK","REVIEW",IF(RIGHT(D9484,LEN(LOWER(TRIM('Audit summary'!$B$16)))+1)="@"&amp;LOWER(TRIM('Audit summary'!$B$16)),"INTERNAL","EXTERNAL"))</f>
        <v>INTERNAL</v>
      </c>
      <c r="G9484" s="6">
        <f t="shared" si="3"/>
        <v>0</v>
      </c>
      <c r="H9484" s="6">
        <f t="shared" si="4"/>
        <v>1</v>
      </c>
      <c r="I9484" s="6" t="str">
        <f>IF(OR(A9484="",COUNTIF('Message audit'!$A$2:$A$201,A9484)=0,AND(B9484&lt;&gt;"To",B9484&lt;&gt;"CC",B9484&lt;&gt;"BCC"),E9484&lt;&gt;"BASIC_OK"),"REVIEW","OK")</f>
        <v>OK</v>
      </c>
    </row>
    <row r="9485">
      <c r="A9485" s="5" t="s">
        <v>356</v>
      </c>
      <c r="B9485" s="5" t="s">
        <v>21</v>
      </c>
      <c r="C9485" s="5" t="s">
        <v>4692</v>
      </c>
      <c r="D9485" s="6" t="str">
        <f t="shared" si="1"/>
        <v>person4484@demo.invalid</v>
      </c>
      <c r="E9485" s="6" t="str">
        <f t="shared" si="2"/>
        <v>BASIC_OK</v>
      </c>
      <c r="F9485" s="6" t="str">
        <f>IF(E9485&lt;&gt;"BASIC_OK","REVIEW",IF(RIGHT(D9485,LEN(LOWER(TRIM('Audit summary'!$B$16)))+1)="@"&amp;LOWER(TRIM('Audit summary'!$B$16)),"INTERNAL","EXTERNAL"))</f>
        <v>INTERNAL</v>
      </c>
      <c r="G9485" s="6">
        <f t="shared" si="3"/>
        <v>0</v>
      </c>
      <c r="H9485" s="6">
        <f t="shared" si="4"/>
        <v>1</v>
      </c>
      <c r="I9485" s="6" t="str">
        <f>IF(OR(A9485="",COUNTIF('Message audit'!$A$2:$A$201,A9485)=0,AND(B9485&lt;&gt;"To",B9485&lt;&gt;"CC",B9485&lt;&gt;"BCC"),E9485&lt;&gt;"BASIC_OK"),"REVIEW","OK")</f>
        <v>OK</v>
      </c>
    </row>
    <row r="9486">
      <c r="A9486" s="5" t="s">
        <v>356</v>
      </c>
      <c r="B9486" s="5" t="s">
        <v>50</v>
      </c>
      <c r="C9486" s="5" t="s">
        <v>4693</v>
      </c>
      <c r="D9486" s="6" t="str">
        <f t="shared" si="1"/>
        <v>person4485@example.org</v>
      </c>
      <c r="E9486" s="6" t="str">
        <f t="shared" si="2"/>
        <v>BASIC_OK</v>
      </c>
      <c r="F9486" s="6" t="str">
        <f>IF(E9486&lt;&gt;"BASIC_OK","REVIEW",IF(RIGHT(D9486,LEN(LOWER(TRIM('Audit summary'!$B$16)))+1)="@"&amp;LOWER(TRIM('Audit summary'!$B$16)),"INTERNAL","EXTERNAL"))</f>
        <v>EXTERNAL</v>
      </c>
      <c r="G9486" s="6">
        <f t="shared" si="3"/>
        <v>0</v>
      </c>
      <c r="H9486" s="6">
        <f t="shared" si="4"/>
        <v>1</v>
      </c>
      <c r="I9486" s="6" t="str">
        <f>IF(OR(A9486="",COUNTIF('Message audit'!$A$2:$A$201,A9486)=0,AND(B9486&lt;&gt;"To",B9486&lt;&gt;"CC",B9486&lt;&gt;"BCC"),E9486&lt;&gt;"BASIC_OK"),"REVIEW","OK")</f>
        <v>OK</v>
      </c>
    </row>
    <row r="9487">
      <c r="A9487" s="5" t="s">
        <v>356</v>
      </c>
      <c r="B9487" s="5" t="s">
        <v>65</v>
      </c>
      <c r="C9487" s="5" t="s">
        <v>4694</v>
      </c>
      <c r="D9487" s="6" t="str">
        <f t="shared" si="1"/>
        <v>person4486@demo.invalid</v>
      </c>
      <c r="E9487" s="6" t="str">
        <f t="shared" si="2"/>
        <v>BASIC_OK</v>
      </c>
      <c r="F9487" s="6" t="str">
        <f>IF(E9487&lt;&gt;"BASIC_OK","REVIEW",IF(RIGHT(D9487,LEN(LOWER(TRIM('Audit summary'!$B$16)))+1)="@"&amp;LOWER(TRIM('Audit summary'!$B$16)),"INTERNAL","EXTERNAL"))</f>
        <v>INTERNAL</v>
      </c>
      <c r="G9487" s="6">
        <f t="shared" si="3"/>
        <v>0</v>
      </c>
      <c r="H9487" s="6">
        <f t="shared" si="4"/>
        <v>1</v>
      </c>
      <c r="I9487" s="6" t="str">
        <f>IF(OR(A9487="",COUNTIF('Message audit'!$A$2:$A$201,A9487)=0,AND(B9487&lt;&gt;"To",B9487&lt;&gt;"CC",B9487&lt;&gt;"BCC"),E9487&lt;&gt;"BASIC_OK"),"REVIEW","OK")</f>
        <v>OK</v>
      </c>
    </row>
    <row r="9488">
      <c r="A9488" s="5" t="s">
        <v>356</v>
      </c>
      <c r="B9488" s="5" t="s">
        <v>21</v>
      </c>
      <c r="C9488" s="5" t="s">
        <v>4695</v>
      </c>
      <c r="D9488" s="6" t="str">
        <f t="shared" si="1"/>
        <v>person4487@demo.invalid</v>
      </c>
      <c r="E9488" s="6" t="str">
        <f t="shared" si="2"/>
        <v>BASIC_OK</v>
      </c>
      <c r="F9488" s="6" t="str">
        <f>IF(E9488&lt;&gt;"BASIC_OK","REVIEW",IF(RIGHT(D9488,LEN(LOWER(TRIM('Audit summary'!$B$16)))+1)="@"&amp;LOWER(TRIM('Audit summary'!$B$16)),"INTERNAL","EXTERNAL"))</f>
        <v>INTERNAL</v>
      </c>
      <c r="G9488" s="6">
        <f t="shared" si="3"/>
        <v>0</v>
      </c>
      <c r="H9488" s="6">
        <f t="shared" si="4"/>
        <v>1</v>
      </c>
      <c r="I9488" s="6" t="str">
        <f>IF(OR(A9488="",COUNTIF('Message audit'!$A$2:$A$201,A9488)=0,AND(B9488&lt;&gt;"To",B9488&lt;&gt;"CC",B9488&lt;&gt;"BCC"),E9488&lt;&gt;"BASIC_OK"),"REVIEW","OK")</f>
        <v>OK</v>
      </c>
    </row>
    <row r="9489">
      <c r="A9489" s="5" t="s">
        <v>356</v>
      </c>
      <c r="B9489" s="5" t="s">
        <v>50</v>
      </c>
      <c r="C9489" s="5" t="s">
        <v>4696</v>
      </c>
      <c r="D9489" s="6" t="str">
        <f t="shared" si="1"/>
        <v>person4488@demo.invalid</v>
      </c>
      <c r="E9489" s="6" t="str">
        <f t="shared" si="2"/>
        <v>BASIC_OK</v>
      </c>
      <c r="F9489" s="6" t="str">
        <f>IF(E9489&lt;&gt;"BASIC_OK","REVIEW",IF(RIGHT(D9489,LEN(LOWER(TRIM('Audit summary'!$B$16)))+1)="@"&amp;LOWER(TRIM('Audit summary'!$B$16)),"INTERNAL","EXTERNAL"))</f>
        <v>INTERNAL</v>
      </c>
      <c r="G9489" s="6">
        <f t="shared" si="3"/>
        <v>0</v>
      </c>
      <c r="H9489" s="6">
        <f t="shared" si="4"/>
        <v>1</v>
      </c>
      <c r="I9489" s="6" t="str">
        <f>IF(OR(A9489="",COUNTIF('Message audit'!$A$2:$A$201,A9489)=0,AND(B9489&lt;&gt;"To",B9489&lt;&gt;"CC",B9489&lt;&gt;"BCC"),E9489&lt;&gt;"BASIC_OK"),"REVIEW","OK")</f>
        <v>OK</v>
      </c>
    </row>
    <row r="9490">
      <c r="A9490" s="5" t="s">
        <v>356</v>
      </c>
      <c r="B9490" s="5" t="s">
        <v>65</v>
      </c>
      <c r="C9490" s="5" t="s">
        <v>4697</v>
      </c>
      <c r="D9490" s="6" t="str">
        <f t="shared" si="1"/>
        <v>person4489@demo.invalid</v>
      </c>
      <c r="E9490" s="6" t="str">
        <f t="shared" si="2"/>
        <v>BASIC_OK</v>
      </c>
      <c r="F9490" s="6" t="str">
        <f>IF(E9490&lt;&gt;"BASIC_OK","REVIEW",IF(RIGHT(D9490,LEN(LOWER(TRIM('Audit summary'!$B$16)))+1)="@"&amp;LOWER(TRIM('Audit summary'!$B$16)),"INTERNAL","EXTERNAL"))</f>
        <v>INTERNAL</v>
      </c>
      <c r="G9490" s="6">
        <f t="shared" si="3"/>
        <v>0</v>
      </c>
      <c r="H9490" s="6">
        <f t="shared" si="4"/>
        <v>1</v>
      </c>
      <c r="I9490" s="6" t="str">
        <f>IF(OR(A9490="",COUNTIF('Message audit'!$A$2:$A$201,A9490)=0,AND(B9490&lt;&gt;"To",B9490&lt;&gt;"CC",B9490&lt;&gt;"BCC"),E9490&lt;&gt;"BASIC_OK"),"REVIEW","OK")</f>
        <v>OK</v>
      </c>
    </row>
    <row r="9491">
      <c r="A9491" s="5" t="s">
        <v>356</v>
      </c>
      <c r="B9491" s="5" t="s">
        <v>21</v>
      </c>
      <c r="C9491" s="5" t="s">
        <v>4698</v>
      </c>
      <c r="D9491" s="6" t="str">
        <f t="shared" si="1"/>
        <v>person4490@example.org</v>
      </c>
      <c r="E9491" s="6" t="str">
        <f t="shared" si="2"/>
        <v>BASIC_OK</v>
      </c>
      <c r="F9491" s="6" t="str">
        <f>IF(E9491&lt;&gt;"BASIC_OK","REVIEW",IF(RIGHT(D9491,LEN(LOWER(TRIM('Audit summary'!$B$16)))+1)="@"&amp;LOWER(TRIM('Audit summary'!$B$16)),"INTERNAL","EXTERNAL"))</f>
        <v>EXTERNAL</v>
      </c>
      <c r="G9491" s="6">
        <f t="shared" si="3"/>
        <v>0</v>
      </c>
      <c r="H9491" s="6">
        <f t="shared" si="4"/>
        <v>1</v>
      </c>
      <c r="I9491" s="6" t="str">
        <f>IF(OR(A9491="",COUNTIF('Message audit'!$A$2:$A$201,A9491)=0,AND(B9491&lt;&gt;"To",B9491&lt;&gt;"CC",B9491&lt;&gt;"BCC"),E9491&lt;&gt;"BASIC_OK"),"REVIEW","OK")</f>
        <v>OK</v>
      </c>
    </row>
    <row r="9492">
      <c r="A9492" s="5" t="s">
        <v>356</v>
      </c>
      <c r="B9492" s="5" t="s">
        <v>50</v>
      </c>
      <c r="C9492" s="5" t="s">
        <v>4699</v>
      </c>
      <c r="D9492" s="6" t="str">
        <f t="shared" si="1"/>
        <v>person4491@demo.invalid</v>
      </c>
      <c r="E9492" s="6" t="str">
        <f t="shared" si="2"/>
        <v>BASIC_OK</v>
      </c>
      <c r="F9492" s="6" t="str">
        <f>IF(E9492&lt;&gt;"BASIC_OK","REVIEW",IF(RIGHT(D9492,LEN(LOWER(TRIM('Audit summary'!$B$16)))+1)="@"&amp;LOWER(TRIM('Audit summary'!$B$16)),"INTERNAL","EXTERNAL"))</f>
        <v>INTERNAL</v>
      </c>
      <c r="G9492" s="6">
        <f t="shared" si="3"/>
        <v>0</v>
      </c>
      <c r="H9492" s="6">
        <f t="shared" si="4"/>
        <v>1</v>
      </c>
      <c r="I9492" s="6" t="str">
        <f>IF(OR(A9492="",COUNTIF('Message audit'!$A$2:$A$201,A9492)=0,AND(B9492&lt;&gt;"To",B9492&lt;&gt;"CC",B9492&lt;&gt;"BCC"),E9492&lt;&gt;"BASIC_OK"),"REVIEW","OK")</f>
        <v>OK</v>
      </c>
    </row>
    <row r="9493">
      <c r="A9493" s="5" t="s">
        <v>356</v>
      </c>
      <c r="B9493" s="5" t="s">
        <v>65</v>
      </c>
      <c r="C9493" s="5" t="s">
        <v>4700</v>
      </c>
      <c r="D9493" s="6" t="str">
        <f t="shared" si="1"/>
        <v>person4492@demo.invalid</v>
      </c>
      <c r="E9493" s="6" t="str">
        <f t="shared" si="2"/>
        <v>BASIC_OK</v>
      </c>
      <c r="F9493" s="6" t="str">
        <f>IF(E9493&lt;&gt;"BASIC_OK","REVIEW",IF(RIGHT(D9493,LEN(LOWER(TRIM('Audit summary'!$B$16)))+1)="@"&amp;LOWER(TRIM('Audit summary'!$B$16)),"INTERNAL","EXTERNAL"))</f>
        <v>INTERNAL</v>
      </c>
      <c r="G9493" s="6">
        <f t="shared" si="3"/>
        <v>0</v>
      </c>
      <c r="H9493" s="6">
        <f t="shared" si="4"/>
        <v>1</v>
      </c>
      <c r="I9493" s="6" t="str">
        <f>IF(OR(A9493="",COUNTIF('Message audit'!$A$2:$A$201,A9493)=0,AND(B9493&lt;&gt;"To",B9493&lt;&gt;"CC",B9493&lt;&gt;"BCC"),E9493&lt;&gt;"BASIC_OK"),"REVIEW","OK")</f>
        <v>OK</v>
      </c>
    </row>
    <row r="9494">
      <c r="A9494" s="5" t="s">
        <v>356</v>
      </c>
      <c r="B9494" s="5" t="s">
        <v>21</v>
      </c>
      <c r="C9494" s="5" t="s">
        <v>4701</v>
      </c>
      <c r="D9494" s="6" t="str">
        <f t="shared" si="1"/>
        <v>person4493@demo.invalid</v>
      </c>
      <c r="E9494" s="6" t="str">
        <f t="shared" si="2"/>
        <v>BASIC_OK</v>
      </c>
      <c r="F9494" s="6" t="str">
        <f>IF(E9494&lt;&gt;"BASIC_OK","REVIEW",IF(RIGHT(D9494,LEN(LOWER(TRIM('Audit summary'!$B$16)))+1)="@"&amp;LOWER(TRIM('Audit summary'!$B$16)),"INTERNAL","EXTERNAL"))</f>
        <v>INTERNAL</v>
      </c>
      <c r="G9494" s="6">
        <f t="shared" si="3"/>
        <v>0</v>
      </c>
      <c r="H9494" s="6">
        <f t="shared" si="4"/>
        <v>1</v>
      </c>
      <c r="I9494" s="6" t="str">
        <f>IF(OR(A9494="",COUNTIF('Message audit'!$A$2:$A$201,A9494)=0,AND(B9494&lt;&gt;"To",B9494&lt;&gt;"CC",B9494&lt;&gt;"BCC"),E9494&lt;&gt;"BASIC_OK"),"REVIEW","OK")</f>
        <v>OK</v>
      </c>
    </row>
    <row r="9495">
      <c r="A9495" s="5" t="s">
        <v>356</v>
      </c>
      <c r="B9495" s="5" t="s">
        <v>50</v>
      </c>
      <c r="C9495" s="5" t="s">
        <v>4702</v>
      </c>
      <c r="D9495" s="6" t="str">
        <f t="shared" si="1"/>
        <v>person4494@demo.invalid</v>
      </c>
      <c r="E9495" s="6" t="str">
        <f t="shared" si="2"/>
        <v>BASIC_OK</v>
      </c>
      <c r="F9495" s="6" t="str">
        <f>IF(E9495&lt;&gt;"BASIC_OK","REVIEW",IF(RIGHT(D9495,LEN(LOWER(TRIM('Audit summary'!$B$16)))+1)="@"&amp;LOWER(TRIM('Audit summary'!$B$16)),"INTERNAL","EXTERNAL"))</f>
        <v>INTERNAL</v>
      </c>
      <c r="G9495" s="6">
        <f t="shared" si="3"/>
        <v>0</v>
      </c>
      <c r="H9495" s="6">
        <f t="shared" si="4"/>
        <v>1</v>
      </c>
      <c r="I9495" s="6" t="str">
        <f>IF(OR(A9495="",COUNTIF('Message audit'!$A$2:$A$201,A9495)=0,AND(B9495&lt;&gt;"To",B9495&lt;&gt;"CC",B9495&lt;&gt;"BCC"),E9495&lt;&gt;"BASIC_OK"),"REVIEW","OK")</f>
        <v>OK</v>
      </c>
    </row>
    <row r="9496">
      <c r="A9496" s="5" t="s">
        <v>356</v>
      </c>
      <c r="B9496" s="5" t="s">
        <v>65</v>
      </c>
      <c r="C9496" s="5" t="s">
        <v>4703</v>
      </c>
      <c r="D9496" s="6" t="str">
        <f t="shared" si="1"/>
        <v>person4495@example.org</v>
      </c>
      <c r="E9496" s="6" t="str">
        <f t="shared" si="2"/>
        <v>BASIC_OK</v>
      </c>
      <c r="F9496" s="6" t="str">
        <f>IF(E9496&lt;&gt;"BASIC_OK","REVIEW",IF(RIGHT(D9496,LEN(LOWER(TRIM('Audit summary'!$B$16)))+1)="@"&amp;LOWER(TRIM('Audit summary'!$B$16)),"INTERNAL","EXTERNAL"))</f>
        <v>EXTERNAL</v>
      </c>
      <c r="G9496" s="6">
        <f t="shared" si="3"/>
        <v>0</v>
      </c>
      <c r="H9496" s="6">
        <f t="shared" si="4"/>
        <v>1</v>
      </c>
      <c r="I9496" s="6" t="str">
        <f>IF(OR(A9496="",COUNTIF('Message audit'!$A$2:$A$201,A9496)=0,AND(B9496&lt;&gt;"To",B9496&lt;&gt;"CC",B9496&lt;&gt;"BCC"),E9496&lt;&gt;"BASIC_OK"),"REVIEW","OK")</f>
        <v>OK</v>
      </c>
    </row>
    <row r="9497">
      <c r="A9497" s="5" t="s">
        <v>356</v>
      </c>
      <c r="B9497" s="5" t="s">
        <v>21</v>
      </c>
      <c r="C9497" s="5" t="s">
        <v>4704</v>
      </c>
      <c r="D9497" s="6" t="str">
        <f t="shared" si="1"/>
        <v>person4496@demo.invalid</v>
      </c>
      <c r="E9497" s="6" t="str">
        <f t="shared" si="2"/>
        <v>BASIC_OK</v>
      </c>
      <c r="F9497" s="6" t="str">
        <f>IF(E9497&lt;&gt;"BASIC_OK","REVIEW",IF(RIGHT(D9497,LEN(LOWER(TRIM('Audit summary'!$B$16)))+1)="@"&amp;LOWER(TRIM('Audit summary'!$B$16)),"INTERNAL","EXTERNAL"))</f>
        <v>INTERNAL</v>
      </c>
      <c r="G9497" s="6">
        <f t="shared" si="3"/>
        <v>0</v>
      </c>
      <c r="H9497" s="6">
        <f t="shared" si="4"/>
        <v>1</v>
      </c>
      <c r="I9497" s="6" t="str">
        <f>IF(OR(A9497="",COUNTIF('Message audit'!$A$2:$A$201,A9497)=0,AND(B9497&lt;&gt;"To",B9497&lt;&gt;"CC",B9497&lt;&gt;"BCC"),E9497&lt;&gt;"BASIC_OK"),"REVIEW","OK")</f>
        <v>OK</v>
      </c>
    </row>
    <row r="9498">
      <c r="A9498" s="5" t="s">
        <v>356</v>
      </c>
      <c r="B9498" s="5" t="s">
        <v>50</v>
      </c>
      <c r="C9498" s="5" t="s">
        <v>4705</v>
      </c>
      <c r="D9498" s="6" t="str">
        <f t="shared" si="1"/>
        <v>person4497@demo.invalid</v>
      </c>
      <c r="E9498" s="6" t="str">
        <f t="shared" si="2"/>
        <v>BASIC_OK</v>
      </c>
      <c r="F9498" s="6" t="str">
        <f>IF(E9498&lt;&gt;"BASIC_OK","REVIEW",IF(RIGHT(D9498,LEN(LOWER(TRIM('Audit summary'!$B$16)))+1)="@"&amp;LOWER(TRIM('Audit summary'!$B$16)),"INTERNAL","EXTERNAL"))</f>
        <v>INTERNAL</v>
      </c>
      <c r="G9498" s="6">
        <f t="shared" si="3"/>
        <v>0</v>
      </c>
      <c r="H9498" s="6">
        <f t="shared" si="4"/>
        <v>1</v>
      </c>
      <c r="I9498" s="6" t="str">
        <f>IF(OR(A9498="",COUNTIF('Message audit'!$A$2:$A$201,A9498)=0,AND(B9498&lt;&gt;"To",B9498&lt;&gt;"CC",B9498&lt;&gt;"BCC"),E9498&lt;&gt;"BASIC_OK"),"REVIEW","OK")</f>
        <v>OK</v>
      </c>
    </row>
    <row r="9499">
      <c r="A9499" s="5" t="s">
        <v>356</v>
      </c>
      <c r="B9499" s="5" t="s">
        <v>65</v>
      </c>
      <c r="C9499" s="5" t="s">
        <v>4706</v>
      </c>
      <c r="D9499" s="6" t="str">
        <f t="shared" si="1"/>
        <v>person4498@demo.invalid</v>
      </c>
      <c r="E9499" s="6" t="str">
        <f t="shared" si="2"/>
        <v>BASIC_OK</v>
      </c>
      <c r="F9499" s="6" t="str">
        <f>IF(E9499&lt;&gt;"BASIC_OK","REVIEW",IF(RIGHT(D9499,LEN(LOWER(TRIM('Audit summary'!$B$16)))+1)="@"&amp;LOWER(TRIM('Audit summary'!$B$16)),"INTERNAL","EXTERNAL"))</f>
        <v>INTERNAL</v>
      </c>
      <c r="G9499" s="6">
        <f t="shared" si="3"/>
        <v>0</v>
      </c>
      <c r="H9499" s="6">
        <f t="shared" si="4"/>
        <v>1</v>
      </c>
      <c r="I9499" s="6" t="str">
        <f>IF(OR(A9499="",COUNTIF('Message audit'!$A$2:$A$201,A9499)=0,AND(B9499&lt;&gt;"To",B9499&lt;&gt;"CC",B9499&lt;&gt;"BCC"),E9499&lt;&gt;"BASIC_OK"),"REVIEW","OK")</f>
        <v>OK</v>
      </c>
    </row>
    <row r="9500">
      <c r="A9500" s="5" t="s">
        <v>356</v>
      </c>
      <c r="B9500" s="5" t="s">
        <v>21</v>
      </c>
      <c r="C9500" s="5" t="s">
        <v>4707</v>
      </c>
      <c r="D9500" s="6" t="str">
        <f t="shared" si="1"/>
        <v>person4499@demo.invalid</v>
      </c>
      <c r="E9500" s="6" t="str">
        <f t="shared" si="2"/>
        <v>BASIC_OK</v>
      </c>
      <c r="F9500" s="6" t="str">
        <f>IF(E9500&lt;&gt;"BASIC_OK","REVIEW",IF(RIGHT(D9500,LEN(LOWER(TRIM('Audit summary'!$B$16)))+1)="@"&amp;LOWER(TRIM('Audit summary'!$B$16)),"INTERNAL","EXTERNAL"))</f>
        <v>INTERNAL</v>
      </c>
      <c r="G9500" s="6">
        <f t="shared" si="3"/>
        <v>0</v>
      </c>
      <c r="H9500" s="6">
        <f t="shared" si="4"/>
        <v>1</v>
      </c>
      <c r="I9500" s="6" t="str">
        <f>IF(OR(A9500="",COUNTIF('Message audit'!$A$2:$A$201,A9500)=0,AND(B9500&lt;&gt;"To",B9500&lt;&gt;"CC",B9500&lt;&gt;"BCC"),E9500&lt;&gt;"BASIC_OK"),"REVIEW","OK")</f>
        <v>OK</v>
      </c>
    </row>
    <row r="9501">
      <c r="A9501" s="5" t="s">
        <v>356</v>
      </c>
      <c r="B9501" s="5" t="s">
        <v>50</v>
      </c>
      <c r="D9501" s="6" t="str">
        <f t="shared" si="1"/>
        <v/>
      </c>
      <c r="E9501" s="6" t="str">
        <f t="shared" si="2"/>
        <v>MISSING</v>
      </c>
      <c r="F9501" s="6" t="str">
        <f>IF(E9501&lt;&gt;"BASIC_OK","REVIEW",IF(RIGHT(D9501,LEN(LOWER(TRIM('Audit summary'!$B$16)))+1)="@"&amp;LOWER(TRIM('Audit summary'!$B$16)),"INTERNAL","EXTERNAL"))</f>
        <v>REVIEW</v>
      </c>
      <c r="G9501" s="6">
        <f t="shared" si="3"/>
        <v>0</v>
      </c>
      <c r="H9501" s="6">
        <f t="shared" si="4"/>
        <v>0</v>
      </c>
      <c r="I9501" s="6" t="str">
        <f>IF(OR(A9501="",COUNTIF('Message audit'!$A$2:$A$201,A9501)=0,AND(B9501&lt;&gt;"To",B9501&lt;&gt;"CC",B9501&lt;&gt;"BCC"),E9501&lt;&gt;"BASIC_OK"),"REVIEW","OK")</f>
        <v>REVIEW</v>
      </c>
    </row>
    <row r="9502">
      <c r="A9502" s="5" t="s">
        <v>356</v>
      </c>
      <c r="B9502" s="5" t="s">
        <v>65</v>
      </c>
      <c r="C9502" s="5" t="s">
        <v>4708</v>
      </c>
      <c r="D9502" s="6" t="str">
        <f t="shared" si="1"/>
        <v>broken-4501</v>
      </c>
      <c r="E9502" s="6" t="str">
        <f t="shared" si="2"/>
        <v>REVIEW</v>
      </c>
      <c r="F9502" s="6" t="str">
        <f>IF(E9502&lt;&gt;"BASIC_OK","REVIEW",IF(RIGHT(D9502,LEN(LOWER(TRIM('Audit summary'!$B$16)))+1)="@"&amp;LOWER(TRIM('Audit summary'!$B$16)),"INTERNAL","EXTERNAL"))</f>
        <v>REVIEW</v>
      </c>
      <c r="G9502" s="6">
        <f t="shared" si="3"/>
        <v>0</v>
      </c>
      <c r="H9502" s="6">
        <f t="shared" si="4"/>
        <v>0</v>
      </c>
      <c r="I9502" s="6" t="str">
        <f>IF(OR(A9502="",COUNTIF('Message audit'!$A$2:$A$201,A9502)=0,AND(B9502&lt;&gt;"To",B9502&lt;&gt;"CC",B9502&lt;&gt;"BCC"),E9502&lt;&gt;"BASIC_OK"),"REVIEW","OK")</f>
        <v>REVIEW</v>
      </c>
    </row>
    <row r="9503">
      <c r="A9503" s="5" t="s">
        <v>358</v>
      </c>
      <c r="B9503" s="5" t="s">
        <v>21</v>
      </c>
      <c r="C9503" s="5" t="s">
        <v>4709</v>
      </c>
      <c r="D9503" s="6" t="str">
        <f t="shared" si="1"/>
        <v>person4502@demo.invalid</v>
      </c>
      <c r="E9503" s="6" t="str">
        <f t="shared" si="2"/>
        <v>BASIC_OK</v>
      </c>
      <c r="F9503" s="6" t="str">
        <f>IF(E9503&lt;&gt;"BASIC_OK","REVIEW",IF(RIGHT(D9503,LEN(LOWER(TRIM('Audit summary'!$B$16)))+1)="@"&amp;LOWER(TRIM('Audit summary'!$B$16)),"INTERNAL","EXTERNAL"))</f>
        <v>INTERNAL</v>
      </c>
      <c r="G9503" s="6">
        <f t="shared" si="3"/>
        <v>0</v>
      </c>
      <c r="H9503" s="6">
        <f t="shared" si="4"/>
        <v>1</v>
      </c>
      <c r="I9503" s="6" t="str">
        <f>IF(OR(A9503="",COUNTIF('Message audit'!$A$2:$A$201,A9503)=0,AND(B9503&lt;&gt;"To",B9503&lt;&gt;"CC",B9503&lt;&gt;"BCC"),E9503&lt;&gt;"BASIC_OK"),"REVIEW","OK")</f>
        <v>OK</v>
      </c>
    </row>
    <row r="9504">
      <c r="A9504" s="5" t="s">
        <v>358</v>
      </c>
      <c r="B9504" s="5" t="s">
        <v>50</v>
      </c>
      <c r="C9504" s="5" t="s">
        <v>4710</v>
      </c>
      <c r="D9504" s="6" t="str">
        <f t="shared" si="1"/>
        <v>person4503@demo.invalid</v>
      </c>
      <c r="E9504" s="6" t="str">
        <f t="shared" si="2"/>
        <v>BASIC_OK</v>
      </c>
      <c r="F9504" s="6" t="str">
        <f>IF(E9504&lt;&gt;"BASIC_OK","REVIEW",IF(RIGHT(D9504,LEN(LOWER(TRIM('Audit summary'!$B$16)))+1)="@"&amp;LOWER(TRIM('Audit summary'!$B$16)),"INTERNAL","EXTERNAL"))</f>
        <v>INTERNAL</v>
      </c>
      <c r="G9504" s="6">
        <f t="shared" si="3"/>
        <v>0</v>
      </c>
      <c r="H9504" s="6">
        <f t="shared" si="4"/>
        <v>1</v>
      </c>
      <c r="I9504" s="6" t="str">
        <f>IF(OR(A9504="",COUNTIF('Message audit'!$A$2:$A$201,A9504)=0,AND(B9504&lt;&gt;"To",B9504&lt;&gt;"CC",B9504&lt;&gt;"BCC"),E9504&lt;&gt;"BASIC_OK"),"REVIEW","OK")</f>
        <v>OK</v>
      </c>
    </row>
    <row r="9505">
      <c r="A9505" s="5" t="s">
        <v>358</v>
      </c>
      <c r="B9505" s="5" t="s">
        <v>65</v>
      </c>
      <c r="C9505" s="5" t="s">
        <v>4711</v>
      </c>
      <c r="D9505" s="6" t="str">
        <f t="shared" si="1"/>
        <v>person4504@demo.invalid</v>
      </c>
      <c r="E9505" s="6" t="str">
        <f t="shared" si="2"/>
        <v>BASIC_OK</v>
      </c>
      <c r="F9505" s="6" t="str">
        <f>IF(E9505&lt;&gt;"BASIC_OK","REVIEW",IF(RIGHT(D9505,LEN(LOWER(TRIM('Audit summary'!$B$16)))+1)="@"&amp;LOWER(TRIM('Audit summary'!$B$16)),"INTERNAL","EXTERNAL"))</f>
        <v>INTERNAL</v>
      </c>
      <c r="G9505" s="6">
        <f t="shared" si="3"/>
        <v>0</v>
      </c>
      <c r="H9505" s="6">
        <f t="shared" si="4"/>
        <v>1</v>
      </c>
      <c r="I9505" s="6" t="str">
        <f>IF(OR(A9505="",COUNTIF('Message audit'!$A$2:$A$201,A9505)=0,AND(B9505&lt;&gt;"To",B9505&lt;&gt;"CC",B9505&lt;&gt;"BCC"),E9505&lt;&gt;"BASIC_OK"),"REVIEW","OK")</f>
        <v>OK</v>
      </c>
    </row>
    <row r="9506">
      <c r="A9506" s="5" t="s">
        <v>358</v>
      </c>
      <c r="B9506" s="5" t="s">
        <v>21</v>
      </c>
      <c r="C9506" s="5" t="s">
        <v>4712</v>
      </c>
      <c r="D9506" s="6" t="str">
        <f t="shared" si="1"/>
        <v>person4505@example.org</v>
      </c>
      <c r="E9506" s="6" t="str">
        <f t="shared" si="2"/>
        <v>BASIC_OK</v>
      </c>
      <c r="F9506" s="6" t="str">
        <f>IF(E9506&lt;&gt;"BASIC_OK","REVIEW",IF(RIGHT(D9506,LEN(LOWER(TRIM('Audit summary'!$B$16)))+1)="@"&amp;LOWER(TRIM('Audit summary'!$B$16)),"INTERNAL","EXTERNAL"))</f>
        <v>EXTERNAL</v>
      </c>
      <c r="G9506" s="6">
        <f t="shared" si="3"/>
        <v>0</v>
      </c>
      <c r="H9506" s="6">
        <f t="shared" si="4"/>
        <v>1</v>
      </c>
      <c r="I9506" s="6" t="str">
        <f>IF(OR(A9506="",COUNTIF('Message audit'!$A$2:$A$201,A9506)=0,AND(B9506&lt;&gt;"To",B9506&lt;&gt;"CC",B9506&lt;&gt;"BCC"),E9506&lt;&gt;"BASIC_OK"),"REVIEW","OK")</f>
        <v>OK</v>
      </c>
    </row>
    <row r="9507">
      <c r="A9507" s="5" t="s">
        <v>358</v>
      </c>
      <c r="B9507" s="5" t="s">
        <v>50</v>
      </c>
      <c r="C9507" s="5" t="s">
        <v>4713</v>
      </c>
      <c r="D9507" s="6" t="str">
        <f t="shared" si="1"/>
        <v>person4506@demo.invalid</v>
      </c>
      <c r="E9507" s="6" t="str">
        <f t="shared" si="2"/>
        <v>BASIC_OK</v>
      </c>
      <c r="F9507" s="6" t="str">
        <f>IF(E9507&lt;&gt;"BASIC_OK","REVIEW",IF(RIGHT(D9507,LEN(LOWER(TRIM('Audit summary'!$B$16)))+1)="@"&amp;LOWER(TRIM('Audit summary'!$B$16)),"INTERNAL","EXTERNAL"))</f>
        <v>INTERNAL</v>
      </c>
      <c r="G9507" s="6">
        <f t="shared" si="3"/>
        <v>0</v>
      </c>
      <c r="H9507" s="6">
        <f t="shared" si="4"/>
        <v>1</v>
      </c>
      <c r="I9507" s="6" t="str">
        <f>IF(OR(A9507="",COUNTIF('Message audit'!$A$2:$A$201,A9507)=0,AND(B9507&lt;&gt;"To",B9507&lt;&gt;"CC",B9507&lt;&gt;"BCC"),E9507&lt;&gt;"BASIC_OK"),"REVIEW","OK")</f>
        <v>OK</v>
      </c>
    </row>
    <row r="9508">
      <c r="A9508" s="5" t="s">
        <v>358</v>
      </c>
      <c r="B9508" s="5" t="s">
        <v>65</v>
      </c>
      <c r="C9508" s="5" t="s">
        <v>4714</v>
      </c>
      <c r="D9508" s="6" t="str">
        <f t="shared" si="1"/>
        <v>person4507@demo.invalid</v>
      </c>
      <c r="E9508" s="6" t="str">
        <f t="shared" si="2"/>
        <v>BASIC_OK</v>
      </c>
      <c r="F9508" s="6" t="str">
        <f>IF(E9508&lt;&gt;"BASIC_OK","REVIEW",IF(RIGHT(D9508,LEN(LOWER(TRIM('Audit summary'!$B$16)))+1)="@"&amp;LOWER(TRIM('Audit summary'!$B$16)),"INTERNAL","EXTERNAL"))</f>
        <v>INTERNAL</v>
      </c>
      <c r="G9508" s="6">
        <f t="shared" si="3"/>
        <v>0</v>
      </c>
      <c r="H9508" s="6">
        <f t="shared" si="4"/>
        <v>1</v>
      </c>
      <c r="I9508" s="6" t="str">
        <f>IF(OR(A9508="",COUNTIF('Message audit'!$A$2:$A$201,A9508)=0,AND(B9508&lt;&gt;"To",B9508&lt;&gt;"CC",B9508&lt;&gt;"BCC"),E9508&lt;&gt;"BASIC_OK"),"REVIEW","OK")</f>
        <v>OK</v>
      </c>
    </row>
    <row r="9509">
      <c r="A9509" s="5" t="s">
        <v>358</v>
      </c>
      <c r="B9509" s="5" t="s">
        <v>21</v>
      </c>
      <c r="C9509" s="5" t="s">
        <v>4715</v>
      </c>
      <c r="D9509" s="6" t="str">
        <f t="shared" si="1"/>
        <v>person4508@demo.invalid</v>
      </c>
      <c r="E9509" s="6" t="str">
        <f t="shared" si="2"/>
        <v>BASIC_OK</v>
      </c>
      <c r="F9509" s="6" t="str">
        <f>IF(E9509&lt;&gt;"BASIC_OK","REVIEW",IF(RIGHT(D9509,LEN(LOWER(TRIM('Audit summary'!$B$16)))+1)="@"&amp;LOWER(TRIM('Audit summary'!$B$16)),"INTERNAL","EXTERNAL"))</f>
        <v>INTERNAL</v>
      </c>
      <c r="G9509" s="6">
        <f t="shared" si="3"/>
        <v>0</v>
      </c>
      <c r="H9509" s="6">
        <f t="shared" si="4"/>
        <v>1</v>
      </c>
      <c r="I9509" s="6" t="str">
        <f>IF(OR(A9509="",COUNTIF('Message audit'!$A$2:$A$201,A9509)=0,AND(B9509&lt;&gt;"To",B9509&lt;&gt;"CC",B9509&lt;&gt;"BCC"),E9509&lt;&gt;"BASIC_OK"),"REVIEW","OK")</f>
        <v>OK</v>
      </c>
    </row>
    <row r="9510">
      <c r="A9510" s="5" t="s">
        <v>358</v>
      </c>
      <c r="B9510" s="5" t="s">
        <v>50</v>
      </c>
      <c r="C9510" s="5" t="s">
        <v>4716</v>
      </c>
      <c r="D9510" s="6" t="str">
        <f t="shared" si="1"/>
        <v>person4509@demo.invalid</v>
      </c>
      <c r="E9510" s="6" t="str">
        <f t="shared" si="2"/>
        <v>BASIC_OK</v>
      </c>
      <c r="F9510" s="6" t="str">
        <f>IF(E9510&lt;&gt;"BASIC_OK","REVIEW",IF(RIGHT(D9510,LEN(LOWER(TRIM('Audit summary'!$B$16)))+1)="@"&amp;LOWER(TRIM('Audit summary'!$B$16)),"INTERNAL","EXTERNAL"))</f>
        <v>INTERNAL</v>
      </c>
      <c r="G9510" s="6">
        <f t="shared" si="3"/>
        <v>0</v>
      </c>
      <c r="H9510" s="6">
        <f t="shared" si="4"/>
        <v>1</v>
      </c>
      <c r="I9510" s="6" t="str">
        <f>IF(OR(A9510="",COUNTIF('Message audit'!$A$2:$A$201,A9510)=0,AND(B9510&lt;&gt;"To",B9510&lt;&gt;"CC",B9510&lt;&gt;"BCC"),E9510&lt;&gt;"BASIC_OK"),"REVIEW","OK")</f>
        <v>OK</v>
      </c>
    </row>
    <row r="9511">
      <c r="A9511" s="5" t="s">
        <v>358</v>
      </c>
      <c r="B9511" s="5" t="s">
        <v>65</v>
      </c>
      <c r="C9511" s="5" t="s">
        <v>4717</v>
      </c>
      <c r="D9511" s="6" t="str">
        <f t="shared" si="1"/>
        <v>person4510@example.org</v>
      </c>
      <c r="E9511" s="6" t="str">
        <f t="shared" si="2"/>
        <v>BASIC_OK</v>
      </c>
      <c r="F9511" s="6" t="str">
        <f>IF(E9511&lt;&gt;"BASIC_OK","REVIEW",IF(RIGHT(D9511,LEN(LOWER(TRIM('Audit summary'!$B$16)))+1)="@"&amp;LOWER(TRIM('Audit summary'!$B$16)),"INTERNAL","EXTERNAL"))</f>
        <v>EXTERNAL</v>
      </c>
      <c r="G9511" s="6">
        <f t="shared" si="3"/>
        <v>0</v>
      </c>
      <c r="H9511" s="6">
        <f t="shared" si="4"/>
        <v>1</v>
      </c>
      <c r="I9511" s="6" t="str">
        <f>IF(OR(A9511="",COUNTIF('Message audit'!$A$2:$A$201,A9511)=0,AND(B9511&lt;&gt;"To",B9511&lt;&gt;"CC",B9511&lt;&gt;"BCC"),E9511&lt;&gt;"BASIC_OK"),"REVIEW","OK")</f>
        <v>OK</v>
      </c>
    </row>
    <row r="9512">
      <c r="A9512" s="5" t="s">
        <v>358</v>
      </c>
      <c r="B9512" s="5" t="s">
        <v>21</v>
      </c>
      <c r="C9512" s="5" t="s">
        <v>4718</v>
      </c>
      <c r="D9512" s="6" t="str">
        <f t="shared" si="1"/>
        <v>person4511@demo.invalid</v>
      </c>
      <c r="E9512" s="6" t="str">
        <f t="shared" si="2"/>
        <v>BASIC_OK</v>
      </c>
      <c r="F9512" s="6" t="str">
        <f>IF(E9512&lt;&gt;"BASIC_OK","REVIEW",IF(RIGHT(D9512,LEN(LOWER(TRIM('Audit summary'!$B$16)))+1)="@"&amp;LOWER(TRIM('Audit summary'!$B$16)),"INTERNAL","EXTERNAL"))</f>
        <v>INTERNAL</v>
      </c>
      <c r="G9512" s="6">
        <f t="shared" si="3"/>
        <v>0</v>
      </c>
      <c r="H9512" s="6">
        <f t="shared" si="4"/>
        <v>1</v>
      </c>
      <c r="I9512" s="6" t="str">
        <f>IF(OR(A9512="",COUNTIF('Message audit'!$A$2:$A$201,A9512)=0,AND(B9512&lt;&gt;"To",B9512&lt;&gt;"CC",B9512&lt;&gt;"BCC"),E9512&lt;&gt;"BASIC_OK"),"REVIEW","OK")</f>
        <v>OK</v>
      </c>
    </row>
    <row r="9513">
      <c r="A9513" s="5" t="s">
        <v>358</v>
      </c>
      <c r="B9513" s="5" t="s">
        <v>50</v>
      </c>
      <c r="C9513" s="5" t="s">
        <v>4719</v>
      </c>
      <c r="D9513" s="6" t="str">
        <f t="shared" si="1"/>
        <v>person4512@demo.invalid</v>
      </c>
      <c r="E9513" s="6" t="str">
        <f t="shared" si="2"/>
        <v>BASIC_OK</v>
      </c>
      <c r="F9513" s="6" t="str">
        <f>IF(E9513&lt;&gt;"BASIC_OK","REVIEW",IF(RIGHT(D9513,LEN(LOWER(TRIM('Audit summary'!$B$16)))+1)="@"&amp;LOWER(TRIM('Audit summary'!$B$16)),"INTERNAL","EXTERNAL"))</f>
        <v>INTERNAL</v>
      </c>
      <c r="G9513" s="6">
        <f t="shared" si="3"/>
        <v>0</v>
      </c>
      <c r="H9513" s="6">
        <f t="shared" si="4"/>
        <v>1</v>
      </c>
      <c r="I9513" s="6" t="str">
        <f>IF(OR(A9513="",COUNTIF('Message audit'!$A$2:$A$201,A9513)=0,AND(B9513&lt;&gt;"To",B9513&lt;&gt;"CC",B9513&lt;&gt;"BCC"),E9513&lt;&gt;"BASIC_OK"),"REVIEW","OK")</f>
        <v>OK</v>
      </c>
    </row>
    <row r="9514">
      <c r="A9514" s="5" t="s">
        <v>358</v>
      </c>
      <c r="B9514" s="5" t="s">
        <v>65</v>
      </c>
      <c r="C9514" s="5" t="s">
        <v>4720</v>
      </c>
      <c r="D9514" s="6" t="str">
        <f t="shared" si="1"/>
        <v>person4513@demo.invalid</v>
      </c>
      <c r="E9514" s="6" t="str">
        <f t="shared" si="2"/>
        <v>BASIC_OK</v>
      </c>
      <c r="F9514" s="6" t="str">
        <f>IF(E9514&lt;&gt;"BASIC_OK","REVIEW",IF(RIGHT(D9514,LEN(LOWER(TRIM('Audit summary'!$B$16)))+1)="@"&amp;LOWER(TRIM('Audit summary'!$B$16)),"INTERNAL","EXTERNAL"))</f>
        <v>INTERNAL</v>
      </c>
      <c r="G9514" s="6">
        <f t="shared" si="3"/>
        <v>0</v>
      </c>
      <c r="H9514" s="6">
        <f t="shared" si="4"/>
        <v>1</v>
      </c>
      <c r="I9514" s="6" t="str">
        <f>IF(OR(A9514="",COUNTIF('Message audit'!$A$2:$A$201,A9514)=0,AND(B9514&lt;&gt;"To",B9514&lt;&gt;"CC",B9514&lt;&gt;"BCC"),E9514&lt;&gt;"BASIC_OK"),"REVIEW","OK")</f>
        <v>OK</v>
      </c>
    </row>
    <row r="9515">
      <c r="A9515" s="5" t="s">
        <v>358</v>
      </c>
      <c r="B9515" s="5" t="s">
        <v>21</v>
      </c>
      <c r="C9515" s="5" t="s">
        <v>4721</v>
      </c>
      <c r="D9515" s="6" t="str">
        <f t="shared" si="1"/>
        <v>person4514@demo.invalid</v>
      </c>
      <c r="E9515" s="6" t="str">
        <f t="shared" si="2"/>
        <v>BASIC_OK</v>
      </c>
      <c r="F9515" s="6" t="str">
        <f>IF(E9515&lt;&gt;"BASIC_OK","REVIEW",IF(RIGHT(D9515,LEN(LOWER(TRIM('Audit summary'!$B$16)))+1)="@"&amp;LOWER(TRIM('Audit summary'!$B$16)),"INTERNAL","EXTERNAL"))</f>
        <v>INTERNAL</v>
      </c>
      <c r="G9515" s="6">
        <f t="shared" si="3"/>
        <v>0</v>
      </c>
      <c r="H9515" s="6">
        <f t="shared" si="4"/>
        <v>1</v>
      </c>
      <c r="I9515" s="6" t="str">
        <f>IF(OR(A9515="",COUNTIF('Message audit'!$A$2:$A$201,A9515)=0,AND(B9515&lt;&gt;"To",B9515&lt;&gt;"CC",B9515&lt;&gt;"BCC"),E9515&lt;&gt;"BASIC_OK"),"REVIEW","OK")</f>
        <v>OK</v>
      </c>
    </row>
    <row r="9516">
      <c r="A9516" s="5" t="s">
        <v>358</v>
      </c>
      <c r="B9516" s="5" t="s">
        <v>50</v>
      </c>
      <c r="C9516" s="5" t="s">
        <v>4722</v>
      </c>
      <c r="D9516" s="6" t="str">
        <f t="shared" si="1"/>
        <v>person4515@example.org</v>
      </c>
      <c r="E9516" s="6" t="str">
        <f t="shared" si="2"/>
        <v>BASIC_OK</v>
      </c>
      <c r="F9516" s="6" t="str">
        <f>IF(E9516&lt;&gt;"BASIC_OK","REVIEW",IF(RIGHT(D9516,LEN(LOWER(TRIM('Audit summary'!$B$16)))+1)="@"&amp;LOWER(TRIM('Audit summary'!$B$16)),"INTERNAL","EXTERNAL"))</f>
        <v>EXTERNAL</v>
      </c>
      <c r="G9516" s="6">
        <f t="shared" si="3"/>
        <v>0</v>
      </c>
      <c r="H9516" s="6">
        <f t="shared" si="4"/>
        <v>1</v>
      </c>
      <c r="I9516" s="6" t="str">
        <f>IF(OR(A9516="",COUNTIF('Message audit'!$A$2:$A$201,A9516)=0,AND(B9516&lt;&gt;"To",B9516&lt;&gt;"CC",B9516&lt;&gt;"BCC"),E9516&lt;&gt;"BASIC_OK"),"REVIEW","OK")</f>
        <v>OK</v>
      </c>
    </row>
    <row r="9517">
      <c r="A9517" s="5" t="s">
        <v>358</v>
      </c>
      <c r="B9517" s="5" t="s">
        <v>65</v>
      </c>
      <c r="C9517" s="5" t="s">
        <v>4723</v>
      </c>
      <c r="D9517" s="6" t="str">
        <f t="shared" si="1"/>
        <v>person4516@demo.invalid</v>
      </c>
      <c r="E9517" s="6" t="str">
        <f t="shared" si="2"/>
        <v>BASIC_OK</v>
      </c>
      <c r="F9517" s="6" t="str">
        <f>IF(E9517&lt;&gt;"BASIC_OK","REVIEW",IF(RIGHT(D9517,LEN(LOWER(TRIM('Audit summary'!$B$16)))+1)="@"&amp;LOWER(TRIM('Audit summary'!$B$16)),"INTERNAL","EXTERNAL"))</f>
        <v>INTERNAL</v>
      </c>
      <c r="G9517" s="6">
        <f t="shared" si="3"/>
        <v>0</v>
      </c>
      <c r="H9517" s="6">
        <f t="shared" si="4"/>
        <v>1</v>
      </c>
      <c r="I9517" s="6" t="str">
        <f>IF(OR(A9517="",COUNTIF('Message audit'!$A$2:$A$201,A9517)=0,AND(B9517&lt;&gt;"To",B9517&lt;&gt;"CC",B9517&lt;&gt;"BCC"),E9517&lt;&gt;"BASIC_OK"),"REVIEW","OK")</f>
        <v>OK</v>
      </c>
    </row>
    <row r="9518">
      <c r="A9518" s="5" t="s">
        <v>358</v>
      </c>
      <c r="B9518" s="5" t="s">
        <v>21</v>
      </c>
      <c r="C9518" s="5" t="s">
        <v>4724</v>
      </c>
      <c r="D9518" s="6" t="str">
        <f t="shared" si="1"/>
        <v>person4517@demo.invalid</v>
      </c>
      <c r="E9518" s="6" t="str">
        <f t="shared" si="2"/>
        <v>BASIC_OK</v>
      </c>
      <c r="F9518" s="6" t="str">
        <f>IF(E9518&lt;&gt;"BASIC_OK","REVIEW",IF(RIGHT(D9518,LEN(LOWER(TRIM('Audit summary'!$B$16)))+1)="@"&amp;LOWER(TRIM('Audit summary'!$B$16)),"INTERNAL","EXTERNAL"))</f>
        <v>INTERNAL</v>
      </c>
      <c r="G9518" s="6">
        <f t="shared" si="3"/>
        <v>0</v>
      </c>
      <c r="H9518" s="6">
        <f t="shared" si="4"/>
        <v>1</v>
      </c>
      <c r="I9518" s="6" t="str">
        <f>IF(OR(A9518="",COUNTIF('Message audit'!$A$2:$A$201,A9518)=0,AND(B9518&lt;&gt;"To",B9518&lt;&gt;"CC",B9518&lt;&gt;"BCC"),E9518&lt;&gt;"BASIC_OK"),"REVIEW","OK")</f>
        <v>OK</v>
      </c>
    </row>
    <row r="9519">
      <c r="A9519" s="5" t="s">
        <v>358</v>
      </c>
      <c r="B9519" s="5" t="s">
        <v>50</v>
      </c>
      <c r="C9519" s="5" t="s">
        <v>4725</v>
      </c>
      <c r="D9519" s="6" t="str">
        <f t="shared" si="1"/>
        <v>person4518@demo.invalid</v>
      </c>
      <c r="E9519" s="6" t="str">
        <f t="shared" si="2"/>
        <v>BASIC_OK</v>
      </c>
      <c r="F9519" s="6" t="str">
        <f>IF(E9519&lt;&gt;"BASIC_OK","REVIEW",IF(RIGHT(D9519,LEN(LOWER(TRIM('Audit summary'!$B$16)))+1)="@"&amp;LOWER(TRIM('Audit summary'!$B$16)),"INTERNAL","EXTERNAL"))</f>
        <v>INTERNAL</v>
      </c>
      <c r="G9519" s="6">
        <f t="shared" si="3"/>
        <v>0</v>
      </c>
      <c r="H9519" s="6">
        <f t="shared" si="4"/>
        <v>1</v>
      </c>
      <c r="I9519" s="6" t="str">
        <f>IF(OR(A9519="",COUNTIF('Message audit'!$A$2:$A$201,A9519)=0,AND(B9519&lt;&gt;"To",B9519&lt;&gt;"CC",B9519&lt;&gt;"BCC"),E9519&lt;&gt;"BASIC_OK"),"REVIEW","OK")</f>
        <v>OK</v>
      </c>
    </row>
    <row r="9520">
      <c r="A9520" s="5" t="s">
        <v>358</v>
      </c>
      <c r="B9520" s="5" t="s">
        <v>65</v>
      </c>
      <c r="C9520" s="5" t="s">
        <v>4726</v>
      </c>
      <c r="D9520" s="6" t="str">
        <f t="shared" si="1"/>
        <v>person4519@demo.invalid</v>
      </c>
      <c r="E9520" s="6" t="str">
        <f t="shared" si="2"/>
        <v>BASIC_OK</v>
      </c>
      <c r="F9520" s="6" t="str">
        <f>IF(E9520&lt;&gt;"BASIC_OK","REVIEW",IF(RIGHT(D9520,LEN(LOWER(TRIM('Audit summary'!$B$16)))+1)="@"&amp;LOWER(TRIM('Audit summary'!$B$16)),"INTERNAL","EXTERNAL"))</f>
        <v>INTERNAL</v>
      </c>
      <c r="G9520" s="6">
        <f t="shared" si="3"/>
        <v>0</v>
      </c>
      <c r="H9520" s="6">
        <f t="shared" si="4"/>
        <v>1</v>
      </c>
      <c r="I9520" s="6" t="str">
        <f>IF(OR(A9520="",COUNTIF('Message audit'!$A$2:$A$201,A9520)=0,AND(B9520&lt;&gt;"To",B9520&lt;&gt;"CC",B9520&lt;&gt;"BCC"),E9520&lt;&gt;"BASIC_OK"),"REVIEW","OK")</f>
        <v>OK</v>
      </c>
    </row>
    <row r="9521">
      <c r="A9521" s="5" t="s">
        <v>358</v>
      </c>
      <c r="B9521" s="5" t="s">
        <v>21</v>
      </c>
      <c r="C9521" s="5" t="s">
        <v>4727</v>
      </c>
      <c r="D9521" s="6" t="str">
        <f t="shared" si="1"/>
        <v>person4520@example.org</v>
      </c>
      <c r="E9521" s="6" t="str">
        <f t="shared" si="2"/>
        <v>BASIC_OK</v>
      </c>
      <c r="F9521" s="6" t="str">
        <f>IF(E9521&lt;&gt;"BASIC_OK","REVIEW",IF(RIGHT(D9521,LEN(LOWER(TRIM('Audit summary'!$B$16)))+1)="@"&amp;LOWER(TRIM('Audit summary'!$B$16)),"INTERNAL","EXTERNAL"))</f>
        <v>EXTERNAL</v>
      </c>
      <c r="G9521" s="6">
        <f t="shared" si="3"/>
        <v>0</v>
      </c>
      <c r="H9521" s="6">
        <f t="shared" si="4"/>
        <v>1</v>
      </c>
      <c r="I9521" s="6" t="str">
        <f>IF(OR(A9521="",COUNTIF('Message audit'!$A$2:$A$201,A9521)=0,AND(B9521&lt;&gt;"To",B9521&lt;&gt;"CC",B9521&lt;&gt;"BCC"),E9521&lt;&gt;"BASIC_OK"),"REVIEW","OK")</f>
        <v>OK</v>
      </c>
    </row>
    <row r="9522">
      <c r="A9522" s="5" t="s">
        <v>358</v>
      </c>
      <c r="B9522" s="5" t="s">
        <v>50</v>
      </c>
      <c r="C9522" s="5" t="s">
        <v>4728</v>
      </c>
      <c r="D9522" s="6" t="str">
        <f t="shared" si="1"/>
        <v>person4521@demo.invalid</v>
      </c>
      <c r="E9522" s="6" t="str">
        <f t="shared" si="2"/>
        <v>BASIC_OK</v>
      </c>
      <c r="F9522" s="6" t="str">
        <f>IF(E9522&lt;&gt;"BASIC_OK","REVIEW",IF(RIGHT(D9522,LEN(LOWER(TRIM('Audit summary'!$B$16)))+1)="@"&amp;LOWER(TRIM('Audit summary'!$B$16)),"INTERNAL","EXTERNAL"))</f>
        <v>INTERNAL</v>
      </c>
      <c r="G9522" s="6">
        <f t="shared" si="3"/>
        <v>0</v>
      </c>
      <c r="H9522" s="6">
        <f t="shared" si="4"/>
        <v>1</v>
      </c>
      <c r="I9522" s="6" t="str">
        <f>IF(OR(A9522="",COUNTIF('Message audit'!$A$2:$A$201,A9522)=0,AND(B9522&lt;&gt;"To",B9522&lt;&gt;"CC",B9522&lt;&gt;"BCC"),E9522&lt;&gt;"BASIC_OK"),"REVIEW","OK")</f>
        <v>OK</v>
      </c>
    </row>
    <row r="9523">
      <c r="A9523" s="5" t="s">
        <v>358</v>
      </c>
      <c r="B9523" s="5" t="s">
        <v>65</v>
      </c>
      <c r="C9523" s="5" t="s">
        <v>4729</v>
      </c>
      <c r="D9523" s="6" t="str">
        <f t="shared" si="1"/>
        <v>person4522@demo.invalid</v>
      </c>
      <c r="E9523" s="6" t="str">
        <f t="shared" si="2"/>
        <v>BASIC_OK</v>
      </c>
      <c r="F9523" s="6" t="str">
        <f>IF(E9523&lt;&gt;"BASIC_OK","REVIEW",IF(RIGHT(D9523,LEN(LOWER(TRIM('Audit summary'!$B$16)))+1)="@"&amp;LOWER(TRIM('Audit summary'!$B$16)),"INTERNAL","EXTERNAL"))</f>
        <v>INTERNAL</v>
      </c>
      <c r="G9523" s="6">
        <f t="shared" si="3"/>
        <v>0</v>
      </c>
      <c r="H9523" s="6">
        <f t="shared" si="4"/>
        <v>1</v>
      </c>
      <c r="I9523" s="6" t="str">
        <f>IF(OR(A9523="",COUNTIF('Message audit'!$A$2:$A$201,A9523)=0,AND(B9523&lt;&gt;"To",B9523&lt;&gt;"CC",B9523&lt;&gt;"BCC"),E9523&lt;&gt;"BASIC_OK"),"REVIEW","OK")</f>
        <v>OK</v>
      </c>
    </row>
    <row r="9524">
      <c r="A9524" s="5" t="s">
        <v>358</v>
      </c>
      <c r="B9524" s="5" t="s">
        <v>21</v>
      </c>
      <c r="C9524" s="5" t="s">
        <v>4730</v>
      </c>
      <c r="D9524" s="6" t="str">
        <f t="shared" si="1"/>
        <v>person4523@demo.invalid</v>
      </c>
      <c r="E9524" s="6" t="str">
        <f t="shared" si="2"/>
        <v>BASIC_OK</v>
      </c>
      <c r="F9524" s="6" t="str">
        <f>IF(E9524&lt;&gt;"BASIC_OK","REVIEW",IF(RIGHT(D9524,LEN(LOWER(TRIM('Audit summary'!$B$16)))+1)="@"&amp;LOWER(TRIM('Audit summary'!$B$16)),"INTERNAL","EXTERNAL"))</f>
        <v>INTERNAL</v>
      </c>
      <c r="G9524" s="6">
        <f t="shared" si="3"/>
        <v>0</v>
      </c>
      <c r="H9524" s="6">
        <f t="shared" si="4"/>
        <v>1</v>
      </c>
      <c r="I9524" s="6" t="str">
        <f>IF(OR(A9524="",COUNTIF('Message audit'!$A$2:$A$201,A9524)=0,AND(B9524&lt;&gt;"To",B9524&lt;&gt;"CC",B9524&lt;&gt;"BCC"),E9524&lt;&gt;"BASIC_OK"),"REVIEW","OK")</f>
        <v>OK</v>
      </c>
    </row>
    <row r="9525">
      <c r="A9525" s="5" t="s">
        <v>358</v>
      </c>
      <c r="B9525" s="5" t="s">
        <v>50</v>
      </c>
      <c r="C9525" s="5" t="s">
        <v>4731</v>
      </c>
      <c r="D9525" s="6" t="str">
        <f t="shared" si="1"/>
        <v>person4524@demo.invalid</v>
      </c>
      <c r="E9525" s="6" t="str">
        <f t="shared" si="2"/>
        <v>BASIC_OK</v>
      </c>
      <c r="F9525" s="6" t="str">
        <f>IF(E9525&lt;&gt;"BASIC_OK","REVIEW",IF(RIGHT(D9525,LEN(LOWER(TRIM('Audit summary'!$B$16)))+1)="@"&amp;LOWER(TRIM('Audit summary'!$B$16)),"INTERNAL","EXTERNAL"))</f>
        <v>INTERNAL</v>
      </c>
      <c r="G9525" s="6">
        <f t="shared" si="3"/>
        <v>0</v>
      </c>
      <c r="H9525" s="6">
        <f t="shared" si="4"/>
        <v>1</v>
      </c>
      <c r="I9525" s="6" t="str">
        <f>IF(OR(A9525="",COUNTIF('Message audit'!$A$2:$A$201,A9525)=0,AND(B9525&lt;&gt;"To",B9525&lt;&gt;"CC",B9525&lt;&gt;"BCC"),E9525&lt;&gt;"BASIC_OK"),"REVIEW","OK")</f>
        <v>OK</v>
      </c>
    </row>
    <row r="9526">
      <c r="A9526" s="5" t="s">
        <v>358</v>
      </c>
      <c r="B9526" s="5" t="s">
        <v>65</v>
      </c>
      <c r="C9526" s="5" t="s">
        <v>4732</v>
      </c>
      <c r="D9526" s="6" t="str">
        <f t="shared" si="1"/>
        <v>person4525@example.org</v>
      </c>
      <c r="E9526" s="6" t="str">
        <f t="shared" si="2"/>
        <v>BASIC_OK</v>
      </c>
      <c r="F9526" s="6" t="str">
        <f>IF(E9526&lt;&gt;"BASIC_OK","REVIEW",IF(RIGHT(D9526,LEN(LOWER(TRIM('Audit summary'!$B$16)))+1)="@"&amp;LOWER(TRIM('Audit summary'!$B$16)),"INTERNAL","EXTERNAL"))</f>
        <v>EXTERNAL</v>
      </c>
      <c r="G9526" s="6">
        <f t="shared" si="3"/>
        <v>0</v>
      </c>
      <c r="H9526" s="6">
        <f t="shared" si="4"/>
        <v>1</v>
      </c>
      <c r="I9526" s="6" t="str">
        <f>IF(OR(A9526="",COUNTIF('Message audit'!$A$2:$A$201,A9526)=0,AND(B9526&lt;&gt;"To",B9526&lt;&gt;"CC",B9526&lt;&gt;"BCC"),E9526&lt;&gt;"BASIC_OK"),"REVIEW","OK")</f>
        <v>OK</v>
      </c>
    </row>
    <row r="9527">
      <c r="A9527" s="5" t="s">
        <v>358</v>
      </c>
      <c r="B9527" s="5" t="s">
        <v>21</v>
      </c>
      <c r="C9527" s="5" t="s">
        <v>4733</v>
      </c>
      <c r="D9527" s="6" t="str">
        <f t="shared" si="1"/>
        <v>person4526@demo.invalid</v>
      </c>
      <c r="E9527" s="6" t="str">
        <f t="shared" si="2"/>
        <v>BASIC_OK</v>
      </c>
      <c r="F9527" s="6" t="str">
        <f>IF(E9527&lt;&gt;"BASIC_OK","REVIEW",IF(RIGHT(D9527,LEN(LOWER(TRIM('Audit summary'!$B$16)))+1)="@"&amp;LOWER(TRIM('Audit summary'!$B$16)),"INTERNAL","EXTERNAL"))</f>
        <v>INTERNAL</v>
      </c>
      <c r="G9527" s="6">
        <f t="shared" si="3"/>
        <v>0</v>
      </c>
      <c r="H9527" s="6">
        <f t="shared" si="4"/>
        <v>1</v>
      </c>
      <c r="I9527" s="6" t="str">
        <f>IF(OR(A9527="",COUNTIF('Message audit'!$A$2:$A$201,A9527)=0,AND(B9527&lt;&gt;"To",B9527&lt;&gt;"CC",B9527&lt;&gt;"BCC"),E9527&lt;&gt;"BASIC_OK"),"REVIEW","OK")</f>
        <v>OK</v>
      </c>
    </row>
    <row r="9528">
      <c r="A9528" s="5" t="s">
        <v>358</v>
      </c>
      <c r="B9528" s="5" t="s">
        <v>50</v>
      </c>
      <c r="C9528" s="5" t="s">
        <v>4734</v>
      </c>
      <c r="D9528" s="6" t="str">
        <f t="shared" si="1"/>
        <v>person4527@demo.invalid</v>
      </c>
      <c r="E9528" s="6" t="str">
        <f t="shared" si="2"/>
        <v>BASIC_OK</v>
      </c>
      <c r="F9528" s="6" t="str">
        <f>IF(E9528&lt;&gt;"BASIC_OK","REVIEW",IF(RIGHT(D9528,LEN(LOWER(TRIM('Audit summary'!$B$16)))+1)="@"&amp;LOWER(TRIM('Audit summary'!$B$16)),"INTERNAL","EXTERNAL"))</f>
        <v>INTERNAL</v>
      </c>
      <c r="G9528" s="6">
        <f t="shared" si="3"/>
        <v>0</v>
      </c>
      <c r="H9528" s="6">
        <f t="shared" si="4"/>
        <v>1</v>
      </c>
      <c r="I9528" s="6" t="str">
        <f>IF(OR(A9528="",COUNTIF('Message audit'!$A$2:$A$201,A9528)=0,AND(B9528&lt;&gt;"To",B9528&lt;&gt;"CC",B9528&lt;&gt;"BCC"),E9528&lt;&gt;"BASIC_OK"),"REVIEW","OK")</f>
        <v>OK</v>
      </c>
    </row>
    <row r="9529">
      <c r="A9529" s="5" t="s">
        <v>358</v>
      </c>
      <c r="B9529" s="5" t="s">
        <v>65</v>
      </c>
      <c r="C9529" s="5" t="s">
        <v>4735</v>
      </c>
      <c r="D9529" s="6" t="str">
        <f t="shared" si="1"/>
        <v>person4528@demo.invalid</v>
      </c>
      <c r="E9529" s="6" t="str">
        <f t="shared" si="2"/>
        <v>BASIC_OK</v>
      </c>
      <c r="F9529" s="6" t="str">
        <f>IF(E9529&lt;&gt;"BASIC_OK","REVIEW",IF(RIGHT(D9529,LEN(LOWER(TRIM('Audit summary'!$B$16)))+1)="@"&amp;LOWER(TRIM('Audit summary'!$B$16)),"INTERNAL","EXTERNAL"))</f>
        <v>INTERNAL</v>
      </c>
      <c r="G9529" s="6">
        <f t="shared" si="3"/>
        <v>0</v>
      </c>
      <c r="H9529" s="6">
        <f t="shared" si="4"/>
        <v>1</v>
      </c>
      <c r="I9529" s="6" t="str">
        <f>IF(OR(A9529="",COUNTIF('Message audit'!$A$2:$A$201,A9529)=0,AND(B9529&lt;&gt;"To",B9529&lt;&gt;"CC",B9529&lt;&gt;"BCC"),E9529&lt;&gt;"BASIC_OK"),"REVIEW","OK")</f>
        <v>OK</v>
      </c>
    </row>
    <row r="9530">
      <c r="A9530" s="5" t="s">
        <v>358</v>
      </c>
      <c r="B9530" s="5" t="s">
        <v>21</v>
      </c>
      <c r="C9530" s="5" t="s">
        <v>4736</v>
      </c>
      <c r="D9530" s="6" t="str">
        <f t="shared" si="1"/>
        <v>person4529@demo.invalid</v>
      </c>
      <c r="E9530" s="6" t="str">
        <f t="shared" si="2"/>
        <v>BASIC_OK</v>
      </c>
      <c r="F9530" s="6" t="str">
        <f>IF(E9530&lt;&gt;"BASIC_OK","REVIEW",IF(RIGHT(D9530,LEN(LOWER(TRIM('Audit summary'!$B$16)))+1)="@"&amp;LOWER(TRIM('Audit summary'!$B$16)),"INTERNAL","EXTERNAL"))</f>
        <v>INTERNAL</v>
      </c>
      <c r="G9530" s="6">
        <f t="shared" si="3"/>
        <v>0</v>
      </c>
      <c r="H9530" s="6">
        <f t="shared" si="4"/>
        <v>1</v>
      </c>
      <c r="I9530" s="6" t="str">
        <f>IF(OR(A9530="",COUNTIF('Message audit'!$A$2:$A$201,A9530)=0,AND(B9530&lt;&gt;"To",B9530&lt;&gt;"CC",B9530&lt;&gt;"BCC"),E9530&lt;&gt;"BASIC_OK"),"REVIEW","OK")</f>
        <v>OK</v>
      </c>
    </row>
    <row r="9531">
      <c r="A9531" s="5" t="s">
        <v>358</v>
      </c>
      <c r="B9531" s="5" t="s">
        <v>50</v>
      </c>
      <c r="C9531" s="5" t="s">
        <v>4737</v>
      </c>
      <c r="D9531" s="6" t="str">
        <f t="shared" si="1"/>
        <v>person4530@example.org</v>
      </c>
      <c r="E9531" s="6" t="str">
        <f t="shared" si="2"/>
        <v>BASIC_OK</v>
      </c>
      <c r="F9531" s="6" t="str">
        <f>IF(E9531&lt;&gt;"BASIC_OK","REVIEW",IF(RIGHT(D9531,LEN(LOWER(TRIM('Audit summary'!$B$16)))+1)="@"&amp;LOWER(TRIM('Audit summary'!$B$16)),"INTERNAL","EXTERNAL"))</f>
        <v>EXTERNAL</v>
      </c>
      <c r="G9531" s="6">
        <f t="shared" si="3"/>
        <v>0</v>
      </c>
      <c r="H9531" s="6">
        <f t="shared" si="4"/>
        <v>1</v>
      </c>
      <c r="I9531" s="6" t="str">
        <f>IF(OR(A9531="",COUNTIF('Message audit'!$A$2:$A$201,A9531)=0,AND(B9531&lt;&gt;"To",B9531&lt;&gt;"CC",B9531&lt;&gt;"BCC"),E9531&lt;&gt;"BASIC_OK"),"REVIEW","OK")</f>
        <v>OK</v>
      </c>
    </row>
    <row r="9532">
      <c r="A9532" s="5" t="s">
        <v>358</v>
      </c>
      <c r="B9532" s="5" t="s">
        <v>65</v>
      </c>
      <c r="C9532" s="5" t="s">
        <v>4738</v>
      </c>
      <c r="D9532" s="6" t="str">
        <f t="shared" si="1"/>
        <v>person4531@demo.invalid</v>
      </c>
      <c r="E9532" s="6" t="str">
        <f t="shared" si="2"/>
        <v>BASIC_OK</v>
      </c>
      <c r="F9532" s="6" t="str">
        <f>IF(E9532&lt;&gt;"BASIC_OK","REVIEW",IF(RIGHT(D9532,LEN(LOWER(TRIM('Audit summary'!$B$16)))+1)="@"&amp;LOWER(TRIM('Audit summary'!$B$16)),"INTERNAL","EXTERNAL"))</f>
        <v>INTERNAL</v>
      </c>
      <c r="G9532" s="6">
        <f t="shared" si="3"/>
        <v>0</v>
      </c>
      <c r="H9532" s="6">
        <f t="shared" si="4"/>
        <v>1</v>
      </c>
      <c r="I9532" s="6" t="str">
        <f>IF(OR(A9532="",COUNTIF('Message audit'!$A$2:$A$201,A9532)=0,AND(B9532&lt;&gt;"To",B9532&lt;&gt;"CC",B9532&lt;&gt;"BCC"),E9532&lt;&gt;"BASIC_OK"),"REVIEW","OK")</f>
        <v>OK</v>
      </c>
    </row>
    <row r="9533">
      <c r="A9533" s="5" t="s">
        <v>358</v>
      </c>
      <c r="B9533" s="5" t="s">
        <v>21</v>
      </c>
      <c r="C9533" s="5" t="s">
        <v>4739</v>
      </c>
      <c r="D9533" s="6" t="str">
        <f t="shared" si="1"/>
        <v>person4532@demo.invalid</v>
      </c>
      <c r="E9533" s="6" t="str">
        <f t="shared" si="2"/>
        <v>BASIC_OK</v>
      </c>
      <c r="F9533" s="6" t="str">
        <f>IF(E9533&lt;&gt;"BASIC_OK","REVIEW",IF(RIGHT(D9533,LEN(LOWER(TRIM('Audit summary'!$B$16)))+1)="@"&amp;LOWER(TRIM('Audit summary'!$B$16)),"INTERNAL","EXTERNAL"))</f>
        <v>INTERNAL</v>
      </c>
      <c r="G9533" s="6">
        <f t="shared" si="3"/>
        <v>0</v>
      </c>
      <c r="H9533" s="6">
        <f t="shared" si="4"/>
        <v>1</v>
      </c>
      <c r="I9533" s="6" t="str">
        <f>IF(OR(A9533="",COUNTIF('Message audit'!$A$2:$A$201,A9533)=0,AND(B9533&lt;&gt;"To",B9533&lt;&gt;"CC",B9533&lt;&gt;"BCC"),E9533&lt;&gt;"BASIC_OK"),"REVIEW","OK")</f>
        <v>OK</v>
      </c>
    </row>
    <row r="9534">
      <c r="A9534" s="5" t="s">
        <v>358</v>
      </c>
      <c r="B9534" s="5" t="s">
        <v>50</v>
      </c>
      <c r="C9534" s="5" t="s">
        <v>4740</v>
      </c>
      <c r="D9534" s="6" t="str">
        <f t="shared" si="1"/>
        <v>person4533@demo.invalid</v>
      </c>
      <c r="E9534" s="6" t="str">
        <f t="shared" si="2"/>
        <v>BASIC_OK</v>
      </c>
      <c r="F9534" s="6" t="str">
        <f>IF(E9534&lt;&gt;"BASIC_OK","REVIEW",IF(RIGHT(D9534,LEN(LOWER(TRIM('Audit summary'!$B$16)))+1)="@"&amp;LOWER(TRIM('Audit summary'!$B$16)),"INTERNAL","EXTERNAL"))</f>
        <v>INTERNAL</v>
      </c>
      <c r="G9534" s="6">
        <f t="shared" si="3"/>
        <v>0</v>
      </c>
      <c r="H9534" s="6">
        <f t="shared" si="4"/>
        <v>1</v>
      </c>
      <c r="I9534" s="6" t="str">
        <f>IF(OR(A9534="",COUNTIF('Message audit'!$A$2:$A$201,A9534)=0,AND(B9534&lt;&gt;"To",B9534&lt;&gt;"CC",B9534&lt;&gt;"BCC"),E9534&lt;&gt;"BASIC_OK"),"REVIEW","OK")</f>
        <v>OK</v>
      </c>
    </row>
    <row r="9535">
      <c r="A9535" s="5" t="s">
        <v>358</v>
      </c>
      <c r="B9535" s="5" t="s">
        <v>65</v>
      </c>
      <c r="C9535" s="5" t="s">
        <v>4741</v>
      </c>
      <c r="D9535" s="6" t="str">
        <f t="shared" si="1"/>
        <v>person4534@demo.invalid</v>
      </c>
      <c r="E9535" s="6" t="str">
        <f t="shared" si="2"/>
        <v>BASIC_OK</v>
      </c>
      <c r="F9535" s="6" t="str">
        <f>IF(E9535&lt;&gt;"BASIC_OK","REVIEW",IF(RIGHT(D9535,LEN(LOWER(TRIM('Audit summary'!$B$16)))+1)="@"&amp;LOWER(TRIM('Audit summary'!$B$16)),"INTERNAL","EXTERNAL"))</f>
        <v>INTERNAL</v>
      </c>
      <c r="G9535" s="6">
        <f t="shared" si="3"/>
        <v>0</v>
      </c>
      <c r="H9535" s="6">
        <f t="shared" si="4"/>
        <v>1</v>
      </c>
      <c r="I9535" s="6" t="str">
        <f>IF(OR(A9535="",COUNTIF('Message audit'!$A$2:$A$201,A9535)=0,AND(B9535&lt;&gt;"To",B9535&lt;&gt;"CC",B9535&lt;&gt;"BCC"),E9535&lt;&gt;"BASIC_OK"),"REVIEW","OK")</f>
        <v>OK</v>
      </c>
    </row>
    <row r="9536">
      <c r="A9536" s="5" t="s">
        <v>358</v>
      </c>
      <c r="B9536" s="5" t="s">
        <v>21</v>
      </c>
      <c r="C9536" s="5" t="s">
        <v>4742</v>
      </c>
      <c r="D9536" s="6" t="str">
        <f t="shared" si="1"/>
        <v>person4535@example.org</v>
      </c>
      <c r="E9536" s="6" t="str">
        <f t="shared" si="2"/>
        <v>BASIC_OK</v>
      </c>
      <c r="F9536" s="6" t="str">
        <f>IF(E9536&lt;&gt;"BASIC_OK","REVIEW",IF(RIGHT(D9536,LEN(LOWER(TRIM('Audit summary'!$B$16)))+1)="@"&amp;LOWER(TRIM('Audit summary'!$B$16)),"INTERNAL","EXTERNAL"))</f>
        <v>EXTERNAL</v>
      </c>
      <c r="G9536" s="6">
        <f t="shared" si="3"/>
        <v>0</v>
      </c>
      <c r="H9536" s="6">
        <f t="shared" si="4"/>
        <v>1</v>
      </c>
      <c r="I9536" s="6" t="str">
        <f>IF(OR(A9536="",COUNTIF('Message audit'!$A$2:$A$201,A9536)=0,AND(B9536&lt;&gt;"To",B9536&lt;&gt;"CC",B9536&lt;&gt;"BCC"),E9536&lt;&gt;"BASIC_OK"),"REVIEW","OK")</f>
        <v>OK</v>
      </c>
    </row>
    <row r="9537">
      <c r="A9537" s="5" t="s">
        <v>358</v>
      </c>
      <c r="B9537" s="5" t="s">
        <v>50</v>
      </c>
      <c r="C9537" s="5" t="s">
        <v>4743</v>
      </c>
      <c r="D9537" s="6" t="str">
        <f t="shared" si="1"/>
        <v>person4536@demo.invalid</v>
      </c>
      <c r="E9537" s="6" t="str">
        <f t="shared" si="2"/>
        <v>BASIC_OK</v>
      </c>
      <c r="F9537" s="6" t="str">
        <f>IF(E9537&lt;&gt;"BASIC_OK","REVIEW",IF(RIGHT(D9537,LEN(LOWER(TRIM('Audit summary'!$B$16)))+1)="@"&amp;LOWER(TRIM('Audit summary'!$B$16)),"INTERNAL","EXTERNAL"))</f>
        <v>INTERNAL</v>
      </c>
      <c r="G9537" s="6">
        <f t="shared" si="3"/>
        <v>0</v>
      </c>
      <c r="H9537" s="6">
        <f t="shared" si="4"/>
        <v>1</v>
      </c>
      <c r="I9537" s="6" t="str">
        <f>IF(OR(A9537="",COUNTIF('Message audit'!$A$2:$A$201,A9537)=0,AND(B9537&lt;&gt;"To",B9537&lt;&gt;"CC",B9537&lt;&gt;"BCC"),E9537&lt;&gt;"BASIC_OK"),"REVIEW","OK")</f>
        <v>OK</v>
      </c>
    </row>
    <row r="9538">
      <c r="A9538" s="5" t="s">
        <v>358</v>
      </c>
      <c r="B9538" s="5" t="s">
        <v>65</v>
      </c>
      <c r="C9538" s="5" t="s">
        <v>4744</v>
      </c>
      <c r="D9538" s="6" t="str">
        <f t="shared" si="1"/>
        <v>person4537@demo.invalid</v>
      </c>
      <c r="E9538" s="6" t="str">
        <f t="shared" si="2"/>
        <v>BASIC_OK</v>
      </c>
      <c r="F9538" s="6" t="str">
        <f>IF(E9538&lt;&gt;"BASIC_OK","REVIEW",IF(RIGHT(D9538,LEN(LOWER(TRIM('Audit summary'!$B$16)))+1)="@"&amp;LOWER(TRIM('Audit summary'!$B$16)),"INTERNAL","EXTERNAL"))</f>
        <v>INTERNAL</v>
      </c>
      <c r="G9538" s="6">
        <f t="shared" si="3"/>
        <v>0</v>
      </c>
      <c r="H9538" s="6">
        <f t="shared" si="4"/>
        <v>1</v>
      </c>
      <c r="I9538" s="6" t="str">
        <f>IF(OR(A9538="",COUNTIF('Message audit'!$A$2:$A$201,A9538)=0,AND(B9538&lt;&gt;"To",B9538&lt;&gt;"CC",B9538&lt;&gt;"BCC"),E9538&lt;&gt;"BASIC_OK"),"REVIEW","OK")</f>
        <v>OK</v>
      </c>
    </row>
    <row r="9539">
      <c r="A9539" s="5" t="s">
        <v>358</v>
      </c>
      <c r="B9539" s="5" t="s">
        <v>21</v>
      </c>
      <c r="C9539" s="5" t="s">
        <v>4745</v>
      </c>
      <c r="D9539" s="6" t="str">
        <f t="shared" si="1"/>
        <v>person4538@demo.invalid</v>
      </c>
      <c r="E9539" s="6" t="str">
        <f t="shared" si="2"/>
        <v>BASIC_OK</v>
      </c>
      <c r="F9539" s="6" t="str">
        <f>IF(E9539&lt;&gt;"BASIC_OK","REVIEW",IF(RIGHT(D9539,LEN(LOWER(TRIM('Audit summary'!$B$16)))+1)="@"&amp;LOWER(TRIM('Audit summary'!$B$16)),"INTERNAL","EXTERNAL"))</f>
        <v>INTERNAL</v>
      </c>
      <c r="G9539" s="6">
        <f t="shared" si="3"/>
        <v>0</v>
      </c>
      <c r="H9539" s="6">
        <f t="shared" si="4"/>
        <v>1</v>
      </c>
      <c r="I9539" s="6" t="str">
        <f>IF(OR(A9539="",COUNTIF('Message audit'!$A$2:$A$201,A9539)=0,AND(B9539&lt;&gt;"To",B9539&lt;&gt;"CC",B9539&lt;&gt;"BCC"),E9539&lt;&gt;"BASIC_OK"),"REVIEW","OK")</f>
        <v>OK</v>
      </c>
    </row>
    <row r="9540">
      <c r="A9540" s="5" t="s">
        <v>358</v>
      </c>
      <c r="B9540" s="5" t="s">
        <v>50</v>
      </c>
      <c r="C9540" s="5" t="s">
        <v>4746</v>
      </c>
      <c r="D9540" s="6" t="str">
        <f t="shared" si="1"/>
        <v>person4539@demo.invalid</v>
      </c>
      <c r="E9540" s="6" t="str">
        <f t="shared" si="2"/>
        <v>BASIC_OK</v>
      </c>
      <c r="F9540" s="6" t="str">
        <f>IF(E9540&lt;&gt;"BASIC_OK","REVIEW",IF(RIGHT(D9540,LEN(LOWER(TRIM('Audit summary'!$B$16)))+1)="@"&amp;LOWER(TRIM('Audit summary'!$B$16)),"INTERNAL","EXTERNAL"))</f>
        <v>INTERNAL</v>
      </c>
      <c r="G9540" s="6">
        <f t="shared" si="3"/>
        <v>0</v>
      </c>
      <c r="H9540" s="6">
        <f t="shared" si="4"/>
        <v>1</v>
      </c>
      <c r="I9540" s="6" t="str">
        <f>IF(OR(A9540="",COUNTIF('Message audit'!$A$2:$A$201,A9540)=0,AND(B9540&lt;&gt;"To",B9540&lt;&gt;"CC",B9540&lt;&gt;"BCC"),E9540&lt;&gt;"BASIC_OK"),"REVIEW","OK")</f>
        <v>OK</v>
      </c>
    </row>
    <row r="9541">
      <c r="A9541" s="5" t="s">
        <v>358</v>
      </c>
      <c r="B9541" s="5" t="s">
        <v>65</v>
      </c>
      <c r="C9541" s="5" t="s">
        <v>4747</v>
      </c>
      <c r="D9541" s="6" t="str">
        <f t="shared" si="1"/>
        <v>person4540@example.org</v>
      </c>
      <c r="E9541" s="6" t="str">
        <f t="shared" si="2"/>
        <v>BASIC_OK</v>
      </c>
      <c r="F9541" s="6" t="str">
        <f>IF(E9541&lt;&gt;"BASIC_OK","REVIEW",IF(RIGHT(D9541,LEN(LOWER(TRIM('Audit summary'!$B$16)))+1)="@"&amp;LOWER(TRIM('Audit summary'!$B$16)),"INTERNAL","EXTERNAL"))</f>
        <v>EXTERNAL</v>
      </c>
      <c r="G9541" s="6">
        <f t="shared" si="3"/>
        <v>0</v>
      </c>
      <c r="H9541" s="6">
        <f t="shared" si="4"/>
        <v>1</v>
      </c>
      <c r="I9541" s="6" t="str">
        <f>IF(OR(A9541="",COUNTIF('Message audit'!$A$2:$A$201,A9541)=0,AND(B9541&lt;&gt;"To",B9541&lt;&gt;"CC",B9541&lt;&gt;"BCC"),E9541&lt;&gt;"BASIC_OK"),"REVIEW","OK")</f>
        <v>OK</v>
      </c>
    </row>
    <row r="9542">
      <c r="A9542" s="5" t="s">
        <v>358</v>
      </c>
      <c r="B9542" s="5" t="s">
        <v>21</v>
      </c>
      <c r="C9542" s="5" t="s">
        <v>4748</v>
      </c>
      <c r="D9542" s="6" t="str">
        <f t="shared" si="1"/>
        <v>person4541@demo.invalid</v>
      </c>
      <c r="E9542" s="6" t="str">
        <f t="shared" si="2"/>
        <v>BASIC_OK</v>
      </c>
      <c r="F9542" s="6" t="str">
        <f>IF(E9542&lt;&gt;"BASIC_OK","REVIEW",IF(RIGHT(D9542,LEN(LOWER(TRIM('Audit summary'!$B$16)))+1)="@"&amp;LOWER(TRIM('Audit summary'!$B$16)),"INTERNAL","EXTERNAL"))</f>
        <v>INTERNAL</v>
      </c>
      <c r="G9542" s="6">
        <f t="shared" si="3"/>
        <v>0</v>
      </c>
      <c r="H9542" s="6">
        <f t="shared" si="4"/>
        <v>1</v>
      </c>
      <c r="I9542" s="6" t="str">
        <f>IF(OR(A9542="",COUNTIF('Message audit'!$A$2:$A$201,A9542)=0,AND(B9542&lt;&gt;"To",B9542&lt;&gt;"CC",B9542&lt;&gt;"BCC"),E9542&lt;&gt;"BASIC_OK"),"REVIEW","OK")</f>
        <v>OK</v>
      </c>
    </row>
    <row r="9543">
      <c r="A9543" s="5" t="s">
        <v>358</v>
      </c>
      <c r="B9543" s="5" t="s">
        <v>50</v>
      </c>
      <c r="C9543" s="5" t="s">
        <v>4749</v>
      </c>
      <c r="D9543" s="6" t="str">
        <f t="shared" si="1"/>
        <v>person4542@demo.invalid</v>
      </c>
      <c r="E9543" s="6" t="str">
        <f t="shared" si="2"/>
        <v>BASIC_OK</v>
      </c>
      <c r="F9543" s="6" t="str">
        <f>IF(E9543&lt;&gt;"BASIC_OK","REVIEW",IF(RIGHT(D9543,LEN(LOWER(TRIM('Audit summary'!$B$16)))+1)="@"&amp;LOWER(TRIM('Audit summary'!$B$16)),"INTERNAL","EXTERNAL"))</f>
        <v>INTERNAL</v>
      </c>
      <c r="G9543" s="6">
        <f t="shared" si="3"/>
        <v>0</v>
      </c>
      <c r="H9543" s="6">
        <f t="shared" si="4"/>
        <v>1</v>
      </c>
      <c r="I9543" s="6" t="str">
        <f>IF(OR(A9543="",COUNTIF('Message audit'!$A$2:$A$201,A9543)=0,AND(B9543&lt;&gt;"To",B9543&lt;&gt;"CC",B9543&lt;&gt;"BCC"),E9543&lt;&gt;"BASIC_OK"),"REVIEW","OK")</f>
        <v>OK</v>
      </c>
    </row>
    <row r="9544">
      <c r="A9544" s="5" t="s">
        <v>358</v>
      </c>
      <c r="B9544" s="5" t="s">
        <v>65</v>
      </c>
      <c r="C9544" s="5" t="s">
        <v>4750</v>
      </c>
      <c r="D9544" s="6" t="str">
        <f t="shared" si="1"/>
        <v>person4543@demo.invalid</v>
      </c>
      <c r="E9544" s="6" t="str">
        <f t="shared" si="2"/>
        <v>BASIC_OK</v>
      </c>
      <c r="F9544" s="6" t="str">
        <f>IF(E9544&lt;&gt;"BASIC_OK","REVIEW",IF(RIGHT(D9544,LEN(LOWER(TRIM('Audit summary'!$B$16)))+1)="@"&amp;LOWER(TRIM('Audit summary'!$B$16)),"INTERNAL","EXTERNAL"))</f>
        <v>INTERNAL</v>
      </c>
      <c r="G9544" s="6">
        <f t="shared" si="3"/>
        <v>0</v>
      </c>
      <c r="H9544" s="6">
        <f t="shared" si="4"/>
        <v>1</v>
      </c>
      <c r="I9544" s="6" t="str">
        <f>IF(OR(A9544="",COUNTIF('Message audit'!$A$2:$A$201,A9544)=0,AND(B9544&lt;&gt;"To",B9544&lt;&gt;"CC",B9544&lt;&gt;"BCC"),E9544&lt;&gt;"BASIC_OK"),"REVIEW","OK")</f>
        <v>OK</v>
      </c>
    </row>
    <row r="9545">
      <c r="A9545" s="5" t="s">
        <v>358</v>
      </c>
      <c r="B9545" s="5" t="s">
        <v>21</v>
      </c>
      <c r="C9545" s="5" t="s">
        <v>4751</v>
      </c>
      <c r="D9545" s="6" t="str">
        <f t="shared" si="1"/>
        <v>person4544@demo.invalid</v>
      </c>
      <c r="E9545" s="6" t="str">
        <f t="shared" si="2"/>
        <v>BASIC_OK</v>
      </c>
      <c r="F9545" s="6" t="str">
        <f>IF(E9545&lt;&gt;"BASIC_OK","REVIEW",IF(RIGHT(D9545,LEN(LOWER(TRIM('Audit summary'!$B$16)))+1)="@"&amp;LOWER(TRIM('Audit summary'!$B$16)),"INTERNAL","EXTERNAL"))</f>
        <v>INTERNAL</v>
      </c>
      <c r="G9545" s="6">
        <f t="shared" si="3"/>
        <v>0</v>
      </c>
      <c r="H9545" s="6">
        <f t="shared" si="4"/>
        <v>1</v>
      </c>
      <c r="I9545" s="6" t="str">
        <f>IF(OR(A9545="",COUNTIF('Message audit'!$A$2:$A$201,A9545)=0,AND(B9545&lt;&gt;"To",B9545&lt;&gt;"CC",B9545&lt;&gt;"BCC"),E9545&lt;&gt;"BASIC_OK"),"REVIEW","OK")</f>
        <v>OK</v>
      </c>
    </row>
    <row r="9546">
      <c r="A9546" s="5" t="s">
        <v>358</v>
      </c>
      <c r="B9546" s="5" t="s">
        <v>50</v>
      </c>
      <c r="C9546" s="5" t="s">
        <v>4752</v>
      </c>
      <c r="D9546" s="6" t="str">
        <f t="shared" si="1"/>
        <v>person4545@example.org</v>
      </c>
      <c r="E9546" s="6" t="str">
        <f t="shared" si="2"/>
        <v>BASIC_OK</v>
      </c>
      <c r="F9546" s="6" t="str">
        <f>IF(E9546&lt;&gt;"BASIC_OK","REVIEW",IF(RIGHT(D9546,LEN(LOWER(TRIM('Audit summary'!$B$16)))+1)="@"&amp;LOWER(TRIM('Audit summary'!$B$16)),"INTERNAL","EXTERNAL"))</f>
        <v>EXTERNAL</v>
      </c>
      <c r="G9546" s="6">
        <f t="shared" si="3"/>
        <v>0</v>
      </c>
      <c r="H9546" s="6">
        <f t="shared" si="4"/>
        <v>1</v>
      </c>
      <c r="I9546" s="6" t="str">
        <f>IF(OR(A9546="",COUNTIF('Message audit'!$A$2:$A$201,A9546)=0,AND(B9546&lt;&gt;"To",B9546&lt;&gt;"CC",B9546&lt;&gt;"BCC"),E9546&lt;&gt;"BASIC_OK"),"REVIEW","OK")</f>
        <v>OK</v>
      </c>
    </row>
    <row r="9547">
      <c r="A9547" s="5" t="s">
        <v>358</v>
      </c>
      <c r="B9547" s="5" t="s">
        <v>65</v>
      </c>
      <c r="C9547" s="5" t="s">
        <v>4753</v>
      </c>
      <c r="D9547" s="6" t="str">
        <f t="shared" si="1"/>
        <v>person4546@demo.invalid</v>
      </c>
      <c r="E9547" s="6" t="str">
        <f t="shared" si="2"/>
        <v>BASIC_OK</v>
      </c>
      <c r="F9547" s="6" t="str">
        <f>IF(E9547&lt;&gt;"BASIC_OK","REVIEW",IF(RIGHT(D9547,LEN(LOWER(TRIM('Audit summary'!$B$16)))+1)="@"&amp;LOWER(TRIM('Audit summary'!$B$16)),"INTERNAL","EXTERNAL"))</f>
        <v>INTERNAL</v>
      </c>
      <c r="G9547" s="6">
        <f t="shared" si="3"/>
        <v>0</v>
      </c>
      <c r="H9547" s="6">
        <f t="shared" si="4"/>
        <v>1</v>
      </c>
      <c r="I9547" s="6" t="str">
        <f>IF(OR(A9547="",COUNTIF('Message audit'!$A$2:$A$201,A9547)=0,AND(B9547&lt;&gt;"To",B9547&lt;&gt;"CC",B9547&lt;&gt;"BCC"),E9547&lt;&gt;"BASIC_OK"),"REVIEW","OK")</f>
        <v>OK</v>
      </c>
    </row>
    <row r="9548">
      <c r="A9548" s="5" t="s">
        <v>358</v>
      </c>
      <c r="B9548" s="5" t="s">
        <v>21</v>
      </c>
      <c r="C9548" s="5" t="s">
        <v>4754</v>
      </c>
      <c r="D9548" s="6" t="str">
        <f t="shared" si="1"/>
        <v>person4547@demo.invalid</v>
      </c>
      <c r="E9548" s="6" t="str">
        <f t="shared" si="2"/>
        <v>BASIC_OK</v>
      </c>
      <c r="F9548" s="6" t="str">
        <f>IF(E9548&lt;&gt;"BASIC_OK","REVIEW",IF(RIGHT(D9548,LEN(LOWER(TRIM('Audit summary'!$B$16)))+1)="@"&amp;LOWER(TRIM('Audit summary'!$B$16)),"INTERNAL","EXTERNAL"))</f>
        <v>INTERNAL</v>
      </c>
      <c r="G9548" s="6">
        <f t="shared" si="3"/>
        <v>0</v>
      </c>
      <c r="H9548" s="6">
        <f t="shared" si="4"/>
        <v>1</v>
      </c>
      <c r="I9548" s="6" t="str">
        <f>IF(OR(A9548="",COUNTIF('Message audit'!$A$2:$A$201,A9548)=0,AND(B9548&lt;&gt;"To",B9548&lt;&gt;"CC",B9548&lt;&gt;"BCC"),E9548&lt;&gt;"BASIC_OK"),"REVIEW","OK")</f>
        <v>OK</v>
      </c>
    </row>
    <row r="9549">
      <c r="A9549" s="5" t="s">
        <v>358</v>
      </c>
      <c r="B9549" s="5" t="s">
        <v>50</v>
      </c>
      <c r="C9549" s="5" t="s">
        <v>4755</v>
      </c>
      <c r="D9549" s="6" t="str">
        <f t="shared" si="1"/>
        <v>person4548@demo.invalid</v>
      </c>
      <c r="E9549" s="6" t="str">
        <f t="shared" si="2"/>
        <v>BASIC_OK</v>
      </c>
      <c r="F9549" s="6" t="str">
        <f>IF(E9549&lt;&gt;"BASIC_OK","REVIEW",IF(RIGHT(D9549,LEN(LOWER(TRIM('Audit summary'!$B$16)))+1)="@"&amp;LOWER(TRIM('Audit summary'!$B$16)),"INTERNAL","EXTERNAL"))</f>
        <v>INTERNAL</v>
      </c>
      <c r="G9549" s="6">
        <f t="shared" si="3"/>
        <v>0</v>
      </c>
      <c r="H9549" s="6">
        <f t="shared" si="4"/>
        <v>1</v>
      </c>
      <c r="I9549" s="6" t="str">
        <f>IF(OR(A9549="",COUNTIF('Message audit'!$A$2:$A$201,A9549)=0,AND(B9549&lt;&gt;"To",B9549&lt;&gt;"CC",B9549&lt;&gt;"BCC"),E9549&lt;&gt;"BASIC_OK"),"REVIEW","OK")</f>
        <v>OK</v>
      </c>
    </row>
    <row r="9550">
      <c r="A9550" s="5" t="s">
        <v>358</v>
      </c>
      <c r="B9550" s="5" t="s">
        <v>65</v>
      </c>
      <c r="C9550" s="5" t="s">
        <v>4756</v>
      </c>
      <c r="D9550" s="6" t="str">
        <f t="shared" si="1"/>
        <v>person4549@demo.invalid</v>
      </c>
      <c r="E9550" s="6" t="str">
        <f t="shared" si="2"/>
        <v>BASIC_OK</v>
      </c>
      <c r="F9550" s="6" t="str">
        <f>IF(E9550&lt;&gt;"BASIC_OK","REVIEW",IF(RIGHT(D9550,LEN(LOWER(TRIM('Audit summary'!$B$16)))+1)="@"&amp;LOWER(TRIM('Audit summary'!$B$16)),"INTERNAL","EXTERNAL"))</f>
        <v>INTERNAL</v>
      </c>
      <c r="G9550" s="6">
        <f t="shared" si="3"/>
        <v>0</v>
      </c>
      <c r="H9550" s="6">
        <f t="shared" si="4"/>
        <v>1</v>
      </c>
      <c r="I9550" s="6" t="str">
        <f>IF(OR(A9550="",COUNTIF('Message audit'!$A$2:$A$201,A9550)=0,AND(B9550&lt;&gt;"To",B9550&lt;&gt;"CC",B9550&lt;&gt;"BCC"),E9550&lt;&gt;"BASIC_OK"),"REVIEW","OK")</f>
        <v>OK</v>
      </c>
    </row>
    <row r="9551">
      <c r="A9551" s="5" t="s">
        <v>358</v>
      </c>
      <c r="B9551" s="5" t="s">
        <v>21</v>
      </c>
      <c r="C9551" s="5" t="s">
        <v>4757</v>
      </c>
      <c r="D9551" s="6" t="str">
        <f t="shared" si="1"/>
        <v>person4550@example.org</v>
      </c>
      <c r="E9551" s="6" t="str">
        <f t="shared" si="2"/>
        <v>BASIC_OK</v>
      </c>
      <c r="F9551" s="6" t="str">
        <f>IF(E9551&lt;&gt;"BASIC_OK","REVIEW",IF(RIGHT(D9551,LEN(LOWER(TRIM('Audit summary'!$B$16)))+1)="@"&amp;LOWER(TRIM('Audit summary'!$B$16)),"INTERNAL","EXTERNAL"))</f>
        <v>EXTERNAL</v>
      </c>
      <c r="G9551" s="6">
        <f t="shared" si="3"/>
        <v>0</v>
      </c>
      <c r="H9551" s="6">
        <f t="shared" si="4"/>
        <v>1</v>
      </c>
      <c r="I9551" s="6" t="str">
        <f>IF(OR(A9551="",COUNTIF('Message audit'!$A$2:$A$201,A9551)=0,AND(B9551&lt;&gt;"To",B9551&lt;&gt;"CC",B9551&lt;&gt;"BCC"),E9551&lt;&gt;"BASIC_OK"),"REVIEW","OK")</f>
        <v>OK</v>
      </c>
    </row>
    <row r="9552">
      <c r="A9552" s="5" t="s">
        <v>358</v>
      </c>
      <c r="B9552" s="5" t="s">
        <v>50</v>
      </c>
      <c r="C9552" s="5" t="s">
        <v>4758</v>
      </c>
      <c r="D9552" s="6" t="str">
        <f t="shared" si="1"/>
        <v>person4551@demo.invalid</v>
      </c>
      <c r="E9552" s="6" t="str">
        <f t="shared" si="2"/>
        <v>BASIC_OK</v>
      </c>
      <c r="F9552" s="6" t="str">
        <f>IF(E9552&lt;&gt;"BASIC_OK","REVIEW",IF(RIGHT(D9552,LEN(LOWER(TRIM('Audit summary'!$B$16)))+1)="@"&amp;LOWER(TRIM('Audit summary'!$B$16)),"INTERNAL","EXTERNAL"))</f>
        <v>INTERNAL</v>
      </c>
      <c r="G9552" s="6">
        <f t="shared" si="3"/>
        <v>0</v>
      </c>
      <c r="H9552" s="6">
        <f t="shared" si="4"/>
        <v>1</v>
      </c>
      <c r="I9552" s="6" t="str">
        <f>IF(OR(A9552="",COUNTIF('Message audit'!$A$2:$A$201,A9552)=0,AND(B9552&lt;&gt;"To",B9552&lt;&gt;"CC",B9552&lt;&gt;"BCC"),E9552&lt;&gt;"BASIC_OK"),"REVIEW","OK")</f>
        <v>OK</v>
      </c>
    </row>
    <row r="9553">
      <c r="A9553" s="5" t="s">
        <v>359</v>
      </c>
      <c r="B9553" s="5" t="s">
        <v>65</v>
      </c>
      <c r="C9553" s="5" t="s">
        <v>4759</v>
      </c>
      <c r="D9553" s="6" t="str">
        <f t="shared" si="1"/>
        <v>person4552@demo.invalid</v>
      </c>
      <c r="E9553" s="6" t="str">
        <f t="shared" si="2"/>
        <v>BASIC_OK</v>
      </c>
      <c r="F9553" s="6" t="str">
        <f>IF(E9553&lt;&gt;"BASIC_OK","REVIEW",IF(RIGHT(D9553,LEN(LOWER(TRIM('Audit summary'!$B$16)))+1)="@"&amp;LOWER(TRIM('Audit summary'!$B$16)),"INTERNAL","EXTERNAL"))</f>
        <v>INTERNAL</v>
      </c>
      <c r="G9553" s="6">
        <f t="shared" si="3"/>
        <v>0</v>
      </c>
      <c r="H9553" s="6">
        <f t="shared" si="4"/>
        <v>1</v>
      </c>
      <c r="I9553" s="6" t="str">
        <f>IF(OR(A9553="",COUNTIF('Message audit'!$A$2:$A$201,A9553)=0,AND(B9553&lt;&gt;"To",B9553&lt;&gt;"CC",B9553&lt;&gt;"BCC"),E9553&lt;&gt;"BASIC_OK"),"REVIEW","OK")</f>
        <v>OK</v>
      </c>
    </row>
    <row r="9554">
      <c r="A9554" s="5" t="s">
        <v>359</v>
      </c>
      <c r="B9554" s="5" t="s">
        <v>21</v>
      </c>
      <c r="C9554" s="5" t="s">
        <v>4760</v>
      </c>
      <c r="D9554" s="6" t="str">
        <f t="shared" si="1"/>
        <v>person4553@demo.invalid</v>
      </c>
      <c r="E9554" s="6" t="str">
        <f t="shared" si="2"/>
        <v>BASIC_OK</v>
      </c>
      <c r="F9554" s="6" t="str">
        <f>IF(E9554&lt;&gt;"BASIC_OK","REVIEW",IF(RIGHT(D9554,LEN(LOWER(TRIM('Audit summary'!$B$16)))+1)="@"&amp;LOWER(TRIM('Audit summary'!$B$16)),"INTERNAL","EXTERNAL"))</f>
        <v>INTERNAL</v>
      </c>
      <c r="G9554" s="6">
        <f t="shared" si="3"/>
        <v>0</v>
      </c>
      <c r="H9554" s="6">
        <f t="shared" si="4"/>
        <v>1</v>
      </c>
      <c r="I9554" s="6" t="str">
        <f>IF(OR(A9554="",COUNTIF('Message audit'!$A$2:$A$201,A9554)=0,AND(B9554&lt;&gt;"To",B9554&lt;&gt;"CC",B9554&lt;&gt;"BCC"),E9554&lt;&gt;"BASIC_OK"),"REVIEW","OK")</f>
        <v>OK</v>
      </c>
    </row>
    <row r="9555">
      <c r="A9555" s="5" t="s">
        <v>359</v>
      </c>
      <c r="B9555" s="5" t="s">
        <v>50</v>
      </c>
      <c r="C9555" s="5" t="s">
        <v>4761</v>
      </c>
      <c r="D9555" s="6" t="str">
        <f t="shared" si="1"/>
        <v>person4554@demo.invalid</v>
      </c>
      <c r="E9555" s="6" t="str">
        <f t="shared" si="2"/>
        <v>BASIC_OK</v>
      </c>
      <c r="F9555" s="6" t="str">
        <f>IF(E9555&lt;&gt;"BASIC_OK","REVIEW",IF(RIGHT(D9555,LEN(LOWER(TRIM('Audit summary'!$B$16)))+1)="@"&amp;LOWER(TRIM('Audit summary'!$B$16)),"INTERNAL","EXTERNAL"))</f>
        <v>INTERNAL</v>
      </c>
      <c r="G9555" s="6">
        <f t="shared" si="3"/>
        <v>0</v>
      </c>
      <c r="H9555" s="6">
        <f t="shared" si="4"/>
        <v>1</v>
      </c>
      <c r="I9555" s="6" t="str">
        <f>IF(OR(A9555="",COUNTIF('Message audit'!$A$2:$A$201,A9555)=0,AND(B9555&lt;&gt;"To",B9555&lt;&gt;"CC",B9555&lt;&gt;"BCC"),E9555&lt;&gt;"BASIC_OK"),"REVIEW","OK")</f>
        <v>OK</v>
      </c>
    </row>
    <row r="9556">
      <c r="A9556" s="5" t="s">
        <v>359</v>
      </c>
      <c r="B9556" s="5" t="s">
        <v>65</v>
      </c>
      <c r="C9556" s="5" t="s">
        <v>4762</v>
      </c>
      <c r="D9556" s="6" t="str">
        <f t="shared" si="1"/>
        <v>person4555@example.org</v>
      </c>
      <c r="E9556" s="6" t="str">
        <f t="shared" si="2"/>
        <v>BASIC_OK</v>
      </c>
      <c r="F9556" s="6" t="str">
        <f>IF(E9556&lt;&gt;"BASIC_OK","REVIEW",IF(RIGHT(D9556,LEN(LOWER(TRIM('Audit summary'!$B$16)))+1)="@"&amp;LOWER(TRIM('Audit summary'!$B$16)),"INTERNAL","EXTERNAL"))</f>
        <v>EXTERNAL</v>
      </c>
      <c r="G9556" s="6">
        <f t="shared" si="3"/>
        <v>0</v>
      </c>
      <c r="H9556" s="6">
        <f t="shared" si="4"/>
        <v>1</v>
      </c>
      <c r="I9556" s="6" t="str">
        <f>IF(OR(A9556="",COUNTIF('Message audit'!$A$2:$A$201,A9556)=0,AND(B9556&lt;&gt;"To",B9556&lt;&gt;"CC",B9556&lt;&gt;"BCC"),E9556&lt;&gt;"BASIC_OK"),"REVIEW","OK")</f>
        <v>OK</v>
      </c>
    </row>
    <row r="9557">
      <c r="A9557" s="5" t="s">
        <v>359</v>
      </c>
      <c r="B9557" s="5" t="s">
        <v>21</v>
      </c>
      <c r="C9557" s="5" t="s">
        <v>4763</v>
      </c>
      <c r="D9557" s="6" t="str">
        <f t="shared" si="1"/>
        <v>person4556@demo.invalid</v>
      </c>
      <c r="E9557" s="6" t="str">
        <f t="shared" si="2"/>
        <v>BASIC_OK</v>
      </c>
      <c r="F9557" s="6" t="str">
        <f>IF(E9557&lt;&gt;"BASIC_OK","REVIEW",IF(RIGHT(D9557,LEN(LOWER(TRIM('Audit summary'!$B$16)))+1)="@"&amp;LOWER(TRIM('Audit summary'!$B$16)),"INTERNAL","EXTERNAL"))</f>
        <v>INTERNAL</v>
      </c>
      <c r="G9557" s="6">
        <f t="shared" si="3"/>
        <v>0</v>
      </c>
      <c r="H9557" s="6">
        <f t="shared" si="4"/>
        <v>1</v>
      </c>
      <c r="I9557" s="6" t="str">
        <f>IF(OR(A9557="",COUNTIF('Message audit'!$A$2:$A$201,A9557)=0,AND(B9557&lt;&gt;"To",B9557&lt;&gt;"CC",B9557&lt;&gt;"BCC"),E9557&lt;&gt;"BASIC_OK"),"REVIEW","OK")</f>
        <v>OK</v>
      </c>
    </row>
    <row r="9558">
      <c r="A9558" s="5" t="s">
        <v>359</v>
      </c>
      <c r="B9558" s="5" t="s">
        <v>50</v>
      </c>
      <c r="C9558" s="5" t="s">
        <v>4764</v>
      </c>
      <c r="D9558" s="6" t="str">
        <f t="shared" si="1"/>
        <v>person4557@demo.invalid</v>
      </c>
      <c r="E9558" s="6" t="str">
        <f t="shared" si="2"/>
        <v>BASIC_OK</v>
      </c>
      <c r="F9558" s="6" t="str">
        <f>IF(E9558&lt;&gt;"BASIC_OK","REVIEW",IF(RIGHT(D9558,LEN(LOWER(TRIM('Audit summary'!$B$16)))+1)="@"&amp;LOWER(TRIM('Audit summary'!$B$16)),"INTERNAL","EXTERNAL"))</f>
        <v>INTERNAL</v>
      </c>
      <c r="G9558" s="6">
        <f t="shared" si="3"/>
        <v>0</v>
      </c>
      <c r="H9558" s="6">
        <f t="shared" si="4"/>
        <v>1</v>
      </c>
      <c r="I9558" s="6" t="str">
        <f>IF(OR(A9558="",COUNTIF('Message audit'!$A$2:$A$201,A9558)=0,AND(B9558&lt;&gt;"To",B9558&lt;&gt;"CC",B9558&lt;&gt;"BCC"),E9558&lt;&gt;"BASIC_OK"),"REVIEW","OK")</f>
        <v>OK</v>
      </c>
    </row>
    <row r="9559">
      <c r="A9559" s="5" t="s">
        <v>359</v>
      </c>
      <c r="B9559" s="5" t="s">
        <v>65</v>
      </c>
      <c r="C9559" s="5" t="s">
        <v>4765</v>
      </c>
      <c r="D9559" s="6" t="str">
        <f t="shared" si="1"/>
        <v>person4558@demo.invalid</v>
      </c>
      <c r="E9559" s="6" t="str">
        <f t="shared" si="2"/>
        <v>BASIC_OK</v>
      </c>
      <c r="F9559" s="6" t="str">
        <f>IF(E9559&lt;&gt;"BASIC_OK","REVIEW",IF(RIGHT(D9559,LEN(LOWER(TRIM('Audit summary'!$B$16)))+1)="@"&amp;LOWER(TRIM('Audit summary'!$B$16)),"INTERNAL","EXTERNAL"))</f>
        <v>INTERNAL</v>
      </c>
      <c r="G9559" s="6">
        <f t="shared" si="3"/>
        <v>0</v>
      </c>
      <c r="H9559" s="6">
        <f t="shared" si="4"/>
        <v>1</v>
      </c>
      <c r="I9559" s="6" t="str">
        <f>IF(OR(A9559="",COUNTIF('Message audit'!$A$2:$A$201,A9559)=0,AND(B9559&lt;&gt;"To",B9559&lt;&gt;"CC",B9559&lt;&gt;"BCC"),E9559&lt;&gt;"BASIC_OK"),"REVIEW","OK")</f>
        <v>OK</v>
      </c>
    </row>
    <row r="9560">
      <c r="A9560" s="5" t="s">
        <v>359</v>
      </c>
      <c r="B9560" s="5" t="s">
        <v>21</v>
      </c>
      <c r="C9560" s="5" t="s">
        <v>4766</v>
      </c>
      <c r="D9560" s="6" t="str">
        <f t="shared" si="1"/>
        <v>person4559@demo.invalid</v>
      </c>
      <c r="E9560" s="6" t="str">
        <f t="shared" si="2"/>
        <v>BASIC_OK</v>
      </c>
      <c r="F9560" s="6" t="str">
        <f>IF(E9560&lt;&gt;"BASIC_OK","REVIEW",IF(RIGHT(D9560,LEN(LOWER(TRIM('Audit summary'!$B$16)))+1)="@"&amp;LOWER(TRIM('Audit summary'!$B$16)),"INTERNAL","EXTERNAL"))</f>
        <v>INTERNAL</v>
      </c>
      <c r="G9560" s="6">
        <f t="shared" si="3"/>
        <v>0</v>
      </c>
      <c r="H9560" s="6">
        <f t="shared" si="4"/>
        <v>1</v>
      </c>
      <c r="I9560" s="6" t="str">
        <f>IF(OR(A9560="",COUNTIF('Message audit'!$A$2:$A$201,A9560)=0,AND(B9560&lt;&gt;"To",B9560&lt;&gt;"CC",B9560&lt;&gt;"BCC"),E9560&lt;&gt;"BASIC_OK"),"REVIEW","OK")</f>
        <v>OK</v>
      </c>
    </row>
    <row r="9561">
      <c r="A9561" s="5" t="s">
        <v>359</v>
      </c>
      <c r="B9561" s="5" t="s">
        <v>50</v>
      </c>
      <c r="C9561" s="5" t="s">
        <v>4767</v>
      </c>
      <c r="D9561" s="6" t="str">
        <f t="shared" si="1"/>
        <v>person4560@example.org</v>
      </c>
      <c r="E9561" s="6" t="str">
        <f t="shared" si="2"/>
        <v>BASIC_OK</v>
      </c>
      <c r="F9561" s="6" t="str">
        <f>IF(E9561&lt;&gt;"BASIC_OK","REVIEW",IF(RIGHT(D9561,LEN(LOWER(TRIM('Audit summary'!$B$16)))+1)="@"&amp;LOWER(TRIM('Audit summary'!$B$16)),"INTERNAL","EXTERNAL"))</f>
        <v>EXTERNAL</v>
      </c>
      <c r="G9561" s="6">
        <f t="shared" si="3"/>
        <v>0</v>
      </c>
      <c r="H9561" s="6">
        <f t="shared" si="4"/>
        <v>1</v>
      </c>
      <c r="I9561" s="6" t="str">
        <f>IF(OR(A9561="",COUNTIF('Message audit'!$A$2:$A$201,A9561)=0,AND(B9561&lt;&gt;"To",B9561&lt;&gt;"CC",B9561&lt;&gt;"BCC"),E9561&lt;&gt;"BASIC_OK"),"REVIEW","OK")</f>
        <v>OK</v>
      </c>
    </row>
    <row r="9562">
      <c r="A9562" s="5" t="s">
        <v>359</v>
      </c>
      <c r="B9562" s="5" t="s">
        <v>65</v>
      </c>
      <c r="C9562" s="5" t="s">
        <v>4768</v>
      </c>
      <c r="D9562" s="6" t="str">
        <f t="shared" si="1"/>
        <v>person4561@demo.invalid</v>
      </c>
      <c r="E9562" s="6" t="str">
        <f t="shared" si="2"/>
        <v>BASIC_OK</v>
      </c>
      <c r="F9562" s="6" t="str">
        <f>IF(E9562&lt;&gt;"BASIC_OK","REVIEW",IF(RIGHT(D9562,LEN(LOWER(TRIM('Audit summary'!$B$16)))+1)="@"&amp;LOWER(TRIM('Audit summary'!$B$16)),"INTERNAL","EXTERNAL"))</f>
        <v>INTERNAL</v>
      </c>
      <c r="G9562" s="6">
        <f t="shared" si="3"/>
        <v>0</v>
      </c>
      <c r="H9562" s="6">
        <f t="shared" si="4"/>
        <v>1</v>
      </c>
      <c r="I9562" s="6" t="str">
        <f>IF(OR(A9562="",COUNTIF('Message audit'!$A$2:$A$201,A9562)=0,AND(B9562&lt;&gt;"To",B9562&lt;&gt;"CC",B9562&lt;&gt;"BCC"),E9562&lt;&gt;"BASIC_OK"),"REVIEW","OK")</f>
        <v>OK</v>
      </c>
    </row>
    <row r="9563">
      <c r="A9563" s="5" t="s">
        <v>359</v>
      </c>
      <c r="B9563" s="5" t="s">
        <v>21</v>
      </c>
      <c r="C9563" s="5" t="s">
        <v>4769</v>
      </c>
      <c r="D9563" s="6" t="str">
        <f t="shared" si="1"/>
        <v>person4562@demo.invalid</v>
      </c>
      <c r="E9563" s="6" t="str">
        <f t="shared" si="2"/>
        <v>BASIC_OK</v>
      </c>
      <c r="F9563" s="6" t="str">
        <f>IF(E9563&lt;&gt;"BASIC_OK","REVIEW",IF(RIGHT(D9563,LEN(LOWER(TRIM('Audit summary'!$B$16)))+1)="@"&amp;LOWER(TRIM('Audit summary'!$B$16)),"INTERNAL","EXTERNAL"))</f>
        <v>INTERNAL</v>
      </c>
      <c r="G9563" s="6">
        <f t="shared" si="3"/>
        <v>0</v>
      </c>
      <c r="H9563" s="6">
        <f t="shared" si="4"/>
        <v>1</v>
      </c>
      <c r="I9563" s="6" t="str">
        <f>IF(OR(A9563="",COUNTIF('Message audit'!$A$2:$A$201,A9563)=0,AND(B9563&lt;&gt;"To",B9563&lt;&gt;"CC",B9563&lt;&gt;"BCC"),E9563&lt;&gt;"BASIC_OK"),"REVIEW","OK")</f>
        <v>OK</v>
      </c>
    </row>
    <row r="9564">
      <c r="A9564" s="5" t="s">
        <v>359</v>
      </c>
      <c r="B9564" s="5" t="s">
        <v>50</v>
      </c>
      <c r="C9564" s="5" t="s">
        <v>4770</v>
      </c>
      <c r="D9564" s="6" t="str">
        <f t="shared" si="1"/>
        <v>person4563@demo.invalid</v>
      </c>
      <c r="E9564" s="6" t="str">
        <f t="shared" si="2"/>
        <v>BASIC_OK</v>
      </c>
      <c r="F9564" s="6" t="str">
        <f>IF(E9564&lt;&gt;"BASIC_OK","REVIEW",IF(RIGHT(D9564,LEN(LOWER(TRIM('Audit summary'!$B$16)))+1)="@"&amp;LOWER(TRIM('Audit summary'!$B$16)),"INTERNAL","EXTERNAL"))</f>
        <v>INTERNAL</v>
      </c>
      <c r="G9564" s="6">
        <f t="shared" si="3"/>
        <v>0</v>
      </c>
      <c r="H9564" s="6">
        <f t="shared" si="4"/>
        <v>1</v>
      </c>
      <c r="I9564" s="6" t="str">
        <f>IF(OR(A9564="",COUNTIF('Message audit'!$A$2:$A$201,A9564)=0,AND(B9564&lt;&gt;"To",B9564&lt;&gt;"CC",B9564&lt;&gt;"BCC"),E9564&lt;&gt;"BASIC_OK"),"REVIEW","OK")</f>
        <v>OK</v>
      </c>
    </row>
    <row r="9565">
      <c r="A9565" s="5" t="s">
        <v>359</v>
      </c>
      <c r="B9565" s="5" t="s">
        <v>65</v>
      </c>
      <c r="C9565" s="5" t="s">
        <v>4771</v>
      </c>
      <c r="D9565" s="6" t="str">
        <f t="shared" si="1"/>
        <v>person4564@demo.invalid</v>
      </c>
      <c r="E9565" s="6" t="str">
        <f t="shared" si="2"/>
        <v>BASIC_OK</v>
      </c>
      <c r="F9565" s="6" t="str">
        <f>IF(E9565&lt;&gt;"BASIC_OK","REVIEW",IF(RIGHT(D9565,LEN(LOWER(TRIM('Audit summary'!$B$16)))+1)="@"&amp;LOWER(TRIM('Audit summary'!$B$16)),"INTERNAL","EXTERNAL"))</f>
        <v>INTERNAL</v>
      </c>
      <c r="G9565" s="6">
        <f t="shared" si="3"/>
        <v>0</v>
      </c>
      <c r="H9565" s="6">
        <f t="shared" si="4"/>
        <v>1</v>
      </c>
      <c r="I9565" s="6" t="str">
        <f>IF(OR(A9565="",COUNTIF('Message audit'!$A$2:$A$201,A9565)=0,AND(B9565&lt;&gt;"To",B9565&lt;&gt;"CC",B9565&lt;&gt;"BCC"),E9565&lt;&gt;"BASIC_OK"),"REVIEW","OK")</f>
        <v>OK</v>
      </c>
    </row>
    <row r="9566">
      <c r="A9566" s="5" t="s">
        <v>359</v>
      </c>
      <c r="B9566" s="5" t="s">
        <v>21</v>
      </c>
      <c r="C9566" s="5" t="s">
        <v>4772</v>
      </c>
      <c r="D9566" s="6" t="str">
        <f t="shared" si="1"/>
        <v>person4565@example.org</v>
      </c>
      <c r="E9566" s="6" t="str">
        <f t="shared" si="2"/>
        <v>BASIC_OK</v>
      </c>
      <c r="F9566" s="6" t="str">
        <f>IF(E9566&lt;&gt;"BASIC_OK","REVIEW",IF(RIGHT(D9566,LEN(LOWER(TRIM('Audit summary'!$B$16)))+1)="@"&amp;LOWER(TRIM('Audit summary'!$B$16)),"INTERNAL","EXTERNAL"))</f>
        <v>EXTERNAL</v>
      </c>
      <c r="G9566" s="6">
        <f t="shared" si="3"/>
        <v>0</v>
      </c>
      <c r="H9566" s="6">
        <f t="shared" si="4"/>
        <v>1</v>
      </c>
      <c r="I9566" s="6" t="str">
        <f>IF(OR(A9566="",COUNTIF('Message audit'!$A$2:$A$201,A9566)=0,AND(B9566&lt;&gt;"To",B9566&lt;&gt;"CC",B9566&lt;&gt;"BCC"),E9566&lt;&gt;"BASIC_OK"),"REVIEW","OK")</f>
        <v>OK</v>
      </c>
    </row>
    <row r="9567">
      <c r="A9567" s="5" t="s">
        <v>359</v>
      </c>
      <c r="B9567" s="5" t="s">
        <v>50</v>
      </c>
      <c r="C9567" s="5" t="s">
        <v>4773</v>
      </c>
      <c r="D9567" s="6" t="str">
        <f t="shared" si="1"/>
        <v>person4566@demo.invalid</v>
      </c>
      <c r="E9567" s="6" t="str">
        <f t="shared" si="2"/>
        <v>BASIC_OK</v>
      </c>
      <c r="F9567" s="6" t="str">
        <f>IF(E9567&lt;&gt;"BASIC_OK","REVIEW",IF(RIGHT(D9567,LEN(LOWER(TRIM('Audit summary'!$B$16)))+1)="@"&amp;LOWER(TRIM('Audit summary'!$B$16)),"INTERNAL","EXTERNAL"))</f>
        <v>INTERNAL</v>
      </c>
      <c r="G9567" s="6">
        <f t="shared" si="3"/>
        <v>0</v>
      </c>
      <c r="H9567" s="6">
        <f t="shared" si="4"/>
        <v>1</v>
      </c>
      <c r="I9567" s="6" t="str">
        <f>IF(OR(A9567="",COUNTIF('Message audit'!$A$2:$A$201,A9567)=0,AND(B9567&lt;&gt;"To",B9567&lt;&gt;"CC",B9567&lt;&gt;"BCC"),E9567&lt;&gt;"BASIC_OK"),"REVIEW","OK")</f>
        <v>OK</v>
      </c>
    </row>
    <row r="9568">
      <c r="A9568" s="5" t="s">
        <v>359</v>
      </c>
      <c r="B9568" s="5" t="s">
        <v>65</v>
      </c>
      <c r="C9568" s="5" t="s">
        <v>4774</v>
      </c>
      <c r="D9568" s="6" t="str">
        <f t="shared" si="1"/>
        <v>person4567@demo.invalid</v>
      </c>
      <c r="E9568" s="6" t="str">
        <f t="shared" si="2"/>
        <v>BASIC_OK</v>
      </c>
      <c r="F9568" s="6" t="str">
        <f>IF(E9568&lt;&gt;"BASIC_OK","REVIEW",IF(RIGHT(D9568,LEN(LOWER(TRIM('Audit summary'!$B$16)))+1)="@"&amp;LOWER(TRIM('Audit summary'!$B$16)),"INTERNAL","EXTERNAL"))</f>
        <v>INTERNAL</v>
      </c>
      <c r="G9568" s="6">
        <f t="shared" si="3"/>
        <v>0</v>
      </c>
      <c r="H9568" s="6">
        <f t="shared" si="4"/>
        <v>1</v>
      </c>
      <c r="I9568" s="6" t="str">
        <f>IF(OR(A9568="",COUNTIF('Message audit'!$A$2:$A$201,A9568)=0,AND(B9568&lt;&gt;"To",B9568&lt;&gt;"CC",B9568&lt;&gt;"BCC"),E9568&lt;&gt;"BASIC_OK"),"REVIEW","OK")</f>
        <v>OK</v>
      </c>
    </row>
    <row r="9569">
      <c r="A9569" s="5" t="s">
        <v>359</v>
      </c>
      <c r="B9569" s="5" t="s">
        <v>21</v>
      </c>
      <c r="C9569" s="5" t="s">
        <v>4775</v>
      </c>
      <c r="D9569" s="6" t="str">
        <f t="shared" si="1"/>
        <v>person4568@demo.invalid</v>
      </c>
      <c r="E9569" s="6" t="str">
        <f t="shared" si="2"/>
        <v>BASIC_OK</v>
      </c>
      <c r="F9569" s="6" t="str">
        <f>IF(E9569&lt;&gt;"BASIC_OK","REVIEW",IF(RIGHT(D9569,LEN(LOWER(TRIM('Audit summary'!$B$16)))+1)="@"&amp;LOWER(TRIM('Audit summary'!$B$16)),"INTERNAL","EXTERNAL"))</f>
        <v>INTERNAL</v>
      </c>
      <c r="G9569" s="6">
        <f t="shared" si="3"/>
        <v>0</v>
      </c>
      <c r="H9569" s="6">
        <f t="shared" si="4"/>
        <v>1</v>
      </c>
      <c r="I9569" s="6" t="str">
        <f>IF(OR(A9569="",COUNTIF('Message audit'!$A$2:$A$201,A9569)=0,AND(B9569&lt;&gt;"To",B9569&lt;&gt;"CC",B9569&lt;&gt;"BCC"),E9569&lt;&gt;"BASIC_OK"),"REVIEW","OK")</f>
        <v>OK</v>
      </c>
    </row>
    <row r="9570">
      <c r="A9570" s="5" t="s">
        <v>359</v>
      </c>
      <c r="B9570" s="5" t="s">
        <v>50</v>
      </c>
      <c r="C9570" s="5" t="s">
        <v>4776</v>
      </c>
      <c r="D9570" s="6" t="str">
        <f t="shared" si="1"/>
        <v>person4569@demo.invalid</v>
      </c>
      <c r="E9570" s="6" t="str">
        <f t="shared" si="2"/>
        <v>BASIC_OK</v>
      </c>
      <c r="F9570" s="6" t="str">
        <f>IF(E9570&lt;&gt;"BASIC_OK","REVIEW",IF(RIGHT(D9570,LEN(LOWER(TRIM('Audit summary'!$B$16)))+1)="@"&amp;LOWER(TRIM('Audit summary'!$B$16)),"INTERNAL","EXTERNAL"))</f>
        <v>INTERNAL</v>
      </c>
      <c r="G9570" s="6">
        <f t="shared" si="3"/>
        <v>0</v>
      </c>
      <c r="H9570" s="6">
        <f t="shared" si="4"/>
        <v>1</v>
      </c>
      <c r="I9570" s="6" t="str">
        <f>IF(OR(A9570="",COUNTIF('Message audit'!$A$2:$A$201,A9570)=0,AND(B9570&lt;&gt;"To",B9570&lt;&gt;"CC",B9570&lt;&gt;"BCC"),E9570&lt;&gt;"BASIC_OK"),"REVIEW","OK")</f>
        <v>OK</v>
      </c>
    </row>
    <row r="9571">
      <c r="A9571" s="5" t="s">
        <v>359</v>
      </c>
      <c r="B9571" s="5" t="s">
        <v>65</v>
      </c>
      <c r="C9571" s="5" t="s">
        <v>4777</v>
      </c>
      <c r="D9571" s="6" t="str">
        <f t="shared" si="1"/>
        <v>person4570@example.org</v>
      </c>
      <c r="E9571" s="6" t="str">
        <f t="shared" si="2"/>
        <v>BASIC_OK</v>
      </c>
      <c r="F9571" s="6" t="str">
        <f>IF(E9571&lt;&gt;"BASIC_OK","REVIEW",IF(RIGHT(D9571,LEN(LOWER(TRIM('Audit summary'!$B$16)))+1)="@"&amp;LOWER(TRIM('Audit summary'!$B$16)),"INTERNAL","EXTERNAL"))</f>
        <v>EXTERNAL</v>
      </c>
      <c r="G9571" s="6">
        <f t="shared" si="3"/>
        <v>0</v>
      </c>
      <c r="H9571" s="6">
        <f t="shared" si="4"/>
        <v>1</v>
      </c>
      <c r="I9571" s="6" t="str">
        <f>IF(OR(A9571="",COUNTIF('Message audit'!$A$2:$A$201,A9571)=0,AND(B9571&lt;&gt;"To",B9571&lt;&gt;"CC",B9571&lt;&gt;"BCC"),E9571&lt;&gt;"BASIC_OK"),"REVIEW","OK")</f>
        <v>OK</v>
      </c>
    </row>
    <row r="9572">
      <c r="A9572" s="5" t="s">
        <v>359</v>
      </c>
      <c r="B9572" s="5" t="s">
        <v>21</v>
      </c>
      <c r="C9572" s="5" t="s">
        <v>4778</v>
      </c>
      <c r="D9572" s="6" t="str">
        <f t="shared" si="1"/>
        <v>person4571@demo.invalid</v>
      </c>
      <c r="E9572" s="6" t="str">
        <f t="shared" si="2"/>
        <v>BASIC_OK</v>
      </c>
      <c r="F9572" s="6" t="str">
        <f>IF(E9572&lt;&gt;"BASIC_OK","REVIEW",IF(RIGHT(D9572,LEN(LOWER(TRIM('Audit summary'!$B$16)))+1)="@"&amp;LOWER(TRIM('Audit summary'!$B$16)),"INTERNAL","EXTERNAL"))</f>
        <v>INTERNAL</v>
      </c>
      <c r="G9572" s="6">
        <f t="shared" si="3"/>
        <v>0</v>
      </c>
      <c r="H9572" s="6">
        <f t="shared" si="4"/>
        <v>1</v>
      </c>
      <c r="I9572" s="6" t="str">
        <f>IF(OR(A9572="",COUNTIF('Message audit'!$A$2:$A$201,A9572)=0,AND(B9572&lt;&gt;"To",B9572&lt;&gt;"CC",B9572&lt;&gt;"BCC"),E9572&lt;&gt;"BASIC_OK"),"REVIEW","OK")</f>
        <v>OK</v>
      </c>
    </row>
    <row r="9573">
      <c r="A9573" s="5" t="s">
        <v>359</v>
      </c>
      <c r="B9573" s="5" t="s">
        <v>50</v>
      </c>
      <c r="C9573" s="5" t="s">
        <v>4779</v>
      </c>
      <c r="D9573" s="6" t="str">
        <f t="shared" si="1"/>
        <v>person4572@demo.invalid</v>
      </c>
      <c r="E9573" s="6" t="str">
        <f t="shared" si="2"/>
        <v>BASIC_OK</v>
      </c>
      <c r="F9573" s="6" t="str">
        <f>IF(E9573&lt;&gt;"BASIC_OK","REVIEW",IF(RIGHT(D9573,LEN(LOWER(TRIM('Audit summary'!$B$16)))+1)="@"&amp;LOWER(TRIM('Audit summary'!$B$16)),"INTERNAL","EXTERNAL"))</f>
        <v>INTERNAL</v>
      </c>
      <c r="G9573" s="6">
        <f t="shared" si="3"/>
        <v>0</v>
      </c>
      <c r="H9573" s="6">
        <f t="shared" si="4"/>
        <v>1</v>
      </c>
      <c r="I9573" s="6" t="str">
        <f>IF(OR(A9573="",COUNTIF('Message audit'!$A$2:$A$201,A9573)=0,AND(B9573&lt;&gt;"To",B9573&lt;&gt;"CC",B9573&lt;&gt;"BCC"),E9573&lt;&gt;"BASIC_OK"),"REVIEW","OK")</f>
        <v>OK</v>
      </c>
    </row>
    <row r="9574">
      <c r="A9574" s="5" t="s">
        <v>359</v>
      </c>
      <c r="B9574" s="5" t="s">
        <v>65</v>
      </c>
      <c r="C9574" s="5" t="s">
        <v>4780</v>
      </c>
      <c r="D9574" s="6" t="str">
        <f t="shared" si="1"/>
        <v>person4573@demo.invalid</v>
      </c>
      <c r="E9574" s="6" t="str">
        <f t="shared" si="2"/>
        <v>BASIC_OK</v>
      </c>
      <c r="F9574" s="6" t="str">
        <f>IF(E9574&lt;&gt;"BASIC_OK","REVIEW",IF(RIGHT(D9574,LEN(LOWER(TRIM('Audit summary'!$B$16)))+1)="@"&amp;LOWER(TRIM('Audit summary'!$B$16)),"INTERNAL","EXTERNAL"))</f>
        <v>INTERNAL</v>
      </c>
      <c r="G9574" s="6">
        <f t="shared" si="3"/>
        <v>0</v>
      </c>
      <c r="H9574" s="6">
        <f t="shared" si="4"/>
        <v>1</v>
      </c>
      <c r="I9574" s="6" t="str">
        <f>IF(OR(A9574="",COUNTIF('Message audit'!$A$2:$A$201,A9574)=0,AND(B9574&lt;&gt;"To",B9574&lt;&gt;"CC",B9574&lt;&gt;"BCC"),E9574&lt;&gt;"BASIC_OK"),"REVIEW","OK")</f>
        <v>OK</v>
      </c>
    </row>
    <row r="9575">
      <c r="A9575" s="5" t="s">
        <v>359</v>
      </c>
      <c r="B9575" s="5" t="s">
        <v>21</v>
      </c>
      <c r="C9575" s="5" t="s">
        <v>4781</v>
      </c>
      <c r="D9575" s="6" t="str">
        <f t="shared" si="1"/>
        <v>person4574@demo.invalid</v>
      </c>
      <c r="E9575" s="6" t="str">
        <f t="shared" si="2"/>
        <v>BASIC_OK</v>
      </c>
      <c r="F9575" s="6" t="str">
        <f>IF(E9575&lt;&gt;"BASIC_OK","REVIEW",IF(RIGHT(D9575,LEN(LOWER(TRIM('Audit summary'!$B$16)))+1)="@"&amp;LOWER(TRIM('Audit summary'!$B$16)),"INTERNAL","EXTERNAL"))</f>
        <v>INTERNAL</v>
      </c>
      <c r="G9575" s="6">
        <f t="shared" si="3"/>
        <v>0</v>
      </c>
      <c r="H9575" s="6">
        <f t="shared" si="4"/>
        <v>1</v>
      </c>
      <c r="I9575" s="6" t="str">
        <f>IF(OR(A9575="",COUNTIF('Message audit'!$A$2:$A$201,A9575)=0,AND(B9575&lt;&gt;"To",B9575&lt;&gt;"CC",B9575&lt;&gt;"BCC"),E9575&lt;&gt;"BASIC_OK"),"REVIEW","OK")</f>
        <v>OK</v>
      </c>
    </row>
    <row r="9576">
      <c r="A9576" s="5" t="s">
        <v>359</v>
      </c>
      <c r="B9576" s="5" t="s">
        <v>50</v>
      </c>
      <c r="C9576" s="5" t="s">
        <v>4782</v>
      </c>
      <c r="D9576" s="6" t="str">
        <f t="shared" si="1"/>
        <v>person4575@example.org</v>
      </c>
      <c r="E9576" s="6" t="str">
        <f t="shared" si="2"/>
        <v>BASIC_OK</v>
      </c>
      <c r="F9576" s="6" t="str">
        <f>IF(E9576&lt;&gt;"BASIC_OK","REVIEW",IF(RIGHT(D9576,LEN(LOWER(TRIM('Audit summary'!$B$16)))+1)="@"&amp;LOWER(TRIM('Audit summary'!$B$16)),"INTERNAL","EXTERNAL"))</f>
        <v>EXTERNAL</v>
      </c>
      <c r="G9576" s="6">
        <f t="shared" si="3"/>
        <v>0</v>
      </c>
      <c r="H9576" s="6">
        <f t="shared" si="4"/>
        <v>1</v>
      </c>
      <c r="I9576" s="6" t="str">
        <f>IF(OR(A9576="",COUNTIF('Message audit'!$A$2:$A$201,A9576)=0,AND(B9576&lt;&gt;"To",B9576&lt;&gt;"CC",B9576&lt;&gt;"BCC"),E9576&lt;&gt;"BASIC_OK"),"REVIEW","OK")</f>
        <v>OK</v>
      </c>
    </row>
    <row r="9577">
      <c r="A9577" s="5" t="s">
        <v>359</v>
      </c>
      <c r="B9577" s="5" t="s">
        <v>65</v>
      </c>
      <c r="C9577" s="5" t="s">
        <v>4783</v>
      </c>
      <c r="D9577" s="6" t="str">
        <f t="shared" si="1"/>
        <v>person4576@demo.invalid</v>
      </c>
      <c r="E9577" s="6" t="str">
        <f t="shared" si="2"/>
        <v>BASIC_OK</v>
      </c>
      <c r="F9577" s="6" t="str">
        <f>IF(E9577&lt;&gt;"BASIC_OK","REVIEW",IF(RIGHT(D9577,LEN(LOWER(TRIM('Audit summary'!$B$16)))+1)="@"&amp;LOWER(TRIM('Audit summary'!$B$16)),"INTERNAL","EXTERNAL"))</f>
        <v>INTERNAL</v>
      </c>
      <c r="G9577" s="6">
        <f t="shared" si="3"/>
        <v>0</v>
      </c>
      <c r="H9577" s="6">
        <f t="shared" si="4"/>
        <v>1</v>
      </c>
      <c r="I9577" s="6" t="str">
        <f>IF(OR(A9577="",COUNTIF('Message audit'!$A$2:$A$201,A9577)=0,AND(B9577&lt;&gt;"To",B9577&lt;&gt;"CC",B9577&lt;&gt;"BCC"),E9577&lt;&gt;"BASIC_OK"),"REVIEW","OK")</f>
        <v>OK</v>
      </c>
    </row>
    <row r="9578">
      <c r="A9578" s="5" t="s">
        <v>359</v>
      </c>
      <c r="B9578" s="5" t="s">
        <v>21</v>
      </c>
      <c r="C9578" s="5" t="s">
        <v>4784</v>
      </c>
      <c r="D9578" s="6" t="str">
        <f t="shared" si="1"/>
        <v>person4577@demo.invalid</v>
      </c>
      <c r="E9578" s="6" t="str">
        <f t="shared" si="2"/>
        <v>BASIC_OK</v>
      </c>
      <c r="F9578" s="6" t="str">
        <f>IF(E9578&lt;&gt;"BASIC_OK","REVIEW",IF(RIGHT(D9578,LEN(LOWER(TRIM('Audit summary'!$B$16)))+1)="@"&amp;LOWER(TRIM('Audit summary'!$B$16)),"INTERNAL","EXTERNAL"))</f>
        <v>INTERNAL</v>
      </c>
      <c r="G9578" s="6">
        <f t="shared" si="3"/>
        <v>0</v>
      </c>
      <c r="H9578" s="6">
        <f t="shared" si="4"/>
        <v>1</v>
      </c>
      <c r="I9578" s="6" t="str">
        <f>IF(OR(A9578="",COUNTIF('Message audit'!$A$2:$A$201,A9578)=0,AND(B9578&lt;&gt;"To",B9578&lt;&gt;"CC",B9578&lt;&gt;"BCC"),E9578&lt;&gt;"BASIC_OK"),"REVIEW","OK")</f>
        <v>OK</v>
      </c>
    </row>
    <row r="9579">
      <c r="A9579" s="5" t="s">
        <v>359</v>
      </c>
      <c r="B9579" s="5" t="s">
        <v>50</v>
      </c>
      <c r="C9579" s="5" t="s">
        <v>4785</v>
      </c>
      <c r="D9579" s="6" t="str">
        <f t="shared" si="1"/>
        <v>person4578@demo.invalid</v>
      </c>
      <c r="E9579" s="6" t="str">
        <f t="shared" si="2"/>
        <v>BASIC_OK</v>
      </c>
      <c r="F9579" s="6" t="str">
        <f>IF(E9579&lt;&gt;"BASIC_OK","REVIEW",IF(RIGHT(D9579,LEN(LOWER(TRIM('Audit summary'!$B$16)))+1)="@"&amp;LOWER(TRIM('Audit summary'!$B$16)),"INTERNAL","EXTERNAL"))</f>
        <v>INTERNAL</v>
      </c>
      <c r="G9579" s="6">
        <f t="shared" si="3"/>
        <v>0</v>
      </c>
      <c r="H9579" s="6">
        <f t="shared" si="4"/>
        <v>1</v>
      </c>
      <c r="I9579" s="6" t="str">
        <f>IF(OR(A9579="",COUNTIF('Message audit'!$A$2:$A$201,A9579)=0,AND(B9579&lt;&gt;"To",B9579&lt;&gt;"CC",B9579&lt;&gt;"BCC"),E9579&lt;&gt;"BASIC_OK"),"REVIEW","OK")</f>
        <v>OK</v>
      </c>
    </row>
    <row r="9580">
      <c r="A9580" s="5" t="s">
        <v>359</v>
      </c>
      <c r="B9580" s="5" t="s">
        <v>65</v>
      </c>
      <c r="C9580" s="5" t="s">
        <v>4786</v>
      </c>
      <c r="D9580" s="6" t="str">
        <f t="shared" si="1"/>
        <v>person4579@demo.invalid</v>
      </c>
      <c r="E9580" s="6" t="str">
        <f t="shared" si="2"/>
        <v>BASIC_OK</v>
      </c>
      <c r="F9580" s="6" t="str">
        <f>IF(E9580&lt;&gt;"BASIC_OK","REVIEW",IF(RIGHT(D9580,LEN(LOWER(TRIM('Audit summary'!$B$16)))+1)="@"&amp;LOWER(TRIM('Audit summary'!$B$16)),"INTERNAL","EXTERNAL"))</f>
        <v>INTERNAL</v>
      </c>
      <c r="G9580" s="6">
        <f t="shared" si="3"/>
        <v>0</v>
      </c>
      <c r="H9580" s="6">
        <f t="shared" si="4"/>
        <v>1</v>
      </c>
      <c r="I9580" s="6" t="str">
        <f>IF(OR(A9580="",COUNTIF('Message audit'!$A$2:$A$201,A9580)=0,AND(B9580&lt;&gt;"To",B9580&lt;&gt;"CC",B9580&lt;&gt;"BCC"),E9580&lt;&gt;"BASIC_OK"),"REVIEW","OK")</f>
        <v>OK</v>
      </c>
    </row>
    <row r="9581">
      <c r="A9581" s="5" t="s">
        <v>359</v>
      </c>
      <c r="B9581" s="5" t="s">
        <v>21</v>
      </c>
      <c r="C9581" s="5" t="s">
        <v>4787</v>
      </c>
      <c r="D9581" s="6" t="str">
        <f t="shared" si="1"/>
        <v>person4580@example.org</v>
      </c>
      <c r="E9581" s="6" t="str">
        <f t="shared" si="2"/>
        <v>BASIC_OK</v>
      </c>
      <c r="F9581" s="6" t="str">
        <f>IF(E9581&lt;&gt;"BASIC_OK","REVIEW",IF(RIGHT(D9581,LEN(LOWER(TRIM('Audit summary'!$B$16)))+1)="@"&amp;LOWER(TRIM('Audit summary'!$B$16)),"INTERNAL","EXTERNAL"))</f>
        <v>EXTERNAL</v>
      </c>
      <c r="G9581" s="6">
        <f t="shared" si="3"/>
        <v>0</v>
      </c>
      <c r="H9581" s="6">
        <f t="shared" si="4"/>
        <v>1</v>
      </c>
      <c r="I9581" s="6" t="str">
        <f>IF(OR(A9581="",COUNTIF('Message audit'!$A$2:$A$201,A9581)=0,AND(B9581&lt;&gt;"To",B9581&lt;&gt;"CC",B9581&lt;&gt;"BCC"),E9581&lt;&gt;"BASIC_OK"),"REVIEW","OK")</f>
        <v>OK</v>
      </c>
    </row>
    <row r="9582">
      <c r="A9582" s="5" t="s">
        <v>359</v>
      </c>
      <c r="B9582" s="5" t="s">
        <v>50</v>
      </c>
      <c r="C9582" s="5" t="s">
        <v>4788</v>
      </c>
      <c r="D9582" s="6" t="str">
        <f t="shared" si="1"/>
        <v>person4581@demo.invalid</v>
      </c>
      <c r="E9582" s="6" t="str">
        <f t="shared" si="2"/>
        <v>BASIC_OK</v>
      </c>
      <c r="F9582" s="6" t="str">
        <f>IF(E9582&lt;&gt;"BASIC_OK","REVIEW",IF(RIGHT(D9582,LEN(LOWER(TRIM('Audit summary'!$B$16)))+1)="@"&amp;LOWER(TRIM('Audit summary'!$B$16)),"INTERNAL","EXTERNAL"))</f>
        <v>INTERNAL</v>
      </c>
      <c r="G9582" s="6">
        <f t="shared" si="3"/>
        <v>0</v>
      </c>
      <c r="H9582" s="6">
        <f t="shared" si="4"/>
        <v>1</v>
      </c>
      <c r="I9582" s="6" t="str">
        <f>IF(OR(A9582="",COUNTIF('Message audit'!$A$2:$A$201,A9582)=0,AND(B9582&lt;&gt;"To",B9582&lt;&gt;"CC",B9582&lt;&gt;"BCC"),E9582&lt;&gt;"BASIC_OK"),"REVIEW","OK")</f>
        <v>OK</v>
      </c>
    </row>
    <row r="9583">
      <c r="A9583" s="5" t="s">
        <v>359</v>
      </c>
      <c r="B9583" s="5" t="s">
        <v>65</v>
      </c>
      <c r="C9583" s="5" t="s">
        <v>4789</v>
      </c>
      <c r="D9583" s="6" t="str">
        <f t="shared" si="1"/>
        <v>person4582@demo.invalid</v>
      </c>
      <c r="E9583" s="6" t="str">
        <f t="shared" si="2"/>
        <v>BASIC_OK</v>
      </c>
      <c r="F9583" s="6" t="str">
        <f>IF(E9583&lt;&gt;"BASIC_OK","REVIEW",IF(RIGHT(D9583,LEN(LOWER(TRIM('Audit summary'!$B$16)))+1)="@"&amp;LOWER(TRIM('Audit summary'!$B$16)),"INTERNAL","EXTERNAL"))</f>
        <v>INTERNAL</v>
      </c>
      <c r="G9583" s="6">
        <f t="shared" si="3"/>
        <v>0</v>
      </c>
      <c r="H9583" s="6">
        <f t="shared" si="4"/>
        <v>1</v>
      </c>
      <c r="I9583" s="6" t="str">
        <f>IF(OR(A9583="",COUNTIF('Message audit'!$A$2:$A$201,A9583)=0,AND(B9583&lt;&gt;"To",B9583&lt;&gt;"CC",B9583&lt;&gt;"BCC"),E9583&lt;&gt;"BASIC_OK"),"REVIEW","OK")</f>
        <v>OK</v>
      </c>
    </row>
    <row r="9584">
      <c r="A9584" s="5" t="s">
        <v>359</v>
      </c>
      <c r="B9584" s="5" t="s">
        <v>21</v>
      </c>
      <c r="C9584" s="5" t="s">
        <v>4790</v>
      </c>
      <c r="D9584" s="6" t="str">
        <f t="shared" si="1"/>
        <v>person4583@demo.invalid</v>
      </c>
      <c r="E9584" s="6" t="str">
        <f t="shared" si="2"/>
        <v>BASIC_OK</v>
      </c>
      <c r="F9584" s="6" t="str">
        <f>IF(E9584&lt;&gt;"BASIC_OK","REVIEW",IF(RIGHT(D9584,LEN(LOWER(TRIM('Audit summary'!$B$16)))+1)="@"&amp;LOWER(TRIM('Audit summary'!$B$16)),"INTERNAL","EXTERNAL"))</f>
        <v>INTERNAL</v>
      </c>
      <c r="G9584" s="6">
        <f t="shared" si="3"/>
        <v>0</v>
      </c>
      <c r="H9584" s="6">
        <f t="shared" si="4"/>
        <v>1</v>
      </c>
      <c r="I9584" s="6" t="str">
        <f>IF(OR(A9584="",COUNTIF('Message audit'!$A$2:$A$201,A9584)=0,AND(B9584&lt;&gt;"To",B9584&lt;&gt;"CC",B9584&lt;&gt;"BCC"),E9584&lt;&gt;"BASIC_OK"),"REVIEW","OK")</f>
        <v>OK</v>
      </c>
    </row>
    <row r="9585">
      <c r="A9585" s="5" t="s">
        <v>359</v>
      </c>
      <c r="B9585" s="5" t="s">
        <v>50</v>
      </c>
      <c r="C9585" s="5" t="s">
        <v>4791</v>
      </c>
      <c r="D9585" s="6" t="str">
        <f t="shared" si="1"/>
        <v>person4584@demo.invalid</v>
      </c>
      <c r="E9585" s="6" t="str">
        <f t="shared" si="2"/>
        <v>BASIC_OK</v>
      </c>
      <c r="F9585" s="6" t="str">
        <f>IF(E9585&lt;&gt;"BASIC_OK","REVIEW",IF(RIGHT(D9585,LEN(LOWER(TRIM('Audit summary'!$B$16)))+1)="@"&amp;LOWER(TRIM('Audit summary'!$B$16)),"INTERNAL","EXTERNAL"))</f>
        <v>INTERNAL</v>
      </c>
      <c r="G9585" s="6">
        <f t="shared" si="3"/>
        <v>0</v>
      </c>
      <c r="H9585" s="6">
        <f t="shared" si="4"/>
        <v>1</v>
      </c>
      <c r="I9585" s="6" t="str">
        <f>IF(OR(A9585="",COUNTIF('Message audit'!$A$2:$A$201,A9585)=0,AND(B9585&lt;&gt;"To",B9585&lt;&gt;"CC",B9585&lt;&gt;"BCC"),E9585&lt;&gt;"BASIC_OK"),"REVIEW","OK")</f>
        <v>OK</v>
      </c>
    </row>
    <row r="9586">
      <c r="A9586" s="5" t="s">
        <v>359</v>
      </c>
      <c r="B9586" s="5" t="s">
        <v>65</v>
      </c>
      <c r="C9586" s="5" t="s">
        <v>4792</v>
      </c>
      <c r="D9586" s="6" t="str">
        <f t="shared" si="1"/>
        <v>person4585@example.org</v>
      </c>
      <c r="E9586" s="6" t="str">
        <f t="shared" si="2"/>
        <v>BASIC_OK</v>
      </c>
      <c r="F9586" s="6" t="str">
        <f>IF(E9586&lt;&gt;"BASIC_OK","REVIEW",IF(RIGHT(D9586,LEN(LOWER(TRIM('Audit summary'!$B$16)))+1)="@"&amp;LOWER(TRIM('Audit summary'!$B$16)),"INTERNAL","EXTERNAL"))</f>
        <v>EXTERNAL</v>
      </c>
      <c r="G9586" s="6">
        <f t="shared" si="3"/>
        <v>0</v>
      </c>
      <c r="H9586" s="6">
        <f t="shared" si="4"/>
        <v>1</v>
      </c>
      <c r="I9586" s="6" t="str">
        <f>IF(OR(A9586="",COUNTIF('Message audit'!$A$2:$A$201,A9586)=0,AND(B9586&lt;&gt;"To",B9586&lt;&gt;"CC",B9586&lt;&gt;"BCC"),E9586&lt;&gt;"BASIC_OK"),"REVIEW","OK")</f>
        <v>OK</v>
      </c>
    </row>
    <row r="9587">
      <c r="A9587" s="5" t="s">
        <v>359</v>
      </c>
      <c r="B9587" s="5" t="s">
        <v>21</v>
      </c>
      <c r="C9587" s="5" t="s">
        <v>4793</v>
      </c>
      <c r="D9587" s="6" t="str">
        <f t="shared" si="1"/>
        <v>person4586@demo.invalid</v>
      </c>
      <c r="E9587" s="6" t="str">
        <f t="shared" si="2"/>
        <v>BASIC_OK</v>
      </c>
      <c r="F9587" s="6" t="str">
        <f>IF(E9587&lt;&gt;"BASIC_OK","REVIEW",IF(RIGHT(D9587,LEN(LOWER(TRIM('Audit summary'!$B$16)))+1)="@"&amp;LOWER(TRIM('Audit summary'!$B$16)),"INTERNAL","EXTERNAL"))</f>
        <v>INTERNAL</v>
      </c>
      <c r="G9587" s="6">
        <f t="shared" si="3"/>
        <v>0</v>
      </c>
      <c r="H9587" s="6">
        <f t="shared" si="4"/>
        <v>1</v>
      </c>
      <c r="I9587" s="6" t="str">
        <f>IF(OR(A9587="",COUNTIF('Message audit'!$A$2:$A$201,A9587)=0,AND(B9587&lt;&gt;"To",B9587&lt;&gt;"CC",B9587&lt;&gt;"BCC"),E9587&lt;&gt;"BASIC_OK"),"REVIEW","OK")</f>
        <v>OK</v>
      </c>
    </row>
    <row r="9588">
      <c r="A9588" s="5" t="s">
        <v>359</v>
      </c>
      <c r="B9588" s="5" t="s">
        <v>50</v>
      </c>
      <c r="C9588" s="5" t="s">
        <v>4794</v>
      </c>
      <c r="D9588" s="6" t="str">
        <f t="shared" si="1"/>
        <v>person4587@demo.invalid</v>
      </c>
      <c r="E9588" s="6" t="str">
        <f t="shared" si="2"/>
        <v>BASIC_OK</v>
      </c>
      <c r="F9588" s="6" t="str">
        <f>IF(E9588&lt;&gt;"BASIC_OK","REVIEW",IF(RIGHT(D9588,LEN(LOWER(TRIM('Audit summary'!$B$16)))+1)="@"&amp;LOWER(TRIM('Audit summary'!$B$16)),"INTERNAL","EXTERNAL"))</f>
        <v>INTERNAL</v>
      </c>
      <c r="G9588" s="6">
        <f t="shared" si="3"/>
        <v>0</v>
      </c>
      <c r="H9588" s="6">
        <f t="shared" si="4"/>
        <v>1</v>
      </c>
      <c r="I9588" s="6" t="str">
        <f>IF(OR(A9588="",COUNTIF('Message audit'!$A$2:$A$201,A9588)=0,AND(B9588&lt;&gt;"To",B9588&lt;&gt;"CC",B9588&lt;&gt;"BCC"),E9588&lt;&gt;"BASIC_OK"),"REVIEW","OK")</f>
        <v>OK</v>
      </c>
    </row>
    <row r="9589">
      <c r="A9589" s="5" t="s">
        <v>359</v>
      </c>
      <c r="B9589" s="5" t="s">
        <v>65</v>
      </c>
      <c r="C9589" s="5" t="s">
        <v>4795</v>
      </c>
      <c r="D9589" s="6" t="str">
        <f t="shared" si="1"/>
        <v>person4588@demo.invalid</v>
      </c>
      <c r="E9589" s="6" t="str">
        <f t="shared" si="2"/>
        <v>BASIC_OK</v>
      </c>
      <c r="F9589" s="6" t="str">
        <f>IF(E9589&lt;&gt;"BASIC_OK","REVIEW",IF(RIGHT(D9589,LEN(LOWER(TRIM('Audit summary'!$B$16)))+1)="@"&amp;LOWER(TRIM('Audit summary'!$B$16)),"INTERNAL","EXTERNAL"))</f>
        <v>INTERNAL</v>
      </c>
      <c r="G9589" s="6">
        <f t="shared" si="3"/>
        <v>0</v>
      </c>
      <c r="H9589" s="6">
        <f t="shared" si="4"/>
        <v>1</v>
      </c>
      <c r="I9589" s="6" t="str">
        <f>IF(OR(A9589="",COUNTIF('Message audit'!$A$2:$A$201,A9589)=0,AND(B9589&lt;&gt;"To",B9589&lt;&gt;"CC",B9589&lt;&gt;"BCC"),E9589&lt;&gt;"BASIC_OK"),"REVIEW","OK")</f>
        <v>OK</v>
      </c>
    </row>
    <row r="9590">
      <c r="A9590" s="5" t="s">
        <v>359</v>
      </c>
      <c r="B9590" s="5" t="s">
        <v>21</v>
      </c>
      <c r="C9590" s="5" t="s">
        <v>4796</v>
      </c>
      <c r="D9590" s="6" t="str">
        <f t="shared" si="1"/>
        <v>person4589@demo.invalid</v>
      </c>
      <c r="E9590" s="6" t="str">
        <f t="shared" si="2"/>
        <v>BASIC_OK</v>
      </c>
      <c r="F9590" s="6" t="str">
        <f>IF(E9590&lt;&gt;"BASIC_OK","REVIEW",IF(RIGHT(D9590,LEN(LOWER(TRIM('Audit summary'!$B$16)))+1)="@"&amp;LOWER(TRIM('Audit summary'!$B$16)),"INTERNAL","EXTERNAL"))</f>
        <v>INTERNAL</v>
      </c>
      <c r="G9590" s="6">
        <f t="shared" si="3"/>
        <v>0</v>
      </c>
      <c r="H9590" s="6">
        <f t="shared" si="4"/>
        <v>1</v>
      </c>
      <c r="I9590" s="6" t="str">
        <f>IF(OR(A9590="",COUNTIF('Message audit'!$A$2:$A$201,A9590)=0,AND(B9590&lt;&gt;"To",B9590&lt;&gt;"CC",B9590&lt;&gt;"BCC"),E9590&lt;&gt;"BASIC_OK"),"REVIEW","OK")</f>
        <v>OK</v>
      </c>
    </row>
    <row r="9591">
      <c r="A9591" s="5" t="s">
        <v>359</v>
      </c>
      <c r="B9591" s="5" t="s">
        <v>50</v>
      </c>
      <c r="C9591" s="5" t="s">
        <v>4797</v>
      </c>
      <c r="D9591" s="6" t="str">
        <f t="shared" si="1"/>
        <v>person4590@example.org</v>
      </c>
      <c r="E9591" s="6" t="str">
        <f t="shared" si="2"/>
        <v>BASIC_OK</v>
      </c>
      <c r="F9591" s="6" t="str">
        <f>IF(E9591&lt;&gt;"BASIC_OK","REVIEW",IF(RIGHT(D9591,LEN(LOWER(TRIM('Audit summary'!$B$16)))+1)="@"&amp;LOWER(TRIM('Audit summary'!$B$16)),"INTERNAL","EXTERNAL"))</f>
        <v>EXTERNAL</v>
      </c>
      <c r="G9591" s="6">
        <f t="shared" si="3"/>
        <v>0</v>
      </c>
      <c r="H9591" s="6">
        <f t="shared" si="4"/>
        <v>1</v>
      </c>
      <c r="I9591" s="6" t="str">
        <f>IF(OR(A9591="",COUNTIF('Message audit'!$A$2:$A$201,A9591)=0,AND(B9591&lt;&gt;"To",B9591&lt;&gt;"CC",B9591&lt;&gt;"BCC"),E9591&lt;&gt;"BASIC_OK"),"REVIEW","OK")</f>
        <v>OK</v>
      </c>
    </row>
    <row r="9592">
      <c r="A9592" s="5" t="s">
        <v>359</v>
      </c>
      <c r="B9592" s="5" t="s">
        <v>65</v>
      </c>
      <c r="C9592" s="5" t="s">
        <v>4798</v>
      </c>
      <c r="D9592" s="6" t="str">
        <f t="shared" si="1"/>
        <v>person4591@demo.invalid</v>
      </c>
      <c r="E9592" s="6" t="str">
        <f t="shared" si="2"/>
        <v>BASIC_OK</v>
      </c>
      <c r="F9592" s="6" t="str">
        <f>IF(E9592&lt;&gt;"BASIC_OK","REVIEW",IF(RIGHT(D9592,LEN(LOWER(TRIM('Audit summary'!$B$16)))+1)="@"&amp;LOWER(TRIM('Audit summary'!$B$16)),"INTERNAL","EXTERNAL"))</f>
        <v>INTERNAL</v>
      </c>
      <c r="G9592" s="6">
        <f t="shared" si="3"/>
        <v>0</v>
      </c>
      <c r="H9592" s="6">
        <f t="shared" si="4"/>
        <v>1</v>
      </c>
      <c r="I9592" s="6" t="str">
        <f>IF(OR(A9592="",COUNTIF('Message audit'!$A$2:$A$201,A9592)=0,AND(B9592&lt;&gt;"To",B9592&lt;&gt;"CC",B9592&lt;&gt;"BCC"),E9592&lt;&gt;"BASIC_OK"),"REVIEW","OK")</f>
        <v>OK</v>
      </c>
    </row>
    <row r="9593">
      <c r="A9593" s="5" t="s">
        <v>359</v>
      </c>
      <c r="B9593" s="5" t="s">
        <v>21</v>
      </c>
      <c r="C9593" s="5" t="s">
        <v>4799</v>
      </c>
      <c r="D9593" s="6" t="str">
        <f t="shared" si="1"/>
        <v>person4592@demo.invalid</v>
      </c>
      <c r="E9593" s="6" t="str">
        <f t="shared" si="2"/>
        <v>BASIC_OK</v>
      </c>
      <c r="F9593" s="6" t="str">
        <f>IF(E9593&lt;&gt;"BASIC_OK","REVIEW",IF(RIGHT(D9593,LEN(LOWER(TRIM('Audit summary'!$B$16)))+1)="@"&amp;LOWER(TRIM('Audit summary'!$B$16)),"INTERNAL","EXTERNAL"))</f>
        <v>INTERNAL</v>
      </c>
      <c r="G9593" s="6">
        <f t="shared" si="3"/>
        <v>0</v>
      </c>
      <c r="H9593" s="6">
        <f t="shared" si="4"/>
        <v>1</v>
      </c>
      <c r="I9593" s="6" t="str">
        <f>IF(OR(A9593="",COUNTIF('Message audit'!$A$2:$A$201,A9593)=0,AND(B9593&lt;&gt;"To",B9593&lt;&gt;"CC",B9593&lt;&gt;"BCC"),E9593&lt;&gt;"BASIC_OK"),"REVIEW","OK")</f>
        <v>OK</v>
      </c>
    </row>
    <row r="9594">
      <c r="A9594" s="5" t="s">
        <v>359</v>
      </c>
      <c r="B9594" s="5" t="s">
        <v>50</v>
      </c>
      <c r="C9594" s="5" t="s">
        <v>4800</v>
      </c>
      <c r="D9594" s="6" t="str">
        <f t="shared" si="1"/>
        <v>person4593@demo.invalid</v>
      </c>
      <c r="E9594" s="6" t="str">
        <f t="shared" si="2"/>
        <v>BASIC_OK</v>
      </c>
      <c r="F9594" s="6" t="str">
        <f>IF(E9594&lt;&gt;"BASIC_OK","REVIEW",IF(RIGHT(D9594,LEN(LOWER(TRIM('Audit summary'!$B$16)))+1)="@"&amp;LOWER(TRIM('Audit summary'!$B$16)),"INTERNAL","EXTERNAL"))</f>
        <v>INTERNAL</v>
      </c>
      <c r="G9594" s="6">
        <f t="shared" si="3"/>
        <v>0</v>
      </c>
      <c r="H9594" s="6">
        <f t="shared" si="4"/>
        <v>1</v>
      </c>
      <c r="I9594" s="6" t="str">
        <f>IF(OR(A9594="",COUNTIF('Message audit'!$A$2:$A$201,A9594)=0,AND(B9594&lt;&gt;"To",B9594&lt;&gt;"CC",B9594&lt;&gt;"BCC"),E9594&lt;&gt;"BASIC_OK"),"REVIEW","OK")</f>
        <v>OK</v>
      </c>
    </row>
    <row r="9595">
      <c r="A9595" s="5" t="s">
        <v>359</v>
      </c>
      <c r="B9595" s="5" t="s">
        <v>65</v>
      </c>
      <c r="C9595" s="5" t="s">
        <v>4801</v>
      </c>
      <c r="D9595" s="6" t="str">
        <f t="shared" si="1"/>
        <v>person4594@demo.invalid</v>
      </c>
      <c r="E9595" s="6" t="str">
        <f t="shared" si="2"/>
        <v>BASIC_OK</v>
      </c>
      <c r="F9595" s="6" t="str">
        <f>IF(E9595&lt;&gt;"BASIC_OK","REVIEW",IF(RIGHT(D9595,LEN(LOWER(TRIM('Audit summary'!$B$16)))+1)="@"&amp;LOWER(TRIM('Audit summary'!$B$16)),"INTERNAL","EXTERNAL"))</f>
        <v>INTERNAL</v>
      </c>
      <c r="G9595" s="6">
        <f t="shared" si="3"/>
        <v>0</v>
      </c>
      <c r="H9595" s="6">
        <f t="shared" si="4"/>
        <v>1</v>
      </c>
      <c r="I9595" s="6" t="str">
        <f>IF(OR(A9595="",COUNTIF('Message audit'!$A$2:$A$201,A9595)=0,AND(B9595&lt;&gt;"To",B9595&lt;&gt;"CC",B9595&lt;&gt;"BCC"),E9595&lt;&gt;"BASIC_OK"),"REVIEW","OK")</f>
        <v>OK</v>
      </c>
    </row>
    <row r="9596">
      <c r="A9596" s="5" t="s">
        <v>359</v>
      </c>
      <c r="B9596" s="5" t="s">
        <v>21</v>
      </c>
      <c r="C9596" s="5" t="s">
        <v>4802</v>
      </c>
      <c r="D9596" s="6" t="str">
        <f t="shared" si="1"/>
        <v>person4595@example.org</v>
      </c>
      <c r="E9596" s="6" t="str">
        <f t="shared" si="2"/>
        <v>BASIC_OK</v>
      </c>
      <c r="F9596" s="6" t="str">
        <f>IF(E9596&lt;&gt;"BASIC_OK","REVIEW",IF(RIGHT(D9596,LEN(LOWER(TRIM('Audit summary'!$B$16)))+1)="@"&amp;LOWER(TRIM('Audit summary'!$B$16)),"INTERNAL","EXTERNAL"))</f>
        <v>EXTERNAL</v>
      </c>
      <c r="G9596" s="6">
        <f t="shared" si="3"/>
        <v>0</v>
      </c>
      <c r="H9596" s="6">
        <f t="shared" si="4"/>
        <v>1</v>
      </c>
      <c r="I9596" s="6" t="str">
        <f>IF(OR(A9596="",COUNTIF('Message audit'!$A$2:$A$201,A9596)=0,AND(B9596&lt;&gt;"To",B9596&lt;&gt;"CC",B9596&lt;&gt;"BCC"),E9596&lt;&gt;"BASIC_OK"),"REVIEW","OK")</f>
        <v>OK</v>
      </c>
    </row>
    <row r="9597">
      <c r="A9597" s="5" t="s">
        <v>359</v>
      </c>
      <c r="B9597" s="5" t="s">
        <v>50</v>
      </c>
      <c r="C9597" s="5" t="s">
        <v>4803</v>
      </c>
      <c r="D9597" s="6" t="str">
        <f t="shared" si="1"/>
        <v>person4596@demo.invalid</v>
      </c>
      <c r="E9597" s="6" t="str">
        <f t="shared" si="2"/>
        <v>BASIC_OK</v>
      </c>
      <c r="F9597" s="6" t="str">
        <f>IF(E9597&lt;&gt;"BASIC_OK","REVIEW",IF(RIGHT(D9597,LEN(LOWER(TRIM('Audit summary'!$B$16)))+1)="@"&amp;LOWER(TRIM('Audit summary'!$B$16)),"INTERNAL","EXTERNAL"))</f>
        <v>INTERNAL</v>
      </c>
      <c r="G9597" s="6">
        <f t="shared" si="3"/>
        <v>0</v>
      </c>
      <c r="H9597" s="6">
        <f t="shared" si="4"/>
        <v>1</v>
      </c>
      <c r="I9597" s="6" t="str">
        <f>IF(OR(A9597="",COUNTIF('Message audit'!$A$2:$A$201,A9597)=0,AND(B9597&lt;&gt;"To",B9597&lt;&gt;"CC",B9597&lt;&gt;"BCC"),E9597&lt;&gt;"BASIC_OK"),"REVIEW","OK")</f>
        <v>OK</v>
      </c>
    </row>
    <row r="9598">
      <c r="A9598" s="5" t="s">
        <v>359</v>
      </c>
      <c r="B9598" s="5" t="s">
        <v>65</v>
      </c>
      <c r="C9598" s="5" t="s">
        <v>4804</v>
      </c>
      <c r="D9598" s="6" t="str">
        <f t="shared" si="1"/>
        <v>person4597@demo.invalid</v>
      </c>
      <c r="E9598" s="6" t="str">
        <f t="shared" si="2"/>
        <v>BASIC_OK</v>
      </c>
      <c r="F9598" s="6" t="str">
        <f>IF(E9598&lt;&gt;"BASIC_OK","REVIEW",IF(RIGHT(D9598,LEN(LOWER(TRIM('Audit summary'!$B$16)))+1)="@"&amp;LOWER(TRIM('Audit summary'!$B$16)),"INTERNAL","EXTERNAL"))</f>
        <v>INTERNAL</v>
      </c>
      <c r="G9598" s="6">
        <f t="shared" si="3"/>
        <v>0</v>
      </c>
      <c r="H9598" s="6">
        <f t="shared" si="4"/>
        <v>1</v>
      </c>
      <c r="I9598" s="6" t="str">
        <f>IF(OR(A9598="",COUNTIF('Message audit'!$A$2:$A$201,A9598)=0,AND(B9598&lt;&gt;"To",B9598&lt;&gt;"CC",B9598&lt;&gt;"BCC"),E9598&lt;&gt;"BASIC_OK"),"REVIEW","OK")</f>
        <v>OK</v>
      </c>
    </row>
    <row r="9599">
      <c r="A9599" s="5" t="s">
        <v>359</v>
      </c>
      <c r="B9599" s="5" t="s">
        <v>21</v>
      </c>
      <c r="C9599" s="5" t="s">
        <v>4805</v>
      </c>
      <c r="D9599" s="6" t="str">
        <f t="shared" si="1"/>
        <v>person4598@demo.invalid</v>
      </c>
      <c r="E9599" s="6" t="str">
        <f t="shared" si="2"/>
        <v>BASIC_OK</v>
      </c>
      <c r="F9599" s="6" t="str">
        <f>IF(E9599&lt;&gt;"BASIC_OK","REVIEW",IF(RIGHT(D9599,LEN(LOWER(TRIM('Audit summary'!$B$16)))+1)="@"&amp;LOWER(TRIM('Audit summary'!$B$16)),"INTERNAL","EXTERNAL"))</f>
        <v>INTERNAL</v>
      </c>
      <c r="G9599" s="6">
        <f t="shared" si="3"/>
        <v>0</v>
      </c>
      <c r="H9599" s="6">
        <f t="shared" si="4"/>
        <v>1</v>
      </c>
      <c r="I9599" s="6" t="str">
        <f>IF(OR(A9599="",COUNTIF('Message audit'!$A$2:$A$201,A9599)=0,AND(B9599&lt;&gt;"To",B9599&lt;&gt;"CC",B9599&lt;&gt;"BCC"),E9599&lt;&gt;"BASIC_OK"),"REVIEW","OK")</f>
        <v>OK</v>
      </c>
    </row>
    <row r="9600">
      <c r="A9600" s="5" t="s">
        <v>359</v>
      </c>
      <c r="B9600" s="5" t="s">
        <v>50</v>
      </c>
      <c r="C9600" s="5" t="s">
        <v>4806</v>
      </c>
      <c r="D9600" s="6" t="str">
        <f t="shared" si="1"/>
        <v>person4599@demo.invalid</v>
      </c>
      <c r="E9600" s="6" t="str">
        <f t="shared" si="2"/>
        <v>BASIC_OK</v>
      </c>
      <c r="F9600" s="6" t="str">
        <f>IF(E9600&lt;&gt;"BASIC_OK","REVIEW",IF(RIGHT(D9600,LEN(LOWER(TRIM('Audit summary'!$B$16)))+1)="@"&amp;LOWER(TRIM('Audit summary'!$B$16)),"INTERNAL","EXTERNAL"))</f>
        <v>INTERNAL</v>
      </c>
      <c r="G9600" s="6">
        <f t="shared" si="3"/>
        <v>0</v>
      </c>
      <c r="H9600" s="6">
        <f t="shared" si="4"/>
        <v>1</v>
      </c>
      <c r="I9600" s="6" t="str">
        <f>IF(OR(A9600="",COUNTIF('Message audit'!$A$2:$A$201,A9600)=0,AND(B9600&lt;&gt;"To",B9600&lt;&gt;"CC",B9600&lt;&gt;"BCC"),E9600&lt;&gt;"BASIC_OK"),"REVIEW","OK")</f>
        <v>OK</v>
      </c>
    </row>
    <row r="9601">
      <c r="A9601" s="5" t="s">
        <v>359</v>
      </c>
      <c r="B9601" s="5" t="s">
        <v>65</v>
      </c>
      <c r="D9601" s="6" t="str">
        <f t="shared" si="1"/>
        <v/>
      </c>
      <c r="E9601" s="6" t="str">
        <f t="shared" si="2"/>
        <v>MISSING</v>
      </c>
      <c r="F9601" s="6" t="str">
        <f>IF(E9601&lt;&gt;"BASIC_OK","REVIEW",IF(RIGHT(D9601,LEN(LOWER(TRIM('Audit summary'!$B$16)))+1)="@"&amp;LOWER(TRIM('Audit summary'!$B$16)),"INTERNAL","EXTERNAL"))</f>
        <v>REVIEW</v>
      </c>
      <c r="G9601" s="6">
        <f t="shared" si="3"/>
        <v>0</v>
      </c>
      <c r="H9601" s="6">
        <f t="shared" si="4"/>
        <v>0</v>
      </c>
      <c r="I9601" s="6" t="str">
        <f>IF(OR(A9601="",COUNTIF('Message audit'!$A$2:$A$201,A9601)=0,AND(B9601&lt;&gt;"To",B9601&lt;&gt;"CC",B9601&lt;&gt;"BCC"),E9601&lt;&gt;"BASIC_OK"),"REVIEW","OK")</f>
        <v>REVIEW</v>
      </c>
    </row>
    <row r="9602">
      <c r="A9602" s="5" t="s">
        <v>359</v>
      </c>
      <c r="B9602" s="5" t="s">
        <v>21</v>
      </c>
      <c r="C9602" s="5" t="s">
        <v>4807</v>
      </c>
      <c r="D9602" s="6" t="str">
        <f t="shared" si="1"/>
        <v>broken-4601</v>
      </c>
      <c r="E9602" s="6" t="str">
        <f t="shared" si="2"/>
        <v>REVIEW</v>
      </c>
      <c r="F9602" s="6" t="str">
        <f>IF(E9602&lt;&gt;"BASIC_OK","REVIEW",IF(RIGHT(D9602,LEN(LOWER(TRIM('Audit summary'!$B$16)))+1)="@"&amp;LOWER(TRIM('Audit summary'!$B$16)),"INTERNAL","EXTERNAL"))</f>
        <v>REVIEW</v>
      </c>
      <c r="G9602" s="6">
        <f t="shared" si="3"/>
        <v>0</v>
      </c>
      <c r="H9602" s="6">
        <f t="shared" si="4"/>
        <v>0</v>
      </c>
      <c r="I9602" s="6" t="str">
        <f>IF(OR(A9602="",COUNTIF('Message audit'!$A$2:$A$201,A9602)=0,AND(B9602&lt;&gt;"To",B9602&lt;&gt;"CC",B9602&lt;&gt;"BCC"),E9602&lt;&gt;"BASIC_OK"),"REVIEW","OK")</f>
        <v>REVIEW</v>
      </c>
    </row>
    <row r="9603">
      <c r="A9603" s="5" t="s">
        <v>361</v>
      </c>
      <c r="B9603" s="5" t="s">
        <v>50</v>
      </c>
      <c r="C9603" s="5" t="s">
        <v>4808</v>
      </c>
      <c r="D9603" s="6" t="str">
        <f t="shared" si="1"/>
        <v>person4602@demo.invalid</v>
      </c>
      <c r="E9603" s="6" t="str">
        <f t="shared" si="2"/>
        <v>BASIC_OK</v>
      </c>
      <c r="F9603" s="6" t="str">
        <f>IF(E9603&lt;&gt;"BASIC_OK","REVIEW",IF(RIGHT(D9603,LEN(LOWER(TRIM('Audit summary'!$B$16)))+1)="@"&amp;LOWER(TRIM('Audit summary'!$B$16)),"INTERNAL","EXTERNAL"))</f>
        <v>INTERNAL</v>
      </c>
      <c r="G9603" s="6">
        <f t="shared" si="3"/>
        <v>0</v>
      </c>
      <c r="H9603" s="6">
        <f t="shared" si="4"/>
        <v>1</v>
      </c>
      <c r="I9603" s="6" t="str">
        <f>IF(OR(A9603="",COUNTIF('Message audit'!$A$2:$A$201,A9603)=0,AND(B9603&lt;&gt;"To",B9603&lt;&gt;"CC",B9603&lt;&gt;"BCC"),E9603&lt;&gt;"BASIC_OK"),"REVIEW","OK")</f>
        <v>OK</v>
      </c>
    </row>
    <row r="9604">
      <c r="A9604" s="5" t="s">
        <v>361</v>
      </c>
      <c r="B9604" s="5" t="s">
        <v>65</v>
      </c>
      <c r="C9604" s="5" t="s">
        <v>4809</v>
      </c>
      <c r="D9604" s="6" t="str">
        <f t="shared" si="1"/>
        <v>person4603@demo.invalid</v>
      </c>
      <c r="E9604" s="6" t="str">
        <f t="shared" si="2"/>
        <v>BASIC_OK</v>
      </c>
      <c r="F9604" s="6" t="str">
        <f>IF(E9604&lt;&gt;"BASIC_OK","REVIEW",IF(RIGHT(D9604,LEN(LOWER(TRIM('Audit summary'!$B$16)))+1)="@"&amp;LOWER(TRIM('Audit summary'!$B$16)),"INTERNAL","EXTERNAL"))</f>
        <v>INTERNAL</v>
      </c>
      <c r="G9604" s="6">
        <f t="shared" si="3"/>
        <v>0</v>
      </c>
      <c r="H9604" s="6">
        <f t="shared" si="4"/>
        <v>1</v>
      </c>
      <c r="I9604" s="6" t="str">
        <f>IF(OR(A9604="",COUNTIF('Message audit'!$A$2:$A$201,A9604)=0,AND(B9604&lt;&gt;"To",B9604&lt;&gt;"CC",B9604&lt;&gt;"BCC"),E9604&lt;&gt;"BASIC_OK"),"REVIEW","OK")</f>
        <v>OK</v>
      </c>
    </row>
    <row r="9605">
      <c r="A9605" s="5" t="s">
        <v>361</v>
      </c>
      <c r="B9605" s="5" t="s">
        <v>21</v>
      </c>
      <c r="C9605" s="5" t="s">
        <v>4810</v>
      </c>
      <c r="D9605" s="6" t="str">
        <f t="shared" si="1"/>
        <v>person4604@demo.invalid</v>
      </c>
      <c r="E9605" s="6" t="str">
        <f t="shared" si="2"/>
        <v>BASIC_OK</v>
      </c>
      <c r="F9605" s="6" t="str">
        <f>IF(E9605&lt;&gt;"BASIC_OK","REVIEW",IF(RIGHT(D9605,LEN(LOWER(TRIM('Audit summary'!$B$16)))+1)="@"&amp;LOWER(TRIM('Audit summary'!$B$16)),"INTERNAL","EXTERNAL"))</f>
        <v>INTERNAL</v>
      </c>
      <c r="G9605" s="6">
        <f t="shared" si="3"/>
        <v>0</v>
      </c>
      <c r="H9605" s="6">
        <f t="shared" si="4"/>
        <v>1</v>
      </c>
      <c r="I9605" s="6" t="str">
        <f>IF(OR(A9605="",COUNTIF('Message audit'!$A$2:$A$201,A9605)=0,AND(B9605&lt;&gt;"To",B9605&lt;&gt;"CC",B9605&lt;&gt;"BCC"),E9605&lt;&gt;"BASIC_OK"),"REVIEW","OK")</f>
        <v>OK</v>
      </c>
    </row>
    <row r="9606">
      <c r="A9606" s="5" t="s">
        <v>361</v>
      </c>
      <c r="B9606" s="5" t="s">
        <v>50</v>
      </c>
      <c r="C9606" s="5" t="s">
        <v>4811</v>
      </c>
      <c r="D9606" s="6" t="str">
        <f t="shared" si="1"/>
        <v>person4605@example.org</v>
      </c>
      <c r="E9606" s="6" t="str">
        <f t="shared" si="2"/>
        <v>BASIC_OK</v>
      </c>
      <c r="F9606" s="6" t="str">
        <f>IF(E9606&lt;&gt;"BASIC_OK","REVIEW",IF(RIGHT(D9606,LEN(LOWER(TRIM('Audit summary'!$B$16)))+1)="@"&amp;LOWER(TRIM('Audit summary'!$B$16)),"INTERNAL","EXTERNAL"))</f>
        <v>EXTERNAL</v>
      </c>
      <c r="G9606" s="6">
        <f t="shared" si="3"/>
        <v>0</v>
      </c>
      <c r="H9606" s="6">
        <f t="shared" si="4"/>
        <v>1</v>
      </c>
      <c r="I9606" s="6" t="str">
        <f>IF(OR(A9606="",COUNTIF('Message audit'!$A$2:$A$201,A9606)=0,AND(B9606&lt;&gt;"To",B9606&lt;&gt;"CC",B9606&lt;&gt;"BCC"),E9606&lt;&gt;"BASIC_OK"),"REVIEW","OK")</f>
        <v>OK</v>
      </c>
    </row>
    <row r="9607">
      <c r="A9607" s="5" t="s">
        <v>361</v>
      </c>
      <c r="B9607" s="5" t="s">
        <v>65</v>
      </c>
      <c r="C9607" s="5" t="s">
        <v>4812</v>
      </c>
      <c r="D9607" s="6" t="str">
        <f t="shared" si="1"/>
        <v>person4606@demo.invalid</v>
      </c>
      <c r="E9607" s="6" t="str">
        <f t="shared" si="2"/>
        <v>BASIC_OK</v>
      </c>
      <c r="F9607" s="6" t="str">
        <f>IF(E9607&lt;&gt;"BASIC_OK","REVIEW",IF(RIGHT(D9607,LEN(LOWER(TRIM('Audit summary'!$B$16)))+1)="@"&amp;LOWER(TRIM('Audit summary'!$B$16)),"INTERNAL","EXTERNAL"))</f>
        <v>INTERNAL</v>
      </c>
      <c r="G9607" s="6">
        <f t="shared" si="3"/>
        <v>0</v>
      </c>
      <c r="H9607" s="6">
        <f t="shared" si="4"/>
        <v>1</v>
      </c>
      <c r="I9607" s="6" t="str">
        <f>IF(OR(A9607="",COUNTIF('Message audit'!$A$2:$A$201,A9607)=0,AND(B9607&lt;&gt;"To",B9607&lt;&gt;"CC",B9607&lt;&gt;"BCC"),E9607&lt;&gt;"BASIC_OK"),"REVIEW","OK")</f>
        <v>OK</v>
      </c>
    </row>
    <row r="9608">
      <c r="A9608" s="5" t="s">
        <v>361</v>
      </c>
      <c r="B9608" s="5" t="s">
        <v>21</v>
      </c>
      <c r="C9608" s="5" t="s">
        <v>4813</v>
      </c>
      <c r="D9608" s="6" t="str">
        <f t="shared" si="1"/>
        <v>person4607@demo.invalid</v>
      </c>
      <c r="E9608" s="6" t="str">
        <f t="shared" si="2"/>
        <v>BASIC_OK</v>
      </c>
      <c r="F9608" s="6" t="str">
        <f>IF(E9608&lt;&gt;"BASIC_OK","REVIEW",IF(RIGHT(D9608,LEN(LOWER(TRIM('Audit summary'!$B$16)))+1)="@"&amp;LOWER(TRIM('Audit summary'!$B$16)),"INTERNAL","EXTERNAL"))</f>
        <v>INTERNAL</v>
      </c>
      <c r="G9608" s="6">
        <f t="shared" si="3"/>
        <v>0</v>
      </c>
      <c r="H9608" s="6">
        <f t="shared" si="4"/>
        <v>1</v>
      </c>
      <c r="I9608" s="6" t="str">
        <f>IF(OR(A9608="",COUNTIF('Message audit'!$A$2:$A$201,A9608)=0,AND(B9608&lt;&gt;"To",B9608&lt;&gt;"CC",B9608&lt;&gt;"BCC"),E9608&lt;&gt;"BASIC_OK"),"REVIEW","OK")</f>
        <v>OK</v>
      </c>
    </row>
    <row r="9609">
      <c r="A9609" s="5" t="s">
        <v>361</v>
      </c>
      <c r="B9609" s="5" t="s">
        <v>50</v>
      </c>
      <c r="C9609" s="5" t="s">
        <v>4814</v>
      </c>
      <c r="D9609" s="6" t="str">
        <f t="shared" si="1"/>
        <v>person4608@demo.invalid</v>
      </c>
      <c r="E9609" s="6" t="str">
        <f t="shared" si="2"/>
        <v>BASIC_OK</v>
      </c>
      <c r="F9609" s="6" t="str">
        <f>IF(E9609&lt;&gt;"BASIC_OK","REVIEW",IF(RIGHT(D9609,LEN(LOWER(TRIM('Audit summary'!$B$16)))+1)="@"&amp;LOWER(TRIM('Audit summary'!$B$16)),"INTERNAL","EXTERNAL"))</f>
        <v>INTERNAL</v>
      </c>
      <c r="G9609" s="6">
        <f t="shared" si="3"/>
        <v>0</v>
      </c>
      <c r="H9609" s="6">
        <f t="shared" si="4"/>
        <v>1</v>
      </c>
      <c r="I9609" s="6" t="str">
        <f>IF(OR(A9609="",COUNTIF('Message audit'!$A$2:$A$201,A9609)=0,AND(B9609&lt;&gt;"To",B9609&lt;&gt;"CC",B9609&lt;&gt;"BCC"),E9609&lt;&gt;"BASIC_OK"),"REVIEW","OK")</f>
        <v>OK</v>
      </c>
    </row>
    <row r="9610">
      <c r="A9610" s="5" t="s">
        <v>361</v>
      </c>
      <c r="B9610" s="5" t="s">
        <v>65</v>
      </c>
      <c r="C9610" s="5" t="s">
        <v>4815</v>
      </c>
      <c r="D9610" s="6" t="str">
        <f t="shared" si="1"/>
        <v>person4609@demo.invalid</v>
      </c>
      <c r="E9610" s="6" t="str">
        <f t="shared" si="2"/>
        <v>BASIC_OK</v>
      </c>
      <c r="F9610" s="6" t="str">
        <f>IF(E9610&lt;&gt;"BASIC_OK","REVIEW",IF(RIGHT(D9610,LEN(LOWER(TRIM('Audit summary'!$B$16)))+1)="@"&amp;LOWER(TRIM('Audit summary'!$B$16)),"INTERNAL","EXTERNAL"))</f>
        <v>INTERNAL</v>
      </c>
      <c r="G9610" s="6">
        <f t="shared" si="3"/>
        <v>0</v>
      </c>
      <c r="H9610" s="6">
        <f t="shared" si="4"/>
        <v>1</v>
      </c>
      <c r="I9610" s="6" t="str">
        <f>IF(OR(A9610="",COUNTIF('Message audit'!$A$2:$A$201,A9610)=0,AND(B9610&lt;&gt;"To",B9610&lt;&gt;"CC",B9610&lt;&gt;"BCC"),E9610&lt;&gt;"BASIC_OK"),"REVIEW","OK")</f>
        <v>OK</v>
      </c>
    </row>
    <row r="9611">
      <c r="A9611" s="5" t="s">
        <v>361</v>
      </c>
      <c r="B9611" s="5" t="s">
        <v>21</v>
      </c>
      <c r="C9611" s="5" t="s">
        <v>4816</v>
      </c>
      <c r="D9611" s="6" t="str">
        <f t="shared" si="1"/>
        <v>person4610@example.org</v>
      </c>
      <c r="E9611" s="6" t="str">
        <f t="shared" si="2"/>
        <v>BASIC_OK</v>
      </c>
      <c r="F9611" s="6" t="str">
        <f>IF(E9611&lt;&gt;"BASIC_OK","REVIEW",IF(RIGHT(D9611,LEN(LOWER(TRIM('Audit summary'!$B$16)))+1)="@"&amp;LOWER(TRIM('Audit summary'!$B$16)),"INTERNAL","EXTERNAL"))</f>
        <v>EXTERNAL</v>
      </c>
      <c r="G9611" s="6">
        <f t="shared" si="3"/>
        <v>0</v>
      </c>
      <c r="H9611" s="6">
        <f t="shared" si="4"/>
        <v>1</v>
      </c>
      <c r="I9611" s="6" t="str">
        <f>IF(OR(A9611="",COUNTIF('Message audit'!$A$2:$A$201,A9611)=0,AND(B9611&lt;&gt;"To",B9611&lt;&gt;"CC",B9611&lt;&gt;"BCC"),E9611&lt;&gt;"BASIC_OK"),"REVIEW","OK")</f>
        <v>OK</v>
      </c>
    </row>
    <row r="9612">
      <c r="A9612" s="5" t="s">
        <v>361</v>
      </c>
      <c r="B9612" s="5" t="s">
        <v>50</v>
      </c>
      <c r="C9612" s="5" t="s">
        <v>4817</v>
      </c>
      <c r="D9612" s="6" t="str">
        <f t="shared" si="1"/>
        <v>person4611@demo.invalid</v>
      </c>
      <c r="E9612" s="6" t="str">
        <f t="shared" si="2"/>
        <v>BASIC_OK</v>
      </c>
      <c r="F9612" s="6" t="str">
        <f>IF(E9612&lt;&gt;"BASIC_OK","REVIEW",IF(RIGHT(D9612,LEN(LOWER(TRIM('Audit summary'!$B$16)))+1)="@"&amp;LOWER(TRIM('Audit summary'!$B$16)),"INTERNAL","EXTERNAL"))</f>
        <v>INTERNAL</v>
      </c>
      <c r="G9612" s="6">
        <f t="shared" si="3"/>
        <v>0</v>
      </c>
      <c r="H9612" s="6">
        <f t="shared" si="4"/>
        <v>1</v>
      </c>
      <c r="I9612" s="6" t="str">
        <f>IF(OR(A9612="",COUNTIF('Message audit'!$A$2:$A$201,A9612)=0,AND(B9612&lt;&gt;"To",B9612&lt;&gt;"CC",B9612&lt;&gt;"BCC"),E9612&lt;&gt;"BASIC_OK"),"REVIEW","OK")</f>
        <v>OK</v>
      </c>
    </row>
    <row r="9613">
      <c r="A9613" s="5" t="s">
        <v>361</v>
      </c>
      <c r="B9613" s="5" t="s">
        <v>65</v>
      </c>
      <c r="C9613" s="5" t="s">
        <v>4818</v>
      </c>
      <c r="D9613" s="6" t="str">
        <f t="shared" si="1"/>
        <v>person4612@demo.invalid</v>
      </c>
      <c r="E9613" s="6" t="str">
        <f t="shared" si="2"/>
        <v>BASIC_OK</v>
      </c>
      <c r="F9613" s="6" t="str">
        <f>IF(E9613&lt;&gt;"BASIC_OK","REVIEW",IF(RIGHT(D9613,LEN(LOWER(TRIM('Audit summary'!$B$16)))+1)="@"&amp;LOWER(TRIM('Audit summary'!$B$16)),"INTERNAL","EXTERNAL"))</f>
        <v>INTERNAL</v>
      </c>
      <c r="G9613" s="6">
        <f t="shared" si="3"/>
        <v>0</v>
      </c>
      <c r="H9613" s="6">
        <f t="shared" si="4"/>
        <v>1</v>
      </c>
      <c r="I9613" s="6" t="str">
        <f>IF(OR(A9613="",COUNTIF('Message audit'!$A$2:$A$201,A9613)=0,AND(B9613&lt;&gt;"To",B9613&lt;&gt;"CC",B9613&lt;&gt;"BCC"),E9613&lt;&gt;"BASIC_OK"),"REVIEW","OK")</f>
        <v>OK</v>
      </c>
    </row>
    <row r="9614">
      <c r="A9614" s="5" t="s">
        <v>361</v>
      </c>
      <c r="B9614" s="5" t="s">
        <v>21</v>
      </c>
      <c r="C9614" s="5" t="s">
        <v>4819</v>
      </c>
      <c r="D9614" s="6" t="str">
        <f t="shared" si="1"/>
        <v>person4613@demo.invalid</v>
      </c>
      <c r="E9614" s="6" t="str">
        <f t="shared" si="2"/>
        <v>BASIC_OK</v>
      </c>
      <c r="F9614" s="6" t="str">
        <f>IF(E9614&lt;&gt;"BASIC_OK","REVIEW",IF(RIGHT(D9614,LEN(LOWER(TRIM('Audit summary'!$B$16)))+1)="@"&amp;LOWER(TRIM('Audit summary'!$B$16)),"INTERNAL","EXTERNAL"))</f>
        <v>INTERNAL</v>
      </c>
      <c r="G9614" s="6">
        <f t="shared" si="3"/>
        <v>0</v>
      </c>
      <c r="H9614" s="6">
        <f t="shared" si="4"/>
        <v>1</v>
      </c>
      <c r="I9614" s="6" t="str">
        <f>IF(OR(A9614="",COUNTIF('Message audit'!$A$2:$A$201,A9614)=0,AND(B9614&lt;&gt;"To",B9614&lt;&gt;"CC",B9614&lt;&gt;"BCC"),E9614&lt;&gt;"BASIC_OK"),"REVIEW","OK")</f>
        <v>OK</v>
      </c>
    </row>
    <row r="9615">
      <c r="A9615" s="5" t="s">
        <v>361</v>
      </c>
      <c r="B9615" s="5" t="s">
        <v>50</v>
      </c>
      <c r="C9615" s="5" t="s">
        <v>4820</v>
      </c>
      <c r="D9615" s="6" t="str">
        <f t="shared" si="1"/>
        <v>person4614@demo.invalid</v>
      </c>
      <c r="E9615" s="6" t="str">
        <f t="shared" si="2"/>
        <v>BASIC_OK</v>
      </c>
      <c r="F9615" s="6" t="str">
        <f>IF(E9615&lt;&gt;"BASIC_OK","REVIEW",IF(RIGHT(D9615,LEN(LOWER(TRIM('Audit summary'!$B$16)))+1)="@"&amp;LOWER(TRIM('Audit summary'!$B$16)),"INTERNAL","EXTERNAL"))</f>
        <v>INTERNAL</v>
      </c>
      <c r="G9615" s="6">
        <f t="shared" si="3"/>
        <v>0</v>
      </c>
      <c r="H9615" s="6">
        <f t="shared" si="4"/>
        <v>1</v>
      </c>
      <c r="I9615" s="6" t="str">
        <f>IF(OR(A9615="",COUNTIF('Message audit'!$A$2:$A$201,A9615)=0,AND(B9615&lt;&gt;"To",B9615&lt;&gt;"CC",B9615&lt;&gt;"BCC"),E9615&lt;&gt;"BASIC_OK"),"REVIEW","OK")</f>
        <v>OK</v>
      </c>
    </row>
    <row r="9616">
      <c r="A9616" s="5" t="s">
        <v>361</v>
      </c>
      <c r="B9616" s="5" t="s">
        <v>65</v>
      </c>
      <c r="C9616" s="5" t="s">
        <v>4821</v>
      </c>
      <c r="D9616" s="6" t="str">
        <f t="shared" si="1"/>
        <v>person4615@example.org</v>
      </c>
      <c r="E9616" s="6" t="str">
        <f t="shared" si="2"/>
        <v>BASIC_OK</v>
      </c>
      <c r="F9616" s="6" t="str">
        <f>IF(E9616&lt;&gt;"BASIC_OK","REVIEW",IF(RIGHT(D9616,LEN(LOWER(TRIM('Audit summary'!$B$16)))+1)="@"&amp;LOWER(TRIM('Audit summary'!$B$16)),"INTERNAL","EXTERNAL"))</f>
        <v>EXTERNAL</v>
      </c>
      <c r="G9616" s="6">
        <f t="shared" si="3"/>
        <v>0</v>
      </c>
      <c r="H9616" s="6">
        <f t="shared" si="4"/>
        <v>1</v>
      </c>
      <c r="I9616" s="6" t="str">
        <f>IF(OR(A9616="",COUNTIF('Message audit'!$A$2:$A$201,A9616)=0,AND(B9616&lt;&gt;"To",B9616&lt;&gt;"CC",B9616&lt;&gt;"BCC"),E9616&lt;&gt;"BASIC_OK"),"REVIEW","OK")</f>
        <v>OK</v>
      </c>
    </row>
    <row r="9617">
      <c r="A9617" s="5" t="s">
        <v>361</v>
      </c>
      <c r="B9617" s="5" t="s">
        <v>21</v>
      </c>
      <c r="C9617" s="5" t="s">
        <v>4822</v>
      </c>
      <c r="D9617" s="6" t="str">
        <f t="shared" si="1"/>
        <v>person4616@demo.invalid</v>
      </c>
      <c r="E9617" s="6" t="str">
        <f t="shared" si="2"/>
        <v>BASIC_OK</v>
      </c>
      <c r="F9617" s="6" t="str">
        <f>IF(E9617&lt;&gt;"BASIC_OK","REVIEW",IF(RIGHT(D9617,LEN(LOWER(TRIM('Audit summary'!$B$16)))+1)="@"&amp;LOWER(TRIM('Audit summary'!$B$16)),"INTERNAL","EXTERNAL"))</f>
        <v>INTERNAL</v>
      </c>
      <c r="G9617" s="6">
        <f t="shared" si="3"/>
        <v>0</v>
      </c>
      <c r="H9617" s="6">
        <f t="shared" si="4"/>
        <v>1</v>
      </c>
      <c r="I9617" s="6" t="str">
        <f>IF(OR(A9617="",COUNTIF('Message audit'!$A$2:$A$201,A9617)=0,AND(B9617&lt;&gt;"To",B9617&lt;&gt;"CC",B9617&lt;&gt;"BCC"),E9617&lt;&gt;"BASIC_OK"),"REVIEW","OK")</f>
        <v>OK</v>
      </c>
    </row>
    <row r="9618">
      <c r="A9618" s="5" t="s">
        <v>361</v>
      </c>
      <c r="B9618" s="5" t="s">
        <v>50</v>
      </c>
      <c r="C9618" s="5" t="s">
        <v>4823</v>
      </c>
      <c r="D9618" s="6" t="str">
        <f t="shared" si="1"/>
        <v>person4617@demo.invalid</v>
      </c>
      <c r="E9618" s="6" t="str">
        <f t="shared" si="2"/>
        <v>BASIC_OK</v>
      </c>
      <c r="F9618" s="6" t="str">
        <f>IF(E9618&lt;&gt;"BASIC_OK","REVIEW",IF(RIGHT(D9618,LEN(LOWER(TRIM('Audit summary'!$B$16)))+1)="@"&amp;LOWER(TRIM('Audit summary'!$B$16)),"INTERNAL","EXTERNAL"))</f>
        <v>INTERNAL</v>
      </c>
      <c r="G9618" s="6">
        <f t="shared" si="3"/>
        <v>0</v>
      </c>
      <c r="H9618" s="6">
        <f t="shared" si="4"/>
        <v>1</v>
      </c>
      <c r="I9618" s="6" t="str">
        <f>IF(OR(A9618="",COUNTIF('Message audit'!$A$2:$A$201,A9618)=0,AND(B9618&lt;&gt;"To",B9618&lt;&gt;"CC",B9618&lt;&gt;"BCC"),E9618&lt;&gt;"BASIC_OK"),"REVIEW","OK")</f>
        <v>OK</v>
      </c>
    </row>
    <row r="9619">
      <c r="A9619" s="5" t="s">
        <v>361</v>
      </c>
      <c r="B9619" s="5" t="s">
        <v>65</v>
      </c>
      <c r="C9619" s="5" t="s">
        <v>4824</v>
      </c>
      <c r="D9619" s="6" t="str">
        <f t="shared" si="1"/>
        <v>person4618@demo.invalid</v>
      </c>
      <c r="E9619" s="6" t="str">
        <f t="shared" si="2"/>
        <v>BASIC_OK</v>
      </c>
      <c r="F9619" s="6" t="str">
        <f>IF(E9619&lt;&gt;"BASIC_OK","REVIEW",IF(RIGHT(D9619,LEN(LOWER(TRIM('Audit summary'!$B$16)))+1)="@"&amp;LOWER(TRIM('Audit summary'!$B$16)),"INTERNAL","EXTERNAL"))</f>
        <v>INTERNAL</v>
      </c>
      <c r="G9619" s="6">
        <f t="shared" si="3"/>
        <v>0</v>
      </c>
      <c r="H9619" s="6">
        <f t="shared" si="4"/>
        <v>1</v>
      </c>
      <c r="I9619" s="6" t="str">
        <f>IF(OR(A9619="",COUNTIF('Message audit'!$A$2:$A$201,A9619)=0,AND(B9619&lt;&gt;"To",B9619&lt;&gt;"CC",B9619&lt;&gt;"BCC"),E9619&lt;&gt;"BASIC_OK"),"REVIEW","OK")</f>
        <v>OK</v>
      </c>
    </row>
    <row r="9620">
      <c r="A9620" s="5" t="s">
        <v>361</v>
      </c>
      <c r="B9620" s="5" t="s">
        <v>21</v>
      </c>
      <c r="C9620" s="5" t="s">
        <v>4825</v>
      </c>
      <c r="D9620" s="6" t="str">
        <f t="shared" si="1"/>
        <v>person4619@demo.invalid</v>
      </c>
      <c r="E9620" s="6" t="str">
        <f t="shared" si="2"/>
        <v>BASIC_OK</v>
      </c>
      <c r="F9620" s="6" t="str">
        <f>IF(E9620&lt;&gt;"BASIC_OK","REVIEW",IF(RIGHT(D9620,LEN(LOWER(TRIM('Audit summary'!$B$16)))+1)="@"&amp;LOWER(TRIM('Audit summary'!$B$16)),"INTERNAL","EXTERNAL"))</f>
        <v>INTERNAL</v>
      </c>
      <c r="G9620" s="6">
        <f t="shared" si="3"/>
        <v>0</v>
      </c>
      <c r="H9620" s="6">
        <f t="shared" si="4"/>
        <v>1</v>
      </c>
      <c r="I9620" s="6" t="str">
        <f>IF(OR(A9620="",COUNTIF('Message audit'!$A$2:$A$201,A9620)=0,AND(B9620&lt;&gt;"To",B9620&lt;&gt;"CC",B9620&lt;&gt;"BCC"),E9620&lt;&gt;"BASIC_OK"),"REVIEW","OK")</f>
        <v>OK</v>
      </c>
    </row>
    <row r="9621">
      <c r="A9621" s="5" t="s">
        <v>361</v>
      </c>
      <c r="B9621" s="5" t="s">
        <v>50</v>
      </c>
      <c r="C9621" s="5" t="s">
        <v>4826</v>
      </c>
      <c r="D9621" s="6" t="str">
        <f t="shared" si="1"/>
        <v>person4620@example.org</v>
      </c>
      <c r="E9621" s="6" t="str">
        <f t="shared" si="2"/>
        <v>BASIC_OK</v>
      </c>
      <c r="F9621" s="6" t="str">
        <f>IF(E9621&lt;&gt;"BASIC_OK","REVIEW",IF(RIGHT(D9621,LEN(LOWER(TRIM('Audit summary'!$B$16)))+1)="@"&amp;LOWER(TRIM('Audit summary'!$B$16)),"INTERNAL","EXTERNAL"))</f>
        <v>EXTERNAL</v>
      </c>
      <c r="G9621" s="6">
        <f t="shared" si="3"/>
        <v>0</v>
      </c>
      <c r="H9621" s="6">
        <f t="shared" si="4"/>
        <v>1</v>
      </c>
      <c r="I9621" s="6" t="str">
        <f>IF(OR(A9621="",COUNTIF('Message audit'!$A$2:$A$201,A9621)=0,AND(B9621&lt;&gt;"To",B9621&lt;&gt;"CC",B9621&lt;&gt;"BCC"),E9621&lt;&gt;"BASIC_OK"),"REVIEW","OK")</f>
        <v>OK</v>
      </c>
    </row>
    <row r="9622">
      <c r="A9622" s="5" t="s">
        <v>361</v>
      </c>
      <c r="B9622" s="5" t="s">
        <v>65</v>
      </c>
      <c r="C9622" s="5" t="s">
        <v>4827</v>
      </c>
      <c r="D9622" s="6" t="str">
        <f t="shared" si="1"/>
        <v>person4621@demo.invalid</v>
      </c>
      <c r="E9622" s="6" t="str">
        <f t="shared" si="2"/>
        <v>BASIC_OK</v>
      </c>
      <c r="F9622" s="6" t="str">
        <f>IF(E9622&lt;&gt;"BASIC_OK","REVIEW",IF(RIGHT(D9622,LEN(LOWER(TRIM('Audit summary'!$B$16)))+1)="@"&amp;LOWER(TRIM('Audit summary'!$B$16)),"INTERNAL","EXTERNAL"))</f>
        <v>INTERNAL</v>
      </c>
      <c r="G9622" s="6">
        <f t="shared" si="3"/>
        <v>0</v>
      </c>
      <c r="H9622" s="6">
        <f t="shared" si="4"/>
        <v>1</v>
      </c>
      <c r="I9622" s="6" t="str">
        <f>IF(OR(A9622="",COUNTIF('Message audit'!$A$2:$A$201,A9622)=0,AND(B9622&lt;&gt;"To",B9622&lt;&gt;"CC",B9622&lt;&gt;"BCC"),E9622&lt;&gt;"BASIC_OK"),"REVIEW","OK")</f>
        <v>OK</v>
      </c>
    </row>
    <row r="9623">
      <c r="A9623" s="5" t="s">
        <v>361</v>
      </c>
      <c r="B9623" s="5" t="s">
        <v>21</v>
      </c>
      <c r="C9623" s="5" t="s">
        <v>4828</v>
      </c>
      <c r="D9623" s="6" t="str">
        <f t="shared" si="1"/>
        <v>person4622@demo.invalid</v>
      </c>
      <c r="E9623" s="6" t="str">
        <f t="shared" si="2"/>
        <v>BASIC_OK</v>
      </c>
      <c r="F9623" s="6" t="str">
        <f>IF(E9623&lt;&gt;"BASIC_OK","REVIEW",IF(RIGHT(D9623,LEN(LOWER(TRIM('Audit summary'!$B$16)))+1)="@"&amp;LOWER(TRIM('Audit summary'!$B$16)),"INTERNAL","EXTERNAL"))</f>
        <v>INTERNAL</v>
      </c>
      <c r="G9623" s="6">
        <f t="shared" si="3"/>
        <v>0</v>
      </c>
      <c r="H9623" s="6">
        <f t="shared" si="4"/>
        <v>1</v>
      </c>
      <c r="I9623" s="6" t="str">
        <f>IF(OR(A9623="",COUNTIF('Message audit'!$A$2:$A$201,A9623)=0,AND(B9623&lt;&gt;"To",B9623&lt;&gt;"CC",B9623&lt;&gt;"BCC"),E9623&lt;&gt;"BASIC_OK"),"REVIEW","OK")</f>
        <v>OK</v>
      </c>
    </row>
    <row r="9624">
      <c r="A9624" s="5" t="s">
        <v>361</v>
      </c>
      <c r="B9624" s="5" t="s">
        <v>50</v>
      </c>
      <c r="C9624" s="5" t="s">
        <v>4829</v>
      </c>
      <c r="D9624" s="6" t="str">
        <f t="shared" si="1"/>
        <v>person4623@demo.invalid</v>
      </c>
      <c r="E9624" s="6" t="str">
        <f t="shared" si="2"/>
        <v>BASIC_OK</v>
      </c>
      <c r="F9624" s="6" t="str">
        <f>IF(E9624&lt;&gt;"BASIC_OK","REVIEW",IF(RIGHT(D9624,LEN(LOWER(TRIM('Audit summary'!$B$16)))+1)="@"&amp;LOWER(TRIM('Audit summary'!$B$16)),"INTERNAL","EXTERNAL"))</f>
        <v>INTERNAL</v>
      </c>
      <c r="G9624" s="6">
        <f t="shared" si="3"/>
        <v>0</v>
      </c>
      <c r="H9624" s="6">
        <f t="shared" si="4"/>
        <v>1</v>
      </c>
      <c r="I9624" s="6" t="str">
        <f>IF(OR(A9624="",COUNTIF('Message audit'!$A$2:$A$201,A9624)=0,AND(B9624&lt;&gt;"To",B9624&lt;&gt;"CC",B9624&lt;&gt;"BCC"),E9624&lt;&gt;"BASIC_OK"),"REVIEW","OK")</f>
        <v>OK</v>
      </c>
    </row>
    <row r="9625">
      <c r="A9625" s="5" t="s">
        <v>361</v>
      </c>
      <c r="B9625" s="5" t="s">
        <v>65</v>
      </c>
      <c r="C9625" s="5" t="s">
        <v>4830</v>
      </c>
      <c r="D9625" s="6" t="str">
        <f t="shared" si="1"/>
        <v>person4624@demo.invalid</v>
      </c>
      <c r="E9625" s="6" t="str">
        <f t="shared" si="2"/>
        <v>BASIC_OK</v>
      </c>
      <c r="F9625" s="6" t="str">
        <f>IF(E9625&lt;&gt;"BASIC_OK","REVIEW",IF(RIGHT(D9625,LEN(LOWER(TRIM('Audit summary'!$B$16)))+1)="@"&amp;LOWER(TRIM('Audit summary'!$B$16)),"INTERNAL","EXTERNAL"))</f>
        <v>INTERNAL</v>
      </c>
      <c r="G9625" s="6">
        <f t="shared" si="3"/>
        <v>0</v>
      </c>
      <c r="H9625" s="6">
        <f t="shared" si="4"/>
        <v>1</v>
      </c>
      <c r="I9625" s="6" t="str">
        <f>IF(OR(A9625="",COUNTIF('Message audit'!$A$2:$A$201,A9625)=0,AND(B9625&lt;&gt;"To",B9625&lt;&gt;"CC",B9625&lt;&gt;"BCC"),E9625&lt;&gt;"BASIC_OK"),"REVIEW","OK")</f>
        <v>OK</v>
      </c>
    </row>
    <row r="9626">
      <c r="A9626" s="5" t="s">
        <v>361</v>
      </c>
      <c r="B9626" s="5" t="s">
        <v>21</v>
      </c>
      <c r="C9626" s="5" t="s">
        <v>4831</v>
      </c>
      <c r="D9626" s="6" t="str">
        <f t="shared" si="1"/>
        <v>person4625@example.org</v>
      </c>
      <c r="E9626" s="6" t="str">
        <f t="shared" si="2"/>
        <v>BASIC_OK</v>
      </c>
      <c r="F9626" s="6" t="str">
        <f>IF(E9626&lt;&gt;"BASIC_OK","REVIEW",IF(RIGHT(D9626,LEN(LOWER(TRIM('Audit summary'!$B$16)))+1)="@"&amp;LOWER(TRIM('Audit summary'!$B$16)),"INTERNAL","EXTERNAL"))</f>
        <v>EXTERNAL</v>
      </c>
      <c r="G9626" s="6">
        <f t="shared" si="3"/>
        <v>0</v>
      </c>
      <c r="H9626" s="6">
        <f t="shared" si="4"/>
        <v>1</v>
      </c>
      <c r="I9626" s="6" t="str">
        <f>IF(OR(A9626="",COUNTIF('Message audit'!$A$2:$A$201,A9626)=0,AND(B9626&lt;&gt;"To",B9626&lt;&gt;"CC",B9626&lt;&gt;"BCC"),E9626&lt;&gt;"BASIC_OK"),"REVIEW","OK")</f>
        <v>OK</v>
      </c>
    </row>
    <row r="9627">
      <c r="A9627" s="5" t="s">
        <v>361</v>
      </c>
      <c r="B9627" s="5" t="s">
        <v>50</v>
      </c>
      <c r="C9627" s="5" t="s">
        <v>4832</v>
      </c>
      <c r="D9627" s="6" t="str">
        <f t="shared" si="1"/>
        <v>person4626@demo.invalid</v>
      </c>
      <c r="E9627" s="6" t="str">
        <f t="shared" si="2"/>
        <v>BASIC_OK</v>
      </c>
      <c r="F9627" s="6" t="str">
        <f>IF(E9627&lt;&gt;"BASIC_OK","REVIEW",IF(RIGHT(D9627,LEN(LOWER(TRIM('Audit summary'!$B$16)))+1)="@"&amp;LOWER(TRIM('Audit summary'!$B$16)),"INTERNAL","EXTERNAL"))</f>
        <v>INTERNAL</v>
      </c>
      <c r="G9627" s="6">
        <f t="shared" si="3"/>
        <v>0</v>
      </c>
      <c r="H9627" s="6">
        <f t="shared" si="4"/>
        <v>1</v>
      </c>
      <c r="I9627" s="6" t="str">
        <f>IF(OR(A9627="",COUNTIF('Message audit'!$A$2:$A$201,A9627)=0,AND(B9627&lt;&gt;"To",B9627&lt;&gt;"CC",B9627&lt;&gt;"BCC"),E9627&lt;&gt;"BASIC_OK"),"REVIEW","OK")</f>
        <v>OK</v>
      </c>
    </row>
    <row r="9628">
      <c r="A9628" s="5" t="s">
        <v>361</v>
      </c>
      <c r="B9628" s="5" t="s">
        <v>65</v>
      </c>
      <c r="C9628" s="5" t="s">
        <v>4833</v>
      </c>
      <c r="D9628" s="6" t="str">
        <f t="shared" si="1"/>
        <v>person4627@demo.invalid</v>
      </c>
      <c r="E9628" s="6" t="str">
        <f t="shared" si="2"/>
        <v>BASIC_OK</v>
      </c>
      <c r="F9628" s="6" t="str">
        <f>IF(E9628&lt;&gt;"BASIC_OK","REVIEW",IF(RIGHT(D9628,LEN(LOWER(TRIM('Audit summary'!$B$16)))+1)="@"&amp;LOWER(TRIM('Audit summary'!$B$16)),"INTERNAL","EXTERNAL"))</f>
        <v>INTERNAL</v>
      </c>
      <c r="G9628" s="6">
        <f t="shared" si="3"/>
        <v>0</v>
      </c>
      <c r="H9628" s="6">
        <f t="shared" si="4"/>
        <v>1</v>
      </c>
      <c r="I9628" s="6" t="str">
        <f>IF(OR(A9628="",COUNTIF('Message audit'!$A$2:$A$201,A9628)=0,AND(B9628&lt;&gt;"To",B9628&lt;&gt;"CC",B9628&lt;&gt;"BCC"),E9628&lt;&gt;"BASIC_OK"),"REVIEW","OK")</f>
        <v>OK</v>
      </c>
    </row>
    <row r="9629">
      <c r="A9629" s="5" t="s">
        <v>361</v>
      </c>
      <c r="B9629" s="5" t="s">
        <v>21</v>
      </c>
      <c r="C9629" s="5" t="s">
        <v>4834</v>
      </c>
      <c r="D9629" s="6" t="str">
        <f t="shared" si="1"/>
        <v>person4628@demo.invalid</v>
      </c>
      <c r="E9629" s="6" t="str">
        <f t="shared" si="2"/>
        <v>BASIC_OK</v>
      </c>
      <c r="F9629" s="6" t="str">
        <f>IF(E9629&lt;&gt;"BASIC_OK","REVIEW",IF(RIGHT(D9629,LEN(LOWER(TRIM('Audit summary'!$B$16)))+1)="@"&amp;LOWER(TRIM('Audit summary'!$B$16)),"INTERNAL","EXTERNAL"))</f>
        <v>INTERNAL</v>
      </c>
      <c r="G9629" s="6">
        <f t="shared" si="3"/>
        <v>0</v>
      </c>
      <c r="H9629" s="6">
        <f t="shared" si="4"/>
        <v>1</v>
      </c>
      <c r="I9629" s="6" t="str">
        <f>IF(OR(A9629="",COUNTIF('Message audit'!$A$2:$A$201,A9629)=0,AND(B9629&lt;&gt;"To",B9629&lt;&gt;"CC",B9629&lt;&gt;"BCC"),E9629&lt;&gt;"BASIC_OK"),"REVIEW","OK")</f>
        <v>OK</v>
      </c>
    </row>
    <row r="9630">
      <c r="A9630" s="5" t="s">
        <v>361</v>
      </c>
      <c r="B9630" s="5" t="s">
        <v>50</v>
      </c>
      <c r="C9630" s="5" t="s">
        <v>4835</v>
      </c>
      <c r="D9630" s="6" t="str">
        <f t="shared" si="1"/>
        <v>person4629@demo.invalid</v>
      </c>
      <c r="E9630" s="6" t="str">
        <f t="shared" si="2"/>
        <v>BASIC_OK</v>
      </c>
      <c r="F9630" s="6" t="str">
        <f>IF(E9630&lt;&gt;"BASIC_OK","REVIEW",IF(RIGHT(D9630,LEN(LOWER(TRIM('Audit summary'!$B$16)))+1)="@"&amp;LOWER(TRIM('Audit summary'!$B$16)),"INTERNAL","EXTERNAL"))</f>
        <v>INTERNAL</v>
      </c>
      <c r="G9630" s="6">
        <f t="shared" si="3"/>
        <v>0</v>
      </c>
      <c r="H9630" s="6">
        <f t="shared" si="4"/>
        <v>1</v>
      </c>
      <c r="I9630" s="6" t="str">
        <f>IF(OR(A9630="",COUNTIF('Message audit'!$A$2:$A$201,A9630)=0,AND(B9630&lt;&gt;"To",B9630&lt;&gt;"CC",B9630&lt;&gt;"BCC"),E9630&lt;&gt;"BASIC_OK"),"REVIEW","OK")</f>
        <v>OK</v>
      </c>
    </row>
    <row r="9631">
      <c r="A9631" s="5" t="s">
        <v>361</v>
      </c>
      <c r="B9631" s="5" t="s">
        <v>65</v>
      </c>
      <c r="C9631" s="5" t="s">
        <v>4836</v>
      </c>
      <c r="D9631" s="6" t="str">
        <f t="shared" si="1"/>
        <v>person4630@example.org</v>
      </c>
      <c r="E9631" s="6" t="str">
        <f t="shared" si="2"/>
        <v>BASIC_OK</v>
      </c>
      <c r="F9631" s="6" t="str">
        <f>IF(E9631&lt;&gt;"BASIC_OK","REVIEW",IF(RIGHT(D9631,LEN(LOWER(TRIM('Audit summary'!$B$16)))+1)="@"&amp;LOWER(TRIM('Audit summary'!$B$16)),"INTERNAL","EXTERNAL"))</f>
        <v>EXTERNAL</v>
      </c>
      <c r="G9631" s="6">
        <f t="shared" si="3"/>
        <v>0</v>
      </c>
      <c r="H9631" s="6">
        <f t="shared" si="4"/>
        <v>1</v>
      </c>
      <c r="I9631" s="6" t="str">
        <f>IF(OR(A9631="",COUNTIF('Message audit'!$A$2:$A$201,A9631)=0,AND(B9631&lt;&gt;"To",B9631&lt;&gt;"CC",B9631&lt;&gt;"BCC"),E9631&lt;&gt;"BASIC_OK"),"REVIEW","OK")</f>
        <v>OK</v>
      </c>
    </row>
    <row r="9632">
      <c r="A9632" s="5" t="s">
        <v>361</v>
      </c>
      <c r="B9632" s="5" t="s">
        <v>21</v>
      </c>
      <c r="C9632" s="5" t="s">
        <v>4837</v>
      </c>
      <c r="D9632" s="6" t="str">
        <f t="shared" si="1"/>
        <v>person4631@demo.invalid</v>
      </c>
      <c r="E9632" s="6" t="str">
        <f t="shared" si="2"/>
        <v>BASIC_OK</v>
      </c>
      <c r="F9632" s="6" t="str">
        <f>IF(E9632&lt;&gt;"BASIC_OK","REVIEW",IF(RIGHT(D9632,LEN(LOWER(TRIM('Audit summary'!$B$16)))+1)="@"&amp;LOWER(TRIM('Audit summary'!$B$16)),"INTERNAL","EXTERNAL"))</f>
        <v>INTERNAL</v>
      </c>
      <c r="G9632" s="6">
        <f t="shared" si="3"/>
        <v>0</v>
      </c>
      <c r="H9632" s="6">
        <f t="shared" si="4"/>
        <v>1</v>
      </c>
      <c r="I9632" s="6" t="str">
        <f>IF(OR(A9632="",COUNTIF('Message audit'!$A$2:$A$201,A9632)=0,AND(B9632&lt;&gt;"To",B9632&lt;&gt;"CC",B9632&lt;&gt;"BCC"),E9632&lt;&gt;"BASIC_OK"),"REVIEW","OK")</f>
        <v>OK</v>
      </c>
    </row>
    <row r="9633">
      <c r="A9633" s="5" t="s">
        <v>361</v>
      </c>
      <c r="B9633" s="5" t="s">
        <v>50</v>
      </c>
      <c r="C9633" s="5" t="s">
        <v>4838</v>
      </c>
      <c r="D9633" s="6" t="str">
        <f t="shared" si="1"/>
        <v>person4632@demo.invalid</v>
      </c>
      <c r="E9633" s="6" t="str">
        <f t="shared" si="2"/>
        <v>BASIC_OK</v>
      </c>
      <c r="F9633" s="6" t="str">
        <f>IF(E9633&lt;&gt;"BASIC_OK","REVIEW",IF(RIGHT(D9633,LEN(LOWER(TRIM('Audit summary'!$B$16)))+1)="@"&amp;LOWER(TRIM('Audit summary'!$B$16)),"INTERNAL","EXTERNAL"))</f>
        <v>INTERNAL</v>
      </c>
      <c r="G9633" s="6">
        <f t="shared" si="3"/>
        <v>0</v>
      </c>
      <c r="H9633" s="6">
        <f t="shared" si="4"/>
        <v>1</v>
      </c>
      <c r="I9633" s="6" t="str">
        <f>IF(OR(A9633="",COUNTIF('Message audit'!$A$2:$A$201,A9633)=0,AND(B9633&lt;&gt;"To",B9633&lt;&gt;"CC",B9633&lt;&gt;"BCC"),E9633&lt;&gt;"BASIC_OK"),"REVIEW","OK")</f>
        <v>OK</v>
      </c>
    </row>
    <row r="9634">
      <c r="A9634" s="5" t="s">
        <v>361</v>
      </c>
      <c r="B9634" s="5" t="s">
        <v>65</v>
      </c>
      <c r="C9634" s="5" t="s">
        <v>4839</v>
      </c>
      <c r="D9634" s="6" t="str">
        <f t="shared" si="1"/>
        <v>person4633@demo.invalid</v>
      </c>
      <c r="E9634" s="6" t="str">
        <f t="shared" si="2"/>
        <v>BASIC_OK</v>
      </c>
      <c r="F9634" s="6" t="str">
        <f>IF(E9634&lt;&gt;"BASIC_OK","REVIEW",IF(RIGHT(D9634,LEN(LOWER(TRIM('Audit summary'!$B$16)))+1)="@"&amp;LOWER(TRIM('Audit summary'!$B$16)),"INTERNAL","EXTERNAL"))</f>
        <v>INTERNAL</v>
      </c>
      <c r="G9634" s="6">
        <f t="shared" si="3"/>
        <v>0</v>
      </c>
      <c r="H9634" s="6">
        <f t="shared" si="4"/>
        <v>1</v>
      </c>
      <c r="I9634" s="6" t="str">
        <f>IF(OR(A9634="",COUNTIF('Message audit'!$A$2:$A$201,A9634)=0,AND(B9634&lt;&gt;"To",B9634&lt;&gt;"CC",B9634&lt;&gt;"BCC"),E9634&lt;&gt;"BASIC_OK"),"REVIEW","OK")</f>
        <v>OK</v>
      </c>
    </row>
    <row r="9635">
      <c r="A9635" s="5" t="s">
        <v>361</v>
      </c>
      <c r="B9635" s="5" t="s">
        <v>21</v>
      </c>
      <c r="C9635" s="5" t="s">
        <v>4840</v>
      </c>
      <c r="D9635" s="6" t="str">
        <f t="shared" si="1"/>
        <v>person4634@demo.invalid</v>
      </c>
      <c r="E9635" s="6" t="str">
        <f t="shared" si="2"/>
        <v>BASIC_OK</v>
      </c>
      <c r="F9635" s="6" t="str">
        <f>IF(E9635&lt;&gt;"BASIC_OK","REVIEW",IF(RIGHT(D9635,LEN(LOWER(TRIM('Audit summary'!$B$16)))+1)="@"&amp;LOWER(TRIM('Audit summary'!$B$16)),"INTERNAL","EXTERNAL"))</f>
        <v>INTERNAL</v>
      </c>
      <c r="G9635" s="6">
        <f t="shared" si="3"/>
        <v>0</v>
      </c>
      <c r="H9635" s="6">
        <f t="shared" si="4"/>
        <v>1</v>
      </c>
      <c r="I9635" s="6" t="str">
        <f>IF(OR(A9635="",COUNTIF('Message audit'!$A$2:$A$201,A9635)=0,AND(B9635&lt;&gt;"To",B9635&lt;&gt;"CC",B9635&lt;&gt;"BCC"),E9635&lt;&gt;"BASIC_OK"),"REVIEW","OK")</f>
        <v>OK</v>
      </c>
    </row>
    <row r="9636">
      <c r="A9636" s="5" t="s">
        <v>361</v>
      </c>
      <c r="B9636" s="5" t="s">
        <v>50</v>
      </c>
      <c r="C9636" s="5" t="s">
        <v>4841</v>
      </c>
      <c r="D9636" s="6" t="str">
        <f t="shared" si="1"/>
        <v>person4635@example.org</v>
      </c>
      <c r="E9636" s="6" t="str">
        <f t="shared" si="2"/>
        <v>BASIC_OK</v>
      </c>
      <c r="F9636" s="6" t="str">
        <f>IF(E9636&lt;&gt;"BASIC_OK","REVIEW",IF(RIGHT(D9636,LEN(LOWER(TRIM('Audit summary'!$B$16)))+1)="@"&amp;LOWER(TRIM('Audit summary'!$B$16)),"INTERNAL","EXTERNAL"))</f>
        <v>EXTERNAL</v>
      </c>
      <c r="G9636" s="6">
        <f t="shared" si="3"/>
        <v>0</v>
      </c>
      <c r="H9636" s="6">
        <f t="shared" si="4"/>
        <v>1</v>
      </c>
      <c r="I9636" s="6" t="str">
        <f>IF(OR(A9636="",COUNTIF('Message audit'!$A$2:$A$201,A9636)=0,AND(B9636&lt;&gt;"To",B9636&lt;&gt;"CC",B9636&lt;&gt;"BCC"),E9636&lt;&gt;"BASIC_OK"),"REVIEW","OK")</f>
        <v>OK</v>
      </c>
    </row>
    <row r="9637">
      <c r="A9637" s="5" t="s">
        <v>361</v>
      </c>
      <c r="B9637" s="5" t="s">
        <v>65</v>
      </c>
      <c r="C9637" s="5" t="s">
        <v>4842</v>
      </c>
      <c r="D9637" s="6" t="str">
        <f t="shared" si="1"/>
        <v>person4636@demo.invalid</v>
      </c>
      <c r="E9637" s="6" t="str">
        <f t="shared" si="2"/>
        <v>BASIC_OK</v>
      </c>
      <c r="F9637" s="6" t="str">
        <f>IF(E9637&lt;&gt;"BASIC_OK","REVIEW",IF(RIGHT(D9637,LEN(LOWER(TRIM('Audit summary'!$B$16)))+1)="@"&amp;LOWER(TRIM('Audit summary'!$B$16)),"INTERNAL","EXTERNAL"))</f>
        <v>INTERNAL</v>
      </c>
      <c r="G9637" s="6">
        <f t="shared" si="3"/>
        <v>0</v>
      </c>
      <c r="H9637" s="6">
        <f t="shared" si="4"/>
        <v>1</v>
      </c>
      <c r="I9637" s="6" t="str">
        <f>IF(OR(A9637="",COUNTIF('Message audit'!$A$2:$A$201,A9637)=0,AND(B9637&lt;&gt;"To",B9637&lt;&gt;"CC",B9637&lt;&gt;"BCC"),E9637&lt;&gt;"BASIC_OK"),"REVIEW","OK")</f>
        <v>OK</v>
      </c>
    </row>
    <row r="9638">
      <c r="A9638" s="5" t="s">
        <v>361</v>
      </c>
      <c r="B9638" s="5" t="s">
        <v>21</v>
      </c>
      <c r="C9638" s="5" t="s">
        <v>4843</v>
      </c>
      <c r="D9638" s="6" t="str">
        <f t="shared" si="1"/>
        <v>person4637@demo.invalid</v>
      </c>
      <c r="E9638" s="6" t="str">
        <f t="shared" si="2"/>
        <v>BASIC_OK</v>
      </c>
      <c r="F9638" s="6" t="str">
        <f>IF(E9638&lt;&gt;"BASIC_OK","REVIEW",IF(RIGHT(D9638,LEN(LOWER(TRIM('Audit summary'!$B$16)))+1)="@"&amp;LOWER(TRIM('Audit summary'!$B$16)),"INTERNAL","EXTERNAL"))</f>
        <v>INTERNAL</v>
      </c>
      <c r="G9638" s="6">
        <f t="shared" si="3"/>
        <v>0</v>
      </c>
      <c r="H9638" s="6">
        <f t="shared" si="4"/>
        <v>1</v>
      </c>
      <c r="I9638" s="6" t="str">
        <f>IF(OR(A9638="",COUNTIF('Message audit'!$A$2:$A$201,A9638)=0,AND(B9638&lt;&gt;"To",B9638&lt;&gt;"CC",B9638&lt;&gt;"BCC"),E9638&lt;&gt;"BASIC_OK"),"REVIEW","OK")</f>
        <v>OK</v>
      </c>
    </row>
    <row r="9639">
      <c r="A9639" s="5" t="s">
        <v>361</v>
      </c>
      <c r="B9639" s="5" t="s">
        <v>50</v>
      </c>
      <c r="C9639" s="5" t="s">
        <v>4844</v>
      </c>
      <c r="D9639" s="6" t="str">
        <f t="shared" si="1"/>
        <v>person4638@demo.invalid</v>
      </c>
      <c r="E9639" s="6" t="str">
        <f t="shared" si="2"/>
        <v>BASIC_OK</v>
      </c>
      <c r="F9639" s="6" t="str">
        <f>IF(E9639&lt;&gt;"BASIC_OK","REVIEW",IF(RIGHT(D9639,LEN(LOWER(TRIM('Audit summary'!$B$16)))+1)="@"&amp;LOWER(TRIM('Audit summary'!$B$16)),"INTERNAL","EXTERNAL"))</f>
        <v>INTERNAL</v>
      </c>
      <c r="G9639" s="6">
        <f t="shared" si="3"/>
        <v>0</v>
      </c>
      <c r="H9639" s="6">
        <f t="shared" si="4"/>
        <v>1</v>
      </c>
      <c r="I9639" s="6" t="str">
        <f>IF(OR(A9639="",COUNTIF('Message audit'!$A$2:$A$201,A9639)=0,AND(B9639&lt;&gt;"To",B9639&lt;&gt;"CC",B9639&lt;&gt;"BCC"),E9639&lt;&gt;"BASIC_OK"),"REVIEW","OK")</f>
        <v>OK</v>
      </c>
    </row>
    <row r="9640">
      <c r="A9640" s="5" t="s">
        <v>361</v>
      </c>
      <c r="B9640" s="5" t="s">
        <v>65</v>
      </c>
      <c r="C9640" s="5" t="s">
        <v>4845</v>
      </c>
      <c r="D9640" s="6" t="str">
        <f t="shared" si="1"/>
        <v>person4639@demo.invalid</v>
      </c>
      <c r="E9640" s="6" t="str">
        <f t="shared" si="2"/>
        <v>BASIC_OK</v>
      </c>
      <c r="F9640" s="6" t="str">
        <f>IF(E9640&lt;&gt;"BASIC_OK","REVIEW",IF(RIGHT(D9640,LEN(LOWER(TRIM('Audit summary'!$B$16)))+1)="@"&amp;LOWER(TRIM('Audit summary'!$B$16)),"INTERNAL","EXTERNAL"))</f>
        <v>INTERNAL</v>
      </c>
      <c r="G9640" s="6">
        <f t="shared" si="3"/>
        <v>0</v>
      </c>
      <c r="H9640" s="6">
        <f t="shared" si="4"/>
        <v>1</v>
      </c>
      <c r="I9640" s="6" t="str">
        <f>IF(OR(A9640="",COUNTIF('Message audit'!$A$2:$A$201,A9640)=0,AND(B9640&lt;&gt;"To",B9640&lt;&gt;"CC",B9640&lt;&gt;"BCC"),E9640&lt;&gt;"BASIC_OK"),"REVIEW","OK")</f>
        <v>OK</v>
      </c>
    </row>
    <row r="9641">
      <c r="A9641" s="5" t="s">
        <v>361</v>
      </c>
      <c r="B9641" s="5" t="s">
        <v>21</v>
      </c>
      <c r="C9641" s="5" t="s">
        <v>4846</v>
      </c>
      <c r="D9641" s="6" t="str">
        <f t="shared" si="1"/>
        <v>person4640@example.org</v>
      </c>
      <c r="E9641" s="6" t="str">
        <f t="shared" si="2"/>
        <v>BASIC_OK</v>
      </c>
      <c r="F9641" s="6" t="str">
        <f>IF(E9641&lt;&gt;"BASIC_OK","REVIEW",IF(RIGHT(D9641,LEN(LOWER(TRIM('Audit summary'!$B$16)))+1)="@"&amp;LOWER(TRIM('Audit summary'!$B$16)),"INTERNAL","EXTERNAL"))</f>
        <v>EXTERNAL</v>
      </c>
      <c r="G9641" s="6">
        <f t="shared" si="3"/>
        <v>0</v>
      </c>
      <c r="H9641" s="6">
        <f t="shared" si="4"/>
        <v>1</v>
      </c>
      <c r="I9641" s="6" t="str">
        <f>IF(OR(A9641="",COUNTIF('Message audit'!$A$2:$A$201,A9641)=0,AND(B9641&lt;&gt;"To",B9641&lt;&gt;"CC",B9641&lt;&gt;"BCC"),E9641&lt;&gt;"BASIC_OK"),"REVIEW","OK")</f>
        <v>OK</v>
      </c>
    </row>
    <row r="9642">
      <c r="A9642" s="5" t="s">
        <v>361</v>
      </c>
      <c r="B9642" s="5" t="s">
        <v>50</v>
      </c>
      <c r="C9642" s="5" t="s">
        <v>4847</v>
      </c>
      <c r="D9642" s="6" t="str">
        <f t="shared" si="1"/>
        <v>person4641@demo.invalid</v>
      </c>
      <c r="E9642" s="6" t="str">
        <f t="shared" si="2"/>
        <v>BASIC_OK</v>
      </c>
      <c r="F9642" s="6" t="str">
        <f>IF(E9642&lt;&gt;"BASIC_OK","REVIEW",IF(RIGHT(D9642,LEN(LOWER(TRIM('Audit summary'!$B$16)))+1)="@"&amp;LOWER(TRIM('Audit summary'!$B$16)),"INTERNAL","EXTERNAL"))</f>
        <v>INTERNAL</v>
      </c>
      <c r="G9642" s="6">
        <f t="shared" si="3"/>
        <v>0</v>
      </c>
      <c r="H9642" s="6">
        <f t="shared" si="4"/>
        <v>1</v>
      </c>
      <c r="I9642" s="6" t="str">
        <f>IF(OR(A9642="",COUNTIF('Message audit'!$A$2:$A$201,A9642)=0,AND(B9642&lt;&gt;"To",B9642&lt;&gt;"CC",B9642&lt;&gt;"BCC"),E9642&lt;&gt;"BASIC_OK"),"REVIEW","OK")</f>
        <v>OK</v>
      </c>
    </row>
    <row r="9643">
      <c r="A9643" s="5" t="s">
        <v>361</v>
      </c>
      <c r="B9643" s="5" t="s">
        <v>65</v>
      </c>
      <c r="C9643" s="5" t="s">
        <v>4848</v>
      </c>
      <c r="D9643" s="6" t="str">
        <f t="shared" si="1"/>
        <v>person4642@demo.invalid</v>
      </c>
      <c r="E9643" s="6" t="str">
        <f t="shared" si="2"/>
        <v>BASIC_OK</v>
      </c>
      <c r="F9643" s="6" t="str">
        <f>IF(E9643&lt;&gt;"BASIC_OK","REVIEW",IF(RIGHT(D9643,LEN(LOWER(TRIM('Audit summary'!$B$16)))+1)="@"&amp;LOWER(TRIM('Audit summary'!$B$16)),"INTERNAL","EXTERNAL"))</f>
        <v>INTERNAL</v>
      </c>
      <c r="G9643" s="6">
        <f t="shared" si="3"/>
        <v>0</v>
      </c>
      <c r="H9643" s="6">
        <f t="shared" si="4"/>
        <v>1</v>
      </c>
      <c r="I9643" s="6" t="str">
        <f>IF(OR(A9643="",COUNTIF('Message audit'!$A$2:$A$201,A9643)=0,AND(B9643&lt;&gt;"To",B9643&lt;&gt;"CC",B9643&lt;&gt;"BCC"),E9643&lt;&gt;"BASIC_OK"),"REVIEW","OK")</f>
        <v>OK</v>
      </c>
    </row>
    <row r="9644">
      <c r="A9644" s="5" t="s">
        <v>361</v>
      </c>
      <c r="B9644" s="5" t="s">
        <v>21</v>
      </c>
      <c r="C9644" s="5" t="s">
        <v>4849</v>
      </c>
      <c r="D9644" s="6" t="str">
        <f t="shared" si="1"/>
        <v>person4643@demo.invalid</v>
      </c>
      <c r="E9644" s="6" t="str">
        <f t="shared" si="2"/>
        <v>BASIC_OK</v>
      </c>
      <c r="F9644" s="6" t="str">
        <f>IF(E9644&lt;&gt;"BASIC_OK","REVIEW",IF(RIGHT(D9644,LEN(LOWER(TRIM('Audit summary'!$B$16)))+1)="@"&amp;LOWER(TRIM('Audit summary'!$B$16)),"INTERNAL","EXTERNAL"))</f>
        <v>INTERNAL</v>
      </c>
      <c r="G9644" s="6">
        <f t="shared" si="3"/>
        <v>0</v>
      </c>
      <c r="H9644" s="6">
        <f t="shared" si="4"/>
        <v>1</v>
      </c>
      <c r="I9644" s="6" t="str">
        <f>IF(OR(A9644="",COUNTIF('Message audit'!$A$2:$A$201,A9644)=0,AND(B9644&lt;&gt;"To",B9644&lt;&gt;"CC",B9644&lt;&gt;"BCC"),E9644&lt;&gt;"BASIC_OK"),"REVIEW","OK")</f>
        <v>OK</v>
      </c>
    </row>
    <row r="9645">
      <c r="A9645" s="5" t="s">
        <v>361</v>
      </c>
      <c r="B9645" s="5" t="s">
        <v>50</v>
      </c>
      <c r="C9645" s="5" t="s">
        <v>4850</v>
      </c>
      <c r="D9645" s="6" t="str">
        <f t="shared" si="1"/>
        <v>person4644@demo.invalid</v>
      </c>
      <c r="E9645" s="6" t="str">
        <f t="shared" si="2"/>
        <v>BASIC_OK</v>
      </c>
      <c r="F9645" s="6" t="str">
        <f>IF(E9645&lt;&gt;"BASIC_OK","REVIEW",IF(RIGHT(D9645,LEN(LOWER(TRIM('Audit summary'!$B$16)))+1)="@"&amp;LOWER(TRIM('Audit summary'!$B$16)),"INTERNAL","EXTERNAL"))</f>
        <v>INTERNAL</v>
      </c>
      <c r="G9645" s="6">
        <f t="shared" si="3"/>
        <v>0</v>
      </c>
      <c r="H9645" s="6">
        <f t="shared" si="4"/>
        <v>1</v>
      </c>
      <c r="I9645" s="6" t="str">
        <f>IF(OR(A9645="",COUNTIF('Message audit'!$A$2:$A$201,A9645)=0,AND(B9645&lt;&gt;"To",B9645&lt;&gt;"CC",B9645&lt;&gt;"BCC"),E9645&lt;&gt;"BASIC_OK"),"REVIEW","OK")</f>
        <v>OK</v>
      </c>
    </row>
    <row r="9646">
      <c r="A9646" s="5" t="s">
        <v>361</v>
      </c>
      <c r="B9646" s="5" t="s">
        <v>65</v>
      </c>
      <c r="C9646" s="5" t="s">
        <v>4851</v>
      </c>
      <c r="D9646" s="6" t="str">
        <f t="shared" si="1"/>
        <v>person4645@example.org</v>
      </c>
      <c r="E9646" s="6" t="str">
        <f t="shared" si="2"/>
        <v>BASIC_OK</v>
      </c>
      <c r="F9646" s="6" t="str">
        <f>IF(E9646&lt;&gt;"BASIC_OK","REVIEW",IF(RIGHT(D9646,LEN(LOWER(TRIM('Audit summary'!$B$16)))+1)="@"&amp;LOWER(TRIM('Audit summary'!$B$16)),"INTERNAL","EXTERNAL"))</f>
        <v>EXTERNAL</v>
      </c>
      <c r="G9646" s="6">
        <f t="shared" si="3"/>
        <v>0</v>
      </c>
      <c r="H9646" s="6">
        <f t="shared" si="4"/>
        <v>1</v>
      </c>
      <c r="I9646" s="6" t="str">
        <f>IF(OR(A9646="",COUNTIF('Message audit'!$A$2:$A$201,A9646)=0,AND(B9646&lt;&gt;"To",B9646&lt;&gt;"CC",B9646&lt;&gt;"BCC"),E9646&lt;&gt;"BASIC_OK"),"REVIEW","OK")</f>
        <v>OK</v>
      </c>
    </row>
    <row r="9647">
      <c r="A9647" s="5" t="s">
        <v>361</v>
      </c>
      <c r="B9647" s="5" t="s">
        <v>21</v>
      </c>
      <c r="C9647" s="5" t="s">
        <v>4852</v>
      </c>
      <c r="D9647" s="6" t="str">
        <f t="shared" si="1"/>
        <v>person4646@demo.invalid</v>
      </c>
      <c r="E9647" s="6" t="str">
        <f t="shared" si="2"/>
        <v>BASIC_OK</v>
      </c>
      <c r="F9647" s="6" t="str">
        <f>IF(E9647&lt;&gt;"BASIC_OK","REVIEW",IF(RIGHT(D9647,LEN(LOWER(TRIM('Audit summary'!$B$16)))+1)="@"&amp;LOWER(TRIM('Audit summary'!$B$16)),"INTERNAL","EXTERNAL"))</f>
        <v>INTERNAL</v>
      </c>
      <c r="G9647" s="6">
        <f t="shared" si="3"/>
        <v>0</v>
      </c>
      <c r="H9647" s="6">
        <f t="shared" si="4"/>
        <v>1</v>
      </c>
      <c r="I9647" s="6" t="str">
        <f>IF(OR(A9647="",COUNTIF('Message audit'!$A$2:$A$201,A9647)=0,AND(B9647&lt;&gt;"To",B9647&lt;&gt;"CC",B9647&lt;&gt;"BCC"),E9647&lt;&gt;"BASIC_OK"),"REVIEW","OK")</f>
        <v>OK</v>
      </c>
    </row>
    <row r="9648">
      <c r="A9648" s="5" t="s">
        <v>361</v>
      </c>
      <c r="B9648" s="5" t="s">
        <v>50</v>
      </c>
      <c r="C9648" s="5" t="s">
        <v>4853</v>
      </c>
      <c r="D9648" s="6" t="str">
        <f t="shared" si="1"/>
        <v>person4647@demo.invalid</v>
      </c>
      <c r="E9648" s="6" t="str">
        <f t="shared" si="2"/>
        <v>BASIC_OK</v>
      </c>
      <c r="F9648" s="6" t="str">
        <f>IF(E9648&lt;&gt;"BASIC_OK","REVIEW",IF(RIGHT(D9648,LEN(LOWER(TRIM('Audit summary'!$B$16)))+1)="@"&amp;LOWER(TRIM('Audit summary'!$B$16)),"INTERNAL","EXTERNAL"))</f>
        <v>INTERNAL</v>
      </c>
      <c r="G9648" s="6">
        <f t="shared" si="3"/>
        <v>0</v>
      </c>
      <c r="H9648" s="6">
        <f t="shared" si="4"/>
        <v>1</v>
      </c>
      <c r="I9648" s="6" t="str">
        <f>IF(OR(A9648="",COUNTIF('Message audit'!$A$2:$A$201,A9648)=0,AND(B9648&lt;&gt;"To",B9648&lt;&gt;"CC",B9648&lt;&gt;"BCC"),E9648&lt;&gt;"BASIC_OK"),"REVIEW","OK")</f>
        <v>OK</v>
      </c>
    </row>
    <row r="9649">
      <c r="A9649" s="5" t="s">
        <v>361</v>
      </c>
      <c r="B9649" s="5" t="s">
        <v>65</v>
      </c>
      <c r="C9649" s="5" t="s">
        <v>4854</v>
      </c>
      <c r="D9649" s="6" t="str">
        <f t="shared" si="1"/>
        <v>person4648@demo.invalid</v>
      </c>
      <c r="E9649" s="6" t="str">
        <f t="shared" si="2"/>
        <v>BASIC_OK</v>
      </c>
      <c r="F9649" s="6" t="str">
        <f>IF(E9649&lt;&gt;"BASIC_OK","REVIEW",IF(RIGHT(D9649,LEN(LOWER(TRIM('Audit summary'!$B$16)))+1)="@"&amp;LOWER(TRIM('Audit summary'!$B$16)),"INTERNAL","EXTERNAL"))</f>
        <v>INTERNAL</v>
      </c>
      <c r="G9649" s="6">
        <f t="shared" si="3"/>
        <v>0</v>
      </c>
      <c r="H9649" s="6">
        <f t="shared" si="4"/>
        <v>1</v>
      </c>
      <c r="I9649" s="6" t="str">
        <f>IF(OR(A9649="",COUNTIF('Message audit'!$A$2:$A$201,A9649)=0,AND(B9649&lt;&gt;"To",B9649&lt;&gt;"CC",B9649&lt;&gt;"BCC"),E9649&lt;&gt;"BASIC_OK"),"REVIEW","OK")</f>
        <v>OK</v>
      </c>
    </row>
    <row r="9650">
      <c r="A9650" s="5" t="s">
        <v>361</v>
      </c>
      <c r="B9650" s="5" t="s">
        <v>21</v>
      </c>
      <c r="C9650" s="5" t="s">
        <v>4855</v>
      </c>
      <c r="D9650" s="6" t="str">
        <f t="shared" si="1"/>
        <v>person4649@demo.invalid</v>
      </c>
      <c r="E9650" s="6" t="str">
        <f t="shared" si="2"/>
        <v>BASIC_OK</v>
      </c>
      <c r="F9650" s="6" t="str">
        <f>IF(E9650&lt;&gt;"BASIC_OK","REVIEW",IF(RIGHT(D9650,LEN(LOWER(TRIM('Audit summary'!$B$16)))+1)="@"&amp;LOWER(TRIM('Audit summary'!$B$16)),"INTERNAL","EXTERNAL"))</f>
        <v>INTERNAL</v>
      </c>
      <c r="G9650" s="6">
        <f t="shared" si="3"/>
        <v>0</v>
      </c>
      <c r="H9650" s="6">
        <f t="shared" si="4"/>
        <v>1</v>
      </c>
      <c r="I9650" s="6" t="str">
        <f>IF(OR(A9650="",COUNTIF('Message audit'!$A$2:$A$201,A9650)=0,AND(B9650&lt;&gt;"To",B9650&lt;&gt;"CC",B9650&lt;&gt;"BCC"),E9650&lt;&gt;"BASIC_OK"),"REVIEW","OK")</f>
        <v>OK</v>
      </c>
    </row>
    <row r="9651">
      <c r="A9651" s="5" t="s">
        <v>361</v>
      </c>
      <c r="B9651" s="5" t="s">
        <v>50</v>
      </c>
      <c r="C9651" s="5" t="s">
        <v>4856</v>
      </c>
      <c r="D9651" s="6" t="str">
        <f t="shared" si="1"/>
        <v>person4650@example.org</v>
      </c>
      <c r="E9651" s="6" t="str">
        <f t="shared" si="2"/>
        <v>BASIC_OK</v>
      </c>
      <c r="F9651" s="6" t="str">
        <f>IF(E9651&lt;&gt;"BASIC_OK","REVIEW",IF(RIGHT(D9651,LEN(LOWER(TRIM('Audit summary'!$B$16)))+1)="@"&amp;LOWER(TRIM('Audit summary'!$B$16)),"INTERNAL","EXTERNAL"))</f>
        <v>EXTERNAL</v>
      </c>
      <c r="G9651" s="6">
        <f t="shared" si="3"/>
        <v>0</v>
      </c>
      <c r="H9651" s="6">
        <f t="shared" si="4"/>
        <v>1</v>
      </c>
      <c r="I9651" s="6" t="str">
        <f>IF(OR(A9651="",COUNTIF('Message audit'!$A$2:$A$201,A9651)=0,AND(B9651&lt;&gt;"To",B9651&lt;&gt;"CC",B9651&lt;&gt;"BCC"),E9651&lt;&gt;"BASIC_OK"),"REVIEW","OK")</f>
        <v>OK</v>
      </c>
    </row>
    <row r="9652">
      <c r="A9652" s="5" t="s">
        <v>361</v>
      </c>
      <c r="B9652" s="5" t="s">
        <v>65</v>
      </c>
      <c r="C9652" s="5" t="s">
        <v>4857</v>
      </c>
      <c r="D9652" s="6" t="str">
        <f t="shared" si="1"/>
        <v>person4651@demo.invalid</v>
      </c>
      <c r="E9652" s="6" t="str">
        <f t="shared" si="2"/>
        <v>BASIC_OK</v>
      </c>
      <c r="F9652" s="6" t="str">
        <f>IF(E9652&lt;&gt;"BASIC_OK","REVIEW",IF(RIGHT(D9652,LEN(LOWER(TRIM('Audit summary'!$B$16)))+1)="@"&amp;LOWER(TRIM('Audit summary'!$B$16)),"INTERNAL","EXTERNAL"))</f>
        <v>INTERNAL</v>
      </c>
      <c r="G9652" s="6">
        <f t="shared" si="3"/>
        <v>0</v>
      </c>
      <c r="H9652" s="6">
        <f t="shared" si="4"/>
        <v>1</v>
      </c>
      <c r="I9652" s="6" t="str">
        <f>IF(OR(A9652="",COUNTIF('Message audit'!$A$2:$A$201,A9652)=0,AND(B9652&lt;&gt;"To",B9652&lt;&gt;"CC",B9652&lt;&gt;"BCC"),E9652&lt;&gt;"BASIC_OK"),"REVIEW","OK")</f>
        <v>OK</v>
      </c>
    </row>
    <row r="9653">
      <c r="A9653" s="5" t="s">
        <v>362</v>
      </c>
      <c r="B9653" s="5" t="s">
        <v>21</v>
      </c>
      <c r="C9653" s="5" t="s">
        <v>4858</v>
      </c>
      <c r="D9653" s="6" t="str">
        <f t="shared" si="1"/>
        <v>person4652@demo.invalid</v>
      </c>
      <c r="E9653" s="6" t="str">
        <f t="shared" si="2"/>
        <v>BASIC_OK</v>
      </c>
      <c r="F9653" s="6" t="str">
        <f>IF(E9653&lt;&gt;"BASIC_OK","REVIEW",IF(RIGHT(D9653,LEN(LOWER(TRIM('Audit summary'!$B$16)))+1)="@"&amp;LOWER(TRIM('Audit summary'!$B$16)),"INTERNAL","EXTERNAL"))</f>
        <v>INTERNAL</v>
      </c>
      <c r="G9653" s="6">
        <f t="shared" si="3"/>
        <v>0</v>
      </c>
      <c r="H9653" s="6">
        <f t="shared" si="4"/>
        <v>1</v>
      </c>
      <c r="I9653" s="6" t="str">
        <f>IF(OR(A9653="",COUNTIF('Message audit'!$A$2:$A$201,A9653)=0,AND(B9653&lt;&gt;"To",B9653&lt;&gt;"CC",B9653&lt;&gt;"BCC"),E9653&lt;&gt;"BASIC_OK"),"REVIEW","OK")</f>
        <v>OK</v>
      </c>
    </row>
    <row r="9654">
      <c r="A9654" s="5" t="s">
        <v>362</v>
      </c>
      <c r="B9654" s="5" t="s">
        <v>50</v>
      </c>
      <c r="C9654" s="5" t="s">
        <v>4859</v>
      </c>
      <c r="D9654" s="6" t="str">
        <f t="shared" si="1"/>
        <v>person4653@demo.invalid</v>
      </c>
      <c r="E9654" s="6" t="str">
        <f t="shared" si="2"/>
        <v>BASIC_OK</v>
      </c>
      <c r="F9654" s="6" t="str">
        <f>IF(E9654&lt;&gt;"BASIC_OK","REVIEW",IF(RIGHT(D9654,LEN(LOWER(TRIM('Audit summary'!$B$16)))+1)="@"&amp;LOWER(TRIM('Audit summary'!$B$16)),"INTERNAL","EXTERNAL"))</f>
        <v>INTERNAL</v>
      </c>
      <c r="G9654" s="6">
        <f t="shared" si="3"/>
        <v>0</v>
      </c>
      <c r="H9654" s="6">
        <f t="shared" si="4"/>
        <v>1</v>
      </c>
      <c r="I9654" s="6" t="str">
        <f>IF(OR(A9654="",COUNTIF('Message audit'!$A$2:$A$201,A9654)=0,AND(B9654&lt;&gt;"To",B9654&lt;&gt;"CC",B9654&lt;&gt;"BCC"),E9654&lt;&gt;"BASIC_OK"),"REVIEW","OK")</f>
        <v>OK</v>
      </c>
    </row>
    <row r="9655">
      <c r="A9655" s="5" t="s">
        <v>362</v>
      </c>
      <c r="B9655" s="5" t="s">
        <v>65</v>
      </c>
      <c r="C9655" s="5" t="s">
        <v>4860</v>
      </c>
      <c r="D9655" s="6" t="str">
        <f t="shared" si="1"/>
        <v>person4654@demo.invalid</v>
      </c>
      <c r="E9655" s="6" t="str">
        <f t="shared" si="2"/>
        <v>BASIC_OK</v>
      </c>
      <c r="F9655" s="6" t="str">
        <f>IF(E9655&lt;&gt;"BASIC_OK","REVIEW",IF(RIGHT(D9655,LEN(LOWER(TRIM('Audit summary'!$B$16)))+1)="@"&amp;LOWER(TRIM('Audit summary'!$B$16)),"INTERNAL","EXTERNAL"))</f>
        <v>INTERNAL</v>
      </c>
      <c r="G9655" s="6">
        <f t="shared" si="3"/>
        <v>0</v>
      </c>
      <c r="H9655" s="6">
        <f t="shared" si="4"/>
        <v>1</v>
      </c>
      <c r="I9655" s="6" t="str">
        <f>IF(OR(A9655="",COUNTIF('Message audit'!$A$2:$A$201,A9655)=0,AND(B9655&lt;&gt;"To",B9655&lt;&gt;"CC",B9655&lt;&gt;"BCC"),E9655&lt;&gt;"BASIC_OK"),"REVIEW","OK")</f>
        <v>OK</v>
      </c>
    </row>
    <row r="9656">
      <c r="A9656" s="5" t="s">
        <v>362</v>
      </c>
      <c r="B9656" s="5" t="s">
        <v>21</v>
      </c>
      <c r="C9656" s="5" t="s">
        <v>4861</v>
      </c>
      <c r="D9656" s="6" t="str">
        <f t="shared" si="1"/>
        <v>person4655@example.org</v>
      </c>
      <c r="E9656" s="6" t="str">
        <f t="shared" si="2"/>
        <v>BASIC_OK</v>
      </c>
      <c r="F9656" s="6" t="str">
        <f>IF(E9656&lt;&gt;"BASIC_OK","REVIEW",IF(RIGHT(D9656,LEN(LOWER(TRIM('Audit summary'!$B$16)))+1)="@"&amp;LOWER(TRIM('Audit summary'!$B$16)),"INTERNAL","EXTERNAL"))</f>
        <v>EXTERNAL</v>
      </c>
      <c r="G9656" s="6">
        <f t="shared" si="3"/>
        <v>0</v>
      </c>
      <c r="H9656" s="6">
        <f t="shared" si="4"/>
        <v>1</v>
      </c>
      <c r="I9656" s="6" t="str">
        <f>IF(OR(A9656="",COUNTIF('Message audit'!$A$2:$A$201,A9656)=0,AND(B9656&lt;&gt;"To",B9656&lt;&gt;"CC",B9656&lt;&gt;"BCC"),E9656&lt;&gt;"BASIC_OK"),"REVIEW","OK")</f>
        <v>OK</v>
      </c>
    </row>
    <row r="9657">
      <c r="A9657" s="5" t="s">
        <v>362</v>
      </c>
      <c r="B9657" s="5" t="s">
        <v>50</v>
      </c>
      <c r="C9657" s="5" t="s">
        <v>4862</v>
      </c>
      <c r="D9657" s="6" t="str">
        <f t="shared" si="1"/>
        <v>person4656@demo.invalid</v>
      </c>
      <c r="E9657" s="6" t="str">
        <f t="shared" si="2"/>
        <v>BASIC_OK</v>
      </c>
      <c r="F9657" s="6" t="str">
        <f>IF(E9657&lt;&gt;"BASIC_OK","REVIEW",IF(RIGHT(D9657,LEN(LOWER(TRIM('Audit summary'!$B$16)))+1)="@"&amp;LOWER(TRIM('Audit summary'!$B$16)),"INTERNAL","EXTERNAL"))</f>
        <v>INTERNAL</v>
      </c>
      <c r="G9657" s="6">
        <f t="shared" si="3"/>
        <v>0</v>
      </c>
      <c r="H9657" s="6">
        <f t="shared" si="4"/>
        <v>1</v>
      </c>
      <c r="I9657" s="6" t="str">
        <f>IF(OR(A9657="",COUNTIF('Message audit'!$A$2:$A$201,A9657)=0,AND(B9657&lt;&gt;"To",B9657&lt;&gt;"CC",B9657&lt;&gt;"BCC"),E9657&lt;&gt;"BASIC_OK"),"REVIEW","OK")</f>
        <v>OK</v>
      </c>
    </row>
    <row r="9658">
      <c r="A9658" s="5" t="s">
        <v>362</v>
      </c>
      <c r="B9658" s="5" t="s">
        <v>65</v>
      </c>
      <c r="C9658" s="5" t="s">
        <v>4863</v>
      </c>
      <c r="D9658" s="6" t="str">
        <f t="shared" si="1"/>
        <v>person4657@demo.invalid</v>
      </c>
      <c r="E9658" s="6" t="str">
        <f t="shared" si="2"/>
        <v>BASIC_OK</v>
      </c>
      <c r="F9658" s="6" t="str">
        <f>IF(E9658&lt;&gt;"BASIC_OK","REVIEW",IF(RIGHT(D9658,LEN(LOWER(TRIM('Audit summary'!$B$16)))+1)="@"&amp;LOWER(TRIM('Audit summary'!$B$16)),"INTERNAL","EXTERNAL"))</f>
        <v>INTERNAL</v>
      </c>
      <c r="G9658" s="6">
        <f t="shared" si="3"/>
        <v>0</v>
      </c>
      <c r="H9658" s="6">
        <f t="shared" si="4"/>
        <v>1</v>
      </c>
      <c r="I9658" s="6" t="str">
        <f>IF(OR(A9658="",COUNTIF('Message audit'!$A$2:$A$201,A9658)=0,AND(B9658&lt;&gt;"To",B9658&lt;&gt;"CC",B9658&lt;&gt;"BCC"),E9658&lt;&gt;"BASIC_OK"),"REVIEW","OK")</f>
        <v>OK</v>
      </c>
    </row>
    <row r="9659">
      <c r="A9659" s="5" t="s">
        <v>362</v>
      </c>
      <c r="B9659" s="5" t="s">
        <v>21</v>
      </c>
      <c r="C9659" s="5" t="s">
        <v>4864</v>
      </c>
      <c r="D9659" s="6" t="str">
        <f t="shared" si="1"/>
        <v>person4658@demo.invalid</v>
      </c>
      <c r="E9659" s="6" t="str">
        <f t="shared" si="2"/>
        <v>BASIC_OK</v>
      </c>
      <c r="F9659" s="6" t="str">
        <f>IF(E9659&lt;&gt;"BASIC_OK","REVIEW",IF(RIGHT(D9659,LEN(LOWER(TRIM('Audit summary'!$B$16)))+1)="@"&amp;LOWER(TRIM('Audit summary'!$B$16)),"INTERNAL","EXTERNAL"))</f>
        <v>INTERNAL</v>
      </c>
      <c r="G9659" s="6">
        <f t="shared" si="3"/>
        <v>0</v>
      </c>
      <c r="H9659" s="6">
        <f t="shared" si="4"/>
        <v>1</v>
      </c>
      <c r="I9659" s="6" t="str">
        <f>IF(OR(A9659="",COUNTIF('Message audit'!$A$2:$A$201,A9659)=0,AND(B9659&lt;&gt;"To",B9659&lt;&gt;"CC",B9659&lt;&gt;"BCC"),E9659&lt;&gt;"BASIC_OK"),"REVIEW","OK")</f>
        <v>OK</v>
      </c>
    </row>
    <row r="9660">
      <c r="A9660" s="5" t="s">
        <v>362</v>
      </c>
      <c r="B9660" s="5" t="s">
        <v>50</v>
      </c>
      <c r="C9660" s="5" t="s">
        <v>4865</v>
      </c>
      <c r="D9660" s="6" t="str">
        <f t="shared" si="1"/>
        <v>person4659@demo.invalid</v>
      </c>
      <c r="E9660" s="6" t="str">
        <f t="shared" si="2"/>
        <v>BASIC_OK</v>
      </c>
      <c r="F9660" s="6" t="str">
        <f>IF(E9660&lt;&gt;"BASIC_OK","REVIEW",IF(RIGHT(D9660,LEN(LOWER(TRIM('Audit summary'!$B$16)))+1)="@"&amp;LOWER(TRIM('Audit summary'!$B$16)),"INTERNAL","EXTERNAL"))</f>
        <v>INTERNAL</v>
      </c>
      <c r="G9660" s="6">
        <f t="shared" si="3"/>
        <v>0</v>
      </c>
      <c r="H9660" s="6">
        <f t="shared" si="4"/>
        <v>1</v>
      </c>
      <c r="I9660" s="6" t="str">
        <f>IF(OR(A9660="",COUNTIF('Message audit'!$A$2:$A$201,A9660)=0,AND(B9660&lt;&gt;"To",B9660&lt;&gt;"CC",B9660&lt;&gt;"BCC"),E9660&lt;&gt;"BASIC_OK"),"REVIEW","OK")</f>
        <v>OK</v>
      </c>
    </row>
    <row r="9661">
      <c r="A9661" s="5" t="s">
        <v>362</v>
      </c>
      <c r="B9661" s="5" t="s">
        <v>65</v>
      </c>
      <c r="C9661" s="5" t="s">
        <v>4866</v>
      </c>
      <c r="D9661" s="6" t="str">
        <f t="shared" si="1"/>
        <v>person4660@example.org</v>
      </c>
      <c r="E9661" s="6" t="str">
        <f t="shared" si="2"/>
        <v>BASIC_OK</v>
      </c>
      <c r="F9661" s="6" t="str">
        <f>IF(E9661&lt;&gt;"BASIC_OK","REVIEW",IF(RIGHT(D9661,LEN(LOWER(TRIM('Audit summary'!$B$16)))+1)="@"&amp;LOWER(TRIM('Audit summary'!$B$16)),"INTERNAL","EXTERNAL"))</f>
        <v>EXTERNAL</v>
      </c>
      <c r="G9661" s="6">
        <f t="shared" si="3"/>
        <v>0</v>
      </c>
      <c r="H9661" s="6">
        <f t="shared" si="4"/>
        <v>1</v>
      </c>
      <c r="I9661" s="6" t="str">
        <f>IF(OR(A9661="",COUNTIF('Message audit'!$A$2:$A$201,A9661)=0,AND(B9661&lt;&gt;"To",B9661&lt;&gt;"CC",B9661&lt;&gt;"BCC"),E9661&lt;&gt;"BASIC_OK"),"REVIEW","OK")</f>
        <v>OK</v>
      </c>
    </row>
    <row r="9662">
      <c r="A9662" s="5" t="s">
        <v>362</v>
      </c>
      <c r="B9662" s="5" t="s">
        <v>21</v>
      </c>
      <c r="C9662" s="5" t="s">
        <v>4867</v>
      </c>
      <c r="D9662" s="6" t="str">
        <f t="shared" si="1"/>
        <v>person4661@demo.invalid</v>
      </c>
      <c r="E9662" s="6" t="str">
        <f t="shared" si="2"/>
        <v>BASIC_OK</v>
      </c>
      <c r="F9662" s="6" t="str">
        <f>IF(E9662&lt;&gt;"BASIC_OK","REVIEW",IF(RIGHT(D9662,LEN(LOWER(TRIM('Audit summary'!$B$16)))+1)="@"&amp;LOWER(TRIM('Audit summary'!$B$16)),"INTERNAL","EXTERNAL"))</f>
        <v>INTERNAL</v>
      </c>
      <c r="G9662" s="6">
        <f t="shared" si="3"/>
        <v>0</v>
      </c>
      <c r="H9662" s="6">
        <f t="shared" si="4"/>
        <v>1</v>
      </c>
      <c r="I9662" s="6" t="str">
        <f>IF(OR(A9662="",COUNTIF('Message audit'!$A$2:$A$201,A9662)=0,AND(B9662&lt;&gt;"To",B9662&lt;&gt;"CC",B9662&lt;&gt;"BCC"),E9662&lt;&gt;"BASIC_OK"),"REVIEW","OK")</f>
        <v>OK</v>
      </c>
    </row>
    <row r="9663">
      <c r="A9663" s="5" t="s">
        <v>362</v>
      </c>
      <c r="B9663" s="5" t="s">
        <v>50</v>
      </c>
      <c r="C9663" s="5" t="s">
        <v>4868</v>
      </c>
      <c r="D9663" s="6" t="str">
        <f t="shared" si="1"/>
        <v>person4662@demo.invalid</v>
      </c>
      <c r="E9663" s="6" t="str">
        <f t="shared" si="2"/>
        <v>BASIC_OK</v>
      </c>
      <c r="F9663" s="6" t="str">
        <f>IF(E9663&lt;&gt;"BASIC_OK","REVIEW",IF(RIGHT(D9663,LEN(LOWER(TRIM('Audit summary'!$B$16)))+1)="@"&amp;LOWER(TRIM('Audit summary'!$B$16)),"INTERNAL","EXTERNAL"))</f>
        <v>INTERNAL</v>
      </c>
      <c r="G9663" s="6">
        <f t="shared" si="3"/>
        <v>0</v>
      </c>
      <c r="H9663" s="6">
        <f t="shared" si="4"/>
        <v>1</v>
      </c>
      <c r="I9663" s="6" t="str">
        <f>IF(OR(A9663="",COUNTIF('Message audit'!$A$2:$A$201,A9663)=0,AND(B9663&lt;&gt;"To",B9663&lt;&gt;"CC",B9663&lt;&gt;"BCC"),E9663&lt;&gt;"BASIC_OK"),"REVIEW","OK")</f>
        <v>OK</v>
      </c>
    </row>
    <row r="9664">
      <c r="A9664" s="5" t="s">
        <v>362</v>
      </c>
      <c r="B9664" s="5" t="s">
        <v>65</v>
      </c>
      <c r="C9664" s="5" t="s">
        <v>4869</v>
      </c>
      <c r="D9664" s="6" t="str">
        <f t="shared" si="1"/>
        <v>person4663@demo.invalid</v>
      </c>
      <c r="E9664" s="6" t="str">
        <f t="shared" si="2"/>
        <v>BASIC_OK</v>
      </c>
      <c r="F9664" s="6" t="str">
        <f>IF(E9664&lt;&gt;"BASIC_OK","REVIEW",IF(RIGHT(D9664,LEN(LOWER(TRIM('Audit summary'!$B$16)))+1)="@"&amp;LOWER(TRIM('Audit summary'!$B$16)),"INTERNAL","EXTERNAL"))</f>
        <v>INTERNAL</v>
      </c>
      <c r="G9664" s="6">
        <f t="shared" si="3"/>
        <v>0</v>
      </c>
      <c r="H9664" s="6">
        <f t="shared" si="4"/>
        <v>1</v>
      </c>
      <c r="I9664" s="6" t="str">
        <f>IF(OR(A9664="",COUNTIF('Message audit'!$A$2:$A$201,A9664)=0,AND(B9664&lt;&gt;"To",B9664&lt;&gt;"CC",B9664&lt;&gt;"BCC"),E9664&lt;&gt;"BASIC_OK"),"REVIEW","OK")</f>
        <v>OK</v>
      </c>
    </row>
    <row r="9665">
      <c r="A9665" s="5" t="s">
        <v>362</v>
      </c>
      <c r="B9665" s="5" t="s">
        <v>21</v>
      </c>
      <c r="C9665" s="5" t="s">
        <v>4870</v>
      </c>
      <c r="D9665" s="6" t="str">
        <f t="shared" si="1"/>
        <v>person4664@demo.invalid</v>
      </c>
      <c r="E9665" s="6" t="str">
        <f t="shared" si="2"/>
        <v>BASIC_OK</v>
      </c>
      <c r="F9665" s="6" t="str">
        <f>IF(E9665&lt;&gt;"BASIC_OK","REVIEW",IF(RIGHT(D9665,LEN(LOWER(TRIM('Audit summary'!$B$16)))+1)="@"&amp;LOWER(TRIM('Audit summary'!$B$16)),"INTERNAL","EXTERNAL"))</f>
        <v>INTERNAL</v>
      </c>
      <c r="G9665" s="6">
        <f t="shared" si="3"/>
        <v>0</v>
      </c>
      <c r="H9665" s="6">
        <f t="shared" si="4"/>
        <v>1</v>
      </c>
      <c r="I9665" s="6" t="str">
        <f>IF(OR(A9665="",COUNTIF('Message audit'!$A$2:$A$201,A9665)=0,AND(B9665&lt;&gt;"To",B9665&lt;&gt;"CC",B9665&lt;&gt;"BCC"),E9665&lt;&gt;"BASIC_OK"),"REVIEW","OK")</f>
        <v>OK</v>
      </c>
    </row>
    <row r="9666">
      <c r="A9666" s="5" t="s">
        <v>362</v>
      </c>
      <c r="B9666" s="5" t="s">
        <v>50</v>
      </c>
      <c r="C9666" s="5" t="s">
        <v>4871</v>
      </c>
      <c r="D9666" s="6" t="str">
        <f t="shared" si="1"/>
        <v>person4665@example.org</v>
      </c>
      <c r="E9666" s="6" t="str">
        <f t="shared" si="2"/>
        <v>BASIC_OK</v>
      </c>
      <c r="F9666" s="6" t="str">
        <f>IF(E9666&lt;&gt;"BASIC_OK","REVIEW",IF(RIGHT(D9666,LEN(LOWER(TRIM('Audit summary'!$B$16)))+1)="@"&amp;LOWER(TRIM('Audit summary'!$B$16)),"INTERNAL","EXTERNAL"))</f>
        <v>EXTERNAL</v>
      </c>
      <c r="G9666" s="6">
        <f t="shared" si="3"/>
        <v>0</v>
      </c>
      <c r="H9666" s="6">
        <f t="shared" si="4"/>
        <v>1</v>
      </c>
      <c r="I9666" s="6" t="str">
        <f>IF(OR(A9666="",COUNTIF('Message audit'!$A$2:$A$201,A9666)=0,AND(B9666&lt;&gt;"To",B9666&lt;&gt;"CC",B9666&lt;&gt;"BCC"),E9666&lt;&gt;"BASIC_OK"),"REVIEW","OK")</f>
        <v>OK</v>
      </c>
    </row>
    <row r="9667">
      <c r="A9667" s="5" t="s">
        <v>362</v>
      </c>
      <c r="B9667" s="5" t="s">
        <v>65</v>
      </c>
      <c r="C9667" s="5" t="s">
        <v>4872</v>
      </c>
      <c r="D9667" s="6" t="str">
        <f t="shared" si="1"/>
        <v>person4666@demo.invalid</v>
      </c>
      <c r="E9667" s="6" t="str">
        <f t="shared" si="2"/>
        <v>BASIC_OK</v>
      </c>
      <c r="F9667" s="6" t="str">
        <f>IF(E9667&lt;&gt;"BASIC_OK","REVIEW",IF(RIGHT(D9667,LEN(LOWER(TRIM('Audit summary'!$B$16)))+1)="@"&amp;LOWER(TRIM('Audit summary'!$B$16)),"INTERNAL","EXTERNAL"))</f>
        <v>INTERNAL</v>
      </c>
      <c r="G9667" s="6">
        <f t="shared" si="3"/>
        <v>0</v>
      </c>
      <c r="H9667" s="6">
        <f t="shared" si="4"/>
        <v>1</v>
      </c>
      <c r="I9667" s="6" t="str">
        <f>IF(OR(A9667="",COUNTIF('Message audit'!$A$2:$A$201,A9667)=0,AND(B9667&lt;&gt;"To",B9667&lt;&gt;"CC",B9667&lt;&gt;"BCC"),E9667&lt;&gt;"BASIC_OK"),"REVIEW","OK")</f>
        <v>OK</v>
      </c>
    </row>
    <row r="9668">
      <c r="A9668" s="5" t="s">
        <v>362</v>
      </c>
      <c r="B9668" s="5" t="s">
        <v>21</v>
      </c>
      <c r="C9668" s="5" t="s">
        <v>4873</v>
      </c>
      <c r="D9668" s="6" t="str">
        <f t="shared" si="1"/>
        <v>person4667@demo.invalid</v>
      </c>
      <c r="E9668" s="6" t="str">
        <f t="shared" si="2"/>
        <v>BASIC_OK</v>
      </c>
      <c r="F9668" s="6" t="str">
        <f>IF(E9668&lt;&gt;"BASIC_OK","REVIEW",IF(RIGHT(D9668,LEN(LOWER(TRIM('Audit summary'!$B$16)))+1)="@"&amp;LOWER(TRIM('Audit summary'!$B$16)),"INTERNAL","EXTERNAL"))</f>
        <v>INTERNAL</v>
      </c>
      <c r="G9668" s="6">
        <f t="shared" si="3"/>
        <v>0</v>
      </c>
      <c r="H9668" s="6">
        <f t="shared" si="4"/>
        <v>1</v>
      </c>
      <c r="I9668" s="6" t="str">
        <f>IF(OR(A9668="",COUNTIF('Message audit'!$A$2:$A$201,A9668)=0,AND(B9668&lt;&gt;"To",B9668&lt;&gt;"CC",B9668&lt;&gt;"BCC"),E9668&lt;&gt;"BASIC_OK"),"REVIEW","OK")</f>
        <v>OK</v>
      </c>
    </row>
    <row r="9669">
      <c r="A9669" s="5" t="s">
        <v>362</v>
      </c>
      <c r="B9669" s="5" t="s">
        <v>50</v>
      </c>
      <c r="C9669" s="5" t="s">
        <v>4874</v>
      </c>
      <c r="D9669" s="6" t="str">
        <f t="shared" si="1"/>
        <v>person4668@demo.invalid</v>
      </c>
      <c r="E9669" s="6" t="str">
        <f t="shared" si="2"/>
        <v>BASIC_OK</v>
      </c>
      <c r="F9669" s="6" t="str">
        <f>IF(E9669&lt;&gt;"BASIC_OK","REVIEW",IF(RIGHT(D9669,LEN(LOWER(TRIM('Audit summary'!$B$16)))+1)="@"&amp;LOWER(TRIM('Audit summary'!$B$16)),"INTERNAL","EXTERNAL"))</f>
        <v>INTERNAL</v>
      </c>
      <c r="G9669" s="6">
        <f t="shared" si="3"/>
        <v>0</v>
      </c>
      <c r="H9669" s="6">
        <f t="shared" si="4"/>
        <v>1</v>
      </c>
      <c r="I9669" s="6" t="str">
        <f>IF(OR(A9669="",COUNTIF('Message audit'!$A$2:$A$201,A9669)=0,AND(B9669&lt;&gt;"To",B9669&lt;&gt;"CC",B9669&lt;&gt;"BCC"),E9669&lt;&gt;"BASIC_OK"),"REVIEW","OK")</f>
        <v>OK</v>
      </c>
    </row>
    <row r="9670">
      <c r="A9670" s="5" t="s">
        <v>362</v>
      </c>
      <c r="B9670" s="5" t="s">
        <v>65</v>
      </c>
      <c r="C9670" s="5" t="s">
        <v>4875</v>
      </c>
      <c r="D9670" s="6" t="str">
        <f t="shared" si="1"/>
        <v>person4669@demo.invalid</v>
      </c>
      <c r="E9670" s="6" t="str">
        <f t="shared" si="2"/>
        <v>BASIC_OK</v>
      </c>
      <c r="F9670" s="6" t="str">
        <f>IF(E9670&lt;&gt;"BASIC_OK","REVIEW",IF(RIGHT(D9670,LEN(LOWER(TRIM('Audit summary'!$B$16)))+1)="@"&amp;LOWER(TRIM('Audit summary'!$B$16)),"INTERNAL","EXTERNAL"))</f>
        <v>INTERNAL</v>
      </c>
      <c r="G9670" s="6">
        <f t="shared" si="3"/>
        <v>0</v>
      </c>
      <c r="H9670" s="6">
        <f t="shared" si="4"/>
        <v>1</v>
      </c>
      <c r="I9670" s="6" t="str">
        <f>IF(OR(A9670="",COUNTIF('Message audit'!$A$2:$A$201,A9670)=0,AND(B9670&lt;&gt;"To",B9670&lt;&gt;"CC",B9670&lt;&gt;"BCC"),E9670&lt;&gt;"BASIC_OK"),"REVIEW","OK")</f>
        <v>OK</v>
      </c>
    </row>
    <row r="9671">
      <c r="A9671" s="5" t="s">
        <v>362</v>
      </c>
      <c r="B9671" s="5" t="s">
        <v>21</v>
      </c>
      <c r="C9671" s="5" t="s">
        <v>4876</v>
      </c>
      <c r="D9671" s="6" t="str">
        <f t="shared" si="1"/>
        <v>person4670@example.org</v>
      </c>
      <c r="E9671" s="6" t="str">
        <f t="shared" si="2"/>
        <v>BASIC_OK</v>
      </c>
      <c r="F9671" s="6" t="str">
        <f>IF(E9671&lt;&gt;"BASIC_OK","REVIEW",IF(RIGHT(D9671,LEN(LOWER(TRIM('Audit summary'!$B$16)))+1)="@"&amp;LOWER(TRIM('Audit summary'!$B$16)),"INTERNAL","EXTERNAL"))</f>
        <v>EXTERNAL</v>
      </c>
      <c r="G9671" s="6">
        <f t="shared" si="3"/>
        <v>0</v>
      </c>
      <c r="H9671" s="6">
        <f t="shared" si="4"/>
        <v>1</v>
      </c>
      <c r="I9671" s="6" t="str">
        <f>IF(OR(A9671="",COUNTIF('Message audit'!$A$2:$A$201,A9671)=0,AND(B9671&lt;&gt;"To",B9671&lt;&gt;"CC",B9671&lt;&gt;"BCC"),E9671&lt;&gt;"BASIC_OK"),"REVIEW","OK")</f>
        <v>OK</v>
      </c>
    </row>
    <row r="9672">
      <c r="A9672" s="5" t="s">
        <v>362</v>
      </c>
      <c r="B9672" s="5" t="s">
        <v>50</v>
      </c>
      <c r="C9672" s="5" t="s">
        <v>4877</v>
      </c>
      <c r="D9672" s="6" t="str">
        <f t="shared" si="1"/>
        <v>person4671@demo.invalid</v>
      </c>
      <c r="E9672" s="6" t="str">
        <f t="shared" si="2"/>
        <v>BASIC_OK</v>
      </c>
      <c r="F9672" s="6" t="str">
        <f>IF(E9672&lt;&gt;"BASIC_OK","REVIEW",IF(RIGHT(D9672,LEN(LOWER(TRIM('Audit summary'!$B$16)))+1)="@"&amp;LOWER(TRIM('Audit summary'!$B$16)),"INTERNAL","EXTERNAL"))</f>
        <v>INTERNAL</v>
      </c>
      <c r="G9672" s="6">
        <f t="shared" si="3"/>
        <v>0</v>
      </c>
      <c r="H9672" s="6">
        <f t="shared" si="4"/>
        <v>1</v>
      </c>
      <c r="I9672" s="6" t="str">
        <f>IF(OR(A9672="",COUNTIF('Message audit'!$A$2:$A$201,A9672)=0,AND(B9672&lt;&gt;"To",B9672&lt;&gt;"CC",B9672&lt;&gt;"BCC"),E9672&lt;&gt;"BASIC_OK"),"REVIEW","OK")</f>
        <v>OK</v>
      </c>
    </row>
    <row r="9673">
      <c r="A9673" s="5" t="s">
        <v>362</v>
      </c>
      <c r="B9673" s="5" t="s">
        <v>65</v>
      </c>
      <c r="C9673" s="5" t="s">
        <v>4878</v>
      </c>
      <c r="D9673" s="6" t="str">
        <f t="shared" si="1"/>
        <v>person4672@demo.invalid</v>
      </c>
      <c r="E9673" s="6" t="str">
        <f t="shared" si="2"/>
        <v>BASIC_OK</v>
      </c>
      <c r="F9673" s="6" t="str">
        <f>IF(E9673&lt;&gt;"BASIC_OK","REVIEW",IF(RIGHT(D9673,LEN(LOWER(TRIM('Audit summary'!$B$16)))+1)="@"&amp;LOWER(TRIM('Audit summary'!$B$16)),"INTERNAL","EXTERNAL"))</f>
        <v>INTERNAL</v>
      </c>
      <c r="G9673" s="6">
        <f t="shared" si="3"/>
        <v>0</v>
      </c>
      <c r="H9673" s="6">
        <f t="shared" si="4"/>
        <v>1</v>
      </c>
      <c r="I9673" s="6" t="str">
        <f>IF(OR(A9673="",COUNTIF('Message audit'!$A$2:$A$201,A9673)=0,AND(B9673&lt;&gt;"To",B9673&lt;&gt;"CC",B9673&lt;&gt;"BCC"),E9673&lt;&gt;"BASIC_OK"),"REVIEW","OK")</f>
        <v>OK</v>
      </c>
    </row>
    <row r="9674">
      <c r="A9674" s="5" t="s">
        <v>362</v>
      </c>
      <c r="B9674" s="5" t="s">
        <v>21</v>
      </c>
      <c r="C9674" s="5" t="s">
        <v>4879</v>
      </c>
      <c r="D9674" s="6" t="str">
        <f t="shared" si="1"/>
        <v>person4673@demo.invalid</v>
      </c>
      <c r="E9674" s="6" t="str">
        <f t="shared" si="2"/>
        <v>BASIC_OK</v>
      </c>
      <c r="F9674" s="6" t="str">
        <f>IF(E9674&lt;&gt;"BASIC_OK","REVIEW",IF(RIGHT(D9674,LEN(LOWER(TRIM('Audit summary'!$B$16)))+1)="@"&amp;LOWER(TRIM('Audit summary'!$B$16)),"INTERNAL","EXTERNAL"))</f>
        <v>INTERNAL</v>
      </c>
      <c r="G9674" s="6">
        <f t="shared" si="3"/>
        <v>0</v>
      </c>
      <c r="H9674" s="6">
        <f t="shared" si="4"/>
        <v>1</v>
      </c>
      <c r="I9674" s="6" t="str">
        <f>IF(OR(A9674="",COUNTIF('Message audit'!$A$2:$A$201,A9674)=0,AND(B9674&lt;&gt;"To",B9674&lt;&gt;"CC",B9674&lt;&gt;"BCC"),E9674&lt;&gt;"BASIC_OK"),"REVIEW","OK")</f>
        <v>OK</v>
      </c>
    </row>
    <row r="9675">
      <c r="A9675" s="5" t="s">
        <v>362</v>
      </c>
      <c r="B9675" s="5" t="s">
        <v>50</v>
      </c>
      <c r="C9675" s="5" t="s">
        <v>4880</v>
      </c>
      <c r="D9675" s="6" t="str">
        <f t="shared" si="1"/>
        <v>person4674@demo.invalid</v>
      </c>
      <c r="E9675" s="6" t="str">
        <f t="shared" si="2"/>
        <v>BASIC_OK</v>
      </c>
      <c r="F9675" s="6" t="str">
        <f>IF(E9675&lt;&gt;"BASIC_OK","REVIEW",IF(RIGHT(D9675,LEN(LOWER(TRIM('Audit summary'!$B$16)))+1)="@"&amp;LOWER(TRIM('Audit summary'!$B$16)),"INTERNAL","EXTERNAL"))</f>
        <v>INTERNAL</v>
      </c>
      <c r="G9675" s="6">
        <f t="shared" si="3"/>
        <v>0</v>
      </c>
      <c r="H9675" s="6">
        <f t="shared" si="4"/>
        <v>1</v>
      </c>
      <c r="I9675" s="6" t="str">
        <f>IF(OR(A9675="",COUNTIF('Message audit'!$A$2:$A$201,A9675)=0,AND(B9675&lt;&gt;"To",B9675&lt;&gt;"CC",B9675&lt;&gt;"BCC"),E9675&lt;&gt;"BASIC_OK"),"REVIEW","OK")</f>
        <v>OK</v>
      </c>
    </row>
    <row r="9676">
      <c r="A9676" s="5" t="s">
        <v>362</v>
      </c>
      <c r="B9676" s="5" t="s">
        <v>65</v>
      </c>
      <c r="C9676" s="5" t="s">
        <v>4881</v>
      </c>
      <c r="D9676" s="6" t="str">
        <f t="shared" si="1"/>
        <v>person4675@example.org</v>
      </c>
      <c r="E9676" s="6" t="str">
        <f t="shared" si="2"/>
        <v>BASIC_OK</v>
      </c>
      <c r="F9676" s="6" t="str">
        <f>IF(E9676&lt;&gt;"BASIC_OK","REVIEW",IF(RIGHT(D9676,LEN(LOWER(TRIM('Audit summary'!$B$16)))+1)="@"&amp;LOWER(TRIM('Audit summary'!$B$16)),"INTERNAL","EXTERNAL"))</f>
        <v>EXTERNAL</v>
      </c>
      <c r="G9676" s="6">
        <f t="shared" si="3"/>
        <v>0</v>
      </c>
      <c r="H9676" s="6">
        <f t="shared" si="4"/>
        <v>1</v>
      </c>
      <c r="I9676" s="6" t="str">
        <f>IF(OR(A9676="",COUNTIF('Message audit'!$A$2:$A$201,A9676)=0,AND(B9676&lt;&gt;"To",B9676&lt;&gt;"CC",B9676&lt;&gt;"BCC"),E9676&lt;&gt;"BASIC_OK"),"REVIEW","OK")</f>
        <v>OK</v>
      </c>
    </row>
    <row r="9677">
      <c r="A9677" s="5" t="s">
        <v>362</v>
      </c>
      <c r="B9677" s="5" t="s">
        <v>21</v>
      </c>
      <c r="C9677" s="5" t="s">
        <v>4882</v>
      </c>
      <c r="D9677" s="6" t="str">
        <f t="shared" si="1"/>
        <v>person4676@demo.invalid</v>
      </c>
      <c r="E9677" s="6" t="str">
        <f t="shared" si="2"/>
        <v>BASIC_OK</v>
      </c>
      <c r="F9677" s="6" t="str">
        <f>IF(E9677&lt;&gt;"BASIC_OK","REVIEW",IF(RIGHT(D9677,LEN(LOWER(TRIM('Audit summary'!$B$16)))+1)="@"&amp;LOWER(TRIM('Audit summary'!$B$16)),"INTERNAL","EXTERNAL"))</f>
        <v>INTERNAL</v>
      </c>
      <c r="G9677" s="6">
        <f t="shared" si="3"/>
        <v>0</v>
      </c>
      <c r="H9677" s="6">
        <f t="shared" si="4"/>
        <v>1</v>
      </c>
      <c r="I9677" s="6" t="str">
        <f>IF(OR(A9677="",COUNTIF('Message audit'!$A$2:$A$201,A9677)=0,AND(B9677&lt;&gt;"To",B9677&lt;&gt;"CC",B9677&lt;&gt;"BCC"),E9677&lt;&gt;"BASIC_OK"),"REVIEW","OK")</f>
        <v>OK</v>
      </c>
    </row>
    <row r="9678">
      <c r="A9678" s="5" t="s">
        <v>362</v>
      </c>
      <c r="B9678" s="5" t="s">
        <v>50</v>
      </c>
      <c r="C9678" s="5" t="s">
        <v>4883</v>
      </c>
      <c r="D9678" s="6" t="str">
        <f t="shared" si="1"/>
        <v>person4677@demo.invalid</v>
      </c>
      <c r="E9678" s="6" t="str">
        <f t="shared" si="2"/>
        <v>BASIC_OK</v>
      </c>
      <c r="F9678" s="6" t="str">
        <f>IF(E9678&lt;&gt;"BASIC_OK","REVIEW",IF(RIGHT(D9678,LEN(LOWER(TRIM('Audit summary'!$B$16)))+1)="@"&amp;LOWER(TRIM('Audit summary'!$B$16)),"INTERNAL","EXTERNAL"))</f>
        <v>INTERNAL</v>
      </c>
      <c r="G9678" s="6">
        <f t="shared" si="3"/>
        <v>0</v>
      </c>
      <c r="H9678" s="6">
        <f t="shared" si="4"/>
        <v>1</v>
      </c>
      <c r="I9678" s="6" t="str">
        <f>IF(OR(A9678="",COUNTIF('Message audit'!$A$2:$A$201,A9678)=0,AND(B9678&lt;&gt;"To",B9678&lt;&gt;"CC",B9678&lt;&gt;"BCC"),E9678&lt;&gt;"BASIC_OK"),"REVIEW","OK")</f>
        <v>OK</v>
      </c>
    </row>
    <row r="9679">
      <c r="A9679" s="5" t="s">
        <v>362</v>
      </c>
      <c r="B9679" s="5" t="s">
        <v>65</v>
      </c>
      <c r="C9679" s="5" t="s">
        <v>4884</v>
      </c>
      <c r="D9679" s="6" t="str">
        <f t="shared" si="1"/>
        <v>person4678@demo.invalid</v>
      </c>
      <c r="E9679" s="6" t="str">
        <f t="shared" si="2"/>
        <v>BASIC_OK</v>
      </c>
      <c r="F9679" s="6" t="str">
        <f>IF(E9679&lt;&gt;"BASIC_OK","REVIEW",IF(RIGHT(D9679,LEN(LOWER(TRIM('Audit summary'!$B$16)))+1)="@"&amp;LOWER(TRIM('Audit summary'!$B$16)),"INTERNAL","EXTERNAL"))</f>
        <v>INTERNAL</v>
      </c>
      <c r="G9679" s="6">
        <f t="shared" si="3"/>
        <v>0</v>
      </c>
      <c r="H9679" s="6">
        <f t="shared" si="4"/>
        <v>1</v>
      </c>
      <c r="I9679" s="6" t="str">
        <f>IF(OR(A9679="",COUNTIF('Message audit'!$A$2:$A$201,A9679)=0,AND(B9679&lt;&gt;"To",B9679&lt;&gt;"CC",B9679&lt;&gt;"BCC"),E9679&lt;&gt;"BASIC_OK"),"REVIEW","OK")</f>
        <v>OK</v>
      </c>
    </row>
    <row r="9680">
      <c r="A9680" s="5" t="s">
        <v>362</v>
      </c>
      <c r="B9680" s="5" t="s">
        <v>21</v>
      </c>
      <c r="C9680" s="5" t="s">
        <v>4885</v>
      </c>
      <c r="D9680" s="6" t="str">
        <f t="shared" si="1"/>
        <v>person4679@demo.invalid</v>
      </c>
      <c r="E9680" s="6" t="str">
        <f t="shared" si="2"/>
        <v>BASIC_OK</v>
      </c>
      <c r="F9680" s="6" t="str">
        <f>IF(E9680&lt;&gt;"BASIC_OK","REVIEW",IF(RIGHT(D9680,LEN(LOWER(TRIM('Audit summary'!$B$16)))+1)="@"&amp;LOWER(TRIM('Audit summary'!$B$16)),"INTERNAL","EXTERNAL"))</f>
        <v>INTERNAL</v>
      </c>
      <c r="G9680" s="6">
        <f t="shared" si="3"/>
        <v>0</v>
      </c>
      <c r="H9680" s="6">
        <f t="shared" si="4"/>
        <v>1</v>
      </c>
      <c r="I9680" s="6" t="str">
        <f>IF(OR(A9680="",COUNTIF('Message audit'!$A$2:$A$201,A9680)=0,AND(B9680&lt;&gt;"To",B9680&lt;&gt;"CC",B9680&lt;&gt;"BCC"),E9680&lt;&gt;"BASIC_OK"),"REVIEW","OK")</f>
        <v>OK</v>
      </c>
    </row>
    <row r="9681">
      <c r="A9681" s="5" t="s">
        <v>362</v>
      </c>
      <c r="B9681" s="5" t="s">
        <v>50</v>
      </c>
      <c r="C9681" s="5" t="s">
        <v>4886</v>
      </c>
      <c r="D9681" s="6" t="str">
        <f t="shared" si="1"/>
        <v>person4680@example.org</v>
      </c>
      <c r="E9681" s="6" t="str">
        <f t="shared" si="2"/>
        <v>BASIC_OK</v>
      </c>
      <c r="F9681" s="6" t="str">
        <f>IF(E9681&lt;&gt;"BASIC_OK","REVIEW",IF(RIGHT(D9681,LEN(LOWER(TRIM('Audit summary'!$B$16)))+1)="@"&amp;LOWER(TRIM('Audit summary'!$B$16)),"INTERNAL","EXTERNAL"))</f>
        <v>EXTERNAL</v>
      </c>
      <c r="G9681" s="6">
        <f t="shared" si="3"/>
        <v>0</v>
      </c>
      <c r="H9681" s="6">
        <f t="shared" si="4"/>
        <v>1</v>
      </c>
      <c r="I9681" s="6" t="str">
        <f>IF(OR(A9681="",COUNTIF('Message audit'!$A$2:$A$201,A9681)=0,AND(B9681&lt;&gt;"To",B9681&lt;&gt;"CC",B9681&lt;&gt;"BCC"),E9681&lt;&gt;"BASIC_OK"),"REVIEW","OK")</f>
        <v>OK</v>
      </c>
    </row>
    <row r="9682">
      <c r="A9682" s="5" t="s">
        <v>362</v>
      </c>
      <c r="B9682" s="5" t="s">
        <v>65</v>
      </c>
      <c r="C9682" s="5" t="s">
        <v>4887</v>
      </c>
      <c r="D9682" s="6" t="str">
        <f t="shared" si="1"/>
        <v>person4681@demo.invalid</v>
      </c>
      <c r="E9682" s="6" t="str">
        <f t="shared" si="2"/>
        <v>BASIC_OK</v>
      </c>
      <c r="F9682" s="6" t="str">
        <f>IF(E9682&lt;&gt;"BASIC_OK","REVIEW",IF(RIGHT(D9682,LEN(LOWER(TRIM('Audit summary'!$B$16)))+1)="@"&amp;LOWER(TRIM('Audit summary'!$B$16)),"INTERNAL","EXTERNAL"))</f>
        <v>INTERNAL</v>
      </c>
      <c r="G9682" s="6">
        <f t="shared" si="3"/>
        <v>0</v>
      </c>
      <c r="H9682" s="6">
        <f t="shared" si="4"/>
        <v>1</v>
      </c>
      <c r="I9682" s="6" t="str">
        <f>IF(OR(A9682="",COUNTIF('Message audit'!$A$2:$A$201,A9682)=0,AND(B9682&lt;&gt;"To",B9682&lt;&gt;"CC",B9682&lt;&gt;"BCC"),E9682&lt;&gt;"BASIC_OK"),"REVIEW","OK")</f>
        <v>OK</v>
      </c>
    </row>
    <row r="9683">
      <c r="A9683" s="5" t="s">
        <v>362</v>
      </c>
      <c r="B9683" s="5" t="s">
        <v>21</v>
      </c>
      <c r="C9683" s="5" t="s">
        <v>4888</v>
      </c>
      <c r="D9683" s="6" t="str">
        <f t="shared" si="1"/>
        <v>person4682@demo.invalid</v>
      </c>
      <c r="E9683" s="6" t="str">
        <f t="shared" si="2"/>
        <v>BASIC_OK</v>
      </c>
      <c r="F9683" s="6" t="str">
        <f>IF(E9683&lt;&gt;"BASIC_OK","REVIEW",IF(RIGHT(D9683,LEN(LOWER(TRIM('Audit summary'!$B$16)))+1)="@"&amp;LOWER(TRIM('Audit summary'!$B$16)),"INTERNAL","EXTERNAL"))</f>
        <v>INTERNAL</v>
      </c>
      <c r="G9683" s="6">
        <f t="shared" si="3"/>
        <v>0</v>
      </c>
      <c r="H9683" s="6">
        <f t="shared" si="4"/>
        <v>1</v>
      </c>
      <c r="I9683" s="6" t="str">
        <f>IF(OR(A9683="",COUNTIF('Message audit'!$A$2:$A$201,A9683)=0,AND(B9683&lt;&gt;"To",B9683&lt;&gt;"CC",B9683&lt;&gt;"BCC"),E9683&lt;&gt;"BASIC_OK"),"REVIEW","OK")</f>
        <v>OK</v>
      </c>
    </row>
    <row r="9684">
      <c r="A9684" s="5" t="s">
        <v>362</v>
      </c>
      <c r="B9684" s="5" t="s">
        <v>50</v>
      </c>
      <c r="C9684" s="5" t="s">
        <v>4889</v>
      </c>
      <c r="D9684" s="6" t="str">
        <f t="shared" si="1"/>
        <v>person4683@demo.invalid</v>
      </c>
      <c r="E9684" s="6" t="str">
        <f t="shared" si="2"/>
        <v>BASIC_OK</v>
      </c>
      <c r="F9684" s="6" t="str">
        <f>IF(E9684&lt;&gt;"BASIC_OK","REVIEW",IF(RIGHT(D9684,LEN(LOWER(TRIM('Audit summary'!$B$16)))+1)="@"&amp;LOWER(TRIM('Audit summary'!$B$16)),"INTERNAL","EXTERNAL"))</f>
        <v>INTERNAL</v>
      </c>
      <c r="G9684" s="6">
        <f t="shared" si="3"/>
        <v>0</v>
      </c>
      <c r="H9684" s="6">
        <f t="shared" si="4"/>
        <v>1</v>
      </c>
      <c r="I9684" s="6" t="str">
        <f>IF(OR(A9684="",COUNTIF('Message audit'!$A$2:$A$201,A9684)=0,AND(B9684&lt;&gt;"To",B9684&lt;&gt;"CC",B9684&lt;&gt;"BCC"),E9684&lt;&gt;"BASIC_OK"),"REVIEW","OK")</f>
        <v>OK</v>
      </c>
    </row>
    <row r="9685">
      <c r="A9685" s="5" t="s">
        <v>362</v>
      </c>
      <c r="B9685" s="5" t="s">
        <v>65</v>
      </c>
      <c r="C9685" s="5" t="s">
        <v>4890</v>
      </c>
      <c r="D9685" s="6" t="str">
        <f t="shared" si="1"/>
        <v>person4684@demo.invalid</v>
      </c>
      <c r="E9685" s="6" t="str">
        <f t="shared" si="2"/>
        <v>BASIC_OK</v>
      </c>
      <c r="F9685" s="6" t="str">
        <f>IF(E9685&lt;&gt;"BASIC_OK","REVIEW",IF(RIGHT(D9685,LEN(LOWER(TRIM('Audit summary'!$B$16)))+1)="@"&amp;LOWER(TRIM('Audit summary'!$B$16)),"INTERNAL","EXTERNAL"))</f>
        <v>INTERNAL</v>
      </c>
      <c r="G9685" s="6">
        <f t="shared" si="3"/>
        <v>0</v>
      </c>
      <c r="H9685" s="6">
        <f t="shared" si="4"/>
        <v>1</v>
      </c>
      <c r="I9685" s="6" t="str">
        <f>IF(OR(A9685="",COUNTIF('Message audit'!$A$2:$A$201,A9685)=0,AND(B9685&lt;&gt;"To",B9685&lt;&gt;"CC",B9685&lt;&gt;"BCC"),E9685&lt;&gt;"BASIC_OK"),"REVIEW","OK")</f>
        <v>OK</v>
      </c>
    </row>
    <row r="9686">
      <c r="A9686" s="5" t="s">
        <v>362</v>
      </c>
      <c r="B9686" s="5" t="s">
        <v>21</v>
      </c>
      <c r="C9686" s="5" t="s">
        <v>4891</v>
      </c>
      <c r="D9686" s="6" t="str">
        <f t="shared" si="1"/>
        <v>person4685@example.org</v>
      </c>
      <c r="E9686" s="6" t="str">
        <f t="shared" si="2"/>
        <v>BASIC_OK</v>
      </c>
      <c r="F9686" s="6" t="str">
        <f>IF(E9686&lt;&gt;"BASIC_OK","REVIEW",IF(RIGHT(D9686,LEN(LOWER(TRIM('Audit summary'!$B$16)))+1)="@"&amp;LOWER(TRIM('Audit summary'!$B$16)),"INTERNAL","EXTERNAL"))</f>
        <v>EXTERNAL</v>
      </c>
      <c r="G9686" s="6">
        <f t="shared" si="3"/>
        <v>0</v>
      </c>
      <c r="H9686" s="6">
        <f t="shared" si="4"/>
        <v>1</v>
      </c>
      <c r="I9686" s="6" t="str">
        <f>IF(OR(A9686="",COUNTIF('Message audit'!$A$2:$A$201,A9686)=0,AND(B9686&lt;&gt;"To",B9686&lt;&gt;"CC",B9686&lt;&gt;"BCC"),E9686&lt;&gt;"BASIC_OK"),"REVIEW","OK")</f>
        <v>OK</v>
      </c>
    </row>
    <row r="9687">
      <c r="A9687" s="5" t="s">
        <v>362</v>
      </c>
      <c r="B9687" s="5" t="s">
        <v>50</v>
      </c>
      <c r="C9687" s="5" t="s">
        <v>4892</v>
      </c>
      <c r="D9687" s="6" t="str">
        <f t="shared" si="1"/>
        <v>person4686@demo.invalid</v>
      </c>
      <c r="E9687" s="6" t="str">
        <f t="shared" si="2"/>
        <v>BASIC_OK</v>
      </c>
      <c r="F9687" s="6" t="str">
        <f>IF(E9687&lt;&gt;"BASIC_OK","REVIEW",IF(RIGHT(D9687,LEN(LOWER(TRIM('Audit summary'!$B$16)))+1)="@"&amp;LOWER(TRIM('Audit summary'!$B$16)),"INTERNAL","EXTERNAL"))</f>
        <v>INTERNAL</v>
      </c>
      <c r="G9687" s="6">
        <f t="shared" si="3"/>
        <v>0</v>
      </c>
      <c r="H9687" s="6">
        <f t="shared" si="4"/>
        <v>1</v>
      </c>
      <c r="I9687" s="6" t="str">
        <f>IF(OR(A9687="",COUNTIF('Message audit'!$A$2:$A$201,A9687)=0,AND(B9687&lt;&gt;"To",B9687&lt;&gt;"CC",B9687&lt;&gt;"BCC"),E9687&lt;&gt;"BASIC_OK"),"REVIEW","OK")</f>
        <v>OK</v>
      </c>
    </row>
    <row r="9688">
      <c r="A9688" s="5" t="s">
        <v>362</v>
      </c>
      <c r="B9688" s="5" t="s">
        <v>65</v>
      </c>
      <c r="C9688" s="5" t="s">
        <v>4893</v>
      </c>
      <c r="D9688" s="6" t="str">
        <f t="shared" si="1"/>
        <v>person4687@demo.invalid</v>
      </c>
      <c r="E9688" s="6" t="str">
        <f t="shared" si="2"/>
        <v>BASIC_OK</v>
      </c>
      <c r="F9688" s="6" t="str">
        <f>IF(E9688&lt;&gt;"BASIC_OK","REVIEW",IF(RIGHT(D9688,LEN(LOWER(TRIM('Audit summary'!$B$16)))+1)="@"&amp;LOWER(TRIM('Audit summary'!$B$16)),"INTERNAL","EXTERNAL"))</f>
        <v>INTERNAL</v>
      </c>
      <c r="G9688" s="6">
        <f t="shared" si="3"/>
        <v>0</v>
      </c>
      <c r="H9688" s="6">
        <f t="shared" si="4"/>
        <v>1</v>
      </c>
      <c r="I9688" s="6" t="str">
        <f>IF(OR(A9688="",COUNTIF('Message audit'!$A$2:$A$201,A9688)=0,AND(B9688&lt;&gt;"To",B9688&lt;&gt;"CC",B9688&lt;&gt;"BCC"),E9688&lt;&gt;"BASIC_OK"),"REVIEW","OK")</f>
        <v>OK</v>
      </c>
    </row>
    <row r="9689">
      <c r="A9689" s="5" t="s">
        <v>362</v>
      </c>
      <c r="B9689" s="5" t="s">
        <v>21</v>
      </c>
      <c r="C9689" s="5" t="s">
        <v>4894</v>
      </c>
      <c r="D9689" s="6" t="str">
        <f t="shared" si="1"/>
        <v>person4688@demo.invalid</v>
      </c>
      <c r="E9689" s="6" t="str">
        <f t="shared" si="2"/>
        <v>BASIC_OK</v>
      </c>
      <c r="F9689" s="6" t="str">
        <f>IF(E9689&lt;&gt;"BASIC_OK","REVIEW",IF(RIGHT(D9689,LEN(LOWER(TRIM('Audit summary'!$B$16)))+1)="@"&amp;LOWER(TRIM('Audit summary'!$B$16)),"INTERNAL","EXTERNAL"))</f>
        <v>INTERNAL</v>
      </c>
      <c r="G9689" s="6">
        <f t="shared" si="3"/>
        <v>0</v>
      </c>
      <c r="H9689" s="6">
        <f t="shared" si="4"/>
        <v>1</v>
      </c>
      <c r="I9689" s="6" t="str">
        <f>IF(OR(A9689="",COUNTIF('Message audit'!$A$2:$A$201,A9689)=0,AND(B9689&lt;&gt;"To",B9689&lt;&gt;"CC",B9689&lt;&gt;"BCC"),E9689&lt;&gt;"BASIC_OK"),"REVIEW","OK")</f>
        <v>OK</v>
      </c>
    </row>
    <row r="9690">
      <c r="A9690" s="5" t="s">
        <v>362</v>
      </c>
      <c r="B9690" s="5" t="s">
        <v>50</v>
      </c>
      <c r="C9690" s="5" t="s">
        <v>4895</v>
      </c>
      <c r="D9690" s="6" t="str">
        <f t="shared" si="1"/>
        <v>person4689@demo.invalid</v>
      </c>
      <c r="E9690" s="6" t="str">
        <f t="shared" si="2"/>
        <v>BASIC_OK</v>
      </c>
      <c r="F9690" s="6" t="str">
        <f>IF(E9690&lt;&gt;"BASIC_OK","REVIEW",IF(RIGHT(D9690,LEN(LOWER(TRIM('Audit summary'!$B$16)))+1)="@"&amp;LOWER(TRIM('Audit summary'!$B$16)),"INTERNAL","EXTERNAL"))</f>
        <v>INTERNAL</v>
      </c>
      <c r="G9690" s="6">
        <f t="shared" si="3"/>
        <v>0</v>
      </c>
      <c r="H9690" s="6">
        <f t="shared" si="4"/>
        <v>1</v>
      </c>
      <c r="I9690" s="6" t="str">
        <f>IF(OR(A9690="",COUNTIF('Message audit'!$A$2:$A$201,A9690)=0,AND(B9690&lt;&gt;"To",B9690&lt;&gt;"CC",B9690&lt;&gt;"BCC"),E9690&lt;&gt;"BASIC_OK"),"REVIEW","OK")</f>
        <v>OK</v>
      </c>
    </row>
    <row r="9691">
      <c r="A9691" s="5" t="s">
        <v>362</v>
      </c>
      <c r="B9691" s="5" t="s">
        <v>65</v>
      </c>
      <c r="C9691" s="5" t="s">
        <v>4896</v>
      </c>
      <c r="D9691" s="6" t="str">
        <f t="shared" si="1"/>
        <v>person4690@example.org</v>
      </c>
      <c r="E9691" s="6" t="str">
        <f t="shared" si="2"/>
        <v>BASIC_OK</v>
      </c>
      <c r="F9691" s="6" t="str">
        <f>IF(E9691&lt;&gt;"BASIC_OK","REVIEW",IF(RIGHT(D9691,LEN(LOWER(TRIM('Audit summary'!$B$16)))+1)="@"&amp;LOWER(TRIM('Audit summary'!$B$16)),"INTERNAL","EXTERNAL"))</f>
        <v>EXTERNAL</v>
      </c>
      <c r="G9691" s="6">
        <f t="shared" si="3"/>
        <v>0</v>
      </c>
      <c r="H9691" s="6">
        <f t="shared" si="4"/>
        <v>1</v>
      </c>
      <c r="I9691" s="6" t="str">
        <f>IF(OR(A9691="",COUNTIF('Message audit'!$A$2:$A$201,A9691)=0,AND(B9691&lt;&gt;"To",B9691&lt;&gt;"CC",B9691&lt;&gt;"BCC"),E9691&lt;&gt;"BASIC_OK"),"REVIEW","OK")</f>
        <v>OK</v>
      </c>
    </row>
    <row r="9692">
      <c r="A9692" s="5" t="s">
        <v>362</v>
      </c>
      <c r="B9692" s="5" t="s">
        <v>21</v>
      </c>
      <c r="C9692" s="5" t="s">
        <v>4897</v>
      </c>
      <c r="D9692" s="6" t="str">
        <f t="shared" si="1"/>
        <v>person4691@demo.invalid</v>
      </c>
      <c r="E9692" s="6" t="str">
        <f t="shared" si="2"/>
        <v>BASIC_OK</v>
      </c>
      <c r="F9692" s="6" t="str">
        <f>IF(E9692&lt;&gt;"BASIC_OK","REVIEW",IF(RIGHT(D9692,LEN(LOWER(TRIM('Audit summary'!$B$16)))+1)="@"&amp;LOWER(TRIM('Audit summary'!$B$16)),"INTERNAL","EXTERNAL"))</f>
        <v>INTERNAL</v>
      </c>
      <c r="G9692" s="6">
        <f t="shared" si="3"/>
        <v>0</v>
      </c>
      <c r="H9692" s="6">
        <f t="shared" si="4"/>
        <v>1</v>
      </c>
      <c r="I9692" s="6" t="str">
        <f>IF(OR(A9692="",COUNTIF('Message audit'!$A$2:$A$201,A9692)=0,AND(B9692&lt;&gt;"To",B9692&lt;&gt;"CC",B9692&lt;&gt;"BCC"),E9692&lt;&gt;"BASIC_OK"),"REVIEW","OK")</f>
        <v>OK</v>
      </c>
    </row>
    <row r="9693">
      <c r="A9693" s="5" t="s">
        <v>362</v>
      </c>
      <c r="B9693" s="5" t="s">
        <v>50</v>
      </c>
      <c r="C9693" s="5" t="s">
        <v>4898</v>
      </c>
      <c r="D9693" s="6" t="str">
        <f t="shared" si="1"/>
        <v>person4692@demo.invalid</v>
      </c>
      <c r="E9693" s="6" t="str">
        <f t="shared" si="2"/>
        <v>BASIC_OK</v>
      </c>
      <c r="F9693" s="6" t="str">
        <f>IF(E9693&lt;&gt;"BASIC_OK","REVIEW",IF(RIGHT(D9693,LEN(LOWER(TRIM('Audit summary'!$B$16)))+1)="@"&amp;LOWER(TRIM('Audit summary'!$B$16)),"INTERNAL","EXTERNAL"))</f>
        <v>INTERNAL</v>
      </c>
      <c r="G9693" s="6">
        <f t="shared" si="3"/>
        <v>0</v>
      </c>
      <c r="H9693" s="6">
        <f t="shared" si="4"/>
        <v>1</v>
      </c>
      <c r="I9693" s="6" t="str">
        <f>IF(OR(A9693="",COUNTIF('Message audit'!$A$2:$A$201,A9693)=0,AND(B9693&lt;&gt;"To",B9693&lt;&gt;"CC",B9693&lt;&gt;"BCC"),E9693&lt;&gt;"BASIC_OK"),"REVIEW","OK")</f>
        <v>OK</v>
      </c>
    </row>
    <row r="9694">
      <c r="A9694" s="5" t="s">
        <v>362</v>
      </c>
      <c r="B9694" s="5" t="s">
        <v>65</v>
      </c>
      <c r="C9694" s="5" t="s">
        <v>4899</v>
      </c>
      <c r="D9694" s="6" t="str">
        <f t="shared" si="1"/>
        <v>person4693@demo.invalid</v>
      </c>
      <c r="E9694" s="6" t="str">
        <f t="shared" si="2"/>
        <v>BASIC_OK</v>
      </c>
      <c r="F9694" s="6" t="str">
        <f>IF(E9694&lt;&gt;"BASIC_OK","REVIEW",IF(RIGHT(D9694,LEN(LOWER(TRIM('Audit summary'!$B$16)))+1)="@"&amp;LOWER(TRIM('Audit summary'!$B$16)),"INTERNAL","EXTERNAL"))</f>
        <v>INTERNAL</v>
      </c>
      <c r="G9694" s="6">
        <f t="shared" si="3"/>
        <v>0</v>
      </c>
      <c r="H9694" s="6">
        <f t="shared" si="4"/>
        <v>1</v>
      </c>
      <c r="I9694" s="6" t="str">
        <f>IF(OR(A9694="",COUNTIF('Message audit'!$A$2:$A$201,A9694)=0,AND(B9694&lt;&gt;"To",B9694&lt;&gt;"CC",B9694&lt;&gt;"BCC"),E9694&lt;&gt;"BASIC_OK"),"REVIEW","OK")</f>
        <v>OK</v>
      </c>
    </row>
    <row r="9695">
      <c r="A9695" s="5" t="s">
        <v>362</v>
      </c>
      <c r="B9695" s="5" t="s">
        <v>21</v>
      </c>
      <c r="C9695" s="5" t="s">
        <v>4900</v>
      </c>
      <c r="D9695" s="6" t="str">
        <f t="shared" si="1"/>
        <v>person4694@demo.invalid</v>
      </c>
      <c r="E9695" s="6" t="str">
        <f t="shared" si="2"/>
        <v>BASIC_OK</v>
      </c>
      <c r="F9695" s="6" t="str">
        <f>IF(E9695&lt;&gt;"BASIC_OK","REVIEW",IF(RIGHT(D9695,LEN(LOWER(TRIM('Audit summary'!$B$16)))+1)="@"&amp;LOWER(TRIM('Audit summary'!$B$16)),"INTERNAL","EXTERNAL"))</f>
        <v>INTERNAL</v>
      </c>
      <c r="G9695" s="6">
        <f t="shared" si="3"/>
        <v>0</v>
      </c>
      <c r="H9695" s="6">
        <f t="shared" si="4"/>
        <v>1</v>
      </c>
      <c r="I9695" s="6" t="str">
        <f>IF(OR(A9695="",COUNTIF('Message audit'!$A$2:$A$201,A9695)=0,AND(B9695&lt;&gt;"To",B9695&lt;&gt;"CC",B9695&lt;&gt;"BCC"),E9695&lt;&gt;"BASIC_OK"),"REVIEW","OK")</f>
        <v>OK</v>
      </c>
    </row>
    <row r="9696">
      <c r="A9696" s="5" t="s">
        <v>362</v>
      </c>
      <c r="B9696" s="5" t="s">
        <v>50</v>
      </c>
      <c r="C9696" s="5" t="s">
        <v>4901</v>
      </c>
      <c r="D9696" s="6" t="str">
        <f t="shared" si="1"/>
        <v>person4695@example.org</v>
      </c>
      <c r="E9696" s="6" t="str">
        <f t="shared" si="2"/>
        <v>BASIC_OK</v>
      </c>
      <c r="F9696" s="6" t="str">
        <f>IF(E9696&lt;&gt;"BASIC_OK","REVIEW",IF(RIGHT(D9696,LEN(LOWER(TRIM('Audit summary'!$B$16)))+1)="@"&amp;LOWER(TRIM('Audit summary'!$B$16)),"INTERNAL","EXTERNAL"))</f>
        <v>EXTERNAL</v>
      </c>
      <c r="G9696" s="6">
        <f t="shared" si="3"/>
        <v>0</v>
      </c>
      <c r="H9696" s="6">
        <f t="shared" si="4"/>
        <v>1</v>
      </c>
      <c r="I9696" s="6" t="str">
        <f>IF(OR(A9696="",COUNTIF('Message audit'!$A$2:$A$201,A9696)=0,AND(B9696&lt;&gt;"To",B9696&lt;&gt;"CC",B9696&lt;&gt;"BCC"),E9696&lt;&gt;"BASIC_OK"),"REVIEW","OK")</f>
        <v>OK</v>
      </c>
    </row>
    <row r="9697">
      <c r="A9697" s="5" t="s">
        <v>362</v>
      </c>
      <c r="B9697" s="5" t="s">
        <v>65</v>
      </c>
      <c r="C9697" s="5" t="s">
        <v>4902</v>
      </c>
      <c r="D9697" s="6" t="str">
        <f t="shared" si="1"/>
        <v>person4696@demo.invalid</v>
      </c>
      <c r="E9697" s="6" t="str">
        <f t="shared" si="2"/>
        <v>BASIC_OK</v>
      </c>
      <c r="F9697" s="6" t="str">
        <f>IF(E9697&lt;&gt;"BASIC_OK","REVIEW",IF(RIGHT(D9697,LEN(LOWER(TRIM('Audit summary'!$B$16)))+1)="@"&amp;LOWER(TRIM('Audit summary'!$B$16)),"INTERNAL","EXTERNAL"))</f>
        <v>INTERNAL</v>
      </c>
      <c r="G9697" s="6">
        <f t="shared" si="3"/>
        <v>0</v>
      </c>
      <c r="H9697" s="6">
        <f t="shared" si="4"/>
        <v>1</v>
      </c>
      <c r="I9697" s="6" t="str">
        <f>IF(OR(A9697="",COUNTIF('Message audit'!$A$2:$A$201,A9697)=0,AND(B9697&lt;&gt;"To",B9697&lt;&gt;"CC",B9697&lt;&gt;"BCC"),E9697&lt;&gt;"BASIC_OK"),"REVIEW","OK")</f>
        <v>OK</v>
      </c>
    </row>
    <row r="9698">
      <c r="A9698" s="5" t="s">
        <v>362</v>
      </c>
      <c r="B9698" s="5" t="s">
        <v>21</v>
      </c>
      <c r="C9698" s="5" t="s">
        <v>4903</v>
      </c>
      <c r="D9698" s="6" t="str">
        <f t="shared" si="1"/>
        <v>person4697@demo.invalid</v>
      </c>
      <c r="E9698" s="6" t="str">
        <f t="shared" si="2"/>
        <v>BASIC_OK</v>
      </c>
      <c r="F9698" s="6" t="str">
        <f>IF(E9698&lt;&gt;"BASIC_OK","REVIEW",IF(RIGHT(D9698,LEN(LOWER(TRIM('Audit summary'!$B$16)))+1)="@"&amp;LOWER(TRIM('Audit summary'!$B$16)),"INTERNAL","EXTERNAL"))</f>
        <v>INTERNAL</v>
      </c>
      <c r="G9698" s="6">
        <f t="shared" si="3"/>
        <v>0</v>
      </c>
      <c r="H9698" s="6">
        <f t="shared" si="4"/>
        <v>1</v>
      </c>
      <c r="I9698" s="6" t="str">
        <f>IF(OR(A9698="",COUNTIF('Message audit'!$A$2:$A$201,A9698)=0,AND(B9698&lt;&gt;"To",B9698&lt;&gt;"CC",B9698&lt;&gt;"BCC"),E9698&lt;&gt;"BASIC_OK"),"REVIEW","OK")</f>
        <v>OK</v>
      </c>
    </row>
    <row r="9699">
      <c r="A9699" s="5" t="s">
        <v>362</v>
      </c>
      <c r="B9699" s="5" t="s">
        <v>50</v>
      </c>
      <c r="C9699" s="5" t="s">
        <v>4904</v>
      </c>
      <c r="D9699" s="6" t="str">
        <f t="shared" si="1"/>
        <v>person4698@demo.invalid</v>
      </c>
      <c r="E9699" s="6" t="str">
        <f t="shared" si="2"/>
        <v>BASIC_OK</v>
      </c>
      <c r="F9699" s="6" t="str">
        <f>IF(E9699&lt;&gt;"BASIC_OK","REVIEW",IF(RIGHT(D9699,LEN(LOWER(TRIM('Audit summary'!$B$16)))+1)="@"&amp;LOWER(TRIM('Audit summary'!$B$16)),"INTERNAL","EXTERNAL"))</f>
        <v>INTERNAL</v>
      </c>
      <c r="G9699" s="6">
        <f t="shared" si="3"/>
        <v>0</v>
      </c>
      <c r="H9699" s="6">
        <f t="shared" si="4"/>
        <v>1</v>
      </c>
      <c r="I9699" s="6" t="str">
        <f>IF(OR(A9699="",COUNTIF('Message audit'!$A$2:$A$201,A9699)=0,AND(B9699&lt;&gt;"To",B9699&lt;&gt;"CC",B9699&lt;&gt;"BCC"),E9699&lt;&gt;"BASIC_OK"),"REVIEW","OK")</f>
        <v>OK</v>
      </c>
    </row>
    <row r="9700">
      <c r="A9700" s="5" t="s">
        <v>362</v>
      </c>
      <c r="B9700" s="5" t="s">
        <v>65</v>
      </c>
      <c r="C9700" s="5" t="s">
        <v>4905</v>
      </c>
      <c r="D9700" s="6" t="str">
        <f t="shared" si="1"/>
        <v>person4699@demo.invalid</v>
      </c>
      <c r="E9700" s="6" t="str">
        <f t="shared" si="2"/>
        <v>BASIC_OK</v>
      </c>
      <c r="F9700" s="6" t="str">
        <f>IF(E9700&lt;&gt;"BASIC_OK","REVIEW",IF(RIGHT(D9700,LEN(LOWER(TRIM('Audit summary'!$B$16)))+1)="@"&amp;LOWER(TRIM('Audit summary'!$B$16)),"INTERNAL","EXTERNAL"))</f>
        <v>INTERNAL</v>
      </c>
      <c r="G9700" s="6">
        <f t="shared" si="3"/>
        <v>0</v>
      </c>
      <c r="H9700" s="6">
        <f t="shared" si="4"/>
        <v>1</v>
      </c>
      <c r="I9700" s="6" t="str">
        <f>IF(OR(A9700="",COUNTIF('Message audit'!$A$2:$A$201,A9700)=0,AND(B9700&lt;&gt;"To",B9700&lt;&gt;"CC",B9700&lt;&gt;"BCC"),E9700&lt;&gt;"BASIC_OK"),"REVIEW","OK")</f>
        <v>OK</v>
      </c>
    </row>
    <row r="9701">
      <c r="A9701" s="5" t="s">
        <v>362</v>
      </c>
      <c r="B9701" s="5" t="s">
        <v>21</v>
      </c>
      <c r="D9701" s="6" t="str">
        <f t="shared" si="1"/>
        <v/>
      </c>
      <c r="E9701" s="6" t="str">
        <f t="shared" si="2"/>
        <v>MISSING</v>
      </c>
      <c r="F9701" s="6" t="str">
        <f>IF(E9701&lt;&gt;"BASIC_OK","REVIEW",IF(RIGHT(D9701,LEN(LOWER(TRIM('Audit summary'!$B$16)))+1)="@"&amp;LOWER(TRIM('Audit summary'!$B$16)),"INTERNAL","EXTERNAL"))</f>
        <v>REVIEW</v>
      </c>
      <c r="G9701" s="6">
        <f t="shared" si="3"/>
        <v>0</v>
      </c>
      <c r="H9701" s="6">
        <f t="shared" si="4"/>
        <v>0</v>
      </c>
      <c r="I9701" s="6" t="str">
        <f>IF(OR(A9701="",COUNTIF('Message audit'!$A$2:$A$201,A9701)=0,AND(B9701&lt;&gt;"To",B9701&lt;&gt;"CC",B9701&lt;&gt;"BCC"),E9701&lt;&gt;"BASIC_OK"),"REVIEW","OK")</f>
        <v>REVIEW</v>
      </c>
    </row>
    <row r="9702">
      <c r="A9702" s="5" t="s">
        <v>362</v>
      </c>
      <c r="B9702" s="5" t="s">
        <v>50</v>
      </c>
      <c r="C9702" s="5" t="s">
        <v>4906</v>
      </c>
      <c r="D9702" s="6" t="str">
        <f t="shared" si="1"/>
        <v>broken-4701</v>
      </c>
      <c r="E9702" s="6" t="str">
        <f t="shared" si="2"/>
        <v>REVIEW</v>
      </c>
      <c r="F9702" s="6" t="str">
        <f>IF(E9702&lt;&gt;"BASIC_OK","REVIEW",IF(RIGHT(D9702,LEN(LOWER(TRIM('Audit summary'!$B$16)))+1)="@"&amp;LOWER(TRIM('Audit summary'!$B$16)),"INTERNAL","EXTERNAL"))</f>
        <v>REVIEW</v>
      </c>
      <c r="G9702" s="6">
        <f t="shared" si="3"/>
        <v>0</v>
      </c>
      <c r="H9702" s="6">
        <f t="shared" si="4"/>
        <v>0</v>
      </c>
      <c r="I9702" s="6" t="str">
        <f>IF(OR(A9702="",COUNTIF('Message audit'!$A$2:$A$201,A9702)=0,AND(B9702&lt;&gt;"To",B9702&lt;&gt;"CC",B9702&lt;&gt;"BCC"),E9702&lt;&gt;"BASIC_OK"),"REVIEW","OK")</f>
        <v>REVIEW</v>
      </c>
    </row>
    <row r="9703">
      <c r="A9703" s="5" t="s">
        <v>364</v>
      </c>
      <c r="B9703" s="5" t="s">
        <v>65</v>
      </c>
      <c r="C9703" s="5" t="s">
        <v>4907</v>
      </c>
      <c r="D9703" s="6" t="str">
        <f t="shared" si="1"/>
        <v>person4702@demo.invalid</v>
      </c>
      <c r="E9703" s="6" t="str">
        <f t="shared" si="2"/>
        <v>BASIC_OK</v>
      </c>
      <c r="F9703" s="6" t="str">
        <f>IF(E9703&lt;&gt;"BASIC_OK","REVIEW",IF(RIGHT(D9703,LEN(LOWER(TRIM('Audit summary'!$B$16)))+1)="@"&amp;LOWER(TRIM('Audit summary'!$B$16)),"INTERNAL","EXTERNAL"))</f>
        <v>INTERNAL</v>
      </c>
      <c r="G9703" s="6">
        <f t="shared" si="3"/>
        <v>0</v>
      </c>
      <c r="H9703" s="6">
        <f t="shared" si="4"/>
        <v>1</v>
      </c>
      <c r="I9703" s="6" t="str">
        <f>IF(OR(A9703="",COUNTIF('Message audit'!$A$2:$A$201,A9703)=0,AND(B9703&lt;&gt;"To",B9703&lt;&gt;"CC",B9703&lt;&gt;"BCC"),E9703&lt;&gt;"BASIC_OK"),"REVIEW","OK")</f>
        <v>OK</v>
      </c>
    </row>
    <row r="9704">
      <c r="A9704" s="5" t="s">
        <v>364</v>
      </c>
      <c r="B9704" s="5" t="s">
        <v>21</v>
      </c>
      <c r="C9704" s="5" t="s">
        <v>4908</v>
      </c>
      <c r="D9704" s="6" t="str">
        <f t="shared" si="1"/>
        <v>person4703@demo.invalid</v>
      </c>
      <c r="E9704" s="6" t="str">
        <f t="shared" si="2"/>
        <v>BASIC_OK</v>
      </c>
      <c r="F9704" s="6" t="str">
        <f>IF(E9704&lt;&gt;"BASIC_OK","REVIEW",IF(RIGHT(D9704,LEN(LOWER(TRIM('Audit summary'!$B$16)))+1)="@"&amp;LOWER(TRIM('Audit summary'!$B$16)),"INTERNAL","EXTERNAL"))</f>
        <v>INTERNAL</v>
      </c>
      <c r="G9704" s="6">
        <f t="shared" si="3"/>
        <v>0</v>
      </c>
      <c r="H9704" s="6">
        <f t="shared" si="4"/>
        <v>1</v>
      </c>
      <c r="I9704" s="6" t="str">
        <f>IF(OR(A9704="",COUNTIF('Message audit'!$A$2:$A$201,A9704)=0,AND(B9704&lt;&gt;"To",B9704&lt;&gt;"CC",B9704&lt;&gt;"BCC"),E9704&lt;&gt;"BASIC_OK"),"REVIEW","OK")</f>
        <v>OK</v>
      </c>
    </row>
    <row r="9705">
      <c r="A9705" s="5" t="s">
        <v>364</v>
      </c>
      <c r="B9705" s="5" t="s">
        <v>50</v>
      </c>
      <c r="C9705" s="5" t="s">
        <v>4909</v>
      </c>
      <c r="D9705" s="6" t="str">
        <f t="shared" si="1"/>
        <v>person4704@demo.invalid</v>
      </c>
      <c r="E9705" s="6" t="str">
        <f t="shared" si="2"/>
        <v>BASIC_OK</v>
      </c>
      <c r="F9705" s="6" t="str">
        <f>IF(E9705&lt;&gt;"BASIC_OK","REVIEW",IF(RIGHT(D9705,LEN(LOWER(TRIM('Audit summary'!$B$16)))+1)="@"&amp;LOWER(TRIM('Audit summary'!$B$16)),"INTERNAL","EXTERNAL"))</f>
        <v>INTERNAL</v>
      </c>
      <c r="G9705" s="6">
        <f t="shared" si="3"/>
        <v>0</v>
      </c>
      <c r="H9705" s="6">
        <f t="shared" si="4"/>
        <v>1</v>
      </c>
      <c r="I9705" s="6" t="str">
        <f>IF(OR(A9705="",COUNTIF('Message audit'!$A$2:$A$201,A9705)=0,AND(B9705&lt;&gt;"To",B9705&lt;&gt;"CC",B9705&lt;&gt;"BCC"),E9705&lt;&gt;"BASIC_OK"),"REVIEW","OK")</f>
        <v>OK</v>
      </c>
    </row>
    <row r="9706">
      <c r="A9706" s="5" t="s">
        <v>364</v>
      </c>
      <c r="B9706" s="5" t="s">
        <v>65</v>
      </c>
      <c r="C9706" s="5" t="s">
        <v>4910</v>
      </c>
      <c r="D9706" s="6" t="str">
        <f t="shared" si="1"/>
        <v>person4705@example.org</v>
      </c>
      <c r="E9706" s="6" t="str">
        <f t="shared" si="2"/>
        <v>BASIC_OK</v>
      </c>
      <c r="F9706" s="6" t="str">
        <f>IF(E9706&lt;&gt;"BASIC_OK","REVIEW",IF(RIGHT(D9706,LEN(LOWER(TRIM('Audit summary'!$B$16)))+1)="@"&amp;LOWER(TRIM('Audit summary'!$B$16)),"INTERNAL","EXTERNAL"))</f>
        <v>EXTERNAL</v>
      </c>
      <c r="G9706" s="6">
        <f t="shared" si="3"/>
        <v>0</v>
      </c>
      <c r="H9706" s="6">
        <f t="shared" si="4"/>
        <v>1</v>
      </c>
      <c r="I9706" s="6" t="str">
        <f>IF(OR(A9706="",COUNTIF('Message audit'!$A$2:$A$201,A9706)=0,AND(B9706&lt;&gt;"To",B9706&lt;&gt;"CC",B9706&lt;&gt;"BCC"),E9706&lt;&gt;"BASIC_OK"),"REVIEW","OK")</f>
        <v>OK</v>
      </c>
    </row>
    <row r="9707">
      <c r="A9707" s="5" t="s">
        <v>364</v>
      </c>
      <c r="B9707" s="5" t="s">
        <v>21</v>
      </c>
      <c r="C9707" s="5" t="s">
        <v>4911</v>
      </c>
      <c r="D9707" s="6" t="str">
        <f t="shared" si="1"/>
        <v>person4706@demo.invalid</v>
      </c>
      <c r="E9707" s="6" t="str">
        <f t="shared" si="2"/>
        <v>BASIC_OK</v>
      </c>
      <c r="F9707" s="6" t="str">
        <f>IF(E9707&lt;&gt;"BASIC_OK","REVIEW",IF(RIGHT(D9707,LEN(LOWER(TRIM('Audit summary'!$B$16)))+1)="@"&amp;LOWER(TRIM('Audit summary'!$B$16)),"INTERNAL","EXTERNAL"))</f>
        <v>INTERNAL</v>
      </c>
      <c r="G9707" s="6">
        <f t="shared" si="3"/>
        <v>0</v>
      </c>
      <c r="H9707" s="6">
        <f t="shared" si="4"/>
        <v>1</v>
      </c>
      <c r="I9707" s="6" t="str">
        <f>IF(OR(A9707="",COUNTIF('Message audit'!$A$2:$A$201,A9707)=0,AND(B9707&lt;&gt;"To",B9707&lt;&gt;"CC",B9707&lt;&gt;"BCC"),E9707&lt;&gt;"BASIC_OK"),"REVIEW","OK")</f>
        <v>OK</v>
      </c>
    </row>
    <row r="9708">
      <c r="A9708" s="5" t="s">
        <v>364</v>
      </c>
      <c r="B9708" s="5" t="s">
        <v>50</v>
      </c>
      <c r="C9708" s="5" t="s">
        <v>4912</v>
      </c>
      <c r="D9708" s="6" t="str">
        <f t="shared" si="1"/>
        <v>person4707@demo.invalid</v>
      </c>
      <c r="E9708" s="6" t="str">
        <f t="shared" si="2"/>
        <v>BASIC_OK</v>
      </c>
      <c r="F9708" s="6" t="str">
        <f>IF(E9708&lt;&gt;"BASIC_OK","REVIEW",IF(RIGHT(D9708,LEN(LOWER(TRIM('Audit summary'!$B$16)))+1)="@"&amp;LOWER(TRIM('Audit summary'!$B$16)),"INTERNAL","EXTERNAL"))</f>
        <v>INTERNAL</v>
      </c>
      <c r="G9708" s="6">
        <f t="shared" si="3"/>
        <v>0</v>
      </c>
      <c r="H9708" s="6">
        <f t="shared" si="4"/>
        <v>1</v>
      </c>
      <c r="I9708" s="6" t="str">
        <f>IF(OR(A9708="",COUNTIF('Message audit'!$A$2:$A$201,A9708)=0,AND(B9708&lt;&gt;"To",B9708&lt;&gt;"CC",B9708&lt;&gt;"BCC"),E9708&lt;&gt;"BASIC_OK"),"REVIEW","OK")</f>
        <v>OK</v>
      </c>
    </row>
    <row r="9709">
      <c r="A9709" s="5" t="s">
        <v>364</v>
      </c>
      <c r="B9709" s="5" t="s">
        <v>65</v>
      </c>
      <c r="C9709" s="5" t="s">
        <v>4913</v>
      </c>
      <c r="D9709" s="6" t="str">
        <f t="shared" si="1"/>
        <v>person4708@demo.invalid</v>
      </c>
      <c r="E9709" s="6" t="str">
        <f t="shared" si="2"/>
        <v>BASIC_OK</v>
      </c>
      <c r="F9709" s="6" t="str">
        <f>IF(E9709&lt;&gt;"BASIC_OK","REVIEW",IF(RIGHT(D9709,LEN(LOWER(TRIM('Audit summary'!$B$16)))+1)="@"&amp;LOWER(TRIM('Audit summary'!$B$16)),"INTERNAL","EXTERNAL"))</f>
        <v>INTERNAL</v>
      </c>
      <c r="G9709" s="6">
        <f t="shared" si="3"/>
        <v>0</v>
      </c>
      <c r="H9709" s="6">
        <f t="shared" si="4"/>
        <v>1</v>
      </c>
      <c r="I9709" s="6" t="str">
        <f>IF(OR(A9709="",COUNTIF('Message audit'!$A$2:$A$201,A9709)=0,AND(B9709&lt;&gt;"To",B9709&lt;&gt;"CC",B9709&lt;&gt;"BCC"),E9709&lt;&gt;"BASIC_OK"),"REVIEW","OK")</f>
        <v>OK</v>
      </c>
    </row>
    <row r="9710">
      <c r="A9710" s="5" t="s">
        <v>364</v>
      </c>
      <c r="B9710" s="5" t="s">
        <v>21</v>
      </c>
      <c r="C9710" s="5" t="s">
        <v>4914</v>
      </c>
      <c r="D9710" s="6" t="str">
        <f t="shared" si="1"/>
        <v>person4709@demo.invalid</v>
      </c>
      <c r="E9710" s="6" t="str">
        <f t="shared" si="2"/>
        <v>BASIC_OK</v>
      </c>
      <c r="F9710" s="6" t="str">
        <f>IF(E9710&lt;&gt;"BASIC_OK","REVIEW",IF(RIGHT(D9710,LEN(LOWER(TRIM('Audit summary'!$B$16)))+1)="@"&amp;LOWER(TRIM('Audit summary'!$B$16)),"INTERNAL","EXTERNAL"))</f>
        <v>INTERNAL</v>
      </c>
      <c r="G9710" s="6">
        <f t="shared" si="3"/>
        <v>0</v>
      </c>
      <c r="H9710" s="6">
        <f t="shared" si="4"/>
        <v>1</v>
      </c>
      <c r="I9710" s="6" t="str">
        <f>IF(OR(A9710="",COUNTIF('Message audit'!$A$2:$A$201,A9710)=0,AND(B9710&lt;&gt;"To",B9710&lt;&gt;"CC",B9710&lt;&gt;"BCC"),E9710&lt;&gt;"BASIC_OK"),"REVIEW","OK")</f>
        <v>OK</v>
      </c>
    </row>
    <row r="9711">
      <c r="A9711" s="5" t="s">
        <v>364</v>
      </c>
      <c r="B9711" s="5" t="s">
        <v>50</v>
      </c>
      <c r="C9711" s="5" t="s">
        <v>4915</v>
      </c>
      <c r="D9711" s="6" t="str">
        <f t="shared" si="1"/>
        <v>person4710@example.org</v>
      </c>
      <c r="E9711" s="6" t="str">
        <f t="shared" si="2"/>
        <v>BASIC_OK</v>
      </c>
      <c r="F9711" s="6" t="str">
        <f>IF(E9711&lt;&gt;"BASIC_OK","REVIEW",IF(RIGHT(D9711,LEN(LOWER(TRIM('Audit summary'!$B$16)))+1)="@"&amp;LOWER(TRIM('Audit summary'!$B$16)),"INTERNAL","EXTERNAL"))</f>
        <v>EXTERNAL</v>
      </c>
      <c r="G9711" s="6">
        <f t="shared" si="3"/>
        <v>0</v>
      </c>
      <c r="H9711" s="6">
        <f t="shared" si="4"/>
        <v>1</v>
      </c>
      <c r="I9711" s="6" t="str">
        <f>IF(OR(A9711="",COUNTIF('Message audit'!$A$2:$A$201,A9711)=0,AND(B9711&lt;&gt;"To",B9711&lt;&gt;"CC",B9711&lt;&gt;"BCC"),E9711&lt;&gt;"BASIC_OK"),"REVIEW","OK")</f>
        <v>OK</v>
      </c>
    </row>
    <row r="9712">
      <c r="A9712" s="5" t="s">
        <v>364</v>
      </c>
      <c r="B9712" s="5" t="s">
        <v>65</v>
      </c>
      <c r="C9712" s="5" t="s">
        <v>4916</v>
      </c>
      <c r="D9712" s="6" t="str">
        <f t="shared" si="1"/>
        <v>person4711@demo.invalid</v>
      </c>
      <c r="E9712" s="6" t="str">
        <f t="shared" si="2"/>
        <v>BASIC_OK</v>
      </c>
      <c r="F9712" s="6" t="str">
        <f>IF(E9712&lt;&gt;"BASIC_OK","REVIEW",IF(RIGHT(D9712,LEN(LOWER(TRIM('Audit summary'!$B$16)))+1)="@"&amp;LOWER(TRIM('Audit summary'!$B$16)),"INTERNAL","EXTERNAL"))</f>
        <v>INTERNAL</v>
      </c>
      <c r="G9712" s="6">
        <f t="shared" si="3"/>
        <v>0</v>
      </c>
      <c r="H9712" s="6">
        <f t="shared" si="4"/>
        <v>1</v>
      </c>
      <c r="I9712" s="6" t="str">
        <f>IF(OR(A9712="",COUNTIF('Message audit'!$A$2:$A$201,A9712)=0,AND(B9712&lt;&gt;"To",B9712&lt;&gt;"CC",B9712&lt;&gt;"BCC"),E9712&lt;&gt;"BASIC_OK"),"REVIEW","OK")</f>
        <v>OK</v>
      </c>
    </row>
    <row r="9713">
      <c r="A9713" s="5" t="s">
        <v>364</v>
      </c>
      <c r="B9713" s="5" t="s">
        <v>21</v>
      </c>
      <c r="C9713" s="5" t="s">
        <v>4917</v>
      </c>
      <c r="D9713" s="6" t="str">
        <f t="shared" si="1"/>
        <v>person4712@demo.invalid</v>
      </c>
      <c r="E9713" s="6" t="str">
        <f t="shared" si="2"/>
        <v>BASIC_OK</v>
      </c>
      <c r="F9713" s="6" t="str">
        <f>IF(E9713&lt;&gt;"BASIC_OK","REVIEW",IF(RIGHT(D9713,LEN(LOWER(TRIM('Audit summary'!$B$16)))+1)="@"&amp;LOWER(TRIM('Audit summary'!$B$16)),"INTERNAL","EXTERNAL"))</f>
        <v>INTERNAL</v>
      </c>
      <c r="G9713" s="6">
        <f t="shared" si="3"/>
        <v>0</v>
      </c>
      <c r="H9713" s="6">
        <f t="shared" si="4"/>
        <v>1</v>
      </c>
      <c r="I9713" s="6" t="str">
        <f>IF(OR(A9713="",COUNTIF('Message audit'!$A$2:$A$201,A9713)=0,AND(B9713&lt;&gt;"To",B9713&lt;&gt;"CC",B9713&lt;&gt;"BCC"),E9713&lt;&gt;"BASIC_OK"),"REVIEW","OK")</f>
        <v>OK</v>
      </c>
    </row>
    <row r="9714">
      <c r="A9714" s="5" t="s">
        <v>364</v>
      </c>
      <c r="B9714" s="5" t="s">
        <v>50</v>
      </c>
      <c r="C9714" s="5" t="s">
        <v>4918</v>
      </c>
      <c r="D9714" s="6" t="str">
        <f t="shared" si="1"/>
        <v>person4713@demo.invalid</v>
      </c>
      <c r="E9714" s="6" t="str">
        <f t="shared" si="2"/>
        <v>BASIC_OK</v>
      </c>
      <c r="F9714" s="6" t="str">
        <f>IF(E9714&lt;&gt;"BASIC_OK","REVIEW",IF(RIGHT(D9714,LEN(LOWER(TRIM('Audit summary'!$B$16)))+1)="@"&amp;LOWER(TRIM('Audit summary'!$B$16)),"INTERNAL","EXTERNAL"))</f>
        <v>INTERNAL</v>
      </c>
      <c r="G9714" s="6">
        <f t="shared" si="3"/>
        <v>0</v>
      </c>
      <c r="H9714" s="6">
        <f t="shared" si="4"/>
        <v>1</v>
      </c>
      <c r="I9714" s="6" t="str">
        <f>IF(OR(A9714="",COUNTIF('Message audit'!$A$2:$A$201,A9714)=0,AND(B9714&lt;&gt;"To",B9714&lt;&gt;"CC",B9714&lt;&gt;"BCC"),E9714&lt;&gt;"BASIC_OK"),"REVIEW","OK")</f>
        <v>OK</v>
      </c>
    </row>
    <row r="9715">
      <c r="A9715" s="5" t="s">
        <v>364</v>
      </c>
      <c r="B9715" s="5" t="s">
        <v>65</v>
      </c>
      <c r="C9715" s="5" t="s">
        <v>4919</v>
      </c>
      <c r="D9715" s="6" t="str">
        <f t="shared" si="1"/>
        <v>person4714@demo.invalid</v>
      </c>
      <c r="E9715" s="6" t="str">
        <f t="shared" si="2"/>
        <v>BASIC_OK</v>
      </c>
      <c r="F9715" s="6" t="str">
        <f>IF(E9715&lt;&gt;"BASIC_OK","REVIEW",IF(RIGHT(D9715,LEN(LOWER(TRIM('Audit summary'!$B$16)))+1)="@"&amp;LOWER(TRIM('Audit summary'!$B$16)),"INTERNAL","EXTERNAL"))</f>
        <v>INTERNAL</v>
      </c>
      <c r="G9715" s="6">
        <f t="shared" si="3"/>
        <v>0</v>
      </c>
      <c r="H9715" s="6">
        <f t="shared" si="4"/>
        <v>1</v>
      </c>
      <c r="I9715" s="6" t="str">
        <f>IF(OR(A9715="",COUNTIF('Message audit'!$A$2:$A$201,A9715)=0,AND(B9715&lt;&gt;"To",B9715&lt;&gt;"CC",B9715&lt;&gt;"BCC"),E9715&lt;&gt;"BASIC_OK"),"REVIEW","OK")</f>
        <v>OK</v>
      </c>
    </row>
    <row r="9716">
      <c r="A9716" s="5" t="s">
        <v>364</v>
      </c>
      <c r="B9716" s="5" t="s">
        <v>21</v>
      </c>
      <c r="C9716" s="5" t="s">
        <v>4920</v>
      </c>
      <c r="D9716" s="6" t="str">
        <f t="shared" si="1"/>
        <v>person4715@example.org</v>
      </c>
      <c r="E9716" s="6" t="str">
        <f t="shared" si="2"/>
        <v>BASIC_OK</v>
      </c>
      <c r="F9716" s="6" t="str">
        <f>IF(E9716&lt;&gt;"BASIC_OK","REVIEW",IF(RIGHT(D9716,LEN(LOWER(TRIM('Audit summary'!$B$16)))+1)="@"&amp;LOWER(TRIM('Audit summary'!$B$16)),"INTERNAL","EXTERNAL"))</f>
        <v>EXTERNAL</v>
      </c>
      <c r="G9716" s="6">
        <f t="shared" si="3"/>
        <v>0</v>
      </c>
      <c r="H9716" s="6">
        <f t="shared" si="4"/>
        <v>1</v>
      </c>
      <c r="I9716" s="6" t="str">
        <f>IF(OR(A9716="",COUNTIF('Message audit'!$A$2:$A$201,A9716)=0,AND(B9716&lt;&gt;"To",B9716&lt;&gt;"CC",B9716&lt;&gt;"BCC"),E9716&lt;&gt;"BASIC_OK"),"REVIEW","OK")</f>
        <v>OK</v>
      </c>
    </row>
    <row r="9717">
      <c r="A9717" s="5" t="s">
        <v>364</v>
      </c>
      <c r="B9717" s="5" t="s">
        <v>50</v>
      </c>
      <c r="C9717" s="5" t="s">
        <v>4921</v>
      </c>
      <c r="D9717" s="6" t="str">
        <f t="shared" si="1"/>
        <v>person4716@demo.invalid</v>
      </c>
      <c r="E9717" s="6" t="str">
        <f t="shared" si="2"/>
        <v>BASIC_OK</v>
      </c>
      <c r="F9717" s="6" t="str">
        <f>IF(E9717&lt;&gt;"BASIC_OK","REVIEW",IF(RIGHT(D9717,LEN(LOWER(TRIM('Audit summary'!$B$16)))+1)="@"&amp;LOWER(TRIM('Audit summary'!$B$16)),"INTERNAL","EXTERNAL"))</f>
        <v>INTERNAL</v>
      </c>
      <c r="G9717" s="6">
        <f t="shared" si="3"/>
        <v>0</v>
      </c>
      <c r="H9717" s="6">
        <f t="shared" si="4"/>
        <v>1</v>
      </c>
      <c r="I9717" s="6" t="str">
        <f>IF(OR(A9717="",COUNTIF('Message audit'!$A$2:$A$201,A9717)=0,AND(B9717&lt;&gt;"To",B9717&lt;&gt;"CC",B9717&lt;&gt;"BCC"),E9717&lt;&gt;"BASIC_OK"),"REVIEW","OK")</f>
        <v>OK</v>
      </c>
    </row>
    <row r="9718">
      <c r="A9718" s="5" t="s">
        <v>364</v>
      </c>
      <c r="B9718" s="5" t="s">
        <v>65</v>
      </c>
      <c r="C9718" s="5" t="s">
        <v>4922</v>
      </c>
      <c r="D9718" s="6" t="str">
        <f t="shared" si="1"/>
        <v>person4717@demo.invalid</v>
      </c>
      <c r="E9718" s="6" t="str">
        <f t="shared" si="2"/>
        <v>BASIC_OK</v>
      </c>
      <c r="F9718" s="6" t="str">
        <f>IF(E9718&lt;&gt;"BASIC_OK","REVIEW",IF(RIGHT(D9718,LEN(LOWER(TRIM('Audit summary'!$B$16)))+1)="@"&amp;LOWER(TRIM('Audit summary'!$B$16)),"INTERNAL","EXTERNAL"))</f>
        <v>INTERNAL</v>
      </c>
      <c r="G9718" s="6">
        <f t="shared" si="3"/>
        <v>0</v>
      </c>
      <c r="H9718" s="6">
        <f t="shared" si="4"/>
        <v>1</v>
      </c>
      <c r="I9718" s="6" t="str">
        <f>IF(OR(A9718="",COUNTIF('Message audit'!$A$2:$A$201,A9718)=0,AND(B9718&lt;&gt;"To",B9718&lt;&gt;"CC",B9718&lt;&gt;"BCC"),E9718&lt;&gt;"BASIC_OK"),"REVIEW","OK")</f>
        <v>OK</v>
      </c>
    </row>
    <row r="9719">
      <c r="A9719" s="5" t="s">
        <v>364</v>
      </c>
      <c r="B9719" s="5" t="s">
        <v>21</v>
      </c>
      <c r="C9719" s="5" t="s">
        <v>4923</v>
      </c>
      <c r="D9719" s="6" t="str">
        <f t="shared" si="1"/>
        <v>person4718@demo.invalid</v>
      </c>
      <c r="E9719" s="6" t="str">
        <f t="shared" si="2"/>
        <v>BASIC_OK</v>
      </c>
      <c r="F9719" s="6" t="str">
        <f>IF(E9719&lt;&gt;"BASIC_OK","REVIEW",IF(RIGHT(D9719,LEN(LOWER(TRIM('Audit summary'!$B$16)))+1)="@"&amp;LOWER(TRIM('Audit summary'!$B$16)),"INTERNAL","EXTERNAL"))</f>
        <v>INTERNAL</v>
      </c>
      <c r="G9719" s="6">
        <f t="shared" si="3"/>
        <v>0</v>
      </c>
      <c r="H9719" s="6">
        <f t="shared" si="4"/>
        <v>1</v>
      </c>
      <c r="I9719" s="6" t="str">
        <f>IF(OR(A9719="",COUNTIF('Message audit'!$A$2:$A$201,A9719)=0,AND(B9719&lt;&gt;"To",B9719&lt;&gt;"CC",B9719&lt;&gt;"BCC"),E9719&lt;&gt;"BASIC_OK"),"REVIEW","OK")</f>
        <v>OK</v>
      </c>
    </row>
    <row r="9720">
      <c r="A9720" s="5" t="s">
        <v>364</v>
      </c>
      <c r="B9720" s="5" t="s">
        <v>50</v>
      </c>
      <c r="C9720" s="5" t="s">
        <v>4924</v>
      </c>
      <c r="D9720" s="6" t="str">
        <f t="shared" si="1"/>
        <v>person4719@demo.invalid</v>
      </c>
      <c r="E9720" s="6" t="str">
        <f t="shared" si="2"/>
        <v>BASIC_OK</v>
      </c>
      <c r="F9720" s="6" t="str">
        <f>IF(E9720&lt;&gt;"BASIC_OK","REVIEW",IF(RIGHT(D9720,LEN(LOWER(TRIM('Audit summary'!$B$16)))+1)="@"&amp;LOWER(TRIM('Audit summary'!$B$16)),"INTERNAL","EXTERNAL"))</f>
        <v>INTERNAL</v>
      </c>
      <c r="G9720" s="6">
        <f t="shared" si="3"/>
        <v>0</v>
      </c>
      <c r="H9720" s="6">
        <f t="shared" si="4"/>
        <v>1</v>
      </c>
      <c r="I9720" s="6" t="str">
        <f>IF(OR(A9720="",COUNTIF('Message audit'!$A$2:$A$201,A9720)=0,AND(B9720&lt;&gt;"To",B9720&lt;&gt;"CC",B9720&lt;&gt;"BCC"),E9720&lt;&gt;"BASIC_OK"),"REVIEW","OK")</f>
        <v>OK</v>
      </c>
    </row>
    <row r="9721">
      <c r="A9721" s="5" t="s">
        <v>364</v>
      </c>
      <c r="B9721" s="5" t="s">
        <v>65</v>
      </c>
      <c r="C9721" s="5" t="s">
        <v>4925</v>
      </c>
      <c r="D9721" s="6" t="str">
        <f t="shared" si="1"/>
        <v>person4720@example.org</v>
      </c>
      <c r="E9721" s="6" t="str">
        <f t="shared" si="2"/>
        <v>BASIC_OK</v>
      </c>
      <c r="F9721" s="6" t="str">
        <f>IF(E9721&lt;&gt;"BASIC_OK","REVIEW",IF(RIGHT(D9721,LEN(LOWER(TRIM('Audit summary'!$B$16)))+1)="@"&amp;LOWER(TRIM('Audit summary'!$B$16)),"INTERNAL","EXTERNAL"))</f>
        <v>EXTERNAL</v>
      </c>
      <c r="G9721" s="6">
        <f t="shared" si="3"/>
        <v>0</v>
      </c>
      <c r="H9721" s="6">
        <f t="shared" si="4"/>
        <v>1</v>
      </c>
      <c r="I9721" s="6" t="str">
        <f>IF(OR(A9721="",COUNTIF('Message audit'!$A$2:$A$201,A9721)=0,AND(B9721&lt;&gt;"To",B9721&lt;&gt;"CC",B9721&lt;&gt;"BCC"),E9721&lt;&gt;"BASIC_OK"),"REVIEW","OK")</f>
        <v>OK</v>
      </c>
    </row>
    <row r="9722">
      <c r="A9722" s="5" t="s">
        <v>364</v>
      </c>
      <c r="B9722" s="5" t="s">
        <v>21</v>
      </c>
      <c r="C9722" s="5" t="s">
        <v>4926</v>
      </c>
      <c r="D9722" s="6" t="str">
        <f t="shared" si="1"/>
        <v>person4721@demo.invalid</v>
      </c>
      <c r="E9722" s="6" t="str">
        <f t="shared" si="2"/>
        <v>BASIC_OK</v>
      </c>
      <c r="F9722" s="6" t="str">
        <f>IF(E9722&lt;&gt;"BASIC_OK","REVIEW",IF(RIGHT(D9722,LEN(LOWER(TRIM('Audit summary'!$B$16)))+1)="@"&amp;LOWER(TRIM('Audit summary'!$B$16)),"INTERNAL","EXTERNAL"))</f>
        <v>INTERNAL</v>
      </c>
      <c r="G9722" s="6">
        <f t="shared" si="3"/>
        <v>0</v>
      </c>
      <c r="H9722" s="6">
        <f t="shared" si="4"/>
        <v>1</v>
      </c>
      <c r="I9722" s="6" t="str">
        <f>IF(OR(A9722="",COUNTIF('Message audit'!$A$2:$A$201,A9722)=0,AND(B9722&lt;&gt;"To",B9722&lt;&gt;"CC",B9722&lt;&gt;"BCC"),E9722&lt;&gt;"BASIC_OK"),"REVIEW","OK")</f>
        <v>OK</v>
      </c>
    </row>
    <row r="9723">
      <c r="A9723" s="5" t="s">
        <v>364</v>
      </c>
      <c r="B9723" s="5" t="s">
        <v>50</v>
      </c>
      <c r="C9723" s="5" t="s">
        <v>4927</v>
      </c>
      <c r="D9723" s="6" t="str">
        <f t="shared" si="1"/>
        <v>person4722@demo.invalid</v>
      </c>
      <c r="E9723" s="6" t="str">
        <f t="shared" si="2"/>
        <v>BASIC_OK</v>
      </c>
      <c r="F9723" s="6" t="str">
        <f>IF(E9723&lt;&gt;"BASIC_OK","REVIEW",IF(RIGHT(D9723,LEN(LOWER(TRIM('Audit summary'!$B$16)))+1)="@"&amp;LOWER(TRIM('Audit summary'!$B$16)),"INTERNAL","EXTERNAL"))</f>
        <v>INTERNAL</v>
      </c>
      <c r="G9723" s="6">
        <f t="shared" si="3"/>
        <v>0</v>
      </c>
      <c r="H9723" s="6">
        <f t="shared" si="4"/>
        <v>1</v>
      </c>
      <c r="I9723" s="6" t="str">
        <f>IF(OR(A9723="",COUNTIF('Message audit'!$A$2:$A$201,A9723)=0,AND(B9723&lt;&gt;"To",B9723&lt;&gt;"CC",B9723&lt;&gt;"BCC"),E9723&lt;&gt;"BASIC_OK"),"REVIEW","OK")</f>
        <v>OK</v>
      </c>
    </row>
    <row r="9724">
      <c r="A9724" s="5" t="s">
        <v>364</v>
      </c>
      <c r="B9724" s="5" t="s">
        <v>65</v>
      </c>
      <c r="C9724" s="5" t="s">
        <v>4928</v>
      </c>
      <c r="D9724" s="6" t="str">
        <f t="shared" si="1"/>
        <v>person4723@demo.invalid</v>
      </c>
      <c r="E9724" s="6" t="str">
        <f t="shared" si="2"/>
        <v>BASIC_OK</v>
      </c>
      <c r="F9724" s="6" t="str">
        <f>IF(E9724&lt;&gt;"BASIC_OK","REVIEW",IF(RIGHT(D9724,LEN(LOWER(TRIM('Audit summary'!$B$16)))+1)="@"&amp;LOWER(TRIM('Audit summary'!$B$16)),"INTERNAL","EXTERNAL"))</f>
        <v>INTERNAL</v>
      </c>
      <c r="G9724" s="6">
        <f t="shared" si="3"/>
        <v>0</v>
      </c>
      <c r="H9724" s="6">
        <f t="shared" si="4"/>
        <v>1</v>
      </c>
      <c r="I9724" s="6" t="str">
        <f>IF(OR(A9724="",COUNTIF('Message audit'!$A$2:$A$201,A9724)=0,AND(B9724&lt;&gt;"To",B9724&lt;&gt;"CC",B9724&lt;&gt;"BCC"),E9724&lt;&gt;"BASIC_OK"),"REVIEW","OK")</f>
        <v>OK</v>
      </c>
    </row>
    <row r="9725">
      <c r="A9725" s="5" t="s">
        <v>364</v>
      </c>
      <c r="B9725" s="5" t="s">
        <v>21</v>
      </c>
      <c r="C9725" s="5" t="s">
        <v>4929</v>
      </c>
      <c r="D9725" s="6" t="str">
        <f t="shared" si="1"/>
        <v>person4724@demo.invalid</v>
      </c>
      <c r="E9725" s="6" t="str">
        <f t="shared" si="2"/>
        <v>BASIC_OK</v>
      </c>
      <c r="F9725" s="6" t="str">
        <f>IF(E9725&lt;&gt;"BASIC_OK","REVIEW",IF(RIGHT(D9725,LEN(LOWER(TRIM('Audit summary'!$B$16)))+1)="@"&amp;LOWER(TRIM('Audit summary'!$B$16)),"INTERNAL","EXTERNAL"))</f>
        <v>INTERNAL</v>
      </c>
      <c r="G9725" s="6">
        <f t="shared" si="3"/>
        <v>0</v>
      </c>
      <c r="H9725" s="6">
        <f t="shared" si="4"/>
        <v>1</v>
      </c>
      <c r="I9725" s="6" t="str">
        <f>IF(OR(A9725="",COUNTIF('Message audit'!$A$2:$A$201,A9725)=0,AND(B9725&lt;&gt;"To",B9725&lt;&gt;"CC",B9725&lt;&gt;"BCC"),E9725&lt;&gt;"BASIC_OK"),"REVIEW","OK")</f>
        <v>OK</v>
      </c>
    </row>
    <row r="9726">
      <c r="A9726" s="5" t="s">
        <v>364</v>
      </c>
      <c r="B9726" s="5" t="s">
        <v>50</v>
      </c>
      <c r="C9726" s="5" t="s">
        <v>4930</v>
      </c>
      <c r="D9726" s="6" t="str">
        <f t="shared" si="1"/>
        <v>person4725@example.org</v>
      </c>
      <c r="E9726" s="6" t="str">
        <f t="shared" si="2"/>
        <v>BASIC_OK</v>
      </c>
      <c r="F9726" s="6" t="str">
        <f>IF(E9726&lt;&gt;"BASIC_OK","REVIEW",IF(RIGHT(D9726,LEN(LOWER(TRIM('Audit summary'!$B$16)))+1)="@"&amp;LOWER(TRIM('Audit summary'!$B$16)),"INTERNAL","EXTERNAL"))</f>
        <v>EXTERNAL</v>
      </c>
      <c r="G9726" s="6">
        <f t="shared" si="3"/>
        <v>0</v>
      </c>
      <c r="H9726" s="6">
        <f t="shared" si="4"/>
        <v>1</v>
      </c>
      <c r="I9726" s="6" t="str">
        <f>IF(OR(A9726="",COUNTIF('Message audit'!$A$2:$A$201,A9726)=0,AND(B9726&lt;&gt;"To",B9726&lt;&gt;"CC",B9726&lt;&gt;"BCC"),E9726&lt;&gt;"BASIC_OK"),"REVIEW","OK")</f>
        <v>OK</v>
      </c>
    </row>
    <row r="9727">
      <c r="A9727" s="5" t="s">
        <v>364</v>
      </c>
      <c r="B9727" s="5" t="s">
        <v>65</v>
      </c>
      <c r="C9727" s="5" t="s">
        <v>4931</v>
      </c>
      <c r="D9727" s="6" t="str">
        <f t="shared" si="1"/>
        <v>person4726@demo.invalid</v>
      </c>
      <c r="E9727" s="6" t="str">
        <f t="shared" si="2"/>
        <v>BASIC_OK</v>
      </c>
      <c r="F9727" s="6" t="str">
        <f>IF(E9727&lt;&gt;"BASIC_OK","REVIEW",IF(RIGHT(D9727,LEN(LOWER(TRIM('Audit summary'!$B$16)))+1)="@"&amp;LOWER(TRIM('Audit summary'!$B$16)),"INTERNAL","EXTERNAL"))</f>
        <v>INTERNAL</v>
      </c>
      <c r="G9727" s="6">
        <f t="shared" si="3"/>
        <v>0</v>
      </c>
      <c r="H9727" s="6">
        <f t="shared" si="4"/>
        <v>1</v>
      </c>
      <c r="I9727" s="6" t="str">
        <f>IF(OR(A9727="",COUNTIF('Message audit'!$A$2:$A$201,A9727)=0,AND(B9727&lt;&gt;"To",B9727&lt;&gt;"CC",B9727&lt;&gt;"BCC"),E9727&lt;&gt;"BASIC_OK"),"REVIEW","OK")</f>
        <v>OK</v>
      </c>
    </row>
    <row r="9728">
      <c r="A9728" s="5" t="s">
        <v>364</v>
      </c>
      <c r="B9728" s="5" t="s">
        <v>21</v>
      </c>
      <c r="C9728" s="5" t="s">
        <v>4932</v>
      </c>
      <c r="D9728" s="6" t="str">
        <f t="shared" si="1"/>
        <v>person4727@demo.invalid</v>
      </c>
      <c r="E9728" s="6" t="str">
        <f t="shared" si="2"/>
        <v>BASIC_OK</v>
      </c>
      <c r="F9728" s="6" t="str">
        <f>IF(E9728&lt;&gt;"BASIC_OK","REVIEW",IF(RIGHT(D9728,LEN(LOWER(TRIM('Audit summary'!$B$16)))+1)="@"&amp;LOWER(TRIM('Audit summary'!$B$16)),"INTERNAL","EXTERNAL"))</f>
        <v>INTERNAL</v>
      </c>
      <c r="G9728" s="6">
        <f t="shared" si="3"/>
        <v>0</v>
      </c>
      <c r="H9728" s="6">
        <f t="shared" si="4"/>
        <v>1</v>
      </c>
      <c r="I9728" s="6" t="str">
        <f>IF(OR(A9728="",COUNTIF('Message audit'!$A$2:$A$201,A9728)=0,AND(B9728&lt;&gt;"To",B9728&lt;&gt;"CC",B9728&lt;&gt;"BCC"),E9728&lt;&gt;"BASIC_OK"),"REVIEW","OK")</f>
        <v>OK</v>
      </c>
    </row>
    <row r="9729">
      <c r="A9729" s="5" t="s">
        <v>364</v>
      </c>
      <c r="B9729" s="5" t="s">
        <v>50</v>
      </c>
      <c r="C9729" s="5" t="s">
        <v>4933</v>
      </c>
      <c r="D9729" s="6" t="str">
        <f t="shared" si="1"/>
        <v>person4728@demo.invalid</v>
      </c>
      <c r="E9729" s="6" t="str">
        <f t="shared" si="2"/>
        <v>BASIC_OK</v>
      </c>
      <c r="F9729" s="6" t="str">
        <f>IF(E9729&lt;&gt;"BASIC_OK","REVIEW",IF(RIGHT(D9729,LEN(LOWER(TRIM('Audit summary'!$B$16)))+1)="@"&amp;LOWER(TRIM('Audit summary'!$B$16)),"INTERNAL","EXTERNAL"))</f>
        <v>INTERNAL</v>
      </c>
      <c r="G9729" s="6">
        <f t="shared" si="3"/>
        <v>0</v>
      </c>
      <c r="H9729" s="6">
        <f t="shared" si="4"/>
        <v>1</v>
      </c>
      <c r="I9729" s="6" t="str">
        <f>IF(OR(A9729="",COUNTIF('Message audit'!$A$2:$A$201,A9729)=0,AND(B9729&lt;&gt;"To",B9729&lt;&gt;"CC",B9729&lt;&gt;"BCC"),E9729&lt;&gt;"BASIC_OK"),"REVIEW","OK")</f>
        <v>OK</v>
      </c>
    </row>
    <row r="9730">
      <c r="A9730" s="5" t="s">
        <v>364</v>
      </c>
      <c r="B9730" s="5" t="s">
        <v>65</v>
      </c>
      <c r="C9730" s="5" t="s">
        <v>4934</v>
      </c>
      <c r="D9730" s="6" t="str">
        <f t="shared" si="1"/>
        <v>person4729@demo.invalid</v>
      </c>
      <c r="E9730" s="6" t="str">
        <f t="shared" si="2"/>
        <v>BASIC_OK</v>
      </c>
      <c r="F9730" s="6" t="str">
        <f>IF(E9730&lt;&gt;"BASIC_OK","REVIEW",IF(RIGHT(D9730,LEN(LOWER(TRIM('Audit summary'!$B$16)))+1)="@"&amp;LOWER(TRIM('Audit summary'!$B$16)),"INTERNAL","EXTERNAL"))</f>
        <v>INTERNAL</v>
      </c>
      <c r="G9730" s="6">
        <f t="shared" si="3"/>
        <v>0</v>
      </c>
      <c r="H9730" s="6">
        <f t="shared" si="4"/>
        <v>1</v>
      </c>
      <c r="I9730" s="6" t="str">
        <f>IF(OR(A9730="",COUNTIF('Message audit'!$A$2:$A$201,A9730)=0,AND(B9730&lt;&gt;"To",B9730&lt;&gt;"CC",B9730&lt;&gt;"BCC"),E9730&lt;&gt;"BASIC_OK"),"REVIEW","OK")</f>
        <v>OK</v>
      </c>
    </row>
    <row r="9731">
      <c r="A9731" s="5" t="s">
        <v>364</v>
      </c>
      <c r="B9731" s="5" t="s">
        <v>21</v>
      </c>
      <c r="C9731" s="5" t="s">
        <v>4935</v>
      </c>
      <c r="D9731" s="6" t="str">
        <f t="shared" si="1"/>
        <v>person4730@example.org</v>
      </c>
      <c r="E9731" s="6" t="str">
        <f t="shared" si="2"/>
        <v>BASIC_OK</v>
      </c>
      <c r="F9731" s="6" t="str">
        <f>IF(E9731&lt;&gt;"BASIC_OK","REVIEW",IF(RIGHT(D9731,LEN(LOWER(TRIM('Audit summary'!$B$16)))+1)="@"&amp;LOWER(TRIM('Audit summary'!$B$16)),"INTERNAL","EXTERNAL"))</f>
        <v>EXTERNAL</v>
      </c>
      <c r="G9731" s="6">
        <f t="shared" si="3"/>
        <v>0</v>
      </c>
      <c r="H9731" s="6">
        <f t="shared" si="4"/>
        <v>1</v>
      </c>
      <c r="I9731" s="6" t="str">
        <f>IF(OR(A9731="",COUNTIF('Message audit'!$A$2:$A$201,A9731)=0,AND(B9731&lt;&gt;"To",B9731&lt;&gt;"CC",B9731&lt;&gt;"BCC"),E9731&lt;&gt;"BASIC_OK"),"REVIEW","OK")</f>
        <v>OK</v>
      </c>
    </row>
    <row r="9732">
      <c r="A9732" s="5" t="s">
        <v>364</v>
      </c>
      <c r="B9732" s="5" t="s">
        <v>50</v>
      </c>
      <c r="C9732" s="5" t="s">
        <v>4936</v>
      </c>
      <c r="D9732" s="6" t="str">
        <f t="shared" si="1"/>
        <v>person4731@demo.invalid</v>
      </c>
      <c r="E9732" s="6" t="str">
        <f t="shared" si="2"/>
        <v>BASIC_OK</v>
      </c>
      <c r="F9732" s="6" t="str">
        <f>IF(E9732&lt;&gt;"BASIC_OK","REVIEW",IF(RIGHT(D9732,LEN(LOWER(TRIM('Audit summary'!$B$16)))+1)="@"&amp;LOWER(TRIM('Audit summary'!$B$16)),"INTERNAL","EXTERNAL"))</f>
        <v>INTERNAL</v>
      </c>
      <c r="G9732" s="6">
        <f t="shared" si="3"/>
        <v>0</v>
      </c>
      <c r="H9732" s="6">
        <f t="shared" si="4"/>
        <v>1</v>
      </c>
      <c r="I9732" s="6" t="str">
        <f>IF(OR(A9732="",COUNTIF('Message audit'!$A$2:$A$201,A9732)=0,AND(B9732&lt;&gt;"To",B9732&lt;&gt;"CC",B9732&lt;&gt;"BCC"),E9732&lt;&gt;"BASIC_OK"),"REVIEW","OK")</f>
        <v>OK</v>
      </c>
    </row>
    <row r="9733">
      <c r="A9733" s="5" t="s">
        <v>364</v>
      </c>
      <c r="B9733" s="5" t="s">
        <v>65</v>
      </c>
      <c r="C9733" s="5" t="s">
        <v>4937</v>
      </c>
      <c r="D9733" s="6" t="str">
        <f t="shared" si="1"/>
        <v>person4732@demo.invalid</v>
      </c>
      <c r="E9733" s="6" t="str">
        <f t="shared" si="2"/>
        <v>BASIC_OK</v>
      </c>
      <c r="F9733" s="6" t="str">
        <f>IF(E9733&lt;&gt;"BASIC_OK","REVIEW",IF(RIGHT(D9733,LEN(LOWER(TRIM('Audit summary'!$B$16)))+1)="@"&amp;LOWER(TRIM('Audit summary'!$B$16)),"INTERNAL","EXTERNAL"))</f>
        <v>INTERNAL</v>
      </c>
      <c r="G9733" s="6">
        <f t="shared" si="3"/>
        <v>0</v>
      </c>
      <c r="H9733" s="6">
        <f t="shared" si="4"/>
        <v>1</v>
      </c>
      <c r="I9733" s="6" t="str">
        <f>IF(OR(A9733="",COUNTIF('Message audit'!$A$2:$A$201,A9733)=0,AND(B9733&lt;&gt;"To",B9733&lt;&gt;"CC",B9733&lt;&gt;"BCC"),E9733&lt;&gt;"BASIC_OK"),"REVIEW","OK")</f>
        <v>OK</v>
      </c>
    </row>
    <row r="9734">
      <c r="A9734" s="5" t="s">
        <v>364</v>
      </c>
      <c r="B9734" s="5" t="s">
        <v>21</v>
      </c>
      <c r="C9734" s="5" t="s">
        <v>4938</v>
      </c>
      <c r="D9734" s="6" t="str">
        <f t="shared" si="1"/>
        <v>person4733@demo.invalid</v>
      </c>
      <c r="E9734" s="6" t="str">
        <f t="shared" si="2"/>
        <v>BASIC_OK</v>
      </c>
      <c r="F9734" s="6" t="str">
        <f>IF(E9734&lt;&gt;"BASIC_OK","REVIEW",IF(RIGHT(D9734,LEN(LOWER(TRIM('Audit summary'!$B$16)))+1)="@"&amp;LOWER(TRIM('Audit summary'!$B$16)),"INTERNAL","EXTERNAL"))</f>
        <v>INTERNAL</v>
      </c>
      <c r="G9734" s="6">
        <f t="shared" si="3"/>
        <v>0</v>
      </c>
      <c r="H9734" s="6">
        <f t="shared" si="4"/>
        <v>1</v>
      </c>
      <c r="I9734" s="6" t="str">
        <f>IF(OR(A9734="",COUNTIF('Message audit'!$A$2:$A$201,A9734)=0,AND(B9734&lt;&gt;"To",B9734&lt;&gt;"CC",B9734&lt;&gt;"BCC"),E9734&lt;&gt;"BASIC_OK"),"REVIEW","OK")</f>
        <v>OK</v>
      </c>
    </row>
    <row r="9735">
      <c r="A9735" s="5" t="s">
        <v>364</v>
      </c>
      <c r="B9735" s="5" t="s">
        <v>50</v>
      </c>
      <c r="C9735" s="5" t="s">
        <v>4939</v>
      </c>
      <c r="D9735" s="6" t="str">
        <f t="shared" si="1"/>
        <v>person4734@demo.invalid</v>
      </c>
      <c r="E9735" s="6" t="str">
        <f t="shared" si="2"/>
        <v>BASIC_OK</v>
      </c>
      <c r="F9735" s="6" t="str">
        <f>IF(E9735&lt;&gt;"BASIC_OK","REVIEW",IF(RIGHT(D9735,LEN(LOWER(TRIM('Audit summary'!$B$16)))+1)="@"&amp;LOWER(TRIM('Audit summary'!$B$16)),"INTERNAL","EXTERNAL"))</f>
        <v>INTERNAL</v>
      </c>
      <c r="G9735" s="6">
        <f t="shared" si="3"/>
        <v>0</v>
      </c>
      <c r="H9735" s="6">
        <f t="shared" si="4"/>
        <v>1</v>
      </c>
      <c r="I9735" s="6" t="str">
        <f>IF(OR(A9735="",COUNTIF('Message audit'!$A$2:$A$201,A9735)=0,AND(B9735&lt;&gt;"To",B9735&lt;&gt;"CC",B9735&lt;&gt;"BCC"),E9735&lt;&gt;"BASIC_OK"),"REVIEW","OK")</f>
        <v>OK</v>
      </c>
    </row>
    <row r="9736">
      <c r="A9736" s="5" t="s">
        <v>364</v>
      </c>
      <c r="B9736" s="5" t="s">
        <v>65</v>
      </c>
      <c r="C9736" s="5" t="s">
        <v>4940</v>
      </c>
      <c r="D9736" s="6" t="str">
        <f t="shared" si="1"/>
        <v>person4735@example.org</v>
      </c>
      <c r="E9736" s="6" t="str">
        <f t="shared" si="2"/>
        <v>BASIC_OK</v>
      </c>
      <c r="F9736" s="6" t="str">
        <f>IF(E9736&lt;&gt;"BASIC_OK","REVIEW",IF(RIGHT(D9736,LEN(LOWER(TRIM('Audit summary'!$B$16)))+1)="@"&amp;LOWER(TRIM('Audit summary'!$B$16)),"INTERNAL","EXTERNAL"))</f>
        <v>EXTERNAL</v>
      </c>
      <c r="G9736" s="6">
        <f t="shared" si="3"/>
        <v>0</v>
      </c>
      <c r="H9736" s="6">
        <f t="shared" si="4"/>
        <v>1</v>
      </c>
      <c r="I9736" s="6" t="str">
        <f>IF(OR(A9736="",COUNTIF('Message audit'!$A$2:$A$201,A9736)=0,AND(B9736&lt;&gt;"To",B9736&lt;&gt;"CC",B9736&lt;&gt;"BCC"),E9736&lt;&gt;"BASIC_OK"),"REVIEW","OK")</f>
        <v>OK</v>
      </c>
    </row>
    <row r="9737">
      <c r="A9737" s="5" t="s">
        <v>364</v>
      </c>
      <c r="B9737" s="5" t="s">
        <v>21</v>
      </c>
      <c r="C9737" s="5" t="s">
        <v>4941</v>
      </c>
      <c r="D9737" s="6" t="str">
        <f t="shared" si="1"/>
        <v>person4736@demo.invalid</v>
      </c>
      <c r="E9737" s="6" t="str">
        <f t="shared" si="2"/>
        <v>BASIC_OK</v>
      </c>
      <c r="F9737" s="6" t="str">
        <f>IF(E9737&lt;&gt;"BASIC_OK","REVIEW",IF(RIGHT(D9737,LEN(LOWER(TRIM('Audit summary'!$B$16)))+1)="@"&amp;LOWER(TRIM('Audit summary'!$B$16)),"INTERNAL","EXTERNAL"))</f>
        <v>INTERNAL</v>
      </c>
      <c r="G9737" s="6">
        <f t="shared" si="3"/>
        <v>0</v>
      </c>
      <c r="H9737" s="6">
        <f t="shared" si="4"/>
        <v>1</v>
      </c>
      <c r="I9737" s="6" t="str">
        <f>IF(OR(A9737="",COUNTIF('Message audit'!$A$2:$A$201,A9737)=0,AND(B9737&lt;&gt;"To",B9737&lt;&gt;"CC",B9737&lt;&gt;"BCC"),E9737&lt;&gt;"BASIC_OK"),"REVIEW","OK")</f>
        <v>OK</v>
      </c>
    </row>
    <row r="9738">
      <c r="A9738" s="5" t="s">
        <v>364</v>
      </c>
      <c r="B9738" s="5" t="s">
        <v>50</v>
      </c>
      <c r="C9738" s="5" t="s">
        <v>4942</v>
      </c>
      <c r="D9738" s="6" t="str">
        <f t="shared" si="1"/>
        <v>person4737@demo.invalid</v>
      </c>
      <c r="E9738" s="6" t="str">
        <f t="shared" si="2"/>
        <v>BASIC_OK</v>
      </c>
      <c r="F9738" s="6" t="str">
        <f>IF(E9738&lt;&gt;"BASIC_OK","REVIEW",IF(RIGHT(D9738,LEN(LOWER(TRIM('Audit summary'!$B$16)))+1)="@"&amp;LOWER(TRIM('Audit summary'!$B$16)),"INTERNAL","EXTERNAL"))</f>
        <v>INTERNAL</v>
      </c>
      <c r="G9738" s="6">
        <f t="shared" si="3"/>
        <v>0</v>
      </c>
      <c r="H9738" s="6">
        <f t="shared" si="4"/>
        <v>1</v>
      </c>
      <c r="I9738" s="6" t="str">
        <f>IF(OR(A9738="",COUNTIF('Message audit'!$A$2:$A$201,A9738)=0,AND(B9738&lt;&gt;"To",B9738&lt;&gt;"CC",B9738&lt;&gt;"BCC"),E9738&lt;&gt;"BASIC_OK"),"REVIEW","OK")</f>
        <v>OK</v>
      </c>
    </row>
    <row r="9739">
      <c r="A9739" s="5" t="s">
        <v>364</v>
      </c>
      <c r="B9739" s="5" t="s">
        <v>65</v>
      </c>
      <c r="C9739" s="5" t="s">
        <v>4943</v>
      </c>
      <c r="D9739" s="6" t="str">
        <f t="shared" si="1"/>
        <v>person4738@demo.invalid</v>
      </c>
      <c r="E9739" s="6" t="str">
        <f t="shared" si="2"/>
        <v>BASIC_OK</v>
      </c>
      <c r="F9739" s="6" t="str">
        <f>IF(E9739&lt;&gt;"BASIC_OK","REVIEW",IF(RIGHT(D9739,LEN(LOWER(TRIM('Audit summary'!$B$16)))+1)="@"&amp;LOWER(TRIM('Audit summary'!$B$16)),"INTERNAL","EXTERNAL"))</f>
        <v>INTERNAL</v>
      </c>
      <c r="G9739" s="6">
        <f t="shared" si="3"/>
        <v>0</v>
      </c>
      <c r="H9739" s="6">
        <f t="shared" si="4"/>
        <v>1</v>
      </c>
      <c r="I9739" s="6" t="str">
        <f>IF(OR(A9739="",COUNTIF('Message audit'!$A$2:$A$201,A9739)=0,AND(B9739&lt;&gt;"To",B9739&lt;&gt;"CC",B9739&lt;&gt;"BCC"),E9739&lt;&gt;"BASIC_OK"),"REVIEW","OK")</f>
        <v>OK</v>
      </c>
    </row>
    <row r="9740">
      <c r="A9740" s="5" t="s">
        <v>364</v>
      </c>
      <c r="B9740" s="5" t="s">
        <v>21</v>
      </c>
      <c r="C9740" s="5" t="s">
        <v>4944</v>
      </c>
      <c r="D9740" s="6" t="str">
        <f t="shared" si="1"/>
        <v>person4739@demo.invalid</v>
      </c>
      <c r="E9740" s="6" t="str">
        <f t="shared" si="2"/>
        <v>BASIC_OK</v>
      </c>
      <c r="F9740" s="6" t="str">
        <f>IF(E9740&lt;&gt;"BASIC_OK","REVIEW",IF(RIGHT(D9740,LEN(LOWER(TRIM('Audit summary'!$B$16)))+1)="@"&amp;LOWER(TRIM('Audit summary'!$B$16)),"INTERNAL","EXTERNAL"))</f>
        <v>INTERNAL</v>
      </c>
      <c r="G9740" s="6">
        <f t="shared" si="3"/>
        <v>0</v>
      </c>
      <c r="H9740" s="6">
        <f t="shared" si="4"/>
        <v>1</v>
      </c>
      <c r="I9740" s="6" t="str">
        <f>IF(OR(A9740="",COUNTIF('Message audit'!$A$2:$A$201,A9740)=0,AND(B9740&lt;&gt;"To",B9740&lt;&gt;"CC",B9740&lt;&gt;"BCC"),E9740&lt;&gt;"BASIC_OK"),"REVIEW","OK")</f>
        <v>OK</v>
      </c>
    </row>
    <row r="9741">
      <c r="A9741" s="5" t="s">
        <v>364</v>
      </c>
      <c r="B9741" s="5" t="s">
        <v>50</v>
      </c>
      <c r="C9741" s="5" t="s">
        <v>4945</v>
      </c>
      <c r="D9741" s="6" t="str">
        <f t="shared" si="1"/>
        <v>person4740@example.org</v>
      </c>
      <c r="E9741" s="6" t="str">
        <f t="shared" si="2"/>
        <v>BASIC_OK</v>
      </c>
      <c r="F9741" s="6" t="str">
        <f>IF(E9741&lt;&gt;"BASIC_OK","REVIEW",IF(RIGHT(D9741,LEN(LOWER(TRIM('Audit summary'!$B$16)))+1)="@"&amp;LOWER(TRIM('Audit summary'!$B$16)),"INTERNAL","EXTERNAL"))</f>
        <v>EXTERNAL</v>
      </c>
      <c r="G9741" s="6">
        <f t="shared" si="3"/>
        <v>0</v>
      </c>
      <c r="H9741" s="6">
        <f t="shared" si="4"/>
        <v>1</v>
      </c>
      <c r="I9741" s="6" t="str">
        <f>IF(OR(A9741="",COUNTIF('Message audit'!$A$2:$A$201,A9741)=0,AND(B9741&lt;&gt;"To",B9741&lt;&gt;"CC",B9741&lt;&gt;"BCC"),E9741&lt;&gt;"BASIC_OK"),"REVIEW","OK")</f>
        <v>OK</v>
      </c>
    </row>
    <row r="9742">
      <c r="A9742" s="5" t="s">
        <v>364</v>
      </c>
      <c r="B9742" s="5" t="s">
        <v>65</v>
      </c>
      <c r="C9742" s="5" t="s">
        <v>4946</v>
      </c>
      <c r="D9742" s="6" t="str">
        <f t="shared" si="1"/>
        <v>person4741@demo.invalid</v>
      </c>
      <c r="E9742" s="6" t="str">
        <f t="shared" si="2"/>
        <v>BASIC_OK</v>
      </c>
      <c r="F9742" s="6" t="str">
        <f>IF(E9742&lt;&gt;"BASIC_OK","REVIEW",IF(RIGHT(D9742,LEN(LOWER(TRIM('Audit summary'!$B$16)))+1)="@"&amp;LOWER(TRIM('Audit summary'!$B$16)),"INTERNAL","EXTERNAL"))</f>
        <v>INTERNAL</v>
      </c>
      <c r="G9742" s="6">
        <f t="shared" si="3"/>
        <v>0</v>
      </c>
      <c r="H9742" s="6">
        <f t="shared" si="4"/>
        <v>1</v>
      </c>
      <c r="I9742" s="6" t="str">
        <f>IF(OR(A9742="",COUNTIF('Message audit'!$A$2:$A$201,A9742)=0,AND(B9742&lt;&gt;"To",B9742&lt;&gt;"CC",B9742&lt;&gt;"BCC"),E9742&lt;&gt;"BASIC_OK"),"REVIEW","OK")</f>
        <v>OK</v>
      </c>
    </row>
    <row r="9743">
      <c r="A9743" s="5" t="s">
        <v>364</v>
      </c>
      <c r="B9743" s="5" t="s">
        <v>21</v>
      </c>
      <c r="C9743" s="5" t="s">
        <v>4947</v>
      </c>
      <c r="D9743" s="6" t="str">
        <f t="shared" si="1"/>
        <v>person4742@demo.invalid</v>
      </c>
      <c r="E9743" s="6" t="str">
        <f t="shared" si="2"/>
        <v>BASIC_OK</v>
      </c>
      <c r="F9743" s="6" t="str">
        <f>IF(E9743&lt;&gt;"BASIC_OK","REVIEW",IF(RIGHT(D9743,LEN(LOWER(TRIM('Audit summary'!$B$16)))+1)="@"&amp;LOWER(TRIM('Audit summary'!$B$16)),"INTERNAL","EXTERNAL"))</f>
        <v>INTERNAL</v>
      </c>
      <c r="G9743" s="6">
        <f t="shared" si="3"/>
        <v>0</v>
      </c>
      <c r="H9743" s="6">
        <f t="shared" si="4"/>
        <v>1</v>
      </c>
      <c r="I9743" s="6" t="str">
        <f>IF(OR(A9743="",COUNTIF('Message audit'!$A$2:$A$201,A9743)=0,AND(B9743&lt;&gt;"To",B9743&lt;&gt;"CC",B9743&lt;&gt;"BCC"),E9743&lt;&gt;"BASIC_OK"),"REVIEW","OK")</f>
        <v>OK</v>
      </c>
    </row>
    <row r="9744">
      <c r="A9744" s="5" t="s">
        <v>364</v>
      </c>
      <c r="B9744" s="5" t="s">
        <v>50</v>
      </c>
      <c r="C9744" s="5" t="s">
        <v>4948</v>
      </c>
      <c r="D9744" s="6" t="str">
        <f t="shared" si="1"/>
        <v>person4743@demo.invalid</v>
      </c>
      <c r="E9744" s="6" t="str">
        <f t="shared" si="2"/>
        <v>BASIC_OK</v>
      </c>
      <c r="F9744" s="6" t="str">
        <f>IF(E9744&lt;&gt;"BASIC_OK","REVIEW",IF(RIGHT(D9744,LEN(LOWER(TRIM('Audit summary'!$B$16)))+1)="@"&amp;LOWER(TRIM('Audit summary'!$B$16)),"INTERNAL","EXTERNAL"))</f>
        <v>INTERNAL</v>
      </c>
      <c r="G9744" s="6">
        <f t="shared" si="3"/>
        <v>0</v>
      </c>
      <c r="H9744" s="6">
        <f t="shared" si="4"/>
        <v>1</v>
      </c>
      <c r="I9744" s="6" t="str">
        <f>IF(OR(A9744="",COUNTIF('Message audit'!$A$2:$A$201,A9744)=0,AND(B9744&lt;&gt;"To",B9744&lt;&gt;"CC",B9744&lt;&gt;"BCC"),E9744&lt;&gt;"BASIC_OK"),"REVIEW","OK")</f>
        <v>OK</v>
      </c>
    </row>
    <row r="9745">
      <c r="A9745" s="5" t="s">
        <v>364</v>
      </c>
      <c r="B9745" s="5" t="s">
        <v>65</v>
      </c>
      <c r="C9745" s="5" t="s">
        <v>4949</v>
      </c>
      <c r="D9745" s="6" t="str">
        <f t="shared" si="1"/>
        <v>person4744@demo.invalid</v>
      </c>
      <c r="E9745" s="6" t="str">
        <f t="shared" si="2"/>
        <v>BASIC_OK</v>
      </c>
      <c r="F9745" s="6" t="str">
        <f>IF(E9745&lt;&gt;"BASIC_OK","REVIEW",IF(RIGHT(D9745,LEN(LOWER(TRIM('Audit summary'!$B$16)))+1)="@"&amp;LOWER(TRIM('Audit summary'!$B$16)),"INTERNAL","EXTERNAL"))</f>
        <v>INTERNAL</v>
      </c>
      <c r="G9745" s="6">
        <f t="shared" si="3"/>
        <v>0</v>
      </c>
      <c r="H9745" s="6">
        <f t="shared" si="4"/>
        <v>1</v>
      </c>
      <c r="I9745" s="6" t="str">
        <f>IF(OR(A9745="",COUNTIF('Message audit'!$A$2:$A$201,A9745)=0,AND(B9745&lt;&gt;"To",B9745&lt;&gt;"CC",B9745&lt;&gt;"BCC"),E9745&lt;&gt;"BASIC_OK"),"REVIEW","OK")</f>
        <v>OK</v>
      </c>
    </row>
    <row r="9746">
      <c r="A9746" s="5" t="s">
        <v>364</v>
      </c>
      <c r="B9746" s="5" t="s">
        <v>21</v>
      </c>
      <c r="C9746" s="5" t="s">
        <v>4950</v>
      </c>
      <c r="D9746" s="6" t="str">
        <f t="shared" si="1"/>
        <v>person4745@example.org</v>
      </c>
      <c r="E9746" s="6" t="str">
        <f t="shared" si="2"/>
        <v>BASIC_OK</v>
      </c>
      <c r="F9746" s="6" t="str">
        <f>IF(E9746&lt;&gt;"BASIC_OK","REVIEW",IF(RIGHT(D9746,LEN(LOWER(TRIM('Audit summary'!$B$16)))+1)="@"&amp;LOWER(TRIM('Audit summary'!$B$16)),"INTERNAL","EXTERNAL"))</f>
        <v>EXTERNAL</v>
      </c>
      <c r="G9746" s="6">
        <f t="shared" si="3"/>
        <v>0</v>
      </c>
      <c r="H9746" s="6">
        <f t="shared" si="4"/>
        <v>1</v>
      </c>
      <c r="I9746" s="6" t="str">
        <f>IF(OR(A9746="",COUNTIF('Message audit'!$A$2:$A$201,A9746)=0,AND(B9746&lt;&gt;"To",B9746&lt;&gt;"CC",B9746&lt;&gt;"BCC"),E9746&lt;&gt;"BASIC_OK"),"REVIEW","OK")</f>
        <v>OK</v>
      </c>
    </row>
    <row r="9747">
      <c r="A9747" s="5" t="s">
        <v>364</v>
      </c>
      <c r="B9747" s="5" t="s">
        <v>50</v>
      </c>
      <c r="C9747" s="5" t="s">
        <v>4951</v>
      </c>
      <c r="D9747" s="6" t="str">
        <f t="shared" si="1"/>
        <v>person4746@demo.invalid</v>
      </c>
      <c r="E9747" s="6" t="str">
        <f t="shared" si="2"/>
        <v>BASIC_OK</v>
      </c>
      <c r="F9747" s="6" t="str">
        <f>IF(E9747&lt;&gt;"BASIC_OK","REVIEW",IF(RIGHT(D9747,LEN(LOWER(TRIM('Audit summary'!$B$16)))+1)="@"&amp;LOWER(TRIM('Audit summary'!$B$16)),"INTERNAL","EXTERNAL"))</f>
        <v>INTERNAL</v>
      </c>
      <c r="G9747" s="6">
        <f t="shared" si="3"/>
        <v>0</v>
      </c>
      <c r="H9747" s="6">
        <f t="shared" si="4"/>
        <v>1</v>
      </c>
      <c r="I9747" s="6" t="str">
        <f>IF(OR(A9747="",COUNTIF('Message audit'!$A$2:$A$201,A9747)=0,AND(B9747&lt;&gt;"To",B9747&lt;&gt;"CC",B9747&lt;&gt;"BCC"),E9747&lt;&gt;"BASIC_OK"),"REVIEW","OK")</f>
        <v>OK</v>
      </c>
    </row>
    <row r="9748">
      <c r="A9748" s="5" t="s">
        <v>364</v>
      </c>
      <c r="B9748" s="5" t="s">
        <v>65</v>
      </c>
      <c r="C9748" s="5" t="s">
        <v>4952</v>
      </c>
      <c r="D9748" s="6" t="str">
        <f t="shared" si="1"/>
        <v>person4747@demo.invalid</v>
      </c>
      <c r="E9748" s="6" t="str">
        <f t="shared" si="2"/>
        <v>BASIC_OK</v>
      </c>
      <c r="F9748" s="6" t="str">
        <f>IF(E9748&lt;&gt;"BASIC_OK","REVIEW",IF(RIGHT(D9748,LEN(LOWER(TRIM('Audit summary'!$B$16)))+1)="@"&amp;LOWER(TRIM('Audit summary'!$B$16)),"INTERNAL","EXTERNAL"))</f>
        <v>INTERNAL</v>
      </c>
      <c r="G9748" s="6">
        <f t="shared" si="3"/>
        <v>0</v>
      </c>
      <c r="H9748" s="6">
        <f t="shared" si="4"/>
        <v>1</v>
      </c>
      <c r="I9748" s="6" t="str">
        <f>IF(OR(A9748="",COUNTIF('Message audit'!$A$2:$A$201,A9748)=0,AND(B9748&lt;&gt;"To",B9748&lt;&gt;"CC",B9748&lt;&gt;"BCC"),E9748&lt;&gt;"BASIC_OK"),"REVIEW","OK")</f>
        <v>OK</v>
      </c>
    </row>
    <row r="9749">
      <c r="A9749" s="5" t="s">
        <v>364</v>
      </c>
      <c r="B9749" s="5" t="s">
        <v>21</v>
      </c>
      <c r="C9749" s="5" t="s">
        <v>4953</v>
      </c>
      <c r="D9749" s="6" t="str">
        <f t="shared" si="1"/>
        <v>person4748@demo.invalid</v>
      </c>
      <c r="E9749" s="6" t="str">
        <f t="shared" si="2"/>
        <v>BASIC_OK</v>
      </c>
      <c r="F9749" s="6" t="str">
        <f>IF(E9749&lt;&gt;"BASIC_OK","REVIEW",IF(RIGHT(D9749,LEN(LOWER(TRIM('Audit summary'!$B$16)))+1)="@"&amp;LOWER(TRIM('Audit summary'!$B$16)),"INTERNAL","EXTERNAL"))</f>
        <v>INTERNAL</v>
      </c>
      <c r="G9749" s="6">
        <f t="shared" si="3"/>
        <v>0</v>
      </c>
      <c r="H9749" s="6">
        <f t="shared" si="4"/>
        <v>1</v>
      </c>
      <c r="I9749" s="6" t="str">
        <f>IF(OR(A9749="",COUNTIF('Message audit'!$A$2:$A$201,A9749)=0,AND(B9749&lt;&gt;"To",B9749&lt;&gt;"CC",B9749&lt;&gt;"BCC"),E9749&lt;&gt;"BASIC_OK"),"REVIEW","OK")</f>
        <v>OK</v>
      </c>
    </row>
    <row r="9750">
      <c r="A9750" s="5" t="s">
        <v>364</v>
      </c>
      <c r="B9750" s="5" t="s">
        <v>50</v>
      </c>
      <c r="C9750" s="5" t="s">
        <v>4954</v>
      </c>
      <c r="D9750" s="6" t="str">
        <f t="shared" si="1"/>
        <v>person4749@demo.invalid</v>
      </c>
      <c r="E9750" s="6" t="str">
        <f t="shared" si="2"/>
        <v>BASIC_OK</v>
      </c>
      <c r="F9750" s="6" t="str">
        <f>IF(E9750&lt;&gt;"BASIC_OK","REVIEW",IF(RIGHT(D9750,LEN(LOWER(TRIM('Audit summary'!$B$16)))+1)="@"&amp;LOWER(TRIM('Audit summary'!$B$16)),"INTERNAL","EXTERNAL"))</f>
        <v>INTERNAL</v>
      </c>
      <c r="G9750" s="6">
        <f t="shared" si="3"/>
        <v>0</v>
      </c>
      <c r="H9750" s="6">
        <f t="shared" si="4"/>
        <v>1</v>
      </c>
      <c r="I9750" s="6" t="str">
        <f>IF(OR(A9750="",COUNTIF('Message audit'!$A$2:$A$201,A9750)=0,AND(B9750&lt;&gt;"To",B9750&lt;&gt;"CC",B9750&lt;&gt;"BCC"),E9750&lt;&gt;"BASIC_OK"),"REVIEW","OK")</f>
        <v>OK</v>
      </c>
    </row>
    <row r="9751">
      <c r="A9751" s="5" t="s">
        <v>364</v>
      </c>
      <c r="B9751" s="5" t="s">
        <v>65</v>
      </c>
      <c r="C9751" s="5" t="s">
        <v>4955</v>
      </c>
      <c r="D9751" s="6" t="str">
        <f t="shared" si="1"/>
        <v>person4750@example.org</v>
      </c>
      <c r="E9751" s="6" t="str">
        <f t="shared" si="2"/>
        <v>BASIC_OK</v>
      </c>
      <c r="F9751" s="6" t="str">
        <f>IF(E9751&lt;&gt;"BASIC_OK","REVIEW",IF(RIGHT(D9751,LEN(LOWER(TRIM('Audit summary'!$B$16)))+1)="@"&amp;LOWER(TRIM('Audit summary'!$B$16)),"INTERNAL","EXTERNAL"))</f>
        <v>EXTERNAL</v>
      </c>
      <c r="G9751" s="6">
        <f t="shared" si="3"/>
        <v>0</v>
      </c>
      <c r="H9751" s="6">
        <f t="shared" si="4"/>
        <v>1</v>
      </c>
      <c r="I9751" s="6" t="str">
        <f>IF(OR(A9751="",COUNTIF('Message audit'!$A$2:$A$201,A9751)=0,AND(B9751&lt;&gt;"To",B9751&lt;&gt;"CC",B9751&lt;&gt;"BCC"),E9751&lt;&gt;"BASIC_OK"),"REVIEW","OK")</f>
        <v>OK</v>
      </c>
    </row>
    <row r="9752">
      <c r="A9752" s="5" t="s">
        <v>364</v>
      </c>
      <c r="B9752" s="5" t="s">
        <v>21</v>
      </c>
      <c r="C9752" s="5" t="s">
        <v>4956</v>
      </c>
      <c r="D9752" s="6" t="str">
        <f t="shared" si="1"/>
        <v>person4751@demo.invalid</v>
      </c>
      <c r="E9752" s="6" t="str">
        <f t="shared" si="2"/>
        <v>BASIC_OK</v>
      </c>
      <c r="F9752" s="6" t="str">
        <f>IF(E9752&lt;&gt;"BASIC_OK","REVIEW",IF(RIGHT(D9752,LEN(LOWER(TRIM('Audit summary'!$B$16)))+1)="@"&amp;LOWER(TRIM('Audit summary'!$B$16)),"INTERNAL","EXTERNAL"))</f>
        <v>INTERNAL</v>
      </c>
      <c r="G9752" s="6">
        <f t="shared" si="3"/>
        <v>0</v>
      </c>
      <c r="H9752" s="6">
        <f t="shared" si="4"/>
        <v>1</v>
      </c>
      <c r="I9752" s="6" t="str">
        <f>IF(OR(A9752="",COUNTIF('Message audit'!$A$2:$A$201,A9752)=0,AND(B9752&lt;&gt;"To",B9752&lt;&gt;"CC",B9752&lt;&gt;"BCC"),E9752&lt;&gt;"BASIC_OK"),"REVIEW","OK")</f>
        <v>OK</v>
      </c>
    </row>
    <row r="9753">
      <c r="A9753" s="5" t="s">
        <v>365</v>
      </c>
      <c r="B9753" s="5" t="s">
        <v>50</v>
      </c>
      <c r="C9753" s="5" t="s">
        <v>4957</v>
      </c>
      <c r="D9753" s="6" t="str">
        <f t="shared" si="1"/>
        <v>person4752@demo.invalid</v>
      </c>
      <c r="E9753" s="6" t="str">
        <f t="shared" si="2"/>
        <v>BASIC_OK</v>
      </c>
      <c r="F9753" s="6" t="str">
        <f>IF(E9753&lt;&gt;"BASIC_OK","REVIEW",IF(RIGHT(D9753,LEN(LOWER(TRIM('Audit summary'!$B$16)))+1)="@"&amp;LOWER(TRIM('Audit summary'!$B$16)),"INTERNAL","EXTERNAL"))</f>
        <v>INTERNAL</v>
      </c>
      <c r="G9753" s="6">
        <f t="shared" si="3"/>
        <v>0</v>
      </c>
      <c r="H9753" s="6">
        <f t="shared" si="4"/>
        <v>1</v>
      </c>
      <c r="I9753" s="6" t="str">
        <f>IF(OR(A9753="",COUNTIF('Message audit'!$A$2:$A$201,A9753)=0,AND(B9753&lt;&gt;"To",B9753&lt;&gt;"CC",B9753&lt;&gt;"BCC"),E9753&lt;&gt;"BASIC_OK"),"REVIEW","OK")</f>
        <v>OK</v>
      </c>
    </row>
    <row r="9754">
      <c r="A9754" s="5" t="s">
        <v>365</v>
      </c>
      <c r="B9754" s="5" t="s">
        <v>65</v>
      </c>
      <c r="C9754" s="5" t="s">
        <v>4958</v>
      </c>
      <c r="D9754" s="6" t="str">
        <f t="shared" si="1"/>
        <v>person4753@demo.invalid</v>
      </c>
      <c r="E9754" s="6" t="str">
        <f t="shared" si="2"/>
        <v>BASIC_OK</v>
      </c>
      <c r="F9754" s="6" t="str">
        <f>IF(E9754&lt;&gt;"BASIC_OK","REVIEW",IF(RIGHT(D9754,LEN(LOWER(TRIM('Audit summary'!$B$16)))+1)="@"&amp;LOWER(TRIM('Audit summary'!$B$16)),"INTERNAL","EXTERNAL"))</f>
        <v>INTERNAL</v>
      </c>
      <c r="G9754" s="6">
        <f t="shared" si="3"/>
        <v>0</v>
      </c>
      <c r="H9754" s="6">
        <f t="shared" si="4"/>
        <v>1</v>
      </c>
      <c r="I9754" s="6" t="str">
        <f>IF(OR(A9754="",COUNTIF('Message audit'!$A$2:$A$201,A9754)=0,AND(B9754&lt;&gt;"To",B9754&lt;&gt;"CC",B9754&lt;&gt;"BCC"),E9754&lt;&gt;"BASIC_OK"),"REVIEW","OK")</f>
        <v>OK</v>
      </c>
    </row>
    <row r="9755">
      <c r="A9755" s="5" t="s">
        <v>365</v>
      </c>
      <c r="B9755" s="5" t="s">
        <v>21</v>
      </c>
      <c r="C9755" s="5" t="s">
        <v>4959</v>
      </c>
      <c r="D9755" s="6" t="str">
        <f t="shared" si="1"/>
        <v>person4754@demo.invalid</v>
      </c>
      <c r="E9755" s="6" t="str">
        <f t="shared" si="2"/>
        <v>BASIC_OK</v>
      </c>
      <c r="F9755" s="6" t="str">
        <f>IF(E9755&lt;&gt;"BASIC_OK","REVIEW",IF(RIGHT(D9755,LEN(LOWER(TRIM('Audit summary'!$B$16)))+1)="@"&amp;LOWER(TRIM('Audit summary'!$B$16)),"INTERNAL","EXTERNAL"))</f>
        <v>INTERNAL</v>
      </c>
      <c r="G9755" s="6">
        <f t="shared" si="3"/>
        <v>0</v>
      </c>
      <c r="H9755" s="6">
        <f t="shared" si="4"/>
        <v>1</v>
      </c>
      <c r="I9755" s="6" t="str">
        <f>IF(OR(A9755="",COUNTIF('Message audit'!$A$2:$A$201,A9755)=0,AND(B9755&lt;&gt;"To",B9755&lt;&gt;"CC",B9755&lt;&gt;"BCC"),E9755&lt;&gt;"BASIC_OK"),"REVIEW","OK")</f>
        <v>OK</v>
      </c>
    </row>
    <row r="9756">
      <c r="A9756" s="5" t="s">
        <v>365</v>
      </c>
      <c r="B9756" s="5" t="s">
        <v>50</v>
      </c>
      <c r="C9756" s="5" t="s">
        <v>4960</v>
      </c>
      <c r="D9756" s="6" t="str">
        <f t="shared" si="1"/>
        <v>person4755@example.org</v>
      </c>
      <c r="E9756" s="6" t="str">
        <f t="shared" si="2"/>
        <v>BASIC_OK</v>
      </c>
      <c r="F9756" s="6" t="str">
        <f>IF(E9756&lt;&gt;"BASIC_OK","REVIEW",IF(RIGHT(D9756,LEN(LOWER(TRIM('Audit summary'!$B$16)))+1)="@"&amp;LOWER(TRIM('Audit summary'!$B$16)),"INTERNAL","EXTERNAL"))</f>
        <v>EXTERNAL</v>
      </c>
      <c r="G9756" s="6">
        <f t="shared" si="3"/>
        <v>0</v>
      </c>
      <c r="H9756" s="6">
        <f t="shared" si="4"/>
        <v>1</v>
      </c>
      <c r="I9756" s="6" t="str">
        <f>IF(OR(A9756="",COUNTIF('Message audit'!$A$2:$A$201,A9756)=0,AND(B9756&lt;&gt;"To",B9756&lt;&gt;"CC",B9756&lt;&gt;"BCC"),E9756&lt;&gt;"BASIC_OK"),"REVIEW","OK")</f>
        <v>OK</v>
      </c>
    </row>
    <row r="9757">
      <c r="A9757" s="5" t="s">
        <v>365</v>
      </c>
      <c r="B9757" s="5" t="s">
        <v>65</v>
      </c>
      <c r="C9757" s="5" t="s">
        <v>4961</v>
      </c>
      <c r="D9757" s="6" t="str">
        <f t="shared" si="1"/>
        <v>person4756@demo.invalid</v>
      </c>
      <c r="E9757" s="6" t="str">
        <f t="shared" si="2"/>
        <v>BASIC_OK</v>
      </c>
      <c r="F9757" s="6" t="str">
        <f>IF(E9757&lt;&gt;"BASIC_OK","REVIEW",IF(RIGHT(D9757,LEN(LOWER(TRIM('Audit summary'!$B$16)))+1)="@"&amp;LOWER(TRIM('Audit summary'!$B$16)),"INTERNAL","EXTERNAL"))</f>
        <v>INTERNAL</v>
      </c>
      <c r="G9757" s="6">
        <f t="shared" si="3"/>
        <v>0</v>
      </c>
      <c r="H9757" s="6">
        <f t="shared" si="4"/>
        <v>1</v>
      </c>
      <c r="I9757" s="6" t="str">
        <f>IF(OR(A9757="",COUNTIF('Message audit'!$A$2:$A$201,A9757)=0,AND(B9757&lt;&gt;"To",B9757&lt;&gt;"CC",B9757&lt;&gt;"BCC"),E9757&lt;&gt;"BASIC_OK"),"REVIEW","OK")</f>
        <v>OK</v>
      </c>
    </row>
    <row r="9758">
      <c r="A9758" s="5" t="s">
        <v>365</v>
      </c>
      <c r="B9758" s="5" t="s">
        <v>21</v>
      </c>
      <c r="C9758" s="5" t="s">
        <v>4962</v>
      </c>
      <c r="D9758" s="6" t="str">
        <f t="shared" si="1"/>
        <v>person4757@demo.invalid</v>
      </c>
      <c r="E9758" s="6" t="str">
        <f t="shared" si="2"/>
        <v>BASIC_OK</v>
      </c>
      <c r="F9758" s="6" t="str">
        <f>IF(E9758&lt;&gt;"BASIC_OK","REVIEW",IF(RIGHT(D9758,LEN(LOWER(TRIM('Audit summary'!$B$16)))+1)="@"&amp;LOWER(TRIM('Audit summary'!$B$16)),"INTERNAL","EXTERNAL"))</f>
        <v>INTERNAL</v>
      </c>
      <c r="G9758" s="6">
        <f t="shared" si="3"/>
        <v>0</v>
      </c>
      <c r="H9758" s="6">
        <f t="shared" si="4"/>
        <v>1</v>
      </c>
      <c r="I9758" s="6" t="str">
        <f>IF(OR(A9758="",COUNTIF('Message audit'!$A$2:$A$201,A9758)=0,AND(B9758&lt;&gt;"To",B9758&lt;&gt;"CC",B9758&lt;&gt;"BCC"),E9758&lt;&gt;"BASIC_OK"),"REVIEW","OK")</f>
        <v>OK</v>
      </c>
    </row>
    <row r="9759">
      <c r="A9759" s="5" t="s">
        <v>365</v>
      </c>
      <c r="B9759" s="5" t="s">
        <v>50</v>
      </c>
      <c r="C9759" s="5" t="s">
        <v>4963</v>
      </c>
      <c r="D9759" s="6" t="str">
        <f t="shared" si="1"/>
        <v>person4758@demo.invalid</v>
      </c>
      <c r="E9759" s="6" t="str">
        <f t="shared" si="2"/>
        <v>BASIC_OK</v>
      </c>
      <c r="F9759" s="6" t="str">
        <f>IF(E9759&lt;&gt;"BASIC_OK","REVIEW",IF(RIGHT(D9759,LEN(LOWER(TRIM('Audit summary'!$B$16)))+1)="@"&amp;LOWER(TRIM('Audit summary'!$B$16)),"INTERNAL","EXTERNAL"))</f>
        <v>INTERNAL</v>
      </c>
      <c r="G9759" s="6">
        <f t="shared" si="3"/>
        <v>0</v>
      </c>
      <c r="H9759" s="6">
        <f t="shared" si="4"/>
        <v>1</v>
      </c>
      <c r="I9759" s="6" t="str">
        <f>IF(OR(A9759="",COUNTIF('Message audit'!$A$2:$A$201,A9759)=0,AND(B9759&lt;&gt;"To",B9759&lt;&gt;"CC",B9759&lt;&gt;"BCC"),E9759&lt;&gt;"BASIC_OK"),"REVIEW","OK")</f>
        <v>OK</v>
      </c>
    </row>
    <row r="9760">
      <c r="A9760" s="5" t="s">
        <v>365</v>
      </c>
      <c r="B9760" s="5" t="s">
        <v>65</v>
      </c>
      <c r="C9760" s="5" t="s">
        <v>4964</v>
      </c>
      <c r="D9760" s="6" t="str">
        <f t="shared" si="1"/>
        <v>person4759@demo.invalid</v>
      </c>
      <c r="E9760" s="6" t="str">
        <f t="shared" si="2"/>
        <v>BASIC_OK</v>
      </c>
      <c r="F9760" s="6" t="str">
        <f>IF(E9760&lt;&gt;"BASIC_OK","REVIEW",IF(RIGHT(D9760,LEN(LOWER(TRIM('Audit summary'!$B$16)))+1)="@"&amp;LOWER(TRIM('Audit summary'!$B$16)),"INTERNAL","EXTERNAL"))</f>
        <v>INTERNAL</v>
      </c>
      <c r="G9760" s="6">
        <f t="shared" si="3"/>
        <v>0</v>
      </c>
      <c r="H9760" s="6">
        <f t="shared" si="4"/>
        <v>1</v>
      </c>
      <c r="I9760" s="6" t="str">
        <f>IF(OR(A9760="",COUNTIF('Message audit'!$A$2:$A$201,A9760)=0,AND(B9760&lt;&gt;"To",B9760&lt;&gt;"CC",B9760&lt;&gt;"BCC"),E9760&lt;&gt;"BASIC_OK"),"REVIEW","OK")</f>
        <v>OK</v>
      </c>
    </row>
    <row r="9761">
      <c r="A9761" s="5" t="s">
        <v>365</v>
      </c>
      <c r="B9761" s="5" t="s">
        <v>21</v>
      </c>
      <c r="C9761" s="5" t="s">
        <v>4965</v>
      </c>
      <c r="D9761" s="6" t="str">
        <f t="shared" si="1"/>
        <v>person4760@example.org</v>
      </c>
      <c r="E9761" s="6" t="str">
        <f t="shared" si="2"/>
        <v>BASIC_OK</v>
      </c>
      <c r="F9761" s="6" t="str">
        <f>IF(E9761&lt;&gt;"BASIC_OK","REVIEW",IF(RIGHT(D9761,LEN(LOWER(TRIM('Audit summary'!$B$16)))+1)="@"&amp;LOWER(TRIM('Audit summary'!$B$16)),"INTERNAL","EXTERNAL"))</f>
        <v>EXTERNAL</v>
      </c>
      <c r="G9761" s="6">
        <f t="shared" si="3"/>
        <v>0</v>
      </c>
      <c r="H9761" s="6">
        <f t="shared" si="4"/>
        <v>1</v>
      </c>
      <c r="I9761" s="6" t="str">
        <f>IF(OR(A9761="",COUNTIF('Message audit'!$A$2:$A$201,A9761)=0,AND(B9761&lt;&gt;"To",B9761&lt;&gt;"CC",B9761&lt;&gt;"BCC"),E9761&lt;&gt;"BASIC_OK"),"REVIEW","OK")</f>
        <v>OK</v>
      </c>
    </row>
    <row r="9762">
      <c r="A9762" s="5" t="s">
        <v>365</v>
      </c>
      <c r="B9762" s="5" t="s">
        <v>50</v>
      </c>
      <c r="C9762" s="5" t="s">
        <v>4966</v>
      </c>
      <c r="D9762" s="6" t="str">
        <f t="shared" si="1"/>
        <v>person4761@demo.invalid</v>
      </c>
      <c r="E9762" s="6" t="str">
        <f t="shared" si="2"/>
        <v>BASIC_OK</v>
      </c>
      <c r="F9762" s="6" t="str">
        <f>IF(E9762&lt;&gt;"BASIC_OK","REVIEW",IF(RIGHT(D9762,LEN(LOWER(TRIM('Audit summary'!$B$16)))+1)="@"&amp;LOWER(TRIM('Audit summary'!$B$16)),"INTERNAL","EXTERNAL"))</f>
        <v>INTERNAL</v>
      </c>
      <c r="G9762" s="6">
        <f t="shared" si="3"/>
        <v>0</v>
      </c>
      <c r="H9762" s="6">
        <f t="shared" si="4"/>
        <v>1</v>
      </c>
      <c r="I9762" s="6" t="str">
        <f>IF(OR(A9762="",COUNTIF('Message audit'!$A$2:$A$201,A9762)=0,AND(B9762&lt;&gt;"To",B9762&lt;&gt;"CC",B9762&lt;&gt;"BCC"),E9762&lt;&gt;"BASIC_OK"),"REVIEW","OK")</f>
        <v>OK</v>
      </c>
    </row>
    <row r="9763">
      <c r="A9763" s="5" t="s">
        <v>365</v>
      </c>
      <c r="B9763" s="5" t="s">
        <v>65</v>
      </c>
      <c r="C9763" s="5" t="s">
        <v>4967</v>
      </c>
      <c r="D9763" s="6" t="str">
        <f t="shared" si="1"/>
        <v>person4762@demo.invalid</v>
      </c>
      <c r="E9763" s="6" t="str">
        <f t="shared" si="2"/>
        <v>BASIC_OK</v>
      </c>
      <c r="F9763" s="6" t="str">
        <f>IF(E9763&lt;&gt;"BASIC_OK","REVIEW",IF(RIGHT(D9763,LEN(LOWER(TRIM('Audit summary'!$B$16)))+1)="@"&amp;LOWER(TRIM('Audit summary'!$B$16)),"INTERNAL","EXTERNAL"))</f>
        <v>INTERNAL</v>
      </c>
      <c r="G9763" s="6">
        <f t="shared" si="3"/>
        <v>0</v>
      </c>
      <c r="H9763" s="6">
        <f t="shared" si="4"/>
        <v>1</v>
      </c>
      <c r="I9763" s="6" t="str">
        <f>IF(OR(A9763="",COUNTIF('Message audit'!$A$2:$A$201,A9763)=0,AND(B9763&lt;&gt;"To",B9763&lt;&gt;"CC",B9763&lt;&gt;"BCC"),E9763&lt;&gt;"BASIC_OK"),"REVIEW","OK")</f>
        <v>OK</v>
      </c>
    </row>
    <row r="9764">
      <c r="A9764" s="5" t="s">
        <v>365</v>
      </c>
      <c r="B9764" s="5" t="s">
        <v>21</v>
      </c>
      <c r="C9764" s="5" t="s">
        <v>4968</v>
      </c>
      <c r="D9764" s="6" t="str">
        <f t="shared" si="1"/>
        <v>person4763@demo.invalid</v>
      </c>
      <c r="E9764" s="6" t="str">
        <f t="shared" si="2"/>
        <v>BASIC_OK</v>
      </c>
      <c r="F9764" s="6" t="str">
        <f>IF(E9764&lt;&gt;"BASIC_OK","REVIEW",IF(RIGHT(D9764,LEN(LOWER(TRIM('Audit summary'!$B$16)))+1)="@"&amp;LOWER(TRIM('Audit summary'!$B$16)),"INTERNAL","EXTERNAL"))</f>
        <v>INTERNAL</v>
      </c>
      <c r="G9764" s="6">
        <f t="shared" si="3"/>
        <v>0</v>
      </c>
      <c r="H9764" s="6">
        <f t="shared" si="4"/>
        <v>1</v>
      </c>
      <c r="I9764" s="6" t="str">
        <f>IF(OR(A9764="",COUNTIF('Message audit'!$A$2:$A$201,A9764)=0,AND(B9764&lt;&gt;"To",B9764&lt;&gt;"CC",B9764&lt;&gt;"BCC"),E9764&lt;&gt;"BASIC_OK"),"REVIEW","OK")</f>
        <v>OK</v>
      </c>
    </row>
    <row r="9765">
      <c r="A9765" s="5" t="s">
        <v>365</v>
      </c>
      <c r="B9765" s="5" t="s">
        <v>50</v>
      </c>
      <c r="C9765" s="5" t="s">
        <v>4969</v>
      </c>
      <c r="D9765" s="6" t="str">
        <f t="shared" si="1"/>
        <v>person4764@demo.invalid</v>
      </c>
      <c r="E9765" s="6" t="str">
        <f t="shared" si="2"/>
        <v>BASIC_OK</v>
      </c>
      <c r="F9765" s="6" t="str">
        <f>IF(E9765&lt;&gt;"BASIC_OK","REVIEW",IF(RIGHT(D9765,LEN(LOWER(TRIM('Audit summary'!$B$16)))+1)="@"&amp;LOWER(TRIM('Audit summary'!$B$16)),"INTERNAL","EXTERNAL"))</f>
        <v>INTERNAL</v>
      </c>
      <c r="G9765" s="6">
        <f t="shared" si="3"/>
        <v>0</v>
      </c>
      <c r="H9765" s="6">
        <f t="shared" si="4"/>
        <v>1</v>
      </c>
      <c r="I9765" s="6" t="str">
        <f>IF(OR(A9765="",COUNTIF('Message audit'!$A$2:$A$201,A9765)=0,AND(B9765&lt;&gt;"To",B9765&lt;&gt;"CC",B9765&lt;&gt;"BCC"),E9765&lt;&gt;"BASIC_OK"),"REVIEW","OK")</f>
        <v>OK</v>
      </c>
    </row>
    <row r="9766">
      <c r="A9766" s="5" t="s">
        <v>365</v>
      </c>
      <c r="B9766" s="5" t="s">
        <v>65</v>
      </c>
      <c r="C9766" s="5" t="s">
        <v>4970</v>
      </c>
      <c r="D9766" s="6" t="str">
        <f t="shared" si="1"/>
        <v>person4765@example.org</v>
      </c>
      <c r="E9766" s="6" t="str">
        <f t="shared" si="2"/>
        <v>BASIC_OK</v>
      </c>
      <c r="F9766" s="6" t="str">
        <f>IF(E9766&lt;&gt;"BASIC_OK","REVIEW",IF(RIGHT(D9766,LEN(LOWER(TRIM('Audit summary'!$B$16)))+1)="@"&amp;LOWER(TRIM('Audit summary'!$B$16)),"INTERNAL","EXTERNAL"))</f>
        <v>EXTERNAL</v>
      </c>
      <c r="G9766" s="6">
        <f t="shared" si="3"/>
        <v>0</v>
      </c>
      <c r="H9766" s="6">
        <f t="shared" si="4"/>
        <v>1</v>
      </c>
      <c r="I9766" s="6" t="str">
        <f>IF(OR(A9766="",COUNTIF('Message audit'!$A$2:$A$201,A9766)=0,AND(B9766&lt;&gt;"To",B9766&lt;&gt;"CC",B9766&lt;&gt;"BCC"),E9766&lt;&gt;"BASIC_OK"),"REVIEW","OK")</f>
        <v>OK</v>
      </c>
    </row>
    <row r="9767">
      <c r="A9767" s="5" t="s">
        <v>365</v>
      </c>
      <c r="B9767" s="5" t="s">
        <v>21</v>
      </c>
      <c r="C9767" s="5" t="s">
        <v>4971</v>
      </c>
      <c r="D9767" s="6" t="str">
        <f t="shared" si="1"/>
        <v>person4766@demo.invalid</v>
      </c>
      <c r="E9767" s="6" t="str">
        <f t="shared" si="2"/>
        <v>BASIC_OK</v>
      </c>
      <c r="F9767" s="6" t="str">
        <f>IF(E9767&lt;&gt;"BASIC_OK","REVIEW",IF(RIGHT(D9767,LEN(LOWER(TRIM('Audit summary'!$B$16)))+1)="@"&amp;LOWER(TRIM('Audit summary'!$B$16)),"INTERNAL","EXTERNAL"))</f>
        <v>INTERNAL</v>
      </c>
      <c r="G9767" s="6">
        <f t="shared" si="3"/>
        <v>0</v>
      </c>
      <c r="H9767" s="6">
        <f t="shared" si="4"/>
        <v>1</v>
      </c>
      <c r="I9767" s="6" t="str">
        <f>IF(OR(A9767="",COUNTIF('Message audit'!$A$2:$A$201,A9767)=0,AND(B9767&lt;&gt;"To",B9767&lt;&gt;"CC",B9767&lt;&gt;"BCC"),E9767&lt;&gt;"BASIC_OK"),"REVIEW","OK")</f>
        <v>OK</v>
      </c>
    </row>
    <row r="9768">
      <c r="A9768" s="5" t="s">
        <v>365</v>
      </c>
      <c r="B9768" s="5" t="s">
        <v>50</v>
      </c>
      <c r="C9768" s="5" t="s">
        <v>4972</v>
      </c>
      <c r="D9768" s="6" t="str">
        <f t="shared" si="1"/>
        <v>person4767@demo.invalid</v>
      </c>
      <c r="E9768" s="6" t="str">
        <f t="shared" si="2"/>
        <v>BASIC_OK</v>
      </c>
      <c r="F9768" s="6" t="str">
        <f>IF(E9768&lt;&gt;"BASIC_OK","REVIEW",IF(RIGHT(D9768,LEN(LOWER(TRIM('Audit summary'!$B$16)))+1)="@"&amp;LOWER(TRIM('Audit summary'!$B$16)),"INTERNAL","EXTERNAL"))</f>
        <v>INTERNAL</v>
      </c>
      <c r="G9768" s="6">
        <f t="shared" si="3"/>
        <v>0</v>
      </c>
      <c r="H9768" s="6">
        <f t="shared" si="4"/>
        <v>1</v>
      </c>
      <c r="I9768" s="6" t="str">
        <f>IF(OR(A9768="",COUNTIF('Message audit'!$A$2:$A$201,A9768)=0,AND(B9768&lt;&gt;"To",B9768&lt;&gt;"CC",B9768&lt;&gt;"BCC"),E9768&lt;&gt;"BASIC_OK"),"REVIEW","OK")</f>
        <v>OK</v>
      </c>
    </row>
    <row r="9769">
      <c r="A9769" s="5" t="s">
        <v>365</v>
      </c>
      <c r="B9769" s="5" t="s">
        <v>65</v>
      </c>
      <c r="C9769" s="5" t="s">
        <v>4973</v>
      </c>
      <c r="D9769" s="6" t="str">
        <f t="shared" si="1"/>
        <v>person4768@demo.invalid</v>
      </c>
      <c r="E9769" s="6" t="str">
        <f t="shared" si="2"/>
        <v>BASIC_OK</v>
      </c>
      <c r="F9769" s="6" t="str">
        <f>IF(E9769&lt;&gt;"BASIC_OK","REVIEW",IF(RIGHT(D9769,LEN(LOWER(TRIM('Audit summary'!$B$16)))+1)="@"&amp;LOWER(TRIM('Audit summary'!$B$16)),"INTERNAL","EXTERNAL"))</f>
        <v>INTERNAL</v>
      </c>
      <c r="G9769" s="6">
        <f t="shared" si="3"/>
        <v>0</v>
      </c>
      <c r="H9769" s="6">
        <f t="shared" si="4"/>
        <v>1</v>
      </c>
      <c r="I9769" s="6" t="str">
        <f>IF(OR(A9769="",COUNTIF('Message audit'!$A$2:$A$201,A9769)=0,AND(B9769&lt;&gt;"To",B9769&lt;&gt;"CC",B9769&lt;&gt;"BCC"),E9769&lt;&gt;"BASIC_OK"),"REVIEW","OK")</f>
        <v>OK</v>
      </c>
    </row>
    <row r="9770">
      <c r="A9770" s="5" t="s">
        <v>365</v>
      </c>
      <c r="B9770" s="5" t="s">
        <v>21</v>
      </c>
      <c r="C9770" s="5" t="s">
        <v>4974</v>
      </c>
      <c r="D9770" s="6" t="str">
        <f t="shared" si="1"/>
        <v>person4769@demo.invalid</v>
      </c>
      <c r="E9770" s="6" t="str">
        <f t="shared" si="2"/>
        <v>BASIC_OK</v>
      </c>
      <c r="F9770" s="6" t="str">
        <f>IF(E9770&lt;&gt;"BASIC_OK","REVIEW",IF(RIGHT(D9770,LEN(LOWER(TRIM('Audit summary'!$B$16)))+1)="@"&amp;LOWER(TRIM('Audit summary'!$B$16)),"INTERNAL","EXTERNAL"))</f>
        <v>INTERNAL</v>
      </c>
      <c r="G9770" s="6">
        <f t="shared" si="3"/>
        <v>0</v>
      </c>
      <c r="H9770" s="6">
        <f t="shared" si="4"/>
        <v>1</v>
      </c>
      <c r="I9770" s="6" t="str">
        <f>IF(OR(A9770="",COUNTIF('Message audit'!$A$2:$A$201,A9770)=0,AND(B9770&lt;&gt;"To",B9770&lt;&gt;"CC",B9770&lt;&gt;"BCC"),E9770&lt;&gt;"BASIC_OK"),"REVIEW","OK")</f>
        <v>OK</v>
      </c>
    </row>
    <row r="9771">
      <c r="A9771" s="5" t="s">
        <v>365</v>
      </c>
      <c r="B9771" s="5" t="s">
        <v>50</v>
      </c>
      <c r="C9771" s="5" t="s">
        <v>4975</v>
      </c>
      <c r="D9771" s="6" t="str">
        <f t="shared" si="1"/>
        <v>person4770@example.org</v>
      </c>
      <c r="E9771" s="6" t="str">
        <f t="shared" si="2"/>
        <v>BASIC_OK</v>
      </c>
      <c r="F9771" s="6" t="str">
        <f>IF(E9771&lt;&gt;"BASIC_OK","REVIEW",IF(RIGHT(D9771,LEN(LOWER(TRIM('Audit summary'!$B$16)))+1)="@"&amp;LOWER(TRIM('Audit summary'!$B$16)),"INTERNAL","EXTERNAL"))</f>
        <v>EXTERNAL</v>
      </c>
      <c r="G9771" s="6">
        <f t="shared" si="3"/>
        <v>0</v>
      </c>
      <c r="H9771" s="6">
        <f t="shared" si="4"/>
        <v>1</v>
      </c>
      <c r="I9771" s="6" t="str">
        <f>IF(OR(A9771="",COUNTIF('Message audit'!$A$2:$A$201,A9771)=0,AND(B9771&lt;&gt;"To",B9771&lt;&gt;"CC",B9771&lt;&gt;"BCC"),E9771&lt;&gt;"BASIC_OK"),"REVIEW","OK")</f>
        <v>OK</v>
      </c>
    </row>
    <row r="9772">
      <c r="A9772" s="5" t="s">
        <v>365</v>
      </c>
      <c r="B9772" s="5" t="s">
        <v>65</v>
      </c>
      <c r="C9772" s="5" t="s">
        <v>4976</v>
      </c>
      <c r="D9772" s="6" t="str">
        <f t="shared" si="1"/>
        <v>person4771@demo.invalid</v>
      </c>
      <c r="E9772" s="6" t="str">
        <f t="shared" si="2"/>
        <v>BASIC_OK</v>
      </c>
      <c r="F9772" s="6" t="str">
        <f>IF(E9772&lt;&gt;"BASIC_OK","REVIEW",IF(RIGHT(D9772,LEN(LOWER(TRIM('Audit summary'!$B$16)))+1)="@"&amp;LOWER(TRIM('Audit summary'!$B$16)),"INTERNAL","EXTERNAL"))</f>
        <v>INTERNAL</v>
      </c>
      <c r="G9772" s="6">
        <f t="shared" si="3"/>
        <v>0</v>
      </c>
      <c r="H9772" s="6">
        <f t="shared" si="4"/>
        <v>1</v>
      </c>
      <c r="I9772" s="6" t="str">
        <f>IF(OR(A9772="",COUNTIF('Message audit'!$A$2:$A$201,A9772)=0,AND(B9772&lt;&gt;"To",B9772&lt;&gt;"CC",B9772&lt;&gt;"BCC"),E9772&lt;&gt;"BASIC_OK"),"REVIEW","OK")</f>
        <v>OK</v>
      </c>
    </row>
    <row r="9773">
      <c r="A9773" s="5" t="s">
        <v>365</v>
      </c>
      <c r="B9773" s="5" t="s">
        <v>21</v>
      </c>
      <c r="C9773" s="5" t="s">
        <v>4977</v>
      </c>
      <c r="D9773" s="6" t="str">
        <f t="shared" si="1"/>
        <v>person4772@demo.invalid</v>
      </c>
      <c r="E9773" s="6" t="str">
        <f t="shared" si="2"/>
        <v>BASIC_OK</v>
      </c>
      <c r="F9773" s="6" t="str">
        <f>IF(E9773&lt;&gt;"BASIC_OK","REVIEW",IF(RIGHT(D9773,LEN(LOWER(TRIM('Audit summary'!$B$16)))+1)="@"&amp;LOWER(TRIM('Audit summary'!$B$16)),"INTERNAL","EXTERNAL"))</f>
        <v>INTERNAL</v>
      </c>
      <c r="G9773" s="6">
        <f t="shared" si="3"/>
        <v>0</v>
      </c>
      <c r="H9773" s="6">
        <f t="shared" si="4"/>
        <v>1</v>
      </c>
      <c r="I9773" s="6" t="str">
        <f>IF(OR(A9773="",COUNTIF('Message audit'!$A$2:$A$201,A9773)=0,AND(B9773&lt;&gt;"To",B9773&lt;&gt;"CC",B9773&lt;&gt;"BCC"),E9773&lt;&gt;"BASIC_OK"),"REVIEW","OK")</f>
        <v>OK</v>
      </c>
    </row>
    <row r="9774">
      <c r="A9774" s="5" t="s">
        <v>365</v>
      </c>
      <c r="B9774" s="5" t="s">
        <v>50</v>
      </c>
      <c r="C9774" s="5" t="s">
        <v>4978</v>
      </c>
      <c r="D9774" s="6" t="str">
        <f t="shared" si="1"/>
        <v>person4773@demo.invalid</v>
      </c>
      <c r="E9774" s="6" t="str">
        <f t="shared" si="2"/>
        <v>BASIC_OK</v>
      </c>
      <c r="F9774" s="6" t="str">
        <f>IF(E9774&lt;&gt;"BASIC_OK","REVIEW",IF(RIGHT(D9774,LEN(LOWER(TRIM('Audit summary'!$B$16)))+1)="@"&amp;LOWER(TRIM('Audit summary'!$B$16)),"INTERNAL","EXTERNAL"))</f>
        <v>INTERNAL</v>
      </c>
      <c r="G9774" s="6">
        <f t="shared" si="3"/>
        <v>0</v>
      </c>
      <c r="H9774" s="6">
        <f t="shared" si="4"/>
        <v>1</v>
      </c>
      <c r="I9774" s="6" t="str">
        <f>IF(OR(A9774="",COUNTIF('Message audit'!$A$2:$A$201,A9774)=0,AND(B9774&lt;&gt;"To",B9774&lt;&gt;"CC",B9774&lt;&gt;"BCC"),E9774&lt;&gt;"BASIC_OK"),"REVIEW","OK")</f>
        <v>OK</v>
      </c>
    </row>
    <row r="9775">
      <c r="A9775" s="5" t="s">
        <v>365</v>
      </c>
      <c r="B9775" s="5" t="s">
        <v>65</v>
      </c>
      <c r="C9775" s="5" t="s">
        <v>4979</v>
      </c>
      <c r="D9775" s="6" t="str">
        <f t="shared" si="1"/>
        <v>person4774@demo.invalid</v>
      </c>
      <c r="E9775" s="6" t="str">
        <f t="shared" si="2"/>
        <v>BASIC_OK</v>
      </c>
      <c r="F9775" s="6" t="str">
        <f>IF(E9775&lt;&gt;"BASIC_OK","REVIEW",IF(RIGHT(D9775,LEN(LOWER(TRIM('Audit summary'!$B$16)))+1)="@"&amp;LOWER(TRIM('Audit summary'!$B$16)),"INTERNAL","EXTERNAL"))</f>
        <v>INTERNAL</v>
      </c>
      <c r="G9775" s="6">
        <f t="shared" si="3"/>
        <v>0</v>
      </c>
      <c r="H9775" s="6">
        <f t="shared" si="4"/>
        <v>1</v>
      </c>
      <c r="I9775" s="6" t="str">
        <f>IF(OR(A9775="",COUNTIF('Message audit'!$A$2:$A$201,A9775)=0,AND(B9775&lt;&gt;"To",B9775&lt;&gt;"CC",B9775&lt;&gt;"BCC"),E9775&lt;&gt;"BASIC_OK"),"REVIEW","OK")</f>
        <v>OK</v>
      </c>
    </row>
    <row r="9776">
      <c r="A9776" s="5" t="s">
        <v>365</v>
      </c>
      <c r="B9776" s="5" t="s">
        <v>21</v>
      </c>
      <c r="C9776" s="5" t="s">
        <v>4980</v>
      </c>
      <c r="D9776" s="6" t="str">
        <f t="shared" si="1"/>
        <v>person4775@example.org</v>
      </c>
      <c r="E9776" s="6" t="str">
        <f t="shared" si="2"/>
        <v>BASIC_OK</v>
      </c>
      <c r="F9776" s="6" t="str">
        <f>IF(E9776&lt;&gt;"BASIC_OK","REVIEW",IF(RIGHT(D9776,LEN(LOWER(TRIM('Audit summary'!$B$16)))+1)="@"&amp;LOWER(TRIM('Audit summary'!$B$16)),"INTERNAL","EXTERNAL"))</f>
        <v>EXTERNAL</v>
      </c>
      <c r="G9776" s="6">
        <f t="shared" si="3"/>
        <v>0</v>
      </c>
      <c r="H9776" s="6">
        <f t="shared" si="4"/>
        <v>1</v>
      </c>
      <c r="I9776" s="6" t="str">
        <f>IF(OR(A9776="",COUNTIF('Message audit'!$A$2:$A$201,A9776)=0,AND(B9776&lt;&gt;"To",B9776&lt;&gt;"CC",B9776&lt;&gt;"BCC"),E9776&lt;&gt;"BASIC_OK"),"REVIEW","OK")</f>
        <v>OK</v>
      </c>
    </row>
    <row r="9777">
      <c r="A9777" s="5" t="s">
        <v>365</v>
      </c>
      <c r="B9777" s="5" t="s">
        <v>50</v>
      </c>
      <c r="C9777" s="5" t="s">
        <v>4981</v>
      </c>
      <c r="D9777" s="6" t="str">
        <f t="shared" si="1"/>
        <v>person4776@demo.invalid</v>
      </c>
      <c r="E9777" s="6" t="str">
        <f t="shared" si="2"/>
        <v>BASIC_OK</v>
      </c>
      <c r="F9777" s="6" t="str">
        <f>IF(E9777&lt;&gt;"BASIC_OK","REVIEW",IF(RIGHT(D9777,LEN(LOWER(TRIM('Audit summary'!$B$16)))+1)="@"&amp;LOWER(TRIM('Audit summary'!$B$16)),"INTERNAL","EXTERNAL"))</f>
        <v>INTERNAL</v>
      </c>
      <c r="G9777" s="6">
        <f t="shared" si="3"/>
        <v>0</v>
      </c>
      <c r="H9777" s="6">
        <f t="shared" si="4"/>
        <v>1</v>
      </c>
      <c r="I9777" s="6" t="str">
        <f>IF(OR(A9777="",COUNTIF('Message audit'!$A$2:$A$201,A9777)=0,AND(B9777&lt;&gt;"To",B9777&lt;&gt;"CC",B9777&lt;&gt;"BCC"),E9777&lt;&gt;"BASIC_OK"),"REVIEW","OK")</f>
        <v>OK</v>
      </c>
    </row>
    <row r="9778">
      <c r="A9778" s="5" t="s">
        <v>365</v>
      </c>
      <c r="B9778" s="5" t="s">
        <v>65</v>
      </c>
      <c r="C9778" s="5" t="s">
        <v>4982</v>
      </c>
      <c r="D9778" s="6" t="str">
        <f t="shared" si="1"/>
        <v>person4777@demo.invalid</v>
      </c>
      <c r="E9778" s="6" t="str">
        <f t="shared" si="2"/>
        <v>BASIC_OK</v>
      </c>
      <c r="F9778" s="6" t="str">
        <f>IF(E9778&lt;&gt;"BASIC_OK","REVIEW",IF(RIGHT(D9778,LEN(LOWER(TRIM('Audit summary'!$B$16)))+1)="@"&amp;LOWER(TRIM('Audit summary'!$B$16)),"INTERNAL","EXTERNAL"))</f>
        <v>INTERNAL</v>
      </c>
      <c r="G9778" s="6">
        <f t="shared" si="3"/>
        <v>0</v>
      </c>
      <c r="H9778" s="6">
        <f t="shared" si="4"/>
        <v>1</v>
      </c>
      <c r="I9778" s="6" t="str">
        <f>IF(OR(A9778="",COUNTIF('Message audit'!$A$2:$A$201,A9778)=0,AND(B9778&lt;&gt;"To",B9778&lt;&gt;"CC",B9778&lt;&gt;"BCC"),E9778&lt;&gt;"BASIC_OK"),"REVIEW","OK")</f>
        <v>OK</v>
      </c>
    </row>
    <row r="9779">
      <c r="A9779" s="5" t="s">
        <v>365</v>
      </c>
      <c r="B9779" s="5" t="s">
        <v>21</v>
      </c>
      <c r="C9779" s="5" t="s">
        <v>4983</v>
      </c>
      <c r="D9779" s="6" t="str">
        <f t="shared" si="1"/>
        <v>person4778@demo.invalid</v>
      </c>
      <c r="E9779" s="6" t="str">
        <f t="shared" si="2"/>
        <v>BASIC_OK</v>
      </c>
      <c r="F9779" s="6" t="str">
        <f>IF(E9779&lt;&gt;"BASIC_OK","REVIEW",IF(RIGHT(D9779,LEN(LOWER(TRIM('Audit summary'!$B$16)))+1)="@"&amp;LOWER(TRIM('Audit summary'!$B$16)),"INTERNAL","EXTERNAL"))</f>
        <v>INTERNAL</v>
      </c>
      <c r="G9779" s="6">
        <f t="shared" si="3"/>
        <v>0</v>
      </c>
      <c r="H9779" s="6">
        <f t="shared" si="4"/>
        <v>1</v>
      </c>
      <c r="I9779" s="6" t="str">
        <f>IF(OR(A9779="",COUNTIF('Message audit'!$A$2:$A$201,A9779)=0,AND(B9779&lt;&gt;"To",B9779&lt;&gt;"CC",B9779&lt;&gt;"BCC"),E9779&lt;&gt;"BASIC_OK"),"REVIEW","OK")</f>
        <v>OK</v>
      </c>
    </row>
    <row r="9780">
      <c r="A9780" s="5" t="s">
        <v>365</v>
      </c>
      <c r="B9780" s="5" t="s">
        <v>50</v>
      </c>
      <c r="C9780" s="5" t="s">
        <v>4984</v>
      </c>
      <c r="D9780" s="6" t="str">
        <f t="shared" si="1"/>
        <v>person4779@demo.invalid</v>
      </c>
      <c r="E9780" s="6" t="str">
        <f t="shared" si="2"/>
        <v>BASIC_OK</v>
      </c>
      <c r="F9780" s="6" t="str">
        <f>IF(E9780&lt;&gt;"BASIC_OK","REVIEW",IF(RIGHT(D9780,LEN(LOWER(TRIM('Audit summary'!$B$16)))+1)="@"&amp;LOWER(TRIM('Audit summary'!$B$16)),"INTERNAL","EXTERNAL"))</f>
        <v>INTERNAL</v>
      </c>
      <c r="G9780" s="6">
        <f t="shared" si="3"/>
        <v>0</v>
      </c>
      <c r="H9780" s="6">
        <f t="shared" si="4"/>
        <v>1</v>
      </c>
      <c r="I9780" s="6" t="str">
        <f>IF(OR(A9780="",COUNTIF('Message audit'!$A$2:$A$201,A9780)=0,AND(B9780&lt;&gt;"To",B9780&lt;&gt;"CC",B9780&lt;&gt;"BCC"),E9780&lt;&gt;"BASIC_OK"),"REVIEW","OK")</f>
        <v>OK</v>
      </c>
    </row>
    <row r="9781">
      <c r="A9781" s="5" t="s">
        <v>365</v>
      </c>
      <c r="B9781" s="5" t="s">
        <v>65</v>
      </c>
      <c r="C9781" s="5" t="s">
        <v>4985</v>
      </c>
      <c r="D9781" s="6" t="str">
        <f t="shared" si="1"/>
        <v>person4780@example.org</v>
      </c>
      <c r="E9781" s="6" t="str">
        <f t="shared" si="2"/>
        <v>BASIC_OK</v>
      </c>
      <c r="F9781" s="6" t="str">
        <f>IF(E9781&lt;&gt;"BASIC_OK","REVIEW",IF(RIGHT(D9781,LEN(LOWER(TRIM('Audit summary'!$B$16)))+1)="@"&amp;LOWER(TRIM('Audit summary'!$B$16)),"INTERNAL","EXTERNAL"))</f>
        <v>EXTERNAL</v>
      </c>
      <c r="G9781" s="6">
        <f t="shared" si="3"/>
        <v>0</v>
      </c>
      <c r="H9781" s="6">
        <f t="shared" si="4"/>
        <v>1</v>
      </c>
      <c r="I9781" s="6" t="str">
        <f>IF(OR(A9781="",COUNTIF('Message audit'!$A$2:$A$201,A9781)=0,AND(B9781&lt;&gt;"To",B9781&lt;&gt;"CC",B9781&lt;&gt;"BCC"),E9781&lt;&gt;"BASIC_OK"),"REVIEW","OK")</f>
        <v>OK</v>
      </c>
    </row>
    <row r="9782">
      <c r="A9782" s="5" t="s">
        <v>365</v>
      </c>
      <c r="B9782" s="5" t="s">
        <v>21</v>
      </c>
      <c r="C9782" s="5" t="s">
        <v>4986</v>
      </c>
      <c r="D9782" s="6" t="str">
        <f t="shared" si="1"/>
        <v>person4781@demo.invalid</v>
      </c>
      <c r="E9782" s="6" t="str">
        <f t="shared" si="2"/>
        <v>BASIC_OK</v>
      </c>
      <c r="F9782" s="6" t="str">
        <f>IF(E9782&lt;&gt;"BASIC_OK","REVIEW",IF(RIGHT(D9782,LEN(LOWER(TRIM('Audit summary'!$B$16)))+1)="@"&amp;LOWER(TRIM('Audit summary'!$B$16)),"INTERNAL","EXTERNAL"))</f>
        <v>INTERNAL</v>
      </c>
      <c r="G9782" s="6">
        <f t="shared" si="3"/>
        <v>0</v>
      </c>
      <c r="H9782" s="6">
        <f t="shared" si="4"/>
        <v>1</v>
      </c>
      <c r="I9782" s="6" t="str">
        <f>IF(OR(A9782="",COUNTIF('Message audit'!$A$2:$A$201,A9782)=0,AND(B9782&lt;&gt;"To",B9782&lt;&gt;"CC",B9782&lt;&gt;"BCC"),E9782&lt;&gt;"BASIC_OK"),"REVIEW","OK")</f>
        <v>OK</v>
      </c>
    </row>
    <row r="9783">
      <c r="A9783" s="5" t="s">
        <v>365</v>
      </c>
      <c r="B9783" s="5" t="s">
        <v>50</v>
      </c>
      <c r="C9783" s="5" t="s">
        <v>4987</v>
      </c>
      <c r="D9783" s="6" t="str">
        <f t="shared" si="1"/>
        <v>person4782@demo.invalid</v>
      </c>
      <c r="E9783" s="6" t="str">
        <f t="shared" si="2"/>
        <v>BASIC_OK</v>
      </c>
      <c r="F9783" s="6" t="str">
        <f>IF(E9783&lt;&gt;"BASIC_OK","REVIEW",IF(RIGHT(D9783,LEN(LOWER(TRIM('Audit summary'!$B$16)))+1)="@"&amp;LOWER(TRIM('Audit summary'!$B$16)),"INTERNAL","EXTERNAL"))</f>
        <v>INTERNAL</v>
      </c>
      <c r="G9783" s="6">
        <f t="shared" si="3"/>
        <v>0</v>
      </c>
      <c r="H9783" s="6">
        <f t="shared" si="4"/>
        <v>1</v>
      </c>
      <c r="I9783" s="6" t="str">
        <f>IF(OR(A9783="",COUNTIF('Message audit'!$A$2:$A$201,A9783)=0,AND(B9783&lt;&gt;"To",B9783&lt;&gt;"CC",B9783&lt;&gt;"BCC"),E9783&lt;&gt;"BASIC_OK"),"REVIEW","OK")</f>
        <v>OK</v>
      </c>
    </row>
    <row r="9784">
      <c r="A9784" s="5" t="s">
        <v>365</v>
      </c>
      <c r="B9784" s="5" t="s">
        <v>65</v>
      </c>
      <c r="C9784" s="5" t="s">
        <v>4988</v>
      </c>
      <c r="D9784" s="6" t="str">
        <f t="shared" si="1"/>
        <v>person4783@demo.invalid</v>
      </c>
      <c r="E9784" s="6" t="str">
        <f t="shared" si="2"/>
        <v>BASIC_OK</v>
      </c>
      <c r="F9784" s="6" t="str">
        <f>IF(E9784&lt;&gt;"BASIC_OK","REVIEW",IF(RIGHT(D9784,LEN(LOWER(TRIM('Audit summary'!$B$16)))+1)="@"&amp;LOWER(TRIM('Audit summary'!$B$16)),"INTERNAL","EXTERNAL"))</f>
        <v>INTERNAL</v>
      </c>
      <c r="G9784" s="6">
        <f t="shared" si="3"/>
        <v>0</v>
      </c>
      <c r="H9784" s="6">
        <f t="shared" si="4"/>
        <v>1</v>
      </c>
      <c r="I9784" s="6" t="str">
        <f>IF(OR(A9784="",COUNTIF('Message audit'!$A$2:$A$201,A9784)=0,AND(B9784&lt;&gt;"To",B9784&lt;&gt;"CC",B9784&lt;&gt;"BCC"),E9784&lt;&gt;"BASIC_OK"),"REVIEW","OK")</f>
        <v>OK</v>
      </c>
    </row>
    <row r="9785">
      <c r="A9785" s="5" t="s">
        <v>365</v>
      </c>
      <c r="B9785" s="5" t="s">
        <v>21</v>
      </c>
      <c r="C9785" s="5" t="s">
        <v>4989</v>
      </c>
      <c r="D9785" s="6" t="str">
        <f t="shared" si="1"/>
        <v>person4784@demo.invalid</v>
      </c>
      <c r="E9785" s="6" t="str">
        <f t="shared" si="2"/>
        <v>BASIC_OK</v>
      </c>
      <c r="F9785" s="6" t="str">
        <f>IF(E9785&lt;&gt;"BASIC_OK","REVIEW",IF(RIGHT(D9785,LEN(LOWER(TRIM('Audit summary'!$B$16)))+1)="@"&amp;LOWER(TRIM('Audit summary'!$B$16)),"INTERNAL","EXTERNAL"))</f>
        <v>INTERNAL</v>
      </c>
      <c r="G9785" s="6">
        <f t="shared" si="3"/>
        <v>0</v>
      </c>
      <c r="H9785" s="6">
        <f t="shared" si="4"/>
        <v>1</v>
      </c>
      <c r="I9785" s="6" t="str">
        <f>IF(OR(A9785="",COUNTIF('Message audit'!$A$2:$A$201,A9785)=0,AND(B9785&lt;&gt;"To",B9785&lt;&gt;"CC",B9785&lt;&gt;"BCC"),E9785&lt;&gt;"BASIC_OK"),"REVIEW","OK")</f>
        <v>OK</v>
      </c>
    </row>
    <row r="9786">
      <c r="A9786" s="5" t="s">
        <v>365</v>
      </c>
      <c r="B9786" s="5" t="s">
        <v>50</v>
      </c>
      <c r="C9786" s="5" t="s">
        <v>4990</v>
      </c>
      <c r="D9786" s="6" t="str">
        <f t="shared" si="1"/>
        <v>person4785@example.org</v>
      </c>
      <c r="E9786" s="6" t="str">
        <f t="shared" si="2"/>
        <v>BASIC_OK</v>
      </c>
      <c r="F9786" s="6" t="str">
        <f>IF(E9786&lt;&gt;"BASIC_OK","REVIEW",IF(RIGHT(D9786,LEN(LOWER(TRIM('Audit summary'!$B$16)))+1)="@"&amp;LOWER(TRIM('Audit summary'!$B$16)),"INTERNAL","EXTERNAL"))</f>
        <v>EXTERNAL</v>
      </c>
      <c r="G9786" s="6">
        <f t="shared" si="3"/>
        <v>0</v>
      </c>
      <c r="H9786" s="6">
        <f t="shared" si="4"/>
        <v>1</v>
      </c>
      <c r="I9786" s="6" t="str">
        <f>IF(OR(A9786="",COUNTIF('Message audit'!$A$2:$A$201,A9786)=0,AND(B9786&lt;&gt;"To",B9786&lt;&gt;"CC",B9786&lt;&gt;"BCC"),E9786&lt;&gt;"BASIC_OK"),"REVIEW","OK")</f>
        <v>OK</v>
      </c>
    </row>
    <row r="9787">
      <c r="A9787" s="5" t="s">
        <v>365</v>
      </c>
      <c r="B9787" s="5" t="s">
        <v>65</v>
      </c>
      <c r="C9787" s="5" t="s">
        <v>4991</v>
      </c>
      <c r="D9787" s="6" t="str">
        <f t="shared" si="1"/>
        <v>person4786@demo.invalid</v>
      </c>
      <c r="E9787" s="6" t="str">
        <f t="shared" si="2"/>
        <v>BASIC_OK</v>
      </c>
      <c r="F9787" s="6" t="str">
        <f>IF(E9787&lt;&gt;"BASIC_OK","REVIEW",IF(RIGHT(D9787,LEN(LOWER(TRIM('Audit summary'!$B$16)))+1)="@"&amp;LOWER(TRIM('Audit summary'!$B$16)),"INTERNAL","EXTERNAL"))</f>
        <v>INTERNAL</v>
      </c>
      <c r="G9787" s="6">
        <f t="shared" si="3"/>
        <v>0</v>
      </c>
      <c r="H9787" s="6">
        <f t="shared" si="4"/>
        <v>1</v>
      </c>
      <c r="I9787" s="6" t="str">
        <f>IF(OR(A9787="",COUNTIF('Message audit'!$A$2:$A$201,A9787)=0,AND(B9787&lt;&gt;"To",B9787&lt;&gt;"CC",B9787&lt;&gt;"BCC"),E9787&lt;&gt;"BASIC_OK"),"REVIEW","OK")</f>
        <v>OK</v>
      </c>
    </row>
    <row r="9788">
      <c r="A9788" s="5" t="s">
        <v>365</v>
      </c>
      <c r="B9788" s="5" t="s">
        <v>21</v>
      </c>
      <c r="C9788" s="5" t="s">
        <v>4992</v>
      </c>
      <c r="D9788" s="6" t="str">
        <f t="shared" si="1"/>
        <v>person4787@demo.invalid</v>
      </c>
      <c r="E9788" s="6" t="str">
        <f t="shared" si="2"/>
        <v>BASIC_OK</v>
      </c>
      <c r="F9788" s="6" t="str">
        <f>IF(E9788&lt;&gt;"BASIC_OK","REVIEW",IF(RIGHT(D9788,LEN(LOWER(TRIM('Audit summary'!$B$16)))+1)="@"&amp;LOWER(TRIM('Audit summary'!$B$16)),"INTERNAL","EXTERNAL"))</f>
        <v>INTERNAL</v>
      </c>
      <c r="G9788" s="6">
        <f t="shared" si="3"/>
        <v>0</v>
      </c>
      <c r="H9788" s="6">
        <f t="shared" si="4"/>
        <v>1</v>
      </c>
      <c r="I9788" s="6" t="str">
        <f>IF(OR(A9788="",COUNTIF('Message audit'!$A$2:$A$201,A9788)=0,AND(B9788&lt;&gt;"To",B9788&lt;&gt;"CC",B9788&lt;&gt;"BCC"),E9788&lt;&gt;"BASIC_OK"),"REVIEW","OK")</f>
        <v>OK</v>
      </c>
    </row>
    <row r="9789">
      <c r="A9789" s="5" t="s">
        <v>365</v>
      </c>
      <c r="B9789" s="5" t="s">
        <v>50</v>
      </c>
      <c r="C9789" s="5" t="s">
        <v>4993</v>
      </c>
      <c r="D9789" s="6" t="str">
        <f t="shared" si="1"/>
        <v>person4788@demo.invalid</v>
      </c>
      <c r="E9789" s="6" t="str">
        <f t="shared" si="2"/>
        <v>BASIC_OK</v>
      </c>
      <c r="F9789" s="6" t="str">
        <f>IF(E9789&lt;&gt;"BASIC_OK","REVIEW",IF(RIGHT(D9789,LEN(LOWER(TRIM('Audit summary'!$B$16)))+1)="@"&amp;LOWER(TRIM('Audit summary'!$B$16)),"INTERNAL","EXTERNAL"))</f>
        <v>INTERNAL</v>
      </c>
      <c r="G9789" s="6">
        <f t="shared" si="3"/>
        <v>0</v>
      </c>
      <c r="H9789" s="6">
        <f t="shared" si="4"/>
        <v>1</v>
      </c>
      <c r="I9789" s="6" t="str">
        <f>IF(OR(A9789="",COUNTIF('Message audit'!$A$2:$A$201,A9789)=0,AND(B9789&lt;&gt;"To",B9789&lt;&gt;"CC",B9789&lt;&gt;"BCC"),E9789&lt;&gt;"BASIC_OK"),"REVIEW","OK")</f>
        <v>OK</v>
      </c>
    </row>
    <row r="9790">
      <c r="A9790" s="5" t="s">
        <v>365</v>
      </c>
      <c r="B9790" s="5" t="s">
        <v>65</v>
      </c>
      <c r="C9790" s="5" t="s">
        <v>4994</v>
      </c>
      <c r="D9790" s="6" t="str">
        <f t="shared" si="1"/>
        <v>person4789@demo.invalid</v>
      </c>
      <c r="E9790" s="6" t="str">
        <f t="shared" si="2"/>
        <v>BASIC_OK</v>
      </c>
      <c r="F9790" s="6" t="str">
        <f>IF(E9790&lt;&gt;"BASIC_OK","REVIEW",IF(RIGHT(D9790,LEN(LOWER(TRIM('Audit summary'!$B$16)))+1)="@"&amp;LOWER(TRIM('Audit summary'!$B$16)),"INTERNAL","EXTERNAL"))</f>
        <v>INTERNAL</v>
      </c>
      <c r="G9790" s="6">
        <f t="shared" si="3"/>
        <v>0</v>
      </c>
      <c r="H9790" s="6">
        <f t="shared" si="4"/>
        <v>1</v>
      </c>
      <c r="I9790" s="6" t="str">
        <f>IF(OR(A9790="",COUNTIF('Message audit'!$A$2:$A$201,A9790)=0,AND(B9790&lt;&gt;"To",B9790&lt;&gt;"CC",B9790&lt;&gt;"BCC"),E9790&lt;&gt;"BASIC_OK"),"REVIEW","OK")</f>
        <v>OK</v>
      </c>
    </row>
    <row r="9791">
      <c r="A9791" s="5" t="s">
        <v>365</v>
      </c>
      <c r="B9791" s="5" t="s">
        <v>21</v>
      </c>
      <c r="C9791" s="5" t="s">
        <v>4995</v>
      </c>
      <c r="D9791" s="6" t="str">
        <f t="shared" si="1"/>
        <v>person4790@example.org</v>
      </c>
      <c r="E9791" s="6" t="str">
        <f t="shared" si="2"/>
        <v>BASIC_OK</v>
      </c>
      <c r="F9791" s="6" t="str">
        <f>IF(E9791&lt;&gt;"BASIC_OK","REVIEW",IF(RIGHT(D9791,LEN(LOWER(TRIM('Audit summary'!$B$16)))+1)="@"&amp;LOWER(TRIM('Audit summary'!$B$16)),"INTERNAL","EXTERNAL"))</f>
        <v>EXTERNAL</v>
      </c>
      <c r="G9791" s="6">
        <f t="shared" si="3"/>
        <v>0</v>
      </c>
      <c r="H9791" s="6">
        <f t="shared" si="4"/>
        <v>1</v>
      </c>
      <c r="I9791" s="6" t="str">
        <f>IF(OR(A9791="",COUNTIF('Message audit'!$A$2:$A$201,A9791)=0,AND(B9791&lt;&gt;"To",B9791&lt;&gt;"CC",B9791&lt;&gt;"BCC"),E9791&lt;&gt;"BASIC_OK"),"REVIEW","OK")</f>
        <v>OK</v>
      </c>
    </row>
    <row r="9792">
      <c r="A9792" s="5" t="s">
        <v>365</v>
      </c>
      <c r="B9792" s="5" t="s">
        <v>50</v>
      </c>
      <c r="C9792" s="5" t="s">
        <v>4996</v>
      </c>
      <c r="D9792" s="6" t="str">
        <f t="shared" si="1"/>
        <v>person4791@demo.invalid</v>
      </c>
      <c r="E9792" s="6" t="str">
        <f t="shared" si="2"/>
        <v>BASIC_OK</v>
      </c>
      <c r="F9792" s="6" t="str">
        <f>IF(E9792&lt;&gt;"BASIC_OK","REVIEW",IF(RIGHT(D9792,LEN(LOWER(TRIM('Audit summary'!$B$16)))+1)="@"&amp;LOWER(TRIM('Audit summary'!$B$16)),"INTERNAL","EXTERNAL"))</f>
        <v>INTERNAL</v>
      </c>
      <c r="G9792" s="6">
        <f t="shared" si="3"/>
        <v>0</v>
      </c>
      <c r="H9792" s="6">
        <f t="shared" si="4"/>
        <v>1</v>
      </c>
      <c r="I9792" s="6" t="str">
        <f>IF(OR(A9792="",COUNTIF('Message audit'!$A$2:$A$201,A9792)=0,AND(B9792&lt;&gt;"To",B9792&lt;&gt;"CC",B9792&lt;&gt;"BCC"),E9792&lt;&gt;"BASIC_OK"),"REVIEW","OK")</f>
        <v>OK</v>
      </c>
    </row>
    <row r="9793">
      <c r="A9793" s="5" t="s">
        <v>365</v>
      </c>
      <c r="B9793" s="5" t="s">
        <v>65</v>
      </c>
      <c r="C9793" s="5" t="s">
        <v>4997</v>
      </c>
      <c r="D9793" s="6" t="str">
        <f t="shared" si="1"/>
        <v>person4792@demo.invalid</v>
      </c>
      <c r="E9793" s="6" t="str">
        <f t="shared" si="2"/>
        <v>BASIC_OK</v>
      </c>
      <c r="F9793" s="6" t="str">
        <f>IF(E9793&lt;&gt;"BASIC_OK","REVIEW",IF(RIGHT(D9793,LEN(LOWER(TRIM('Audit summary'!$B$16)))+1)="@"&amp;LOWER(TRIM('Audit summary'!$B$16)),"INTERNAL","EXTERNAL"))</f>
        <v>INTERNAL</v>
      </c>
      <c r="G9793" s="6">
        <f t="shared" si="3"/>
        <v>0</v>
      </c>
      <c r="H9793" s="6">
        <f t="shared" si="4"/>
        <v>1</v>
      </c>
      <c r="I9793" s="6" t="str">
        <f>IF(OR(A9793="",COUNTIF('Message audit'!$A$2:$A$201,A9793)=0,AND(B9793&lt;&gt;"To",B9793&lt;&gt;"CC",B9793&lt;&gt;"BCC"),E9793&lt;&gt;"BASIC_OK"),"REVIEW","OK")</f>
        <v>OK</v>
      </c>
    </row>
    <row r="9794">
      <c r="A9794" s="5" t="s">
        <v>365</v>
      </c>
      <c r="B9794" s="5" t="s">
        <v>21</v>
      </c>
      <c r="C9794" s="5" t="s">
        <v>4998</v>
      </c>
      <c r="D9794" s="6" t="str">
        <f t="shared" si="1"/>
        <v>person4793@demo.invalid</v>
      </c>
      <c r="E9794" s="6" t="str">
        <f t="shared" si="2"/>
        <v>BASIC_OK</v>
      </c>
      <c r="F9794" s="6" t="str">
        <f>IF(E9794&lt;&gt;"BASIC_OK","REVIEW",IF(RIGHT(D9794,LEN(LOWER(TRIM('Audit summary'!$B$16)))+1)="@"&amp;LOWER(TRIM('Audit summary'!$B$16)),"INTERNAL","EXTERNAL"))</f>
        <v>INTERNAL</v>
      </c>
      <c r="G9794" s="6">
        <f t="shared" si="3"/>
        <v>0</v>
      </c>
      <c r="H9794" s="6">
        <f t="shared" si="4"/>
        <v>1</v>
      </c>
      <c r="I9794" s="6" t="str">
        <f>IF(OR(A9794="",COUNTIF('Message audit'!$A$2:$A$201,A9794)=0,AND(B9794&lt;&gt;"To",B9794&lt;&gt;"CC",B9794&lt;&gt;"BCC"),E9794&lt;&gt;"BASIC_OK"),"REVIEW","OK")</f>
        <v>OK</v>
      </c>
    </row>
    <row r="9795">
      <c r="A9795" s="5" t="s">
        <v>365</v>
      </c>
      <c r="B9795" s="5" t="s">
        <v>50</v>
      </c>
      <c r="C9795" s="5" t="s">
        <v>4999</v>
      </c>
      <c r="D9795" s="6" t="str">
        <f t="shared" si="1"/>
        <v>person4794@demo.invalid</v>
      </c>
      <c r="E9795" s="6" t="str">
        <f t="shared" si="2"/>
        <v>BASIC_OK</v>
      </c>
      <c r="F9795" s="6" t="str">
        <f>IF(E9795&lt;&gt;"BASIC_OK","REVIEW",IF(RIGHT(D9795,LEN(LOWER(TRIM('Audit summary'!$B$16)))+1)="@"&amp;LOWER(TRIM('Audit summary'!$B$16)),"INTERNAL","EXTERNAL"))</f>
        <v>INTERNAL</v>
      </c>
      <c r="G9795" s="6">
        <f t="shared" si="3"/>
        <v>0</v>
      </c>
      <c r="H9795" s="6">
        <f t="shared" si="4"/>
        <v>1</v>
      </c>
      <c r="I9795" s="6" t="str">
        <f>IF(OR(A9795="",COUNTIF('Message audit'!$A$2:$A$201,A9795)=0,AND(B9795&lt;&gt;"To",B9795&lt;&gt;"CC",B9795&lt;&gt;"BCC"),E9795&lt;&gt;"BASIC_OK"),"REVIEW","OK")</f>
        <v>OK</v>
      </c>
    </row>
    <row r="9796">
      <c r="A9796" s="5" t="s">
        <v>365</v>
      </c>
      <c r="B9796" s="5" t="s">
        <v>65</v>
      </c>
      <c r="C9796" s="5" t="s">
        <v>5000</v>
      </c>
      <c r="D9796" s="6" t="str">
        <f t="shared" si="1"/>
        <v>person4795@example.org</v>
      </c>
      <c r="E9796" s="6" t="str">
        <f t="shared" si="2"/>
        <v>BASIC_OK</v>
      </c>
      <c r="F9796" s="6" t="str">
        <f>IF(E9796&lt;&gt;"BASIC_OK","REVIEW",IF(RIGHT(D9796,LEN(LOWER(TRIM('Audit summary'!$B$16)))+1)="@"&amp;LOWER(TRIM('Audit summary'!$B$16)),"INTERNAL","EXTERNAL"))</f>
        <v>EXTERNAL</v>
      </c>
      <c r="G9796" s="6">
        <f t="shared" si="3"/>
        <v>0</v>
      </c>
      <c r="H9796" s="6">
        <f t="shared" si="4"/>
        <v>1</v>
      </c>
      <c r="I9796" s="6" t="str">
        <f>IF(OR(A9796="",COUNTIF('Message audit'!$A$2:$A$201,A9796)=0,AND(B9796&lt;&gt;"To",B9796&lt;&gt;"CC",B9796&lt;&gt;"BCC"),E9796&lt;&gt;"BASIC_OK"),"REVIEW","OK")</f>
        <v>OK</v>
      </c>
    </row>
    <row r="9797">
      <c r="A9797" s="5" t="s">
        <v>365</v>
      </c>
      <c r="B9797" s="5" t="s">
        <v>21</v>
      </c>
      <c r="C9797" s="5" t="s">
        <v>5001</v>
      </c>
      <c r="D9797" s="6" t="str">
        <f t="shared" si="1"/>
        <v>person4796@demo.invalid</v>
      </c>
      <c r="E9797" s="6" t="str">
        <f t="shared" si="2"/>
        <v>BASIC_OK</v>
      </c>
      <c r="F9797" s="6" t="str">
        <f>IF(E9797&lt;&gt;"BASIC_OK","REVIEW",IF(RIGHT(D9797,LEN(LOWER(TRIM('Audit summary'!$B$16)))+1)="@"&amp;LOWER(TRIM('Audit summary'!$B$16)),"INTERNAL","EXTERNAL"))</f>
        <v>INTERNAL</v>
      </c>
      <c r="G9797" s="6">
        <f t="shared" si="3"/>
        <v>0</v>
      </c>
      <c r="H9797" s="6">
        <f t="shared" si="4"/>
        <v>1</v>
      </c>
      <c r="I9797" s="6" t="str">
        <f>IF(OR(A9797="",COUNTIF('Message audit'!$A$2:$A$201,A9797)=0,AND(B9797&lt;&gt;"To",B9797&lt;&gt;"CC",B9797&lt;&gt;"BCC"),E9797&lt;&gt;"BASIC_OK"),"REVIEW","OK")</f>
        <v>OK</v>
      </c>
    </row>
    <row r="9798">
      <c r="A9798" s="5" t="s">
        <v>365</v>
      </c>
      <c r="B9798" s="5" t="s">
        <v>50</v>
      </c>
      <c r="C9798" s="5" t="s">
        <v>5002</v>
      </c>
      <c r="D9798" s="6" t="str">
        <f t="shared" si="1"/>
        <v>person4797@demo.invalid</v>
      </c>
      <c r="E9798" s="6" t="str">
        <f t="shared" si="2"/>
        <v>BASIC_OK</v>
      </c>
      <c r="F9798" s="6" t="str">
        <f>IF(E9798&lt;&gt;"BASIC_OK","REVIEW",IF(RIGHT(D9798,LEN(LOWER(TRIM('Audit summary'!$B$16)))+1)="@"&amp;LOWER(TRIM('Audit summary'!$B$16)),"INTERNAL","EXTERNAL"))</f>
        <v>INTERNAL</v>
      </c>
      <c r="G9798" s="6">
        <f t="shared" si="3"/>
        <v>0</v>
      </c>
      <c r="H9798" s="6">
        <f t="shared" si="4"/>
        <v>1</v>
      </c>
      <c r="I9798" s="6" t="str">
        <f>IF(OR(A9798="",COUNTIF('Message audit'!$A$2:$A$201,A9798)=0,AND(B9798&lt;&gt;"To",B9798&lt;&gt;"CC",B9798&lt;&gt;"BCC"),E9798&lt;&gt;"BASIC_OK"),"REVIEW","OK")</f>
        <v>OK</v>
      </c>
    </row>
    <row r="9799">
      <c r="A9799" s="5" t="s">
        <v>365</v>
      </c>
      <c r="B9799" s="5" t="s">
        <v>65</v>
      </c>
      <c r="C9799" s="5" t="s">
        <v>5003</v>
      </c>
      <c r="D9799" s="6" t="str">
        <f t="shared" si="1"/>
        <v>person4798@demo.invalid</v>
      </c>
      <c r="E9799" s="6" t="str">
        <f t="shared" si="2"/>
        <v>BASIC_OK</v>
      </c>
      <c r="F9799" s="6" t="str">
        <f>IF(E9799&lt;&gt;"BASIC_OK","REVIEW",IF(RIGHT(D9799,LEN(LOWER(TRIM('Audit summary'!$B$16)))+1)="@"&amp;LOWER(TRIM('Audit summary'!$B$16)),"INTERNAL","EXTERNAL"))</f>
        <v>INTERNAL</v>
      </c>
      <c r="G9799" s="6">
        <f t="shared" si="3"/>
        <v>0</v>
      </c>
      <c r="H9799" s="6">
        <f t="shared" si="4"/>
        <v>1</v>
      </c>
      <c r="I9799" s="6" t="str">
        <f>IF(OR(A9799="",COUNTIF('Message audit'!$A$2:$A$201,A9799)=0,AND(B9799&lt;&gt;"To",B9799&lt;&gt;"CC",B9799&lt;&gt;"BCC"),E9799&lt;&gt;"BASIC_OK"),"REVIEW","OK")</f>
        <v>OK</v>
      </c>
    </row>
    <row r="9800">
      <c r="A9800" s="5" t="s">
        <v>365</v>
      </c>
      <c r="B9800" s="5" t="s">
        <v>21</v>
      </c>
      <c r="C9800" s="5" t="s">
        <v>5004</v>
      </c>
      <c r="D9800" s="6" t="str">
        <f t="shared" si="1"/>
        <v>person4799@demo.invalid</v>
      </c>
      <c r="E9800" s="6" t="str">
        <f t="shared" si="2"/>
        <v>BASIC_OK</v>
      </c>
      <c r="F9800" s="6" t="str">
        <f>IF(E9800&lt;&gt;"BASIC_OK","REVIEW",IF(RIGHT(D9800,LEN(LOWER(TRIM('Audit summary'!$B$16)))+1)="@"&amp;LOWER(TRIM('Audit summary'!$B$16)),"INTERNAL","EXTERNAL"))</f>
        <v>INTERNAL</v>
      </c>
      <c r="G9800" s="6">
        <f t="shared" si="3"/>
        <v>0</v>
      </c>
      <c r="H9800" s="6">
        <f t="shared" si="4"/>
        <v>1</v>
      </c>
      <c r="I9800" s="6" t="str">
        <f>IF(OR(A9800="",COUNTIF('Message audit'!$A$2:$A$201,A9800)=0,AND(B9800&lt;&gt;"To",B9800&lt;&gt;"CC",B9800&lt;&gt;"BCC"),E9800&lt;&gt;"BASIC_OK"),"REVIEW","OK")</f>
        <v>OK</v>
      </c>
    </row>
    <row r="9801">
      <c r="A9801" s="5" t="s">
        <v>365</v>
      </c>
      <c r="B9801" s="5" t="s">
        <v>50</v>
      </c>
      <c r="D9801" s="6" t="str">
        <f t="shared" si="1"/>
        <v/>
      </c>
      <c r="E9801" s="6" t="str">
        <f t="shared" si="2"/>
        <v>MISSING</v>
      </c>
      <c r="F9801" s="6" t="str">
        <f>IF(E9801&lt;&gt;"BASIC_OK","REVIEW",IF(RIGHT(D9801,LEN(LOWER(TRIM('Audit summary'!$B$16)))+1)="@"&amp;LOWER(TRIM('Audit summary'!$B$16)),"INTERNAL","EXTERNAL"))</f>
        <v>REVIEW</v>
      </c>
      <c r="G9801" s="6">
        <f t="shared" si="3"/>
        <v>0</v>
      </c>
      <c r="H9801" s="6">
        <f t="shared" si="4"/>
        <v>0</v>
      </c>
      <c r="I9801" s="6" t="str">
        <f>IF(OR(A9801="",COUNTIF('Message audit'!$A$2:$A$201,A9801)=0,AND(B9801&lt;&gt;"To",B9801&lt;&gt;"CC",B9801&lt;&gt;"BCC"),E9801&lt;&gt;"BASIC_OK"),"REVIEW","OK")</f>
        <v>REVIEW</v>
      </c>
    </row>
    <row r="9802">
      <c r="A9802" s="5" t="s">
        <v>365</v>
      </c>
      <c r="B9802" s="5" t="s">
        <v>65</v>
      </c>
      <c r="C9802" s="5" t="s">
        <v>5005</v>
      </c>
      <c r="D9802" s="6" t="str">
        <f t="shared" si="1"/>
        <v>broken-4801</v>
      </c>
      <c r="E9802" s="6" t="str">
        <f t="shared" si="2"/>
        <v>REVIEW</v>
      </c>
      <c r="F9802" s="6" t="str">
        <f>IF(E9802&lt;&gt;"BASIC_OK","REVIEW",IF(RIGHT(D9802,LEN(LOWER(TRIM('Audit summary'!$B$16)))+1)="@"&amp;LOWER(TRIM('Audit summary'!$B$16)),"INTERNAL","EXTERNAL"))</f>
        <v>REVIEW</v>
      </c>
      <c r="G9802" s="6">
        <f t="shared" si="3"/>
        <v>0</v>
      </c>
      <c r="H9802" s="6">
        <f t="shared" si="4"/>
        <v>0</v>
      </c>
      <c r="I9802" s="6" t="str">
        <f>IF(OR(A9802="",COUNTIF('Message audit'!$A$2:$A$201,A9802)=0,AND(B9802&lt;&gt;"To",B9802&lt;&gt;"CC",B9802&lt;&gt;"BCC"),E9802&lt;&gt;"BASIC_OK"),"REVIEW","OK")</f>
        <v>REVIEW</v>
      </c>
    </row>
    <row r="9803">
      <c r="A9803" s="5" t="s">
        <v>367</v>
      </c>
      <c r="B9803" s="5" t="s">
        <v>21</v>
      </c>
      <c r="C9803" s="5" t="s">
        <v>5006</v>
      </c>
      <c r="D9803" s="6" t="str">
        <f t="shared" si="1"/>
        <v>person4802@demo.invalid</v>
      </c>
      <c r="E9803" s="6" t="str">
        <f t="shared" si="2"/>
        <v>BASIC_OK</v>
      </c>
      <c r="F9803" s="6" t="str">
        <f>IF(E9803&lt;&gt;"BASIC_OK","REVIEW",IF(RIGHT(D9803,LEN(LOWER(TRIM('Audit summary'!$B$16)))+1)="@"&amp;LOWER(TRIM('Audit summary'!$B$16)),"INTERNAL","EXTERNAL"))</f>
        <v>INTERNAL</v>
      </c>
      <c r="G9803" s="6">
        <f t="shared" si="3"/>
        <v>0</v>
      </c>
      <c r="H9803" s="6">
        <f t="shared" si="4"/>
        <v>1</v>
      </c>
      <c r="I9803" s="6" t="str">
        <f>IF(OR(A9803="",COUNTIF('Message audit'!$A$2:$A$201,A9803)=0,AND(B9803&lt;&gt;"To",B9803&lt;&gt;"CC",B9803&lt;&gt;"BCC"),E9803&lt;&gt;"BASIC_OK"),"REVIEW","OK")</f>
        <v>OK</v>
      </c>
    </row>
    <row r="9804">
      <c r="A9804" s="5" t="s">
        <v>367</v>
      </c>
      <c r="B9804" s="5" t="s">
        <v>50</v>
      </c>
      <c r="C9804" s="5" t="s">
        <v>5007</v>
      </c>
      <c r="D9804" s="6" t="str">
        <f t="shared" si="1"/>
        <v>person4803@demo.invalid</v>
      </c>
      <c r="E9804" s="6" t="str">
        <f t="shared" si="2"/>
        <v>BASIC_OK</v>
      </c>
      <c r="F9804" s="6" t="str">
        <f>IF(E9804&lt;&gt;"BASIC_OK","REVIEW",IF(RIGHT(D9804,LEN(LOWER(TRIM('Audit summary'!$B$16)))+1)="@"&amp;LOWER(TRIM('Audit summary'!$B$16)),"INTERNAL","EXTERNAL"))</f>
        <v>INTERNAL</v>
      </c>
      <c r="G9804" s="6">
        <f t="shared" si="3"/>
        <v>0</v>
      </c>
      <c r="H9804" s="6">
        <f t="shared" si="4"/>
        <v>1</v>
      </c>
      <c r="I9804" s="6" t="str">
        <f>IF(OR(A9804="",COUNTIF('Message audit'!$A$2:$A$201,A9804)=0,AND(B9804&lt;&gt;"To",B9804&lt;&gt;"CC",B9804&lt;&gt;"BCC"),E9804&lt;&gt;"BASIC_OK"),"REVIEW","OK")</f>
        <v>OK</v>
      </c>
    </row>
    <row r="9805">
      <c r="A9805" s="5" t="s">
        <v>367</v>
      </c>
      <c r="B9805" s="5" t="s">
        <v>65</v>
      </c>
      <c r="C9805" s="5" t="s">
        <v>5008</v>
      </c>
      <c r="D9805" s="6" t="str">
        <f t="shared" si="1"/>
        <v>person4804@demo.invalid</v>
      </c>
      <c r="E9805" s="6" t="str">
        <f t="shared" si="2"/>
        <v>BASIC_OK</v>
      </c>
      <c r="F9805" s="6" t="str">
        <f>IF(E9805&lt;&gt;"BASIC_OK","REVIEW",IF(RIGHT(D9805,LEN(LOWER(TRIM('Audit summary'!$B$16)))+1)="@"&amp;LOWER(TRIM('Audit summary'!$B$16)),"INTERNAL","EXTERNAL"))</f>
        <v>INTERNAL</v>
      </c>
      <c r="G9805" s="6">
        <f t="shared" si="3"/>
        <v>0</v>
      </c>
      <c r="H9805" s="6">
        <f t="shared" si="4"/>
        <v>1</v>
      </c>
      <c r="I9805" s="6" t="str">
        <f>IF(OR(A9805="",COUNTIF('Message audit'!$A$2:$A$201,A9805)=0,AND(B9805&lt;&gt;"To",B9805&lt;&gt;"CC",B9805&lt;&gt;"BCC"),E9805&lt;&gt;"BASIC_OK"),"REVIEW","OK")</f>
        <v>OK</v>
      </c>
    </row>
    <row r="9806">
      <c r="A9806" s="5" t="s">
        <v>367</v>
      </c>
      <c r="B9806" s="5" t="s">
        <v>21</v>
      </c>
      <c r="C9806" s="5" t="s">
        <v>5009</v>
      </c>
      <c r="D9806" s="6" t="str">
        <f t="shared" si="1"/>
        <v>person4805@example.org</v>
      </c>
      <c r="E9806" s="6" t="str">
        <f t="shared" si="2"/>
        <v>BASIC_OK</v>
      </c>
      <c r="F9806" s="6" t="str">
        <f>IF(E9806&lt;&gt;"BASIC_OK","REVIEW",IF(RIGHT(D9806,LEN(LOWER(TRIM('Audit summary'!$B$16)))+1)="@"&amp;LOWER(TRIM('Audit summary'!$B$16)),"INTERNAL","EXTERNAL"))</f>
        <v>EXTERNAL</v>
      </c>
      <c r="G9806" s="6">
        <f t="shared" si="3"/>
        <v>0</v>
      </c>
      <c r="H9806" s="6">
        <f t="shared" si="4"/>
        <v>1</v>
      </c>
      <c r="I9806" s="6" t="str">
        <f>IF(OR(A9806="",COUNTIF('Message audit'!$A$2:$A$201,A9806)=0,AND(B9806&lt;&gt;"To",B9806&lt;&gt;"CC",B9806&lt;&gt;"BCC"),E9806&lt;&gt;"BASIC_OK"),"REVIEW","OK")</f>
        <v>OK</v>
      </c>
    </row>
    <row r="9807">
      <c r="A9807" s="5" t="s">
        <v>367</v>
      </c>
      <c r="B9807" s="5" t="s">
        <v>50</v>
      </c>
      <c r="C9807" s="5" t="s">
        <v>5010</v>
      </c>
      <c r="D9807" s="6" t="str">
        <f t="shared" si="1"/>
        <v>person4806@demo.invalid</v>
      </c>
      <c r="E9807" s="6" t="str">
        <f t="shared" si="2"/>
        <v>BASIC_OK</v>
      </c>
      <c r="F9807" s="6" t="str">
        <f>IF(E9807&lt;&gt;"BASIC_OK","REVIEW",IF(RIGHT(D9807,LEN(LOWER(TRIM('Audit summary'!$B$16)))+1)="@"&amp;LOWER(TRIM('Audit summary'!$B$16)),"INTERNAL","EXTERNAL"))</f>
        <v>INTERNAL</v>
      </c>
      <c r="G9807" s="6">
        <f t="shared" si="3"/>
        <v>0</v>
      </c>
      <c r="H9807" s="6">
        <f t="shared" si="4"/>
        <v>1</v>
      </c>
      <c r="I9807" s="6" t="str">
        <f>IF(OR(A9807="",COUNTIF('Message audit'!$A$2:$A$201,A9807)=0,AND(B9807&lt;&gt;"To",B9807&lt;&gt;"CC",B9807&lt;&gt;"BCC"),E9807&lt;&gt;"BASIC_OK"),"REVIEW","OK")</f>
        <v>OK</v>
      </c>
    </row>
    <row r="9808">
      <c r="A9808" s="5" t="s">
        <v>367</v>
      </c>
      <c r="B9808" s="5" t="s">
        <v>65</v>
      </c>
      <c r="C9808" s="5" t="s">
        <v>5011</v>
      </c>
      <c r="D9808" s="6" t="str">
        <f t="shared" si="1"/>
        <v>person4807@demo.invalid</v>
      </c>
      <c r="E9808" s="6" t="str">
        <f t="shared" si="2"/>
        <v>BASIC_OK</v>
      </c>
      <c r="F9808" s="6" t="str">
        <f>IF(E9808&lt;&gt;"BASIC_OK","REVIEW",IF(RIGHT(D9808,LEN(LOWER(TRIM('Audit summary'!$B$16)))+1)="@"&amp;LOWER(TRIM('Audit summary'!$B$16)),"INTERNAL","EXTERNAL"))</f>
        <v>INTERNAL</v>
      </c>
      <c r="G9808" s="6">
        <f t="shared" si="3"/>
        <v>0</v>
      </c>
      <c r="H9808" s="6">
        <f t="shared" si="4"/>
        <v>1</v>
      </c>
      <c r="I9808" s="6" t="str">
        <f>IF(OR(A9808="",COUNTIF('Message audit'!$A$2:$A$201,A9808)=0,AND(B9808&lt;&gt;"To",B9808&lt;&gt;"CC",B9808&lt;&gt;"BCC"),E9808&lt;&gt;"BASIC_OK"),"REVIEW","OK")</f>
        <v>OK</v>
      </c>
    </row>
    <row r="9809">
      <c r="A9809" s="5" t="s">
        <v>367</v>
      </c>
      <c r="B9809" s="5" t="s">
        <v>21</v>
      </c>
      <c r="C9809" s="5" t="s">
        <v>5012</v>
      </c>
      <c r="D9809" s="6" t="str">
        <f t="shared" si="1"/>
        <v>person4808@demo.invalid</v>
      </c>
      <c r="E9809" s="6" t="str">
        <f t="shared" si="2"/>
        <v>BASIC_OK</v>
      </c>
      <c r="F9809" s="6" t="str">
        <f>IF(E9809&lt;&gt;"BASIC_OK","REVIEW",IF(RIGHT(D9809,LEN(LOWER(TRIM('Audit summary'!$B$16)))+1)="@"&amp;LOWER(TRIM('Audit summary'!$B$16)),"INTERNAL","EXTERNAL"))</f>
        <v>INTERNAL</v>
      </c>
      <c r="G9809" s="6">
        <f t="shared" si="3"/>
        <v>0</v>
      </c>
      <c r="H9809" s="6">
        <f t="shared" si="4"/>
        <v>1</v>
      </c>
      <c r="I9809" s="6" t="str">
        <f>IF(OR(A9809="",COUNTIF('Message audit'!$A$2:$A$201,A9809)=0,AND(B9809&lt;&gt;"To",B9809&lt;&gt;"CC",B9809&lt;&gt;"BCC"),E9809&lt;&gt;"BASIC_OK"),"REVIEW","OK")</f>
        <v>OK</v>
      </c>
    </row>
    <row r="9810">
      <c r="A9810" s="5" t="s">
        <v>367</v>
      </c>
      <c r="B9810" s="5" t="s">
        <v>50</v>
      </c>
      <c r="C9810" s="5" t="s">
        <v>5013</v>
      </c>
      <c r="D9810" s="6" t="str">
        <f t="shared" si="1"/>
        <v>person4809@demo.invalid</v>
      </c>
      <c r="E9810" s="6" t="str">
        <f t="shared" si="2"/>
        <v>BASIC_OK</v>
      </c>
      <c r="F9810" s="6" t="str">
        <f>IF(E9810&lt;&gt;"BASIC_OK","REVIEW",IF(RIGHT(D9810,LEN(LOWER(TRIM('Audit summary'!$B$16)))+1)="@"&amp;LOWER(TRIM('Audit summary'!$B$16)),"INTERNAL","EXTERNAL"))</f>
        <v>INTERNAL</v>
      </c>
      <c r="G9810" s="6">
        <f t="shared" si="3"/>
        <v>0</v>
      </c>
      <c r="H9810" s="6">
        <f t="shared" si="4"/>
        <v>1</v>
      </c>
      <c r="I9810" s="6" t="str">
        <f>IF(OR(A9810="",COUNTIF('Message audit'!$A$2:$A$201,A9810)=0,AND(B9810&lt;&gt;"To",B9810&lt;&gt;"CC",B9810&lt;&gt;"BCC"),E9810&lt;&gt;"BASIC_OK"),"REVIEW","OK")</f>
        <v>OK</v>
      </c>
    </row>
    <row r="9811">
      <c r="A9811" s="5" t="s">
        <v>367</v>
      </c>
      <c r="B9811" s="5" t="s">
        <v>65</v>
      </c>
      <c r="C9811" s="5" t="s">
        <v>5014</v>
      </c>
      <c r="D9811" s="6" t="str">
        <f t="shared" si="1"/>
        <v>person4810@example.org</v>
      </c>
      <c r="E9811" s="6" t="str">
        <f t="shared" si="2"/>
        <v>BASIC_OK</v>
      </c>
      <c r="F9811" s="6" t="str">
        <f>IF(E9811&lt;&gt;"BASIC_OK","REVIEW",IF(RIGHT(D9811,LEN(LOWER(TRIM('Audit summary'!$B$16)))+1)="@"&amp;LOWER(TRIM('Audit summary'!$B$16)),"INTERNAL","EXTERNAL"))</f>
        <v>EXTERNAL</v>
      </c>
      <c r="G9811" s="6">
        <f t="shared" si="3"/>
        <v>0</v>
      </c>
      <c r="H9811" s="6">
        <f t="shared" si="4"/>
        <v>1</v>
      </c>
      <c r="I9811" s="6" t="str">
        <f>IF(OR(A9811="",COUNTIF('Message audit'!$A$2:$A$201,A9811)=0,AND(B9811&lt;&gt;"To",B9811&lt;&gt;"CC",B9811&lt;&gt;"BCC"),E9811&lt;&gt;"BASIC_OK"),"REVIEW","OK")</f>
        <v>OK</v>
      </c>
    </row>
    <row r="9812">
      <c r="A9812" s="5" t="s">
        <v>367</v>
      </c>
      <c r="B9812" s="5" t="s">
        <v>21</v>
      </c>
      <c r="C9812" s="5" t="s">
        <v>5015</v>
      </c>
      <c r="D9812" s="6" t="str">
        <f t="shared" si="1"/>
        <v>person4811@demo.invalid</v>
      </c>
      <c r="E9812" s="6" t="str">
        <f t="shared" si="2"/>
        <v>BASIC_OK</v>
      </c>
      <c r="F9812" s="6" t="str">
        <f>IF(E9812&lt;&gt;"BASIC_OK","REVIEW",IF(RIGHT(D9812,LEN(LOWER(TRIM('Audit summary'!$B$16)))+1)="@"&amp;LOWER(TRIM('Audit summary'!$B$16)),"INTERNAL","EXTERNAL"))</f>
        <v>INTERNAL</v>
      </c>
      <c r="G9812" s="6">
        <f t="shared" si="3"/>
        <v>0</v>
      </c>
      <c r="H9812" s="6">
        <f t="shared" si="4"/>
        <v>1</v>
      </c>
      <c r="I9812" s="6" t="str">
        <f>IF(OR(A9812="",COUNTIF('Message audit'!$A$2:$A$201,A9812)=0,AND(B9812&lt;&gt;"To",B9812&lt;&gt;"CC",B9812&lt;&gt;"BCC"),E9812&lt;&gt;"BASIC_OK"),"REVIEW","OK")</f>
        <v>OK</v>
      </c>
    </row>
    <row r="9813">
      <c r="A9813" s="5" t="s">
        <v>367</v>
      </c>
      <c r="B9813" s="5" t="s">
        <v>50</v>
      </c>
      <c r="C9813" s="5" t="s">
        <v>5016</v>
      </c>
      <c r="D9813" s="6" t="str">
        <f t="shared" si="1"/>
        <v>person4812@demo.invalid</v>
      </c>
      <c r="E9813" s="6" t="str">
        <f t="shared" si="2"/>
        <v>BASIC_OK</v>
      </c>
      <c r="F9813" s="6" t="str">
        <f>IF(E9813&lt;&gt;"BASIC_OK","REVIEW",IF(RIGHT(D9813,LEN(LOWER(TRIM('Audit summary'!$B$16)))+1)="@"&amp;LOWER(TRIM('Audit summary'!$B$16)),"INTERNAL","EXTERNAL"))</f>
        <v>INTERNAL</v>
      </c>
      <c r="G9813" s="6">
        <f t="shared" si="3"/>
        <v>0</v>
      </c>
      <c r="H9813" s="6">
        <f t="shared" si="4"/>
        <v>1</v>
      </c>
      <c r="I9813" s="6" t="str">
        <f>IF(OR(A9813="",COUNTIF('Message audit'!$A$2:$A$201,A9813)=0,AND(B9813&lt;&gt;"To",B9813&lt;&gt;"CC",B9813&lt;&gt;"BCC"),E9813&lt;&gt;"BASIC_OK"),"REVIEW","OK")</f>
        <v>OK</v>
      </c>
    </row>
    <row r="9814">
      <c r="A9814" s="5" t="s">
        <v>367</v>
      </c>
      <c r="B9814" s="5" t="s">
        <v>65</v>
      </c>
      <c r="C9814" s="5" t="s">
        <v>5017</v>
      </c>
      <c r="D9814" s="6" t="str">
        <f t="shared" si="1"/>
        <v>person4813@demo.invalid</v>
      </c>
      <c r="E9814" s="6" t="str">
        <f t="shared" si="2"/>
        <v>BASIC_OK</v>
      </c>
      <c r="F9814" s="6" t="str">
        <f>IF(E9814&lt;&gt;"BASIC_OK","REVIEW",IF(RIGHT(D9814,LEN(LOWER(TRIM('Audit summary'!$B$16)))+1)="@"&amp;LOWER(TRIM('Audit summary'!$B$16)),"INTERNAL","EXTERNAL"))</f>
        <v>INTERNAL</v>
      </c>
      <c r="G9814" s="6">
        <f t="shared" si="3"/>
        <v>0</v>
      </c>
      <c r="H9814" s="6">
        <f t="shared" si="4"/>
        <v>1</v>
      </c>
      <c r="I9814" s="6" t="str">
        <f>IF(OR(A9814="",COUNTIF('Message audit'!$A$2:$A$201,A9814)=0,AND(B9814&lt;&gt;"To",B9814&lt;&gt;"CC",B9814&lt;&gt;"BCC"),E9814&lt;&gt;"BASIC_OK"),"REVIEW","OK")</f>
        <v>OK</v>
      </c>
    </row>
    <row r="9815">
      <c r="A9815" s="5" t="s">
        <v>367</v>
      </c>
      <c r="B9815" s="5" t="s">
        <v>21</v>
      </c>
      <c r="C9815" s="5" t="s">
        <v>5018</v>
      </c>
      <c r="D9815" s="6" t="str">
        <f t="shared" si="1"/>
        <v>person4814@demo.invalid</v>
      </c>
      <c r="E9815" s="6" t="str">
        <f t="shared" si="2"/>
        <v>BASIC_OK</v>
      </c>
      <c r="F9815" s="6" t="str">
        <f>IF(E9815&lt;&gt;"BASIC_OK","REVIEW",IF(RIGHT(D9815,LEN(LOWER(TRIM('Audit summary'!$B$16)))+1)="@"&amp;LOWER(TRIM('Audit summary'!$B$16)),"INTERNAL","EXTERNAL"))</f>
        <v>INTERNAL</v>
      </c>
      <c r="G9815" s="6">
        <f t="shared" si="3"/>
        <v>0</v>
      </c>
      <c r="H9815" s="6">
        <f t="shared" si="4"/>
        <v>1</v>
      </c>
      <c r="I9815" s="6" t="str">
        <f>IF(OR(A9815="",COUNTIF('Message audit'!$A$2:$A$201,A9815)=0,AND(B9815&lt;&gt;"To",B9815&lt;&gt;"CC",B9815&lt;&gt;"BCC"),E9815&lt;&gt;"BASIC_OK"),"REVIEW","OK")</f>
        <v>OK</v>
      </c>
    </row>
    <row r="9816">
      <c r="A9816" s="5" t="s">
        <v>367</v>
      </c>
      <c r="B9816" s="5" t="s">
        <v>50</v>
      </c>
      <c r="C9816" s="5" t="s">
        <v>5019</v>
      </c>
      <c r="D9816" s="6" t="str">
        <f t="shared" si="1"/>
        <v>person4815@example.org</v>
      </c>
      <c r="E9816" s="6" t="str">
        <f t="shared" si="2"/>
        <v>BASIC_OK</v>
      </c>
      <c r="F9816" s="6" t="str">
        <f>IF(E9816&lt;&gt;"BASIC_OK","REVIEW",IF(RIGHT(D9816,LEN(LOWER(TRIM('Audit summary'!$B$16)))+1)="@"&amp;LOWER(TRIM('Audit summary'!$B$16)),"INTERNAL","EXTERNAL"))</f>
        <v>EXTERNAL</v>
      </c>
      <c r="G9816" s="6">
        <f t="shared" si="3"/>
        <v>0</v>
      </c>
      <c r="H9816" s="6">
        <f t="shared" si="4"/>
        <v>1</v>
      </c>
      <c r="I9816" s="6" t="str">
        <f>IF(OR(A9816="",COUNTIF('Message audit'!$A$2:$A$201,A9816)=0,AND(B9816&lt;&gt;"To",B9816&lt;&gt;"CC",B9816&lt;&gt;"BCC"),E9816&lt;&gt;"BASIC_OK"),"REVIEW","OK")</f>
        <v>OK</v>
      </c>
    </row>
    <row r="9817">
      <c r="A9817" s="5" t="s">
        <v>367</v>
      </c>
      <c r="B9817" s="5" t="s">
        <v>65</v>
      </c>
      <c r="C9817" s="5" t="s">
        <v>5020</v>
      </c>
      <c r="D9817" s="6" t="str">
        <f t="shared" si="1"/>
        <v>person4816@demo.invalid</v>
      </c>
      <c r="E9817" s="6" t="str">
        <f t="shared" si="2"/>
        <v>BASIC_OK</v>
      </c>
      <c r="F9817" s="6" t="str">
        <f>IF(E9817&lt;&gt;"BASIC_OK","REVIEW",IF(RIGHT(D9817,LEN(LOWER(TRIM('Audit summary'!$B$16)))+1)="@"&amp;LOWER(TRIM('Audit summary'!$B$16)),"INTERNAL","EXTERNAL"))</f>
        <v>INTERNAL</v>
      </c>
      <c r="G9817" s="6">
        <f t="shared" si="3"/>
        <v>0</v>
      </c>
      <c r="H9817" s="6">
        <f t="shared" si="4"/>
        <v>1</v>
      </c>
      <c r="I9817" s="6" t="str">
        <f>IF(OR(A9817="",COUNTIF('Message audit'!$A$2:$A$201,A9817)=0,AND(B9817&lt;&gt;"To",B9817&lt;&gt;"CC",B9817&lt;&gt;"BCC"),E9817&lt;&gt;"BASIC_OK"),"REVIEW","OK")</f>
        <v>OK</v>
      </c>
    </row>
    <row r="9818">
      <c r="A9818" s="5" t="s">
        <v>367</v>
      </c>
      <c r="B9818" s="5" t="s">
        <v>21</v>
      </c>
      <c r="C9818" s="5" t="s">
        <v>5021</v>
      </c>
      <c r="D9818" s="6" t="str">
        <f t="shared" si="1"/>
        <v>person4817@demo.invalid</v>
      </c>
      <c r="E9818" s="6" t="str">
        <f t="shared" si="2"/>
        <v>BASIC_OK</v>
      </c>
      <c r="F9818" s="6" t="str">
        <f>IF(E9818&lt;&gt;"BASIC_OK","REVIEW",IF(RIGHT(D9818,LEN(LOWER(TRIM('Audit summary'!$B$16)))+1)="@"&amp;LOWER(TRIM('Audit summary'!$B$16)),"INTERNAL","EXTERNAL"))</f>
        <v>INTERNAL</v>
      </c>
      <c r="G9818" s="6">
        <f t="shared" si="3"/>
        <v>0</v>
      </c>
      <c r="H9818" s="6">
        <f t="shared" si="4"/>
        <v>1</v>
      </c>
      <c r="I9818" s="6" t="str">
        <f>IF(OR(A9818="",COUNTIF('Message audit'!$A$2:$A$201,A9818)=0,AND(B9818&lt;&gt;"To",B9818&lt;&gt;"CC",B9818&lt;&gt;"BCC"),E9818&lt;&gt;"BASIC_OK"),"REVIEW","OK")</f>
        <v>OK</v>
      </c>
    </row>
    <row r="9819">
      <c r="A9819" s="5" t="s">
        <v>367</v>
      </c>
      <c r="B9819" s="5" t="s">
        <v>50</v>
      </c>
      <c r="C9819" s="5" t="s">
        <v>5022</v>
      </c>
      <c r="D9819" s="6" t="str">
        <f t="shared" si="1"/>
        <v>person4818@demo.invalid</v>
      </c>
      <c r="E9819" s="6" t="str">
        <f t="shared" si="2"/>
        <v>BASIC_OK</v>
      </c>
      <c r="F9819" s="6" t="str">
        <f>IF(E9819&lt;&gt;"BASIC_OK","REVIEW",IF(RIGHT(D9819,LEN(LOWER(TRIM('Audit summary'!$B$16)))+1)="@"&amp;LOWER(TRIM('Audit summary'!$B$16)),"INTERNAL","EXTERNAL"))</f>
        <v>INTERNAL</v>
      </c>
      <c r="G9819" s="6">
        <f t="shared" si="3"/>
        <v>0</v>
      </c>
      <c r="H9819" s="6">
        <f t="shared" si="4"/>
        <v>1</v>
      </c>
      <c r="I9819" s="6" t="str">
        <f>IF(OR(A9819="",COUNTIF('Message audit'!$A$2:$A$201,A9819)=0,AND(B9819&lt;&gt;"To",B9819&lt;&gt;"CC",B9819&lt;&gt;"BCC"),E9819&lt;&gt;"BASIC_OK"),"REVIEW","OK")</f>
        <v>OK</v>
      </c>
    </row>
    <row r="9820">
      <c r="A9820" s="5" t="s">
        <v>367</v>
      </c>
      <c r="B9820" s="5" t="s">
        <v>65</v>
      </c>
      <c r="C9820" s="5" t="s">
        <v>5023</v>
      </c>
      <c r="D9820" s="6" t="str">
        <f t="shared" si="1"/>
        <v>person4819@demo.invalid</v>
      </c>
      <c r="E9820" s="6" t="str">
        <f t="shared" si="2"/>
        <v>BASIC_OK</v>
      </c>
      <c r="F9820" s="6" t="str">
        <f>IF(E9820&lt;&gt;"BASIC_OK","REVIEW",IF(RIGHT(D9820,LEN(LOWER(TRIM('Audit summary'!$B$16)))+1)="@"&amp;LOWER(TRIM('Audit summary'!$B$16)),"INTERNAL","EXTERNAL"))</f>
        <v>INTERNAL</v>
      </c>
      <c r="G9820" s="6">
        <f t="shared" si="3"/>
        <v>0</v>
      </c>
      <c r="H9820" s="6">
        <f t="shared" si="4"/>
        <v>1</v>
      </c>
      <c r="I9820" s="6" t="str">
        <f>IF(OR(A9820="",COUNTIF('Message audit'!$A$2:$A$201,A9820)=0,AND(B9820&lt;&gt;"To",B9820&lt;&gt;"CC",B9820&lt;&gt;"BCC"),E9820&lt;&gt;"BASIC_OK"),"REVIEW","OK")</f>
        <v>OK</v>
      </c>
    </row>
    <row r="9821">
      <c r="A9821" s="5" t="s">
        <v>367</v>
      </c>
      <c r="B9821" s="5" t="s">
        <v>21</v>
      </c>
      <c r="C9821" s="5" t="s">
        <v>5024</v>
      </c>
      <c r="D9821" s="6" t="str">
        <f t="shared" si="1"/>
        <v>person4820@example.org</v>
      </c>
      <c r="E9821" s="6" t="str">
        <f t="shared" si="2"/>
        <v>BASIC_OK</v>
      </c>
      <c r="F9821" s="6" t="str">
        <f>IF(E9821&lt;&gt;"BASIC_OK","REVIEW",IF(RIGHT(D9821,LEN(LOWER(TRIM('Audit summary'!$B$16)))+1)="@"&amp;LOWER(TRIM('Audit summary'!$B$16)),"INTERNAL","EXTERNAL"))</f>
        <v>EXTERNAL</v>
      </c>
      <c r="G9821" s="6">
        <f t="shared" si="3"/>
        <v>0</v>
      </c>
      <c r="H9821" s="6">
        <f t="shared" si="4"/>
        <v>1</v>
      </c>
      <c r="I9821" s="6" t="str">
        <f>IF(OR(A9821="",COUNTIF('Message audit'!$A$2:$A$201,A9821)=0,AND(B9821&lt;&gt;"To",B9821&lt;&gt;"CC",B9821&lt;&gt;"BCC"),E9821&lt;&gt;"BASIC_OK"),"REVIEW","OK")</f>
        <v>OK</v>
      </c>
    </row>
    <row r="9822">
      <c r="A9822" s="5" t="s">
        <v>367</v>
      </c>
      <c r="B9822" s="5" t="s">
        <v>50</v>
      </c>
      <c r="C9822" s="5" t="s">
        <v>5025</v>
      </c>
      <c r="D9822" s="6" t="str">
        <f t="shared" si="1"/>
        <v>person4821@demo.invalid</v>
      </c>
      <c r="E9822" s="6" t="str">
        <f t="shared" si="2"/>
        <v>BASIC_OK</v>
      </c>
      <c r="F9822" s="6" t="str">
        <f>IF(E9822&lt;&gt;"BASIC_OK","REVIEW",IF(RIGHT(D9822,LEN(LOWER(TRIM('Audit summary'!$B$16)))+1)="@"&amp;LOWER(TRIM('Audit summary'!$B$16)),"INTERNAL","EXTERNAL"))</f>
        <v>INTERNAL</v>
      </c>
      <c r="G9822" s="6">
        <f t="shared" si="3"/>
        <v>0</v>
      </c>
      <c r="H9822" s="6">
        <f t="shared" si="4"/>
        <v>1</v>
      </c>
      <c r="I9822" s="6" t="str">
        <f>IF(OR(A9822="",COUNTIF('Message audit'!$A$2:$A$201,A9822)=0,AND(B9822&lt;&gt;"To",B9822&lt;&gt;"CC",B9822&lt;&gt;"BCC"),E9822&lt;&gt;"BASIC_OK"),"REVIEW","OK")</f>
        <v>OK</v>
      </c>
    </row>
    <row r="9823">
      <c r="A9823" s="5" t="s">
        <v>367</v>
      </c>
      <c r="B9823" s="5" t="s">
        <v>65</v>
      </c>
      <c r="C9823" s="5" t="s">
        <v>5026</v>
      </c>
      <c r="D9823" s="6" t="str">
        <f t="shared" si="1"/>
        <v>person4822@demo.invalid</v>
      </c>
      <c r="E9823" s="6" t="str">
        <f t="shared" si="2"/>
        <v>BASIC_OK</v>
      </c>
      <c r="F9823" s="6" t="str">
        <f>IF(E9823&lt;&gt;"BASIC_OK","REVIEW",IF(RIGHT(D9823,LEN(LOWER(TRIM('Audit summary'!$B$16)))+1)="@"&amp;LOWER(TRIM('Audit summary'!$B$16)),"INTERNAL","EXTERNAL"))</f>
        <v>INTERNAL</v>
      </c>
      <c r="G9823" s="6">
        <f t="shared" si="3"/>
        <v>0</v>
      </c>
      <c r="H9823" s="6">
        <f t="shared" si="4"/>
        <v>1</v>
      </c>
      <c r="I9823" s="6" t="str">
        <f>IF(OR(A9823="",COUNTIF('Message audit'!$A$2:$A$201,A9823)=0,AND(B9823&lt;&gt;"To",B9823&lt;&gt;"CC",B9823&lt;&gt;"BCC"),E9823&lt;&gt;"BASIC_OK"),"REVIEW","OK")</f>
        <v>OK</v>
      </c>
    </row>
    <row r="9824">
      <c r="A9824" s="5" t="s">
        <v>367</v>
      </c>
      <c r="B9824" s="5" t="s">
        <v>21</v>
      </c>
      <c r="C9824" s="5" t="s">
        <v>5027</v>
      </c>
      <c r="D9824" s="6" t="str">
        <f t="shared" si="1"/>
        <v>person4823@demo.invalid</v>
      </c>
      <c r="E9824" s="6" t="str">
        <f t="shared" si="2"/>
        <v>BASIC_OK</v>
      </c>
      <c r="F9824" s="6" t="str">
        <f>IF(E9824&lt;&gt;"BASIC_OK","REVIEW",IF(RIGHT(D9824,LEN(LOWER(TRIM('Audit summary'!$B$16)))+1)="@"&amp;LOWER(TRIM('Audit summary'!$B$16)),"INTERNAL","EXTERNAL"))</f>
        <v>INTERNAL</v>
      </c>
      <c r="G9824" s="6">
        <f t="shared" si="3"/>
        <v>0</v>
      </c>
      <c r="H9824" s="6">
        <f t="shared" si="4"/>
        <v>1</v>
      </c>
      <c r="I9824" s="6" t="str">
        <f>IF(OR(A9824="",COUNTIF('Message audit'!$A$2:$A$201,A9824)=0,AND(B9824&lt;&gt;"To",B9824&lt;&gt;"CC",B9824&lt;&gt;"BCC"),E9824&lt;&gt;"BASIC_OK"),"REVIEW","OK")</f>
        <v>OK</v>
      </c>
    </row>
    <row r="9825">
      <c r="A9825" s="5" t="s">
        <v>367</v>
      </c>
      <c r="B9825" s="5" t="s">
        <v>50</v>
      </c>
      <c r="C9825" s="5" t="s">
        <v>5028</v>
      </c>
      <c r="D9825" s="6" t="str">
        <f t="shared" si="1"/>
        <v>person4824@demo.invalid</v>
      </c>
      <c r="E9825" s="6" t="str">
        <f t="shared" si="2"/>
        <v>BASIC_OK</v>
      </c>
      <c r="F9825" s="6" t="str">
        <f>IF(E9825&lt;&gt;"BASIC_OK","REVIEW",IF(RIGHT(D9825,LEN(LOWER(TRIM('Audit summary'!$B$16)))+1)="@"&amp;LOWER(TRIM('Audit summary'!$B$16)),"INTERNAL","EXTERNAL"))</f>
        <v>INTERNAL</v>
      </c>
      <c r="G9825" s="6">
        <f t="shared" si="3"/>
        <v>0</v>
      </c>
      <c r="H9825" s="6">
        <f t="shared" si="4"/>
        <v>1</v>
      </c>
      <c r="I9825" s="6" t="str">
        <f>IF(OR(A9825="",COUNTIF('Message audit'!$A$2:$A$201,A9825)=0,AND(B9825&lt;&gt;"To",B9825&lt;&gt;"CC",B9825&lt;&gt;"BCC"),E9825&lt;&gt;"BASIC_OK"),"REVIEW","OK")</f>
        <v>OK</v>
      </c>
    </row>
    <row r="9826">
      <c r="A9826" s="5" t="s">
        <v>367</v>
      </c>
      <c r="B9826" s="5" t="s">
        <v>65</v>
      </c>
      <c r="C9826" s="5" t="s">
        <v>5029</v>
      </c>
      <c r="D9826" s="6" t="str">
        <f t="shared" si="1"/>
        <v>person4825@example.org</v>
      </c>
      <c r="E9826" s="6" t="str">
        <f t="shared" si="2"/>
        <v>BASIC_OK</v>
      </c>
      <c r="F9826" s="6" t="str">
        <f>IF(E9826&lt;&gt;"BASIC_OK","REVIEW",IF(RIGHT(D9826,LEN(LOWER(TRIM('Audit summary'!$B$16)))+1)="@"&amp;LOWER(TRIM('Audit summary'!$B$16)),"INTERNAL","EXTERNAL"))</f>
        <v>EXTERNAL</v>
      </c>
      <c r="G9826" s="6">
        <f t="shared" si="3"/>
        <v>0</v>
      </c>
      <c r="H9826" s="6">
        <f t="shared" si="4"/>
        <v>1</v>
      </c>
      <c r="I9826" s="6" t="str">
        <f>IF(OR(A9826="",COUNTIF('Message audit'!$A$2:$A$201,A9826)=0,AND(B9826&lt;&gt;"To",B9826&lt;&gt;"CC",B9826&lt;&gt;"BCC"),E9826&lt;&gt;"BASIC_OK"),"REVIEW","OK")</f>
        <v>OK</v>
      </c>
    </row>
    <row r="9827">
      <c r="A9827" s="5" t="s">
        <v>367</v>
      </c>
      <c r="B9827" s="5" t="s">
        <v>21</v>
      </c>
      <c r="C9827" s="5" t="s">
        <v>5030</v>
      </c>
      <c r="D9827" s="6" t="str">
        <f t="shared" si="1"/>
        <v>person4826@demo.invalid</v>
      </c>
      <c r="E9827" s="6" t="str">
        <f t="shared" si="2"/>
        <v>BASIC_OK</v>
      </c>
      <c r="F9827" s="6" t="str">
        <f>IF(E9827&lt;&gt;"BASIC_OK","REVIEW",IF(RIGHT(D9827,LEN(LOWER(TRIM('Audit summary'!$B$16)))+1)="@"&amp;LOWER(TRIM('Audit summary'!$B$16)),"INTERNAL","EXTERNAL"))</f>
        <v>INTERNAL</v>
      </c>
      <c r="G9827" s="6">
        <f t="shared" si="3"/>
        <v>0</v>
      </c>
      <c r="H9827" s="6">
        <f t="shared" si="4"/>
        <v>1</v>
      </c>
      <c r="I9827" s="6" t="str">
        <f>IF(OR(A9827="",COUNTIF('Message audit'!$A$2:$A$201,A9827)=0,AND(B9827&lt;&gt;"To",B9827&lt;&gt;"CC",B9827&lt;&gt;"BCC"),E9827&lt;&gt;"BASIC_OK"),"REVIEW","OK")</f>
        <v>OK</v>
      </c>
    </row>
    <row r="9828">
      <c r="A9828" s="5" t="s">
        <v>367</v>
      </c>
      <c r="B9828" s="5" t="s">
        <v>50</v>
      </c>
      <c r="C9828" s="5" t="s">
        <v>5031</v>
      </c>
      <c r="D9828" s="6" t="str">
        <f t="shared" si="1"/>
        <v>person4827@demo.invalid</v>
      </c>
      <c r="E9828" s="6" t="str">
        <f t="shared" si="2"/>
        <v>BASIC_OK</v>
      </c>
      <c r="F9828" s="6" t="str">
        <f>IF(E9828&lt;&gt;"BASIC_OK","REVIEW",IF(RIGHT(D9828,LEN(LOWER(TRIM('Audit summary'!$B$16)))+1)="@"&amp;LOWER(TRIM('Audit summary'!$B$16)),"INTERNAL","EXTERNAL"))</f>
        <v>INTERNAL</v>
      </c>
      <c r="G9828" s="6">
        <f t="shared" si="3"/>
        <v>0</v>
      </c>
      <c r="H9828" s="6">
        <f t="shared" si="4"/>
        <v>1</v>
      </c>
      <c r="I9828" s="6" t="str">
        <f>IF(OR(A9828="",COUNTIF('Message audit'!$A$2:$A$201,A9828)=0,AND(B9828&lt;&gt;"To",B9828&lt;&gt;"CC",B9828&lt;&gt;"BCC"),E9828&lt;&gt;"BASIC_OK"),"REVIEW","OK")</f>
        <v>OK</v>
      </c>
    </row>
    <row r="9829">
      <c r="A9829" s="5" t="s">
        <v>367</v>
      </c>
      <c r="B9829" s="5" t="s">
        <v>65</v>
      </c>
      <c r="C9829" s="5" t="s">
        <v>5032</v>
      </c>
      <c r="D9829" s="6" t="str">
        <f t="shared" si="1"/>
        <v>person4828@demo.invalid</v>
      </c>
      <c r="E9829" s="6" t="str">
        <f t="shared" si="2"/>
        <v>BASIC_OK</v>
      </c>
      <c r="F9829" s="6" t="str">
        <f>IF(E9829&lt;&gt;"BASIC_OK","REVIEW",IF(RIGHT(D9829,LEN(LOWER(TRIM('Audit summary'!$B$16)))+1)="@"&amp;LOWER(TRIM('Audit summary'!$B$16)),"INTERNAL","EXTERNAL"))</f>
        <v>INTERNAL</v>
      </c>
      <c r="G9829" s="6">
        <f t="shared" si="3"/>
        <v>0</v>
      </c>
      <c r="H9829" s="6">
        <f t="shared" si="4"/>
        <v>1</v>
      </c>
      <c r="I9829" s="6" t="str">
        <f>IF(OR(A9829="",COUNTIF('Message audit'!$A$2:$A$201,A9829)=0,AND(B9829&lt;&gt;"To",B9829&lt;&gt;"CC",B9829&lt;&gt;"BCC"),E9829&lt;&gt;"BASIC_OK"),"REVIEW","OK")</f>
        <v>OK</v>
      </c>
    </row>
    <row r="9830">
      <c r="A9830" s="5" t="s">
        <v>367</v>
      </c>
      <c r="B9830" s="5" t="s">
        <v>21</v>
      </c>
      <c r="C9830" s="5" t="s">
        <v>5033</v>
      </c>
      <c r="D9830" s="6" t="str">
        <f t="shared" si="1"/>
        <v>person4829@demo.invalid</v>
      </c>
      <c r="E9830" s="6" t="str">
        <f t="shared" si="2"/>
        <v>BASIC_OK</v>
      </c>
      <c r="F9830" s="6" t="str">
        <f>IF(E9830&lt;&gt;"BASIC_OK","REVIEW",IF(RIGHT(D9830,LEN(LOWER(TRIM('Audit summary'!$B$16)))+1)="@"&amp;LOWER(TRIM('Audit summary'!$B$16)),"INTERNAL","EXTERNAL"))</f>
        <v>INTERNAL</v>
      </c>
      <c r="G9830" s="6">
        <f t="shared" si="3"/>
        <v>0</v>
      </c>
      <c r="H9830" s="6">
        <f t="shared" si="4"/>
        <v>1</v>
      </c>
      <c r="I9830" s="6" t="str">
        <f>IF(OR(A9830="",COUNTIF('Message audit'!$A$2:$A$201,A9830)=0,AND(B9830&lt;&gt;"To",B9830&lt;&gt;"CC",B9830&lt;&gt;"BCC"),E9830&lt;&gt;"BASIC_OK"),"REVIEW","OK")</f>
        <v>OK</v>
      </c>
    </row>
    <row r="9831">
      <c r="A9831" s="5" t="s">
        <v>367</v>
      </c>
      <c r="B9831" s="5" t="s">
        <v>50</v>
      </c>
      <c r="C9831" s="5" t="s">
        <v>5034</v>
      </c>
      <c r="D9831" s="6" t="str">
        <f t="shared" si="1"/>
        <v>person4830@example.org</v>
      </c>
      <c r="E9831" s="6" t="str">
        <f t="shared" si="2"/>
        <v>BASIC_OK</v>
      </c>
      <c r="F9831" s="6" t="str">
        <f>IF(E9831&lt;&gt;"BASIC_OK","REVIEW",IF(RIGHT(D9831,LEN(LOWER(TRIM('Audit summary'!$B$16)))+1)="@"&amp;LOWER(TRIM('Audit summary'!$B$16)),"INTERNAL","EXTERNAL"))</f>
        <v>EXTERNAL</v>
      </c>
      <c r="G9831" s="6">
        <f t="shared" si="3"/>
        <v>0</v>
      </c>
      <c r="H9831" s="6">
        <f t="shared" si="4"/>
        <v>1</v>
      </c>
      <c r="I9831" s="6" t="str">
        <f>IF(OR(A9831="",COUNTIF('Message audit'!$A$2:$A$201,A9831)=0,AND(B9831&lt;&gt;"To",B9831&lt;&gt;"CC",B9831&lt;&gt;"BCC"),E9831&lt;&gt;"BASIC_OK"),"REVIEW","OK")</f>
        <v>OK</v>
      </c>
    </row>
    <row r="9832">
      <c r="A9832" s="5" t="s">
        <v>367</v>
      </c>
      <c r="B9832" s="5" t="s">
        <v>65</v>
      </c>
      <c r="C9832" s="5" t="s">
        <v>5035</v>
      </c>
      <c r="D9832" s="6" t="str">
        <f t="shared" si="1"/>
        <v>person4831@demo.invalid</v>
      </c>
      <c r="E9832" s="6" t="str">
        <f t="shared" si="2"/>
        <v>BASIC_OK</v>
      </c>
      <c r="F9832" s="6" t="str">
        <f>IF(E9832&lt;&gt;"BASIC_OK","REVIEW",IF(RIGHT(D9832,LEN(LOWER(TRIM('Audit summary'!$B$16)))+1)="@"&amp;LOWER(TRIM('Audit summary'!$B$16)),"INTERNAL","EXTERNAL"))</f>
        <v>INTERNAL</v>
      </c>
      <c r="G9832" s="6">
        <f t="shared" si="3"/>
        <v>0</v>
      </c>
      <c r="H9832" s="6">
        <f t="shared" si="4"/>
        <v>1</v>
      </c>
      <c r="I9832" s="6" t="str">
        <f>IF(OR(A9832="",COUNTIF('Message audit'!$A$2:$A$201,A9832)=0,AND(B9832&lt;&gt;"To",B9832&lt;&gt;"CC",B9832&lt;&gt;"BCC"),E9832&lt;&gt;"BASIC_OK"),"REVIEW","OK")</f>
        <v>OK</v>
      </c>
    </row>
    <row r="9833">
      <c r="A9833" s="5" t="s">
        <v>367</v>
      </c>
      <c r="B9833" s="5" t="s">
        <v>21</v>
      </c>
      <c r="C9833" s="5" t="s">
        <v>5036</v>
      </c>
      <c r="D9833" s="6" t="str">
        <f t="shared" si="1"/>
        <v>person4832@demo.invalid</v>
      </c>
      <c r="E9833" s="6" t="str">
        <f t="shared" si="2"/>
        <v>BASIC_OK</v>
      </c>
      <c r="F9833" s="6" t="str">
        <f>IF(E9833&lt;&gt;"BASIC_OK","REVIEW",IF(RIGHT(D9833,LEN(LOWER(TRIM('Audit summary'!$B$16)))+1)="@"&amp;LOWER(TRIM('Audit summary'!$B$16)),"INTERNAL","EXTERNAL"))</f>
        <v>INTERNAL</v>
      </c>
      <c r="G9833" s="6">
        <f t="shared" si="3"/>
        <v>0</v>
      </c>
      <c r="H9833" s="6">
        <f t="shared" si="4"/>
        <v>1</v>
      </c>
      <c r="I9833" s="6" t="str">
        <f>IF(OR(A9833="",COUNTIF('Message audit'!$A$2:$A$201,A9833)=0,AND(B9833&lt;&gt;"To",B9833&lt;&gt;"CC",B9833&lt;&gt;"BCC"),E9833&lt;&gt;"BASIC_OK"),"REVIEW","OK")</f>
        <v>OK</v>
      </c>
    </row>
    <row r="9834">
      <c r="A9834" s="5" t="s">
        <v>367</v>
      </c>
      <c r="B9834" s="5" t="s">
        <v>50</v>
      </c>
      <c r="C9834" s="5" t="s">
        <v>5037</v>
      </c>
      <c r="D9834" s="6" t="str">
        <f t="shared" si="1"/>
        <v>person4833@demo.invalid</v>
      </c>
      <c r="E9834" s="6" t="str">
        <f t="shared" si="2"/>
        <v>BASIC_OK</v>
      </c>
      <c r="F9834" s="6" t="str">
        <f>IF(E9834&lt;&gt;"BASIC_OK","REVIEW",IF(RIGHT(D9834,LEN(LOWER(TRIM('Audit summary'!$B$16)))+1)="@"&amp;LOWER(TRIM('Audit summary'!$B$16)),"INTERNAL","EXTERNAL"))</f>
        <v>INTERNAL</v>
      </c>
      <c r="G9834" s="6">
        <f t="shared" si="3"/>
        <v>0</v>
      </c>
      <c r="H9834" s="6">
        <f t="shared" si="4"/>
        <v>1</v>
      </c>
      <c r="I9834" s="6" t="str">
        <f>IF(OR(A9834="",COUNTIF('Message audit'!$A$2:$A$201,A9834)=0,AND(B9834&lt;&gt;"To",B9834&lt;&gt;"CC",B9834&lt;&gt;"BCC"),E9834&lt;&gt;"BASIC_OK"),"REVIEW","OK")</f>
        <v>OK</v>
      </c>
    </row>
    <row r="9835">
      <c r="A9835" s="5" t="s">
        <v>367</v>
      </c>
      <c r="B9835" s="5" t="s">
        <v>65</v>
      </c>
      <c r="C9835" s="5" t="s">
        <v>5038</v>
      </c>
      <c r="D9835" s="6" t="str">
        <f t="shared" si="1"/>
        <v>person4834@demo.invalid</v>
      </c>
      <c r="E9835" s="6" t="str">
        <f t="shared" si="2"/>
        <v>BASIC_OK</v>
      </c>
      <c r="F9835" s="6" t="str">
        <f>IF(E9835&lt;&gt;"BASIC_OK","REVIEW",IF(RIGHT(D9835,LEN(LOWER(TRIM('Audit summary'!$B$16)))+1)="@"&amp;LOWER(TRIM('Audit summary'!$B$16)),"INTERNAL","EXTERNAL"))</f>
        <v>INTERNAL</v>
      </c>
      <c r="G9835" s="6">
        <f t="shared" si="3"/>
        <v>0</v>
      </c>
      <c r="H9835" s="6">
        <f t="shared" si="4"/>
        <v>1</v>
      </c>
      <c r="I9835" s="6" t="str">
        <f>IF(OR(A9835="",COUNTIF('Message audit'!$A$2:$A$201,A9835)=0,AND(B9835&lt;&gt;"To",B9835&lt;&gt;"CC",B9835&lt;&gt;"BCC"),E9835&lt;&gt;"BASIC_OK"),"REVIEW","OK")</f>
        <v>OK</v>
      </c>
    </row>
    <row r="9836">
      <c r="A9836" s="5" t="s">
        <v>367</v>
      </c>
      <c r="B9836" s="5" t="s">
        <v>21</v>
      </c>
      <c r="C9836" s="5" t="s">
        <v>5039</v>
      </c>
      <c r="D9836" s="6" t="str">
        <f t="shared" si="1"/>
        <v>person4835@example.org</v>
      </c>
      <c r="E9836" s="6" t="str">
        <f t="shared" si="2"/>
        <v>BASIC_OK</v>
      </c>
      <c r="F9836" s="6" t="str">
        <f>IF(E9836&lt;&gt;"BASIC_OK","REVIEW",IF(RIGHT(D9836,LEN(LOWER(TRIM('Audit summary'!$B$16)))+1)="@"&amp;LOWER(TRIM('Audit summary'!$B$16)),"INTERNAL","EXTERNAL"))</f>
        <v>EXTERNAL</v>
      </c>
      <c r="G9836" s="6">
        <f t="shared" si="3"/>
        <v>0</v>
      </c>
      <c r="H9836" s="6">
        <f t="shared" si="4"/>
        <v>1</v>
      </c>
      <c r="I9836" s="6" t="str">
        <f>IF(OR(A9836="",COUNTIF('Message audit'!$A$2:$A$201,A9836)=0,AND(B9836&lt;&gt;"To",B9836&lt;&gt;"CC",B9836&lt;&gt;"BCC"),E9836&lt;&gt;"BASIC_OK"),"REVIEW","OK")</f>
        <v>OK</v>
      </c>
    </row>
    <row r="9837">
      <c r="A9837" s="5" t="s">
        <v>367</v>
      </c>
      <c r="B9837" s="5" t="s">
        <v>50</v>
      </c>
      <c r="C9837" s="5" t="s">
        <v>5040</v>
      </c>
      <c r="D9837" s="6" t="str">
        <f t="shared" si="1"/>
        <v>person4836@demo.invalid</v>
      </c>
      <c r="E9837" s="6" t="str">
        <f t="shared" si="2"/>
        <v>BASIC_OK</v>
      </c>
      <c r="F9837" s="6" t="str">
        <f>IF(E9837&lt;&gt;"BASIC_OK","REVIEW",IF(RIGHT(D9837,LEN(LOWER(TRIM('Audit summary'!$B$16)))+1)="@"&amp;LOWER(TRIM('Audit summary'!$B$16)),"INTERNAL","EXTERNAL"))</f>
        <v>INTERNAL</v>
      </c>
      <c r="G9837" s="6">
        <f t="shared" si="3"/>
        <v>0</v>
      </c>
      <c r="H9837" s="6">
        <f t="shared" si="4"/>
        <v>1</v>
      </c>
      <c r="I9837" s="6" t="str">
        <f>IF(OR(A9837="",COUNTIF('Message audit'!$A$2:$A$201,A9837)=0,AND(B9837&lt;&gt;"To",B9837&lt;&gt;"CC",B9837&lt;&gt;"BCC"),E9837&lt;&gt;"BASIC_OK"),"REVIEW","OK")</f>
        <v>OK</v>
      </c>
    </row>
    <row r="9838">
      <c r="A9838" s="5" t="s">
        <v>367</v>
      </c>
      <c r="B9838" s="5" t="s">
        <v>65</v>
      </c>
      <c r="C9838" s="5" t="s">
        <v>5041</v>
      </c>
      <c r="D9838" s="6" t="str">
        <f t="shared" si="1"/>
        <v>person4837@demo.invalid</v>
      </c>
      <c r="E9838" s="6" t="str">
        <f t="shared" si="2"/>
        <v>BASIC_OK</v>
      </c>
      <c r="F9838" s="6" t="str">
        <f>IF(E9838&lt;&gt;"BASIC_OK","REVIEW",IF(RIGHT(D9838,LEN(LOWER(TRIM('Audit summary'!$B$16)))+1)="@"&amp;LOWER(TRIM('Audit summary'!$B$16)),"INTERNAL","EXTERNAL"))</f>
        <v>INTERNAL</v>
      </c>
      <c r="G9838" s="6">
        <f t="shared" si="3"/>
        <v>0</v>
      </c>
      <c r="H9838" s="6">
        <f t="shared" si="4"/>
        <v>1</v>
      </c>
      <c r="I9838" s="6" t="str">
        <f>IF(OR(A9838="",COUNTIF('Message audit'!$A$2:$A$201,A9838)=0,AND(B9838&lt;&gt;"To",B9838&lt;&gt;"CC",B9838&lt;&gt;"BCC"),E9838&lt;&gt;"BASIC_OK"),"REVIEW","OK")</f>
        <v>OK</v>
      </c>
    </row>
    <row r="9839">
      <c r="A9839" s="5" t="s">
        <v>367</v>
      </c>
      <c r="B9839" s="5" t="s">
        <v>21</v>
      </c>
      <c r="C9839" s="5" t="s">
        <v>5042</v>
      </c>
      <c r="D9839" s="6" t="str">
        <f t="shared" si="1"/>
        <v>person4838@demo.invalid</v>
      </c>
      <c r="E9839" s="6" t="str">
        <f t="shared" si="2"/>
        <v>BASIC_OK</v>
      </c>
      <c r="F9839" s="6" t="str">
        <f>IF(E9839&lt;&gt;"BASIC_OK","REVIEW",IF(RIGHT(D9839,LEN(LOWER(TRIM('Audit summary'!$B$16)))+1)="@"&amp;LOWER(TRIM('Audit summary'!$B$16)),"INTERNAL","EXTERNAL"))</f>
        <v>INTERNAL</v>
      </c>
      <c r="G9839" s="6">
        <f t="shared" si="3"/>
        <v>0</v>
      </c>
      <c r="H9839" s="6">
        <f t="shared" si="4"/>
        <v>1</v>
      </c>
      <c r="I9839" s="6" t="str">
        <f>IF(OR(A9839="",COUNTIF('Message audit'!$A$2:$A$201,A9839)=0,AND(B9839&lt;&gt;"To",B9839&lt;&gt;"CC",B9839&lt;&gt;"BCC"),E9839&lt;&gt;"BASIC_OK"),"REVIEW","OK")</f>
        <v>OK</v>
      </c>
    </row>
    <row r="9840">
      <c r="A9840" s="5" t="s">
        <v>367</v>
      </c>
      <c r="B9840" s="5" t="s">
        <v>50</v>
      </c>
      <c r="C9840" s="5" t="s">
        <v>5043</v>
      </c>
      <c r="D9840" s="6" t="str">
        <f t="shared" si="1"/>
        <v>person4839@demo.invalid</v>
      </c>
      <c r="E9840" s="6" t="str">
        <f t="shared" si="2"/>
        <v>BASIC_OK</v>
      </c>
      <c r="F9840" s="6" t="str">
        <f>IF(E9840&lt;&gt;"BASIC_OK","REVIEW",IF(RIGHT(D9840,LEN(LOWER(TRIM('Audit summary'!$B$16)))+1)="@"&amp;LOWER(TRIM('Audit summary'!$B$16)),"INTERNAL","EXTERNAL"))</f>
        <v>INTERNAL</v>
      </c>
      <c r="G9840" s="6">
        <f t="shared" si="3"/>
        <v>0</v>
      </c>
      <c r="H9840" s="6">
        <f t="shared" si="4"/>
        <v>1</v>
      </c>
      <c r="I9840" s="6" t="str">
        <f>IF(OR(A9840="",COUNTIF('Message audit'!$A$2:$A$201,A9840)=0,AND(B9840&lt;&gt;"To",B9840&lt;&gt;"CC",B9840&lt;&gt;"BCC"),E9840&lt;&gt;"BASIC_OK"),"REVIEW","OK")</f>
        <v>OK</v>
      </c>
    </row>
    <row r="9841">
      <c r="A9841" s="5" t="s">
        <v>367</v>
      </c>
      <c r="B9841" s="5" t="s">
        <v>65</v>
      </c>
      <c r="C9841" s="5" t="s">
        <v>5044</v>
      </c>
      <c r="D9841" s="6" t="str">
        <f t="shared" si="1"/>
        <v>person4840@example.org</v>
      </c>
      <c r="E9841" s="6" t="str">
        <f t="shared" si="2"/>
        <v>BASIC_OK</v>
      </c>
      <c r="F9841" s="6" t="str">
        <f>IF(E9841&lt;&gt;"BASIC_OK","REVIEW",IF(RIGHT(D9841,LEN(LOWER(TRIM('Audit summary'!$B$16)))+1)="@"&amp;LOWER(TRIM('Audit summary'!$B$16)),"INTERNAL","EXTERNAL"))</f>
        <v>EXTERNAL</v>
      </c>
      <c r="G9841" s="6">
        <f t="shared" si="3"/>
        <v>0</v>
      </c>
      <c r="H9841" s="6">
        <f t="shared" si="4"/>
        <v>1</v>
      </c>
      <c r="I9841" s="6" t="str">
        <f>IF(OR(A9841="",COUNTIF('Message audit'!$A$2:$A$201,A9841)=0,AND(B9841&lt;&gt;"To",B9841&lt;&gt;"CC",B9841&lt;&gt;"BCC"),E9841&lt;&gt;"BASIC_OK"),"REVIEW","OK")</f>
        <v>OK</v>
      </c>
    </row>
    <row r="9842">
      <c r="A9842" s="5" t="s">
        <v>367</v>
      </c>
      <c r="B9842" s="5" t="s">
        <v>21</v>
      </c>
      <c r="C9842" s="5" t="s">
        <v>5045</v>
      </c>
      <c r="D9842" s="6" t="str">
        <f t="shared" si="1"/>
        <v>person4841@demo.invalid</v>
      </c>
      <c r="E9842" s="6" t="str">
        <f t="shared" si="2"/>
        <v>BASIC_OK</v>
      </c>
      <c r="F9842" s="6" t="str">
        <f>IF(E9842&lt;&gt;"BASIC_OK","REVIEW",IF(RIGHT(D9842,LEN(LOWER(TRIM('Audit summary'!$B$16)))+1)="@"&amp;LOWER(TRIM('Audit summary'!$B$16)),"INTERNAL","EXTERNAL"))</f>
        <v>INTERNAL</v>
      </c>
      <c r="G9842" s="6">
        <f t="shared" si="3"/>
        <v>0</v>
      </c>
      <c r="H9842" s="6">
        <f t="shared" si="4"/>
        <v>1</v>
      </c>
      <c r="I9842" s="6" t="str">
        <f>IF(OR(A9842="",COUNTIF('Message audit'!$A$2:$A$201,A9842)=0,AND(B9842&lt;&gt;"To",B9842&lt;&gt;"CC",B9842&lt;&gt;"BCC"),E9842&lt;&gt;"BASIC_OK"),"REVIEW","OK")</f>
        <v>OK</v>
      </c>
    </row>
    <row r="9843">
      <c r="A9843" s="5" t="s">
        <v>367</v>
      </c>
      <c r="B9843" s="5" t="s">
        <v>50</v>
      </c>
      <c r="C9843" s="5" t="s">
        <v>5046</v>
      </c>
      <c r="D9843" s="6" t="str">
        <f t="shared" si="1"/>
        <v>person4842@demo.invalid</v>
      </c>
      <c r="E9843" s="6" t="str">
        <f t="shared" si="2"/>
        <v>BASIC_OK</v>
      </c>
      <c r="F9843" s="6" t="str">
        <f>IF(E9843&lt;&gt;"BASIC_OK","REVIEW",IF(RIGHT(D9843,LEN(LOWER(TRIM('Audit summary'!$B$16)))+1)="@"&amp;LOWER(TRIM('Audit summary'!$B$16)),"INTERNAL","EXTERNAL"))</f>
        <v>INTERNAL</v>
      </c>
      <c r="G9843" s="6">
        <f t="shared" si="3"/>
        <v>0</v>
      </c>
      <c r="H9843" s="6">
        <f t="shared" si="4"/>
        <v>1</v>
      </c>
      <c r="I9843" s="6" t="str">
        <f>IF(OR(A9843="",COUNTIF('Message audit'!$A$2:$A$201,A9843)=0,AND(B9843&lt;&gt;"To",B9843&lt;&gt;"CC",B9843&lt;&gt;"BCC"),E9843&lt;&gt;"BASIC_OK"),"REVIEW","OK")</f>
        <v>OK</v>
      </c>
    </row>
    <row r="9844">
      <c r="A9844" s="5" t="s">
        <v>367</v>
      </c>
      <c r="B9844" s="5" t="s">
        <v>65</v>
      </c>
      <c r="C9844" s="5" t="s">
        <v>5047</v>
      </c>
      <c r="D9844" s="6" t="str">
        <f t="shared" si="1"/>
        <v>person4843@demo.invalid</v>
      </c>
      <c r="E9844" s="6" t="str">
        <f t="shared" si="2"/>
        <v>BASIC_OK</v>
      </c>
      <c r="F9844" s="6" t="str">
        <f>IF(E9844&lt;&gt;"BASIC_OK","REVIEW",IF(RIGHT(D9844,LEN(LOWER(TRIM('Audit summary'!$B$16)))+1)="@"&amp;LOWER(TRIM('Audit summary'!$B$16)),"INTERNAL","EXTERNAL"))</f>
        <v>INTERNAL</v>
      </c>
      <c r="G9844" s="6">
        <f t="shared" si="3"/>
        <v>0</v>
      </c>
      <c r="H9844" s="6">
        <f t="shared" si="4"/>
        <v>1</v>
      </c>
      <c r="I9844" s="6" t="str">
        <f>IF(OR(A9844="",COUNTIF('Message audit'!$A$2:$A$201,A9844)=0,AND(B9844&lt;&gt;"To",B9844&lt;&gt;"CC",B9844&lt;&gt;"BCC"),E9844&lt;&gt;"BASIC_OK"),"REVIEW","OK")</f>
        <v>OK</v>
      </c>
    </row>
    <row r="9845">
      <c r="A9845" s="5" t="s">
        <v>367</v>
      </c>
      <c r="B9845" s="5" t="s">
        <v>21</v>
      </c>
      <c r="C9845" s="5" t="s">
        <v>5048</v>
      </c>
      <c r="D9845" s="6" t="str">
        <f t="shared" si="1"/>
        <v>person4844@demo.invalid</v>
      </c>
      <c r="E9845" s="6" t="str">
        <f t="shared" si="2"/>
        <v>BASIC_OK</v>
      </c>
      <c r="F9845" s="6" t="str">
        <f>IF(E9845&lt;&gt;"BASIC_OK","REVIEW",IF(RIGHT(D9845,LEN(LOWER(TRIM('Audit summary'!$B$16)))+1)="@"&amp;LOWER(TRIM('Audit summary'!$B$16)),"INTERNAL","EXTERNAL"))</f>
        <v>INTERNAL</v>
      </c>
      <c r="G9845" s="6">
        <f t="shared" si="3"/>
        <v>0</v>
      </c>
      <c r="H9845" s="6">
        <f t="shared" si="4"/>
        <v>1</v>
      </c>
      <c r="I9845" s="6" t="str">
        <f>IF(OR(A9845="",COUNTIF('Message audit'!$A$2:$A$201,A9845)=0,AND(B9845&lt;&gt;"To",B9845&lt;&gt;"CC",B9845&lt;&gt;"BCC"),E9845&lt;&gt;"BASIC_OK"),"REVIEW","OK")</f>
        <v>OK</v>
      </c>
    </row>
    <row r="9846">
      <c r="A9846" s="5" t="s">
        <v>367</v>
      </c>
      <c r="B9846" s="5" t="s">
        <v>50</v>
      </c>
      <c r="C9846" s="5" t="s">
        <v>5049</v>
      </c>
      <c r="D9846" s="6" t="str">
        <f t="shared" si="1"/>
        <v>person4845@example.org</v>
      </c>
      <c r="E9846" s="6" t="str">
        <f t="shared" si="2"/>
        <v>BASIC_OK</v>
      </c>
      <c r="F9846" s="6" t="str">
        <f>IF(E9846&lt;&gt;"BASIC_OK","REVIEW",IF(RIGHT(D9846,LEN(LOWER(TRIM('Audit summary'!$B$16)))+1)="@"&amp;LOWER(TRIM('Audit summary'!$B$16)),"INTERNAL","EXTERNAL"))</f>
        <v>EXTERNAL</v>
      </c>
      <c r="G9846" s="6">
        <f t="shared" si="3"/>
        <v>0</v>
      </c>
      <c r="H9846" s="6">
        <f t="shared" si="4"/>
        <v>1</v>
      </c>
      <c r="I9846" s="6" t="str">
        <f>IF(OR(A9846="",COUNTIF('Message audit'!$A$2:$A$201,A9846)=0,AND(B9846&lt;&gt;"To",B9846&lt;&gt;"CC",B9846&lt;&gt;"BCC"),E9846&lt;&gt;"BASIC_OK"),"REVIEW","OK")</f>
        <v>OK</v>
      </c>
    </row>
    <row r="9847">
      <c r="A9847" s="5" t="s">
        <v>367</v>
      </c>
      <c r="B9847" s="5" t="s">
        <v>65</v>
      </c>
      <c r="C9847" s="5" t="s">
        <v>5050</v>
      </c>
      <c r="D9847" s="6" t="str">
        <f t="shared" si="1"/>
        <v>person4846@demo.invalid</v>
      </c>
      <c r="E9847" s="6" t="str">
        <f t="shared" si="2"/>
        <v>BASIC_OK</v>
      </c>
      <c r="F9847" s="6" t="str">
        <f>IF(E9847&lt;&gt;"BASIC_OK","REVIEW",IF(RIGHT(D9847,LEN(LOWER(TRIM('Audit summary'!$B$16)))+1)="@"&amp;LOWER(TRIM('Audit summary'!$B$16)),"INTERNAL","EXTERNAL"))</f>
        <v>INTERNAL</v>
      </c>
      <c r="G9847" s="6">
        <f t="shared" si="3"/>
        <v>0</v>
      </c>
      <c r="H9847" s="6">
        <f t="shared" si="4"/>
        <v>1</v>
      </c>
      <c r="I9847" s="6" t="str">
        <f>IF(OR(A9847="",COUNTIF('Message audit'!$A$2:$A$201,A9847)=0,AND(B9847&lt;&gt;"To",B9847&lt;&gt;"CC",B9847&lt;&gt;"BCC"),E9847&lt;&gt;"BASIC_OK"),"REVIEW","OK")</f>
        <v>OK</v>
      </c>
    </row>
    <row r="9848">
      <c r="A9848" s="5" t="s">
        <v>367</v>
      </c>
      <c r="B9848" s="5" t="s">
        <v>21</v>
      </c>
      <c r="C9848" s="5" t="s">
        <v>5051</v>
      </c>
      <c r="D9848" s="6" t="str">
        <f t="shared" si="1"/>
        <v>person4847@demo.invalid</v>
      </c>
      <c r="E9848" s="6" t="str">
        <f t="shared" si="2"/>
        <v>BASIC_OK</v>
      </c>
      <c r="F9848" s="6" t="str">
        <f>IF(E9848&lt;&gt;"BASIC_OK","REVIEW",IF(RIGHT(D9848,LEN(LOWER(TRIM('Audit summary'!$B$16)))+1)="@"&amp;LOWER(TRIM('Audit summary'!$B$16)),"INTERNAL","EXTERNAL"))</f>
        <v>INTERNAL</v>
      </c>
      <c r="G9848" s="6">
        <f t="shared" si="3"/>
        <v>0</v>
      </c>
      <c r="H9848" s="6">
        <f t="shared" si="4"/>
        <v>1</v>
      </c>
      <c r="I9848" s="6" t="str">
        <f>IF(OR(A9848="",COUNTIF('Message audit'!$A$2:$A$201,A9848)=0,AND(B9848&lt;&gt;"To",B9848&lt;&gt;"CC",B9848&lt;&gt;"BCC"),E9848&lt;&gt;"BASIC_OK"),"REVIEW","OK")</f>
        <v>OK</v>
      </c>
    </row>
    <row r="9849">
      <c r="A9849" s="5" t="s">
        <v>367</v>
      </c>
      <c r="B9849" s="5" t="s">
        <v>50</v>
      </c>
      <c r="C9849" s="5" t="s">
        <v>5052</v>
      </c>
      <c r="D9849" s="6" t="str">
        <f t="shared" si="1"/>
        <v>person4848@demo.invalid</v>
      </c>
      <c r="E9849" s="6" t="str">
        <f t="shared" si="2"/>
        <v>BASIC_OK</v>
      </c>
      <c r="F9849" s="6" t="str">
        <f>IF(E9849&lt;&gt;"BASIC_OK","REVIEW",IF(RIGHT(D9849,LEN(LOWER(TRIM('Audit summary'!$B$16)))+1)="@"&amp;LOWER(TRIM('Audit summary'!$B$16)),"INTERNAL","EXTERNAL"))</f>
        <v>INTERNAL</v>
      </c>
      <c r="G9849" s="6">
        <f t="shared" si="3"/>
        <v>0</v>
      </c>
      <c r="H9849" s="6">
        <f t="shared" si="4"/>
        <v>1</v>
      </c>
      <c r="I9849" s="6" t="str">
        <f>IF(OR(A9849="",COUNTIF('Message audit'!$A$2:$A$201,A9849)=0,AND(B9849&lt;&gt;"To",B9849&lt;&gt;"CC",B9849&lt;&gt;"BCC"),E9849&lt;&gt;"BASIC_OK"),"REVIEW","OK")</f>
        <v>OK</v>
      </c>
    </row>
    <row r="9850">
      <c r="A9850" s="5" t="s">
        <v>367</v>
      </c>
      <c r="B9850" s="5" t="s">
        <v>65</v>
      </c>
      <c r="C9850" s="5" t="s">
        <v>5053</v>
      </c>
      <c r="D9850" s="6" t="str">
        <f t="shared" si="1"/>
        <v>person4849@demo.invalid</v>
      </c>
      <c r="E9850" s="6" t="str">
        <f t="shared" si="2"/>
        <v>BASIC_OK</v>
      </c>
      <c r="F9850" s="6" t="str">
        <f>IF(E9850&lt;&gt;"BASIC_OK","REVIEW",IF(RIGHT(D9850,LEN(LOWER(TRIM('Audit summary'!$B$16)))+1)="@"&amp;LOWER(TRIM('Audit summary'!$B$16)),"INTERNAL","EXTERNAL"))</f>
        <v>INTERNAL</v>
      </c>
      <c r="G9850" s="6">
        <f t="shared" si="3"/>
        <v>0</v>
      </c>
      <c r="H9850" s="6">
        <f t="shared" si="4"/>
        <v>1</v>
      </c>
      <c r="I9850" s="6" t="str">
        <f>IF(OR(A9850="",COUNTIF('Message audit'!$A$2:$A$201,A9850)=0,AND(B9850&lt;&gt;"To",B9850&lt;&gt;"CC",B9850&lt;&gt;"BCC"),E9850&lt;&gt;"BASIC_OK"),"REVIEW","OK")</f>
        <v>OK</v>
      </c>
    </row>
    <row r="9851">
      <c r="A9851" s="5" t="s">
        <v>367</v>
      </c>
      <c r="B9851" s="5" t="s">
        <v>21</v>
      </c>
      <c r="C9851" s="5" t="s">
        <v>5054</v>
      </c>
      <c r="D9851" s="6" t="str">
        <f t="shared" si="1"/>
        <v>person4850@example.org</v>
      </c>
      <c r="E9851" s="6" t="str">
        <f t="shared" si="2"/>
        <v>BASIC_OK</v>
      </c>
      <c r="F9851" s="6" t="str">
        <f>IF(E9851&lt;&gt;"BASIC_OK","REVIEW",IF(RIGHT(D9851,LEN(LOWER(TRIM('Audit summary'!$B$16)))+1)="@"&amp;LOWER(TRIM('Audit summary'!$B$16)),"INTERNAL","EXTERNAL"))</f>
        <v>EXTERNAL</v>
      </c>
      <c r="G9851" s="6">
        <f t="shared" si="3"/>
        <v>0</v>
      </c>
      <c r="H9851" s="6">
        <f t="shared" si="4"/>
        <v>1</v>
      </c>
      <c r="I9851" s="6" t="str">
        <f>IF(OR(A9851="",COUNTIF('Message audit'!$A$2:$A$201,A9851)=0,AND(B9851&lt;&gt;"To",B9851&lt;&gt;"CC",B9851&lt;&gt;"BCC"),E9851&lt;&gt;"BASIC_OK"),"REVIEW","OK")</f>
        <v>OK</v>
      </c>
    </row>
    <row r="9852">
      <c r="A9852" s="5" t="s">
        <v>367</v>
      </c>
      <c r="B9852" s="5" t="s">
        <v>50</v>
      </c>
      <c r="C9852" s="5" t="s">
        <v>5055</v>
      </c>
      <c r="D9852" s="6" t="str">
        <f t="shared" si="1"/>
        <v>person4851@demo.invalid</v>
      </c>
      <c r="E9852" s="6" t="str">
        <f t="shared" si="2"/>
        <v>BASIC_OK</v>
      </c>
      <c r="F9852" s="6" t="str">
        <f>IF(E9852&lt;&gt;"BASIC_OK","REVIEW",IF(RIGHT(D9852,LEN(LOWER(TRIM('Audit summary'!$B$16)))+1)="@"&amp;LOWER(TRIM('Audit summary'!$B$16)),"INTERNAL","EXTERNAL"))</f>
        <v>INTERNAL</v>
      </c>
      <c r="G9852" s="6">
        <f t="shared" si="3"/>
        <v>0</v>
      </c>
      <c r="H9852" s="6">
        <f t="shared" si="4"/>
        <v>1</v>
      </c>
      <c r="I9852" s="6" t="str">
        <f>IF(OR(A9852="",COUNTIF('Message audit'!$A$2:$A$201,A9852)=0,AND(B9852&lt;&gt;"To",B9852&lt;&gt;"CC",B9852&lt;&gt;"BCC"),E9852&lt;&gt;"BASIC_OK"),"REVIEW","OK")</f>
        <v>OK</v>
      </c>
    </row>
    <row r="9853">
      <c r="A9853" s="5" t="s">
        <v>368</v>
      </c>
      <c r="B9853" s="5" t="s">
        <v>65</v>
      </c>
      <c r="C9853" s="5" t="s">
        <v>5056</v>
      </c>
      <c r="D9853" s="6" t="str">
        <f t="shared" si="1"/>
        <v>person4852@demo.invalid</v>
      </c>
      <c r="E9853" s="6" t="str">
        <f t="shared" si="2"/>
        <v>BASIC_OK</v>
      </c>
      <c r="F9853" s="6" t="str">
        <f>IF(E9853&lt;&gt;"BASIC_OK","REVIEW",IF(RIGHT(D9853,LEN(LOWER(TRIM('Audit summary'!$B$16)))+1)="@"&amp;LOWER(TRIM('Audit summary'!$B$16)),"INTERNAL","EXTERNAL"))</f>
        <v>INTERNAL</v>
      </c>
      <c r="G9853" s="6">
        <f t="shared" si="3"/>
        <v>0</v>
      </c>
      <c r="H9853" s="6">
        <f t="shared" si="4"/>
        <v>1</v>
      </c>
      <c r="I9853" s="6" t="str">
        <f>IF(OR(A9853="",COUNTIF('Message audit'!$A$2:$A$201,A9853)=0,AND(B9853&lt;&gt;"To",B9853&lt;&gt;"CC",B9853&lt;&gt;"BCC"),E9853&lt;&gt;"BASIC_OK"),"REVIEW","OK")</f>
        <v>OK</v>
      </c>
    </row>
    <row r="9854">
      <c r="A9854" s="5" t="s">
        <v>368</v>
      </c>
      <c r="B9854" s="5" t="s">
        <v>21</v>
      </c>
      <c r="C9854" s="5" t="s">
        <v>5057</v>
      </c>
      <c r="D9854" s="6" t="str">
        <f t="shared" si="1"/>
        <v>person4853@demo.invalid</v>
      </c>
      <c r="E9854" s="6" t="str">
        <f t="shared" si="2"/>
        <v>BASIC_OK</v>
      </c>
      <c r="F9854" s="6" t="str">
        <f>IF(E9854&lt;&gt;"BASIC_OK","REVIEW",IF(RIGHT(D9854,LEN(LOWER(TRIM('Audit summary'!$B$16)))+1)="@"&amp;LOWER(TRIM('Audit summary'!$B$16)),"INTERNAL","EXTERNAL"))</f>
        <v>INTERNAL</v>
      </c>
      <c r="G9854" s="6">
        <f t="shared" si="3"/>
        <v>0</v>
      </c>
      <c r="H9854" s="6">
        <f t="shared" si="4"/>
        <v>1</v>
      </c>
      <c r="I9854" s="6" t="str">
        <f>IF(OR(A9854="",COUNTIF('Message audit'!$A$2:$A$201,A9854)=0,AND(B9854&lt;&gt;"To",B9854&lt;&gt;"CC",B9854&lt;&gt;"BCC"),E9854&lt;&gt;"BASIC_OK"),"REVIEW","OK")</f>
        <v>OK</v>
      </c>
    </row>
    <row r="9855">
      <c r="A9855" s="5" t="s">
        <v>368</v>
      </c>
      <c r="B9855" s="5" t="s">
        <v>50</v>
      </c>
      <c r="C9855" s="5" t="s">
        <v>5058</v>
      </c>
      <c r="D9855" s="6" t="str">
        <f t="shared" si="1"/>
        <v>person4854@demo.invalid</v>
      </c>
      <c r="E9855" s="6" t="str">
        <f t="shared" si="2"/>
        <v>BASIC_OK</v>
      </c>
      <c r="F9855" s="6" t="str">
        <f>IF(E9855&lt;&gt;"BASIC_OK","REVIEW",IF(RIGHT(D9855,LEN(LOWER(TRIM('Audit summary'!$B$16)))+1)="@"&amp;LOWER(TRIM('Audit summary'!$B$16)),"INTERNAL","EXTERNAL"))</f>
        <v>INTERNAL</v>
      </c>
      <c r="G9855" s="6">
        <f t="shared" si="3"/>
        <v>0</v>
      </c>
      <c r="H9855" s="6">
        <f t="shared" si="4"/>
        <v>1</v>
      </c>
      <c r="I9855" s="6" t="str">
        <f>IF(OR(A9855="",COUNTIF('Message audit'!$A$2:$A$201,A9855)=0,AND(B9855&lt;&gt;"To",B9855&lt;&gt;"CC",B9855&lt;&gt;"BCC"),E9855&lt;&gt;"BASIC_OK"),"REVIEW","OK")</f>
        <v>OK</v>
      </c>
    </row>
    <row r="9856">
      <c r="A9856" s="5" t="s">
        <v>368</v>
      </c>
      <c r="B9856" s="5" t="s">
        <v>65</v>
      </c>
      <c r="C9856" s="5" t="s">
        <v>5059</v>
      </c>
      <c r="D9856" s="6" t="str">
        <f t="shared" si="1"/>
        <v>person4855@example.org</v>
      </c>
      <c r="E9856" s="6" t="str">
        <f t="shared" si="2"/>
        <v>BASIC_OK</v>
      </c>
      <c r="F9856" s="6" t="str">
        <f>IF(E9856&lt;&gt;"BASIC_OK","REVIEW",IF(RIGHT(D9856,LEN(LOWER(TRIM('Audit summary'!$B$16)))+1)="@"&amp;LOWER(TRIM('Audit summary'!$B$16)),"INTERNAL","EXTERNAL"))</f>
        <v>EXTERNAL</v>
      </c>
      <c r="G9856" s="6">
        <f t="shared" si="3"/>
        <v>0</v>
      </c>
      <c r="H9856" s="6">
        <f t="shared" si="4"/>
        <v>1</v>
      </c>
      <c r="I9856" s="6" t="str">
        <f>IF(OR(A9856="",COUNTIF('Message audit'!$A$2:$A$201,A9856)=0,AND(B9856&lt;&gt;"To",B9856&lt;&gt;"CC",B9856&lt;&gt;"BCC"),E9856&lt;&gt;"BASIC_OK"),"REVIEW","OK")</f>
        <v>OK</v>
      </c>
    </row>
    <row r="9857">
      <c r="A9857" s="5" t="s">
        <v>368</v>
      </c>
      <c r="B9857" s="5" t="s">
        <v>21</v>
      </c>
      <c r="C9857" s="5" t="s">
        <v>5060</v>
      </c>
      <c r="D9857" s="6" t="str">
        <f t="shared" si="1"/>
        <v>person4856@demo.invalid</v>
      </c>
      <c r="E9857" s="6" t="str">
        <f t="shared" si="2"/>
        <v>BASIC_OK</v>
      </c>
      <c r="F9857" s="6" t="str">
        <f>IF(E9857&lt;&gt;"BASIC_OK","REVIEW",IF(RIGHT(D9857,LEN(LOWER(TRIM('Audit summary'!$B$16)))+1)="@"&amp;LOWER(TRIM('Audit summary'!$B$16)),"INTERNAL","EXTERNAL"))</f>
        <v>INTERNAL</v>
      </c>
      <c r="G9857" s="6">
        <f t="shared" si="3"/>
        <v>0</v>
      </c>
      <c r="H9857" s="6">
        <f t="shared" si="4"/>
        <v>1</v>
      </c>
      <c r="I9857" s="6" t="str">
        <f>IF(OR(A9857="",COUNTIF('Message audit'!$A$2:$A$201,A9857)=0,AND(B9857&lt;&gt;"To",B9857&lt;&gt;"CC",B9857&lt;&gt;"BCC"),E9857&lt;&gt;"BASIC_OK"),"REVIEW","OK")</f>
        <v>OK</v>
      </c>
    </row>
    <row r="9858">
      <c r="A9858" s="5" t="s">
        <v>368</v>
      </c>
      <c r="B9858" s="5" t="s">
        <v>50</v>
      </c>
      <c r="C9858" s="5" t="s">
        <v>5061</v>
      </c>
      <c r="D9858" s="6" t="str">
        <f t="shared" si="1"/>
        <v>person4857@demo.invalid</v>
      </c>
      <c r="E9858" s="6" t="str">
        <f t="shared" si="2"/>
        <v>BASIC_OK</v>
      </c>
      <c r="F9858" s="6" t="str">
        <f>IF(E9858&lt;&gt;"BASIC_OK","REVIEW",IF(RIGHT(D9858,LEN(LOWER(TRIM('Audit summary'!$B$16)))+1)="@"&amp;LOWER(TRIM('Audit summary'!$B$16)),"INTERNAL","EXTERNAL"))</f>
        <v>INTERNAL</v>
      </c>
      <c r="G9858" s="6">
        <f t="shared" si="3"/>
        <v>0</v>
      </c>
      <c r="H9858" s="6">
        <f t="shared" si="4"/>
        <v>1</v>
      </c>
      <c r="I9858" s="6" t="str">
        <f>IF(OR(A9858="",COUNTIF('Message audit'!$A$2:$A$201,A9858)=0,AND(B9858&lt;&gt;"To",B9858&lt;&gt;"CC",B9858&lt;&gt;"BCC"),E9858&lt;&gt;"BASIC_OK"),"REVIEW","OK")</f>
        <v>OK</v>
      </c>
    </row>
    <row r="9859">
      <c r="A9859" s="5" t="s">
        <v>368</v>
      </c>
      <c r="B9859" s="5" t="s">
        <v>65</v>
      </c>
      <c r="C9859" s="5" t="s">
        <v>5062</v>
      </c>
      <c r="D9859" s="6" t="str">
        <f t="shared" si="1"/>
        <v>person4858@demo.invalid</v>
      </c>
      <c r="E9859" s="6" t="str">
        <f t="shared" si="2"/>
        <v>BASIC_OK</v>
      </c>
      <c r="F9859" s="6" t="str">
        <f>IF(E9859&lt;&gt;"BASIC_OK","REVIEW",IF(RIGHT(D9859,LEN(LOWER(TRIM('Audit summary'!$B$16)))+1)="@"&amp;LOWER(TRIM('Audit summary'!$B$16)),"INTERNAL","EXTERNAL"))</f>
        <v>INTERNAL</v>
      </c>
      <c r="G9859" s="6">
        <f t="shared" si="3"/>
        <v>0</v>
      </c>
      <c r="H9859" s="6">
        <f t="shared" si="4"/>
        <v>1</v>
      </c>
      <c r="I9859" s="6" t="str">
        <f>IF(OR(A9859="",COUNTIF('Message audit'!$A$2:$A$201,A9859)=0,AND(B9859&lt;&gt;"To",B9859&lt;&gt;"CC",B9859&lt;&gt;"BCC"),E9859&lt;&gt;"BASIC_OK"),"REVIEW","OK")</f>
        <v>OK</v>
      </c>
    </row>
    <row r="9860">
      <c r="A9860" s="5" t="s">
        <v>368</v>
      </c>
      <c r="B9860" s="5" t="s">
        <v>21</v>
      </c>
      <c r="C9860" s="5" t="s">
        <v>5063</v>
      </c>
      <c r="D9860" s="6" t="str">
        <f t="shared" si="1"/>
        <v>person4859@demo.invalid</v>
      </c>
      <c r="E9860" s="6" t="str">
        <f t="shared" si="2"/>
        <v>BASIC_OK</v>
      </c>
      <c r="F9860" s="6" t="str">
        <f>IF(E9860&lt;&gt;"BASIC_OK","REVIEW",IF(RIGHT(D9860,LEN(LOWER(TRIM('Audit summary'!$B$16)))+1)="@"&amp;LOWER(TRIM('Audit summary'!$B$16)),"INTERNAL","EXTERNAL"))</f>
        <v>INTERNAL</v>
      </c>
      <c r="G9860" s="6">
        <f t="shared" si="3"/>
        <v>0</v>
      </c>
      <c r="H9860" s="6">
        <f t="shared" si="4"/>
        <v>1</v>
      </c>
      <c r="I9860" s="6" t="str">
        <f>IF(OR(A9860="",COUNTIF('Message audit'!$A$2:$A$201,A9860)=0,AND(B9860&lt;&gt;"To",B9860&lt;&gt;"CC",B9860&lt;&gt;"BCC"),E9860&lt;&gt;"BASIC_OK"),"REVIEW","OK")</f>
        <v>OK</v>
      </c>
    </row>
    <row r="9861">
      <c r="A9861" s="5" t="s">
        <v>368</v>
      </c>
      <c r="B9861" s="5" t="s">
        <v>50</v>
      </c>
      <c r="C9861" s="5" t="s">
        <v>5064</v>
      </c>
      <c r="D9861" s="6" t="str">
        <f t="shared" si="1"/>
        <v>person4860@example.org</v>
      </c>
      <c r="E9861" s="6" t="str">
        <f t="shared" si="2"/>
        <v>BASIC_OK</v>
      </c>
      <c r="F9861" s="6" t="str">
        <f>IF(E9861&lt;&gt;"BASIC_OK","REVIEW",IF(RIGHT(D9861,LEN(LOWER(TRIM('Audit summary'!$B$16)))+1)="@"&amp;LOWER(TRIM('Audit summary'!$B$16)),"INTERNAL","EXTERNAL"))</f>
        <v>EXTERNAL</v>
      </c>
      <c r="G9861" s="6">
        <f t="shared" si="3"/>
        <v>0</v>
      </c>
      <c r="H9861" s="6">
        <f t="shared" si="4"/>
        <v>1</v>
      </c>
      <c r="I9861" s="6" t="str">
        <f>IF(OR(A9861="",COUNTIF('Message audit'!$A$2:$A$201,A9861)=0,AND(B9861&lt;&gt;"To",B9861&lt;&gt;"CC",B9861&lt;&gt;"BCC"),E9861&lt;&gt;"BASIC_OK"),"REVIEW","OK")</f>
        <v>OK</v>
      </c>
    </row>
    <row r="9862">
      <c r="A9862" s="5" t="s">
        <v>368</v>
      </c>
      <c r="B9862" s="5" t="s">
        <v>65</v>
      </c>
      <c r="C9862" s="5" t="s">
        <v>5065</v>
      </c>
      <c r="D9862" s="6" t="str">
        <f t="shared" si="1"/>
        <v>person4861@demo.invalid</v>
      </c>
      <c r="E9862" s="6" t="str">
        <f t="shared" si="2"/>
        <v>BASIC_OK</v>
      </c>
      <c r="F9862" s="6" t="str">
        <f>IF(E9862&lt;&gt;"BASIC_OK","REVIEW",IF(RIGHT(D9862,LEN(LOWER(TRIM('Audit summary'!$B$16)))+1)="@"&amp;LOWER(TRIM('Audit summary'!$B$16)),"INTERNAL","EXTERNAL"))</f>
        <v>INTERNAL</v>
      </c>
      <c r="G9862" s="6">
        <f t="shared" si="3"/>
        <v>0</v>
      </c>
      <c r="H9862" s="6">
        <f t="shared" si="4"/>
        <v>1</v>
      </c>
      <c r="I9862" s="6" t="str">
        <f>IF(OR(A9862="",COUNTIF('Message audit'!$A$2:$A$201,A9862)=0,AND(B9862&lt;&gt;"To",B9862&lt;&gt;"CC",B9862&lt;&gt;"BCC"),E9862&lt;&gt;"BASIC_OK"),"REVIEW","OK")</f>
        <v>OK</v>
      </c>
    </row>
    <row r="9863">
      <c r="A9863" s="5" t="s">
        <v>368</v>
      </c>
      <c r="B9863" s="5" t="s">
        <v>21</v>
      </c>
      <c r="C9863" s="5" t="s">
        <v>5066</v>
      </c>
      <c r="D9863" s="6" t="str">
        <f t="shared" si="1"/>
        <v>person4862@demo.invalid</v>
      </c>
      <c r="E9863" s="6" t="str">
        <f t="shared" si="2"/>
        <v>BASIC_OK</v>
      </c>
      <c r="F9863" s="6" t="str">
        <f>IF(E9863&lt;&gt;"BASIC_OK","REVIEW",IF(RIGHT(D9863,LEN(LOWER(TRIM('Audit summary'!$B$16)))+1)="@"&amp;LOWER(TRIM('Audit summary'!$B$16)),"INTERNAL","EXTERNAL"))</f>
        <v>INTERNAL</v>
      </c>
      <c r="G9863" s="6">
        <f t="shared" si="3"/>
        <v>0</v>
      </c>
      <c r="H9863" s="6">
        <f t="shared" si="4"/>
        <v>1</v>
      </c>
      <c r="I9863" s="6" t="str">
        <f>IF(OR(A9863="",COUNTIF('Message audit'!$A$2:$A$201,A9863)=0,AND(B9863&lt;&gt;"To",B9863&lt;&gt;"CC",B9863&lt;&gt;"BCC"),E9863&lt;&gt;"BASIC_OK"),"REVIEW","OK")</f>
        <v>OK</v>
      </c>
    </row>
    <row r="9864">
      <c r="A9864" s="5" t="s">
        <v>368</v>
      </c>
      <c r="B9864" s="5" t="s">
        <v>50</v>
      </c>
      <c r="C9864" s="5" t="s">
        <v>5067</v>
      </c>
      <c r="D9864" s="6" t="str">
        <f t="shared" si="1"/>
        <v>person4863@demo.invalid</v>
      </c>
      <c r="E9864" s="6" t="str">
        <f t="shared" si="2"/>
        <v>BASIC_OK</v>
      </c>
      <c r="F9864" s="6" t="str">
        <f>IF(E9864&lt;&gt;"BASIC_OK","REVIEW",IF(RIGHT(D9864,LEN(LOWER(TRIM('Audit summary'!$B$16)))+1)="@"&amp;LOWER(TRIM('Audit summary'!$B$16)),"INTERNAL","EXTERNAL"))</f>
        <v>INTERNAL</v>
      </c>
      <c r="G9864" s="6">
        <f t="shared" si="3"/>
        <v>0</v>
      </c>
      <c r="H9864" s="6">
        <f t="shared" si="4"/>
        <v>1</v>
      </c>
      <c r="I9864" s="6" t="str">
        <f>IF(OR(A9864="",COUNTIF('Message audit'!$A$2:$A$201,A9864)=0,AND(B9864&lt;&gt;"To",B9864&lt;&gt;"CC",B9864&lt;&gt;"BCC"),E9864&lt;&gt;"BASIC_OK"),"REVIEW","OK")</f>
        <v>OK</v>
      </c>
    </row>
    <row r="9865">
      <c r="A9865" s="5" t="s">
        <v>368</v>
      </c>
      <c r="B9865" s="5" t="s">
        <v>65</v>
      </c>
      <c r="C9865" s="5" t="s">
        <v>5068</v>
      </c>
      <c r="D9865" s="6" t="str">
        <f t="shared" si="1"/>
        <v>person4864@demo.invalid</v>
      </c>
      <c r="E9865" s="6" t="str">
        <f t="shared" si="2"/>
        <v>BASIC_OK</v>
      </c>
      <c r="F9865" s="6" t="str">
        <f>IF(E9865&lt;&gt;"BASIC_OK","REVIEW",IF(RIGHT(D9865,LEN(LOWER(TRIM('Audit summary'!$B$16)))+1)="@"&amp;LOWER(TRIM('Audit summary'!$B$16)),"INTERNAL","EXTERNAL"))</f>
        <v>INTERNAL</v>
      </c>
      <c r="G9865" s="6">
        <f t="shared" si="3"/>
        <v>0</v>
      </c>
      <c r="H9865" s="6">
        <f t="shared" si="4"/>
        <v>1</v>
      </c>
      <c r="I9865" s="6" t="str">
        <f>IF(OR(A9865="",COUNTIF('Message audit'!$A$2:$A$201,A9865)=0,AND(B9865&lt;&gt;"To",B9865&lt;&gt;"CC",B9865&lt;&gt;"BCC"),E9865&lt;&gt;"BASIC_OK"),"REVIEW","OK")</f>
        <v>OK</v>
      </c>
    </row>
    <row r="9866">
      <c r="A9866" s="5" t="s">
        <v>368</v>
      </c>
      <c r="B9866" s="5" t="s">
        <v>21</v>
      </c>
      <c r="C9866" s="5" t="s">
        <v>5069</v>
      </c>
      <c r="D9866" s="6" t="str">
        <f t="shared" si="1"/>
        <v>person4865@example.org</v>
      </c>
      <c r="E9866" s="6" t="str">
        <f t="shared" si="2"/>
        <v>BASIC_OK</v>
      </c>
      <c r="F9866" s="6" t="str">
        <f>IF(E9866&lt;&gt;"BASIC_OK","REVIEW",IF(RIGHT(D9866,LEN(LOWER(TRIM('Audit summary'!$B$16)))+1)="@"&amp;LOWER(TRIM('Audit summary'!$B$16)),"INTERNAL","EXTERNAL"))</f>
        <v>EXTERNAL</v>
      </c>
      <c r="G9866" s="6">
        <f t="shared" si="3"/>
        <v>0</v>
      </c>
      <c r="H9866" s="6">
        <f t="shared" si="4"/>
        <v>1</v>
      </c>
      <c r="I9866" s="6" t="str">
        <f>IF(OR(A9866="",COUNTIF('Message audit'!$A$2:$A$201,A9866)=0,AND(B9866&lt;&gt;"To",B9866&lt;&gt;"CC",B9866&lt;&gt;"BCC"),E9866&lt;&gt;"BASIC_OK"),"REVIEW","OK")</f>
        <v>OK</v>
      </c>
    </row>
    <row r="9867">
      <c r="A9867" s="5" t="s">
        <v>368</v>
      </c>
      <c r="B9867" s="5" t="s">
        <v>50</v>
      </c>
      <c r="C9867" s="5" t="s">
        <v>5070</v>
      </c>
      <c r="D9867" s="6" t="str">
        <f t="shared" si="1"/>
        <v>person4866@demo.invalid</v>
      </c>
      <c r="E9867" s="6" t="str">
        <f t="shared" si="2"/>
        <v>BASIC_OK</v>
      </c>
      <c r="F9867" s="6" t="str">
        <f>IF(E9867&lt;&gt;"BASIC_OK","REVIEW",IF(RIGHT(D9867,LEN(LOWER(TRIM('Audit summary'!$B$16)))+1)="@"&amp;LOWER(TRIM('Audit summary'!$B$16)),"INTERNAL","EXTERNAL"))</f>
        <v>INTERNAL</v>
      </c>
      <c r="G9867" s="6">
        <f t="shared" si="3"/>
        <v>0</v>
      </c>
      <c r="H9867" s="6">
        <f t="shared" si="4"/>
        <v>1</v>
      </c>
      <c r="I9867" s="6" t="str">
        <f>IF(OR(A9867="",COUNTIF('Message audit'!$A$2:$A$201,A9867)=0,AND(B9867&lt;&gt;"To",B9867&lt;&gt;"CC",B9867&lt;&gt;"BCC"),E9867&lt;&gt;"BASIC_OK"),"REVIEW","OK")</f>
        <v>OK</v>
      </c>
    </row>
    <row r="9868">
      <c r="A9868" s="5" t="s">
        <v>368</v>
      </c>
      <c r="B9868" s="5" t="s">
        <v>65</v>
      </c>
      <c r="C9868" s="5" t="s">
        <v>5071</v>
      </c>
      <c r="D9868" s="6" t="str">
        <f t="shared" si="1"/>
        <v>person4867@demo.invalid</v>
      </c>
      <c r="E9868" s="6" t="str">
        <f t="shared" si="2"/>
        <v>BASIC_OK</v>
      </c>
      <c r="F9868" s="6" t="str">
        <f>IF(E9868&lt;&gt;"BASIC_OK","REVIEW",IF(RIGHT(D9868,LEN(LOWER(TRIM('Audit summary'!$B$16)))+1)="@"&amp;LOWER(TRIM('Audit summary'!$B$16)),"INTERNAL","EXTERNAL"))</f>
        <v>INTERNAL</v>
      </c>
      <c r="G9868" s="6">
        <f t="shared" si="3"/>
        <v>0</v>
      </c>
      <c r="H9868" s="6">
        <f t="shared" si="4"/>
        <v>1</v>
      </c>
      <c r="I9868" s="6" t="str">
        <f>IF(OR(A9868="",COUNTIF('Message audit'!$A$2:$A$201,A9868)=0,AND(B9868&lt;&gt;"To",B9868&lt;&gt;"CC",B9868&lt;&gt;"BCC"),E9868&lt;&gt;"BASIC_OK"),"REVIEW","OK")</f>
        <v>OK</v>
      </c>
    </row>
    <row r="9869">
      <c r="A9869" s="5" t="s">
        <v>368</v>
      </c>
      <c r="B9869" s="5" t="s">
        <v>21</v>
      </c>
      <c r="C9869" s="5" t="s">
        <v>5072</v>
      </c>
      <c r="D9869" s="6" t="str">
        <f t="shared" si="1"/>
        <v>person4868@demo.invalid</v>
      </c>
      <c r="E9869" s="6" t="str">
        <f t="shared" si="2"/>
        <v>BASIC_OK</v>
      </c>
      <c r="F9869" s="6" t="str">
        <f>IF(E9869&lt;&gt;"BASIC_OK","REVIEW",IF(RIGHT(D9869,LEN(LOWER(TRIM('Audit summary'!$B$16)))+1)="@"&amp;LOWER(TRIM('Audit summary'!$B$16)),"INTERNAL","EXTERNAL"))</f>
        <v>INTERNAL</v>
      </c>
      <c r="G9869" s="6">
        <f t="shared" si="3"/>
        <v>0</v>
      </c>
      <c r="H9869" s="6">
        <f t="shared" si="4"/>
        <v>1</v>
      </c>
      <c r="I9869" s="6" t="str">
        <f>IF(OR(A9869="",COUNTIF('Message audit'!$A$2:$A$201,A9869)=0,AND(B9869&lt;&gt;"To",B9869&lt;&gt;"CC",B9869&lt;&gt;"BCC"),E9869&lt;&gt;"BASIC_OK"),"REVIEW","OK")</f>
        <v>OK</v>
      </c>
    </row>
    <row r="9870">
      <c r="A9870" s="5" t="s">
        <v>368</v>
      </c>
      <c r="B9870" s="5" t="s">
        <v>50</v>
      </c>
      <c r="C9870" s="5" t="s">
        <v>5073</v>
      </c>
      <c r="D9870" s="6" t="str">
        <f t="shared" si="1"/>
        <v>person4869@demo.invalid</v>
      </c>
      <c r="E9870" s="6" t="str">
        <f t="shared" si="2"/>
        <v>BASIC_OK</v>
      </c>
      <c r="F9870" s="6" t="str">
        <f>IF(E9870&lt;&gt;"BASIC_OK","REVIEW",IF(RIGHT(D9870,LEN(LOWER(TRIM('Audit summary'!$B$16)))+1)="@"&amp;LOWER(TRIM('Audit summary'!$B$16)),"INTERNAL","EXTERNAL"))</f>
        <v>INTERNAL</v>
      </c>
      <c r="G9870" s="6">
        <f t="shared" si="3"/>
        <v>0</v>
      </c>
      <c r="H9870" s="6">
        <f t="shared" si="4"/>
        <v>1</v>
      </c>
      <c r="I9870" s="6" t="str">
        <f>IF(OR(A9870="",COUNTIF('Message audit'!$A$2:$A$201,A9870)=0,AND(B9870&lt;&gt;"To",B9870&lt;&gt;"CC",B9870&lt;&gt;"BCC"),E9870&lt;&gt;"BASIC_OK"),"REVIEW","OK")</f>
        <v>OK</v>
      </c>
    </row>
    <row r="9871">
      <c r="A9871" s="5" t="s">
        <v>368</v>
      </c>
      <c r="B9871" s="5" t="s">
        <v>65</v>
      </c>
      <c r="C9871" s="5" t="s">
        <v>5074</v>
      </c>
      <c r="D9871" s="6" t="str">
        <f t="shared" si="1"/>
        <v>person4870@example.org</v>
      </c>
      <c r="E9871" s="6" t="str">
        <f t="shared" si="2"/>
        <v>BASIC_OK</v>
      </c>
      <c r="F9871" s="6" t="str">
        <f>IF(E9871&lt;&gt;"BASIC_OK","REVIEW",IF(RIGHT(D9871,LEN(LOWER(TRIM('Audit summary'!$B$16)))+1)="@"&amp;LOWER(TRIM('Audit summary'!$B$16)),"INTERNAL","EXTERNAL"))</f>
        <v>EXTERNAL</v>
      </c>
      <c r="G9871" s="6">
        <f t="shared" si="3"/>
        <v>0</v>
      </c>
      <c r="H9871" s="6">
        <f t="shared" si="4"/>
        <v>1</v>
      </c>
      <c r="I9871" s="6" t="str">
        <f>IF(OR(A9871="",COUNTIF('Message audit'!$A$2:$A$201,A9871)=0,AND(B9871&lt;&gt;"To",B9871&lt;&gt;"CC",B9871&lt;&gt;"BCC"),E9871&lt;&gt;"BASIC_OK"),"REVIEW","OK")</f>
        <v>OK</v>
      </c>
    </row>
    <row r="9872">
      <c r="A9872" s="5" t="s">
        <v>368</v>
      </c>
      <c r="B9872" s="5" t="s">
        <v>21</v>
      </c>
      <c r="C9872" s="5" t="s">
        <v>5075</v>
      </c>
      <c r="D9872" s="6" t="str">
        <f t="shared" si="1"/>
        <v>person4871@demo.invalid</v>
      </c>
      <c r="E9872" s="6" t="str">
        <f t="shared" si="2"/>
        <v>BASIC_OK</v>
      </c>
      <c r="F9872" s="6" t="str">
        <f>IF(E9872&lt;&gt;"BASIC_OK","REVIEW",IF(RIGHT(D9872,LEN(LOWER(TRIM('Audit summary'!$B$16)))+1)="@"&amp;LOWER(TRIM('Audit summary'!$B$16)),"INTERNAL","EXTERNAL"))</f>
        <v>INTERNAL</v>
      </c>
      <c r="G9872" s="6">
        <f t="shared" si="3"/>
        <v>0</v>
      </c>
      <c r="H9872" s="6">
        <f t="shared" si="4"/>
        <v>1</v>
      </c>
      <c r="I9872" s="6" t="str">
        <f>IF(OR(A9872="",COUNTIF('Message audit'!$A$2:$A$201,A9872)=0,AND(B9872&lt;&gt;"To",B9872&lt;&gt;"CC",B9872&lt;&gt;"BCC"),E9872&lt;&gt;"BASIC_OK"),"REVIEW","OK")</f>
        <v>OK</v>
      </c>
    </row>
    <row r="9873">
      <c r="A9873" s="5" t="s">
        <v>368</v>
      </c>
      <c r="B9873" s="5" t="s">
        <v>50</v>
      </c>
      <c r="C9873" s="5" t="s">
        <v>5076</v>
      </c>
      <c r="D9873" s="6" t="str">
        <f t="shared" si="1"/>
        <v>person4872@demo.invalid</v>
      </c>
      <c r="E9873" s="6" t="str">
        <f t="shared" si="2"/>
        <v>BASIC_OK</v>
      </c>
      <c r="F9873" s="6" t="str">
        <f>IF(E9873&lt;&gt;"BASIC_OK","REVIEW",IF(RIGHT(D9873,LEN(LOWER(TRIM('Audit summary'!$B$16)))+1)="@"&amp;LOWER(TRIM('Audit summary'!$B$16)),"INTERNAL","EXTERNAL"))</f>
        <v>INTERNAL</v>
      </c>
      <c r="G9873" s="6">
        <f t="shared" si="3"/>
        <v>0</v>
      </c>
      <c r="H9873" s="6">
        <f t="shared" si="4"/>
        <v>1</v>
      </c>
      <c r="I9873" s="6" t="str">
        <f>IF(OR(A9873="",COUNTIF('Message audit'!$A$2:$A$201,A9873)=0,AND(B9873&lt;&gt;"To",B9873&lt;&gt;"CC",B9873&lt;&gt;"BCC"),E9873&lt;&gt;"BASIC_OK"),"REVIEW","OK")</f>
        <v>OK</v>
      </c>
    </row>
    <row r="9874">
      <c r="A9874" s="5" t="s">
        <v>368</v>
      </c>
      <c r="B9874" s="5" t="s">
        <v>65</v>
      </c>
      <c r="C9874" s="5" t="s">
        <v>5077</v>
      </c>
      <c r="D9874" s="6" t="str">
        <f t="shared" si="1"/>
        <v>person4873@demo.invalid</v>
      </c>
      <c r="E9874" s="6" t="str">
        <f t="shared" si="2"/>
        <v>BASIC_OK</v>
      </c>
      <c r="F9874" s="6" t="str">
        <f>IF(E9874&lt;&gt;"BASIC_OK","REVIEW",IF(RIGHT(D9874,LEN(LOWER(TRIM('Audit summary'!$B$16)))+1)="@"&amp;LOWER(TRIM('Audit summary'!$B$16)),"INTERNAL","EXTERNAL"))</f>
        <v>INTERNAL</v>
      </c>
      <c r="G9874" s="6">
        <f t="shared" si="3"/>
        <v>0</v>
      </c>
      <c r="H9874" s="6">
        <f t="shared" si="4"/>
        <v>1</v>
      </c>
      <c r="I9874" s="6" t="str">
        <f>IF(OR(A9874="",COUNTIF('Message audit'!$A$2:$A$201,A9874)=0,AND(B9874&lt;&gt;"To",B9874&lt;&gt;"CC",B9874&lt;&gt;"BCC"),E9874&lt;&gt;"BASIC_OK"),"REVIEW","OK")</f>
        <v>OK</v>
      </c>
    </row>
    <row r="9875">
      <c r="A9875" s="5" t="s">
        <v>368</v>
      </c>
      <c r="B9875" s="5" t="s">
        <v>21</v>
      </c>
      <c r="C9875" s="5" t="s">
        <v>5078</v>
      </c>
      <c r="D9875" s="6" t="str">
        <f t="shared" si="1"/>
        <v>person4874@demo.invalid</v>
      </c>
      <c r="E9875" s="6" t="str">
        <f t="shared" si="2"/>
        <v>BASIC_OK</v>
      </c>
      <c r="F9875" s="6" t="str">
        <f>IF(E9875&lt;&gt;"BASIC_OK","REVIEW",IF(RIGHT(D9875,LEN(LOWER(TRIM('Audit summary'!$B$16)))+1)="@"&amp;LOWER(TRIM('Audit summary'!$B$16)),"INTERNAL","EXTERNAL"))</f>
        <v>INTERNAL</v>
      </c>
      <c r="G9875" s="6">
        <f t="shared" si="3"/>
        <v>0</v>
      </c>
      <c r="H9875" s="6">
        <f t="shared" si="4"/>
        <v>1</v>
      </c>
      <c r="I9875" s="6" t="str">
        <f>IF(OR(A9875="",COUNTIF('Message audit'!$A$2:$A$201,A9875)=0,AND(B9875&lt;&gt;"To",B9875&lt;&gt;"CC",B9875&lt;&gt;"BCC"),E9875&lt;&gt;"BASIC_OK"),"REVIEW","OK")</f>
        <v>OK</v>
      </c>
    </row>
    <row r="9876">
      <c r="A9876" s="5" t="s">
        <v>368</v>
      </c>
      <c r="B9876" s="5" t="s">
        <v>50</v>
      </c>
      <c r="C9876" s="5" t="s">
        <v>5079</v>
      </c>
      <c r="D9876" s="6" t="str">
        <f t="shared" si="1"/>
        <v>person4875@example.org</v>
      </c>
      <c r="E9876" s="6" t="str">
        <f t="shared" si="2"/>
        <v>BASIC_OK</v>
      </c>
      <c r="F9876" s="6" t="str">
        <f>IF(E9876&lt;&gt;"BASIC_OK","REVIEW",IF(RIGHT(D9876,LEN(LOWER(TRIM('Audit summary'!$B$16)))+1)="@"&amp;LOWER(TRIM('Audit summary'!$B$16)),"INTERNAL","EXTERNAL"))</f>
        <v>EXTERNAL</v>
      </c>
      <c r="G9876" s="6">
        <f t="shared" si="3"/>
        <v>0</v>
      </c>
      <c r="H9876" s="6">
        <f t="shared" si="4"/>
        <v>1</v>
      </c>
      <c r="I9876" s="6" t="str">
        <f>IF(OR(A9876="",COUNTIF('Message audit'!$A$2:$A$201,A9876)=0,AND(B9876&lt;&gt;"To",B9876&lt;&gt;"CC",B9876&lt;&gt;"BCC"),E9876&lt;&gt;"BASIC_OK"),"REVIEW","OK")</f>
        <v>OK</v>
      </c>
    </row>
    <row r="9877">
      <c r="A9877" s="5" t="s">
        <v>368</v>
      </c>
      <c r="B9877" s="5" t="s">
        <v>65</v>
      </c>
      <c r="C9877" s="5" t="s">
        <v>5080</v>
      </c>
      <c r="D9877" s="6" t="str">
        <f t="shared" si="1"/>
        <v>person4876@demo.invalid</v>
      </c>
      <c r="E9877" s="6" t="str">
        <f t="shared" si="2"/>
        <v>BASIC_OK</v>
      </c>
      <c r="F9877" s="6" t="str">
        <f>IF(E9877&lt;&gt;"BASIC_OK","REVIEW",IF(RIGHT(D9877,LEN(LOWER(TRIM('Audit summary'!$B$16)))+1)="@"&amp;LOWER(TRIM('Audit summary'!$B$16)),"INTERNAL","EXTERNAL"))</f>
        <v>INTERNAL</v>
      </c>
      <c r="G9877" s="6">
        <f t="shared" si="3"/>
        <v>0</v>
      </c>
      <c r="H9877" s="6">
        <f t="shared" si="4"/>
        <v>1</v>
      </c>
      <c r="I9877" s="6" t="str">
        <f>IF(OR(A9877="",COUNTIF('Message audit'!$A$2:$A$201,A9877)=0,AND(B9877&lt;&gt;"To",B9877&lt;&gt;"CC",B9877&lt;&gt;"BCC"),E9877&lt;&gt;"BASIC_OK"),"REVIEW","OK")</f>
        <v>OK</v>
      </c>
    </row>
    <row r="9878">
      <c r="A9878" s="5" t="s">
        <v>368</v>
      </c>
      <c r="B9878" s="5" t="s">
        <v>21</v>
      </c>
      <c r="C9878" s="5" t="s">
        <v>5081</v>
      </c>
      <c r="D9878" s="6" t="str">
        <f t="shared" si="1"/>
        <v>person4877@demo.invalid</v>
      </c>
      <c r="E9878" s="6" t="str">
        <f t="shared" si="2"/>
        <v>BASIC_OK</v>
      </c>
      <c r="F9878" s="6" t="str">
        <f>IF(E9878&lt;&gt;"BASIC_OK","REVIEW",IF(RIGHT(D9878,LEN(LOWER(TRIM('Audit summary'!$B$16)))+1)="@"&amp;LOWER(TRIM('Audit summary'!$B$16)),"INTERNAL","EXTERNAL"))</f>
        <v>INTERNAL</v>
      </c>
      <c r="G9878" s="6">
        <f t="shared" si="3"/>
        <v>0</v>
      </c>
      <c r="H9878" s="6">
        <f t="shared" si="4"/>
        <v>1</v>
      </c>
      <c r="I9878" s="6" t="str">
        <f>IF(OR(A9878="",COUNTIF('Message audit'!$A$2:$A$201,A9878)=0,AND(B9878&lt;&gt;"To",B9878&lt;&gt;"CC",B9878&lt;&gt;"BCC"),E9878&lt;&gt;"BASIC_OK"),"REVIEW","OK")</f>
        <v>OK</v>
      </c>
    </row>
    <row r="9879">
      <c r="A9879" s="5" t="s">
        <v>368</v>
      </c>
      <c r="B9879" s="5" t="s">
        <v>50</v>
      </c>
      <c r="C9879" s="5" t="s">
        <v>5082</v>
      </c>
      <c r="D9879" s="6" t="str">
        <f t="shared" si="1"/>
        <v>person4878@demo.invalid</v>
      </c>
      <c r="E9879" s="6" t="str">
        <f t="shared" si="2"/>
        <v>BASIC_OK</v>
      </c>
      <c r="F9879" s="6" t="str">
        <f>IF(E9879&lt;&gt;"BASIC_OK","REVIEW",IF(RIGHT(D9879,LEN(LOWER(TRIM('Audit summary'!$B$16)))+1)="@"&amp;LOWER(TRIM('Audit summary'!$B$16)),"INTERNAL","EXTERNAL"))</f>
        <v>INTERNAL</v>
      </c>
      <c r="G9879" s="6">
        <f t="shared" si="3"/>
        <v>0</v>
      </c>
      <c r="H9879" s="6">
        <f t="shared" si="4"/>
        <v>1</v>
      </c>
      <c r="I9879" s="6" t="str">
        <f>IF(OR(A9879="",COUNTIF('Message audit'!$A$2:$A$201,A9879)=0,AND(B9879&lt;&gt;"To",B9879&lt;&gt;"CC",B9879&lt;&gt;"BCC"),E9879&lt;&gt;"BASIC_OK"),"REVIEW","OK")</f>
        <v>OK</v>
      </c>
    </row>
    <row r="9880">
      <c r="A9880" s="5" t="s">
        <v>368</v>
      </c>
      <c r="B9880" s="5" t="s">
        <v>65</v>
      </c>
      <c r="C9880" s="5" t="s">
        <v>5083</v>
      </c>
      <c r="D9880" s="6" t="str">
        <f t="shared" si="1"/>
        <v>person4879@demo.invalid</v>
      </c>
      <c r="E9880" s="6" t="str">
        <f t="shared" si="2"/>
        <v>BASIC_OK</v>
      </c>
      <c r="F9880" s="6" t="str">
        <f>IF(E9880&lt;&gt;"BASIC_OK","REVIEW",IF(RIGHT(D9880,LEN(LOWER(TRIM('Audit summary'!$B$16)))+1)="@"&amp;LOWER(TRIM('Audit summary'!$B$16)),"INTERNAL","EXTERNAL"))</f>
        <v>INTERNAL</v>
      </c>
      <c r="G9880" s="6">
        <f t="shared" si="3"/>
        <v>0</v>
      </c>
      <c r="H9880" s="6">
        <f t="shared" si="4"/>
        <v>1</v>
      </c>
      <c r="I9880" s="6" t="str">
        <f>IF(OR(A9880="",COUNTIF('Message audit'!$A$2:$A$201,A9880)=0,AND(B9880&lt;&gt;"To",B9880&lt;&gt;"CC",B9880&lt;&gt;"BCC"),E9880&lt;&gt;"BASIC_OK"),"REVIEW","OK")</f>
        <v>OK</v>
      </c>
    </row>
    <row r="9881">
      <c r="A9881" s="5" t="s">
        <v>368</v>
      </c>
      <c r="B9881" s="5" t="s">
        <v>21</v>
      </c>
      <c r="C9881" s="5" t="s">
        <v>5084</v>
      </c>
      <c r="D9881" s="6" t="str">
        <f t="shared" si="1"/>
        <v>person4880@example.org</v>
      </c>
      <c r="E9881" s="6" t="str">
        <f t="shared" si="2"/>
        <v>BASIC_OK</v>
      </c>
      <c r="F9881" s="6" t="str">
        <f>IF(E9881&lt;&gt;"BASIC_OK","REVIEW",IF(RIGHT(D9881,LEN(LOWER(TRIM('Audit summary'!$B$16)))+1)="@"&amp;LOWER(TRIM('Audit summary'!$B$16)),"INTERNAL","EXTERNAL"))</f>
        <v>EXTERNAL</v>
      </c>
      <c r="G9881" s="6">
        <f t="shared" si="3"/>
        <v>0</v>
      </c>
      <c r="H9881" s="6">
        <f t="shared" si="4"/>
        <v>1</v>
      </c>
      <c r="I9881" s="6" t="str">
        <f>IF(OR(A9881="",COUNTIF('Message audit'!$A$2:$A$201,A9881)=0,AND(B9881&lt;&gt;"To",B9881&lt;&gt;"CC",B9881&lt;&gt;"BCC"),E9881&lt;&gt;"BASIC_OK"),"REVIEW","OK")</f>
        <v>OK</v>
      </c>
    </row>
    <row r="9882">
      <c r="A9882" s="5" t="s">
        <v>368</v>
      </c>
      <c r="B9882" s="5" t="s">
        <v>50</v>
      </c>
      <c r="C9882" s="5" t="s">
        <v>5085</v>
      </c>
      <c r="D9882" s="6" t="str">
        <f t="shared" si="1"/>
        <v>person4881@demo.invalid</v>
      </c>
      <c r="E9882" s="6" t="str">
        <f t="shared" si="2"/>
        <v>BASIC_OK</v>
      </c>
      <c r="F9882" s="6" t="str">
        <f>IF(E9882&lt;&gt;"BASIC_OK","REVIEW",IF(RIGHT(D9882,LEN(LOWER(TRIM('Audit summary'!$B$16)))+1)="@"&amp;LOWER(TRIM('Audit summary'!$B$16)),"INTERNAL","EXTERNAL"))</f>
        <v>INTERNAL</v>
      </c>
      <c r="G9882" s="6">
        <f t="shared" si="3"/>
        <v>0</v>
      </c>
      <c r="H9882" s="6">
        <f t="shared" si="4"/>
        <v>1</v>
      </c>
      <c r="I9882" s="6" t="str">
        <f>IF(OR(A9882="",COUNTIF('Message audit'!$A$2:$A$201,A9882)=0,AND(B9882&lt;&gt;"To",B9882&lt;&gt;"CC",B9882&lt;&gt;"BCC"),E9882&lt;&gt;"BASIC_OK"),"REVIEW","OK")</f>
        <v>OK</v>
      </c>
    </row>
    <row r="9883">
      <c r="A9883" s="5" t="s">
        <v>368</v>
      </c>
      <c r="B9883" s="5" t="s">
        <v>65</v>
      </c>
      <c r="C9883" s="5" t="s">
        <v>5086</v>
      </c>
      <c r="D9883" s="6" t="str">
        <f t="shared" si="1"/>
        <v>person4882@demo.invalid</v>
      </c>
      <c r="E9883" s="6" t="str">
        <f t="shared" si="2"/>
        <v>BASIC_OK</v>
      </c>
      <c r="F9883" s="6" t="str">
        <f>IF(E9883&lt;&gt;"BASIC_OK","REVIEW",IF(RIGHT(D9883,LEN(LOWER(TRIM('Audit summary'!$B$16)))+1)="@"&amp;LOWER(TRIM('Audit summary'!$B$16)),"INTERNAL","EXTERNAL"))</f>
        <v>INTERNAL</v>
      </c>
      <c r="G9883" s="6">
        <f t="shared" si="3"/>
        <v>0</v>
      </c>
      <c r="H9883" s="6">
        <f t="shared" si="4"/>
        <v>1</v>
      </c>
      <c r="I9883" s="6" t="str">
        <f>IF(OR(A9883="",COUNTIF('Message audit'!$A$2:$A$201,A9883)=0,AND(B9883&lt;&gt;"To",B9883&lt;&gt;"CC",B9883&lt;&gt;"BCC"),E9883&lt;&gt;"BASIC_OK"),"REVIEW","OK")</f>
        <v>OK</v>
      </c>
    </row>
    <row r="9884">
      <c r="A9884" s="5" t="s">
        <v>368</v>
      </c>
      <c r="B9884" s="5" t="s">
        <v>21</v>
      </c>
      <c r="C9884" s="5" t="s">
        <v>5087</v>
      </c>
      <c r="D9884" s="6" t="str">
        <f t="shared" si="1"/>
        <v>person4883@demo.invalid</v>
      </c>
      <c r="E9884" s="6" t="str">
        <f t="shared" si="2"/>
        <v>BASIC_OK</v>
      </c>
      <c r="F9884" s="6" t="str">
        <f>IF(E9884&lt;&gt;"BASIC_OK","REVIEW",IF(RIGHT(D9884,LEN(LOWER(TRIM('Audit summary'!$B$16)))+1)="@"&amp;LOWER(TRIM('Audit summary'!$B$16)),"INTERNAL","EXTERNAL"))</f>
        <v>INTERNAL</v>
      </c>
      <c r="G9884" s="6">
        <f t="shared" si="3"/>
        <v>0</v>
      </c>
      <c r="H9884" s="6">
        <f t="shared" si="4"/>
        <v>1</v>
      </c>
      <c r="I9884" s="6" t="str">
        <f>IF(OR(A9884="",COUNTIF('Message audit'!$A$2:$A$201,A9884)=0,AND(B9884&lt;&gt;"To",B9884&lt;&gt;"CC",B9884&lt;&gt;"BCC"),E9884&lt;&gt;"BASIC_OK"),"REVIEW","OK")</f>
        <v>OK</v>
      </c>
    </row>
    <row r="9885">
      <c r="A9885" s="5" t="s">
        <v>368</v>
      </c>
      <c r="B9885" s="5" t="s">
        <v>50</v>
      </c>
      <c r="C9885" s="5" t="s">
        <v>5088</v>
      </c>
      <c r="D9885" s="6" t="str">
        <f t="shared" si="1"/>
        <v>person4884@demo.invalid</v>
      </c>
      <c r="E9885" s="6" t="str">
        <f t="shared" si="2"/>
        <v>BASIC_OK</v>
      </c>
      <c r="F9885" s="6" t="str">
        <f>IF(E9885&lt;&gt;"BASIC_OK","REVIEW",IF(RIGHT(D9885,LEN(LOWER(TRIM('Audit summary'!$B$16)))+1)="@"&amp;LOWER(TRIM('Audit summary'!$B$16)),"INTERNAL","EXTERNAL"))</f>
        <v>INTERNAL</v>
      </c>
      <c r="G9885" s="6">
        <f t="shared" si="3"/>
        <v>0</v>
      </c>
      <c r="H9885" s="6">
        <f t="shared" si="4"/>
        <v>1</v>
      </c>
      <c r="I9885" s="6" t="str">
        <f>IF(OR(A9885="",COUNTIF('Message audit'!$A$2:$A$201,A9885)=0,AND(B9885&lt;&gt;"To",B9885&lt;&gt;"CC",B9885&lt;&gt;"BCC"),E9885&lt;&gt;"BASIC_OK"),"REVIEW","OK")</f>
        <v>OK</v>
      </c>
    </row>
    <row r="9886">
      <c r="A9886" s="5" t="s">
        <v>368</v>
      </c>
      <c r="B9886" s="5" t="s">
        <v>65</v>
      </c>
      <c r="C9886" s="5" t="s">
        <v>5089</v>
      </c>
      <c r="D9886" s="6" t="str">
        <f t="shared" si="1"/>
        <v>person4885@example.org</v>
      </c>
      <c r="E9886" s="6" t="str">
        <f t="shared" si="2"/>
        <v>BASIC_OK</v>
      </c>
      <c r="F9886" s="6" t="str">
        <f>IF(E9886&lt;&gt;"BASIC_OK","REVIEW",IF(RIGHT(D9886,LEN(LOWER(TRIM('Audit summary'!$B$16)))+1)="@"&amp;LOWER(TRIM('Audit summary'!$B$16)),"INTERNAL","EXTERNAL"))</f>
        <v>EXTERNAL</v>
      </c>
      <c r="G9886" s="6">
        <f t="shared" si="3"/>
        <v>0</v>
      </c>
      <c r="H9886" s="6">
        <f t="shared" si="4"/>
        <v>1</v>
      </c>
      <c r="I9886" s="6" t="str">
        <f>IF(OR(A9886="",COUNTIF('Message audit'!$A$2:$A$201,A9886)=0,AND(B9886&lt;&gt;"To",B9886&lt;&gt;"CC",B9886&lt;&gt;"BCC"),E9886&lt;&gt;"BASIC_OK"),"REVIEW","OK")</f>
        <v>OK</v>
      </c>
    </row>
    <row r="9887">
      <c r="A9887" s="5" t="s">
        <v>368</v>
      </c>
      <c r="B9887" s="5" t="s">
        <v>21</v>
      </c>
      <c r="C9887" s="5" t="s">
        <v>5090</v>
      </c>
      <c r="D9887" s="6" t="str">
        <f t="shared" si="1"/>
        <v>person4886@demo.invalid</v>
      </c>
      <c r="E9887" s="6" t="str">
        <f t="shared" si="2"/>
        <v>BASIC_OK</v>
      </c>
      <c r="F9887" s="6" t="str">
        <f>IF(E9887&lt;&gt;"BASIC_OK","REVIEW",IF(RIGHT(D9887,LEN(LOWER(TRIM('Audit summary'!$B$16)))+1)="@"&amp;LOWER(TRIM('Audit summary'!$B$16)),"INTERNAL","EXTERNAL"))</f>
        <v>INTERNAL</v>
      </c>
      <c r="G9887" s="6">
        <f t="shared" si="3"/>
        <v>0</v>
      </c>
      <c r="H9887" s="6">
        <f t="shared" si="4"/>
        <v>1</v>
      </c>
      <c r="I9887" s="6" t="str">
        <f>IF(OR(A9887="",COUNTIF('Message audit'!$A$2:$A$201,A9887)=0,AND(B9887&lt;&gt;"To",B9887&lt;&gt;"CC",B9887&lt;&gt;"BCC"),E9887&lt;&gt;"BASIC_OK"),"REVIEW","OK")</f>
        <v>OK</v>
      </c>
    </row>
    <row r="9888">
      <c r="A9888" s="5" t="s">
        <v>368</v>
      </c>
      <c r="B9888" s="5" t="s">
        <v>50</v>
      </c>
      <c r="C9888" s="5" t="s">
        <v>5091</v>
      </c>
      <c r="D9888" s="6" t="str">
        <f t="shared" si="1"/>
        <v>person4887@demo.invalid</v>
      </c>
      <c r="E9888" s="6" t="str">
        <f t="shared" si="2"/>
        <v>BASIC_OK</v>
      </c>
      <c r="F9888" s="6" t="str">
        <f>IF(E9888&lt;&gt;"BASIC_OK","REVIEW",IF(RIGHT(D9888,LEN(LOWER(TRIM('Audit summary'!$B$16)))+1)="@"&amp;LOWER(TRIM('Audit summary'!$B$16)),"INTERNAL","EXTERNAL"))</f>
        <v>INTERNAL</v>
      </c>
      <c r="G9888" s="6">
        <f t="shared" si="3"/>
        <v>0</v>
      </c>
      <c r="H9888" s="6">
        <f t="shared" si="4"/>
        <v>1</v>
      </c>
      <c r="I9888" s="6" t="str">
        <f>IF(OR(A9888="",COUNTIF('Message audit'!$A$2:$A$201,A9888)=0,AND(B9888&lt;&gt;"To",B9888&lt;&gt;"CC",B9888&lt;&gt;"BCC"),E9888&lt;&gt;"BASIC_OK"),"REVIEW","OK")</f>
        <v>OK</v>
      </c>
    </row>
    <row r="9889">
      <c r="A9889" s="5" t="s">
        <v>368</v>
      </c>
      <c r="B9889" s="5" t="s">
        <v>65</v>
      </c>
      <c r="C9889" s="5" t="s">
        <v>5092</v>
      </c>
      <c r="D9889" s="6" t="str">
        <f t="shared" si="1"/>
        <v>person4888@demo.invalid</v>
      </c>
      <c r="E9889" s="6" t="str">
        <f t="shared" si="2"/>
        <v>BASIC_OK</v>
      </c>
      <c r="F9889" s="6" t="str">
        <f>IF(E9889&lt;&gt;"BASIC_OK","REVIEW",IF(RIGHT(D9889,LEN(LOWER(TRIM('Audit summary'!$B$16)))+1)="@"&amp;LOWER(TRIM('Audit summary'!$B$16)),"INTERNAL","EXTERNAL"))</f>
        <v>INTERNAL</v>
      </c>
      <c r="G9889" s="6">
        <f t="shared" si="3"/>
        <v>0</v>
      </c>
      <c r="H9889" s="6">
        <f t="shared" si="4"/>
        <v>1</v>
      </c>
      <c r="I9889" s="6" t="str">
        <f>IF(OR(A9889="",COUNTIF('Message audit'!$A$2:$A$201,A9889)=0,AND(B9889&lt;&gt;"To",B9889&lt;&gt;"CC",B9889&lt;&gt;"BCC"),E9889&lt;&gt;"BASIC_OK"),"REVIEW","OK")</f>
        <v>OK</v>
      </c>
    </row>
    <row r="9890">
      <c r="A9890" s="5" t="s">
        <v>368</v>
      </c>
      <c r="B9890" s="5" t="s">
        <v>21</v>
      </c>
      <c r="C9890" s="5" t="s">
        <v>5093</v>
      </c>
      <c r="D9890" s="6" t="str">
        <f t="shared" si="1"/>
        <v>person4889@demo.invalid</v>
      </c>
      <c r="E9890" s="6" t="str">
        <f t="shared" si="2"/>
        <v>BASIC_OK</v>
      </c>
      <c r="F9890" s="6" t="str">
        <f>IF(E9890&lt;&gt;"BASIC_OK","REVIEW",IF(RIGHT(D9890,LEN(LOWER(TRIM('Audit summary'!$B$16)))+1)="@"&amp;LOWER(TRIM('Audit summary'!$B$16)),"INTERNAL","EXTERNAL"))</f>
        <v>INTERNAL</v>
      </c>
      <c r="G9890" s="6">
        <f t="shared" si="3"/>
        <v>0</v>
      </c>
      <c r="H9890" s="6">
        <f t="shared" si="4"/>
        <v>1</v>
      </c>
      <c r="I9890" s="6" t="str">
        <f>IF(OR(A9890="",COUNTIF('Message audit'!$A$2:$A$201,A9890)=0,AND(B9890&lt;&gt;"To",B9890&lt;&gt;"CC",B9890&lt;&gt;"BCC"),E9890&lt;&gt;"BASIC_OK"),"REVIEW","OK")</f>
        <v>OK</v>
      </c>
    </row>
    <row r="9891">
      <c r="A9891" s="5" t="s">
        <v>368</v>
      </c>
      <c r="B9891" s="5" t="s">
        <v>50</v>
      </c>
      <c r="C9891" s="5" t="s">
        <v>5094</v>
      </c>
      <c r="D9891" s="6" t="str">
        <f t="shared" si="1"/>
        <v>person4890@example.org</v>
      </c>
      <c r="E9891" s="6" t="str">
        <f t="shared" si="2"/>
        <v>BASIC_OK</v>
      </c>
      <c r="F9891" s="6" t="str">
        <f>IF(E9891&lt;&gt;"BASIC_OK","REVIEW",IF(RIGHT(D9891,LEN(LOWER(TRIM('Audit summary'!$B$16)))+1)="@"&amp;LOWER(TRIM('Audit summary'!$B$16)),"INTERNAL","EXTERNAL"))</f>
        <v>EXTERNAL</v>
      </c>
      <c r="G9891" s="6">
        <f t="shared" si="3"/>
        <v>0</v>
      </c>
      <c r="H9891" s="6">
        <f t="shared" si="4"/>
        <v>1</v>
      </c>
      <c r="I9891" s="6" t="str">
        <f>IF(OR(A9891="",COUNTIF('Message audit'!$A$2:$A$201,A9891)=0,AND(B9891&lt;&gt;"To",B9891&lt;&gt;"CC",B9891&lt;&gt;"BCC"),E9891&lt;&gt;"BASIC_OK"),"REVIEW","OK")</f>
        <v>OK</v>
      </c>
    </row>
    <row r="9892">
      <c r="A9892" s="5" t="s">
        <v>368</v>
      </c>
      <c r="B9892" s="5" t="s">
        <v>65</v>
      </c>
      <c r="C9892" s="5" t="s">
        <v>5095</v>
      </c>
      <c r="D9892" s="6" t="str">
        <f t="shared" si="1"/>
        <v>person4891@demo.invalid</v>
      </c>
      <c r="E9892" s="6" t="str">
        <f t="shared" si="2"/>
        <v>BASIC_OK</v>
      </c>
      <c r="F9892" s="6" t="str">
        <f>IF(E9892&lt;&gt;"BASIC_OK","REVIEW",IF(RIGHT(D9892,LEN(LOWER(TRIM('Audit summary'!$B$16)))+1)="@"&amp;LOWER(TRIM('Audit summary'!$B$16)),"INTERNAL","EXTERNAL"))</f>
        <v>INTERNAL</v>
      </c>
      <c r="G9892" s="6">
        <f t="shared" si="3"/>
        <v>0</v>
      </c>
      <c r="H9892" s="6">
        <f t="shared" si="4"/>
        <v>1</v>
      </c>
      <c r="I9892" s="6" t="str">
        <f>IF(OR(A9892="",COUNTIF('Message audit'!$A$2:$A$201,A9892)=0,AND(B9892&lt;&gt;"To",B9892&lt;&gt;"CC",B9892&lt;&gt;"BCC"),E9892&lt;&gt;"BASIC_OK"),"REVIEW","OK")</f>
        <v>OK</v>
      </c>
    </row>
    <row r="9893">
      <c r="A9893" s="5" t="s">
        <v>368</v>
      </c>
      <c r="B9893" s="5" t="s">
        <v>21</v>
      </c>
      <c r="C9893" s="5" t="s">
        <v>5096</v>
      </c>
      <c r="D9893" s="6" t="str">
        <f t="shared" si="1"/>
        <v>person4892@demo.invalid</v>
      </c>
      <c r="E9893" s="6" t="str">
        <f t="shared" si="2"/>
        <v>BASIC_OK</v>
      </c>
      <c r="F9893" s="6" t="str">
        <f>IF(E9893&lt;&gt;"BASIC_OK","REVIEW",IF(RIGHT(D9893,LEN(LOWER(TRIM('Audit summary'!$B$16)))+1)="@"&amp;LOWER(TRIM('Audit summary'!$B$16)),"INTERNAL","EXTERNAL"))</f>
        <v>INTERNAL</v>
      </c>
      <c r="G9893" s="6">
        <f t="shared" si="3"/>
        <v>0</v>
      </c>
      <c r="H9893" s="6">
        <f t="shared" si="4"/>
        <v>1</v>
      </c>
      <c r="I9893" s="6" t="str">
        <f>IF(OR(A9893="",COUNTIF('Message audit'!$A$2:$A$201,A9893)=0,AND(B9893&lt;&gt;"To",B9893&lt;&gt;"CC",B9893&lt;&gt;"BCC"),E9893&lt;&gt;"BASIC_OK"),"REVIEW","OK")</f>
        <v>OK</v>
      </c>
    </row>
    <row r="9894">
      <c r="A9894" s="5" t="s">
        <v>368</v>
      </c>
      <c r="B9894" s="5" t="s">
        <v>50</v>
      </c>
      <c r="C9894" s="5" t="s">
        <v>5097</v>
      </c>
      <c r="D9894" s="6" t="str">
        <f t="shared" si="1"/>
        <v>person4893@demo.invalid</v>
      </c>
      <c r="E9894" s="6" t="str">
        <f t="shared" si="2"/>
        <v>BASIC_OK</v>
      </c>
      <c r="F9894" s="6" t="str">
        <f>IF(E9894&lt;&gt;"BASIC_OK","REVIEW",IF(RIGHT(D9894,LEN(LOWER(TRIM('Audit summary'!$B$16)))+1)="@"&amp;LOWER(TRIM('Audit summary'!$B$16)),"INTERNAL","EXTERNAL"))</f>
        <v>INTERNAL</v>
      </c>
      <c r="G9894" s="6">
        <f t="shared" si="3"/>
        <v>0</v>
      </c>
      <c r="H9894" s="6">
        <f t="shared" si="4"/>
        <v>1</v>
      </c>
      <c r="I9894" s="6" t="str">
        <f>IF(OR(A9894="",COUNTIF('Message audit'!$A$2:$A$201,A9894)=0,AND(B9894&lt;&gt;"To",B9894&lt;&gt;"CC",B9894&lt;&gt;"BCC"),E9894&lt;&gt;"BASIC_OK"),"REVIEW","OK")</f>
        <v>OK</v>
      </c>
    </row>
    <row r="9895">
      <c r="A9895" s="5" t="s">
        <v>368</v>
      </c>
      <c r="B9895" s="5" t="s">
        <v>65</v>
      </c>
      <c r="C9895" s="5" t="s">
        <v>5098</v>
      </c>
      <c r="D9895" s="6" t="str">
        <f t="shared" si="1"/>
        <v>person4894@demo.invalid</v>
      </c>
      <c r="E9895" s="6" t="str">
        <f t="shared" si="2"/>
        <v>BASIC_OK</v>
      </c>
      <c r="F9895" s="6" t="str">
        <f>IF(E9895&lt;&gt;"BASIC_OK","REVIEW",IF(RIGHT(D9895,LEN(LOWER(TRIM('Audit summary'!$B$16)))+1)="@"&amp;LOWER(TRIM('Audit summary'!$B$16)),"INTERNAL","EXTERNAL"))</f>
        <v>INTERNAL</v>
      </c>
      <c r="G9895" s="6">
        <f t="shared" si="3"/>
        <v>0</v>
      </c>
      <c r="H9895" s="6">
        <f t="shared" si="4"/>
        <v>1</v>
      </c>
      <c r="I9895" s="6" t="str">
        <f>IF(OR(A9895="",COUNTIF('Message audit'!$A$2:$A$201,A9895)=0,AND(B9895&lt;&gt;"To",B9895&lt;&gt;"CC",B9895&lt;&gt;"BCC"),E9895&lt;&gt;"BASIC_OK"),"REVIEW","OK")</f>
        <v>OK</v>
      </c>
    </row>
    <row r="9896">
      <c r="A9896" s="5" t="s">
        <v>368</v>
      </c>
      <c r="B9896" s="5" t="s">
        <v>21</v>
      </c>
      <c r="C9896" s="5" t="s">
        <v>5099</v>
      </c>
      <c r="D9896" s="6" t="str">
        <f t="shared" si="1"/>
        <v>person4895@example.org</v>
      </c>
      <c r="E9896" s="6" t="str">
        <f t="shared" si="2"/>
        <v>BASIC_OK</v>
      </c>
      <c r="F9896" s="6" t="str">
        <f>IF(E9896&lt;&gt;"BASIC_OK","REVIEW",IF(RIGHT(D9896,LEN(LOWER(TRIM('Audit summary'!$B$16)))+1)="@"&amp;LOWER(TRIM('Audit summary'!$B$16)),"INTERNAL","EXTERNAL"))</f>
        <v>EXTERNAL</v>
      </c>
      <c r="G9896" s="6">
        <f t="shared" si="3"/>
        <v>0</v>
      </c>
      <c r="H9896" s="6">
        <f t="shared" si="4"/>
        <v>1</v>
      </c>
      <c r="I9896" s="6" t="str">
        <f>IF(OR(A9896="",COUNTIF('Message audit'!$A$2:$A$201,A9896)=0,AND(B9896&lt;&gt;"To",B9896&lt;&gt;"CC",B9896&lt;&gt;"BCC"),E9896&lt;&gt;"BASIC_OK"),"REVIEW","OK")</f>
        <v>OK</v>
      </c>
    </row>
    <row r="9897">
      <c r="A9897" s="5" t="s">
        <v>368</v>
      </c>
      <c r="B9897" s="5" t="s">
        <v>50</v>
      </c>
      <c r="C9897" s="5" t="s">
        <v>5100</v>
      </c>
      <c r="D9897" s="6" t="str">
        <f t="shared" si="1"/>
        <v>person4896@demo.invalid</v>
      </c>
      <c r="E9897" s="6" t="str">
        <f t="shared" si="2"/>
        <v>BASIC_OK</v>
      </c>
      <c r="F9897" s="6" t="str">
        <f>IF(E9897&lt;&gt;"BASIC_OK","REVIEW",IF(RIGHT(D9897,LEN(LOWER(TRIM('Audit summary'!$B$16)))+1)="@"&amp;LOWER(TRIM('Audit summary'!$B$16)),"INTERNAL","EXTERNAL"))</f>
        <v>INTERNAL</v>
      </c>
      <c r="G9897" s="6">
        <f t="shared" si="3"/>
        <v>0</v>
      </c>
      <c r="H9897" s="6">
        <f t="shared" si="4"/>
        <v>1</v>
      </c>
      <c r="I9897" s="6" t="str">
        <f>IF(OR(A9897="",COUNTIF('Message audit'!$A$2:$A$201,A9897)=0,AND(B9897&lt;&gt;"To",B9897&lt;&gt;"CC",B9897&lt;&gt;"BCC"),E9897&lt;&gt;"BASIC_OK"),"REVIEW","OK")</f>
        <v>OK</v>
      </c>
    </row>
    <row r="9898">
      <c r="A9898" s="5" t="s">
        <v>368</v>
      </c>
      <c r="B9898" s="5" t="s">
        <v>65</v>
      </c>
      <c r="C9898" s="5" t="s">
        <v>5101</v>
      </c>
      <c r="D9898" s="6" t="str">
        <f t="shared" si="1"/>
        <v>person4897@demo.invalid</v>
      </c>
      <c r="E9898" s="6" t="str">
        <f t="shared" si="2"/>
        <v>BASIC_OK</v>
      </c>
      <c r="F9898" s="6" t="str">
        <f>IF(E9898&lt;&gt;"BASIC_OK","REVIEW",IF(RIGHT(D9898,LEN(LOWER(TRIM('Audit summary'!$B$16)))+1)="@"&amp;LOWER(TRIM('Audit summary'!$B$16)),"INTERNAL","EXTERNAL"))</f>
        <v>INTERNAL</v>
      </c>
      <c r="G9898" s="6">
        <f t="shared" si="3"/>
        <v>0</v>
      </c>
      <c r="H9898" s="6">
        <f t="shared" si="4"/>
        <v>1</v>
      </c>
      <c r="I9898" s="6" t="str">
        <f>IF(OR(A9898="",COUNTIF('Message audit'!$A$2:$A$201,A9898)=0,AND(B9898&lt;&gt;"To",B9898&lt;&gt;"CC",B9898&lt;&gt;"BCC"),E9898&lt;&gt;"BASIC_OK"),"REVIEW","OK")</f>
        <v>OK</v>
      </c>
    </row>
    <row r="9899">
      <c r="A9899" s="5" t="s">
        <v>368</v>
      </c>
      <c r="B9899" s="5" t="s">
        <v>21</v>
      </c>
      <c r="C9899" s="5" t="s">
        <v>5102</v>
      </c>
      <c r="D9899" s="6" t="str">
        <f t="shared" si="1"/>
        <v>person4898@demo.invalid</v>
      </c>
      <c r="E9899" s="6" t="str">
        <f t="shared" si="2"/>
        <v>BASIC_OK</v>
      </c>
      <c r="F9899" s="6" t="str">
        <f>IF(E9899&lt;&gt;"BASIC_OK","REVIEW",IF(RIGHT(D9899,LEN(LOWER(TRIM('Audit summary'!$B$16)))+1)="@"&amp;LOWER(TRIM('Audit summary'!$B$16)),"INTERNAL","EXTERNAL"))</f>
        <v>INTERNAL</v>
      </c>
      <c r="G9899" s="6">
        <f t="shared" si="3"/>
        <v>0</v>
      </c>
      <c r="H9899" s="6">
        <f t="shared" si="4"/>
        <v>1</v>
      </c>
      <c r="I9899" s="6" t="str">
        <f>IF(OR(A9899="",COUNTIF('Message audit'!$A$2:$A$201,A9899)=0,AND(B9899&lt;&gt;"To",B9899&lt;&gt;"CC",B9899&lt;&gt;"BCC"),E9899&lt;&gt;"BASIC_OK"),"REVIEW","OK")</f>
        <v>OK</v>
      </c>
    </row>
    <row r="9900">
      <c r="A9900" s="5" t="s">
        <v>368</v>
      </c>
      <c r="B9900" s="5" t="s">
        <v>50</v>
      </c>
      <c r="C9900" s="5" t="s">
        <v>5103</v>
      </c>
      <c r="D9900" s="6" t="str">
        <f t="shared" si="1"/>
        <v>person4899@demo.invalid</v>
      </c>
      <c r="E9900" s="6" t="str">
        <f t="shared" si="2"/>
        <v>BASIC_OK</v>
      </c>
      <c r="F9900" s="6" t="str">
        <f>IF(E9900&lt;&gt;"BASIC_OK","REVIEW",IF(RIGHT(D9900,LEN(LOWER(TRIM('Audit summary'!$B$16)))+1)="@"&amp;LOWER(TRIM('Audit summary'!$B$16)),"INTERNAL","EXTERNAL"))</f>
        <v>INTERNAL</v>
      </c>
      <c r="G9900" s="6">
        <f t="shared" si="3"/>
        <v>0</v>
      </c>
      <c r="H9900" s="6">
        <f t="shared" si="4"/>
        <v>1</v>
      </c>
      <c r="I9900" s="6" t="str">
        <f>IF(OR(A9900="",COUNTIF('Message audit'!$A$2:$A$201,A9900)=0,AND(B9900&lt;&gt;"To",B9900&lt;&gt;"CC",B9900&lt;&gt;"BCC"),E9900&lt;&gt;"BASIC_OK"),"REVIEW","OK")</f>
        <v>OK</v>
      </c>
    </row>
    <row r="9901">
      <c r="A9901" s="5" t="s">
        <v>368</v>
      </c>
      <c r="B9901" s="5" t="s">
        <v>65</v>
      </c>
      <c r="D9901" s="6" t="str">
        <f t="shared" si="1"/>
        <v/>
      </c>
      <c r="E9901" s="6" t="str">
        <f t="shared" si="2"/>
        <v>MISSING</v>
      </c>
      <c r="F9901" s="6" t="str">
        <f>IF(E9901&lt;&gt;"BASIC_OK","REVIEW",IF(RIGHT(D9901,LEN(LOWER(TRIM('Audit summary'!$B$16)))+1)="@"&amp;LOWER(TRIM('Audit summary'!$B$16)),"INTERNAL","EXTERNAL"))</f>
        <v>REVIEW</v>
      </c>
      <c r="G9901" s="6">
        <f t="shared" si="3"/>
        <v>0</v>
      </c>
      <c r="H9901" s="6">
        <f t="shared" si="4"/>
        <v>0</v>
      </c>
      <c r="I9901" s="6" t="str">
        <f>IF(OR(A9901="",COUNTIF('Message audit'!$A$2:$A$201,A9901)=0,AND(B9901&lt;&gt;"To",B9901&lt;&gt;"CC",B9901&lt;&gt;"BCC"),E9901&lt;&gt;"BASIC_OK"),"REVIEW","OK")</f>
        <v>REVIEW</v>
      </c>
    </row>
    <row r="9902">
      <c r="A9902" s="5" t="s">
        <v>368</v>
      </c>
      <c r="B9902" s="5" t="s">
        <v>21</v>
      </c>
      <c r="C9902" s="5" t="s">
        <v>5104</v>
      </c>
      <c r="D9902" s="6" t="str">
        <f t="shared" si="1"/>
        <v>broken-4901</v>
      </c>
      <c r="E9902" s="6" t="str">
        <f t="shared" si="2"/>
        <v>REVIEW</v>
      </c>
      <c r="F9902" s="6" t="str">
        <f>IF(E9902&lt;&gt;"BASIC_OK","REVIEW",IF(RIGHT(D9902,LEN(LOWER(TRIM('Audit summary'!$B$16)))+1)="@"&amp;LOWER(TRIM('Audit summary'!$B$16)),"INTERNAL","EXTERNAL"))</f>
        <v>REVIEW</v>
      </c>
      <c r="G9902" s="6">
        <f t="shared" si="3"/>
        <v>0</v>
      </c>
      <c r="H9902" s="6">
        <f t="shared" si="4"/>
        <v>0</v>
      </c>
      <c r="I9902" s="6" t="str">
        <f>IF(OR(A9902="",COUNTIF('Message audit'!$A$2:$A$201,A9902)=0,AND(B9902&lt;&gt;"To",B9902&lt;&gt;"CC",B9902&lt;&gt;"BCC"),E9902&lt;&gt;"BASIC_OK"),"REVIEW","OK")</f>
        <v>REVIEW</v>
      </c>
    </row>
    <row r="9903">
      <c r="A9903" s="5" t="s">
        <v>370</v>
      </c>
      <c r="B9903" s="5" t="s">
        <v>50</v>
      </c>
      <c r="C9903" s="5" t="s">
        <v>5105</v>
      </c>
      <c r="D9903" s="6" t="str">
        <f t="shared" si="1"/>
        <v>person4902@demo.invalid</v>
      </c>
      <c r="E9903" s="6" t="str">
        <f t="shared" si="2"/>
        <v>BASIC_OK</v>
      </c>
      <c r="F9903" s="6" t="str">
        <f>IF(E9903&lt;&gt;"BASIC_OK","REVIEW",IF(RIGHT(D9903,LEN(LOWER(TRIM('Audit summary'!$B$16)))+1)="@"&amp;LOWER(TRIM('Audit summary'!$B$16)),"INTERNAL","EXTERNAL"))</f>
        <v>INTERNAL</v>
      </c>
      <c r="G9903" s="6">
        <f t="shared" si="3"/>
        <v>0</v>
      </c>
      <c r="H9903" s="6">
        <f t="shared" si="4"/>
        <v>1</v>
      </c>
      <c r="I9903" s="6" t="str">
        <f>IF(OR(A9903="",COUNTIF('Message audit'!$A$2:$A$201,A9903)=0,AND(B9903&lt;&gt;"To",B9903&lt;&gt;"CC",B9903&lt;&gt;"BCC"),E9903&lt;&gt;"BASIC_OK"),"REVIEW","OK")</f>
        <v>OK</v>
      </c>
    </row>
    <row r="9904">
      <c r="A9904" s="5" t="s">
        <v>370</v>
      </c>
      <c r="B9904" s="5" t="s">
        <v>65</v>
      </c>
      <c r="C9904" s="5" t="s">
        <v>5106</v>
      </c>
      <c r="D9904" s="6" t="str">
        <f t="shared" si="1"/>
        <v>person4903@demo.invalid</v>
      </c>
      <c r="E9904" s="6" t="str">
        <f t="shared" si="2"/>
        <v>BASIC_OK</v>
      </c>
      <c r="F9904" s="6" t="str">
        <f>IF(E9904&lt;&gt;"BASIC_OK","REVIEW",IF(RIGHT(D9904,LEN(LOWER(TRIM('Audit summary'!$B$16)))+1)="@"&amp;LOWER(TRIM('Audit summary'!$B$16)),"INTERNAL","EXTERNAL"))</f>
        <v>INTERNAL</v>
      </c>
      <c r="G9904" s="6">
        <f t="shared" si="3"/>
        <v>0</v>
      </c>
      <c r="H9904" s="6">
        <f t="shared" si="4"/>
        <v>1</v>
      </c>
      <c r="I9904" s="6" t="str">
        <f>IF(OR(A9904="",COUNTIF('Message audit'!$A$2:$A$201,A9904)=0,AND(B9904&lt;&gt;"To",B9904&lt;&gt;"CC",B9904&lt;&gt;"BCC"),E9904&lt;&gt;"BASIC_OK"),"REVIEW","OK")</f>
        <v>OK</v>
      </c>
    </row>
    <row r="9905">
      <c r="A9905" s="5" t="s">
        <v>370</v>
      </c>
      <c r="B9905" s="5" t="s">
        <v>21</v>
      </c>
      <c r="C9905" s="5" t="s">
        <v>5107</v>
      </c>
      <c r="D9905" s="6" t="str">
        <f t="shared" si="1"/>
        <v>person4904@demo.invalid</v>
      </c>
      <c r="E9905" s="6" t="str">
        <f t="shared" si="2"/>
        <v>BASIC_OK</v>
      </c>
      <c r="F9905" s="6" t="str">
        <f>IF(E9905&lt;&gt;"BASIC_OK","REVIEW",IF(RIGHT(D9905,LEN(LOWER(TRIM('Audit summary'!$B$16)))+1)="@"&amp;LOWER(TRIM('Audit summary'!$B$16)),"INTERNAL","EXTERNAL"))</f>
        <v>INTERNAL</v>
      </c>
      <c r="G9905" s="6">
        <f t="shared" si="3"/>
        <v>0</v>
      </c>
      <c r="H9905" s="6">
        <f t="shared" si="4"/>
        <v>1</v>
      </c>
      <c r="I9905" s="6" t="str">
        <f>IF(OR(A9905="",COUNTIF('Message audit'!$A$2:$A$201,A9905)=0,AND(B9905&lt;&gt;"To",B9905&lt;&gt;"CC",B9905&lt;&gt;"BCC"),E9905&lt;&gt;"BASIC_OK"),"REVIEW","OK")</f>
        <v>OK</v>
      </c>
    </row>
    <row r="9906">
      <c r="A9906" s="5" t="s">
        <v>370</v>
      </c>
      <c r="B9906" s="5" t="s">
        <v>50</v>
      </c>
      <c r="C9906" s="5" t="s">
        <v>5108</v>
      </c>
      <c r="D9906" s="6" t="str">
        <f t="shared" si="1"/>
        <v>person4905@example.org</v>
      </c>
      <c r="E9906" s="6" t="str">
        <f t="shared" si="2"/>
        <v>BASIC_OK</v>
      </c>
      <c r="F9906" s="6" t="str">
        <f>IF(E9906&lt;&gt;"BASIC_OK","REVIEW",IF(RIGHT(D9906,LEN(LOWER(TRIM('Audit summary'!$B$16)))+1)="@"&amp;LOWER(TRIM('Audit summary'!$B$16)),"INTERNAL","EXTERNAL"))</f>
        <v>EXTERNAL</v>
      </c>
      <c r="G9906" s="6">
        <f t="shared" si="3"/>
        <v>0</v>
      </c>
      <c r="H9906" s="6">
        <f t="shared" si="4"/>
        <v>1</v>
      </c>
      <c r="I9906" s="6" t="str">
        <f>IF(OR(A9906="",COUNTIF('Message audit'!$A$2:$A$201,A9906)=0,AND(B9906&lt;&gt;"To",B9906&lt;&gt;"CC",B9906&lt;&gt;"BCC"),E9906&lt;&gt;"BASIC_OK"),"REVIEW","OK")</f>
        <v>OK</v>
      </c>
    </row>
    <row r="9907">
      <c r="A9907" s="5" t="s">
        <v>370</v>
      </c>
      <c r="B9907" s="5" t="s">
        <v>65</v>
      </c>
      <c r="C9907" s="5" t="s">
        <v>5109</v>
      </c>
      <c r="D9907" s="6" t="str">
        <f t="shared" si="1"/>
        <v>person4906@demo.invalid</v>
      </c>
      <c r="E9907" s="6" t="str">
        <f t="shared" si="2"/>
        <v>BASIC_OK</v>
      </c>
      <c r="F9907" s="6" t="str">
        <f>IF(E9907&lt;&gt;"BASIC_OK","REVIEW",IF(RIGHT(D9907,LEN(LOWER(TRIM('Audit summary'!$B$16)))+1)="@"&amp;LOWER(TRIM('Audit summary'!$B$16)),"INTERNAL","EXTERNAL"))</f>
        <v>INTERNAL</v>
      </c>
      <c r="G9907" s="6">
        <f t="shared" si="3"/>
        <v>0</v>
      </c>
      <c r="H9907" s="6">
        <f t="shared" si="4"/>
        <v>1</v>
      </c>
      <c r="I9907" s="6" t="str">
        <f>IF(OR(A9907="",COUNTIF('Message audit'!$A$2:$A$201,A9907)=0,AND(B9907&lt;&gt;"To",B9907&lt;&gt;"CC",B9907&lt;&gt;"BCC"),E9907&lt;&gt;"BASIC_OK"),"REVIEW","OK")</f>
        <v>OK</v>
      </c>
    </row>
    <row r="9908">
      <c r="A9908" s="5" t="s">
        <v>370</v>
      </c>
      <c r="B9908" s="5" t="s">
        <v>21</v>
      </c>
      <c r="C9908" s="5" t="s">
        <v>5110</v>
      </c>
      <c r="D9908" s="6" t="str">
        <f t="shared" si="1"/>
        <v>person4907@demo.invalid</v>
      </c>
      <c r="E9908" s="6" t="str">
        <f t="shared" si="2"/>
        <v>BASIC_OK</v>
      </c>
      <c r="F9908" s="6" t="str">
        <f>IF(E9908&lt;&gt;"BASIC_OK","REVIEW",IF(RIGHT(D9908,LEN(LOWER(TRIM('Audit summary'!$B$16)))+1)="@"&amp;LOWER(TRIM('Audit summary'!$B$16)),"INTERNAL","EXTERNAL"))</f>
        <v>INTERNAL</v>
      </c>
      <c r="G9908" s="6">
        <f t="shared" si="3"/>
        <v>0</v>
      </c>
      <c r="H9908" s="6">
        <f t="shared" si="4"/>
        <v>1</v>
      </c>
      <c r="I9908" s="6" t="str">
        <f>IF(OR(A9908="",COUNTIF('Message audit'!$A$2:$A$201,A9908)=0,AND(B9908&lt;&gt;"To",B9908&lt;&gt;"CC",B9908&lt;&gt;"BCC"),E9908&lt;&gt;"BASIC_OK"),"REVIEW","OK")</f>
        <v>OK</v>
      </c>
    </row>
    <row r="9909">
      <c r="A9909" s="5" t="s">
        <v>370</v>
      </c>
      <c r="B9909" s="5" t="s">
        <v>50</v>
      </c>
      <c r="C9909" s="5" t="s">
        <v>5111</v>
      </c>
      <c r="D9909" s="6" t="str">
        <f t="shared" si="1"/>
        <v>person4908@demo.invalid</v>
      </c>
      <c r="E9909" s="6" t="str">
        <f t="shared" si="2"/>
        <v>BASIC_OK</v>
      </c>
      <c r="F9909" s="6" t="str">
        <f>IF(E9909&lt;&gt;"BASIC_OK","REVIEW",IF(RIGHT(D9909,LEN(LOWER(TRIM('Audit summary'!$B$16)))+1)="@"&amp;LOWER(TRIM('Audit summary'!$B$16)),"INTERNAL","EXTERNAL"))</f>
        <v>INTERNAL</v>
      </c>
      <c r="G9909" s="6">
        <f t="shared" si="3"/>
        <v>0</v>
      </c>
      <c r="H9909" s="6">
        <f t="shared" si="4"/>
        <v>1</v>
      </c>
      <c r="I9909" s="6" t="str">
        <f>IF(OR(A9909="",COUNTIF('Message audit'!$A$2:$A$201,A9909)=0,AND(B9909&lt;&gt;"To",B9909&lt;&gt;"CC",B9909&lt;&gt;"BCC"),E9909&lt;&gt;"BASIC_OK"),"REVIEW","OK")</f>
        <v>OK</v>
      </c>
    </row>
    <row r="9910">
      <c r="A9910" s="5" t="s">
        <v>370</v>
      </c>
      <c r="B9910" s="5" t="s">
        <v>65</v>
      </c>
      <c r="C9910" s="5" t="s">
        <v>5112</v>
      </c>
      <c r="D9910" s="6" t="str">
        <f t="shared" si="1"/>
        <v>person4909@demo.invalid</v>
      </c>
      <c r="E9910" s="6" t="str">
        <f t="shared" si="2"/>
        <v>BASIC_OK</v>
      </c>
      <c r="F9910" s="6" t="str">
        <f>IF(E9910&lt;&gt;"BASIC_OK","REVIEW",IF(RIGHT(D9910,LEN(LOWER(TRIM('Audit summary'!$B$16)))+1)="@"&amp;LOWER(TRIM('Audit summary'!$B$16)),"INTERNAL","EXTERNAL"))</f>
        <v>INTERNAL</v>
      </c>
      <c r="G9910" s="6">
        <f t="shared" si="3"/>
        <v>0</v>
      </c>
      <c r="H9910" s="6">
        <f t="shared" si="4"/>
        <v>1</v>
      </c>
      <c r="I9910" s="6" t="str">
        <f>IF(OR(A9910="",COUNTIF('Message audit'!$A$2:$A$201,A9910)=0,AND(B9910&lt;&gt;"To",B9910&lt;&gt;"CC",B9910&lt;&gt;"BCC"),E9910&lt;&gt;"BASIC_OK"),"REVIEW","OK")</f>
        <v>OK</v>
      </c>
    </row>
    <row r="9911">
      <c r="A9911" s="5" t="s">
        <v>370</v>
      </c>
      <c r="B9911" s="5" t="s">
        <v>21</v>
      </c>
      <c r="C9911" s="5" t="s">
        <v>5113</v>
      </c>
      <c r="D9911" s="6" t="str">
        <f t="shared" si="1"/>
        <v>person4910@example.org</v>
      </c>
      <c r="E9911" s="6" t="str">
        <f t="shared" si="2"/>
        <v>BASIC_OK</v>
      </c>
      <c r="F9911" s="6" t="str">
        <f>IF(E9911&lt;&gt;"BASIC_OK","REVIEW",IF(RIGHT(D9911,LEN(LOWER(TRIM('Audit summary'!$B$16)))+1)="@"&amp;LOWER(TRIM('Audit summary'!$B$16)),"INTERNAL","EXTERNAL"))</f>
        <v>EXTERNAL</v>
      </c>
      <c r="G9911" s="6">
        <f t="shared" si="3"/>
        <v>0</v>
      </c>
      <c r="H9911" s="6">
        <f t="shared" si="4"/>
        <v>1</v>
      </c>
      <c r="I9911" s="6" t="str">
        <f>IF(OR(A9911="",COUNTIF('Message audit'!$A$2:$A$201,A9911)=0,AND(B9911&lt;&gt;"To",B9911&lt;&gt;"CC",B9911&lt;&gt;"BCC"),E9911&lt;&gt;"BASIC_OK"),"REVIEW","OK")</f>
        <v>OK</v>
      </c>
    </row>
    <row r="9912">
      <c r="A9912" s="5" t="s">
        <v>370</v>
      </c>
      <c r="B9912" s="5" t="s">
        <v>50</v>
      </c>
      <c r="C9912" s="5" t="s">
        <v>5114</v>
      </c>
      <c r="D9912" s="6" t="str">
        <f t="shared" si="1"/>
        <v>person4911@demo.invalid</v>
      </c>
      <c r="E9912" s="6" t="str">
        <f t="shared" si="2"/>
        <v>BASIC_OK</v>
      </c>
      <c r="F9912" s="6" t="str">
        <f>IF(E9912&lt;&gt;"BASIC_OK","REVIEW",IF(RIGHT(D9912,LEN(LOWER(TRIM('Audit summary'!$B$16)))+1)="@"&amp;LOWER(TRIM('Audit summary'!$B$16)),"INTERNAL","EXTERNAL"))</f>
        <v>INTERNAL</v>
      </c>
      <c r="G9912" s="6">
        <f t="shared" si="3"/>
        <v>0</v>
      </c>
      <c r="H9912" s="6">
        <f t="shared" si="4"/>
        <v>1</v>
      </c>
      <c r="I9912" s="6" t="str">
        <f>IF(OR(A9912="",COUNTIF('Message audit'!$A$2:$A$201,A9912)=0,AND(B9912&lt;&gt;"To",B9912&lt;&gt;"CC",B9912&lt;&gt;"BCC"),E9912&lt;&gt;"BASIC_OK"),"REVIEW","OK")</f>
        <v>OK</v>
      </c>
    </row>
    <row r="9913">
      <c r="A9913" s="5" t="s">
        <v>370</v>
      </c>
      <c r="B9913" s="5" t="s">
        <v>65</v>
      </c>
      <c r="C9913" s="5" t="s">
        <v>5115</v>
      </c>
      <c r="D9913" s="6" t="str">
        <f t="shared" si="1"/>
        <v>person4912@demo.invalid</v>
      </c>
      <c r="E9913" s="6" t="str">
        <f t="shared" si="2"/>
        <v>BASIC_OK</v>
      </c>
      <c r="F9913" s="6" t="str">
        <f>IF(E9913&lt;&gt;"BASIC_OK","REVIEW",IF(RIGHT(D9913,LEN(LOWER(TRIM('Audit summary'!$B$16)))+1)="@"&amp;LOWER(TRIM('Audit summary'!$B$16)),"INTERNAL","EXTERNAL"))</f>
        <v>INTERNAL</v>
      </c>
      <c r="G9913" s="6">
        <f t="shared" si="3"/>
        <v>0</v>
      </c>
      <c r="H9913" s="6">
        <f t="shared" si="4"/>
        <v>1</v>
      </c>
      <c r="I9913" s="6" t="str">
        <f>IF(OR(A9913="",COUNTIF('Message audit'!$A$2:$A$201,A9913)=0,AND(B9913&lt;&gt;"To",B9913&lt;&gt;"CC",B9913&lt;&gt;"BCC"),E9913&lt;&gt;"BASIC_OK"),"REVIEW","OK")</f>
        <v>OK</v>
      </c>
    </row>
    <row r="9914">
      <c r="A9914" s="5" t="s">
        <v>370</v>
      </c>
      <c r="B9914" s="5" t="s">
        <v>21</v>
      </c>
      <c r="C9914" s="5" t="s">
        <v>5116</v>
      </c>
      <c r="D9914" s="6" t="str">
        <f t="shared" si="1"/>
        <v>person4913@demo.invalid</v>
      </c>
      <c r="E9914" s="6" t="str">
        <f t="shared" si="2"/>
        <v>BASIC_OK</v>
      </c>
      <c r="F9914" s="6" t="str">
        <f>IF(E9914&lt;&gt;"BASIC_OK","REVIEW",IF(RIGHT(D9914,LEN(LOWER(TRIM('Audit summary'!$B$16)))+1)="@"&amp;LOWER(TRIM('Audit summary'!$B$16)),"INTERNAL","EXTERNAL"))</f>
        <v>INTERNAL</v>
      </c>
      <c r="G9914" s="6">
        <f t="shared" si="3"/>
        <v>0</v>
      </c>
      <c r="H9914" s="6">
        <f t="shared" si="4"/>
        <v>1</v>
      </c>
      <c r="I9914" s="6" t="str">
        <f>IF(OR(A9914="",COUNTIF('Message audit'!$A$2:$A$201,A9914)=0,AND(B9914&lt;&gt;"To",B9914&lt;&gt;"CC",B9914&lt;&gt;"BCC"),E9914&lt;&gt;"BASIC_OK"),"REVIEW","OK")</f>
        <v>OK</v>
      </c>
    </row>
    <row r="9915">
      <c r="A9915" s="5" t="s">
        <v>370</v>
      </c>
      <c r="B9915" s="5" t="s">
        <v>50</v>
      </c>
      <c r="C9915" s="5" t="s">
        <v>5117</v>
      </c>
      <c r="D9915" s="6" t="str">
        <f t="shared" si="1"/>
        <v>person4914@demo.invalid</v>
      </c>
      <c r="E9915" s="6" t="str">
        <f t="shared" si="2"/>
        <v>BASIC_OK</v>
      </c>
      <c r="F9915" s="6" t="str">
        <f>IF(E9915&lt;&gt;"BASIC_OK","REVIEW",IF(RIGHT(D9915,LEN(LOWER(TRIM('Audit summary'!$B$16)))+1)="@"&amp;LOWER(TRIM('Audit summary'!$B$16)),"INTERNAL","EXTERNAL"))</f>
        <v>INTERNAL</v>
      </c>
      <c r="G9915" s="6">
        <f t="shared" si="3"/>
        <v>0</v>
      </c>
      <c r="H9915" s="6">
        <f t="shared" si="4"/>
        <v>1</v>
      </c>
      <c r="I9915" s="6" t="str">
        <f>IF(OR(A9915="",COUNTIF('Message audit'!$A$2:$A$201,A9915)=0,AND(B9915&lt;&gt;"To",B9915&lt;&gt;"CC",B9915&lt;&gt;"BCC"),E9915&lt;&gt;"BASIC_OK"),"REVIEW","OK")</f>
        <v>OK</v>
      </c>
    </row>
    <row r="9916">
      <c r="A9916" s="5" t="s">
        <v>370</v>
      </c>
      <c r="B9916" s="5" t="s">
        <v>65</v>
      </c>
      <c r="C9916" s="5" t="s">
        <v>5118</v>
      </c>
      <c r="D9916" s="6" t="str">
        <f t="shared" si="1"/>
        <v>person4915@example.org</v>
      </c>
      <c r="E9916" s="6" t="str">
        <f t="shared" si="2"/>
        <v>BASIC_OK</v>
      </c>
      <c r="F9916" s="6" t="str">
        <f>IF(E9916&lt;&gt;"BASIC_OK","REVIEW",IF(RIGHT(D9916,LEN(LOWER(TRIM('Audit summary'!$B$16)))+1)="@"&amp;LOWER(TRIM('Audit summary'!$B$16)),"INTERNAL","EXTERNAL"))</f>
        <v>EXTERNAL</v>
      </c>
      <c r="G9916" s="6">
        <f t="shared" si="3"/>
        <v>0</v>
      </c>
      <c r="H9916" s="6">
        <f t="shared" si="4"/>
        <v>1</v>
      </c>
      <c r="I9916" s="6" t="str">
        <f>IF(OR(A9916="",COUNTIF('Message audit'!$A$2:$A$201,A9916)=0,AND(B9916&lt;&gt;"To",B9916&lt;&gt;"CC",B9916&lt;&gt;"BCC"),E9916&lt;&gt;"BASIC_OK"),"REVIEW","OK")</f>
        <v>OK</v>
      </c>
    </row>
    <row r="9917">
      <c r="A9917" s="5" t="s">
        <v>370</v>
      </c>
      <c r="B9917" s="5" t="s">
        <v>21</v>
      </c>
      <c r="C9917" s="5" t="s">
        <v>5119</v>
      </c>
      <c r="D9917" s="6" t="str">
        <f t="shared" si="1"/>
        <v>person4916@demo.invalid</v>
      </c>
      <c r="E9917" s="6" t="str">
        <f t="shared" si="2"/>
        <v>BASIC_OK</v>
      </c>
      <c r="F9917" s="6" t="str">
        <f>IF(E9917&lt;&gt;"BASIC_OK","REVIEW",IF(RIGHT(D9917,LEN(LOWER(TRIM('Audit summary'!$B$16)))+1)="@"&amp;LOWER(TRIM('Audit summary'!$B$16)),"INTERNAL","EXTERNAL"))</f>
        <v>INTERNAL</v>
      </c>
      <c r="G9917" s="6">
        <f t="shared" si="3"/>
        <v>0</v>
      </c>
      <c r="H9917" s="6">
        <f t="shared" si="4"/>
        <v>1</v>
      </c>
      <c r="I9917" s="6" t="str">
        <f>IF(OR(A9917="",COUNTIF('Message audit'!$A$2:$A$201,A9917)=0,AND(B9917&lt;&gt;"To",B9917&lt;&gt;"CC",B9917&lt;&gt;"BCC"),E9917&lt;&gt;"BASIC_OK"),"REVIEW","OK")</f>
        <v>OK</v>
      </c>
    </row>
    <row r="9918">
      <c r="A9918" s="5" t="s">
        <v>370</v>
      </c>
      <c r="B9918" s="5" t="s">
        <v>50</v>
      </c>
      <c r="C9918" s="5" t="s">
        <v>5120</v>
      </c>
      <c r="D9918" s="6" t="str">
        <f t="shared" si="1"/>
        <v>person4917@demo.invalid</v>
      </c>
      <c r="E9918" s="6" t="str">
        <f t="shared" si="2"/>
        <v>BASIC_OK</v>
      </c>
      <c r="F9918" s="6" t="str">
        <f>IF(E9918&lt;&gt;"BASIC_OK","REVIEW",IF(RIGHT(D9918,LEN(LOWER(TRIM('Audit summary'!$B$16)))+1)="@"&amp;LOWER(TRIM('Audit summary'!$B$16)),"INTERNAL","EXTERNAL"))</f>
        <v>INTERNAL</v>
      </c>
      <c r="G9918" s="6">
        <f t="shared" si="3"/>
        <v>0</v>
      </c>
      <c r="H9918" s="6">
        <f t="shared" si="4"/>
        <v>1</v>
      </c>
      <c r="I9918" s="6" t="str">
        <f>IF(OR(A9918="",COUNTIF('Message audit'!$A$2:$A$201,A9918)=0,AND(B9918&lt;&gt;"To",B9918&lt;&gt;"CC",B9918&lt;&gt;"BCC"),E9918&lt;&gt;"BASIC_OK"),"REVIEW","OK")</f>
        <v>OK</v>
      </c>
    </row>
    <row r="9919">
      <c r="A9919" s="5" t="s">
        <v>370</v>
      </c>
      <c r="B9919" s="5" t="s">
        <v>65</v>
      </c>
      <c r="C9919" s="5" t="s">
        <v>5121</v>
      </c>
      <c r="D9919" s="6" t="str">
        <f t="shared" si="1"/>
        <v>person4918@demo.invalid</v>
      </c>
      <c r="E9919" s="6" t="str">
        <f t="shared" si="2"/>
        <v>BASIC_OK</v>
      </c>
      <c r="F9919" s="6" t="str">
        <f>IF(E9919&lt;&gt;"BASIC_OK","REVIEW",IF(RIGHT(D9919,LEN(LOWER(TRIM('Audit summary'!$B$16)))+1)="@"&amp;LOWER(TRIM('Audit summary'!$B$16)),"INTERNAL","EXTERNAL"))</f>
        <v>INTERNAL</v>
      </c>
      <c r="G9919" s="6">
        <f t="shared" si="3"/>
        <v>0</v>
      </c>
      <c r="H9919" s="6">
        <f t="shared" si="4"/>
        <v>1</v>
      </c>
      <c r="I9919" s="6" t="str">
        <f>IF(OR(A9919="",COUNTIF('Message audit'!$A$2:$A$201,A9919)=0,AND(B9919&lt;&gt;"To",B9919&lt;&gt;"CC",B9919&lt;&gt;"BCC"),E9919&lt;&gt;"BASIC_OK"),"REVIEW","OK")</f>
        <v>OK</v>
      </c>
    </row>
    <row r="9920">
      <c r="A9920" s="5" t="s">
        <v>370</v>
      </c>
      <c r="B9920" s="5" t="s">
        <v>21</v>
      </c>
      <c r="C9920" s="5" t="s">
        <v>5122</v>
      </c>
      <c r="D9920" s="6" t="str">
        <f t="shared" si="1"/>
        <v>person4919@demo.invalid</v>
      </c>
      <c r="E9920" s="6" t="str">
        <f t="shared" si="2"/>
        <v>BASIC_OK</v>
      </c>
      <c r="F9920" s="6" t="str">
        <f>IF(E9920&lt;&gt;"BASIC_OK","REVIEW",IF(RIGHT(D9920,LEN(LOWER(TRIM('Audit summary'!$B$16)))+1)="@"&amp;LOWER(TRIM('Audit summary'!$B$16)),"INTERNAL","EXTERNAL"))</f>
        <v>INTERNAL</v>
      </c>
      <c r="G9920" s="6">
        <f t="shared" si="3"/>
        <v>0</v>
      </c>
      <c r="H9920" s="6">
        <f t="shared" si="4"/>
        <v>1</v>
      </c>
      <c r="I9920" s="6" t="str">
        <f>IF(OR(A9920="",COUNTIF('Message audit'!$A$2:$A$201,A9920)=0,AND(B9920&lt;&gt;"To",B9920&lt;&gt;"CC",B9920&lt;&gt;"BCC"),E9920&lt;&gt;"BASIC_OK"),"REVIEW","OK")</f>
        <v>OK</v>
      </c>
    </row>
    <row r="9921">
      <c r="A9921" s="5" t="s">
        <v>370</v>
      </c>
      <c r="B9921" s="5" t="s">
        <v>50</v>
      </c>
      <c r="C9921" s="5" t="s">
        <v>5123</v>
      </c>
      <c r="D9921" s="6" t="str">
        <f t="shared" si="1"/>
        <v>person4920@example.org</v>
      </c>
      <c r="E9921" s="6" t="str">
        <f t="shared" si="2"/>
        <v>BASIC_OK</v>
      </c>
      <c r="F9921" s="6" t="str">
        <f>IF(E9921&lt;&gt;"BASIC_OK","REVIEW",IF(RIGHT(D9921,LEN(LOWER(TRIM('Audit summary'!$B$16)))+1)="@"&amp;LOWER(TRIM('Audit summary'!$B$16)),"INTERNAL","EXTERNAL"))</f>
        <v>EXTERNAL</v>
      </c>
      <c r="G9921" s="6">
        <f t="shared" si="3"/>
        <v>0</v>
      </c>
      <c r="H9921" s="6">
        <f t="shared" si="4"/>
        <v>1</v>
      </c>
      <c r="I9921" s="6" t="str">
        <f>IF(OR(A9921="",COUNTIF('Message audit'!$A$2:$A$201,A9921)=0,AND(B9921&lt;&gt;"To",B9921&lt;&gt;"CC",B9921&lt;&gt;"BCC"),E9921&lt;&gt;"BASIC_OK"),"REVIEW","OK")</f>
        <v>OK</v>
      </c>
    </row>
    <row r="9922">
      <c r="A9922" s="5" t="s">
        <v>370</v>
      </c>
      <c r="B9922" s="5" t="s">
        <v>65</v>
      </c>
      <c r="C9922" s="5" t="s">
        <v>5124</v>
      </c>
      <c r="D9922" s="6" t="str">
        <f t="shared" si="1"/>
        <v>person4921@demo.invalid</v>
      </c>
      <c r="E9922" s="6" t="str">
        <f t="shared" si="2"/>
        <v>BASIC_OK</v>
      </c>
      <c r="F9922" s="6" t="str">
        <f>IF(E9922&lt;&gt;"BASIC_OK","REVIEW",IF(RIGHT(D9922,LEN(LOWER(TRIM('Audit summary'!$B$16)))+1)="@"&amp;LOWER(TRIM('Audit summary'!$B$16)),"INTERNAL","EXTERNAL"))</f>
        <v>INTERNAL</v>
      </c>
      <c r="G9922" s="6">
        <f t="shared" si="3"/>
        <v>0</v>
      </c>
      <c r="H9922" s="6">
        <f t="shared" si="4"/>
        <v>1</v>
      </c>
      <c r="I9922" s="6" t="str">
        <f>IF(OR(A9922="",COUNTIF('Message audit'!$A$2:$A$201,A9922)=0,AND(B9922&lt;&gt;"To",B9922&lt;&gt;"CC",B9922&lt;&gt;"BCC"),E9922&lt;&gt;"BASIC_OK"),"REVIEW","OK")</f>
        <v>OK</v>
      </c>
    </row>
    <row r="9923">
      <c r="A9923" s="5" t="s">
        <v>370</v>
      </c>
      <c r="B9923" s="5" t="s">
        <v>21</v>
      </c>
      <c r="C9923" s="5" t="s">
        <v>5125</v>
      </c>
      <c r="D9923" s="6" t="str">
        <f t="shared" si="1"/>
        <v>person4922@demo.invalid</v>
      </c>
      <c r="E9923" s="6" t="str">
        <f t="shared" si="2"/>
        <v>BASIC_OK</v>
      </c>
      <c r="F9923" s="6" t="str">
        <f>IF(E9923&lt;&gt;"BASIC_OK","REVIEW",IF(RIGHT(D9923,LEN(LOWER(TRIM('Audit summary'!$B$16)))+1)="@"&amp;LOWER(TRIM('Audit summary'!$B$16)),"INTERNAL","EXTERNAL"))</f>
        <v>INTERNAL</v>
      </c>
      <c r="G9923" s="6">
        <f t="shared" si="3"/>
        <v>0</v>
      </c>
      <c r="H9923" s="6">
        <f t="shared" si="4"/>
        <v>1</v>
      </c>
      <c r="I9923" s="6" t="str">
        <f>IF(OR(A9923="",COUNTIF('Message audit'!$A$2:$A$201,A9923)=0,AND(B9923&lt;&gt;"To",B9923&lt;&gt;"CC",B9923&lt;&gt;"BCC"),E9923&lt;&gt;"BASIC_OK"),"REVIEW","OK")</f>
        <v>OK</v>
      </c>
    </row>
    <row r="9924">
      <c r="A9924" s="5" t="s">
        <v>370</v>
      </c>
      <c r="B9924" s="5" t="s">
        <v>50</v>
      </c>
      <c r="C9924" s="5" t="s">
        <v>5126</v>
      </c>
      <c r="D9924" s="6" t="str">
        <f t="shared" si="1"/>
        <v>person4923@demo.invalid</v>
      </c>
      <c r="E9924" s="6" t="str">
        <f t="shared" si="2"/>
        <v>BASIC_OK</v>
      </c>
      <c r="F9924" s="6" t="str">
        <f>IF(E9924&lt;&gt;"BASIC_OK","REVIEW",IF(RIGHT(D9924,LEN(LOWER(TRIM('Audit summary'!$B$16)))+1)="@"&amp;LOWER(TRIM('Audit summary'!$B$16)),"INTERNAL","EXTERNAL"))</f>
        <v>INTERNAL</v>
      </c>
      <c r="G9924" s="6">
        <f t="shared" si="3"/>
        <v>0</v>
      </c>
      <c r="H9924" s="6">
        <f t="shared" si="4"/>
        <v>1</v>
      </c>
      <c r="I9924" s="6" t="str">
        <f>IF(OR(A9924="",COUNTIF('Message audit'!$A$2:$A$201,A9924)=0,AND(B9924&lt;&gt;"To",B9924&lt;&gt;"CC",B9924&lt;&gt;"BCC"),E9924&lt;&gt;"BASIC_OK"),"REVIEW","OK")</f>
        <v>OK</v>
      </c>
    </row>
    <row r="9925">
      <c r="A9925" s="5" t="s">
        <v>370</v>
      </c>
      <c r="B9925" s="5" t="s">
        <v>65</v>
      </c>
      <c r="C9925" s="5" t="s">
        <v>5127</v>
      </c>
      <c r="D9925" s="6" t="str">
        <f t="shared" si="1"/>
        <v>person4924@demo.invalid</v>
      </c>
      <c r="E9925" s="6" t="str">
        <f t="shared" si="2"/>
        <v>BASIC_OK</v>
      </c>
      <c r="F9925" s="6" t="str">
        <f>IF(E9925&lt;&gt;"BASIC_OK","REVIEW",IF(RIGHT(D9925,LEN(LOWER(TRIM('Audit summary'!$B$16)))+1)="@"&amp;LOWER(TRIM('Audit summary'!$B$16)),"INTERNAL","EXTERNAL"))</f>
        <v>INTERNAL</v>
      </c>
      <c r="G9925" s="6">
        <f t="shared" si="3"/>
        <v>0</v>
      </c>
      <c r="H9925" s="6">
        <f t="shared" si="4"/>
        <v>1</v>
      </c>
      <c r="I9925" s="6" t="str">
        <f>IF(OR(A9925="",COUNTIF('Message audit'!$A$2:$A$201,A9925)=0,AND(B9925&lt;&gt;"To",B9925&lt;&gt;"CC",B9925&lt;&gt;"BCC"),E9925&lt;&gt;"BASIC_OK"),"REVIEW","OK")</f>
        <v>OK</v>
      </c>
    </row>
    <row r="9926">
      <c r="A9926" s="5" t="s">
        <v>370</v>
      </c>
      <c r="B9926" s="5" t="s">
        <v>21</v>
      </c>
      <c r="C9926" s="5" t="s">
        <v>5128</v>
      </c>
      <c r="D9926" s="6" t="str">
        <f t="shared" si="1"/>
        <v>person4925@example.org</v>
      </c>
      <c r="E9926" s="6" t="str">
        <f t="shared" si="2"/>
        <v>BASIC_OK</v>
      </c>
      <c r="F9926" s="6" t="str">
        <f>IF(E9926&lt;&gt;"BASIC_OK","REVIEW",IF(RIGHT(D9926,LEN(LOWER(TRIM('Audit summary'!$B$16)))+1)="@"&amp;LOWER(TRIM('Audit summary'!$B$16)),"INTERNAL","EXTERNAL"))</f>
        <v>EXTERNAL</v>
      </c>
      <c r="G9926" s="6">
        <f t="shared" si="3"/>
        <v>0</v>
      </c>
      <c r="H9926" s="6">
        <f t="shared" si="4"/>
        <v>1</v>
      </c>
      <c r="I9926" s="6" t="str">
        <f>IF(OR(A9926="",COUNTIF('Message audit'!$A$2:$A$201,A9926)=0,AND(B9926&lt;&gt;"To",B9926&lt;&gt;"CC",B9926&lt;&gt;"BCC"),E9926&lt;&gt;"BASIC_OK"),"REVIEW","OK")</f>
        <v>OK</v>
      </c>
    </row>
    <row r="9927">
      <c r="A9927" s="5" t="s">
        <v>370</v>
      </c>
      <c r="B9927" s="5" t="s">
        <v>50</v>
      </c>
      <c r="C9927" s="5" t="s">
        <v>5129</v>
      </c>
      <c r="D9927" s="6" t="str">
        <f t="shared" si="1"/>
        <v>person4926@demo.invalid</v>
      </c>
      <c r="E9927" s="6" t="str">
        <f t="shared" si="2"/>
        <v>BASIC_OK</v>
      </c>
      <c r="F9927" s="6" t="str">
        <f>IF(E9927&lt;&gt;"BASIC_OK","REVIEW",IF(RIGHT(D9927,LEN(LOWER(TRIM('Audit summary'!$B$16)))+1)="@"&amp;LOWER(TRIM('Audit summary'!$B$16)),"INTERNAL","EXTERNAL"))</f>
        <v>INTERNAL</v>
      </c>
      <c r="G9927" s="6">
        <f t="shared" si="3"/>
        <v>0</v>
      </c>
      <c r="H9927" s="6">
        <f t="shared" si="4"/>
        <v>1</v>
      </c>
      <c r="I9927" s="6" t="str">
        <f>IF(OR(A9927="",COUNTIF('Message audit'!$A$2:$A$201,A9927)=0,AND(B9927&lt;&gt;"To",B9927&lt;&gt;"CC",B9927&lt;&gt;"BCC"),E9927&lt;&gt;"BASIC_OK"),"REVIEW","OK")</f>
        <v>OK</v>
      </c>
    </row>
    <row r="9928">
      <c r="A9928" s="5" t="s">
        <v>370</v>
      </c>
      <c r="B9928" s="5" t="s">
        <v>65</v>
      </c>
      <c r="C9928" s="5" t="s">
        <v>5130</v>
      </c>
      <c r="D9928" s="6" t="str">
        <f t="shared" si="1"/>
        <v>person4927@demo.invalid</v>
      </c>
      <c r="E9928" s="6" t="str">
        <f t="shared" si="2"/>
        <v>BASIC_OK</v>
      </c>
      <c r="F9928" s="6" t="str">
        <f>IF(E9928&lt;&gt;"BASIC_OK","REVIEW",IF(RIGHT(D9928,LEN(LOWER(TRIM('Audit summary'!$B$16)))+1)="@"&amp;LOWER(TRIM('Audit summary'!$B$16)),"INTERNAL","EXTERNAL"))</f>
        <v>INTERNAL</v>
      </c>
      <c r="G9928" s="6">
        <f t="shared" si="3"/>
        <v>0</v>
      </c>
      <c r="H9928" s="6">
        <f t="shared" si="4"/>
        <v>1</v>
      </c>
      <c r="I9928" s="6" t="str">
        <f>IF(OR(A9928="",COUNTIF('Message audit'!$A$2:$A$201,A9928)=0,AND(B9928&lt;&gt;"To",B9928&lt;&gt;"CC",B9928&lt;&gt;"BCC"),E9928&lt;&gt;"BASIC_OK"),"REVIEW","OK")</f>
        <v>OK</v>
      </c>
    </row>
    <row r="9929">
      <c r="A9929" s="5" t="s">
        <v>370</v>
      </c>
      <c r="B9929" s="5" t="s">
        <v>21</v>
      </c>
      <c r="C9929" s="5" t="s">
        <v>5131</v>
      </c>
      <c r="D9929" s="6" t="str">
        <f t="shared" si="1"/>
        <v>person4928@demo.invalid</v>
      </c>
      <c r="E9929" s="6" t="str">
        <f t="shared" si="2"/>
        <v>BASIC_OK</v>
      </c>
      <c r="F9929" s="6" t="str">
        <f>IF(E9929&lt;&gt;"BASIC_OK","REVIEW",IF(RIGHT(D9929,LEN(LOWER(TRIM('Audit summary'!$B$16)))+1)="@"&amp;LOWER(TRIM('Audit summary'!$B$16)),"INTERNAL","EXTERNAL"))</f>
        <v>INTERNAL</v>
      </c>
      <c r="G9929" s="6">
        <f t="shared" si="3"/>
        <v>0</v>
      </c>
      <c r="H9929" s="6">
        <f t="shared" si="4"/>
        <v>1</v>
      </c>
      <c r="I9929" s="6" t="str">
        <f>IF(OR(A9929="",COUNTIF('Message audit'!$A$2:$A$201,A9929)=0,AND(B9929&lt;&gt;"To",B9929&lt;&gt;"CC",B9929&lt;&gt;"BCC"),E9929&lt;&gt;"BASIC_OK"),"REVIEW","OK")</f>
        <v>OK</v>
      </c>
    </row>
    <row r="9930">
      <c r="A9930" s="5" t="s">
        <v>370</v>
      </c>
      <c r="B9930" s="5" t="s">
        <v>50</v>
      </c>
      <c r="C9930" s="5" t="s">
        <v>5132</v>
      </c>
      <c r="D9930" s="6" t="str">
        <f t="shared" si="1"/>
        <v>person4929@demo.invalid</v>
      </c>
      <c r="E9930" s="6" t="str">
        <f t="shared" si="2"/>
        <v>BASIC_OK</v>
      </c>
      <c r="F9930" s="6" t="str">
        <f>IF(E9930&lt;&gt;"BASIC_OK","REVIEW",IF(RIGHT(D9930,LEN(LOWER(TRIM('Audit summary'!$B$16)))+1)="@"&amp;LOWER(TRIM('Audit summary'!$B$16)),"INTERNAL","EXTERNAL"))</f>
        <v>INTERNAL</v>
      </c>
      <c r="G9930" s="6">
        <f t="shared" si="3"/>
        <v>0</v>
      </c>
      <c r="H9930" s="6">
        <f t="shared" si="4"/>
        <v>1</v>
      </c>
      <c r="I9930" s="6" t="str">
        <f>IF(OR(A9930="",COUNTIF('Message audit'!$A$2:$A$201,A9930)=0,AND(B9930&lt;&gt;"To",B9930&lt;&gt;"CC",B9930&lt;&gt;"BCC"),E9930&lt;&gt;"BASIC_OK"),"REVIEW","OK")</f>
        <v>OK</v>
      </c>
    </row>
    <row r="9931">
      <c r="A9931" s="5" t="s">
        <v>370</v>
      </c>
      <c r="B9931" s="5" t="s">
        <v>65</v>
      </c>
      <c r="C9931" s="5" t="s">
        <v>5133</v>
      </c>
      <c r="D9931" s="6" t="str">
        <f t="shared" si="1"/>
        <v>person4930@example.org</v>
      </c>
      <c r="E9931" s="6" t="str">
        <f t="shared" si="2"/>
        <v>BASIC_OK</v>
      </c>
      <c r="F9931" s="6" t="str">
        <f>IF(E9931&lt;&gt;"BASIC_OK","REVIEW",IF(RIGHT(D9931,LEN(LOWER(TRIM('Audit summary'!$B$16)))+1)="@"&amp;LOWER(TRIM('Audit summary'!$B$16)),"INTERNAL","EXTERNAL"))</f>
        <v>EXTERNAL</v>
      </c>
      <c r="G9931" s="6">
        <f t="shared" si="3"/>
        <v>0</v>
      </c>
      <c r="H9931" s="6">
        <f t="shared" si="4"/>
        <v>1</v>
      </c>
      <c r="I9931" s="6" t="str">
        <f>IF(OR(A9931="",COUNTIF('Message audit'!$A$2:$A$201,A9931)=0,AND(B9931&lt;&gt;"To",B9931&lt;&gt;"CC",B9931&lt;&gt;"BCC"),E9931&lt;&gt;"BASIC_OK"),"REVIEW","OK")</f>
        <v>OK</v>
      </c>
    </row>
    <row r="9932">
      <c r="A9932" s="5" t="s">
        <v>370</v>
      </c>
      <c r="B9932" s="5" t="s">
        <v>21</v>
      </c>
      <c r="C9932" s="5" t="s">
        <v>5134</v>
      </c>
      <c r="D9932" s="6" t="str">
        <f t="shared" si="1"/>
        <v>person4931@demo.invalid</v>
      </c>
      <c r="E9932" s="6" t="str">
        <f t="shared" si="2"/>
        <v>BASIC_OK</v>
      </c>
      <c r="F9932" s="6" t="str">
        <f>IF(E9932&lt;&gt;"BASIC_OK","REVIEW",IF(RIGHT(D9932,LEN(LOWER(TRIM('Audit summary'!$B$16)))+1)="@"&amp;LOWER(TRIM('Audit summary'!$B$16)),"INTERNAL","EXTERNAL"))</f>
        <v>INTERNAL</v>
      </c>
      <c r="G9932" s="6">
        <f t="shared" si="3"/>
        <v>0</v>
      </c>
      <c r="H9932" s="6">
        <f t="shared" si="4"/>
        <v>1</v>
      </c>
      <c r="I9932" s="6" t="str">
        <f>IF(OR(A9932="",COUNTIF('Message audit'!$A$2:$A$201,A9932)=0,AND(B9932&lt;&gt;"To",B9932&lt;&gt;"CC",B9932&lt;&gt;"BCC"),E9932&lt;&gt;"BASIC_OK"),"REVIEW","OK")</f>
        <v>OK</v>
      </c>
    </row>
    <row r="9933">
      <c r="A9933" s="5" t="s">
        <v>370</v>
      </c>
      <c r="B9933" s="5" t="s">
        <v>50</v>
      </c>
      <c r="C9933" s="5" t="s">
        <v>5135</v>
      </c>
      <c r="D9933" s="6" t="str">
        <f t="shared" si="1"/>
        <v>person4932@demo.invalid</v>
      </c>
      <c r="E9933" s="6" t="str">
        <f t="shared" si="2"/>
        <v>BASIC_OK</v>
      </c>
      <c r="F9933" s="6" t="str">
        <f>IF(E9933&lt;&gt;"BASIC_OK","REVIEW",IF(RIGHT(D9933,LEN(LOWER(TRIM('Audit summary'!$B$16)))+1)="@"&amp;LOWER(TRIM('Audit summary'!$B$16)),"INTERNAL","EXTERNAL"))</f>
        <v>INTERNAL</v>
      </c>
      <c r="G9933" s="6">
        <f t="shared" si="3"/>
        <v>0</v>
      </c>
      <c r="H9933" s="6">
        <f t="shared" si="4"/>
        <v>1</v>
      </c>
      <c r="I9933" s="6" t="str">
        <f>IF(OR(A9933="",COUNTIF('Message audit'!$A$2:$A$201,A9933)=0,AND(B9933&lt;&gt;"To",B9933&lt;&gt;"CC",B9933&lt;&gt;"BCC"),E9933&lt;&gt;"BASIC_OK"),"REVIEW","OK")</f>
        <v>OK</v>
      </c>
    </row>
    <row r="9934">
      <c r="A9934" s="5" t="s">
        <v>370</v>
      </c>
      <c r="B9934" s="5" t="s">
        <v>65</v>
      </c>
      <c r="C9934" s="5" t="s">
        <v>5136</v>
      </c>
      <c r="D9934" s="6" t="str">
        <f t="shared" si="1"/>
        <v>person4933@demo.invalid</v>
      </c>
      <c r="E9934" s="6" t="str">
        <f t="shared" si="2"/>
        <v>BASIC_OK</v>
      </c>
      <c r="F9934" s="6" t="str">
        <f>IF(E9934&lt;&gt;"BASIC_OK","REVIEW",IF(RIGHT(D9934,LEN(LOWER(TRIM('Audit summary'!$B$16)))+1)="@"&amp;LOWER(TRIM('Audit summary'!$B$16)),"INTERNAL","EXTERNAL"))</f>
        <v>INTERNAL</v>
      </c>
      <c r="G9934" s="6">
        <f t="shared" si="3"/>
        <v>0</v>
      </c>
      <c r="H9934" s="6">
        <f t="shared" si="4"/>
        <v>1</v>
      </c>
      <c r="I9934" s="6" t="str">
        <f>IF(OR(A9934="",COUNTIF('Message audit'!$A$2:$A$201,A9934)=0,AND(B9934&lt;&gt;"To",B9934&lt;&gt;"CC",B9934&lt;&gt;"BCC"),E9934&lt;&gt;"BASIC_OK"),"REVIEW","OK")</f>
        <v>OK</v>
      </c>
    </row>
    <row r="9935">
      <c r="A9935" s="5" t="s">
        <v>370</v>
      </c>
      <c r="B9935" s="5" t="s">
        <v>21</v>
      </c>
      <c r="C9935" s="5" t="s">
        <v>5137</v>
      </c>
      <c r="D9935" s="6" t="str">
        <f t="shared" si="1"/>
        <v>person4934@demo.invalid</v>
      </c>
      <c r="E9935" s="6" t="str">
        <f t="shared" si="2"/>
        <v>BASIC_OK</v>
      </c>
      <c r="F9935" s="6" t="str">
        <f>IF(E9935&lt;&gt;"BASIC_OK","REVIEW",IF(RIGHT(D9935,LEN(LOWER(TRIM('Audit summary'!$B$16)))+1)="@"&amp;LOWER(TRIM('Audit summary'!$B$16)),"INTERNAL","EXTERNAL"))</f>
        <v>INTERNAL</v>
      </c>
      <c r="G9935" s="6">
        <f t="shared" si="3"/>
        <v>0</v>
      </c>
      <c r="H9935" s="6">
        <f t="shared" si="4"/>
        <v>1</v>
      </c>
      <c r="I9935" s="6" t="str">
        <f>IF(OR(A9935="",COUNTIF('Message audit'!$A$2:$A$201,A9935)=0,AND(B9935&lt;&gt;"To",B9935&lt;&gt;"CC",B9935&lt;&gt;"BCC"),E9935&lt;&gt;"BASIC_OK"),"REVIEW","OK")</f>
        <v>OK</v>
      </c>
    </row>
    <row r="9936">
      <c r="A9936" s="5" t="s">
        <v>370</v>
      </c>
      <c r="B9936" s="5" t="s">
        <v>50</v>
      </c>
      <c r="C9936" s="5" t="s">
        <v>5138</v>
      </c>
      <c r="D9936" s="6" t="str">
        <f t="shared" si="1"/>
        <v>person4935@example.org</v>
      </c>
      <c r="E9936" s="6" t="str">
        <f t="shared" si="2"/>
        <v>BASIC_OK</v>
      </c>
      <c r="F9936" s="6" t="str">
        <f>IF(E9936&lt;&gt;"BASIC_OK","REVIEW",IF(RIGHT(D9936,LEN(LOWER(TRIM('Audit summary'!$B$16)))+1)="@"&amp;LOWER(TRIM('Audit summary'!$B$16)),"INTERNAL","EXTERNAL"))</f>
        <v>EXTERNAL</v>
      </c>
      <c r="G9936" s="6">
        <f t="shared" si="3"/>
        <v>0</v>
      </c>
      <c r="H9936" s="6">
        <f t="shared" si="4"/>
        <v>1</v>
      </c>
      <c r="I9936" s="6" t="str">
        <f>IF(OR(A9936="",COUNTIF('Message audit'!$A$2:$A$201,A9936)=0,AND(B9936&lt;&gt;"To",B9936&lt;&gt;"CC",B9936&lt;&gt;"BCC"),E9936&lt;&gt;"BASIC_OK"),"REVIEW","OK")</f>
        <v>OK</v>
      </c>
    </row>
    <row r="9937">
      <c r="A9937" s="5" t="s">
        <v>370</v>
      </c>
      <c r="B9937" s="5" t="s">
        <v>65</v>
      </c>
      <c r="C9937" s="5" t="s">
        <v>5139</v>
      </c>
      <c r="D9937" s="6" t="str">
        <f t="shared" si="1"/>
        <v>person4936@demo.invalid</v>
      </c>
      <c r="E9937" s="6" t="str">
        <f t="shared" si="2"/>
        <v>BASIC_OK</v>
      </c>
      <c r="F9937" s="6" t="str">
        <f>IF(E9937&lt;&gt;"BASIC_OK","REVIEW",IF(RIGHT(D9937,LEN(LOWER(TRIM('Audit summary'!$B$16)))+1)="@"&amp;LOWER(TRIM('Audit summary'!$B$16)),"INTERNAL","EXTERNAL"))</f>
        <v>INTERNAL</v>
      </c>
      <c r="G9937" s="6">
        <f t="shared" si="3"/>
        <v>0</v>
      </c>
      <c r="H9937" s="6">
        <f t="shared" si="4"/>
        <v>1</v>
      </c>
      <c r="I9937" s="6" t="str">
        <f>IF(OR(A9937="",COUNTIF('Message audit'!$A$2:$A$201,A9937)=0,AND(B9937&lt;&gt;"To",B9937&lt;&gt;"CC",B9937&lt;&gt;"BCC"),E9937&lt;&gt;"BASIC_OK"),"REVIEW","OK")</f>
        <v>OK</v>
      </c>
    </row>
    <row r="9938">
      <c r="A9938" s="5" t="s">
        <v>370</v>
      </c>
      <c r="B9938" s="5" t="s">
        <v>21</v>
      </c>
      <c r="C9938" s="5" t="s">
        <v>5140</v>
      </c>
      <c r="D9938" s="6" t="str">
        <f t="shared" si="1"/>
        <v>person4937@demo.invalid</v>
      </c>
      <c r="E9938" s="6" t="str">
        <f t="shared" si="2"/>
        <v>BASIC_OK</v>
      </c>
      <c r="F9938" s="6" t="str">
        <f>IF(E9938&lt;&gt;"BASIC_OK","REVIEW",IF(RIGHT(D9938,LEN(LOWER(TRIM('Audit summary'!$B$16)))+1)="@"&amp;LOWER(TRIM('Audit summary'!$B$16)),"INTERNAL","EXTERNAL"))</f>
        <v>INTERNAL</v>
      </c>
      <c r="G9938" s="6">
        <f t="shared" si="3"/>
        <v>0</v>
      </c>
      <c r="H9938" s="6">
        <f t="shared" si="4"/>
        <v>1</v>
      </c>
      <c r="I9938" s="6" t="str">
        <f>IF(OR(A9938="",COUNTIF('Message audit'!$A$2:$A$201,A9938)=0,AND(B9938&lt;&gt;"To",B9938&lt;&gt;"CC",B9938&lt;&gt;"BCC"),E9938&lt;&gt;"BASIC_OK"),"REVIEW","OK")</f>
        <v>OK</v>
      </c>
    </row>
    <row r="9939">
      <c r="A9939" s="5" t="s">
        <v>370</v>
      </c>
      <c r="B9939" s="5" t="s">
        <v>50</v>
      </c>
      <c r="C9939" s="5" t="s">
        <v>5141</v>
      </c>
      <c r="D9939" s="6" t="str">
        <f t="shared" si="1"/>
        <v>person4938@demo.invalid</v>
      </c>
      <c r="E9939" s="6" t="str">
        <f t="shared" si="2"/>
        <v>BASIC_OK</v>
      </c>
      <c r="F9939" s="6" t="str">
        <f>IF(E9939&lt;&gt;"BASIC_OK","REVIEW",IF(RIGHT(D9939,LEN(LOWER(TRIM('Audit summary'!$B$16)))+1)="@"&amp;LOWER(TRIM('Audit summary'!$B$16)),"INTERNAL","EXTERNAL"))</f>
        <v>INTERNAL</v>
      </c>
      <c r="G9939" s="6">
        <f t="shared" si="3"/>
        <v>0</v>
      </c>
      <c r="H9939" s="6">
        <f t="shared" si="4"/>
        <v>1</v>
      </c>
      <c r="I9939" s="6" t="str">
        <f>IF(OR(A9939="",COUNTIF('Message audit'!$A$2:$A$201,A9939)=0,AND(B9939&lt;&gt;"To",B9939&lt;&gt;"CC",B9939&lt;&gt;"BCC"),E9939&lt;&gt;"BASIC_OK"),"REVIEW","OK")</f>
        <v>OK</v>
      </c>
    </row>
    <row r="9940">
      <c r="A9940" s="5" t="s">
        <v>370</v>
      </c>
      <c r="B9940" s="5" t="s">
        <v>65</v>
      </c>
      <c r="C9940" s="5" t="s">
        <v>5142</v>
      </c>
      <c r="D9940" s="6" t="str">
        <f t="shared" si="1"/>
        <v>person4939@demo.invalid</v>
      </c>
      <c r="E9940" s="6" t="str">
        <f t="shared" si="2"/>
        <v>BASIC_OK</v>
      </c>
      <c r="F9940" s="6" t="str">
        <f>IF(E9940&lt;&gt;"BASIC_OK","REVIEW",IF(RIGHT(D9940,LEN(LOWER(TRIM('Audit summary'!$B$16)))+1)="@"&amp;LOWER(TRIM('Audit summary'!$B$16)),"INTERNAL","EXTERNAL"))</f>
        <v>INTERNAL</v>
      </c>
      <c r="G9940" s="6">
        <f t="shared" si="3"/>
        <v>0</v>
      </c>
      <c r="H9940" s="6">
        <f t="shared" si="4"/>
        <v>1</v>
      </c>
      <c r="I9940" s="6" t="str">
        <f>IF(OR(A9940="",COUNTIF('Message audit'!$A$2:$A$201,A9940)=0,AND(B9940&lt;&gt;"To",B9940&lt;&gt;"CC",B9940&lt;&gt;"BCC"),E9940&lt;&gt;"BASIC_OK"),"REVIEW","OK")</f>
        <v>OK</v>
      </c>
    </row>
    <row r="9941">
      <c r="A9941" s="5" t="s">
        <v>370</v>
      </c>
      <c r="B9941" s="5" t="s">
        <v>21</v>
      </c>
      <c r="C9941" s="5" t="s">
        <v>5143</v>
      </c>
      <c r="D9941" s="6" t="str">
        <f t="shared" si="1"/>
        <v>person4940@example.org</v>
      </c>
      <c r="E9941" s="6" t="str">
        <f t="shared" si="2"/>
        <v>BASIC_OK</v>
      </c>
      <c r="F9941" s="6" t="str">
        <f>IF(E9941&lt;&gt;"BASIC_OK","REVIEW",IF(RIGHT(D9941,LEN(LOWER(TRIM('Audit summary'!$B$16)))+1)="@"&amp;LOWER(TRIM('Audit summary'!$B$16)),"INTERNAL","EXTERNAL"))</f>
        <v>EXTERNAL</v>
      </c>
      <c r="G9941" s="6">
        <f t="shared" si="3"/>
        <v>0</v>
      </c>
      <c r="H9941" s="6">
        <f t="shared" si="4"/>
        <v>1</v>
      </c>
      <c r="I9941" s="6" t="str">
        <f>IF(OR(A9941="",COUNTIF('Message audit'!$A$2:$A$201,A9941)=0,AND(B9941&lt;&gt;"To",B9941&lt;&gt;"CC",B9941&lt;&gt;"BCC"),E9941&lt;&gt;"BASIC_OK"),"REVIEW","OK")</f>
        <v>OK</v>
      </c>
    </row>
    <row r="9942">
      <c r="A9942" s="5" t="s">
        <v>370</v>
      </c>
      <c r="B9942" s="5" t="s">
        <v>50</v>
      </c>
      <c r="C9942" s="5" t="s">
        <v>5144</v>
      </c>
      <c r="D9942" s="6" t="str">
        <f t="shared" si="1"/>
        <v>person4941@demo.invalid</v>
      </c>
      <c r="E9942" s="6" t="str">
        <f t="shared" si="2"/>
        <v>BASIC_OK</v>
      </c>
      <c r="F9942" s="6" t="str">
        <f>IF(E9942&lt;&gt;"BASIC_OK","REVIEW",IF(RIGHT(D9942,LEN(LOWER(TRIM('Audit summary'!$B$16)))+1)="@"&amp;LOWER(TRIM('Audit summary'!$B$16)),"INTERNAL","EXTERNAL"))</f>
        <v>INTERNAL</v>
      </c>
      <c r="G9942" s="6">
        <f t="shared" si="3"/>
        <v>0</v>
      </c>
      <c r="H9942" s="6">
        <f t="shared" si="4"/>
        <v>1</v>
      </c>
      <c r="I9942" s="6" t="str">
        <f>IF(OR(A9942="",COUNTIF('Message audit'!$A$2:$A$201,A9942)=0,AND(B9942&lt;&gt;"To",B9942&lt;&gt;"CC",B9942&lt;&gt;"BCC"),E9942&lt;&gt;"BASIC_OK"),"REVIEW","OK")</f>
        <v>OK</v>
      </c>
    </row>
    <row r="9943">
      <c r="A9943" s="5" t="s">
        <v>370</v>
      </c>
      <c r="B9943" s="5" t="s">
        <v>65</v>
      </c>
      <c r="C9943" s="5" t="s">
        <v>5145</v>
      </c>
      <c r="D9943" s="6" t="str">
        <f t="shared" si="1"/>
        <v>person4942@demo.invalid</v>
      </c>
      <c r="E9943" s="6" t="str">
        <f t="shared" si="2"/>
        <v>BASIC_OK</v>
      </c>
      <c r="F9943" s="6" t="str">
        <f>IF(E9943&lt;&gt;"BASIC_OK","REVIEW",IF(RIGHT(D9943,LEN(LOWER(TRIM('Audit summary'!$B$16)))+1)="@"&amp;LOWER(TRIM('Audit summary'!$B$16)),"INTERNAL","EXTERNAL"))</f>
        <v>INTERNAL</v>
      </c>
      <c r="G9943" s="6">
        <f t="shared" si="3"/>
        <v>0</v>
      </c>
      <c r="H9943" s="6">
        <f t="shared" si="4"/>
        <v>1</v>
      </c>
      <c r="I9943" s="6" t="str">
        <f>IF(OR(A9943="",COUNTIF('Message audit'!$A$2:$A$201,A9943)=0,AND(B9943&lt;&gt;"To",B9943&lt;&gt;"CC",B9943&lt;&gt;"BCC"),E9943&lt;&gt;"BASIC_OK"),"REVIEW","OK")</f>
        <v>OK</v>
      </c>
    </row>
    <row r="9944">
      <c r="A9944" s="5" t="s">
        <v>370</v>
      </c>
      <c r="B9944" s="5" t="s">
        <v>21</v>
      </c>
      <c r="C9944" s="5" t="s">
        <v>5146</v>
      </c>
      <c r="D9944" s="6" t="str">
        <f t="shared" si="1"/>
        <v>person4943@demo.invalid</v>
      </c>
      <c r="E9944" s="6" t="str">
        <f t="shared" si="2"/>
        <v>BASIC_OK</v>
      </c>
      <c r="F9944" s="6" t="str">
        <f>IF(E9944&lt;&gt;"BASIC_OK","REVIEW",IF(RIGHT(D9944,LEN(LOWER(TRIM('Audit summary'!$B$16)))+1)="@"&amp;LOWER(TRIM('Audit summary'!$B$16)),"INTERNAL","EXTERNAL"))</f>
        <v>INTERNAL</v>
      </c>
      <c r="G9944" s="6">
        <f t="shared" si="3"/>
        <v>0</v>
      </c>
      <c r="H9944" s="6">
        <f t="shared" si="4"/>
        <v>1</v>
      </c>
      <c r="I9944" s="6" t="str">
        <f>IF(OR(A9944="",COUNTIF('Message audit'!$A$2:$A$201,A9944)=0,AND(B9944&lt;&gt;"To",B9944&lt;&gt;"CC",B9944&lt;&gt;"BCC"),E9944&lt;&gt;"BASIC_OK"),"REVIEW","OK")</f>
        <v>OK</v>
      </c>
    </row>
    <row r="9945">
      <c r="A9945" s="5" t="s">
        <v>370</v>
      </c>
      <c r="B9945" s="5" t="s">
        <v>50</v>
      </c>
      <c r="C9945" s="5" t="s">
        <v>5147</v>
      </c>
      <c r="D9945" s="6" t="str">
        <f t="shared" si="1"/>
        <v>person4944@demo.invalid</v>
      </c>
      <c r="E9945" s="6" t="str">
        <f t="shared" si="2"/>
        <v>BASIC_OK</v>
      </c>
      <c r="F9945" s="6" t="str">
        <f>IF(E9945&lt;&gt;"BASIC_OK","REVIEW",IF(RIGHT(D9945,LEN(LOWER(TRIM('Audit summary'!$B$16)))+1)="@"&amp;LOWER(TRIM('Audit summary'!$B$16)),"INTERNAL","EXTERNAL"))</f>
        <v>INTERNAL</v>
      </c>
      <c r="G9945" s="6">
        <f t="shared" si="3"/>
        <v>0</v>
      </c>
      <c r="H9945" s="6">
        <f t="shared" si="4"/>
        <v>1</v>
      </c>
      <c r="I9945" s="6" t="str">
        <f>IF(OR(A9945="",COUNTIF('Message audit'!$A$2:$A$201,A9945)=0,AND(B9945&lt;&gt;"To",B9945&lt;&gt;"CC",B9945&lt;&gt;"BCC"),E9945&lt;&gt;"BASIC_OK"),"REVIEW","OK")</f>
        <v>OK</v>
      </c>
    </row>
    <row r="9946">
      <c r="A9946" s="5" t="s">
        <v>370</v>
      </c>
      <c r="B9946" s="5" t="s">
        <v>65</v>
      </c>
      <c r="C9946" s="5" t="s">
        <v>5148</v>
      </c>
      <c r="D9946" s="6" t="str">
        <f t="shared" si="1"/>
        <v>person4945@example.org</v>
      </c>
      <c r="E9946" s="6" t="str">
        <f t="shared" si="2"/>
        <v>BASIC_OK</v>
      </c>
      <c r="F9946" s="6" t="str">
        <f>IF(E9946&lt;&gt;"BASIC_OK","REVIEW",IF(RIGHT(D9946,LEN(LOWER(TRIM('Audit summary'!$B$16)))+1)="@"&amp;LOWER(TRIM('Audit summary'!$B$16)),"INTERNAL","EXTERNAL"))</f>
        <v>EXTERNAL</v>
      </c>
      <c r="G9946" s="6">
        <f t="shared" si="3"/>
        <v>0</v>
      </c>
      <c r="H9946" s="6">
        <f t="shared" si="4"/>
        <v>1</v>
      </c>
      <c r="I9946" s="6" t="str">
        <f>IF(OR(A9946="",COUNTIF('Message audit'!$A$2:$A$201,A9946)=0,AND(B9946&lt;&gt;"To",B9946&lt;&gt;"CC",B9946&lt;&gt;"BCC"),E9946&lt;&gt;"BASIC_OK"),"REVIEW","OK")</f>
        <v>OK</v>
      </c>
    </row>
    <row r="9947">
      <c r="A9947" s="5" t="s">
        <v>370</v>
      </c>
      <c r="B9947" s="5" t="s">
        <v>21</v>
      </c>
      <c r="C9947" s="5" t="s">
        <v>5149</v>
      </c>
      <c r="D9947" s="6" t="str">
        <f t="shared" si="1"/>
        <v>person4946@demo.invalid</v>
      </c>
      <c r="E9947" s="6" t="str">
        <f t="shared" si="2"/>
        <v>BASIC_OK</v>
      </c>
      <c r="F9947" s="6" t="str">
        <f>IF(E9947&lt;&gt;"BASIC_OK","REVIEW",IF(RIGHT(D9947,LEN(LOWER(TRIM('Audit summary'!$B$16)))+1)="@"&amp;LOWER(TRIM('Audit summary'!$B$16)),"INTERNAL","EXTERNAL"))</f>
        <v>INTERNAL</v>
      </c>
      <c r="G9947" s="6">
        <f t="shared" si="3"/>
        <v>0</v>
      </c>
      <c r="H9947" s="6">
        <f t="shared" si="4"/>
        <v>1</v>
      </c>
      <c r="I9947" s="6" t="str">
        <f>IF(OR(A9947="",COUNTIF('Message audit'!$A$2:$A$201,A9947)=0,AND(B9947&lt;&gt;"To",B9947&lt;&gt;"CC",B9947&lt;&gt;"BCC"),E9947&lt;&gt;"BASIC_OK"),"REVIEW","OK")</f>
        <v>OK</v>
      </c>
    </row>
    <row r="9948">
      <c r="A9948" s="5" t="s">
        <v>370</v>
      </c>
      <c r="B9948" s="5" t="s">
        <v>50</v>
      </c>
      <c r="C9948" s="5" t="s">
        <v>5150</v>
      </c>
      <c r="D9948" s="6" t="str">
        <f t="shared" si="1"/>
        <v>person4947@demo.invalid</v>
      </c>
      <c r="E9948" s="6" t="str">
        <f t="shared" si="2"/>
        <v>BASIC_OK</v>
      </c>
      <c r="F9948" s="6" t="str">
        <f>IF(E9948&lt;&gt;"BASIC_OK","REVIEW",IF(RIGHT(D9948,LEN(LOWER(TRIM('Audit summary'!$B$16)))+1)="@"&amp;LOWER(TRIM('Audit summary'!$B$16)),"INTERNAL","EXTERNAL"))</f>
        <v>INTERNAL</v>
      </c>
      <c r="G9948" s="6">
        <f t="shared" si="3"/>
        <v>0</v>
      </c>
      <c r="H9948" s="6">
        <f t="shared" si="4"/>
        <v>1</v>
      </c>
      <c r="I9948" s="6" t="str">
        <f>IF(OR(A9948="",COUNTIF('Message audit'!$A$2:$A$201,A9948)=0,AND(B9948&lt;&gt;"To",B9948&lt;&gt;"CC",B9948&lt;&gt;"BCC"),E9948&lt;&gt;"BASIC_OK"),"REVIEW","OK")</f>
        <v>OK</v>
      </c>
    </row>
    <row r="9949">
      <c r="A9949" s="5" t="s">
        <v>370</v>
      </c>
      <c r="B9949" s="5" t="s">
        <v>65</v>
      </c>
      <c r="C9949" s="5" t="s">
        <v>5151</v>
      </c>
      <c r="D9949" s="6" t="str">
        <f t="shared" si="1"/>
        <v>person4948@demo.invalid</v>
      </c>
      <c r="E9949" s="6" t="str">
        <f t="shared" si="2"/>
        <v>BASIC_OK</v>
      </c>
      <c r="F9949" s="6" t="str">
        <f>IF(E9949&lt;&gt;"BASIC_OK","REVIEW",IF(RIGHT(D9949,LEN(LOWER(TRIM('Audit summary'!$B$16)))+1)="@"&amp;LOWER(TRIM('Audit summary'!$B$16)),"INTERNAL","EXTERNAL"))</f>
        <v>INTERNAL</v>
      </c>
      <c r="G9949" s="6">
        <f t="shared" si="3"/>
        <v>0</v>
      </c>
      <c r="H9949" s="6">
        <f t="shared" si="4"/>
        <v>1</v>
      </c>
      <c r="I9949" s="6" t="str">
        <f>IF(OR(A9949="",COUNTIF('Message audit'!$A$2:$A$201,A9949)=0,AND(B9949&lt;&gt;"To",B9949&lt;&gt;"CC",B9949&lt;&gt;"BCC"),E9949&lt;&gt;"BASIC_OK"),"REVIEW","OK")</f>
        <v>OK</v>
      </c>
    </row>
    <row r="9950">
      <c r="A9950" s="5" t="s">
        <v>370</v>
      </c>
      <c r="B9950" s="5" t="s">
        <v>21</v>
      </c>
      <c r="C9950" s="5" t="s">
        <v>5152</v>
      </c>
      <c r="D9950" s="6" t="str">
        <f t="shared" si="1"/>
        <v>person4949@demo.invalid</v>
      </c>
      <c r="E9950" s="6" t="str">
        <f t="shared" si="2"/>
        <v>BASIC_OK</v>
      </c>
      <c r="F9950" s="6" t="str">
        <f>IF(E9950&lt;&gt;"BASIC_OK","REVIEW",IF(RIGHT(D9950,LEN(LOWER(TRIM('Audit summary'!$B$16)))+1)="@"&amp;LOWER(TRIM('Audit summary'!$B$16)),"INTERNAL","EXTERNAL"))</f>
        <v>INTERNAL</v>
      </c>
      <c r="G9950" s="6">
        <f t="shared" si="3"/>
        <v>0</v>
      </c>
      <c r="H9950" s="6">
        <f t="shared" si="4"/>
        <v>1</v>
      </c>
      <c r="I9950" s="6" t="str">
        <f>IF(OR(A9950="",COUNTIF('Message audit'!$A$2:$A$201,A9950)=0,AND(B9950&lt;&gt;"To",B9950&lt;&gt;"CC",B9950&lt;&gt;"BCC"),E9950&lt;&gt;"BASIC_OK"),"REVIEW","OK")</f>
        <v>OK</v>
      </c>
    </row>
    <row r="9951">
      <c r="A9951" s="5" t="s">
        <v>370</v>
      </c>
      <c r="B9951" s="5" t="s">
        <v>50</v>
      </c>
      <c r="C9951" s="5" t="s">
        <v>5153</v>
      </c>
      <c r="D9951" s="6" t="str">
        <f t="shared" si="1"/>
        <v>person4950@example.org</v>
      </c>
      <c r="E9951" s="6" t="str">
        <f t="shared" si="2"/>
        <v>BASIC_OK</v>
      </c>
      <c r="F9951" s="6" t="str">
        <f>IF(E9951&lt;&gt;"BASIC_OK","REVIEW",IF(RIGHT(D9951,LEN(LOWER(TRIM('Audit summary'!$B$16)))+1)="@"&amp;LOWER(TRIM('Audit summary'!$B$16)),"INTERNAL","EXTERNAL"))</f>
        <v>EXTERNAL</v>
      </c>
      <c r="G9951" s="6">
        <f t="shared" si="3"/>
        <v>0</v>
      </c>
      <c r="H9951" s="6">
        <f t="shared" si="4"/>
        <v>1</v>
      </c>
      <c r="I9951" s="6" t="str">
        <f>IF(OR(A9951="",COUNTIF('Message audit'!$A$2:$A$201,A9951)=0,AND(B9951&lt;&gt;"To",B9951&lt;&gt;"CC",B9951&lt;&gt;"BCC"),E9951&lt;&gt;"BASIC_OK"),"REVIEW","OK")</f>
        <v>OK</v>
      </c>
    </row>
    <row r="9952">
      <c r="A9952" s="5" t="s">
        <v>370</v>
      </c>
      <c r="B9952" s="5" t="s">
        <v>65</v>
      </c>
      <c r="C9952" s="5" t="s">
        <v>5154</v>
      </c>
      <c r="D9952" s="6" t="str">
        <f t="shared" si="1"/>
        <v>person4951@demo.invalid</v>
      </c>
      <c r="E9952" s="6" t="str">
        <f t="shared" si="2"/>
        <v>BASIC_OK</v>
      </c>
      <c r="F9952" s="6" t="str">
        <f>IF(E9952&lt;&gt;"BASIC_OK","REVIEW",IF(RIGHT(D9952,LEN(LOWER(TRIM('Audit summary'!$B$16)))+1)="@"&amp;LOWER(TRIM('Audit summary'!$B$16)),"INTERNAL","EXTERNAL"))</f>
        <v>INTERNAL</v>
      </c>
      <c r="G9952" s="6">
        <f t="shared" si="3"/>
        <v>0</v>
      </c>
      <c r="H9952" s="6">
        <f t="shared" si="4"/>
        <v>1</v>
      </c>
      <c r="I9952" s="6" t="str">
        <f>IF(OR(A9952="",COUNTIF('Message audit'!$A$2:$A$201,A9952)=0,AND(B9952&lt;&gt;"To",B9952&lt;&gt;"CC",B9952&lt;&gt;"BCC"),E9952&lt;&gt;"BASIC_OK"),"REVIEW","OK")</f>
        <v>OK</v>
      </c>
    </row>
    <row r="9953">
      <c r="A9953" s="5" t="s">
        <v>372</v>
      </c>
      <c r="B9953" s="5" t="s">
        <v>21</v>
      </c>
      <c r="C9953" s="5" t="s">
        <v>5155</v>
      </c>
      <c r="D9953" s="6" t="str">
        <f t="shared" si="1"/>
        <v>person4952@demo.invalid</v>
      </c>
      <c r="E9953" s="6" t="str">
        <f t="shared" si="2"/>
        <v>BASIC_OK</v>
      </c>
      <c r="F9953" s="6" t="str">
        <f>IF(E9953&lt;&gt;"BASIC_OK","REVIEW",IF(RIGHT(D9953,LEN(LOWER(TRIM('Audit summary'!$B$16)))+1)="@"&amp;LOWER(TRIM('Audit summary'!$B$16)),"INTERNAL","EXTERNAL"))</f>
        <v>INTERNAL</v>
      </c>
      <c r="G9953" s="6">
        <f t="shared" si="3"/>
        <v>0</v>
      </c>
      <c r="H9953" s="6">
        <f t="shared" si="4"/>
        <v>1</v>
      </c>
      <c r="I9953" s="6" t="str">
        <f>IF(OR(A9953="",COUNTIF('Message audit'!$A$2:$A$201,A9953)=0,AND(B9953&lt;&gt;"To",B9953&lt;&gt;"CC",B9953&lt;&gt;"BCC"),E9953&lt;&gt;"BASIC_OK"),"REVIEW","OK")</f>
        <v>OK</v>
      </c>
    </row>
    <row r="9954">
      <c r="A9954" s="5" t="s">
        <v>372</v>
      </c>
      <c r="B9954" s="5" t="s">
        <v>50</v>
      </c>
      <c r="C9954" s="5" t="s">
        <v>5156</v>
      </c>
      <c r="D9954" s="6" t="str">
        <f t="shared" si="1"/>
        <v>person4953@demo.invalid</v>
      </c>
      <c r="E9954" s="6" t="str">
        <f t="shared" si="2"/>
        <v>BASIC_OK</v>
      </c>
      <c r="F9954" s="6" t="str">
        <f>IF(E9954&lt;&gt;"BASIC_OK","REVIEW",IF(RIGHT(D9954,LEN(LOWER(TRIM('Audit summary'!$B$16)))+1)="@"&amp;LOWER(TRIM('Audit summary'!$B$16)),"INTERNAL","EXTERNAL"))</f>
        <v>INTERNAL</v>
      </c>
      <c r="G9954" s="6">
        <f t="shared" si="3"/>
        <v>0</v>
      </c>
      <c r="H9954" s="6">
        <f t="shared" si="4"/>
        <v>1</v>
      </c>
      <c r="I9954" s="6" t="str">
        <f>IF(OR(A9954="",COUNTIF('Message audit'!$A$2:$A$201,A9954)=0,AND(B9954&lt;&gt;"To",B9954&lt;&gt;"CC",B9954&lt;&gt;"BCC"),E9954&lt;&gt;"BASIC_OK"),"REVIEW","OK")</f>
        <v>OK</v>
      </c>
    </row>
    <row r="9955">
      <c r="A9955" s="5" t="s">
        <v>372</v>
      </c>
      <c r="B9955" s="5" t="s">
        <v>65</v>
      </c>
      <c r="C9955" s="5" t="s">
        <v>5157</v>
      </c>
      <c r="D9955" s="6" t="str">
        <f t="shared" si="1"/>
        <v>person4954@demo.invalid</v>
      </c>
      <c r="E9955" s="6" t="str">
        <f t="shared" si="2"/>
        <v>BASIC_OK</v>
      </c>
      <c r="F9955" s="6" t="str">
        <f>IF(E9955&lt;&gt;"BASIC_OK","REVIEW",IF(RIGHT(D9955,LEN(LOWER(TRIM('Audit summary'!$B$16)))+1)="@"&amp;LOWER(TRIM('Audit summary'!$B$16)),"INTERNAL","EXTERNAL"))</f>
        <v>INTERNAL</v>
      </c>
      <c r="G9955" s="6">
        <f t="shared" si="3"/>
        <v>0</v>
      </c>
      <c r="H9955" s="6">
        <f t="shared" si="4"/>
        <v>1</v>
      </c>
      <c r="I9955" s="6" t="str">
        <f>IF(OR(A9955="",COUNTIF('Message audit'!$A$2:$A$201,A9955)=0,AND(B9955&lt;&gt;"To",B9955&lt;&gt;"CC",B9955&lt;&gt;"BCC"),E9955&lt;&gt;"BASIC_OK"),"REVIEW","OK")</f>
        <v>OK</v>
      </c>
    </row>
    <row r="9956">
      <c r="A9956" s="5" t="s">
        <v>372</v>
      </c>
      <c r="B9956" s="5" t="s">
        <v>21</v>
      </c>
      <c r="C9956" s="5" t="s">
        <v>5158</v>
      </c>
      <c r="D9956" s="6" t="str">
        <f t="shared" si="1"/>
        <v>person4955@example.org</v>
      </c>
      <c r="E9956" s="6" t="str">
        <f t="shared" si="2"/>
        <v>BASIC_OK</v>
      </c>
      <c r="F9956" s="6" t="str">
        <f>IF(E9956&lt;&gt;"BASIC_OK","REVIEW",IF(RIGHT(D9956,LEN(LOWER(TRIM('Audit summary'!$B$16)))+1)="@"&amp;LOWER(TRIM('Audit summary'!$B$16)),"INTERNAL","EXTERNAL"))</f>
        <v>EXTERNAL</v>
      </c>
      <c r="G9956" s="6">
        <f t="shared" si="3"/>
        <v>0</v>
      </c>
      <c r="H9956" s="6">
        <f t="shared" si="4"/>
        <v>1</v>
      </c>
      <c r="I9956" s="6" t="str">
        <f>IF(OR(A9956="",COUNTIF('Message audit'!$A$2:$A$201,A9956)=0,AND(B9956&lt;&gt;"To",B9956&lt;&gt;"CC",B9956&lt;&gt;"BCC"),E9956&lt;&gt;"BASIC_OK"),"REVIEW","OK")</f>
        <v>OK</v>
      </c>
    </row>
    <row r="9957">
      <c r="A9957" s="5" t="s">
        <v>372</v>
      </c>
      <c r="B9957" s="5" t="s">
        <v>50</v>
      </c>
      <c r="C9957" s="5" t="s">
        <v>5159</v>
      </c>
      <c r="D9957" s="6" t="str">
        <f t="shared" si="1"/>
        <v>person4956@demo.invalid</v>
      </c>
      <c r="E9957" s="6" t="str">
        <f t="shared" si="2"/>
        <v>BASIC_OK</v>
      </c>
      <c r="F9957" s="6" t="str">
        <f>IF(E9957&lt;&gt;"BASIC_OK","REVIEW",IF(RIGHT(D9957,LEN(LOWER(TRIM('Audit summary'!$B$16)))+1)="@"&amp;LOWER(TRIM('Audit summary'!$B$16)),"INTERNAL","EXTERNAL"))</f>
        <v>INTERNAL</v>
      </c>
      <c r="G9957" s="6">
        <f t="shared" si="3"/>
        <v>0</v>
      </c>
      <c r="H9957" s="6">
        <f t="shared" si="4"/>
        <v>1</v>
      </c>
      <c r="I9957" s="6" t="str">
        <f>IF(OR(A9957="",COUNTIF('Message audit'!$A$2:$A$201,A9957)=0,AND(B9957&lt;&gt;"To",B9957&lt;&gt;"CC",B9957&lt;&gt;"BCC"),E9957&lt;&gt;"BASIC_OK"),"REVIEW","OK")</f>
        <v>OK</v>
      </c>
    </row>
    <row r="9958">
      <c r="A9958" s="5" t="s">
        <v>372</v>
      </c>
      <c r="B9958" s="5" t="s">
        <v>65</v>
      </c>
      <c r="C9958" s="5" t="s">
        <v>5160</v>
      </c>
      <c r="D9958" s="6" t="str">
        <f t="shared" si="1"/>
        <v>person4957@demo.invalid</v>
      </c>
      <c r="E9958" s="6" t="str">
        <f t="shared" si="2"/>
        <v>BASIC_OK</v>
      </c>
      <c r="F9958" s="6" t="str">
        <f>IF(E9958&lt;&gt;"BASIC_OK","REVIEW",IF(RIGHT(D9958,LEN(LOWER(TRIM('Audit summary'!$B$16)))+1)="@"&amp;LOWER(TRIM('Audit summary'!$B$16)),"INTERNAL","EXTERNAL"))</f>
        <v>INTERNAL</v>
      </c>
      <c r="G9958" s="6">
        <f t="shared" si="3"/>
        <v>0</v>
      </c>
      <c r="H9958" s="6">
        <f t="shared" si="4"/>
        <v>1</v>
      </c>
      <c r="I9958" s="6" t="str">
        <f>IF(OR(A9958="",COUNTIF('Message audit'!$A$2:$A$201,A9958)=0,AND(B9958&lt;&gt;"To",B9958&lt;&gt;"CC",B9958&lt;&gt;"BCC"),E9958&lt;&gt;"BASIC_OK"),"REVIEW","OK")</f>
        <v>OK</v>
      </c>
    </row>
    <row r="9959">
      <c r="A9959" s="5" t="s">
        <v>372</v>
      </c>
      <c r="B9959" s="5" t="s">
        <v>21</v>
      </c>
      <c r="C9959" s="5" t="s">
        <v>5161</v>
      </c>
      <c r="D9959" s="6" t="str">
        <f t="shared" si="1"/>
        <v>person4958@demo.invalid</v>
      </c>
      <c r="E9959" s="6" t="str">
        <f t="shared" si="2"/>
        <v>BASIC_OK</v>
      </c>
      <c r="F9959" s="6" t="str">
        <f>IF(E9959&lt;&gt;"BASIC_OK","REVIEW",IF(RIGHT(D9959,LEN(LOWER(TRIM('Audit summary'!$B$16)))+1)="@"&amp;LOWER(TRIM('Audit summary'!$B$16)),"INTERNAL","EXTERNAL"))</f>
        <v>INTERNAL</v>
      </c>
      <c r="G9959" s="6">
        <f t="shared" si="3"/>
        <v>0</v>
      </c>
      <c r="H9959" s="6">
        <f t="shared" si="4"/>
        <v>1</v>
      </c>
      <c r="I9959" s="6" t="str">
        <f>IF(OR(A9959="",COUNTIF('Message audit'!$A$2:$A$201,A9959)=0,AND(B9959&lt;&gt;"To",B9959&lt;&gt;"CC",B9959&lt;&gt;"BCC"),E9959&lt;&gt;"BASIC_OK"),"REVIEW","OK")</f>
        <v>OK</v>
      </c>
    </row>
    <row r="9960">
      <c r="A9960" s="5" t="s">
        <v>372</v>
      </c>
      <c r="B9960" s="5" t="s">
        <v>50</v>
      </c>
      <c r="C9960" s="5" t="s">
        <v>5162</v>
      </c>
      <c r="D9960" s="6" t="str">
        <f t="shared" si="1"/>
        <v>person4959@demo.invalid</v>
      </c>
      <c r="E9960" s="6" t="str">
        <f t="shared" si="2"/>
        <v>BASIC_OK</v>
      </c>
      <c r="F9960" s="6" t="str">
        <f>IF(E9960&lt;&gt;"BASIC_OK","REVIEW",IF(RIGHT(D9960,LEN(LOWER(TRIM('Audit summary'!$B$16)))+1)="@"&amp;LOWER(TRIM('Audit summary'!$B$16)),"INTERNAL","EXTERNAL"))</f>
        <v>INTERNAL</v>
      </c>
      <c r="G9960" s="6">
        <f t="shared" si="3"/>
        <v>0</v>
      </c>
      <c r="H9960" s="6">
        <f t="shared" si="4"/>
        <v>1</v>
      </c>
      <c r="I9960" s="6" t="str">
        <f>IF(OR(A9960="",COUNTIF('Message audit'!$A$2:$A$201,A9960)=0,AND(B9960&lt;&gt;"To",B9960&lt;&gt;"CC",B9960&lt;&gt;"BCC"),E9960&lt;&gt;"BASIC_OK"),"REVIEW","OK")</f>
        <v>OK</v>
      </c>
    </row>
    <row r="9961">
      <c r="A9961" s="5" t="s">
        <v>372</v>
      </c>
      <c r="B9961" s="5" t="s">
        <v>65</v>
      </c>
      <c r="C9961" s="5" t="s">
        <v>5163</v>
      </c>
      <c r="D9961" s="6" t="str">
        <f t="shared" si="1"/>
        <v>person4960@example.org</v>
      </c>
      <c r="E9961" s="6" t="str">
        <f t="shared" si="2"/>
        <v>BASIC_OK</v>
      </c>
      <c r="F9961" s="6" t="str">
        <f>IF(E9961&lt;&gt;"BASIC_OK","REVIEW",IF(RIGHT(D9961,LEN(LOWER(TRIM('Audit summary'!$B$16)))+1)="@"&amp;LOWER(TRIM('Audit summary'!$B$16)),"INTERNAL","EXTERNAL"))</f>
        <v>EXTERNAL</v>
      </c>
      <c r="G9961" s="6">
        <f t="shared" si="3"/>
        <v>0</v>
      </c>
      <c r="H9961" s="6">
        <f t="shared" si="4"/>
        <v>1</v>
      </c>
      <c r="I9961" s="6" t="str">
        <f>IF(OR(A9961="",COUNTIF('Message audit'!$A$2:$A$201,A9961)=0,AND(B9961&lt;&gt;"To",B9961&lt;&gt;"CC",B9961&lt;&gt;"BCC"),E9961&lt;&gt;"BASIC_OK"),"REVIEW","OK")</f>
        <v>OK</v>
      </c>
    </row>
    <row r="9962">
      <c r="A9962" s="5" t="s">
        <v>372</v>
      </c>
      <c r="B9962" s="5" t="s">
        <v>21</v>
      </c>
      <c r="C9962" s="5" t="s">
        <v>5164</v>
      </c>
      <c r="D9962" s="6" t="str">
        <f t="shared" si="1"/>
        <v>person4961@demo.invalid</v>
      </c>
      <c r="E9962" s="6" t="str">
        <f t="shared" si="2"/>
        <v>BASIC_OK</v>
      </c>
      <c r="F9962" s="6" t="str">
        <f>IF(E9962&lt;&gt;"BASIC_OK","REVIEW",IF(RIGHT(D9962,LEN(LOWER(TRIM('Audit summary'!$B$16)))+1)="@"&amp;LOWER(TRIM('Audit summary'!$B$16)),"INTERNAL","EXTERNAL"))</f>
        <v>INTERNAL</v>
      </c>
      <c r="G9962" s="6">
        <f t="shared" si="3"/>
        <v>0</v>
      </c>
      <c r="H9962" s="6">
        <f t="shared" si="4"/>
        <v>1</v>
      </c>
      <c r="I9962" s="6" t="str">
        <f>IF(OR(A9962="",COUNTIF('Message audit'!$A$2:$A$201,A9962)=0,AND(B9962&lt;&gt;"To",B9962&lt;&gt;"CC",B9962&lt;&gt;"BCC"),E9962&lt;&gt;"BASIC_OK"),"REVIEW","OK")</f>
        <v>OK</v>
      </c>
    </row>
    <row r="9963">
      <c r="A9963" s="5" t="s">
        <v>372</v>
      </c>
      <c r="B9963" s="5" t="s">
        <v>50</v>
      </c>
      <c r="C9963" s="5" t="s">
        <v>5165</v>
      </c>
      <c r="D9963" s="6" t="str">
        <f t="shared" si="1"/>
        <v>person4962@demo.invalid</v>
      </c>
      <c r="E9963" s="6" t="str">
        <f t="shared" si="2"/>
        <v>BASIC_OK</v>
      </c>
      <c r="F9963" s="6" t="str">
        <f>IF(E9963&lt;&gt;"BASIC_OK","REVIEW",IF(RIGHT(D9963,LEN(LOWER(TRIM('Audit summary'!$B$16)))+1)="@"&amp;LOWER(TRIM('Audit summary'!$B$16)),"INTERNAL","EXTERNAL"))</f>
        <v>INTERNAL</v>
      </c>
      <c r="G9963" s="6">
        <f t="shared" si="3"/>
        <v>0</v>
      </c>
      <c r="H9963" s="6">
        <f t="shared" si="4"/>
        <v>1</v>
      </c>
      <c r="I9963" s="6" t="str">
        <f>IF(OR(A9963="",COUNTIF('Message audit'!$A$2:$A$201,A9963)=0,AND(B9963&lt;&gt;"To",B9963&lt;&gt;"CC",B9963&lt;&gt;"BCC"),E9963&lt;&gt;"BASIC_OK"),"REVIEW","OK")</f>
        <v>OK</v>
      </c>
    </row>
    <row r="9964">
      <c r="A9964" s="5" t="s">
        <v>372</v>
      </c>
      <c r="B9964" s="5" t="s">
        <v>65</v>
      </c>
      <c r="C9964" s="5" t="s">
        <v>5166</v>
      </c>
      <c r="D9964" s="6" t="str">
        <f t="shared" si="1"/>
        <v>person4963@demo.invalid</v>
      </c>
      <c r="E9964" s="6" t="str">
        <f t="shared" si="2"/>
        <v>BASIC_OK</v>
      </c>
      <c r="F9964" s="6" t="str">
        <f>IF(E9964&lt;&gt;"BASIC_OK","REVIEW",IF(RIGHT(D9964,LEN(LOWER(TRIM('Audit summary'!$B$16)))+1)="@"&amp;LOWER(TRIM('Audit summary'!$B$16)),"INTERNAL","EXTERNAL"))</f>
        <v>INTERNAL</v>
      </c>
      <c r="G9964" s="6">
        <f t="shared" si="3"/>
        <v>0</v>
      </c>
      <c r="H9964" s="6">
        <f t="shared" si="4"/>
        <v>1</v>
      </c>
      <c r="I9964" s="6" t="str">
        <f>IF(OR(A9964="",COUNTIF('Message audit'!$A$2:$A$201,A9964)=0,AND(B9964&lt;&gt;"To",B9964&lt;&gt;"CC",B9964&lt;&gt;"BCC"),E9964&lt;&gt;"BASIC_OK"),"REVIEW","OK")</f>
        <v>OK</v>
      </c>
    </row>
    <row r="9965">
      <c r="A9965" s="5" t="s">
        <v>372</v>
      </c>
      <c r="B9965" s="5" t="s">
        <v>21</v>
      </c>
      <c r="C9965" s="5" t="s">
        <v>5167</v>
      </c>
      <c r="D9965" s="6" t="str">
        <f t="shared" si="1"/>
        <v>person4964@demo.invalid</v>
      </c>
      <c r="E9965" s="6" t="str">
        <f t="shared" si="2"/>
        <v>BASIC_OK</v>
      </c>
      <c r="F9965" s="6" t="str">
        <f>IF(E9965&lt;&gt;"BASIC_OK","REVIEW",IF(RIGHT(D9965,LEN(LOWER(TRIM('Audit summary'!$B$16)))+1)="@"&amp;LOWER(TRIM('Audit summary'!$B$16)),"INTERNAL","EXTERNAL"))</f>
        <v>INTERNAL</v>
      </c>
      <c r="G9965" s="6">
        <f t="shared" si="3"/>
        <v>0</v>
      </c>
      <c r="H9965" s="6">
        <f t="shared" si="4"/>
        <v>1</v>
      </c>
      <c r="I9965" s="6" t="str">
        <f>IF(OR(A9965="",COUNTIF('Message audit'!$A$2:$A$201,A9965)=0,AND(B9965&lt;&gt;"To",B9965&lt;&gt;"CC",B9965&lt;&gt;"BCC"),E9965&lt;&gt;"BASIC_OK"),"REVIEW","OK")</f>
        <v>OK</v>
      </c>
    </row>
    <row r="9966">
      <c r="A9966" s="5" t="s">
        <v>372</v>
      </c>
      <c r="B9966" s="5" t="s">
        <v>50</v>
      </c>
      <c r="C9966" s="5" t="s">
        <v>5168</v>
      </c>
      <c r="D9966" s="6" t="str">
        <f t="shared" si="1"/>
        <v>person4965@example.org</v>
      </c>
      <c r="E9966" s="6" t="str">
        <f t="shared" si="2"/>
        <v>BASIC_OK</v>
      </c>
      <c r="F9966" s="6" t="str">
        <f>IF(E9966&lt;&gt;"BASIC_OK","REVIEW",IF(RIGHT(D9966,LEN(LOWER(TRIM('Audit summary'!$B$16)))+1)="@"&amp;LOWER(TRIM('Audit summary'!$B$16)),"INTERNAL","EXTERNAL"))</f>
        <v>EXTERNAL</v>
      </c>
      <c r="G9966" s="6">
        <f t="shared" si="3"/>
        <v>0</v>
      </c>
      <c r="H9966" s="6">
        <f t="shared" si="4"/>
        <v>1</v>
      </c>
      <c r="I9966" s="6" t="str">
        <f>IF(OR(A9966="",COUNTIF('Message audit'!$A$2:$A$201,A9966)=0,AND(B9966&lt;&gt;"To",B9966&lt;&gt;"CC",B9966&lt;&gt;"BCC"),E9966&lt;&gt;"BASIC_OK"),"REVIEW","OK")</f>
        <v>OK</v>
      </c>
    </row>
    <row r="9967">
      <c r="A9967" s="5" t="s">
        <v>372</v>
      </c>
      <c r="B9967" s="5" t="s">
        <v>65</v>
      </c>
      <c r="C9967" s="5" t="s">
        <v>5169</v>
      </c>
      <c r="D9967" s="6" t="str">
        <f t="shared" si="1"/>
        <v>person4966@demo.invalid</v>
      </c>
      <c r="E9967" s="6" t="str">
        <f t="shared" si="2"/>
        <v>BASIC_OK</v>
      </c>
      <c r="F9967" s="6" t="str">
        <f>IF(E9967&lt;&gt;"BASIC_OK","REVIEW",IF(RIGHT(D9967,LEN(LOWER(TRIM('Audit summary'!$B$16)))+1)="@"&amp;LOWER(TRIM('Audit summary'!$B$16)),"INTERNAL","EXTERNAL"))</f>
        <v>INTERNAL</v>
      </c>
      <c r="G9967" s="6">
        <f t="shared" si="3"/>
        <v>0</v>
      </c>
      <c r="H9967" s="6">
        <f t="shared" si="4"/>
        <v>1</v>
      </c>
      <c r="I9967" s="6" t="str">
        <f>IF(OR(A9967="",COUNTIF('Message audit'!$A$2:$A$201,A9967)=0,AND(B9967&lt;&gt;"To",B9967&lt;&gt;"CC",B9967&lt;&gt;"BCC"),E9967&lt;&gt;"BASIC_OK"),"REVIEW","OK")</f>
        <v>OK</v>
      </c>
    </row>
    <row r="9968">
      <c r="A9968" s="5" t="s">
        <v>372</v>
      </c>
      <c r="B9968" s="5" t="s">
        <v>21</v>
      </c>
      <c r="C9968" s="5" t="s">
        <v>5170</v>
      </c>
      <c r="D9968" s="6" t="str">
        <f t="shared" si="1"/>
        <v>person4967@demo.invalid</v>
      </c>
      <c r="E9968" s="6" t="str">
        <f t="shared" si="2"/>
        <v>BASIC_OK</v>
      </c>
      <c r="F9968" s="6" t="str">
        <f>IF(E9968&lt;&gt;"BASIC_OK","REVIEW",IF(RIGHT(D9968,LEN(LOWER(TRIM('Audit summary'!$B$16)))+1)="@"&amp;LOWER(TRIM('Audit summary'!$B$16)),"INTERNAL","EXTERNAL"))</f>
        <v>INTERNAL</v>
      </c>
      <c r="G9968" s="6">
        <f t="shared" si="3"/>
        <v>0</v>
      </c>
      <c r="H9968" s="6">
        <f t="shared" si="4"/>
        <v>1</v>
      </c>
      <c r="I9968" s="6" t="str">
        <f>IF(OR(A9968="",COUNTIF('Message audit'!$A$2:$A$201,A9968)=0,AND(B9968&lt;&gt;"To",B9968&lt;&gt;"CC",B9968&lt;&gt;"BCC"),E9968&lt;&gt;"BASIC_OK"),"REVIEW","OK")</f>
        <v>OK</v>
      </c>
    </row>
    <row r="9969">
      <c r="A9969" s="5" t="s">
        <v>372</v>
      </c>
      <c r="B9969" s="5" t="s">
        <v>50</v>
      </c>
      <c r="C9969" s="5" t="s">
        <v>5171</v>
      </c>
      <c r="D9969" s="6" t="str">
        <f t="shared" si="1"/>
        <v>person4968@demo.invalid</v>
      </c>
      <c r="E9969" s="6" t="str">
        <f t="shared" si="2"/>
        <v>BASIC_OK</v>
      </c>
      <c r="F9969" s="6" t="str">
        <f>IF(E9969&lt;&gt;"BASIC_OK","REVIEW",IF(RIGHT(D9969,LEN(LOWER(TRIM('Audit summary'!$B$16)))+1)="@"&amp;LOWER(TRIM('Audit summary'!$B$16)),"INTERNAL","EXTERNAL"))</f>
        <v>INTERNAL</v>
      </c>
      <c r="G9969" s="6">
        <f t="shared" si="3"/>
        <v>0</v>
      </c>
      <c r="H9969" s="6">
        <f t="shared" si="4"/>
        <v>1</v>
      </c>
      <c r="I9969" s="6" t="str">
        <f>IF(OR(A9969="",COUNTIF('Message audit'!$A$2:$A$201,A9969)=0,AND(B9969&lt;&gt;"To",B9969&lt;&gt;"CC",B9969&lt;&gt;"BCC"),E9969&lt;&gt;"BASIC_OK"),"REVIEW","OK")</f>
        <v>OK</v>
      </c>
    </row>
    <row r="9970">
      <c r="A9970" s="5" t="s">
        <v>372</v>
      </c>
      <c r="B9970" s="5" t="s">
        <v>65</v>
      </c>
      <c r="C9970" s="5" t="s">
        <v>5172</v>
      </c>
      <c r="D9970" s="6" t="str">
        <f t="shared" si="1"/>
        <v>person4969@demo.invalid</v>
      </c>
      <c r="E9970" s="6" t="str">
        <f t="shared" si="2"/>
        <v>BASIC_OK</v>
      </c>
      <c r="F9970" s="6" t="str">
        <f>IF(E9970&lt;&gt;"BASIC_OK","REVIEW",IF(RIGHT(D9970,LEN(LOWER(TRIM('Audit summary'!$B$16)))+1)="@"&amp;LOWER(TRIM('Audit summary'!$B$16)),"INTERNAL","EXTERNAL"))</f>
        <v>INTERNAL</v>
      </c>
      <c r="G9970" s="6">
        <f t="shared" si="3"/>
        <v>0</v>
      </c>
      <c r="H9970" s="6">
        <f t="shared" si="4"/>
        <v>1</v>
      </c>
      <c r="I9970" s="6" t="str">
        <f>IF(OR(A9970="",COUNTIF('Message audit'!$A$2:$A$201,A9970)=0,AND(B9970&lt;&gt;"To",B9970&lt;&gt;"CC",B9970&lt;&gt;"BCC"),E9970&lt;&gt;"BASIC_OK"),"REVIEW","OK")</f>
        <v>OK</v>
      </c>
    </row>
    <row r="9971">
      <c r="A9971" s="5" t="s">
        <v>372</v>
      </c>
      <c r="B9971" s="5" t="s">
        <v>21</v>
      </c>
      <c r="C9971" s="5" t="s">
        <v>5173</v>
      </c>
      <c r="D9971" s="6" t="str">
        <f t="shared" si="1"/>
        <v>person4970@example.org</v>
      </c>
      <c r="E9971" s="6" t="str">
        <f t="shared" si="2"/>
        <v>BASIC_OK</v>
      </c>
      <c r="F9971" s="6" t="str">
        <f>IF(E9971&lt;&gt;"BASIC_OK","REVIEW",IF(RIGHT(D9971,LEN(LOWER(TRIM('Audit summary'!$B$16)))+1)="@"&amp;LOWER(TRIM('Audit summary'!$B$16)),"INTERNAL","EXTERNAL"))</f>
        <v>EXTERNAL</v>
      </c>
      <c r="G9971" s="6">
        <f t="shared" si="3"/>
        <v>0</v>
      </c>
      <c r="H9971" s="6">
        <f t="shared" si="4"/>
        <v>1</v>
      </c>
      <c r="I9971" s="6" t="str">
        <f>IF(OR(A9971="",COUNTIF('Message audit'!$A$2:$A$201,A9971)=0,AND(B9971&lt;&gt;"To",B9971&lt;&gt;"CC",B9971&lt;&gt;"BCC"),E9971&lt;&gt;"BASIC_OK"),"REVIEW","OK")</f>
        <v>OK</v>
      </c>
    </row>
    <row r="9972">
      <c r="A9972" s="5" t="s">
        <v>372</v>
      </c>
      <c r="B9972" s="5" t="s">
        <v>50</v>
      </c>
      <c r="C9972" s="5" t="s">
        <v>5174</v>
      </c>
      <c r="D9972" s="6" t="str">
        <f t="shared" si="1"/>
        <v>person4971@demo.invalid</v>
      </c>
      <c r="E9972" s="6" t="str">
        <f t="shared" si="2"/>
        <v>BASIC_OK</v>
      </c>
      <c r="F9972" s="6" t="str">
        <f>IF(E9972&lt;&gt;"BASIC_OK","REVIEW",IF(RIGHT(D9972,LEN(LOWER(TRIM('Audit summary'!$B$16)))+1)="@"&amp;LOWER(TRIM('Audit summary'!$B$16)),"INTERNAL","EXTERNAL"))</f>
        <v>INTERNAL</v>
      </c>
      <c r="G9972" s="6">
        <f t="shared" si="3"/>
        <v>0</v>
      </c>
      <c r="H9972" s="6">
        <f t="shared" si="4"/>
        <v>1</v>
      </c>
      <c r="I9972" s="6" t="str">
        <f>IF(OR(A9972="",COUNTIF('Message audit'!$A$2:$A$201,A9972)=0,AND(B9972&lt;&gt;"To",B9972&lt;&gt;"CC",B9972&lt;&gt;"BCC"),E9972&lt;&gt;"BASIC_OK"),"REVIEW","OK")</f>
        <v>OK</v>
      </c>
    </row>
    <row r="9973">
      <c r="A9973" s="5" t="s">
        <v>372</v>
      </c>
      <c r="B9973" s="5" t="s">
        <v>65</v>
      </c>
      <c r="C9973" s="5" t="s">
        <v>5175</v>
      </c>
      <c r="D9973" s="6" t="str">
        <f t="shared" si="1"/>
        <v>person4972@demo.invalid</v>
      </c>
      <c r="E9973" s="6" t="str">
        <f t="shared" si="2"/>
        <v>BASIC_OK</v>
      </c>
      <c r="F9973" s="6" t="str">
        <f>IF(E9973&lt;&gt;"BASIC_OK","REVIEW",IF(RIGHT(D9973,LEN(LOWER(TRIM('Audit summary'!$B$16)))+1)="@"&amp;LOWER(TRIM('Audit summary'!$B$16)),"INTERNAL","EXTERNAL"))</f>
        <v>INTERNAL</v>
      </c>
      <c r="G9973" s="6">
        <f t="shared" si="3"/>
        <v>0</v>
      </c>
      <c r="H9973" s="6">
        <f t="shared" si="4"/>
        <v>1</v>
      </c>
      <c r="I9973" s="6" t="str">
        <f>IF(OR(A9973="",COUNTIF('Message audit'!$A$2:$A$201,A9973)=0,AND(B9973&lt;&gt;"To",B9973&lt;&gt;"CC",B9973&lt;&gt;"BCC"),E9973&lt;&gt;"BASIC_OK"),"REVIEW","OK")</f>
        <v>OK</v>
      </c>
    </row>
    <row r="9974">
      <c r="A9974" s="5" t="s">
        <v>372</v>
      </c>
      <c r="B9974" s="5" t="s">
        <v>21</v>
      </c>
      <c r="C9974" s="5" t="s">
        <v>5176</v>
      </c>
      <c r="D9974" s="6" t="str">
        <f t="shared" si="1"/>
        <v>person4973@demo.invalid</v>
      </c>
      <c r="E9974" s="6" t="str">
        <f t="shared" si="2"/>
        <v>BASIC_OK</v>
      </c>
      <c r="F9974" s="6" t="str">
        <f>IF(E9974&lt;&gt;"BASIC_OK","REVIEW",IF(RIGHT(D9974,LEN(LOWER(TRIM('Audit summary'!$B$16)))+1)="@"&amp;LOWER(TRIM('Audit summary'!$B$16)),"INTERNAL","EXTERNAL"))</f>
        <v>INTERNAL</v>
      </c>
      <c r="G9974" s="6">
        <f t="shared" si="3"/>
        <v>0</v>
      </c>
      <c r="H9974" s="6">
        <f t="shared" si="4"/>
        <v>1</v>
      </c>
      <c r="I9974" s="6" t="str">
        <f>IF(OR(A9974="",COUNTIF('Message audit'!$A$2:$A$201,A9974)=0,AND(B9974&lt;&gt;"To",B9974&lt;&gt;"CC",B9974&lt;&gt;"BCC"),E9974&lt;&gt;"BASIC_OK"),"REVIEW","OK")</f>
        <v>OK</v>
      </c>
    </row>
    <row r="9975">
      <c r="A9975" s="5" t="s">
        <v>372</v>
      </c>
      <c r="B9975" s="5" t="s">
        <v>50</v>
      </c>
      <c r="C9975" s="5" t="s">
        <v>5177</v>
      </c>
      <c r="D9975" s="6" t="str">
        <f t="shared" si="1"/>
        <v>person4974@demo.invalid</v>
      </c>
      <c r="E9975" s="6" t="str">
        <f t="shared" si="2"/>
        <v>BASIC_OK</v>
      </c>
      <c r="F9975" s="6" t="str">
        <f>IF(E9975&lt;&gt;"BASIC_OK","REVIEW",IF(RIGHT(D9975,LEN(LOWER(TRIM('Audit summary'!$B$16)))+1)="@"&amp;LOWER(TRIM('Audit summary'!$B$16)),"INTERNAL","EXTERNAL"))</f>
        <v>INTERNAL</v>
      </c>
      <c r="G9975" s="6">
        <f t="shared" si="3"/>
        <v>0</v>
      </c>
      <c r="H9975" s="6">
        <f t="shared" si="4"/>
        <v>1</v>
      </c>
      <c r="I9975" s="6" t="str">
        <f>IF(OR(A9975="",COUNTIF('Message audit'!$A$2:$A$201,A9975)=0,AND(B9975&lt;&gt;"To",B9975&lt;&gt;"CC",B9975&lt;&gt;"BCC"),E9975&lt;&gt;"BASIC_OK"),"REVIEW","OK")</f>
        <v>OK</v>
      </c>
    </row>
    <row r="9976">
      <c r="A9976" s="5" t="s">
        <v>372</v>
      </c>
      <c r="B9976" s="5" t="s">
        <v>65</v>
      </c>
      <c r="C9976" s="5" t="s">
        <v>5178</v>
      </c>
      <c r="D9976" s="6" t="str">
        <f t="shared" si="1"/>
        <v>person4975@example.org</v>
      </c>
      <c r="E9976" s="6" t="str">
        <f t="shared" si="2"/>
        <v>BASIC_OK</v>
      </c>
      <c r="F9976" s="6" t="str">
        <f>IF(E9976&lt;&gt;"BASIC_OK","REVIEW",IF(RIGHT(D9976,LEN(LOWER(TRIM('Audit summary'!$B$16)))+1)="@"&amp;LOWER(TRIM('Audit summary'!$B$16)),"INTERNAL","EXTERNAL"))</f>
        <v>EXTERNAL</v>
      </c>
      <c r="G9976" s="6">
        <f t="shared" si="3"/>
        <v>0</v>
      </c>
      <c r="H9976" s="6">
        <f t="shared" si="4"/>
        <v>1</v>
      </c>
      <c r="I9976" s="6" t="str">
        <f>IF(OR(A9976="",COUNTIF('Message audit'!$A$2:$A$201,A9976)=0,AND(B9976&lt;&gt;"To",B9976&lt;&gt;"CC",B9976&lt;&gt;"BCC"),E9976&lt;&gt;"BASIC_OK"),"REVIEW","OK")</f>
        <v>OK</v>
      </c>
    </row>
    <row r="9977">
      <c r="A9977" s="5" t="s">
        <v>372</v>
      </c>
      <c r="B9977" s="5" t="s">
        <v>21</v>
      </c>
      <c r="C9977" s="5" t="s">
        <v>5179</v>
      </c>
      <c r="D9977" s="6" t="str">
        <f t="shared" si="1"/>
        <v>person4976@demo.invalid</v>
      </c>
      <c r="E9977" s="6" t="str">
        <f t="shared" si="2"/>
        <v>BASIC_OK</v>
      </c>
      <c r="F9977" s="6" t="str">
        <f>IF(E9977&lt;&gt;"BASIC_OK","REVIEW",IF(RIGHT(D9977,LEN(LOWER(TRIM('Audit summary'!$B$16)))+1)="@"&amp;LOWER(TRIM('Audit summary'!$B$16)),"INTERNAL","EXTERNAL"))</f>
        <v>INTERNAL</v>
      </c>
      <c r="G9977" s="6">
        <f t="shared" si="3"/>
        <v>0</v>
      </c>
      <c r="H9977" s="6">
        <f t="shared" si="4"/>
        <v>1</v>
      </c>
      <c r="I9977" s="6" t="str">
        <f>IF(OR(A9977="",COUNTIF('Message audit'!$A$2:$A$201,A9977)=0,AND(B9977&lt;&gt;"To",B9977&lt;&gt;"CC",B9977&lt;&gt;"BCC"),E9977&lt;&gt;"BASIC_OK"),"REVIEW","OK")</f>
        <v>OK</v>
      </c>
    </row>
    <row r="9978">
      <c r="A9978" s="5" t="s">
        <v>372</v>
      </c>
      <c r="B9978" s="5" t="s">
        <v>50</v>
      </c>
      <c r="C9978" s="5" t="s">
        <v>5180</v>
      </c>
      <c r="D9978" s="6" t="str">
        <f t="shared" si="1"/>
        <v>person4977@demo.invalid</v>
      </c>
      <c r="E9978" s="6" t="str">
        <f t="shared" si="2"/>
        <v>BASIC_OK</v>
      </c>
      <c r="F9978" s="6" t="str">
        <f>IF(E9978&lt;&gt;"BASIC_OK","REVIEW",IF(RIGHT(D9978,LEN(LOWER(TRIM('Audit summary'!$B$16)))+1)="@"&amp;LOWER(TRIM('Audit summary'!$B$16)),"INTERNAL","EXTERNAL"))</f>
        <v>INTERNAL</v>
      </c>
      <c r="G9978" s="6">
        <f t="shared" si="3"/>
        <v>0</v>
      </c>
      <c r="H9978" s="6">
        <f t="shared" si="4"/>
        <v>1</v>
      </c>
      <c r="I9978" s="6" t="str">
        <f>IF(OR(A9978="",COUNTIF('Message audit'!$A$2:$A$201,A9978)=0,AND(B9978&lt;&gt;"To",B9978&lt;&gt;"CC",B9978&lt;&gt;"BCC"),E9978&lt;&gt;"BASIC_OK"),"REVIEW","OK")</f>
        <v>OK</v>
      </c>
    </row>
    <row r="9979">
      <c r="A9979" s="5" t="s">
        <v>372</v>
      </c>
      <c r="B9979" s="5" t="s">
        <v>65</v>
      </c>
      <c r="C9979" s="5" t="s">
        <v>5181</v>
      </c>
      <c r="D9979" s="6" t="str">
        <f t="shared" si="1"/>
        <v>person4978@demo.invalid</v>
      </c>
      <c r="E9979" s="6" t="str">
        <f t="shared" si="2"/>
        <v>BASIC_OK</v>
      </c>
      <c r="F9979" s="6" t="str">
        <f>IF(E9979&lt;&gt;"BASIC_OK","REVIEW",IF(RIGHT(D9979,LEN(LOWER(TRIM('Audit summary'!$B$16)))+1)="@"&amp;LOWER(TRIM('Audit summary'!$B$16)),"INTERNAL","EXTERNAL"))</f>
        <v>INTERNAL</v>
      </c>
      <c r="G9979" s="6">
        <f t="shared" si="3"/>
        <v>0</v>
      </c>
      <c r="H9979" s="6">
        <f t="shared" si="4"/>
        <v>1</v>
      </c>
      <c r="I9979" s="6" t="str">
        <f>IF(OR(A9979="",COUNTIF('Message audit'!$A$2:$A$201,A9979)=0,AND(B9979&lt;&gt;"To",B9979&lt;&gt;"CC",B9979&lt;&gt;"BCC"),E9979&lt;&gt;"BASIC_OK"),"REVIEW","OK")</f>
        <v>OK</v>
      </c>
    </row>
    <row r="9980">
      <c r="A9980" s="5" t="s">
        <v>372</v>
      </c>
      <c r="B9980" s="5" t="s">
        <v>21</v>
      </c>
      <c r="C9980" s="5" t="s">
        <v>5182</v>
      </c>
      <c r="D9980" s="6" t="str">
        <f t="shared" si="1"/>
        <v>person4979@demo.invalid</v>
      </c>
      <c r="E9980" s="6" t="str">
        <f t="shared" si="2"/>
        <v>BASIC_OK</v>
      </c>
      <c r="F9980" s="6" t="str">
        <f>IF(E9980&lt;&gt;"BASIC_OK","REVIEW",IF(RIGHT(D9980,LEN(LOWER(TRIM('Audit summary'!$B$16)))+1)="@"&amp;LOWER(TRIM('Audit summary'!$B$16)),"INTERNAL","EXTERNAL"))</f>
        <v>INTERNAL</v>
      </c>
      <c r="G9980" s="6">
        <f t="shared" si="3"/>
        <v>0</v>
      </c>
      <c r="H9980" s="6">
        <f t="shared" si="4"/>
        <v>1</v>
      </c>
      <c r="I9980" s="6" t="str">
        <f>IF(OR(A9980="",COUNTIF('Message audit'!$A$2:$A$201,A9980)=0,AND(B9980&lt;&gt;"To",B9980&lt;&gt;"CC",B9980&lt;&gt;"BCC"),E9980&lt;&gt;"BASIC_OK"),"REVIEW","OK")</f>
        <v>OK</v>
      </c>
    </row>
    <row r="9981">
      <c r="A9981" s="5" t="s">
        <v>372</v>
      </c>
      <c r="B9981" s="5" t="s">
        <v>50</v>
      </c>
      <c r="C9981" s="5" t="s">
        <v>5183</v>
      </c>
      <c r="D9981" s="6" t="str">
        <f t="shared" si="1"/>
        <v>person4980@example.org</v>
      </c>
      <c r="E9981" s="6" t="str">
        <f t="shared" si="2"/>
        <v>BASIC_OK</v>
      </c>
      <c r="F9981" s="6" t="str">
        <f>IF(E9981&lt;&gt;"BASIC_OK","REVIEW",IF(RIGHT(D9981,LEN(LOWER(TRIM('Audit summary'!$B$16)))+1)="@"&amp;LOWER(TRIM('Audit summary'!$B$16)),"INTERNAL","EXTERNAL"))</f>
        <v>EXTERNAL</v>
      </c>
      <c r="G9981" s="6">
        <f t="shared" si="3"/>
        <v>0</v>
      </c>
      <c r="H9981" s="6">
        <f t="shared" si="4"/>
        <v>1</v>
      </c>
      <c r="I9981" s="6" t="str">
        <f>IF(OR(A9981="",COUNTIF('Message audit'!$A$2:$A$201,A9981)=0,AND(B9981&lt;&gt;"To",B9981&lt;&gt;"CC",B9981&lt;&gt;"BCC"),E9981&lt;&gt;"BASIC_OK"),"REVIEW","OK")</f>
        <v>OK</v>
      </c>
    </row>
    <row r="9982">
      <c r="A9982" s="5" t="s">
        <v>372</v>
      </c>
      <c r="B9982" s="5" t="s">
        <v>65</v>
      </c>
      <c r="C9982" s="5" t="s">
        <v>5184</v>
      </c>
      <c r="D9982" s="6" t="str">
        <f t="shared" si="1"/>
        <v>person4981@demo.invalid</v>
      </c>
      <c r="E9982" s="6" t="str">
        <f t="shared" si="2"/>
        <v>BASIC_OK</v>
      </c>
      <c r="F9982" s="6" t="str">
        <f>IF(E9982&lt;&gt;"BASIC_OK","REVIEW",IF(RIGHT(D9982,LEN(LOWER(TRIM('Audit summary'!$B$16)))+1)="@"&amp;LOWER(TRIM('Audit summary'!$B$16)),"INTERNAL","EXTERNAL"))</f>
        <v>INTERNAL</v>
      </c>
      <c r="G9982" s="6">
        <f t="shared" si="3"/>
        <v>0</v>
      </c>
      <c r="H9982" s="6">
        <f t="shared" si="4"/>
        <v>1</v>
      </c>
      <c r="I9982" s="6" t="str">
        <f>IF(OR(A9982="",COUNTIF('Message audit'!$A$2:$A$201,A9982)=0,AND(B9982&lt;&gt;"To",B9982&lt;&gt;"CC",B9982&lt;&gt;"BCC"),E9982&lt;&gt;"BASIC_OK"),"REVIEW","OK")</f>
        <v>OK</v>
      </c>
    </row>
    <row r="9983">
      <c r="A9983" s="5" t="s">
        <v>372</v>
      </c>
      <c r="B9983" s="5" t="s">
        <v>21</v>
      </c>
      <c r="C9983" s="5" t="s">
        <v>5185</v>
      </c>
      <c r="D9983" s="6" t="str">
        <f t="shared" si="1"/>
        <v>person4982@demo.invalid</v>
      </c>
      <c r="E9983" s="6" t="str">
        <f t="shared" si="2"/>
        <v>BASIC_OK</v>
      </c>
      <c r="F9983" s="6" t="str">
        <f>IF(E9983&lt;&gt;"BASIC_OK","REVIEW",IF(RIGHT(D9983,LEN(LOWER(TRIM('Audit summary'!$B$16)))+1)="@"&amp;LOWER(TRIM('Audit summary'!$B$16)),"INTERNAL","EXTERNAL"))</f>
        <v>INTERNAL</v>
      </c>
      <c r="G9983" s="6">
        <f t="shared" si="3"/>
        <v>0</v>
      </c>
      <c r="H9983" s="6">
        <f t="shared" si="4"/>
        <v>1</v>
      </c>
      <c r="I9983" s="6" t="str">
        <f>IF(OR(A9983="",COUNTIF('Message audit'!$A$2:$A$201,A9983)=0,AND(B9983&lt;&gt;"To",B9983&lt;&gt;"CC",B9983&lt;&gt;"BCC"),E9983&lt;&gt;"BASIC_OK"),"REVIEW","OK")</f>
        <v>OK</v>
      </c>
    </row>
    <row r="9984">
      <c r="A9984" s="5" t="s">
        <v>372</v>
      </c>
      <c r="B9984" s="5" t="s">
        <v>50</v>
      </c>
      <c r="C9984" s="5" t="s">
        <v>5186</v>
      </c>
      <c r="D9984" s="6" t="str">
        <f t="shared" si="1"/>
        <v>person4983@demo.invalid</v>
      </c>
      <c r="E9984" s="6" t="str">
        <f t="shared" si="2"/>
        <v>BASIC_OK</v>
      </c>
      <c r="F9984" s="6" t="str">
        <f>IF(E9984&lt;&gt;"BASIC_OK","REVIEW",IF(RIGHT(D9984,LEN(LOWER(TRIM('Audit summary'!$B$16)))+1)="@"&amp;LOWER(TRIM('Audit summary'!$B$16)),"INTERNAL","EXTERNAL"))</f>
        <v>INTERNAL</v>
      </c>
      <c r="G9984" s="6">
        <f t="shared" si="3"/>
        <v>0</v>
      </c>
      <c r="H9984" s="6">
        <f t="shared" si="4"/>
        <v>1</v>
      </c>
      <c r="I9984" s="6" t="str">
        <f>IF(OR(A9984="",COUNTIF('Message audit'!$A$2:$A$201,A9984)=0,AND(B9984&lt;&gt;"To",B9984&lt;&gt;"CC",B9984&lt;&gt;"BCC"),E9984&lt;&gt;"BASIC_OK"),"REVIEW","OK")</f>
        <v>OK</v>
      </c>
    </row>
    <row r="9985">
      <c r="A9985" s="5" t="s">
        <v>372</v>
      </c>
      <c r="B9985" s="5" t="s">
        <v>65</v>
      </c>
      <c r="C9985" s="5" t="s">
        <v>5187</v>
      </c>
      <c r="D9985" s="6" t="str">
        <f t="shared" si="1"/>
        <v>person4984@demo.invalid</v>
      </c>
      <c r="E9985" s="6" t="str">
        <f t="shared" si="2"/>
        <v>BASIC_OK</v>
      </c>
      <c r="F9985" s="6" t="str">
        <f>IF(E9985&lt;&gt;"BASIC_OK","REVIEW",IF(RIGHT(D9985,LEN(LOWER(TRIM('Audit summary'!$B$16)))+1)="@"&amp;LOWER(TRIM('Audit summary'!$B$16)),"INTERNAL","EXTERNAL"))</f>
        <v>INTERNAL</v>
      </c>
      <c r="G9985" s="6">
        <f t="shared" si="3"/>
        <v>0</v>
      </c>
      <c r="H9985" s="6">
        <f t="shared" si="4"/>
        <v>1</v>
      </c>
      <c r="I9985" s="6" t="str">
        <f>IF(OR(A9985="",COUNTIF('Message audit'!$A$2:$A$201,A9985)=0,AND(B9985&lt;&gt;"To",B9985&lt;&gt;"CC",B9985&lt;&gt;"BCC"),E9985&lt;&gt;"BASIC_OK"),"REVIEW","OK")</f>
        <v>OK</v>
      </c>
    </row>
    <row r="9986">
      <c r="A9986" s="5" t="s">
        <v>372</v>
      </c>
      <c r="B9986" s="5" t="s">
        <v>21</v>
      </c>
      <c r="C9986" s="5" t="s">
        <v>5188</v>
      </c>
      <c r="D9986" s="6" t="str">
        <f t="shared" si="1"/>
        <v>person4985@example.org</v>
      </c>
      <c r="E9986" s="6" t="str">
        <f t="shared" si="2"/>
        <v>BASIC_OK</v>
      </c>
      <c r="F9986" s="6" t="str">
        <f>IF(E9986&lt;&gt;"BASIC_OK","REVIEW",IF(RIGHT(D9986,LEN(LOWER(TRIM('Audit summary'!$B$16)))+1)="@"&amp;LOWER(TRIM('Audit summary'!$B$16)),"INTERNAL","EXTERNAL"))</f>
        <v>EXTERNAL</v>
      </c>
      <c r="G9986" s="6">
        <f t="shared" si="3"/>
        <v>0</v>
      </c>
      <c r="H9986" s="6">
        <f t="shared" si="4"/>
        <v>1</v>
      </c>
      <c r="I9986" s="6" t="str">
        <f>IF(OR(A9986="",COUNTIF('Message audit'!$A$2:$A$201,A9986)=0,AND(B9986&lt;&gt;"To",B9986&lt;&gt;"CC",B9986&lt;&gt;"BCC"),E9986&lt;&gt;"BASIC_OK"),"REVIEW","OK")</f>
        <v>OK</v>
      </c>
    </row>
    <row r="9987">
      <c r="A9987" s="5" t="s">
        <v>372</v>
      </c>
      <c r="B9987" s="5" t="s">
        <v>50</v>
      </c>
      <c r="C9987" s="5" t="s">
        <v>5189</v>
      </c>
      <c r="D9987" s="6" t="str">
        <f t="shared" si="1"/>
        <v>person4986@demo.invalid</v>
      </c>
      <c r="E9987" s="6" t="str">
        <f t="shared" si="2"/>
        <v>BASIC_OK</v>
      </c>
      <c r="F9987" s="6" t="str">
        <f>IF(E9987&lt;&gt;"BASIC_OK","REVIEW",IF(RIGHT(D9987,LEN(LOWER(TRIM('Audit summary'!$B$16)))+1)="@"&amp;LOWER(TRIM('Audit summary'!$B$16)),"INTERNAL","EXTERNAL"))</f>
        <v>INTERNAL</v>
      </c>
      <c r="G9987" s="6">
        <f t="shared" si="3"/>
        <v>0</v>
      </c>
      <c r="H9987" s="6">
        <f t="shared" si="4"/>
        <v>1</v>
      </c>
      <c r="I9987" s="6" t="str">
        <f>IF(OR(A9987="",COUNTIF('Message audit'!$A$2:$A$201,A9987)=0,AND(B9987&lt;&gt;"To",B9987&lt;&gt;"CC",B9987&lt;&gt;"BCC"),E9987&lt;&gt;"BASIC_OK"),"REVIEW","OK")</f>
        <v>OK</v>
      </c>
    </row>
    <row r="9988">
      <c r="A9988" s="5" t="s">
        <v>372</v>
      </c>
      <c r="B9988" s="5" t="s">
        <v>65</v>
      </c>
      <c r="C9988" s="5" t="s">
        <v>5190</v>
      </c>
      <c r="D9988" s="6" t="str">
        <f t="shared" si="1"/>
        <v>person4987@demo.invalid</v>
      </c>
      <c r="E9988" s="6" t="str">
        <f t="shared" si="2"/>
        <v>BASIC_OK</v>
      </c>
      <c r="F9988" s="6" t="str">
        <f>IF(E9988&lt;&gt;"BASIC_OK","REVIEW",IF(RIGHT(D9988,LEN(LOWER(TRIM('Audit summary'!$B$16)))+1)="@"&amp;LOWER(TRIM('Audit summary'!$B$16)),"INTERNAL","EXTERNAL"))</f>
        <v>INTERNAL</v>
      </c>
      <c r="G9988" s="6">
        <f t="shared" si="3"/>
        <v>0</v>
      </c>
      <c r="H9988" s="6">
        <f t="shared" si="4"/>
        <v>1</v>
      </c>
      <c r="I9988" s="6" t="str">
        <f>IF(OR(A9988="",COUNTIF('Message audit'!$A$2:$A$201,A9988)=0,AND(B9988&lt;&gt;"To",B9988&lt;&gt;"CC",B9988&lt;&gt;"BCC"),E9988&lt;&gt;"BASIC_OK"),"REVIEW","OK")</f>
        <v>OK</v>
      </c>
    </row>
    <row r="9989">
      <c r="A9989" s="5" t="s">
        <v>372</v>
      </c>
      <c r="B9989" s="5" t="s">
        <v>21</v>
      </c>
      <c r="C9989" s="5" t="s">
        <v>5191</v>
      </c>
      <c r="D9989" s="6" t="str">
        <f t="shared" si="1"/>
        <v>person4988@demo.invalid</v>
      </c>
      <c r="E9989" s="6" t="str">
        <f t="shared" si="2"/>
        <v>BASIC_OK</v>
      </c>
      <c r="F9989" s="6" t="str">
        <f>IF(E9989&lt;&gt;"BASIC_OK","REVIEW",IF(RIGHT(D9989,LEN(LOWER(TRIM('Audit summary'!$B$16)))+1)="@"&amp;LOWER(TRIM('Audit summary'!$B$16)),"INTERNAL","EXTERNAL"))</f>
        <v>INTERNAL</v>
      </c>
      <c r="G9989" s="6">
        <f t="shared" si="3"/>
        <v>0</v>
      </c>
      <c r="H9989" s="6">
        <f t="shared" si="4"/>
        <v>1</v>
      </c>
      <c r="I9989" s="6" t="str">
        <f>IF(OR(A9989="",COUNTIF('Message audit'!$A$2:$A$201,A9989)=0,AND(B9989&lt;&gt;"To",B9989&lt;&gt;"CC",B9989&lt;&gt;"BCC"),E9989&lt;&gt;"BASIC_OK"),"REVIEW","OK")</f>
        <v>OK</v>
      </c>
    </row>
    <row r="9990">
      <c r="A9990" s="5" t="s">
        <v>372</v>
      </c>
      <c r="B9990" s="5" t="s">
        <v>50</v>
      </c>
      <c r="C9990" s="5" t="s">
        <v>5192</v>
      </c>
      <c r="D9990" s="6" t="str">
        <f t="shared" si="1"/>
        <v>person4989@demo.invalid</v>
      </c>
      <c r="E9990" s="6" t="str">
        <f t="shared" si="2"/>
        <v>BASIC_OK</v>
      </c>
      <c r="F9990" s="6" t="str">
        <f>IF(E9990&lt;&gt;"BASIC_OK","REVIEW",IF(RIGHT(D9990,LEN(LOWER(TRIM('Audit summary'!$B$16)))+1)="@"&amp;LOWER(TRIM('Audit summary'!$B$16)),"INTERNAL","EXTERNAL"))</f>
        <v>INTERNAL</v>
      </c>
      <c r="G9990" s="6">
        <f t="shared" si="3"/>
        <v>0</v>
      </c>
      <c r="H9990" s="6">
        <f t="shared" si="4"/>
        <v>1</v>
      </c>
      <c r="I9990" s="6" t="str">
        <f>IF(OR(A9990="",COUNTIF('Message audit'!$A$2:$A$201,A9990)=0,AND(B9990&lt;&gt;"To",B9990&lt;&gt;"CC",B9990&lt;&gt;"BCC"),E9990&lt;&gt;"BASIC_OK"),"REVIEW","OK")</f>
        <v>OK</v>
      </c>
    </row>
    <row r="9991">
      <c r="A9991" s="5" t="s">
        <v>372</v>
      </c>
      <c r="B9991" s="5" t="s">
        <v>65</v>
      </c>
      <c r="C9991" s="5" t="s">
        <v>5193</v>
      </c>
      <c r="D9991" s="6" t="str">
        <f t="shared" si="1"/>
        <v>person4990@example.org</v>
      </c>
      <c r="E9991" s="6" t="str">
        <f t="shared" si="2"/>
        <v>BASIC_OK</v>
      </c>
      <c r="F9991" s="6" t="str">
        <f>IF(E9991&lt;&gt;"BASIC_OK","REVIEW",IF(RIGHT(D9991,LEN(LOWER(TRIM('Audit summary'!$B$16)))+1)="@"&amp;LOWER(TRIM('Audit summary'!$B$16)),"INTERNAL","EXTERNAL"))</f>
        <v>EXTERNAL</v>
      </c>
      <c r="G9991" s="6">
        <f t="shared" si="3"/>
        <v>0</v>
      </c>
      <c r="H9991" s="6">
        <f t="shared" si="4"/>
        <v>1</v>
      </c>
      <c r="I9991" s="6" t="str">
        <f>IF(OR(A9991="",COUNTIF('Message audit'!$A$2:$A$201,A9991)=0,AND(B9991&lt;&gt;"To",B9991&lt;&gt;"CC",B9991&lt;&gt;"BCC"),E9991&lt;&gt;"BASIC_OK"),"REVIEW","OK")</f>
        <v>OK</v>
      </c>
    </row>
    <row r="9992">
      <c r="A9992" s="5" t="s">
        <v>372</v>
      </c>
      <c r="B9992" s="5" t="s">
        <v>21</v>
      </c>
      <c r="C9992" s="5" t="s">
        <v>5194</v>
      </c>
      <c r="D9992" s="6" t="str">
        <f t="shared" si="1"/>
        <v>person4991@demo.invalid</v>
      </c>
      <c r="E9992" s="6" t="str">
        <f t="shared" si="2"/>
        <v>BASIC_OK</v>
      </c>
      <c r="F9992" s="6" t="str">
        <f>IF(E9992&lt;&gt;"BASIC_OK","REVIEW",IF(RIGHT(D9992,LEN(LOWER(TRIM('Audit summary'!$B$16)))+1)="@"&amp;LOWER(TRIM('Audit summary'!$B$16)),"INTERNAL","EXTERNAL"))</f>
        <v>INTERNAL</v>
      </c>
      <c r="G9992" s="6">
        <f t="shared" si="3"/>
        <v>0</v>
      </c>
      <c r="H9992" s="6">
        <f t="shared" si="4"/>
        <v>1</v>
      </c>
      <c r="I9992" s="6" t="str">
        <f>IF(OR(A9992="",COUNTIF('Message audit'!$A$2:$A$201,A9992)=0,AND(B9992&lt;&gt;"To",B9992&lt;&gt;"CC",B9992&lt;&gt;"BCC"),E9992&lt;&gt;"BASIC_OK"),"REVIEW","OK")</f>
        <v>OK</v>
      </c>
    </row>
    <row r="9993">
      <c r="A9993" s="5" t="s">
        <v>372</v>
      </c>
      <c r="B9993" s="5" t="s">
        <v>50</v>
      </c>
      <c r="C9993" s="5" t="s">
        <v>5195</v>
      </c>
      <c r="D9993" s="6" t="str">
        <f t="shared" si="1"/>
        <v>person4992@demo.invalid</v>
      </c>
      <c r="E9993" s="6" t="str">
        <f t="shared" si="2"/>
        <v>BASIC_OK</v>
      </c>
      <c r="F9993" s="6" t="str">
        <f>IF(E9993&lt;&gt;"BASIC_OK","REVIEW",IF(RIGHT(D9993,LEN(LOWER(TRIM('Audit summary'!$B$16)))+1)="@"&amp;LOWER(TRIM('Audit summary'!$B$16)),"INTERNAL","EXTERNAL"))</f>
        <v>INTERNAL</v>
      </c>
      <c r="G9993" s="6">
        <f t="shared" si="3"/>
        <v>0</v>
      </c>
      <c r="H9993" s="6">
        <f t="shared" si="4"/>
        <v>1</v>
      </c>
      <c r="I9993" s="6" t="str">
        <f>IF(OR(A9993="",COUNTIF('Message audit'!$A$2:$A$201,A9993)=0,AND(B9993&lt;&gt;"To",B9993&lt;&gt;"CC",B9993&lt;&gt;"BCC"),E9993&lt;&gt;"BASIC_OK"),"REVIEW","OK")</f>
        <v>OK</v>
      </c>
    </row>
    <row r="9994">
      <c r="A9994" s="5" t="s">
        <v>372</v>
      </c>
      <c r="B9994" s="5" t="s">
        <v>65</v>
      </c>
      <c r="C9994" s="5" t="s">
        <v>5196</v>
      </c>
      <c r="D9994" s="6" t="str">
        <f t="shared" si="1"/>
        <v>person4993@demo.invalid</v>
      </c>
      <c r="E9994" s="6" t="str">
        <f t="shared" si="2"/>
        <v>BASIC_OK</v>
      </c>
      <c r="F9994" s="6" t="str">
        <f>IF(E9994&lt;&gt;"BASIC_OK","REVIEW",IF(RIGHT(D9994,LEN(LOWER(TRIM('Audit summary'!$B$16)))+1)="@"&amp;LOWER(TRIM('Audit summary'!$B$16)),"INTERNAL","EXTERNAL"))</f>
        <v>INTERNAL</v>
      </c>
      <c r="G9994" s="6">
        <f t="shared" si="3"/>
        <v>0</v>
      </c>
      <c r="H9994" s="6">
        <f t="shared" si="4"/>
        <v>1</v>
      </c>
      <c r="I9994" s="6" t="str">
        <f>IF(OR(A9994="",COUNTIF('Message audit'!$A$2:$A$201,A9994)=0,AND(B9994&lt;&gt;"To",B9994&lt;&gt;"CC",B9994&lt;&gt;"BCC"),E9994&lt;&gt;"BASIC_OK"),"REVIEW","OK")</f>
        <v>OK</v>
      </c>
    </row>
    <row r="9995">
      <c r="A9995" s="5" t="s">
        <v>372</v>
      </c>
      <c r="B9995" s="5" t="s">
        <v>21</v>
      </c>
      <c r="C9995" s="5" t="s">
        <v>5197</v>
      </c>
      <c r="D9995" s="6" t="str">
        <f t="shared" si="1"/>
        <v>person4994@demo.invalid</v>
      </c>
      <c r="E9995" s="6" t="str">
        <f t="shared" si="2"/>
        <v>BASIC_OK</v>
      </c>
      <c r="F9995" s="6" t="str">
        <f>IF(E9995&lt;&gt;"BASIC_OK","REVIEW",IF(RIGHT(D9995,LEN(LOWER(TRIM('Audit summary'!$B$16)))+1)="@"&amp;LOWER(TRIM('Audit summary'!$B$16)),"INTERNAL","EXTERNAL"))</f>
        <v>INTERNAL</v>
      </c>
      <c r="G9995" s="6">
        <f t="shared" si="3"/>
        <v>0</v>
      </c>
      <c r="H9995" s="6">
        <f t="shared" si="4"/>
        <v>1</v>
      </c>
      <c r="I9995" s="6" t="str">
        <f>IF(OR(A9995="",COUNTIF('Message audit'!$A$2:$A$201,A9995)=0,AND(B9995&lt;&gt;"To",B9995&lt;&gt;"CC",B9995&lt;&gt;"BCC"),E9995&lt;&gt;"BASIC_OK"),"REVIEW","OK")</f>
        <v>OK</v>
      </c>
    </row>
    <row r="9996">
      <c r="A9996" s="5" t="s">
        <v>372</v>
      </c>
      <c r="B9996" s="5" t="s">
        <v>50</v>
      </c>
      <c r="C9996" s="5" t="s">
        <v>5198</v>
      </c>
      <c r="D9996" s="6" t="str">
        <f t="shared" si="1"/>
        <v>person4995@example.org</v>
      </c>
      <c r="E9996" s="6" t="str">
        <f t="shared" si="2"/>
        <v>BASIC_OK</v>
      </c>
      <c r="F9996" s="6" t="str">
        <f>IF(E9996&lt;&gt;"BASIC_OK","REVIEW",IF(RIGHT(D9996,LEN(LOWER(TRIM('Audit summary'!$B$16)))+1)="@"&amp;LOWER(TRIM('Audit summary'!$B$16)),"INTERNAL","EXTERNAL"))</f>
        <v>EXTERNAL</v>
      </c>
      <c r="G9996" s="6">
        <f t="shared" si="3"/>
        <v>0</v>
      </c>
      <c r="H9996" s="6">
        <f t="shared" si="4"/>
        <v>1</v>
      </c>
      <c r="I9996" s="6" t="str">
        <f>IF(OR(A9996="",COUNTIF('Message audit'!$A$2:$A$201,A9996)=0,AND(B9996&lt;&gt;"To",B9996&lt;&gt;"CC",B9996&lt;&gt;"BCC"),E9996&lt;&gt;"BASIC_OK"),"REVIEW","OK")</f>
        <v>OK</v>
      </c>
    </row>
    <row r="9997">
      <c r="A9997" s="5" t="s">
        <v>372</v>
      </c>
      <c r="B9997" s="5" t="s">
        <v>65</v>
      </c>
      <c r="C9997" s="5" t="s">
        <v>5199</v>
      </c>
      <c r="D9997" s="6" t="str">
        <f t="shared" si="1"/>
        <v>person4996@demo.invalid</v>
      </c>
      <c r="E9997" s="6" t="str">
        <f t="shared" si="2"/>
        <v>BASIC_OK</v>
      </c>
      <c r="F9997" s="6" t="str">
        <f>IF(E9997&lt;&gt;"BASIC_OK","REVIEW",IF(RIGHT(D9997,LEN(LOWER(TRIM('Audit summary'!$B$16)))+1)="@"&amp;LOWER(TRIM('Audit summary'!$B$16)),"INTERNAL","EXTERNAL"))</f>
        <v>INTERNAL</v>
      </c>
      <c r="G9997" s="6">
        <f t="shared" si="3"/>
        <v>0</v>
      </c>
      <c r="H9997" s="6">
        <f t="shared" si="4"/>
        <v>1</v>
      </c>
      <c r="I9997" s="6" t="str">
        <f>IF(OR(A9997="",COUNTIF('Message audit'!$A$2:$A$201,A9997)=0,AND(B9997&lt;&gt;"To",B9997&lt;&gt;"CC",B9997&lt;&gt;"BCC"),E9997&lt;&gt;"BASIC_OK"),"REVIEW","OK")</f>
        <v>OK</v>
      </c>
    </row>
    <row r="9998">
      <c r="A9998" s="5" t="s">
        <v>372</v>
      </c>
      <c r="B9998" s="5" t="s">
        <v>21</v>
      </c>
      <c r="C9998" s="5" t="s">
        <v>5200</v>
      </c>
      <c r="D9998" s="6" t="str">
        <f t="shared" si="1"/>
        <v>person4997@demo.invalid</v>
      </c>
      <c r="E9998" s="6" t="str">
        <f t="shared" si="2"/>
        <v>BASIC_OK</v>
      </c>
      <c r="F9998" s="6" t="str">
        <f>IF(E9998&lt;&gt;"BASIC_OK","REVIEW",IF(RIGHT(D9998,LEN(LOWER(TRIM('Audit summary'!$B$16)))+1)="@"&amp;LOWER(TRIM('Audit summary'!$B$16)),"INTERNAL","EXTERNAL"))</f>
        <v>INTERNAL</v>
      </c>
      <c r="G9998" s="6">
        <f t="shared" si="3"/>
        <v>0</v>
      </c>
      <c r="H9998" s="6">
        <f t="shared" si="4"/>
        <v>1</v>
      </c>
      <c r="I9998" s="6" t="str">
        <f>IF(OR(A9998="",COUNTIF('Message audit'!$A$2:$A$201,A9998)=0,AND(B9998&lt;&gt;"To",B9998&lt;&gt;"CC",B9998&lt;&gt;"BCC"),E9998&lt;&gt;"BASIC_OK"),"REVIEW","OK")</f>
        <v>OK</v>
      </c>
    </row>
    <row r="9999">
      <c r="A9999" s="5" t="s">
        <v>372</v>
      </c>
      <c r="B9999" s="5" t="s">
        <v>50</v>
      </c>
      <c r="C9999" s="5" t="s">
        <v>5201</v>
      </c>
      <c r="D9999" s="6" t="str">
        <f t="shared" si="1"/>
        <v>person4998@demo.invalid</v>
      </c>
      <c r="E9999" s="6" t="str">
        <f t="shared" si="2"/>
        <v>BASIC_OK</v>
      </c>
      <c r="F9999" s="6" t="str">
        <f>IF(E9999&lt;&gt;"BASIC_OK","REVIEW",IF(RIGHT(D9999,LEN(LOWER(TRIM('Audit summary'!$B$16)))+1)="@"&amp;LOWER(TRIM('Audit summary'!$B$16)),"INTERNAL","EXTERNAL"))</f>
        <v>INTERNAL</v>
      </c>
      <c r="G9999" s="6">
        <f t="shared" si="3"/>
        <v>0</v>
      </c>
      <c r="H9999" s="6">
        <f t="shared" si="4"/>
        <v>1</v>
      </c>
      <c r="I9999" s="6" t="str">
        <f>IF(OR(A9999="",COUNTIF('Message audit'!$A$2:$A$201,A9999)=0,AND(B9999&lt;&gt;"To",B9999&lt;&gt;"CC",B9999&lt;&gt;"BCC"),E9999&lt;&gt;"BASIC_OK"),"REVIEW","OK")</f>
        <v>OK</v>
      </c>
    </row>
    <row r="10000">
      <c r="A10000" s="5" t="s">
        <v>372</v>
      </c>
      <c r="B10000" s="5" t="s">
        <v>65</v>
      </c>
      <c r="C10000" s="5" t="s">
        <v>5202</v>
      </c>
      <c r="D10000" s="6" t="str">
        <f t="shared" si="1"/>
        <v>person4999@demo.invalid</v>
      </c>
      <c r="E10000" s="6" t="str">
        <f t="shared" si="2"/>
        <v>BASIC_OK</v>
      </c>
      <c r="F10000" s="6" t="str">
        <f>IF(E10000&lt;&gt;"BASIC_OK","REVIEW",IF(RIGHT(D10000,LEN(LOWER(TRIM('Audit summary'!$B$16)))+1)="@"&amp;LOWER(TRIM('Audit summary'!$B$16)),"INTERNAL","EXTERNAL"))</f>
        <v>INTERNAL</v>
      </c>
      <c r="G10000" s="6">
        <f t="shared" si="3"/>
        <v>0</v>
      </c>
      <c r="H10000" s="6">
        <f t="shared" si="4"/>
        <v>1</v>
      </c>
      <c r="I10000" s="6" t="str">
        <f>IF(OR(A10000="",COUNTIF('Message audit'!$A$2:$A$201,A10000)=0,AND(B10000&lt;&gt;"To",B10000&lt;&gt;"CC",B10000&lt;&gt;"BCC"),E10000&lt;&gt;"BASIC_OK"),"REVIEW","OK")</f>
        <v>OK</v>
      </c>
    </row>
    <row r="10001">
      <c r="A10001" s="5" t="s">
        <v>372</v>
      </c>
      <c r="B10001" s="5" t="s">
        <v>21</v>
      </c>
      <c r="D10001" s="6" t="str">
        <f t="shared" si="1"/>
        <v/>
      </c>
      <c r="E10001" s="6" t="str">
        <f t="shared" si="2"/>
        <v>MISSING</v>
      </c>
      <c r="F10001" s="6" t="str">
        <f>IF(E10001&lt;&gt;"BASIC_OK","REVIEW",IF(RIGHT(D10001,LEN(LOWER(TRIM('Audit summary'!$B$16)))+1)="@"&amp;LOWER(TRIM('Audit summary'!$B$16)),"INTERNAL","EXTERNAL"))</f>
        <v>REVIEW</v>
      </c>
      <c r="G10001" s="6">
        <f t="shared" si="3"/>
        <v>0</v>
      </c>
      <c r="H10001" s="6">
        <f t="shared" si="4"/>
        <v>0</v>
      </c>
      <c r="I10001" s="6" t="str">
        <f>IF(OR(A10001="",COUNTIF('Message audit'!$A$2:$A$201,A10001)=0,AND(B10001&lt;&gt;"To",B10001&lt;&gt;"CC",B10001&lt;&gt;"BCC"),E10001&lt;&gt;"BASIC_OK"),"REVIEW","OK")</f>
        <v>REVIEW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7.63"/>
    <col customWidth="1" min="2" max="4" width="18.88"/>
  </cols>
  <sheetData>
    <row r="1">
      <c r="A1" s="3" t="s">
        <v>1</v>
      </c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5" t="s">
        <v>13</v>
      </c>
      <c r="B2" s="6">
        <f>COUNTA('Recipient audit'!A2:A10001)</f>
        <v>10000</v>
      </c>
    </row>
    <row r="3">
      <c r="A3" s="5" t="s">
        <v>26</v>
      </c>
      <c r="B3" s="6">
        <f>COUNTIF('Recipient audit'!E2:E10001,"BASIC_OK")</f>
        <v>9800</v>
      </c>
    </row>
    <row r="4">
      <c r="A4" s="5" t="s">
        <v>27</v>
      </c>
      <c r="B4" s="6">
        <f>COUNTIF('Recipient audit'!E2:E10001,"MISSING")</f>
        <v>100</v>
      </c>
    </row>
    <row r="5">
      <c r="A5" s="5" t="s">
        <v>29</v>
      </c>
      <c r="B5" s="6">
        <f>COUNTIF('Recipient audit'!E2:E10001,"REVIEW")</f>
        <v>100</v>
      </c>
    </row>
    <row r="6">
      <c r="A6" s="5" t="s">
        <v>32</v>
      </c>
      <c r="B6" s="6">
        <f>COUNTIF('Recipient audit'!F2:F10001,"INTERNAL")</f>
        <v>7900</v>
      </c>
    </row>
    <row r="7">
      <c r="A7" s="5" t="s">
        <v>34</v>
      </c>
      <c r="B7" s="6">
        <f>COUNTIF('Recipient audit'!F2:F10001,"EXTERNAL")</f>
        <v>1900</v>
      </c>
    </row>
    <row r="8">
      <c r="A8" s="5" t="s">
        <v>35</v>
      </c>
      <c r="B8" s="6">
        <f>SUM('Recipient audit'!G2:G10001)</f>
        <v>4900</v>
      </c>
    </row>
    <row r="9">
      <c r="A9" s="5" t="s">
        <v>41</v>
      </c>
      <c r="B9" s="6">
        <f>SUM('Recipient audit'!H2:H10001)</f>
        <v>9800</v>
      </c>
    </row>
    <row r="10">
      <c r="A10" s="5" t="s">
        <v>42</v>
      </c>
      <c r="B10" s="5">
        <v>100.0</v>
      </c>
    </row>
    <row r="11">
      <c r="A11" s="5" t="s">
        <v>43</v>
      </c>
      <c r="B11" s="5">
        <v>1500.0</v>
      </c>
    </row>
    <row r="12">
      <c r="A12" s="5" t="s">
        <v>45</v>
      </c>
      <c r="B12" s="6" t="str">
        <f>IFERROR(IF(AND(ISNUMBER(B10),B10&gt;=0,B10=INT(B10)),IF(B9&gt;B10,"OVER CAP","WITHIN CAP"),"INVALID CAP"),"INVALID CAP")</f>
        <v>OVER CAP</v>
      </c>
    </row>
    <row r="13">
      <c r="A13" s="5" t="s">
        <v>47</v>
      </c>
      <c r="B13" s="6" t="str">
        <f>IFERROR(IF(AND(ISNUMBER(B11),B11&gt;=0,B11=INT(B11)),IF(B9&gt;B11,"OVER CAP","WITHIN CAP"),"INVALID CAP"),"INVALID CAP")</f>
        <v>OVER CAP</v>
      </c>
    </row>
    <row r="14">
      <c r="A14" s="5" t="s">
        <v>49</v>
      </c>
      <c r="B14" s="6">
        <f>COUNTIF('Message audit'!D2:D201,"OVER 50")</f>
        <v>1</v>
      </c>
    </row>
    <row r="15">
      <c r="A15" s="5" t="s">
        <v>52</v>
      </c>
      <c r="B15" s="6">
        <f>COUNTIF('Recipient audit'!I2:I10001,"REVIEW")</f>
        <v>200</v>
      </c>
    </row>
    <row r="16">
      <c r="A16" s="5" t="s">
        <v>53</v>
      </c>
      <c r="B16" s="5" t="s">
        <v>54</v>
      </c>
    </row>
    <row r="17">
      <c r="A17" s="5" t="s">
        <v>56</v>
      </c>
    </row>
    <row r="18">
      <c r="A18" s="5" t="s">
        <v>57</v>
      </c>
    </row>
    <row r="19">
      <c r="A19" s="5" t="s">
        <v>58</v>
      </c>
    </row>
    <row r="20">
      <c r="A20" s="5" t="s">
        <v>59</v>
      </c>
    </row>
    <row r="21">
      <c r="A21" s="5" t="s">
        <v>60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8.88"/>
  </cols>
  <sheetData>
    <row r="1">
      <c r="A1" s="3" t="s">
        <v>2</v>
      </c>
      <c r="B1" s="3" t="s">
        <v>7</v>
      </c>
      <c r="C1" s="3" t="s">
        <v>9</v>
      </c>
      <c r="D1" s="3" t="s">
        <v>11</v>
      </c>
      <c r="E1" s="3"/>
      <c r="F1" s="3"/>
      <c r="G1" s="3"/>
      <c r="H1" s="3"/>
      <c r="I1" s="3"/>
      <c r="J1" s="3"/>
      <c r="K1" s="3"/>
      <c r="L1" s="3"/>
    </row>
    <row r="2">
      <c r="A2" s="5" t="s">
        <v>19</v>
      </c>
      <c r="B2" s="6">
        <f>COUNTIF('Recipient audit'!$A$2:$A$10001,A2)</f>
        <v>51</v>
      </c>
      <c r="C2" s="6">
        <f>SUMIF('Recipient audit'!$A$2:$A$10001,A2,'Recipient audit'!$H$2:$H$10001)</f>
        <v>50</v>
      </c>
      <c r="D2" s="6" t="str">
        <f t="shared" ref="D2:D201" si="1">IF(B2&gt;50,"OVER 50","WITHIN 50")</f>
        <v>OVER 50</v>
      </c>
    </row>
    <row r="3">
      <c r="A3" s="5" t="s">
        <v>30</v>
      </c>
      <c r="B3" s="6">
        <f>COUNTIF('Recipient audit'!$A$2:$A$10001,A3)</f>
        <v>50</v>
      </c>
      <c r="C3" s="6">
        <f>SUMIF('Recipient audit'!$A$2:$A$10001,A3,'Recipient audit'!$H$2:$H$10001)</f>
        <v>48</v>
      </c>
      <c r="D3" s="6" t="str">
        <f t="shared" si="1"/>
        <v>WITHIN 50</v>
      </c>
    </row>
    <row r="4">
      <c r="A4" s="5" t="s">
        <v>37</v>
      </c>
      <c r="B4" s="6">
        <f>COUNTIF('Recipient audit'!$A$2:$A$10001,A4)</f>
        <v>50</v>
      </c>
      <c r="C4" s="6">
        <f>SUMIF('Recipient audit'!$A$2:$A$10001,A4,'Recipient audit'!$H$2:$H$10001)</f>
        <v>50</v>
      </c>
      <c r="D4" s="6" t="str">
        <f t="shared" si="1"/>
        <v>WITHIN 50</v>
      </c>
    </row>
    <row r="5">
      <c r="A5" s="5" t="s">
        <v>44</v>
      </c>
      <c r="B5" s="6">
        <f>COUNTIF('Recipient audit'!$A$2:$A$10001,A5)</f>
        <v>50</v>
      </c>
      <c r="C5" s="6">
        <f>SUMIF('Recipient audit'!$A$2:$A$10001,A5,'Recipient audit'!$H$2:$H$10001)</f>
        <v>48</v>
      </c>
      <c r="D5" s="6" t="str">
        <f t="shared" si="1"/>
        <v>WITHIN 50</v>
      </c>
    </row>
    <row r="6">
      <c r="A6" s="5" t="s">
        <v>46</v>
      </c>
      <c r="B6" s="6">
        <f>COUNTIF('Recipient audit'!$A$2:$A$10001,A6)</f>
        <v>50</v>
      </c>
      <c r="C6" s="6">
        <f>SUMIF('Recipient audit'!$A$2:$A$10001,A6,'Recipient audit'!$H$2:$H$10001)</f>
        <v>50</v>
      </c>
      <c r="D6" s="6" t="str">
        <f t="shared" si="1"/>
        <v>WITHIN 50</v>
      </c>
    </row>
    <row r="7">
      <c r="A7" s="5" t="s">
        <v>48</v>
      </c>
      <c r="B7" s="6">
        <f>COUNTIF('Recipient audit'!$A$2:$A$10001,A7)</f>
        <v>50</v>
      </c>
      <c r="C7" s="6">
        <f>SUMIF('Recipient audit'!$A$2:$A$10001,A7,'Recipient audit'!$H$2:$H$10001)</f>
        <v>48</v>
      </c>
      <c r="D7" s="6" t="str">
        <f t="shared" si="1"/>
        <v>WITHIN 50</v>
      </c>
    </row>
    <row r="8">
      <c r="A8" s="5" t="s">
        <v>55</v>
      </c>
      <c r="B8" s="6">
        <f>COUNTIF('Recipient audit'!$A$2:$A$10001,A8)</f>
        <v>50</v>
      </c>
      <c r="C8" s="6">
        <f>SUMIF('Recipient audit'!$A$2:$A$10001,A8,'Recipient audit'!$H$2:$H$10001)</f>
        <v>50</v>
      </c>
      <c r="D8" s="6" t="str">
        <f t="shared" si="1"/>
        <v>WITHIN 50</v>
      </c>
    </row>
    <row r="9">
      <c r="A9" s="5" t="s">
        <v>61</v>
      </c>
      <c r="B9" s="6">
        <f>COUNTIF('Recipient audit'!$A$2:$A$10001,A9)</f>
        <v>50</v>
      </c>
      <c r="C9" s="6">
        <f>SUMIF('Recipient audit'!$A$2:$A$10001,A9,'Recipient audit'!$H$2:$H$10001)</f>
        <v>48</v>
      </c>
      <c r="D9" s="6" t="str">
        <f t="shared" si="1"/>
        <v>WITHIN 50</v>
      </c>
    </row>
    <row r="10">
      <c r="A10" s="5" t="s">
        <v>62</v>
      </c>
      <c r="B10" s="6">
        <f>COUNTIF('Recipient audit'!$A$2:$A$10001,A10)</f>
        <v>50</v>
      </c>
      <c r="C10" s="6">
        <f>SUMIF('Recipient audit'!$A$2:$A$10001,A10,'Recipient audit'!$H$2:$H$10001)</f>
        <v>50</v>
      </c>
      <c r="D10" s="6" t="str">
        <f t="shared" si="1"/>
        <v>WITHIN 50</v>
      </c>
    </row>
    <row r="11">
      <c r="A11" s="5" t="s">
        <v>63</v>
      </c>
      <c r="B11" s="6">
        <f>COUNTIF('Recipient audit'!$A$2:$A$10001,A11)</f>
        <v>50</v>
      </c>
      <c r="C11" s="6">
        <f>SUMIF('Recipient audit'!$A$2:$A$10001,A11,'Recipient audit'!$H$2:$H$10001)</f>
        <v>48</v>
      </c>
      <c r="D11" s="6" t="str">
        <f t="shared" si="1"/>
        <v>WITHIN 50</v>
      </c>
    </row>
    <row r="12">
      <c r="A12" s="5" t="s">
        <v>64</v>
      </c>
      <c r="B12" s="6">
        <f>COUNTIF('Recipient audit'!$A$2:$A$10001,A12)</f>
        <v>50</v>
      </c>
      <c r="C12" s="6">
        <f>SUMIF('Recipient audit'!$A$2:$A$10001,A12,'Recipient audit'!$H$2:$H$10001)</f>
        <v>50</v>
      </c>
      <c r="D12" s="6" t="str">
        <f t="shared" si="1"/>
        <v>WITHIN 50</v>
      </c>
    </row>
    <row r="13">
      <c r="A13" s="5" t="s">
        <v>67</v>
      </c>
      <c r="B13" s="6">
        <f>COUNTIF('Recipient audit'!$A$2:$A$10001,A13)</f>
        <v>50</v>
      </c>
      <c r="C13" s="6">
        <f>SUMIF('Recipient audit'!$A$2:$A$10001,A13,'Recipient audit'!$H$2:$H$10001)</f>
        <v>48</v>
      </c>
      <c r="D13" s="6" t="str">
        <f t="shared" si="1"/>
        <v>WITHIN 50</v>
      </c>
    </row>
    <row r="14">
      <c r="A14" s="5" t="s">
        <v>68</v>
      </c>
      <c r="B14" s="6">
        <f>COUNTIF('Recipient audit'!$A$2:$A$10001,A14)</f>
        <v>50</v>
      </c>
      <c r="C14" s="6">
        <f>SUMIF('Recipient audit'!$A$2:$A$10001,A14,'Recipient audit'!$H$2:$H$10001)</f>
        <v>50</v>
      </c>
      <c r="D14" s="6" t="str">
        <f t="shared" si="1"/>
        <v>WITHIN 50</v>
      </c>
    </row>
    <row r="15">
      <c r="A15" s="5" t="s">
        <v>69</v>
      </c>
      <c r="B15" s="6">
        <f>COUNTIF('Recipient audit'!$A$2:$A$10001,A15)</f>
        <v>50</v>
      </c>
      <c r="C15" s="6">
        <f>SUMIF('Recipient audit'!$A$2:$A$10001,A15,'Recipient audit'!$H$2:$H$10001)</f>
        <v>48</v>
      </c>
      <c r="D15" s="6" t="str">
        <f t="shared" si="1"/>
        <v>WITHIN 50</v>
      </c>
    </row>
    <row r="16">
      <c r="A16" s="5" t="s">
        <v>71</v>
      </c>
      <c r="B16" s="6">
        <f>COUNTIF('Recipient audit'!$A$2:$A$10001,A16)</f>
        <v>50</v>
      </c>
      <c r="C16" s="6">
        <f>SUMIF('Recipient audit'!$A$2:$A$10001,A16,'Recipient audit'!$H$2:$H$10001)</f>
        <v>50</v>
      </c>
      <c r="D16" s="6" t="str">
        <f t="shared" si="1"/>
        <v>WITHIN 50</v>
      </c>
    </row>
    <row r="17">
      <c r="A17" s="5" t="s">
        <v>72</v>
      </c>
      <c r="B17" s="6">
        <f>COUNTIF('Recipient audit'!$A$2:$A$10001,A17)</f>
        <v>50</v>
      </c>
      <c r="C17" s="6">
        <f>SUMIF('Recipient audit'!$A$2:$A$10001,A17,'Recipient audit'!$H$2:$H$10001)</f>
        <v>48</v>
      </c>
      <c r="D17" s="6" t="str">
        <f t="shared" si="1"/>
        <v>WITHIN 50</v>
      </c>
    </row>
    <row r="18">
      <c r="A18" s="5" t="s">
        <v>73</v>
      </c>
      <c r="B18" s="6">
        <f>COUNTIF('Recipient audit'!$A$2:$A$10001,A18)</f>
        <v>50</v>
      </c>
      <c r="C18" s="6">
        <f>SUMIF('Recipient audit'!$A$2:$A$10001,A18,'Recipient audit'!$H$2:$H$10001)</f>
        <v>50</v>
      </c>
      <c r="D18" s="6" t="str">
        <f t="shared" si="1"/>
        <v>WITHIN 50</v>
      </c>
    </row>
    <row r="19">
      <c r="A19" s="5" t="s">
        <v>75</v>
      </c>
      <c r="B19" s="6">
        <f>COUNTIF('Recipient audit'!$A$2:$A$10001,A19)</f>
        <v>50</v>
      </c>
      <c r="C19" s="6">
        <f>SUMIF('Recipient audit'!$A$2:$A$10001,A19,'Recipient audit'!$H$2:$H$10001)</f>
        <v>48</v>
      </c>
      <c r="D19" s="6" t="str">
        <f t="shared" si="1"/>
        <v>WITHIN 50</v>
      </c>
    </row>
    <row r="20">
      <c r="A20" s="5" t="s">
        <v>77</v>
      </c>
      <c r="B20" s="6">
        <f>COUNTIF('Recipient audit'!$A$2:$A$10001,A20)</f>
        <v>50</v>
      </c>
      <c r="C20" s="6">
        <f>SUMIF('Recipient audit'!$A$2:$A$10001,A20,'Recipient audit'!$H$2:$H$10001)</f>
        <v>50</v>
      </c>
      <c r="D20" s="6" t="str">
        <f t="shared" si="1"/>
        <v>WITHIN 50</v>
      </c>
    </row>
    <row r="21">
      <c r="A21" s="5" t="s">
        <v>78</v>
      </c>
      <c r="B21" s="6">
        <f>COUNTIF('Recipient audit'!$A$2:$A$10001,A21)</f>
        <v>50</v>
      </c>
      <c r="C21" s="6">
        <f>SUMIF('Recipient audit'!$A$2:$A$10001,A21,'Recipient audit'!$H$2:$H$10001)</f>
        <v>48</v>
      </c>
      <c r="D21" s="6" t="str">
        <f t="shared" si="1"/>
        <v>WITHIN 50</v>
      </c>
    </row>
    <row r="22">
      <c r="A22" s="5" t="s">
        <v>80</v>
      </c>
      <c r="B22" s="6">
        <f>COUNTIF('Recipient audit'!$A$2:$A$10001,A22)</f>
        <v>50</v>
      </c>
      <c r="C22" s="6">
        <f>SUMIF('Recipient audit'!$A$2:$A$10001,A22,'Recipient audit'!$H$2:$H$10001)</f>
        <v>50</v>
      </c>
      <c r="D22" s="6" t="str">
        <f t="shared" si="1"/>
        <v>WITHIN 50</v>
      </c>
    </row>
    <row r="23">
      <c r="A23" s="5" t="s">
        <v>82</v>
      </c>
      <c r="B23" s="6">
        <f>COUNTIF('Recipient audit'!$A$2:$A$10001,A23)</f>
        <v>50</v>
      </c>
      <c r="C23" s="6">
        <f>SUMIF('Recipient audit'!$A$2:$A$10001,A23,'Recipient audit'!$H$2:$H$10001)</f>
        <v>48</v>
      </c>
      <c r="D23" s="6" t="str">
        <f t="shared" si="1"/>
        <v>WITHIN 50</v>
      </c>
    </row>
    <row r="24">
      <c r="A24" s="5" t="s">
        <v>83</v>
      </c>
      <c r="B24" s="6">
        <f>COUNTIF('Recipient audit'!$A$2:$A$10001,A24)</f>
        <v>50</v>
      </c>
      <c r="C24" s="6">
        <f>SUMIF('Recipient audit'!$A$2:$A$10001,A24,'Recipient audit'!$H$2:$H$10001)</f>
        <v>50</v>
      </c>
      <c r="D24" s="6" t="str">
        <f t="shared" si="1"/>
        <v>WITHIN 50</v>
      </c>
    </row>
    <row r="25">
      <c r="A25" s="5" t="s">
        <v>85</v>
      </c>
      <c r="B25" s="6">
        <f>COUNTIF('Recipient audit'!$A$2:$A$10001,A25)</f>
        <v>50</v>
      </c>
      <c r="C25" s="6">
        <f>SUMIF('Recipient audit'!$A$2:$A$10001,A25,'Recipient audit'!$H$2:$H$10001)</f>
        <v>48</v>
      </c>
      <c r="D25" s="6" t="str">
        <f t="shared" si="1"/>
        <v>WITHIN 50</v>
      </c>
    </row>
    <row r="26">
      <c r="A26" s="5" t="s">
        <v>87</v>
      </c>
      <c r="B26" s="6">
        <f>COUNTIF('Recipient audit'!$A$2:$A$10001,A26)</f>
        <v>50</v>
      </c>
      <c r="C26" s="6">
        <f>SUMIF('Recipient audit'!$A$2:$A$10001,A26,'Recipient audit'!$H$2:$H$10001)</f>
        <v>50</v>
      </c>
      <c r="D26" s="6" t="str">
        <f t="shared" si="1"/>
        <v>WITHIN 50</v>
      </c>
    </row>
    <row r="27">
      <c r="A27" s="5" t="s">
        <v>88</v>
      </c>
      <c r="B27" s="6">
        <f>COUNTIF('Recipient audit'!$A$2:$A$10001,A27)</f>
        <v>50</v>
      </c>
      <c r="C27" s="6">
        <f>SUMIF('Recipient audit'!$A$2:$A$10001,A27,'Recipient audit'!$H$2:$H$10001)</f>
        <v>48</v>
      </c>
      <c r="D27" s="6" t="str">
        <f t="shared" si="1"/>
        <v>WITHIN 50</v>
      </c>
    </row>
    <row r="28">
      <c r="A28" s="5" t="s">
        <v>90</v>
      </c>
      <c r="B28" s="6">
        <f>COUNTIF('Recipient audit'!$A$2:$A$10001,A28)</f>
        <v>50</v>
      </c>
      <c r="C28" s="6">
        <f>SUMIF('Recipient audit'!$A$2:$A$10001,A28,'Recipient audit'!$H$2:$H$10001)</f>
        <v>50</v>
      </c>
      <c r="D28" s="6" t="str">
        <f t="shared" si="1"/>
        <v>WITHIN 50</v>
      </c>
    </row>
    <row r="29">
      <c r="A29" s="5" t="s">
        <v>92</v>
      </c>
      <c r="B29" s="6">
        <f>COUNTIF('Recipient audit'!$A$2:$A$10001,A29)</f>
        <v>50</v>
      </c>
      <c r="C29" s="6">
        <f>SUMIF('Recipient audit'!$A$2:$A$10001,A29,'Recipient audit'!$H$2:$H$10001)</f>
        <v>48</v>
      </c>
      <c r="D29" s="6" t="str">
        <f t="shared" si="1"/>
        <v>WITHIN 50</v>
      </c>
    </row>
    <row r="30">
      <c r="A30" s="5" t="s">
        <v>94</v>
      </c>
      <c r="B30" s="6">
        <f>COUNTIF('Recipient audit'!$A$2:$A$10001,A30)</f>
        <v>50</v>
      </c>
      <c r="C30" s="6">
        <f>SUMIF('Recipient audit'!$A$2:$A$10001,A30,'Recipient audit'!$H$2:$H$10001)</f>
        <v>50</v>
      </c>
      <c r="D30" s="6" t="str">
        <f t="shared" si="1"/>
        <v>WITHIN 50</v>
      </c>
    </row>
    <row r="31">
      <c r="A31" s="5" t="s">
        <v>95</v>
      </c>
      <c r="B31" s="6">
        <f>COUNTIF('Recipient audit'!$A$2:$A$10001,A31)</f>
        <v>50</v>
      </c>
      <c r="C31" s="6">
        <f>SUMIF('Recipient audit'!$A$2:$A$10001,A31,'Recipient audit'!$H$2:$H$10001)</f>
        <v>48</v>
      </c>
      <c r="D31" s="6" t="str">
        <f t="shared" si="1"/>
        <v>WITHIN 50</v>
      </c>
    </row>
    <row r="32">
      <c r="A32" s="5" t="s">
        <v>97</v>
      </c>
      <c r="B32" s="6">
        <f>COUNTIF('Recipient audit'!$A$2:$A$10001,A32)</f>
        <v>50</v>
      </c>
      <c r="C32" s="6">
        <f>SUMIF('Recipient audit'!$A$2:$A$10001,A32,'Recipient audit'!$H$2:$H$10001)</f>
        <v>50</v>
      </c>
      <c r="D32" s="6" t="str">
        <f t="shared" si="1"/>
        <v>WITHIN 50</v>
      </c>
    </row>
    <row r="33">
      <c r="A33" s="5" t="s">
        <v>99</v>
      </c>
      <c r="B33" s="6">
        <f>COUNTIF('Recipient audit'!$A$2:$A$10001,A33)</f>
        <v>50</v>
      </c>
      <c r="C33" s="6">
        <f>SUMIF('Recipient audit'!$A$2:$A$10001,A33,'Recipient audit'!$H$2:$H$10001)</f>
        <v>48</v>
      </c>
      <c r="D33" s="6" t="str">
        <f t="shared" si="1"/>
        <v>WITHIN 50</v>
      </c>
    </row>
    <row r="34">
      <c r="A34" s="5" t="s">
        <v>101</v>
      </c>
      <c r="B34" s="6">
        <f>COUNTIF('Recipient audit'!$A$2:$A$10001,A34)</f>
        <v>50</v>
      </c>
      <c r="C34" s="6">
        <f>SUMIF('Recipient audit'!$A$2:$A$10001,A34,'Recipient audit'!$H$2:$H$10001)</f>
        <v>50</v>
      </c>
      <c r="D34" s="6" t="str">
        <f t="shared" si="1"/>
        <v>WITHIN 50</v>
      </c>
    </row>
    <row r="35">
      <c r="A35" s="5" t="s">
        <v>103</v>
      </c>
      <c r="B35" s="6">
        <f>COUNTIF('Recipient audit'!$A$2:$A$10001,A35)</f>
        <v>50</v>
      </c>
      <c r="C35" s="6">
        <f>SUMIF('Recipient audit'!$A$2:$A$10001,A35,'Recipient audit'!$H$2:$H$10001)</f>
        <v>48</v>
      </c>
      <c r="D35" s="6" t="str">
        <f t="shared" si="1"/>
        <v>WITHIN 50</v>
      </c>
    </row>
    <row r="36">
      <c r="A36" s="5" t="s">
        <v>104</v>
      </c>
      <c r="B36" s="6">
        <f>COUNTIF('Recipient audit'!$A$2:$A$10001,A36)</f>
        <v>50</v>
      </c>
      <c r="C36" s="6">
        <f>SUMIF('Recipient audit'!$A$2:$A$10001,A36,'Recipient audit'!$H$2:$H$10001)</f>
        <v>50</v>
      </c>
      <c r="D36" s="6" t="str">
        <f t="shared" si="1"/>
        <v>WITHIN 50</v>
      </c>
    </row>
    <row r="37">
      <c r="A37" s="5" t="s">
        <v>106</v>
      </c>
      <c r="B37" s="6">
        <f>COUNTIF('Recipient audit'!$A$2:$A$10001,A37)</f>
        <v>50</v>
      </c>
      <c r="C37" s="6">
        <f>SUMIF('Recipient audit'!$A$2:$A$10001,A37,'Recipient audit'!$H$2:$H$10001)</f>
        <v>48</v>
      </c>
      <c r="D37" s="6" t="str">
        <f t="shared" si="1"/>
        <v>WITHIN 50</v>
      </c>
    </row>
    <row r="38">
      <c r="A38" s="5" t="s">
        <v>108</v>
      </c>
      <c r="B38" s="6">
        <f>COUNTIF('Recipient audit'!$A$2:$A$10001,A38)</f>
        <v>50</v>
      </c>
      <c r="C38" s="6">
        <f>SUMIF('Recipient audit'!$A$2:$A$10001,A38,'Recipient audit'!$H$2:$H$10001)</f>
        <v>50</v>
      </c>
      <c r="D38" s="6" t="str">
        <f t="shared" si="1"/>
        <v>WITHIN 50</v>
      </c>
    </row>
    <row r="39">
      <c r="A39" s="5" t="s">
        <v>109</v>
      </c>
      <c r="B39" s="6">
        <f>COUNTIF('Recipient audit'!$A$2:$A$10001,A39)</f>
        <v>50</v>
      </c>
      <c r="C39" s="6">
        <f>SUMIF('Recipient audit'!$A$2:$A$10001,A39,'Recipient audit'!$H$2:$H$10001)</f>
        <v>48</v>
      </c>
      <c r="D39" s="6" t="str">
        <f t="shared" si="1"/>
        <v>WITHIN 50</v>
      </c>
    </row>
    <row r="40">
      <c r="A40" s="5" t="s">
        <v>111</v>
      </c>
      <c r="B40" s="6">
        <f>COUNTIF('Recipient audit'!$A$2:$A$10001,A40)</f>
        <v>50</v>
      </c>
      <c r="C40" s="6">
        <f>SUMIF('Recipient audit'!$A$2:$A$10001,A40,'Recipient audit'!$H$2:$H$10001)</f>
        <v>50</v>
      </c>
      <c r="D40" s="6" t="str">
        <f t="shared" si="1"/>
        <v>WITHIN 50</v>
      </c>
    </row>
    <row r="41">
      <c r="A41" s="5" t="s">
        <v>112</v>
      </c>
      <c r="B41" s="6">
        <f>COUNTIF('Recipient audit'!$A$2:$A$10001,A41)</f>
        <v>50</v>
      </c>
      <c r="C41" s="6">
        <f>SUMIF('Recipient audit'!$A$2:$A$10001,A41,'Recipient audit'!$H$2:$H$10001)</f>
        <v>48</v>
      </c>
      <c r="D41" s="6" t="str">
        <f t="shared" si="1"/>
        <v>WITHIN 50</v>
      </c>
    </row>
    <row r="42">
      <c r="A42" s="5" t="s">
        <v>114</v>
      </c>
      <c r="B42" s="6">
        <f>COUNTIF('Recipient audit'!$A$2:$A$10001,A42)</f>
        <v>50</v>
      </c>
      <c r="C42" s="6">
        <f>SUMIF('Recipient audit'!$A$2:$A$10001,A42,'Recipient audit'!$H$2:$H$10001)</f>
        <v>50</v>
      </c>
      <c r="D42" s="6" t="str">
        <f t="shared" si="1"/>
        <v>WITHIN 50</v>
      </c>
    </row>
    <row r="43">
      <c r="A43" s="5" t="s">
        <v>115</v>
      </c>
      <c r="B43" s="6">
        <f>COUNTIF('Recipient audit'!$A$2:$A$10001,A43)</f>
        <v>50</v>
      </c>
      <c r="C43" s="6">
        <f>SUMIF('Recipient audit'!$A$2:$A$10001,A43,'Recipient audit'!$H$2:$H$10001)</f>
        <v>48</v>
      </c>
      <c r="D43" s="6" t="str">
        <f t="shared" si="1"/>
        <v>WITHIN 50</v>
      </c>
    </row>
    <row r="44">
      <c r="A44" s="5" t="s">
        <v>117</v>
      </c>
      <c r="B44" s="6">
        <f>COUNTIF('Recipient audit'!$A$2:$A$10001,A44)</f>
        <v>50</v>
      </c>
      <c r="C44" s="6">
        <f>SUMIF('Recipient audit'!$A$2:$A$10001,A44,'Recipient audit'!$H$2:$H$10001)</f>
        <v>50</v>
      </c>
      <c r="D44" s="6" t="str">
        <f t="shared" si="1"/>
        <v>WITHIN 50</v>
      </c>
    </row>
    <row r="45">
      <c r="A45" s="5" t="s">
        <v>119</v>
      </c>
      <c r="B45" s="6">
        <f>COUNTIF('Recipient audit'!$A$2:$A$10001,A45)</f>
        <v>50</v>
      </c>
      <c r="C45" s="6">
        <f>SUMIF('Recipient audit'!$A$2:$A$10001,A45,'Recipient audit'!$H$2:$H$10001)</f>
        <v>48</v>
      </c>
      <c r="D45" s="6" t="str">
        <f t="shared" si="1"/>
        <v>WITHIN 50</v>
      </c>
    </row>
    <row r="46">
      <c r="A46" s="5" t="s">
        <v>120</v>
      </c>
      <c r="B46" s="6">
        <f>COUNTIF('Recipient audit'!$A$2:$A$10001,A46)</f>
        <v>50</v>
      </c>
      <c r="C46" s="6">
        <f>SUMIF('Recipient audit'!$A$2:$A$10001,A46,'Recipient audit'!$H$2:$H$10001)</f>
        <v>50</v>
      </c>
      <c r="D46" s="6" t="str">
        <f t="shared" si="1"/>
        <v>WITHIN 50</v>
      </c>
    </row>
    <row r="47">
      <c r="A47" s="5" t="s">
        <v>122</v>
      </c>
      <c r="B47" s="6">
        <f>COUNTIF('Recipient audit'!$A$2:$A$10001,A47)</f>
        <v>50</v>
      </c>
      <c r="C47" s="6">
        <f>SUMIF('Recipient audit'!$A$2:$A$10001,A47,'Recipient audit'!$H$2:$H$10001)</f>
        <v>48</v>
      </c>
      <c r="D47" s="6" t="str">
        <f t="shared" si="1"/>
        <v>WITHIN 50</v>
      </c>
    </row>
    <row r="48">
      <c r="A48" s="5" t="s">
        <v>123</v>
      </c>
      <c r="B48" s="6">
        <f>COUNTIF('Recipient audit'!$A$2:$A$10001,A48)</f>
        <v>50</v>
      </c>
      <c r="C48" s="6">
        <f>SUMIF('Recipient audit'!$A$2:$A$10001,A48,'Recipient audit'!$H$2:$H$10001)</f>
        <v>50</v>
      </c>
      <c r="D48" s="6" t="str">
        <f t="shared" si="1"/>
        <v>WITHIN 50</v>
      </c>
    </row>
    <row r="49">
      <c r="A49" s="5" t="s">
        <v>125</v>
      </c>
      <c r="B49" s="6">
        <f>COUNTIF('Recipient audit'!$A$2:$A$10001,A49)</f>
        <v>50</v>
      </c>
      <c r="C49" s="6">
        <f>SUMIF('Recipient audit'!$A$2:$A$10001,A49,'Recipient audit'!$H$2:$H$10001)</f>
        <v>48</v>
      </c>
      <c r="D49" s="6" t="str">
        <f t="shared" si="1"/>
        <v>WITHIN 50</v>
      </c>
    </row>
    <row r="50">
      <c r="A50" s="5" t="s">
        <v>126</v>
      </c>
      <c r="B50" s="6">
        <f>COUNTIF('Recipient audit'!$A$2:$A$10001,A50)</f>
        <v>50</v>
      </c>
      <c r="C50" s="6">
        <f>SUMIF('Recipient audit'!$A$2:$A$10001,A50,'Recipient audit'!$H$2:$H$10001)</f>
        <v>50</v>
      </c>
      <c r="D50" s="6" t="str">
        <f t="shared" si="1"/>
        <v>WITHIN 50</v>
      </c>
    </row>
    <row r="51">
      <c r="A51" s="5" t="s">
        <v>128</v>
      </c>
      <c r="B51" s="6">
        <f>COUNTIF('Recipient audit'!$A$2:$A$10001,A51)</f>
        <v>50</v>
      </c>
      <c r="C51" s="6">
        <f>SUMIF('Recipient audit'!$A$2:$A$10001,A51,'Recipient audit'!$H$2:$H$10001)</f>
        <v>48</v>
      </c>
      <c r="D51" s="6" t="str">
        <f t="shared" si="1"/>
        <v>WITHIN 50</v>
      </c>
    </row>
    <row r="52">
      <c r="A52" s="5" t="s">
        <v>129</v>
      </c>
      <c r="B52" s="6">
        <f>COUNTIF('Recipient audit'!$A$2:$A$10001,A52)</f>
        <v>50</v>
      </c>
      <c r="C52" s="6">
        <f>SUMIF('Recipient audit'!$A$2:$A$10001,A52,'Recipient audit'!$H$2:$H$10001)</f>
        <v>50</v>
      </c>
      <c r="D52" s="6" t="str">
        <f t="shared" si="1"/>
        <v>WITHIN 50</v>
      </c>
    </row>
    <row r="53">
      <c r="A53" s="5" t="s">
        <v>130</v>
      </c>
      <c r="B53" s="6">
        <f>COUNTIF('Recipient audit'!$A$2:$A$10001,A53)</f>
        <v>50</v>
      </c>
      <c r="C53" s="6">
        <f>SUMIF('Recipient audit'!$A$2:$A$10001,A53,'Recipient audit'!$H$2:$H$10001)</f>
        <v>48</v>
      </c>
      <c r="D53" s="6" t="str">
        <f t="shared" si="1"/>
        <v>WITHIN 50</v>
      </c>
    </row>
    <row r="54">
      <c r="A54" s="5" t="s">
        <v>132</v>
      </c>
      <c r="B54" s="6">
        <f>COUNTIF('Recipient audit'!$A$2:$A$10001,A54)</f>
        <v>50</v>
      </c>
      <c r="C54" s="6">
        <f>SUMIF('Recipient audit'!$A$2:$A$10001,A54,'Recipient audit'!$H$2:$H$10001)</f>
        <v>50</v>
      </c>
      <c r="D54" s="6" t="str">
        <f t="shared" si="1"/>
        <v>WITHIN 50</v>
      </c>
    </row>
    <row r="55">
      <c r="A55" s="5" t="s">
        <v>133</v>
      </c>
      <c r="B55" s="6">
        <f>COUNTIF('Recipient audit'!$A$2:$A$10001,A55)</f>
        <v>50</v>
      </c>
      <c r="C55" s="6">
        <f>SUMIF('Recipient audit'!$A$2:$A$10001,A55,'Recipient audit'!$H$2:$H$10001)</f>
        <v>48</v>
      </c>
      <c r="D55" s="6" t="str">
        <f t="shared" si="1"/>
        <v>WITHIN 50</v>
      </c>
    </row>
    <row r="56">
      <c r="A56" s="5" t="s">
        <v>135</v>
      </c>
      <c r="B56" s="6">
        <f>COUNTIF('Recipient audit'!$A$2:$A$10001,A56)</f>
        <v>50</v>
      </c>
      <c r="C56" s="6">
        <f>SUMIF('Recipient audit'!$A$2:$A$10001,A56,'Recipient audit'!$H$2:$H$10001)</f>
        <v>50</v>
      </c>
      <c r="D56" s="6" t="str">
        <f t="shared" si="1"/>
        <v>WITHIN 50</v>
      </c>
    </row>
    <row r="57">
      <c r="A57" s="5" t="s">
        <v>136</v>
      </c>
      <c r="B57" s="6">
        <f>COUNTIF('Recipient audit'!$A$2:$A$10001,A57)</f>
        <v>50</v>
      </c>
      <c r="C57" s="6">
        <f>SUMIF('Recipient audit'!$A$2:$A$10001,A57,'Recipient audit'!$H$2:$H$10001)</f>
        <v>48</v>
      </c>
      <c r="D57" s="6" t="str">
        <f t="shared" si="1"/>
        <v>WITHIN 50</v>
      </c>
    </row>
    <row r="58">
      <c r="A58" s="5" t="s">
        <v>138</v>
      </c>
      <c r="B58" s="6">
        <f>COUNTIF('Recipient audit'!$A$2:$A$10001,A58)</f>
        <v>50</v>
      </c>
      <c r="C58" s="6">
        <f>SUMIF('Recipient audit'!$A$2:$A$10001,A58,'Recipient audit'!$H$2:$H$10001)</f>
        <v>50</v>
      </c>
      <c r="D58" s="6" t="str">
        <f t="shared" si="1"/>
        <v>WITHIN 50</v>
      </c>
    </row>
    <row r="59">
      <c r="A59" s="5" t="s">
        <v>139</v>
      </c>
      <c r="B59" s="6">
        <f>COUNTIF('Recipient audit'!$A$2:$A$10001,A59)</f>
        <v>50</v>
      </c>
      <c r="C59" s="6">
        <f>SUMIF('Recipient audit'!$A$2:$A$10001,A59,'Recipient audit'!$H$2:$H$10001)</f>
        <v>48</v>
      </c>
      <c r="D59" s="6" t="str">
        <f t="shared" si="1"/>
        <v>WITHIN 50</v>
      </c>
    </row>
    <row r="60">
      <c r="A60" s="5" t="s">
        <v>141</v>
      </c>
      <c r="B60" s="6">
        <f>COUNTIF('Recipient audit'!$A$2:$A$10001,A60)</f>
        <v>50</v>
      </c>
      <c r="C60" s="6">
        <f>SUMIF('Recipient audit'!$A$2:$A$10001,A60,'Recipient audit'!$H$2:$H$10001)</f>
        <v>50</v>
      </c>
      <c r="D60" s="6" t="str">
        <f t="shared" si="1"/>
        <v>WITHIN 50</v>
      </c>
    </row>
    <row r="61">
      <c r="A61" s="5" t="s">
        <v>143</v>
      </c>
      <c r="B61" s="6">
        <f>COUNTIF('Recipient audit'!$A$2:$A$10001,A61)</f>
        <v>50</v>
      </c>
      <c r="C61" s="6">
        <f>SUMIF('Recipient audit'!$A$2:$A$10001,A61,'Recipient audit'!$H$2:$H$10001)</f>
        <v>48</v>
      </c>
      <c r="D61" s="6" t="str">
        <f t="shared" si="1"/>
        <v>WITHIN 50</v>
      </c>
    </row>
    <row r="62">
      <c r="A62" s="5" t="s">
        <v>145</v>
      </c>
      <c r="B62" s="6">
        <f>COUNTIF('Recipient audit'!$A$2:$A$10001,A62)</f>
        <v>50</v>
      </c>
      <c r="C62" s="6">
        <f>SUMIF('Recipient audit'!$A$2:$A$10001,A62,'Recipient audit'!$H$2:$H$10001)</f>
        <v>50</v>
      </c>
      <c r="D62" s="6" t="str">
        <f t="shared" si="1"/>
        <v>WITHIN 50</v>
      </c>
    </row>
    <row r="63">
      <c r="A63" s="5" t="s">
        <v>147</v>
      </c>
      <c r="B63" s="6">
        <f>COUNTIF('Recipient audit'!$A$2:$A$10001,A63)</f>
        <v>50</v>
      </c>
      <c r="C63" s="6">
        <f>SUMIF('Recipient audit'!$A$2:$A$10001,A63,'Recipient audit'!$H$2:$H$10001)</f>
        <v>48</v>
      </c>
      <c r="D63" s="6" t="str">
        <f t="shared" si="1"/>
        <v>WITHIN 50</v>
      </c>
    </row>
    <row r="64">
      <c r="A64" s="5" t="s">
        <v>148</v>
      </c>
      <c r="B64" s="6">
        <f>COUNTIF('Recipient audit'!$A$2:$A$10001,A64)</f>
        <v>50</v>
      </c>
      <c r="C64" s="6">
        <f>SUMIF('Recipient audit'!$A$2:$A$10001,A64,'Recipient audit'!$H$2:$H$10001)</f>
        <v>50</v>
      </c>
      <c r="D64" s="6" t="str">
        <f t="shared" si="1"/>
        <v>WITHIN 50</v>
      </c>
    </row>
    <row r="65">
      <c r="A65" s="5" t="s">
        <v>150</v>
      </c>
      <c r="B65" s="6">
        <f>COUNTIF('Recipient audit'!$A$2:$A$10001,A65)</f>
        <v>50</v>
      </c>
      <c r="C65" s="6">
        <f>SUMIF('Recipient audit'!$A$2:$A$10001,A65,'Recipient audit'!$H$2:$H$10001)</f>
        <v>48</v>
      </c>
      <c r="D65" s="6" t="str">
        <f t="shared" si="1"/>
        <v>WITHIN 50</v>
      </c>
    </row>
    <row r="66">
      <c r="A66" s="5" t="s">
        <v>151</v>
      </c>
      <c r="B66" s="6">
        <f>COUNTIF('Recipient audit'!$A$2:$A$10001,A66)</f>
        <v>50</v>
      </c>
      <c r="C66" s="6">
        <f>SUMIF('Recipient audit'!$A$2:$A$10001,A66,'Recipient audit'!$H$2:$H$10001)</f>
        <v>50</v>
      </c>
      <c r="D66" s="6" t="str">
        <f t="shared" si="1"/>
        <v>WITHIN 50</v>
      </c>
    </row>
    <row r="67">
      <c r="A67" s="5" t="s">
        <v>153</v>
      </c>
      <c r="B67" s="6">
        <f>COUNTIF('Recipient audit'!$A$2:$A$10001,A67)</f>
        <v>50</v>
      </c>
      <c r="C67" s="6">
        <f>SUMIF('Recipient audit'!$A$2:$A$10001,A67,'Recipient audit'!$H$2:$H$10001)</f>
        <v>48</v>
      </c>
      <c r="D67" s="6" t="str">
        <f t="shared" si="1"/>
        <v>WITHIN 50</v>
      </c>
    </row>
    <row r="68">
      <c r="A68" s="5" t="s">
        <v>154</v>
      </c>
      <c r="B68" s="6">
        <f>COUNTIF('Recipient audit'!$A$2:$A$10001,A68)</f>
        <v>50</v>
      </c>
      <c r="C68" s="6">
        <f>SUMIF('Recipient audit'!$A$2:$A$10001,A68,'Recipient audit'!$H$2:$H$10001)</f>
        <v>50</v>
      </c>
      <c r="D68" s="6" t="str">
        <f t="shared" si="1"/>
        <v>WITHIN 50</v>
      </c>
    </row>
    <row r="69">
      <c r="A69" s="5" t="s">
        <v>156</v>
      </c>
      <c r="B69" s="6">
        <f>COUNTIF('Recipient audit'!$A$2:$A$10001,A69)</f>
        <v>50</v>
      </c>
      <c r="C69" s="6">
        <f>SUMIF('Recipient audit'!$A$2:$A$10001,A69,'Recipient audit'!$H$2:$H$10001)</f>
        <v>48</v>
      </c>
      <c r="D69" s="6" t="str">
        <f t="shared" si="1"/>
        <v>WITHIN 50</v>
      </c>
    </row>
    <row r="70">
      <c r="A70" s="5" t="s">
        <v>157</v>
      </c>
      <c r="B70" s="6">
        <f>COUNTIF('Recipient audit'!$A$2:$A$10001,A70)</f>
        <v>50</v>
      </c>
      <c r="C70" s="6">
        <f>SUMIF('Recipient audit'!$A$2:$A$10001,A70,'Recipient audit'!$H$2:$H$10001)</f>
        <v>50</v>
      </c>
      <c r="D70" s="6" t="str">
        <f t="shared" si="1"/>
        <v>WITHIN 50</v>
      </c>
    </row>
    <row r="71">
      <c r="A71" s="5" t="s">
        <v>159</v>
      </c>
      <c r="B71" s="6">
        <f>COUNTIF('Recipient audit'!$A$2:$A$10001,A71)</f>
        <v>50</v>
      </c>
      <c r="C71" s="6">
        <f>SUMIF('Recipient audit'!$A$2:$A$10001,A71,'Recipient audit'!$H$2:$H$10001)</f>
        <v>48</v>
      </c>
      <c r="D71" s="6" t="str">
        <f t="shared" si="1"/>
        <v>WITHIN 50</v>
      </c>
    </row>
    <row r="72">
      <c r="A72" s="5" t="s">
        <v>161</v>
      </c>
      <c r="B72" s="6">
        <f>COUNTIF('Recipient audit'!$A$2:$A$10001,A72)</f>
        <v>50</v>
      </c>
      <c r="C72" s="6">
        <f>SUMIF('Recipient audit'!$A$2:$A$10001,A72,'Recipient audit'!$H$2:$H$10001)</f>
        <v>50</v>
      </c>
      <c r="D72" s="6" t="str">
        <f t="shared" si="1"/>
        <v>WITHIN 50</v>
      </c>
    </row>
    <row r="73">
      <c r="A73" s="5" t="s">
        <v>162</v>
      </c>
      <c r="B73" s="6">
        <f>COUNTIF('Recipient audit'!$A$2:$A$10001,A73)</f>
        <v>50</v>
      </c>
      <c r="C73" s="6">
        <f>SUMIF('Recipient audit'!$A$2:$A$10001,A73,'Recipient audit'!$H$2:$H$10001)</f>
        <v>48</v>
      </c>
      <c r="D73" s="6" t="str">
        <f t="shared" si="1"/>
        <v>WITHIN 50</v>
      </c>
    </row>
    <row r="74">
      <c r="A74" s="5" t="s">
        <v>164</v>
      </c>
      <c r="B74" s="6">
        <f>COUNTIF('Recipient audit'!$A$2:$A$10001,A74)</f>
        <v>50</v>
      </c>
      <c r="C74" s="6">
        <f>SUMIF('Recipient audit'!$A$2:$A$10001,A74,'Recipient audit'!$H$2:$H$10001)</f>
        <v>50</v>
      </c>
      <c r="D74" s="6" t="str">
        <f t="shared" si="1"/>
        <v>WITHIN 50</v>
      </c>
    </row>
    <row r="75">
      <c r="A75" s="5" t="s">
        <v>166</v>
      </c>
      <c r="B75" s="6">
        <f>COUNTIF('Recipient audit'!$A$2:$A$10001,A75)</f>
        <v>50</v>
      </c>
      <c r="C75" s="6">
        <f>SUMIF('Recipient audit'!$A$2:$A$10001,A75,'Recipient audit'!$H$2:$H$10001)</f>
        <v>48</v>
      </c>
      <c r="D75" s="6" t="str">
        <f t="shared" si="1"/>
        <v>WITHIN 50</v>
      </c>
    </row>
    <row r="76">
      <c r="A76" s="5" t="s">
        <v>167</v>
      </c>
      <c r="B76" s="6">
        <f>COUNTIF('Recipient audit'!$A$2:$A$10001,A76)</f>
        <v>50</v>
      </c>
      <c r="C76" s="6">
        <f>SUMIF('Recipient audit'!$A$2:$A$10001,A76,'Recipient audit'!$H$2:$H$10001)</f>
        <v>50</v>
      </c>
      <c r="D76" s="6" t="str">
        <f t="shared" si="1"/>
        <v>WITHIN 50</v>
      </c>
    </row>
    <row r="77">
      <c r="A77" s="5" t="s">
        <v>169</v>
      </c>
      <c r="B77" s="6">
        <f>COUNTIF('Recipient audit'!$A$2:$A$10001,A77)</f>
        <v>50</v>
      </c>
      <c r="C77" s="6">
        <f>SUMIF('Recipient audit'!$A$2:$A$10001,A77,'Recipient audit'!$H$2:$H$10001)</f>
        <v>48</v>
      </c>
      <c r="D77" s="6" t="str">
        <f t="shared" si="1"/>
        <v>WITHIN 50</v>
      </c>
    </row>
    <row r="78">
      <c r="A78" s="5" t="s">
        <v>170</v>
      </c>
      <c r="B78" s="6">
        <f>COUNTIF('Recipient audit'!$A$2:$A$10001,A78)</f>
        <v>50</v>
      </c>
      <c r="C78" s="6">
        <f>SUMIF('Recipient audit'!$A$2:$A$10001,A78,'Recipient audit'!$H$2:$H$10001)</f>
        <v>50</v>
      </c>
      <c r="D78" s="6" t="str">
        <f t="shared" si="1"/>
        <v>WITHIN 50</v>
      </c>
    </row>
    <row r="79">
      <c r="A79" s="5" t="s">
        <v>172</v>
      </c>
      <c r="B79" s="6">
        <f>COUNTIF('Recipient audit'!$A$2:$A$10001,A79)</f>
        <v>50</v>
      </c>
      <c r="C79" s="6">
        <f>SUMIF('Recipient audit'!$A$2:$A$10001,A79,'Recipient audit'!$H$2:$H$10001)</f>
        <v>48</v>
      </c>
      <c r="D79" s="6" t="str">
        <f t="shared" si="1"/>
        <v>WITHIN 50</v>
      </c>
    </row>
    <row r="80">
      <c r="A80" s="5" t="s">
        <v>174</v>
      </c>
      <c r="B80" s="6">
        <f>COUNTIF('Recipient audit'!$A$2:$A$10001,A80)</f>
        <v>50</v>
      </c>
      <c r="C80" s="6">
        <f>SUMIF('Recipient audit'!$A$2:$A$10001,A80,'Recipient audit'!$H$2:$H$10001)</f>
        <v>50</v>
      </c>
      <c r="D80" s="6" t="str">
        <f t="shared" si="1"/>
        <v>WITHIN 50</v>
      </c>
    </row>
    <row r="81">
      <c r="A81" s="5" t="s">
        <v>175</v>
      </c>
      <c r="B81" s="6">
        <f>COUNTIF('Recipient audit'!$A$2:$A$10001,A81)</f>
        <v>50</v>
      </c>
      <c r="C81" s="6">
        <f>SUMIF('Recipient audit'!$A$2:$A$10001,A81,'Recipient audit'!$H$2:$H$10001)</f>
        <v>48</v>
      </c>
      <c r="D81" s="6" t="str">
        <f t="shared" si="1"/>
        <v>WITHIN 50</v>
      </c>
    </row>
    <row r="82">
      <c r="A82" s="5" t="s">
        <v>177</v>
      </c>
      <c r="B82" s="6">
        <f>COUNTIF('Recipient audit'!$A$2:$A$10001,A82)</f>
        <v>50</v>
      </c>
      <c r="C82" s="6">
        <f>SUMIF('Recipient audit'!$A$2:$A$10001,A82,'Recipient audit'!$H$2:$H$10001)</f>
        <v>50</v>
      </c>
      <c r="D82" s="6" t="str">
        <f t="shared" si="1"/>
        <v>WITHIN 50</v>
      </c>
    </row>
    <row r="83">
      <c r="A83" s="5" t="s">
        <v>178</v>
      </c>
      <c r="B83" s="6">
        <f>COUNTIF('Recipient audit'!$A$2:$A$10001,A83)</f>
        <v>50</v>
      </c>
      <c r="C83" s="6">
        <f>SUMIF('Recipient audit'!$A$2:$A$10001,A83,'Recipient audit'!$H$2:$H$10001)</f>
        <v>48</v>
      </c>
      <c r="D83" s="6" t="str">
        <f t="shared" si="1"/>
        <v>WITHIN 50</v>
      </c>
    </row>
    <row r="84">
      <c r="A84" s="5" t="s">
        <v>179</v>
      </c>
      <c r="B84" s="6">
        <f>COUNTIF('Recipient audit'!$A$2:$A$10001,A84)</f>
        <v>50</v>
      </c>
      <c r="C84" s="6">
        <f>SUMIF('Recipient audit'!$A$2:$A$10001,A84,'Recipient audit'!$H$2:$H$10001)</f>
        <v>50</v>
      </c>
      <c r="D84" s="6" t="str">
        <f t="shared" si="1"/>
        <v>WITHIN 50</v>
      </c>
    </row>
    <row r="85">
      <c r="A85" s="5" t="s">
        <v>181</v>
      </c>
      <c r="B85" s="6">
        <f>COUNTIF('Recipient audit'!$A$2:$A$10001,A85)</f>
        <v>50</v>
      </c>
      <c r="C85" s="6">
        <f>SUMIF('Recipient audit'!$A$2:$A$10001,A85,'Recipient audit'!$H$2:$H$10001)</f>
        <v>48</v>
      </c>
      <c r="D85" s="6" t="str">
        <f t="shared" si="1"/>
        <v>WITHIN 50</v>
      </c>
    </row>
    <row r="86">
      <c r="A86" s="5" t="s">
        <v>183</v>
      </c>
      <c r="B86" s="6">
        <f>COUNTIF('Recipient audit'!$A$2:$A$10001,A86)</f>
        <v>50</v>
      </c>
      <c r="C86" s="6">
        <f>SUMIF('Recipient audit'!$A$2:$A$10001,A86,'Recipient audit'!$H$2:$H$10001)</f>
        <v>50</v>
      </c>
      <c r="D86" s="6" t="str">
        <f t="shared" si="1"/>
        <v>WITHIN 50</v>
      </c>
    </row>
    <row r="87">
      <c r="A87" s="5" t="s">
        <v>184</v>
      </c>
      <c r="B87" s="6">
        <f>COUNTIF('Recipient audit'!$A$2:$A$10001,A87)</f>
        <v>50</v>
      </c>
      <c r="C87" s="6">
        <f>SUMIF('Recipient audit'!$A$2:$A$10001,A87,'Recipient audit'!$H$2:$H$10001)</f>
        <v>48</v>
      </c>
      <c r="D87" s="6" t="str">
        <f t="shared" si="1"/>
        <v>WITHIN 50</v>
      </c>
    </row>
    <row r="88">
      <c r="A88" s="5" t="s">
        <v>185</v>
      </c>
      <c r="B88" s="6">
        <f>COUNTIF('Recipient audit'!$A$2:$A$10001,A88)</f>
        <v>50</v>
      </c>
      <c r="C88" s="6">
        <f>SUMIF('Recipient audit'!$A$2:$A$10001,A88,'Recipient audit'!$H$2:$H$10001)</f>
        <v>50</v>
      </c>
      <c r="D88" s="6" t="str">
        <f t="shared" si="1"/>
        <v>WITHIN 50</v>
      </c>
    </row>
    <row r="89">
      <c r="A89" s="5" t="s">
        <v>187</v>
      </c>
      <c r="B89" s="6">
        <f>COUNTIF('Recipient audit'!$A$2:$A$10001,A89)</f>
        <v>50</v>
      </c>
      <c r="C89" s="6">
        <f>SUMIF('Recipient audit'!$A$2:$A$10001,A89,'Recipient audit'!$H$2:$H$10001)</f>
        <v>48</v>
      </c>
      <c r="D89" s="6" t="str">
        <f t="shared" si="1"/>
        <v>WITHIN 50</v>
      </c>
    </row>
    <row r="90">
      <c r="A90" s="5" t="s">
        <v>188</v>
      </c>
      <c r="B90" s="6">
        <f>COUNTIF('Recipient audit'!$A$2:$A$10001,A90)</f>
        <v>50</v>
      </c>
      <c r="C90" s="6">
        <f>SUMIF('Recipient audit'!$A$2:$A$10001,A90,'Recipient audit'!$H$2:$H$10001)</f>
        <v>50</v>
      </c>
      <c r="D90" s="6" t="str">
        <f t="shared" si="1"/>
        <v>WITHIN 50</v>
      </c>
    </row>
    <row r="91">
      <c r="A91" s="5" t="s">
        <v>190</v>
      </c>
      <c r="B91" s="6">
        <f>COUNTIF('Recipient audit'!$A$2:$A$10001,A91)</f>
        <v>50</v>
      </c>
      <c r="C91" s="6">
        <f>SUMIF('Recipient audit'!$A$2:$A$10001,A91,'Recipient audit'!$H$2:$H$10001)</f>
        <v>48</v>
      </c>
      <c r="D91" s="6" t="str">
        <f t="shared" si="1"/>
        <v>WITHIN 50</v>
      </c>
    </row>
    <row r="92">
      <c r="A92" s="5" t="s">
        <v>192</v>
      </c>
      <c r="B92" s="6">
        <f>COUNTIF('Recipient audit'!$A$2:$A$10001,A92)</f>
        <v>50</v>
      </c>
      <c r="C92" s="6">
        <f>SUMIF('Recipient audit'!$A$2:$A$10001,A92,'Recipient audit'!$H$2:$H$10001)</f>
        <v>50</v>
      </c>
      <c r="D92" s="6" t="str">
        <f t="shared" si="1"/>
        <v>WITHIN 50</v>
      </c>
    </row>
    <row r="93">
      <c r="A93" s="5" t="s">
        <v>194</v>
      </c>
      <c r="B93" s="6">
        <f>COUNTIF('Recipient audit'!$A$2:$A$10001,A93)</f>
        <v>50</v>
      </c>
      <c r="C93" s="6">
        <f>SUMIF('Recipient audit'!$A$2:$A$10001,A93,'Recipient audit'!$H$2:$H$10001)</f>
        <v>48</v>
      </c>
      <c r="D93" s="6" t="str">
        <f t="shared" si="1"/>
        <v>WITHIN 50</v>
      </c>
    </row>
    <row r="94">
      <c r="A94" s="5" t="s">
        <v>195</v>
      </c>
      <c r="B94" s="6">
        <f>COUNTIF('Recipient audit'!$A$2:$A$10001,A94)</f>
        <v>50</v>
      </c>
      <c r="C94" s="6">
        <f>SUMIF('Recipient audit'!$A$2:$A$10001,A94,'Recipient audit'!$H$2:$H$10001)</f>
        <v>50</v>
      </c>
      <c r="D94" s="6" t="str">
        <f t="shared" si="1"/>
        <v>WITHIN 50</v>
      </c>
    </row>
    <row r="95">
      <c r="A95" s="5" t="s">
        <v>197</v>
      </c>
      <c r="B95" s="6">
        <f>COUNTIF('Recipient audit'!$A$2:$A$10001,A95)</f>
        <v>50</v>
      </c>
      <c r="C95" s="6">
        <f>SUMIF('Recipient audit'!$A$2:$A$10001,A95,'Recipient audit'!$H$2:$H$10001)</f>
        <v>48</v>
      </c>
      <c r="D95" s="6" t="str">
        <f t="shared" si="1"/>
        <v>WITHIN 50</v>
      </c>
    </row>
    <row r="96">
      <c r="A96" s="5" t="s">
        <v>200</v>
      </c>
      <c r="B96" s="6">
        <f>COUNTIF('Recipient audit'!$A$2:$A$10001,A96)</f>
        <v>50</v>
      </c>
      <c r="C96" s="6">
        <f>SUMIF('Recipient audit'!$A$2:$A$10001,A96,'Recipient audit'!$H$2:$H$10001)</f>
        <v>50</v>
      </c>
      <c r="D96" s="6" t="str">
        <f t="shared" si="1"/>
        <v>WITHIN 50</v>
      </c>
    </row>
    <row r="97">
      <c r="A97" s="5" t="s">
        <v>202</v>
      </c>
      <c r="B97" s="6">
        <f>COUNTIF('Recipient audit'!$A$2:$A$10001,A97)</f>
        <v>50</v>
      </c>
      <c r="C97" s="6">
        <f>SUMIF('Recipient audit'!$A$2:$A$10001,A97,'Recipient audit'!$H$2:$H$10001)</f>
        <v>48</v>
      </c>
      <c r="D97" s="6" t="str">
        <f t="shared" si="1"/>
        <v>WITHIN 50</v>
      </c>
    </row>
    <row r="98">
      <c r="A98" s="5" t="s">
        <v>204</v>
      </c>
      <c r="B98" s="6">
        <f>COUNTIF('Recipient audit'!$A$2:$A$10001,A98)</f>
        <v>50</v>
      </c>
      <c r="C98" s="6">
        <f>SUMIF('Recipient audit'!$A$2:$A$10001,A98,'Recipient audit'!$H$2:$H$10001)</f>
        <v>50</v>
      </c>
      <c r="D98" s="6" t="str">
        <f t="shared" si="1"/>
        <v>WITHIN 50</v>
      </c>
    </row>
    <row r="99">
      <c r="A99" s="5" t="s">
        <v>206</v>
      </c>
      <c r="B99" s="6">
        <f>COUNTIF('Recipient audit'!$A$2:$A$10001,A99)</f>
        <v>50</v>
      </c>
      <c r="C99" s="6">
        <f>SUMIF('Recipient audit'!$A$2:$A$10001,A99,'Recipient audit'!$H$2:$H$10001)</f>
        <v>48</v>
      </c>
      <c r="D99" s="6" t="str">
        <f t="shared" si="1"/>
        <v>WITHIN 50</v>
      </c>
    </row>
    <row r="100">
      <c r="A100" s="5" t="s">
        <v>207</v>
      </c>
      <c r="B100" s="6">
        <f>COUNTIF('Recipient audit'!$A$2:$A$10001,A100)</f>
        <v>50</v>
      </c>
      <c r="C100" s="6">
        <f>SUMIF('Recipient audit'!$A$2:$A$10001,A100,'Recipient audit'!$H$2:$H$10001)</f>
        <v>50</v>
      </c>
      <c r="D100" s="6" t="str">
        <f t="shared" si="1"/>
        <v>WITHIN 50</v>
      </c>
    </row>
    <row r="101">
      <c r="A101" s="5" t="s">
        <v>209</v>
      </c>
      <c r="B101" s="6">
        <f>COUNTIF('Recipient audit'!$A$2:$A$10001,A101)</f>
        <v>50</v>
      </c>
      <c r="C101" s="6">
        <f>SUMIF('Recipient audit'!$A$2:$A$10001,A101,'Recipient audit'!$H$2:$H$10001)</f>
        <v>48</v>
      </c>
      <c r="D101" s="6" t="str">
        <f t="shared" si="1"/>
        <v>WITHIN 50</v>
      </c>
    </row>
    <row r="102">
      <c r="A102" s="5" t="s">
        <v>210</v>
      </c>
      <c r="B102" s="6">
        <f>COUNTIF('Recipient audit'!$A$2:$A$10001,A102)</f>
        <v>50</v>
      </c>
      <c r="C102" s="6">
        <f>SUMIF('Recipient audit'!$A$2:$A$10001,A102,'Recipient audit'!$H$2:$H$10001)</f>
        <v>50</v>
      </c>
      <c r="D102" s="6" t="str">
        <f t="shared" si="1"/>
        <v>WITHIN 50</v>
      </c>
    </row>
    <row r="103">
      <c r="A103" s="5" t="s">
        <v>212</v>
      </c>
      <c r="B103" s="6">
        <f>COUNTIF('Recipient audit'!$A$2:$A$10001,A103)</f>
        <v>50</v>
      </c>
      <c r="C103" s="6">
        <f>SUMIF('Recipient audit'!$A$2:$A$10001,A103,'Recipient audit'!$H$2:$H$10001)</f>
        <v>48</v>
      </c>
      <c r="D103" s="6" t="str">
        <f t="shared" si="1"/>
        <v>WITHIN 50</v>
      </c>
    </row>
    <row r="104">
      <c r="A104" s="5" t="s">
        <v>214</v>
      </c>
      <c r="B104" s="6">
        <f>COUNTIF('Recipient audit'!$A$2:$A$10001,A104)</f>
        <v>50</v>
      </c>
      <c r="C104" s="6">
        <f>SUMIF('Recipient audit'!$A$2:$A$10001,A104,'Recipient audit'!$H$2:$H$10001)</f>
        <v>50</v>
      </c>
      <c r="D104" s="6" t="str">
        <f t="shared" si="1"/>
        <v>WITHIN 50</v>
      </c>
    </row>
    <row r="105">
      <c r="A105" s="5" t="s">
        <v>216</v>
      </c>
      <c r="B105" s="6">
        <f>COUNTIF('Recipient audit'!$A$2:$A$10001,A105)</f>
        <v>50</v>
      </c>
      <c r="C105" s="6">
        <f>SUMIF('Recipient audit'!$A$2:$A$10001,A105,'Recipient audit'!$H$2:$H$10001)</f>
        <v>48</v>
      </c>
      <c r="D105" s="6" t="str">
        <f t="shared" si="1"/>
        <v>WITHIN 50</v>
      </c>
    </row>
    <row r="106">
      <c r="A106" s="5" t="s">
        <v>218</v>
      </c>
      <c r="B106" s="6">
        <f>COUNTIF('Recipient audit'!$A$2:$A$10001,A106)</f>
        <v>50</v>
      </c>
      <c r="C106" s="6">
        <f>SUMIF('Recipient audit'!$A$2:$A$10001,A106,'Recipient audit'!$H$2:$H$10001)</f>
        <v>50</v>
      </c>
      <c r="D106" s="6" t="str">
        <f t="shared" si="1"/>
        <v>WITHIN 50</v>
      </c>
    </row>
    <row r="107">
      <c r="A107" s="5" t="s">
        <v>219</v>
      </c>
      <c r="B107" s="6">
        <f>COUNTIF('Recipient audit'!$A$2:$A$10001,A107)</f>
        <v>50</v>
      </c>
      <c r="C107" s="6">
        <f>SUMIF('Recipient audit'!$A$2:$A$10001,A107,'Recipient audit'!$H$2:$H$10001)</f>
        <v>48</v>
      </c>
      <c r="D107" s="6" t="str">
        <f t="shared" si="1"/>
        <v>WITHIN 50</v>
      </c>
    </row>
    <row r="108">
      <c r="A108" s="5" t="s">
        <v>221</v>
      </c>
      <c r="B108" s="6">
        <f>COUNTIF('Recipient audit'!$A$2:$A$10001,A108)</f>
        <v>50</v>
      </c>
      <c r="C108" s="6">
        <f>SUMIF('Recipient audit'!$A$2:$A$10001,A108,'Recipient audit'!$H$2:$H$10001)</f>
        <v>50</v>
      </c>
      <c r="D108" s="6" t="str">
        <f t="shared" si="1"/>
        <v>WITHIN 50</v>
      </c>
    </row>
    <row r="109">
      <c r="A109" s="5" t="s">
        <v>223</v>
      </c>
      <c r="B109" s="6">
        <f>COUNTIF('Recipient audit'!$A$2:$A$10001,A109)</f>
        <v>50</v>
      </c>
      <c r="C109" s="6">
        <f>SUMIF('Recipient audit'!$A$2:$A$10001,A109,'Recipient audit'!$H$2:$H$10001)</f>
        <v>48</v>
      </c>
      <c r="D109" s="6" t="str">
        <f t="shared" si="1"/>
        <v>WITHIN 50</v>
      </c>
    </row>
    <row r="110">
      <c r="A110" s="5" t="s">
        <v>225</v>
      </c>
      <c r="B110" s="6">
        <f>COUNTIF('Recipient audit'!$A$2:$A$10001,A110)</f>
        <v>50</v>
      </c>
      <c r="C110" s="6">
        <f>SUMIF('Recipient audit'!$A$2:$A$10001,A110,'Recipient audit'!$H$2:$H$10001)</f>
        <v>50</v>
      </c>
      <c r="D110" s="6" t="str">
        <f t="shared" si="1"/>
        <v>WITHIN 50</v>
      </c>
    </row>
    <row r="111">
      <c r="A111" s="5" t="s">
        <v>226</v>
      </c>
      <c r="B111" s="6">
        <f>COUNTIF('Recipient audit'!$A$2:$A$10001,A111)</f>
        <v>50</v>
      </c>
      <c r="C111" s="6">
        <f>SUMIF('Recipient audit'!$A$2:$A$10001,A111,'Recipient audit'!$H$2:$H$10001)</f>
        <v>48</v>
      </c>
      <c r="D111" s="6" t="str">
        <f t="shared" si="1"/>
        <v>WITHIN 50</v>
      </c>
    </row>
    <row r="112">
      <c r="A112" s="5" t="s">
        <v>228</v>
      </c>
      <c r="B112" s="6">
        <f>COUNTIF('Recipient audit'!$A$2:$A$10001,A112)</f>
        <v>50</v>
      </c>
      <c r="C112" s="6">
        <f>SUMIF('Recipient audit'!$A$2:$A$10001,A112,'Recipient audit'!$H$2:$H$10001)</f>
        <v>50</v>
      </c>
      <c r="D112" s="6" t="str">
        <f t="shared" si="1"/>
        <v>WITHIN 50</v>
      </c>
    </row>
    <row r="113">
      <c r="A113" s="5" t="s">
        <v>229</v>
      </c>
      <c r="B113" s="6">
        <f>COUNTIF('Recipient audit'!$A$2:$A$10001,A113)</f>
        <v>50</v>
      </c>
      <c r="C113" s="6">
        <f>SUMIF('Recipient audit'!$A$2:$A$10001,A113,'Recipient audit'!$H$2:$H$10001)</f>
        <v>48</v>
      </c>
      <c r="D113" s="6" t="str">
        <f t="shared" si="1"/>
        <v>WITHIN 50</v>
      </c>
    </row>
    <row r="114">
      <c r="A114" s="5" t="s">
        <v>231</v>
      </c>
      <c r="B114" s="6">
        <f>COUNTIF('Recipient audit'!$A$2:$A$10001,A114)</f>
        <v>50</v>
      </c>
      <c r="C114" s="6">
        <f>SUMIF('Recipient audit'!$A$2:$A$10001,A114,'Recipient audit'!$H$2:$H$10001)</f>
        <v>50</v>
      </c>
      <c r="D114" s="6" t="str">
        <f t="shared" si="1"/>
        <v>WITHIN 50</v>
      </c>
    </row>
    <row r="115">
      <c r="A115" s="5" t="s">
        <v>232</v>
      </c>
      <c r="B115" s="6">
        <f>COUNTIF('Recipient audit'!$A$2:$A$10001,A115)</f>
        <v>50</v>
      </c>
      <c r="C115" s="6">
        <f>SUMIF('Recipient audit'!$A$2:$A$10001,A115,'Recipient audit'!$H$2:$H$10001)</f>
        <v>48</v>
      </c>
      <c r="D115" s="6" t="str">
        <f t="shared" si="1"/>
        <v>WITHIN 50</v>
      </c>
    </row>
    <row r="116">
      <c r="A116" s="5" t="s">
        <v>234</v>
      </c>
      <c r="B116" s="6">
        <f>COUNTIF('Recipient audit'!$A$2:$A$10001,A116)</f>
        <v>50</v>
      </c>
      <c r="C116" s="6">
        <f>SUMIF('Recipient audit'!$A$2:$A$10001,A116,'Recipient audit'!$H$2:$H$10001)</f>
        <v>50</v>
      </c>
      <c r="D116" s="6" t="str">
        <f t="shared" si="1"/>
        <v>WITHIN 50</v>
      </c>
    </row>
    <row r="117">
      <c r="A117" s="5" t="s">
        <v>236</v>
      </c>
      <c r="B117" s="6">
        <f>COUNTIF('Recipient audit'!$A$2:$A$10001,A117)</f>
        <v>50</v>
      </c>
      <c r="C117" s="6">
        <f>SUMIF('Recipient audit'!$A$2:$A$10001,A117,'Recipient audit'!$H$2:$H$10001)</f>
        <v>48</v>
      </c>
      <c r="D117" s="6" t="str">
        <f t="shared" si="1"/>
        <v>WITHIN 50</v>
      </c>
    </row>
    <row r="118">
      <c r="A118" s="5" t="s">
        <v>238</v>
      </c>
      <c r="B118" s="6">
        <f>COUNTIF('Recipient audit'!$A$2:$A$10001,A118)</f>
        <v>50</v>
      </c>
      <c r="C118" s="6">
        <f>SUMIF('Recipient audit'!$A$2:$A$10001,A118,'Recipient audit'!$H$2:$H$10001)</f>
        <v>50</v>
      </c>
      <c r="D118" s="6" t="str">
        <f t="shared" si="1"/>
        <v>WITHIN 50</v>
      </c>
    </row>
    <row r="119">
      <c r="A119" s="5" t="s">
        <v>240</v>
      </c>
      <c r="B119" s="6">
        <f>COUNTIF('Recipient audit'!$A$2:$A$10001,A119)</f>
        <v>50</v>
      </c>
      <c r="C119" s="6">
        <f>SUMIF('Recipient audit'!$A$2:$A$10001,A119,'Recipient audit'!$H$2:$H$10001)</f>
        <v>48</v>
      </c>
      <c r="D119" s="6" t="str">
        <f t="shared" si="1"/>
        <v>WITHIN 50</v>
      </c>
    </row>
    <row r="120">
      <c r="A120" s="5" t="s">
        <v>241</v>
      </c>
      <c r="B120" s="6">
        <f>COUNTIF('Recipient audit'!$A$2:$A$10001,A120)</f>
        <v>50</v>
      </c>
      <c r="C120" s="6">
        <f>SUMIF('Recipient audit'!$A$2:$A$10001,A120,'Recipient audit'!$H$2:$H$10001)</f>
        <v>50</v>
      </c>
      <c r="D120" s="6" t="str">
        <f t="shared" si="1"/>
        <v>WITHIN 50</v>
      </c>
    </row>
    <row r="121">
      <c r="A121" s="5" t="s">
        <v>243</v>
      </c>
      <c r="B121" s="6">
        <f>COUNTIF('Recipient audit'!$A$2:$A$10001,A121)</f>
        <v>50</v>
      </c>
      <c r="C121" s="6">
        <f>SUMIF('Recipient audit'!$A$2:$A$10001,A121,'Recipient audit'!$H$2:$H$10001)</f>
        <v>48</v>
      </c>
      <c r="D121" s="6" t="str">
        <f t="shared" si="1"/>
        <v>WITHIN 50</v>
      </c>
    </row>
    <row r="122">
      <c r="A122" s="5" t="s">
        <v>245</v>
      </c>
      <c r="B122" s="6">
        <f>COUNTIF('Recipient audit'!$A$2:$A$10001,A122)</f>
        <v>50</v>
      </c>
      <c r="C122" s="6">
        <f>SUMIF('Recipient audit'!$A$2:$A$10001,A122,'Recipient audit'!$H$2:$H$10001)</f>
        <v>50</v>
      </c>
      <c r="D122" s="6" t="str">
        <f t="shared" si="1"/>
        <v>WITHIN 50</v>
      </c>
    </row>
    <row r="123">
      <c r="A123" s="5" t="s">
        <v>247</v>
      </c>
      <c r="B123" s="6">
        <f>COUNTIF('Recipient audit'!$A$2:$A$10001,A123)</f>
        <v>50</v>
      </c>
      <c r="C123" s="6">
        <f>SUMIF('Recipient audit'!$A$2:$A$10001,A123,'Recipient audit'!$H$2:$H$10001)</f>
        <v>48</v>
      </c>
      <c r="D123" s="6" t="str">
        <f t="shared" si="1"/>
        <v>WITHIN 50</v>
      </c>
    </row>
    <row r="124">
      <c r="A124" s="5" t="s">
        <v>249</v>
      </c>
      <c r="B124" s="6">
        <f>COUNTIF('Recipient audit'!$A$2:$A$10001,A124)</f>
        <v>50</v>
      </c>
      <c r="C124" s="6">
        <f>SUMIF('Recipient audit'!$A$2:$A$10001,A124,'Recipient audit'!$H$2:$H$10001)</f>
        <v>50</v>
      </c>
      <c r="D124" s="6" t="str">
        <f t="shared" si="1"/>
        <v>WITHIN 50</v>
      </c>
    </row>
    <row r="125">
      <c r="A125" s="5" t="s">
        <v>250</v>
      </c>
      <c r="B125" s="6">
        <f>COUNTIF('Recipient audit'!$A$2:$A$10001,A125)</f>
        <v>50</v>
      </c>
      <c r="C125" s="6">
        <f>SUMIF('Recipient audit'!$A$2:$A$10001,A125,'Recipient audit'!$H$2:$H$10001)</f>
        <v>48</v>
      </c>
      <c r="D125" s="6" t="str">
        <f t="shared" si="1"/>
        <v>WITHIN 50</v>
      </c>
    </row>
    <row r="126">
      <c r="A126" s="5" t="s">
        <v>252</v>
      </c>
      <c r="B126" s="6">
        <f>COUNTIF('Recipient audit'!$A$2:$A$10001,A126)</f>
        <v>50</v>
      </c>
      <c r="C126" s="6">
        <f>SUMIF('Recipient audit'!$A$2:$A$10001,A126,'Recipient audit'!$H$2:$H$10001)</f>
        <v>50</v>
      </c>
      <c r="D126" s="6" t="str">
        <f t="shared" si="1"/>
        <v>WITHIN 50</v>
      </c>
    </row>
    <row r="127">
      <c r="A127" s="5" t="s">
        <v>253</v>
      </c>
      <c r="B127" s="6">
        <f>COUNTIF('Recipient audit'!$A$2:$A$10001,A127)</f>
        <v>50</v>
      </c>
      <c r="C127" s="6">
        <f>SUMIF('Recipient audit'!$A$2:$A$10001,A127,'Recipient audit'!$H$2:$H$10001)</f>
        <v>48</v>
      </c>
      <c r="D127" s="6" t="str">
        <f t="shared" si="1"/>
        <v>WITHIN 50</v>
      </c>
    </row>
    <row r="128">
      <c r="A128" s="5" t="s">
        <v>255</v>
      </c>
      <c r="B128" s="6">
        <f>COUNTIF('Recipient audit'!$A$2:$A$10001,A128)</f>
        <v>50</v>
      </c>
      <c r="C128" s="6">
        <f>SUMIF('Recipient audit'!$A$2:$A$10001,A128,'Recipient audit'!$H$2:$H$10001)</f>
        <v>50</v>
      </c>
      <c r="D128" s="6" t="str">
        <f t="shared" si="1"/>
        <v>WITHIN 50</v>
      </c>
    </row>
    <row r="129">
      <c r="A129" s="5" t="s">
        <v>257</v>
      </c>
      <c r="B129" s="6">
        <f>COUNTIF('Recipient audit'!$A$2:$A$10001,A129)</f>
        <v>50</v>
      </c>
      <c r="C129" s="6">
        <f>SUMIF('Recipient audit'!$A$2:$A$10001,A129,'Recipient audit'!$H$2:$H$10001)</f>
        <v>48</v>
      </c>
      <c r="D129" s="6" t="str">
        <f t="shared" si="1"/>
        <v>WITHIN 50</v>
      </c>
    </row>
    <row r="130">
      <c r="A130" s="5" t="s">
        <v>258</v>
      </c>
      <c r="B130" s="6">
        <f>COUNTIF('Recipient audit'!$A$2:$A$10001,A130)</f>
        <v>50</v>
      </c>
      <c r="C130" s="6">
        <f>SUMIF('Recipient audit'!$A$2:$A$10001,A130,'Recipient audit'!$H$2:$H$10001)</f>
        <v>50</v>
      </c>
      <c r="D130" s="6" t="str">
        <f t="shared" si="1"/>
        <v>WITHIN 50</v>
      </c>
    </row>
    <row r="131">
      <c r="A131" s="5" t="s">
        <v>260</v>
      </c>
      <c r="B131" s="6">
        <f>COUNTIF('Recipient audit'!$A$2:$A$10001,A131)</f>
        <v>50</v>
      </c>
      <c r="C131" s="6">
        <f>SUMIF('Recipient audit'!$A$2:$A$10001,A131,'Recipient audit'!$H$2:$H$10001)</f>
        <v>48</v>
      </c>
      <c r="D131" s="6" t="str">
        <f t="shared" si="1"/>
        <v>WITHIN 50</v>
      </c>
    </row>
    <row r="132">
      <c r="A132" s="5" t="s">
        <v>262</v>
      </c>
      <c r="B132" s="6">
        <f>COUNTIF('Recipient audit'!$A$2:$A$10001,A132)</f>
        <v>50</v>
      </c>
      <c r="C132" s="6">
        <f>SUMIF('Recipient audit'!$A$2:$A$10001,A132,'Recipient audit'!$H$2:$H$10001)</f>
        <v>50</v>
      </c>
      <c r="D132" s="6" t="str">
        <f t="shared" si="1"/>
        <v>WITHIN 50</v>
      </c>
    </row>
    <row r="133">
      <c r="A133" s="5" t="s">
        <v>263</v>
      </c>
      <c r="B133" s="6">
        <f>COUNTIF('Recipient audit'!$A$2:$A$10001,A133)</f>
        <v>50</v>
      </c>
      <c r="C133" s="6">
        <f>SUMIF('Recipient audit'!$A$2:$A$10001,A133,'Recipient audit'!$H$2:$H$10001)</f>
        <v>48</v>
      </c>
      <c r="D133" s="6" t="str">
        <f t="shared" si="1"/>
        <v>WITHIN 50</v>
      </c>
    </row>
    <row r="134">
      <c r="A134" s="5" t="s">
        <v>265</v>
      </c>
      <c r="B134" s="6">
        <f>COUNTIF('Recipient audit'!$A$2:$A$10001,A134)</f>
        <v>50</v>
      </c>
      <c r="C134" s="6">
        <f>SUMIF('Recipient audit'!$A$2:$A$10001,A134,'Recipient audit'!$H$2:$H$10001)</f>
        <v>50</v>
      </c>
      <c r="D134" s="6" t="str">
        <f t="shared" si="1"/>
        <v>WITHIN 50</v>
      </c>
    </row>
    <row r="135">
      <c r="A135" s="5" t="s">
        <v>267</v>
      </c>
      <c r="B135" s="6">
        <f>COUNTIF('Recipient audit'!$A$2:$A$10001,A135)</f>
        <v>50</v>
      </c>
      <c r="C135" s="6">
        <f>SUMIF('Recipient audit'!$A$2:$A$10001,A135,'Recipient audit'!$H$2:$H$10001)</f>
        <v>48</v>
      </c>
      <c r="D135" s="6" t="str">
        <f t="shared" si="1"/>
        <v>WITHIN 50</v>
      </c>
    </row>
    <row r="136">
      <c r="A136" s="5" t="s">
        <v>268</v>
      </c>
      <c r="B136" s="6">
        <f>COUNTIF('Recipient audit'!$A$2:$A$10001,A136)</f>
        <v>50</v>
      </c>
      <c r="C136" s="6">
        <f>SUMIF('Recipient audit'!$A$2:$A$10001,A136,'Recipient audit'!$H$2:$H$10001)</f>
        <v>50</v>
      </c>
      <c r="D136" s="6" t="str">
        <f t="shared" si="1"/>
        <v>WITHIN 50</v>
      </c>
    </row>
    <row r="137">
      <c r="A137" s="5" t="s">
        <v>270</v>
      </c>
      <c r="B137" s="6">
        <f>COUNTIF('Recipient audit'!$A$2:$A$10001,A137)</f>
        <v>50</v>
      </c>
      <c r="C137" s="6">
        <f>SUMIF('Recipient audit'!$A$2:$A$10001,A137,'Recipient audit'!$H$2:$H$10001)</f>
        <v>48</v>
      </c>
      <c r="D137" s="6" t="str">
        <f t="shared" si="1"/>
        <v>WITHIN 50</v>
      </c>
    </row>
    <row r="138">
      <c r="A138" s="5" t="s">
        <v>272</v>
      </c>
      <c r="B138" s="6">
        <f>COUNTIF('Recipient audit'!$A$2:$A$10001,A138)</f>
        <v>50</v>
      </c>
      <c r="C138" s="6">
        <f>SUMIF('Recipient audit'!$A$2:$A$10001,A138,'Recipient audit'!$H$2:$H$10001)</f>
        <v>50</v>
      </c>
      <c r="D138" s="6" t="str">
        <f t="shared" si="1"/>
        <v>WITHIN 50</v>
      </c>
    </row>
    <row r="139">
      <c r="A139" s="5" t="s">
        <v>273</v>
      </c>
      <c r="B139" s="6">
        <f>COUNTIF('Recipient audit'!$A$2:$A$10001,A139)</f>
        <v>50</v>
      </c>
      <c r="C139" s="6">
        <f>SUMIF('Recipient audit'!$A$2:$A$10001,A139,'Recipient audit'!$H$2:$H$10001)</f>
        <v>48</v>
      </c>
      <c r="D139" s="6" t="str">
        <f t="shared" si="1"/>
        <v>WITHIN 50</v>
      </c>
    </row>
    <row r="140">
      <c r="A140" s="5" t="s">
        <v>275</v>
      </c>
      <c r="B140" s="6">
        <f>COUNTIF('Recipient audit'!$A$2:$A$10001,A140)</f>
        <v>50</v>
      </c>
      <c r="C140" s="6">
        <f>SUMIF('Recipient audit'!$A$2:$A$10001,A140,'Recipient audit'!$H$2:$H$10001)</f>
        <v>50</v>
      </c>
      <c r="D140" s="6" t="str">
        <f t="shared" si="1"/>
        <v>WITHIN 50</v>
      </c>
    </row>
    <row r="141">
      <c r="A141" s="5" t="s">
        <v>277</v>
      </c>
      <c r="B141" s="6">
        <f>COUNTIF('Recipient audit'!$A$2:$A$10001,A141)</f>
        <v>50</v>
      </c>
      <c r="C141" s="6">
        <f>SUMIF('Recipient audit'!$A$2:$A$10001,A141,'Recipient audit'!$H$2:$H$10001)</f>
        <v>48</v>
      </c>
      <c r="D141" s="6" t="str">
        <f t="shared" si="1"/>
        <v>WITHIN 50</v>
      </c>
    </row>
    <row r="142">
      <c r="A142" s="5" t="s">
        <v>278</v>
      </c>
      <c r="B142" s="6">
        <f>COUNTIF('Recipient audit'!$A$2:$A$10001,A142)</f>
        <v>50</v>
      </c>
      <c r="C142" s="6">
        <f>SUMIF('Recipient audit'!$A$2:$A$10001,A142,'Recipient audit'!$H$2:$H$10001)</f>
        <v>50</v>
      </c>
      <c r="D142" s="6" t="str">
        <f t="shared" si="1"/>
        <v>WITHIN 50</v>
      </c>
    </row>
    <row r="143">
      <c r="A143" s="5" t="s">
        <v>280</v>
      </c>
      <c r="B143" s="6">
        <f>COUNTIF('Recipient audit'!$A$2:$A$10001,A143)</f>
        <v>50</v>
      </c>
      <c r="C143" s="6">
        <f>SUMIF('Recipient audit'!$A$2:$A$10001,A143,'Recipient audit'!$H$2:$H$10001)</f>
        <v>48</v>
      </c>
      <c r="D143" s="6" t="str">
        <f t="shared" si="1"/>
        <v>WITHIN 50</v>
      </c>
    </row>
    <row r="144">
      <c r="A144" s="5" t="s">
        <v>281</v>
      </c>
      <c r="B144" s="6">
        <f>COUNTIF('Recipient audit'!$A$2:$A$10001,A144)</f>
        <v>50</v>
      </c>
      <c r="C144" s="6">
        <f>SUMIF('Recipient audit'!$A$2:$A$10001,A144,'Recipient audit'!$H$2:$H$10001)</f>
        <v>50</v>
      </c>
      <c r="D144" s="6" t="str">
        <f t="shared" si="1"/>
        <v>WITHIN 50</v>
      </c>
    </row>
    <row r="145">
      <c r="A145" s="5" t="s">
        <v>283</v>
      </c>
      <c r="B145" s="6">
        <f>COUNTIF('Recipient audit'!$A$2:$A$10001,A145)</f>
        <v>50</v>
      </c>
      <c r="C145" s="6">
        <f>SUMIF('Recipient audit'!$A$2:$A$10001,A145,'Recipient audit'!$H$2:$H$10001)</f>
        <v>48</v>
      </c>
      <c r="D145" s="6" t="str">
        <f t="shared" si="1"/>
        <v>WITHIN 50</v>
      </c>
    </row>
    <row r="146">
      <c r="A146" s="5" t="s">
        <v>285</v>
      </c>
      <c r="B146" s="6">
        <f>COUNTIF('Recipient audit'!$A$2:$A$10001,A146)</f>
        <v>50</v>
      </c>
      <c r="C146" s="6">
        <f>SUMIF('Recipient audit'!$A$2:$A$10001,A146,'Recipient audit'!$H$2:$H$10001)</f>
        <v>50</v>
      </c>
      <c r="D146" s="6" t="str">
        <f t="shared" si="1"/>
        <v>WITHIN 50</v>
      </c>
    </row>
    <row r="147">
      <c r="A147" s="5" t="s">
        <v>286</v>
      </c>
      <c r="B147" s="6">
        <f>COUNTIF('Recipient audit'!$A$2:$A$10001,A147)</f>
        <v>50</v>
      </c>
      <c r="C147" s="6">
        <f>SUMIF('Recipient audit'!$A$2:$A$10001,A147,'Recipient audit'!$H$2:$H$10001)</f>
        <v>48</v>
      </c>
      <c r="D147" s="6" t="str">
        <f t="shared" si="1"/>
        <v>WITHIN 50</v>
      </c>
    </row>
    <row r="148">
      <c r="A148" s="5" t="s">
        <v>288</v>
      </c>
      <c r="B148" s="6">
        <f>COUNTIF('Recipient audit'!$A$2:$A$10001,A148)</f>
        <v>50</v>
      </c>
      <c r="C148" s="6">
        <f>SUMIF('Recipient audit'!$A$2:$A$10001,A148,'Recipient audit'!$H$2:$H$10001)</f>
        <v>50</v>
      </c>
      <c r="D148" s="6" t="str">
        <f t="shared" si="1"/>
        <v>WITHIN 50</v>
      </c>
    </row>
    <row r="149">
      <c r="A149" s="5" t="s">
        <v>290</v>
      </c>
      <c r="B149" s="6">
        <f>COUNTIF('Recipient audit'!$A$2:$A$10001,A149)</f>
        <v>50</v>
      </c>
      <c r="C149" s="6">
        <f>SUMIF('Recipient audit'!$A$2:$A$10001,A149,'Recipient audit'!$H$2:$H$10001)</f>
        <v>48</v>
      </c>
      <c r="D149" s="6" t="str">
        <f t="shared" si="1"/>
        <v>WITHIN 50</v>
      </c>
    </row>
    <row r="150">
      <c r="A150" s="5" t="s">
        <v>292</v>
      </c>
      <c r="B150" s="6">
        <f>COUNTIF('Recipient audit'!$A$2:$A$10001,A150)</f>
        <v>50</v>
      </c>
      <c r="C150" s="6">
        <f>SUMIF('Recipient audit'!$A$2:$A$10001,A150,'Recipient audit'!$H$2:$H$10001)</f>
        <v>50</v>
      </c>
      <c r="D150" s="6" t="str">
        <f t="shared" si="1"/>
        <v>WITHIN 50</v>
      </c>
    </row>
    <row r="151">
      <c r="A151" s="5" t="s">
        <v>294</v>
      </c>
      <c r="B151" s="6">
        <f>COUNTIF('Recipient audit'!$A$2:$A$10001,A151)</f>
        <v>50</v>
      </c>
      <c r="C151" s="6">
        <f>SUMIF('Recipient audit'!$A$2:$A$10001,A151,'Recipient audit'!$H$2:$H$10001)</f>
        <v>48</v>
      </c>
      <c r="D151" s="6" t="str">
        <f t="shared" si="1"/>
        <v>WITHIN 50</v>
      </c>
    </row>
    <row r="152">
      <c r="A152" s="5" t="s">
        <v>295</v>
      </c>
      <c r="B152" s="6">
        <f>COUNTIF('Recipient audit'!$A$2:$A$10001,A152)</f>
        <v>50</v>
      </c>
      <c r="C152" s="6">
        <f>SUMIF('Recipient audit'!$A$2:$A$10001,A152,'Recipient audit'!$H$2:$H$10001)</f>
        <v>50</v>
      </c>
      <c r="D152" s="6" t="str">
        <f t="shared" si="1"/>
        <v>WITHIN 50</v>
      </c>
    </row>
    <row r="153">
      <c r="A153" s="5" t="s">
        <v>297</v>
      </c>
      <c r="B153" s="6">
        <f>COUNTIF('Recipient audit'!$A$2:$A$10001,A153)</f>
        <v>50</v>
      </c>
      <c r="C153" s="6">
        <f>SUMIF('Recipient audit'!$A$2:$A$10001,A153,'Recipient audit'!$H$2:$H$10001)</f>
        <v>48</v>
      </c>
      <c r="D153" s="6" t="str">
        <f t="shared" si="1"/>
        <v>WITHIN 50</v>
      </c>
    </row>
    <row r="154">
      <c r="A154" s="5" t="s">
        <v>298</v>
      </c>
      <c r="B154" s="6">
        <f>COUNTIF('Recipient audit'!$A$2:$A$10001,A154)</f>
        <v>50</v>
      </c>
      <c r="C154" s="6">
        <f>SUMIF('Recipient audit'!$A$2:$A$10001,A154,'Recipient audit'!$H$2:$H$10001)</f>
        <v>50</v>
      </c>
      <c r="D154" s="6" t="str">
        <f t="shared" si="1"/>
        <v>WITHIN 50</v>
      </c>
    </row>
    <row r="155">
      <c r="A155" s="5" t="s">
        <v>300</v>
      </c>
      <c r="B155" s="6">
        <f>COUNTIF('Recipient audit'!$A$2:$A$10001,A155)</f>
        <v>50</v>
      </c>
      <c r="C155" s="6">
        <f>SUMIF('Recipient audit'!$A$2:$A$10001,A155,'Recipient audit'!$H$2:$H$10001)</f>
        <v>48</v>
      </c>
      <c r="D155" s="6" t="str">
        <f t="shared" si="1"/>
        <v>WITHIN 50</v>
      </c>
    </row>
    <row r="156">
      <c r="A156" s="5" t="s">
        <v>302</v>
      </c>
      <c r="B156" s="6">
        <f>COUNTIF('Recipient audit'!$A$2:$A$10001,A156)</f>
        <v>50</v>
      </c>
      <c r="C156" s="6">
        <f>SUMIF('Recipient audit'!$A$2:$A$10001,A156,'Recipient audit'!$H$2:$H$10001)</f>
        <v>50</v>
      </c>
      <c r="D156" s="6" t="str">
        <f t="shared" si="1"/>
        <v>WITHIN 50</v>
      </c>
    </row>
    <row r="157">
      <c r="A157" s="5" t="s">
        <v>303</v>
      </c>
      <c r="B157" s="6">
        <f>COUNTIF('Recipient audit'!$A$2:$A$10001,A157)</f>
        <v>50</v>
      </c>
      <c r="C157" s="6">
        <f>SUMIF('Recipient audit'!$A$2:$A$10001,A157,'Recipient audit'!$H$2:$H$10001)</f>
        <v>48</v>
      </c>
      <c r="D157" s="6" t="str">
        <f t="shared" si="1"/>
        <v>WITHIN 50</v>
      </c>
    </row>
    <row r="158">
      <c r="A158" s="5" t="s">
        <v>305</v>
      </c>
      <c r="B158" s="6">
        <f>COUNTIF('Recipient audit'!$A$2:$A$10001,A158)</f>
        <v>50</v>
      </c>
      <c r="C158" s="6">
        <f>SUMIF('Recipient audit'!$A$2:$A$10001,A158,'Recipient audit'!$H$2:$H$10001)</f>
        <v>50</v>
      </c>
      <c r="D158" s="6" t="str">
        <f t="shared" si="1"/>
        <v>WITHIN 50</v>
      </c>
    </row>
    <row r="159">
      <c r="A159" s="5" t="s">
        <v>307</v>
      </c>
      <c r="B159" s="6">
        <f>COUNTIF('Recipient audit'!$A$2:$A$10001,A159)</f>
        <v>50</v>
      </c>
      <c r="C159" s="6">
        <f>SUMIF('Recipient audit'!$A$2:$A$10001,A159,'Recipient audit'!$H$2:$H$10001)</f>
        <v>48</v>
      </c>
      <c r="D159" s="6" t="str">
        <f t="shared" si="1"/>
        <v>WITHIN 50</v>
      </c>
    </row>
    <row r="160">
      <c r="A160" s="5" t="s">
        <v>309</v>
      </c>
      <c r="B160" s="6">
        <f>COUNTIF('Recipient audit'!$A$2:$A$10001,A160)</f>
        <v>50</v>
      </c>
      <c r="C160" s="6">
        <f>SUMIF('Recipient audit'!$A$2:$A$10001,A160,'Recipient audit'!$H$2:$H$10001)</f>
        <v>50</v>
      </c>
      <c r="D160" s="6" t="str">
        <f t="shared" si="1"/>
        <v>WITHIN 50</v>
      </c>
    </row>
    <row r="161">
      <c r="A161" s="5" t="s">
        <v>310</v>
      </c>
      <c r="B161" s="6">
        <f>COUNTIF('Recipient audit'!$A$2:$A$10001,A161)</f>
        <v>50</v>
      </c>
      <c r="C161" s="6">
        <f>SUMIF('Recipient audit'!$A$2:$A$10001,A161,'Recipient audit'!$H$2:$H$10001)</f>
        <v>48</v>
      </c>
      <c r="D161" s="6" t="str">
        <f t="shared" si="1"/>
        <v>WITHIN 50</v>
      </c>
    </row>
    <row r="162">
      <c r="A162" s="5" t="s">
        <v>312</v>
      </c>
      <c r="B162" s="6">
        <f>COUNTIF('Recipient audit'!$A$2:$A$10001,A162)</f>
        <v>50</v>
      </c>
      <c r="C162" s="6">
        <f>SUMIF('Recipient audit'!$A$2:$A$10001,A162,'Recipient audit'!$H$2:$H$10001)</f>
        <v>50</v>
      </c>
      <c r="D162" s="6" t="str">
        <f t="shared" si="1"/>
        <v>WITHIN 50</v>
      </c>
    </row>
    <row r="163">
      <c r="A163" s="5" t="s">
        <v>313</v>
      </c>
      <c r="B163" s="6">
        <f>COUNTIF('Recipient audit'!$A$2:$A$10001,A163)</f>
        <v>50</v>
      </c>
      <c r="C163" s="6">
        <f>SUMIF('Recipient audit'!$A$2:$A$10001,A163,'Recipient audit'!$H$2:$H$10001)</f>
        <v>48</v>
      </c>
      <c r="D163" s="6" t="str">
        <f t="shared" si="1"/>
        <v>WITHIN 50</v>
      </c>
    </row>
    <row r="164">
      <c r="A164" s="5" t="s">
        <v>314</v>
      </c>
      <c r="B164" s="6">
        <f>COUNTIF('Recipient audit'!$A$2:$A$10001,A164)</f>
        <v>50</v>
      </c>
      <c r="C164" s="6">
        <f>SUMIF('Recipient audit'!$A$2:$A$10001,A164,'Recipient audit'!$H$2:$H$10001)</f>
        <v>50</v>
      </c>
      <c r="D164" s="6" t="str">
        <f t="shared" si="1"/>
        <v>WITHIN 50</v>
      </c>
    </row>
    <row r="165">
      <c r="A165" s="5" t="s">
        <v>316</v>
      </c>
      <c r="B165" s="6">
        <f>COUNTIF('Recipient audit'!$A$2:$A$10001,A165)</f>
        <v>50</v>
      </c>
      <c r="C165" s="6">
        <f>SUMIF('Recipient audit'!$A$2:$A$10001,A165,'Recipient audit'!$H$2:$H$10001)</f>
        <v>48</v>
      </c>
      <c r="D165" s="6" t="str">
        <f t="shared" si="1"/>
        <v>WITHIN 50</v>
      </c>
    </row>
    <row r="166">
      <c r="A166" s="5" t="s">
        <v>317</v>
      </c>
      <c r="B166" s="6">
        <f>COUNTIF('Recipient audit'!$A$2:$A$10001,A166)</f>
        <v>50</v>
      </c>
      <c r="C166" s="6">
        <f>SUMIF('Recipient audit'!$A$2:$A$10001,A166,'Recipient audit'!$H$2:$H$10001)</f>
        <v>50</v>
      </c>
      <c r="D166" s="6" t="str">
        <f t="shared" si="1"/>
        <v>WITHIN 50</v>
      </c>
    </row>
    <row r="167">
      <c r="A167" s="5" t="s">
        <v>319</v>
      </c>
      <c r="B167" s="6">
        <f>COUNTIF('Recipient audit'!$A$2:$A$10001,A167)</f>
        <v>50</v>
      </c>
      <c r="C167" s="6">
        <f>SUMIF('Recipient audit'!$A$2:$A$10001,A167,'Recipient audit'!$H$2:$H$10001)</f>
        <v>48</v>
      </c>
      <c r="D167" s="6" t="str">
        <f t="shared" si="1"/>
        <v>WITHIN 50</v>
      </c>
    </row>
    <row r="168">
      <c r="A168" s="5" t="s">
        <v>320</v>
      </c>
      <c r="B168" s="6">
        <f>COUNTIF('Recipient audit'!$A$2:$A$10001,A168)</f>
        <v>50</v>
      </c>
      <c r="C168" s="6">
        <f>SUMIF('Recipient audit'!$A$2:$A$10001,A168,'Recipient audit'!$H$2:$H$10001)</f>
        <v>50</v>
      </c>
      <c r="D168" s="6" t="str">
        <f t="shared" si="1"/>
        <v>WITHIN 50</v>
      </c>
    </row>
    <row r="169">
      <c r="A169" s="5" t="s">
        <v>322</v>
      </c>
      <c r="B169" s="6">
        <f>COUNTIF('Recipient audit'!$A$2:$A$10001,A169)</f>
        <v>50</v>
      </c>
      <c r="C169" s="6">
        <f>SUMIF('Recipient audit'!$A$2:$A$10001,A169,'Recipient audit'!$H$2:$H$10001)</f>
        <v>48</v>
      </c>
      <c r="D169" s="6" t="str">
        <f t="shared" si="1"/>
        <v>WITHIN 50</v>
      </c>
    </row>
    <row r="170">
      <c r="A170" s="5" t="s">
        <v>324</v>
      </c>
      <c r="B170" s="6">
        <f>COUNTIF('Recipient audit'!$A$2:$A$10001,A170)</f>
        <v>50</v>
      </c>
      <c r="C170" s="6">
        <f>SUMIF('Recipient audit'!$A$2:$A$10001,A170,'Recipient audit'!$H$2:$H$10001)</f>
        <v>50</v>
      </c>
      <c r="D170" s="6" t="str">
        <f t="shared" si="1"/>
        <v>WITHIN 50</v>
      </c>
    </row>
    <row r="171">
      <c r="A171" s="5" t="s">
        <v>326</v>
      </c>
      <c r="B171" s="6">
        <f>COUNTIF('Recipient audit'!$A$2:$A$10001,A171)</f>
        <v>50</v>
      </c>
      <c r="C171" s="6">
        <f>SUMIF('Recipient audit'!$A$2:$A$10001,A171,'Recipient audit'!$H$2:$H$10001)</f>
        <v>48</v>
      </c>
      <c r="D171" s="6" t="str">
        <f t="shared" si="1"/>
        <v>WITHIN 50</v>
      </c>
    </row>
    <row r="172">
      <c r="A172" s="5" t="s">
        <v>328</v>
      </c>
      <c r="B172" s="6">
        <f>COUNTIF('Recipient audit'!$A$2:$A$10001,A172)</f>
        <v>50</v>
      </c>
      <c r="C172" s="6">
        <f>SUMIF('Recipient audit'!$A$2:$A$10001,A172,'Recipient audit'!$H$2:$H$10001)</f>
        <v>50</v>
      </c>
      <c r="D172" s="6" t="str">
        <f t="shared" si="1"/>
        <v>WITHIN 50</v>
      </c>
    </row>
    <row r="173">
      <c r="A173" s="5" t="s">
        <v>329</v>
      </c>
      <c r="B173" s="6">
        <f>COUNTIF('Recipient audit'!$A$2:$A$10001,A173)</f>
        <v>50</v>
      </c>
      <c r="C173" s="6">
        <f>SUMIF('Recipient audit'!$A$2:$A$10001,A173,'Recipient audit'!$H$2:$H$10001)</f>
        <v>48</v>
      </c>
      <c r="D173" s="6" t="str">
        <f t="shared" si="1"/>
        <v>WITHIN 50</v>
      </c>
    </row>
    <row r="174">
      <c r="A174" s="5" t="s">
        <v>331</v>
      </c>
      <c r="B174" s="6">
        <f>COUNTIF('Recipient audit'!$A$2:$A$10001,A174)</f>
        <v>50</v>
      </c>
      <c r="C174" s="6">
        <f>SUMIF('Recipient audit'!$A$2:$A$10001,A174,'Recipient audit'!$H$2:$H$10001)</f>
        <v>50</v>
      </c>
      <c r="D174" s="6" t="str">
        <f t="shared" si="1"/>
        <v>WITHIN 50</v>
      </c>
    </row>
    <row r="175">
      <c r="A175" s="5" t="s">
        <v>332</v>
      </c>
      <c r="B175" s="6">
        <f>COUNTIF('Recipient audit'!$A$2:$A$10001,A175)</f>
        <v>50</v>
      </c>
      <c r="C175" s="6">
        <f>SUMIF('Recipient audit'!$A$2:$A$10001,A175,'Recipient audit'!$H$2:$H$10001)</f>
        <v>48</v>
      </c>
      <c r="D175" s="6" t="str">
        <f t="shared" si="1"/>
        <v>WITHIN 50</v>
      </c>
    </row>
    <row r="176">
      <c r="A176" s="5" t="s">
        <v>334</v>
      </c>
      <c r="B176" s="6">
        <f>COUNTIF('Recipient audit'!$A$2:$A$10001,A176)</f>
        <v>50</v>
      </c>
      <c r="C176" s="6">
        <f>SUMIF('Recipient audit'!$A$2:$A$10001,A176,'Recipient audit'!$H$2:$H$10001)</f>
        <v>50</v>
      </c>
      <c r="D176" s="6" t="str">
        <f t="shared" si="1"/>
        <v>WITHIN 50</v>
      </c>
    </row>
    <row r="177">
      <c r="A177" s="5" t="s">
        <v>335</v>
      </c>
      <c r="B177" s="6">
        <f>COUNTIF('Recipient audit'!$A$2:$A$10001,A177)</f>
        <v>50</v>
      </c>
      <c r="C177" s="6">
        <f>SUMIF('Recipient audit'!$A$2:$A$10001,A177,'Recipient audit'!$H$2:$H$10001)</f>
        <v>48</v>
      </c>
      <c r="D177" s="6" t="str">
        <f t="shared" si="1"/>
        <v>WITHIN 50</v>
      </c>
    </row>
    <row r="178">
      <c r="A178" s="5" t="s">
        <v>337</v>
      </c>
      <c r="B178" s="6">
        <f>COUNTIF('Recipient audit'!$A$2:$A$10001,A178)</f>
        <v>50</v>
      </c>
      <c r="C178" s="6">
        <f>SUMIF('Recipient audit'!$A$2:$A$10001,A178,'Recipient audit'!$H$2:$H$10001)</f>
        <v>50</v>
      </c>
      <c r="D178" s="6" t="str">
        <f t="shared" si="1"/>
        <v>WITHIN 50</v>
      </c>
    </row>
    <row r="179">
      <c r="A179" s="5" t="s">
        <v>338</v>
      </c>
      <c r="B179" s="6">
        <f>COUNTIF('Recipient audit'!$A$2:$A$10001,A179)</f>
        <v>50</v>
      </c>
      <c r="C179" s="6">
        <f>SUMIF('Recipient audit'!$A$2:$A$10001,A179,'Recipient audit'!$H$2:$H$10001)</f>
        <v>48</v>
      </c>
      <c r="D179" s="6" t="str">
        <f t="shared" si="1"/>
        <v>WITHIN 50</v>
      </c>
    </row>
    <row r="180">
      <c r="A180" s="5" t="s">
        <v>340</v>
      </c>
      <c r="B180" s="6">
        <f>COUNTIF('Recipient audit'!$A$2:$A$10001,A180)</f>
        <v>50</v>
      </c>
      <c r="C180" s="6">
        <f>SUMIF('Recipient audit'!$A$2:$A$10001,A180,'Recipient audit'!$H$2:$H$10001)</f>
        <v>50</v>
      </c>
      <c r="D180" s="6" t="str">
        <f t="shared" si="1"/>
        <v>WITHIN 50</v>
      </c>
    </row>
    <row r="181">
      <c r="A181" s="5" t="s">
        <v>342</v>
      </c>
      <c r="B181" s="6">
        <f>COUNTIF('Recipient audit'!$A$2:$A$10001,A181)</f>
        <v>50</v>
      </c>
      <c r="C181" s="6">
        <f>SUMIF('Recipient audit'!$A$2:$A$10001,A181,'Recipient audit'!$H$2:$H$10001)</f>
        <v>48</v>
      </c>
      <c r="D181" s="6" t="str">
        <f t="shared" si="1"/>
        <v>WITHIN 50</v>
      </c>
    </row>
    <row r="182">
      <c r="A182" s="5" t="s">
        <v>343</v>
      </c>
      <c r="B182" s="6">
        <f>COUNTIF('Recipient audit'!$A$2:$A$10001,A182)</f>
        <v>50</v>
      </c>
      <c r="C182" s="6">
        <f>SUMIF('Recipient audit'!$A$2:$A$10001,A182,'Recipient audit'!$H$2:$H$10001)</f>
        <v>50</v>
      </c>
      <c r="D182" s="6" t="str">
        <f t="shared" si="1"/>
        <v>WITHIN 50</v>
      </c>
    </row>
    <row r="183">
      <c r="A183" s="5" t="s">
        <v>345</v>
      </c>
      <c r="B183" s="6">
        <f>COUNTIF('Recipient audit'!$A$2:$A$10001,A183)</f>
        <v>50</v>
      </c>
      <c r="C183" s="6">
        <f>SUMIF('Recipient audit'!$A$2:$A$10001,A183,'Recipient audit'!$H$2:$H$10001)</f>
        <v>48</v>
      </c>
      <c r="D183" s="6" t="str">
        <f t="shared" si="1"/>
        <v>WITHIN 50</v>
      </c>
    </row>
    <row r="184">
      <c r="A184" s="5" t="s">
        <v>346</v>
      </c>
      <c r="B184" s="6">
        <f>COUNTIF('Recipient audit'!$A$2:$A$10001,A184)</f>
        <v>50</v>
      </c>
      <c r="C184" s="6">
        <f>SUMIF('Recipient audit'!$A$2:$A$10001,A184,'Recipient audit'!$H$2:$H$10001)</f>
        <v>50</v>
      </c>
      <c r="D184" s="6" t="str">
        <f t="shared" si="1"/>
        <v>WITHIN 50</v>
      </c>
    </row>
    <row r="185">
      <c r="A185" s="5" t="s">
        <v>348</v>
      </c>
      <c r="B185" s="6">
        <f>COUNTIF('Recipient audit'!$A$2:$A$10001,A185)</f>
        <v>50</v>
      </c>
      <c r="C185" s="6">
        <f>SUMIF('Recipient audit'!$A$2:$A$10001,A185,'Recipient audit'!$H$2:$H$10001)</f>
        <v>48</v>
      </c>
      <c r="D185" s="6" t="str">
        <f t="shared" si="1"/>
        <v>WITHIN 50</v>
      </c>
    </row>
    <row r="186">
      <c r="A186" s="5" t="s">
        <v>349</v>
      </c>
      <c r="B186" s="6">
        <f>COUNTIF('Recipient audit'!$A$2:$A$10001,A186)</f>
        <v>50</v>
      </c>
      <c r="C186" s="6">
        <f>SUMIF('Recipient audit'!$A$2:$A$10001,A186,'Recipient audit'!$H$2:$H$10001)</f>
        <v>50</v>
      </c>
      <c r="D186" s="6" t="str">
        <f t="shared" si="1"/>
        <v>WITHIN 50</v>
      </c>
    </row>
    <row r="187">
      <c r="A187" s="5" t="s">
        <v>351</v>
      </c>
      <c r="B187" s="6">
        <f>COUNTIF('Recipient audit'!$A$2:$A$10001,A187)</f>
        <v>50</v>
      </c>
      <c r="C187" s="6">
        <f>SUMIF('Recipient audit'!$A$2:$A$10001,A187,'Recipient audit'!$H$2:$H$10001)</f>
        <v>48</v>
      </c>
      <c r="D187" s="6" t="str">
        <f t="shared" si="1"/>
        <v>WITHIN 50</v>
      </c>
    </row>
    <row r="188">
      <c r="A188" s="5" t="s">
        <v>352</v>
      </c>
      <c r="B188" s="6">
        <f>COUNTIF('Recipient audit'!$A$2:$A$10001,A188)</f>
        <v>50</v>
      </c>
      <c r="C188" s="6">
        <f>SUMIF('Recipient audit'!$A$2:$A$10001,A188,'Recipient audit'!$H$2:$H$10001)</f>
        <v>50</v>
      </c>
      <c r="D188" s="6" t="str">
        <f t="shared" si="1"/>
        <v>WITHIN 50</v>
      </c>
    </row>
    <row r="189">
      <c r="A189" s="5" t="s">
        <v>353</v>
      </c>
      <c r="B189" s="6">
        <f>COUNTIF('Recipient audit'!$A$2:$A$10001,A189)</f>
        <v>50</v>
      </c>
      <c r="C189" s="6">
        <f>SUMIF('Recipient audit'!$A$2:$A$10001,A189,'Recipient audit'!$H$2:$H$10001)</f>
        <v>48</v>
      </c>
      <c r="D189" s="6" t="str">
        <f t="shared" si="1"/>
        <v>WITHIN 50</v>
      </c>
    </row>
    <row r="190">
      <c r="A190" s="5" t="s">
        <v>355</v>
      </c>
      <c r="B190" s="6">
        <f>COUNTIF('Recipient audit'!$A$2:$A$10001,A190)</f>
        <v>50</v>
      </c>
      <c r="C190" s="6">
        <f>SUMIF('Recipient audit'!$A$2:$A$10001,A190,'Recipient audit'!$H$2:$H$10001)</f>
        <v>50</v>
      </c>
      <c r="D190" s="6" t="str">
        <f t="shared" si="1"/>
        <v>WITHIN 50</v>
      </c>
    </row>
    <row r="191">
      <c r="A191" s="5" t="s">
        <v>356</v>
      </c>
      <c r="B191" s="6">
        <f>COUNTIF('Recipient audit'!$A$2:$A$10001,A191)</f>
        <v>50</v>
      </c>
      <c r="C191" s="6">
        <f>SUMIF('Recipient audit'!$A$2:$A$10001,A191,'Recipient audit'!$H$2:$H$10001)</f>
        <v>48</v>
      </c>
      <c r="D191" s="6" t="str">
        <f t="shared" si="1"/>
        <v>WITHIN 50</v>
      </c>
    </row>
    <row r="192">
      <c r="A192" s="5" t="s">
        <v>358</v>
      </c>
      <c r="B192" s="6">
        <f>COUNTIF('Recipient audit'!$A$2:$A$10001,A192)</f>
        <v>50</v>
      </c>
      <c r="C192" s="6">
        <f>SUMIF('Recipient audit'!$A$2:$A$10001,A192,'Recipient audit'!$H$2:$H$10001)</f>
        <v>50</v>
      </c>
      <c r="D192" s="6" t="str">
        <f t="shared" si="1"/>
        <v>WITHIN 50</v>
      </c>
    </row>
    <row r="193">
      <c r="A193" s="5" t="s">
        <v>359</v>
      </c>
      <c r="B193" s="6">
        <f>COUNTIF('Recipient audit'!$A$2:$A$10001,A193)</f>
        <v>50</v>
      </c>
      <c r="C193" s="6">
        <f>SUMIF('Recipient audit'!$A$2:$A$10001,A193,'Recipient audit'!$H$2:$H$10001)</f>
        <v>48</v>
      </c>
      <c r="D193" s="6" t="str">
        <f t="shared" si="1"/>
        <v>WITHIN 50</v>
      </c>
    </row>
    <row r="194">
      <c r="A194" s="5" t="s">
        <v>361</v>
      </c>
      <c r="B194" s="6">
        <f>COUNTIF('Recipient audit'!$A$2:$A$10001,A194)</f>
        <v>50</v>
      </c>
      <c r="C194" s="6">
        <f>SUMIF('Recipient audit'!$A$2:$A$10001,A194,'Recipient audit'!$H$2:$H$10001)</f>
        <v>50</v>
      </c>
      <c r="D194" s="6" t="str">
        <f t="shared" si="1"/>
        <v>WITHIN 50</v>
      </c>
    </row>
    <row r="195">
      <c r="A195" s="5" t="s">
        <v>362</v>
      </c>
      <c r="B195" s="6">
        <f>COUNTIF('Recipient audit'!$A$2:$A$10001,A195)</f>
        <v>50</v>
      </c>
      <c r="C195" s="6">
        <f>SUMIF('Recipient audit'!$A$2:$A$10001,A195,'Recipient audit'!$H$2:$H$10001)</f>
        <v>48</v>
      </c>
      <c r="D195" s="6" t="str">
        <f t="shared" si="1"/>
        <v>WITHIN 50</v>
      </c>
    </row>
    <row r="196">
      <c r="A196" s="5" t="s">
        <v>364</v>
      </c>
      <c r="B196" s="6">
        <f>COUNTIF('Recipient audit'!$A$2:$A$10001,A196)</f>
        <v>50</v>
      </c>
      <c r="C196" s="6">
        <f>SUMIF('Recipient audit'!$A$2:$A$10001,A196,'Recipient audit'!$H$2:$H$10001)</f>
        <v>50</v>
      </c>
      <c r="D196" s="6" t="str">
        <f t="shared" si="1"/>
        <v>WITHIN 50</v>
      </c>
    </row>
    <row r="197">
      <c r="A197" s="5" t="s">
        <v>365</v>
      </c>
      <c r="B197" s="6">
        <f>COUNTIF('Recipient audit'!$A$2:$A$10001,A197)</f>
        <v>50</v>
      </c>
      <c r="C197" s="6">
        <f>SUMIF('Recipient audit'!$A$2:$A$10001,A197,'Recipient audit'!$H$2:$H$10001)</f>
        <v>48</v>
      </c>
      <c r="D197" s="6" t="str">
        <f t="shared" si="1"/>
        <v>WITHIN 50</v>
      </c>
    </row>
    <row r="198">
      <c r="A198" s="5" t="s">
        <v>367</v>
      </c>
      <c r="B198" s="6">
        <f>COUNTIF('Recipient audit'!$A$2:$A$10001,A198)</f>
        <v>50</v>
      </c>
      <c r="C198" s="6">
        <f>SUMIF('Recipient audit'!$A$2:$A$10001,A198,'Recipient audit'!$H$2:$H$10001)</f>
        <v>50</v>
      </c>
      <c r="D198" s="6" t="str">
        <f t="shared" si="1"/>
        <v>WITHIN 50</v>
      </c>
    </row>
    <row r="199">
      <c r="A199" s="5" t="s">
        <v>368</v>
      </c>
      <c r="B199" s="6">
        <f>COUNTIF('Recipient audit'!$A$2:$A$10001,A199)</f>
        <v>50</v>
      </c>
      <c r="C199" s="6">
        <f>SUMIF('Recipient audit'!$A$2:$A$10001,A199,'Recipient audit'!$H$2:$H$10001)</f>
        <v>48</v>
      </c>
      <c r="D199" s="6" t="str">
        <f t="shared" si="1"/>
        <v>WITHIN 50</v>
      </c>
    </row>
    <row r="200">
      <c r="A200" s="5" t="s">
        <v>370</v>
      </c>
      <c r="B200" s="6">
        <f>COUNTIF('Recipient audit'!$A$2:$A$10001,A200)</f>
        <v>50</v>
      </c>
      <c r="C200" s="6">
        <f>SUMIF('Recipient audit'!$A$2:$A$10001,A200,'Recipient audit'!$H$2:$H$10001)</f>
        <v>50</v>
      </c>
      <c r="D200" s="6" t="str">
        <f t="shared" si="1"/>
        <v>WITHIN 50</v>
      </c>
    </row>
    <row r="201">
      <c r="A201" s="5" t="s">
        <v>372</v>
      </c>
      <c r="B201" s="6">
        <f>COUNTIF('Recipient audit'!$A$2:$A$10001,A201)</f>
        <v>49</v>
      </c>
      <c r="C201" s="6">
        <f>SUMIF('Recipient audit'!$A$2:$A$10001,A201,'Recipient audit'!$H$2:$H$10001)</f>
        <v>48</v>
      </c>
      <c r="D201" s="6" t="str">
        <f t="shared" si="1"/>
        <v>WITHIN 50</v>
      </c>
    </row>
  </sheetData>
  <drawing r:id="rId1"/>
</worksheet>
</file>